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harts/chartEx5.xml" ContentType="application/vnd.ms-office.chartex+xml"/>
  <Override PartName="/xl/charts/style18.xml" ContentType="application/vnd.ms-office.chartstyle+xml"/>
  <Override PartName="/xl/charts/colors18.xml" ContentType="application/vnd.ms-office.chartcolorstyle+xml"/>
  <Override PartName="/xl/charts/chartEx6.xml" ContentType="application/vnd.ms-office.chartex+xml"/>
  <Override PartName="/xl/charts/style19.xml" ContentType="application/vnd.ms-office.chartstyle+xml"/>
  <Override PartName="/xl/charts/colors19.xml" ContentType="application/vnd.ms-office.chartcolorstyle+xml"/>
  <Override PartName="/xl/charts/chart14.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21.xml" ContentType="application/vnd.ms-office.chartstyle+xml"/>
  <Override PartName="/xl/charts/colors21.xml" ContentType="application/vnd.ms-office.chartcolorstyle+xml"/>
  <Override PartName="/xl/charts/chart16.xml" ContentType="application/vnd.openxmlformats-officedocument.drawingml.chart+xml"/>
  <Override PartName="/xl/charts/style22.xml" ContentType="application/vnd.ms-office.chartstyle+xml"/>
  <Override PartName="/xl/charts/colors22.xml" ContentType="application/vnd.ms-office.chartcolorstyle+xml"/>
  <Override PartName="/xl/charts/chart17.xml" ContentType="application/vnd.openxmlformats-officedocument.drawingml.chart+xml"/>
  <Override PartName="/xl/charts/style23.xml" ContentType="application/vnd.ms-office.chartstyle+xml"/>
  <Override PartName="/xl/charts/colors23.xml" ContentType="application/vnd.ms-office.chartcolorstyle+xml"/>
  <Override PartName="/xl/charts/chart18.xml" ContentType="application/vnd.openxmlformats-officedocument.drawingml.chart+xml"/>
  <Override PartName="/xl/charts/style24.xml" ContentType="application/vnd.ms-office.chartstyle+xml"/>
  <Override PartName="/xl/charts/colors24.xml" ContentType="application/vnd.ms-office.chartcolorstyle+xml"/>
  <Override PartName="/xl/charts/chart19.xml" ContentType="application/vnd.openxmlformats-officedocument.drawingml.chart+xml"/>
  <Override PartName="/xl/charts/style25.xml" ContentType="application/vnd.ms-office.chartstyle+xml"/>
  <Override PartName="/xl/charts/colors25.xml" ContentType="application/vnd.ms-office.chartcolorstyle+xml"/>
  <Override PartName="/xl/charts/chart20.xml" ContentType="application/vnd.openxmlformats-officedocument.drawingml.chart+xml"/>
  <Override PartName="/xl/charts/style26.xml" ContentType="application/vnd.ms-office.chartstyle+xml"/>
  <Override PartName="/xl/charts/colors26.xml" ContentType="application/vnd.ms-office.chartcolorstyle+xml"/>
  <Override PartName="/xl/charts/chart21.xml" ContentType="application/vnd.openxmlformats-officedocument.drawingml.chart+xml"/>
  <Override PartName="/xl/charts/style27.xml" ContentType="application/vnd.ms-office.chartstyle+xml"/>
  <Override PartName="/xl/charts/colors27.xml" ContentType="application/vnd.ms-office.chartcolorstyle+xml"/>
  <Override PartName="/xl/charts/chart22.xml" ContentType="application/vnd.openxmlformats-officedocument.drawingml.chart+xml"/>
  <Override PartName="/xl/charts/style28.xml" ContentType="application/vnd.ms-office.chartstyle+xml"/>
  <Override PartName="/xl/charts/colors28.xml" ContentType="application/vnd.ms-office.chartcolorstyle+xml"/>
  <Override PartName="/xl/charts/chart23.xml" ContentType="application/vnd.openxmlformats-officedocument.drawingml.chart+xml"/>
  <Override PartName="/xl/charts/style29.xml" ContentType="application/vnd.ms-office.chartstyle+xml"/>
  <Override PartName="/xl/charts/colors29.xml" ContentType="application/vnd.ms-office.chartcolorstyle+xml"/>
  <Override PartName="/xl/charts/chart24.xml" ContentType="application/vnd.openxmlformats-officedocument.drawingml.chart+xml"/>
  <Override PartName="/xl/charts/chartEx7.xml" ContentType="application/vnd.ms-office.chartex+xml"/>
  <Override PartName="/xl/charts/style30.xml" ContentType="application/vnd.ms-office.chartstyle+xml"/>
  <Override PartName="/xl/charts/colors30.xml" ContentType="application/vnd.ms-office.chartcolorstyle+xml"/>
  <Override PartName="/xl/charts/chartEx8.xml" ContentType="application/vnd.ms-office.chartex+xml"/>
  <Override PartName="/xl/charts/style31.xml" ContentType="application/vnd.ms-office.chartstyle+xml"/>
  <Override PartName="/xl/charts/colors3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ocuments\Tasss\Depi\Data Analysis\Excel\"/>
    </mc:Choice>
  </mc:AlternateContent>
  <xr:revisionPtr revIDLastSave="0" documentId="13_ncr:1_{B2FF1726-044F-45D9-AFC2-CB7E23F539F8}" xr6:coauthVersionLast="47" xr6:coauthVersionMax="47" xr10:uidLastSave="{00000000-0000-0000-0000-000000000000}"/>
  <bookViews>
    <workbookView xWindow="-108" yWindow="-108" windowWidth="23256" windowHeight="12456" firstSheet="4" activeTab="9" xr2:uid="{ABA55C71-D164-4767-8FAA-8043F7003D45}"/>
  </bookViews>
  <sheets>
    <sheet name="Raw Data" sheetId="12" r:id="rId1"/>
    <sheet name="Fact Order" sheetId="2" r:id="rId2"/>
    <sheet name="Dim Shipping" sheetId="7" r:id="rId3"/>
    <sheet name="Dim Location" sheetId="6" r:id="rId4"/>
    <sheet name="Dim Season" sheetId="5" r:id="rId5"/>
    <sheet name="Dim Item" sheetId="4" r:id="rId6"/>
    <sheet name="Dim Customer" sheetId="3" r:id="rId7"/>
    <sheet name="PivotTables" sheetId="9" r:id="rId8"/>
    <sheet name="KPI" sheetId="11" r:id="rId9"/>
    <sheet name="Dashboard" sheetId="10" r:id="rId10"/>
  </sheets>
  <definedNames>
    <definedName name="_xlchart.v1.0" hidden="1">PivotTables!$Y$88:$Y$94</definedName>
    <definedName name="_xlchart.v1.1" hidden="1">PivotTables!$Z$88:$Z$94</definedName>
    <definedName name="_xlchart.v1.10" hidden="1">PivotTables!$AC$103:$AC$117</definedName>
    <definedName name="_xlchart.v1.11" hidden="1">PivotTables!$AD$103:$AD$117</definedName>
    <definedName name="_xlchart.v1.12" hidden="1">PivotTables!$Y$123:$Y$137</definedName>
    <definedName name="_xlchart.v1.13" hidden="1">PivotTables!$Z$123:$Z$137</definedName>
    <definedName name="_xlchart.v1.14" hidden="1">PivotTables!$Y$123:$Y$137</definedName>
    <definedName name="_xlchart.v1.15" hidden="1">PivotTables!$Z$123:$Z$137</definedName>
    <definedName name="_xlchart.v1.20" hidden="1">PivotTables!$Y$123:$Y$137</definedName>
    <definedName name="_xlchart.v1.21" hidden="1">PivotTables!$Z$123:$Z$137</definedName>
    <definedName name="_xlchart.v5.16" hidden="1">PivotTables!$AM$77</definedName>
    <definedName name="_xlchart.v5.17" hidden="1">PivotTables!$AM$78:$AM$127</definedName>
    <definedName name="_xlchart.v5.18" hidden="1">PivotTables!$AN$77</definedName>
    <definedName name="_xlchart.v5.19" hidden="1">PivotTables!$AN$78:$AN$127</definedName>
    <definedName name="_xlchart.v5.2" hidden="1">PivotTables!$AJ$57</definedName>
    <definedName name="_xlchart.v5.3" hidden="1">PivotTables!$AJ$58:$AJ$107</definedName>
    <definedName name="_xlchart.v5.4" hidden="1">PivotTables!$AK$57</definedName>
    <definedName name="_xlchart.v5.5" hidden="1">PivotTables!$AK$58:$AK$107</definedName>
    <definedName name="_xlchart.v5.6" hidden="1">PivotTables!$AM$77</definedName>
    <definedName name="_xlchart.v5.7" hidden="1">PivotTables!$AM$78:$AM$127</definedName>
    <definedName name="_xlchart.v5.8" hidden="1">PivotTables!$AN$77</definedName>
    <definedName name="_xlchart.v5.9" hidden="1">PivotTables!$AN$78:$AN$127</definedName>
    <definedName name="_xlcn.WorksheetConnection_Book1Dim_Item1" hidden="1">Dim_Item[]</definedName>
    <definedName name="_xlcn.WorksheetConnection_Book1Dim_Location1" hidden="1">Dim_Location[]</definedName>
    <definedName name="_xlcn.WorksheetConnection_Book1Dim_Season1" hidden="1">Dim_Season[]</definedName>
    <definedName name="_xlcn.WorksheetConnection_Book1Dim_Shipping1" hidden="1">Dim_Shipping[]</definedName>
    <definedName name="_xlcn.WorksheetConnection_Book1Fact_Order1" hidden="1">Fact_Order[]</definedName>
    <definedName name="_xlcn.WorksheetConnection_Shoppingg.xlsxDim_Customer1" hidden="1">Dim_Customer[]</definedName>
    <definedName name="ExternalData_1" localSheetId="1" hidden="1">'Fact Order'!$A$1:$M$3901</definedName>
    <definedName name="ExternalData_2" localSheetId="6" hidden="1">'Dim Customer'!$A$1:$G$3901</definedName>
    <definedName name="ExternalData_3" localSheetId="5" hidden="1">'Dim Item'!$A$1:$E$26</definedName>
    <definedName name="ExternalData_4" localSheetId="4" hidden="1">'Dim Season'!$A$1:$B$5</definedName>
    <definedName name="ExternalData_5" localSheetId="3" hidden="1">'Dim Location'!$A$1:$B$51</definedName>
    <definedName name="ExternalData_6" localSheetId="2" hidden="1">'Dim Shipping'!$A$1:$B$7</definedName>
    <definedName name="Slicer_Age_Group1">#N/A</definedName>
    <definedName name="Slicer_Category">#N/A</definedName>
    <definedName name="Slicer_Gender">#N/A</definedName>
    <definedName name="Slicer_Season">#N/A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 cacheId="15" r:id="rId26"/>
    <pivotCache cacheId="17" r:id="rId27"/>
    <pivotCache cacheId="18" r:id="rId28"/>
    <pivotCache cacheId="19" r:id="rId29"/>
    <pivotCache cacheId="20" r:id="rId30"/>
    <pivotCache cacheId="21" r:id="rId31"/>
    <pivotCache cacheId="22" r:id="rId32"/>
    <pivotCache cacheId="23" r:id="rId33"/>
    <pivotCache cacheId="24" r:id="rId34"/>
    <pivotCache cacheId="25" r:id="rId35"/>
    <pivotCache cacheId="26" r:id="rId36"/>
    <pivotCache cacheId="27" r:id="rId37"/>
    <pivotCache cacheId="28" r:id="rId38"/>
    <pivotCache cacheId="29" r:id="rId39"/>
    <pivotCache cacheId="33" r:id="rId40"/>
  </pivotCaches>
  <extLst>
    <ext xmlns:x14="http://schemas.microsoft.com/office/spreadsheetml/2009/9/main" uri="{876F7934-8845-4945-9796-88D515C7AA90}">
      <x14:pivotCaches>
        <pivotCache cacheId="30" r:id="rId41"/>
      </x14:pivotCaches>
    </ext>
    <ext xmlns:x14="http://schemas.microsoft.com/office/spreadsheetml/2009/9/main" uri="{BBE1A952-AA13-448e-AADC-164F8A28A991}">
      <x14:slicerCaches>
        <x14:slicerCache r:id="rId42"/>
        <x14:slicerCache r:id="rId43"/>
        <x14:slicerCache r:id="rId44"/>
        <x14:slicerCache r:id="rId4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 name="Dim_Customer" connection="WorksheetConnection_Shoppingg.xlsx!Dim_Customer"/>
          <x15:modelTable id="Fact_Order" name="Fact_Order" connection="WorksheetConnection_Book1!Fact_Order"/>
          <x15:modelTable id="Dim_Shipping" name="Dim_Shipping" connection="WorksheetConnection_Book1!Dim_Shipping"/>
          <x15:modelTable id="Dim_Season" name="Dim_Season" connection="WorksheetConnection_Book1!Dim_Season"/>
          <x15:modelTable id="Dim_Location" name="Dim_Location" connection="WorksheetConnection_Book1!Dim_Location"/>
          <x15:modelTable id="Dim_Item" name="Dim_Item" connection="WorksheetConnection_Book1!Dim_Item"/>
        </x15:modelTables>
        <x15:modelRelationships>
          <x15:modelRelationship fromTable="Fact_Order" fromColumn="Shipping Key" toTable="Dim_Shipping" toColumn="Shipping Key"/>
          <x15:modelRelationship fromTable="Fact_Order" fromColumn="Location Key" toTable="Dim_Location" toColumn="Location Key"/>
          <x15:modelRelationship fromTable="Fact_Order" fromColumn="Item Key" toTable="Dim_Item" toColumn="Item Key"/>
          <x15:modelRelationship fromTable="Fact_Order" fromColumn="Season Key" toTable="Dim_Season" toColumn="Season Key"/>
          <x15:modelRelationship fromTable="Fact_Order" fromColumn="Customer Key" toTable="Dim_Customer" toColumn="Customer 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901" i="12" l="1"/>
  <c r="D3900" i="12"/>
  <c r="D3899" i="12"/>
  <c r="D3898" i="12"/>
  <c r="D3897" i="12"/>
  <c r="D3896" i="12"/>
  <c r="D3895" i="12"/>
  <c r="D3894" i="12"/>
  <c r="D3893" i="12"/>
  <c r="D3892" i="12"/>
  <c r="D3891" i="12"/>
  <c r="D3890" i="12"/>
  <c r="D3889" i="12"/>
  <c r="D3888" i="12"/>
  <c r="D3887" i="12"/>
  <c r="D3886" i="12"/>
  <c r="D3885" i="12"/>
  <c r="D3884" i="12"/>
  <c r="D3883" i="12"/>
  <c r="D3882" i="12"/>
  <c r="D3881" i="12"/>
  <c r="D3880" i="12"/>
  <c r="D3879" i="12"/>
  <c r="D3878" i="12"/>
  <c r="D3877" i="12"/>
  <c r="D3876" i="12"/>
  <c r="D3875" i="12"/>
  <c r="D3874" i="12"/>
  <c r="D3873" i="12"/>
  <c r="D3872" i="12"/>
  <c r="D3871" i="12"/>
  <c r="D3870" i="12"/>
  <c r="D3869" i="12"/>
  <c r="D3868" i="12"/>
  <c r="D3867" i="12"/>
  <c r="D3866" i="12"/>
  <c r="D3865" i="12"/>
  <c r="D3864" i="12"/>
  <c r="D3863" i="12"/>
  <c r="D3862" i="12"/>
  <c r="D3861" i="12"/>
  <c r="D3860" i="12"/>
  <c r="D3859" i="12"/>
  <c r="D3858" i="12"/>
  <c r="D3857" i="12"/>
  <c r="D3856" i="12"/>
  <c r="D3855" i="12"/>
  <c r="D3854" i="12"/>
  <c r="D3853" i="12"/>
  <c r="D3852" i="12"/>
  <c r="D3851" i="12"/>
  <c r="D3850" i="12"/>
  <c r="D3849" i="12"/>
  <c r="D3848" i="12"/>
  <c r="D3847" i="12"/>
  <c r="D3846" i="12"/>
  <c r="D3845" i="12"/>
  <c r="D3844" i="12"/>
  <c r="D3843" i="12"/>
  <c r="D3842" i="12"/>
  <c r="D3841" i="12"/>
  <c r="D3840" i="12"/>
  <c r="D3839" i="12"/>
  <c r="D3838" i="12"/>
  <c r="D3837" i="12"/>
  <c r="D3836" i="12"/>
  <c r="D3835" i="12"/>
  <c r="D3834" i="12"/>
  <c r="D3833" i="12"/>
  <c r="D3832" i="12"/>
  <c r="D3831" i="12"/>
  <c r="D3830" i="12"/>
  <c r="D3829" i="12"/>
  <c r="D3828" i="12"/>
  <c r="D3827" i="12"/>
  <c r="D3826" i="12"/>
  <c r="D3825" i="12"/>
  <c r="D3824" i="12"/>
  <c r="D3823" i="12"/>
  <c r="D3822" i="12"/>
  <c r="D3821" i="12"/>
  <c r="D3820" i="12"/>
  <c r="D3819" i="12"/>
  <c r="D3818" i="12"/>
  <c r="D3817" i="12"/>
  <c r="D3816" i="12"/>
  <c r="D3815" i="12"/>
  <c r="D3814" i="12"/>
  <c r="D3813" i="12"/>
  <c r="D3812" i="12"/>
  <c r="D3811" i="12"/>
  <c r="D3810" i="12"/>
  <c r="D3809" i="12"/>
  <c r="D3808" i="12"/>
  <c r="D3807" i="12"/>
  <c r="D3806" i="12"/>
  <c r="D3805" i="12"/>
  <c r="D3804" i="12"/>
  <c r="D3803" i="12"/>
  <c r="D3802" i="12"/>
  <c r="D3801" i="12"/>
  <c r="D3800" i="12"/>
  <c r="D3799" i="12"/>
  <c r="D3798" i="12"/>
  <c r="D3797" i="12"/>
  <c r="D3796" i="12"/>
  <c r="D3795" i="12"/>
  <c r="D3794" i="12"/>
  <c r="D3793" i="12"/>
  <c r="D3792" i="12"/>
  <c r="D3791" i="12"/>
  <c r="D3790" i="12"/>
  <c r="D3789" i="12"/>
  <c r="D3788" i="12"/>
  <c r="D3787" i="12"/>
  <c r="D3786" i="12"/>
  <c r="D3785" i="12"/>
  <c r="D3784" i="12"/>
  <c r="D3783" i="12"/>
  <c r="D3782" i="12"/>
  <c r="D3781" i="12"/>
  <c r="D3780" i="12"/>
  <c r="D3779" i="12"/>
  <c r="D3778" i="12"/>
  <c r="D3777" i="12"/>
  <c r="D3776" i="12"/>
  <c r="D3775" i="12"/>
  <c r="D3774" i="12"/>
  <c r="D3773" i="12"/>
  <c r="D3772" i="12"/>
  <c r="D3771" i="12"/>
  <c r="D3770" i="12"/>
  <c r="D3769" i="12"/>
  <c r="D3768" i="12"/>
  <c r="D3767" i="12"/>
  <c r="D3766" i="12"/>
  <c r="D3765" i="12"/>
  <c r="D3764" i="12"/>
  <c r="D3763" i="12"/>
  <c r="D3762" i="12"/>
  <c r="D3761" i="12"/>
  <c r="D3760" i="12"/>
  <c r="D3759" i="12"/>
  <c r="D3758" i="12"/>
  <c r="D3757" i="12"/>
  <c r="D3756" i="12"/>
  <c r="D3755" i="12"/>
  <c r="D3754" i="12"/>
  <c r="D3753" i="12"/>
  <c r="D3752" i="12"/>
  <c r="D3751" i="12"/>
  <c r="D3750" i="12"/>
  <c r="D3749" i="12"/>
  <c r="D3748" i="12"/>
  <c r="D3747" i="12"/>
  <c r="D3746" i="12"/>
  <c r="D3745" i="12"/>
  <c r="D3744" i="12"/>
  <c r="D3743" i="12"/>
  <c r="D3742" i="12"/>
  <c r="D3741" i="12"/>
  <c r="D3740" i="12"/>
  <c r="D3739" i="12"/>
  <c r="D3738" i="12"/>
  <c r="D3737" i="12"/>
  <c r="D3736" i="12"/>
  <c r="D3735" i="12"/>
  <c r="D3734" i="12"/>
  <c r="D3733" i="12"/>
  <c r="D3732" i="12"/>
  <c r="D3731" i="12"/>
  <c r="D3730" i="12"/>
  <c r="D3729" i="12"/>
  <c r="D3728" i="12"/>
  <c r="D3727" i="12"/>
  <c r="D3726" i="12"/>
  <c r="D3725" i="12"/>
  <c r="D3724" i="12"/>
  <c r="D3723" i="12"/>
  <c r="D3722" i="12"/>
  <c r="D3721" i="12"/>
  <c r="D3720" i="12"/>
  <c r="D3719" i="12"/>
  <c r="D3718" i="12"/>
  <c r="D3717" i="12"/>
  <c r="D3716" i="12"/>
  <c r="D3715" i="12"/>
  <c r="D3714" i="12"/>
  <c r="D3713" i="12"/>
  <c r="D3712" i="12"/>
  <c r="D3711" i="12"/>
  <c r="D3710" i="12"/>
  <c r="D3709" i="12"/>
  <c r="D3708" i="12"/>
  <c r="D3707" i="12"/>
  <c r="D3706" i="12"/>
  <c r="D3705" i="12"/>
  <c r="D3704" i="12"/>
  <c r="D3703" i="12"/>
  <c r="D3702" i="12"/>
  <c r="D3701" i="12"/>
  <c r="D3700" i="12"/>
  <c r="D3699" i="12"/>
  <c r="D3698" i="12"/>
  <c r="D3697" i="12"/>
  <c r="D3696" i="12"/>
  <c r="D3695" i="12"/>
  <c r="D3694" i="12"/>
  <c r="D3693" i="12"/>
  <c r="D3692" i="12"/>
  <c r="D3691" i="12"/>
  <c r="D3690" i="12"/>
  <c r="D3689" i="12"/>
  <c r="D3688" i="12"/>
  <c r="D3687" i="12"/>
  <c r="D3686" i="12"/>
  <c r="D3685" i="12"/>
  <c r="D3684" i="12"/>
  <c r="D3683" i="12"/>
  <c r="D3682" i="12"/>
  <c r="D3681" i="12"/>
  <c r="D3680" i="12"/>
  <c r="D3679" i="12"/>
  <c r="D3678" i="12"/>
  <c r="D3677" i="12"/>
  <c r="D3676" i="12"/>
  <c r="D3675" i="12"/>
  <c r="D3674" i="12"/>
  <c r="D3673" i="12"/>
  <c r="D3672" i="12"/>
  <c r="D3671" i="12"/>
  <c r="D3670" i="12"/>
  <c r="D3669" i="12"/>
  <c r="D3668" i="12"/>
  <c r="D3667" i="12"/>
  <c r="D3666" i="12"/>
  <c r="D3665" i="12"/>
  <c r="D3664" i="12"/>
  <c r="D3663" i="12"/>
  <c r="D3662" i="12"/>
  <c r="D3661" i="12"/>
  <c r="D3660" i="12"/>
  <c r="D3659" i="12"/>
  <c r="D3658" i="12"/>
  <c r="D3657" i="12"/>
  <c r="D3656" i="12"/>
  <c r="D3655" i="12"/>
  <c r="D3654" i="12"/>
  <c r="D3653" i="12"/>
  <c r="D3652" i="12"/>
  <c r="D3651" i="12"/>
  <c r="D3650" i="12"/>
  <c r="D3649" i="12"/>
  <c r="D3648" i="12"/>
  <c r="D3647" i="12"/>
  <c r="D3646" i="12"/>
  <c r="D3645" i="12"/>
  <c r="D3644" i="12"/>
  <c r="D3643" i="12"/>
  <c r="D3642" i="12"/>
  <c r="D3641" i="12"/>
  <c r="D3640" i="12"/>
  <c r="D3639" i="12"/>
  <c r="D3638" i="12"/>
  <c r="D3637" i="12"/>
  <c r="D3636" i="12"/>
  <c r="D3635" i="12"/>
  <c r="D3634" i="12"/>
  <c r="D3633" i="12"/>
  <c r="D3632" i="12"/>
  <c r="D3631" i="12"/>
  <c r="D3630" i="12"/>
  <c r="D3629" i="12"/>
  <c r="D3628" i="12"/>
  <c r="D3627" i="12"/>
  <c r="D3626" i="12"/>
  <c r="D3625" i="12"/>
  <c r="D3624" i="12"/>
  <c r="D3623" i="12"/>
  <c r="D3622" i="12"/>
  <c r="D3621" i="12"/>
  <c r="D3620" i="12"/>
  <c r="D3619" i="12"/>
  <c r="D3618" i="12"/>
  <c r="D3617" i="12"/>
  <c r="D3616" i="12"/>
  <c r="D3615" i="12"/>
  <c r="D3614" i="12"/>
  <c r="D3613" i="12"/>
  <c r="D3612" i="12"/>
  <c r="D3611" i="12"/>
  <c r="D3610" i="12"/>
  <c r="D3609" i="12"/>
  <c r="D3608" i="12"/>
  <c r="D3607" i="12"/>
  <c r="D3606" i="12"/>
  <c r="D3605" i="12"/>
  <c r="D3604" i="12"/>
  <c r="D3603" i="12"/>
  <c r="D3602" i="12"/>
  <c r="D3601" i="12"/>
  <c r="D3600" i="12"/>
  <c r="D3599" i="12"/>
  <c r="D3598" i="12"/>
  <c r="D3597" i="12"/>
  <c r="D3596" i="12"/>
  <c r="D3595" i="12"/>
  <c r="D3594" i="12"/>
  <c r="D3593" i="12"/>
  <c r="D3592" i="12"/>
  <c r="D3591" i="12"/>
  <c r="D3590" i="12"/>
  <c r="D3589" i="12"/>
  <c r="D3588" i="12"/>
  <c r="D3587" i="12"/>
  <c r="D3586" i="12"/>
  <c r="D3585" i="12"/>
  <c r="D3584" i="12"/>
  <c r="D3583" i="12"/>
  <c r="D3582" i="12"/>
  <c r="D3581" i="12"/>
  <c r="D3580" i="12"/>
  <c r="D3579" i="12"/>
  <c r="D3578" i="12"/>
  <c r="D3577" i="12"/>
  <c r="D3576" i="12"/>
  <c r="D3575" i="12"/>
  <c r="D3574" i="12"/>
  <c r="D3573" i="12"/>
  <c r="D3572" i="12"/>
  <c r="D3571" i="12"/>
  <c r="D3570" i="12"/>
  <c r="D3569" i="12"/>
  <c r="D3568" i="12"/>
  <c r="D3567" i="12"/>
  <c r="D3566" i="12"/>
  <c r="D3565" i="12"/>
  <c r="D3564" i="12"/>
  <c r="D3563" i="12"/>
  <c r="D3562" i="12"/>
  <c r="D3561" i="12"/>
  <c r="D3560" i="12"/>
  <c r="D3559" i="12"/>
  <c r="D3558" i="12"/>
  <c r="D3557" i="12"/>
  <c r="D3556" i="12"/>
  <c r="D3555" i="12"/>
  <c r="D3554" i="12"/>
  <c r="D3553" i="12"/>
  <c r="D3552" i="12"/>
  <c r="D3551" i="12"/>
  <c r="D3550" i="12"/>
  <c r="D3549" i="12"/>
  <c r="D3548" i="12"/>
  <c r="D3547" i="12"/>
  <c r="D3546" i="12"/>
  <c r="D3545" i="12"/>
  <c r="D3544" i="12"/>
  <c r="D3543" i="12"/>
  <c r="D3542" i="12"/>
  <c r="D3541" i="12"/>
  <c r="D3540" i="12"/>
  <c r="D3539" i="12"/>
  <c r="D3538" i="12"/>
  <c r="D3537" i="12"/>
  <c r="D3536" i="12"/>
  <c r="D3535" i="12"/>
  <c r="D3534" i="12"/>
  <c r="D3533" i="12"/>
  <c r="D3532" i="12"/>
  <c r="D3531" i="12"/>
  <c r="D3530" i="12"/>
  <c r="D3529" i="12"/>
  <c r="D3528" i="12"/>
  <c r="D3527" i="12"/>
  <c r="D3526" i="12"/>
  <c r="D3525" i="12"/>
  <c r="D3524" i="12"/>
  <c r="D3523" i="12"/>
  <c r="D3522" i="12"/>
  <c r="D3521" i="12"/>
  <c r="D3520" i="12"/>
  <c r="D3519" i="12"/>
  <c r="D3518" i="12"/>
  <c r="D3517" i="12"/>
  <c r="D3516" i="12"/>
  <c r="D3515" i="12"/>
  <c r="D3514" i="12"/>
  <c r="D3513" i="12"/>
  <c r="D3512" i="12"/>
  <c r="D3511" i="12"/>
  <c r="D3510" i="12"/>
  <c r="D3509" i="12"/>
  <c r="D3508" i="12"/>
  <c r="D3507" i="12"/>
  <c r="D3506" i="12"/>
  <c r="D3505" i="12"/>
  <c r="D3504" i="12"/>
  <c r="D3503" i="12"/>
  <c r="D3502" i="12"/>
  <c r="D3501" i="12"/>
  <c r="D3500" i="12"/>
  <c r="D3499" i="12"/>
  <c r="D3498" i="12"/>
  <c r="D3497" i="12"/>
  <c r="D3496" i="12"/>
  <c r="D3495" i="12"/>
  <c r="D3494" i="12"/>
  <c r="D3493" i="12"/>
  <c r="D3492" i="12"/>
  <c r="D3491" i="12"/>
  <c r="D3490" i="12"/>
  <c r="D3489" i="12"/>
  <c r="D3488" i="12"/>
  <c r="D3487" i="12"/>
  <c r="D3486" i="12"/>
  <c r="D3485" i="12"/>
  <c r="D3484" i="12"/>
  <c r="D3483" i="12"/>
  <c r="D3482" i="12"/>
  <c r="D3481" i="12"/>
  <c r="D3480" i="12"/>
  <c r="D3479" i="12"/>
  <c r="D3478" i="12"/>
  <c r="D3477" i="12"/>
  <c r="D3476" i="12"/>
  <c r="D3475" i="12"/>
  <c r="D3474" i="12"/>
  <c r="D3473" i="12"/>
  <c r="D3472" i="12"/>
  <c r="D3471" i="12"/>
  <c r="D3470" i="12"/>
  <c r="D3469" i="12"/>
  <c r="D3468" i="12"/>
  <c r="D3467" i="12"/>
  <c r="D3466" i="12"/>
  <c r="D3465" i="12"/>
  <c r="D3464" i="12"/>
  <c r="D3463" i="12"/>
  <c r="D3462" i="12"/>
  <c r="D3461" i="12"/>
  <c r="D3460" i="12"/>
  <c r="D3459" i="12"/>
  <c r="D3458" i="12"/>
  <c r="D3457" i="12"/>
  <c r="D3456" i="12"/>
  <c r="D3455" i="12"/>
  <c r="D3454" i="12"/>
  <c r="D3453" i="12"/>
  <c r="D3452" i="12"/>
  <c r="D3451" i="12"/>
  <c r="D3450" i="12"/>
  <c r="D3449" i="12"/>
  <c r="D3448" i="12"/>
  <c r="D3447" i="12"/>
  <c r="D3446" i="12"/>
  <c r="D3445" i="12"/>
  <c r="D3444" i="12"/>
  <c r="D3443" i="12"/>
  <c r="D3442" i="12"/>
  <c r="D3441" i="12"/>
  <c r="D3440" i="12"/>
  <c r="D3439" i="12"/>
  <c r="D3438" i="12"/>
  <c r="D3437" i="12"/>
  <c r="D3436" i="12"/>
  <c r="D3435" i="12"/>
  <c r="D3434" i="12"/>
  <c r="D3433" i="12"/>
  <c r="D3432" i="12"/>
  <c r="D3431" i="12"/>
  <c r="D3430" i="12"/>
  <c r="D3429" i="12"/>
  <c r="D3428" i="12"/>
  <c r="D3427" i="12"/>
  <c r="D3426" i="12"/>
  <c r="D3425" i="12"/>
  <c r="D3424" i="12"/>
  <c r="D3423" i="12"/>
  <c r="D3422" i="12"/>
  <c r="D3421" i="12"/>
  <c r="D3420" i="12"/>
  <c r="D3419" i="12"/>
  <c r="D3418" i="12"/>
  <c r="D3417" i="12"/>
  <c r="D3416" i="12"/>
  <c r="D3415" i="12"/>
  <c r="D3414" i="12"/>
  <c r="D3413" i="12"/>
  <c r="D3412" i="12"/>
  <c r="D3411" i="12"/>
  <c r="D3410" i="12"/>
  <c r="D3409" i="12"/>
  <c r="D3408" i="12"/>
  <c r="D3407" i="12"/>
  <c r="D3406" i="12"/>
  <c r="D3405" i="12"/>
  <c r="D3404" i="12"/>
  <c r="D3403" i="12"/>
  <c r="D3402" i="12"/>
  <c r="D3401" i="12"/>
  <c r="D3400" i="12"/>
  <c r="D3399" i="12"/>
  <c r="D3398" i="12"/>
  <c r="D3397" i="12"/>
  <c r="D3396" i="12"/>
  <c r="D3395" i="12"/>
  <c r="D3394" i="12"/>
  <c r="D3393" i="12"/>
  <c r="D3392" i="12"/>
  <c r="D3391" i="12"/>
  <c r="D3390" i="12"/>
  <c r="D3389" i="12"/>
  <c r="D3388" i="12"/>
  <c r="D3387" i="12"/>
  <c r="D3386" i="12"/>
  <c r="D3385" i="12"/>
  <c r="D3384" i="12"/>
  <c r="D3383" i="12"/>
  <c r="D3382" i="12"/>
  <c r="D3381" i="12"/>
  <c r="D3380" i="12"/>
  <c r="D3379" i="12"/>
  <c r="D3378" i="12"/>
  <c r="D3377" i="12"/>
  <c r="D3376" i="12"/>
  <c r="D3375" i="12"/>
  <c r="D3374" i="12"/>
  <c r="D3373" i="12"/>
  <c r="D3372" i="12"/>
  <c r="D3371" i="12"/>
  <c r="D3370" i="12"/>
  <c r="D3369" i="12"/>
  <c r="D3368" i="12"/>
  <c r="D3367" i="12"/>
  <c r="D3366" i="12"/>
  <c r="D3365" i="12"/>
  <c r="D3364" i="12"/>
  <c r="D3363" i="12"/>
  <c r="D3362" i="12"/>
  <c r="D3361" i="12"/>
  <c r="D3360" i="12"/>
  <c r="D3359" i="12"/>
  <c r="D3358" i="12"/>
  <c r="D3357" i="12"/>
  <c r="D3356" i="12"/>
  <c r="D3355" i="12"/>
  <c r="D3354" i="12"/>
  <c r="D3353" i="12"/>
  <c r="D3352" i="12"/>
  <c r="D3351" i="12"/>
  <c r="D3350" i="12"/>
  <c r="D3349" i="12"/>
  <c r="D3348" i="12"/>
  <c r="D3347" i="12"/>
  <c r="D3346" i="12"/>
  <c r="D3345" i="12"/>
  <c r="D3344" i="12"/>
  <c r="D3343" i="12"/>
  <c r="D3342" i="12"/>
  <c r="D3341" i="12"/>
  <c r="D3340" i="12"/>
  <c r="D3339" i="12"/>
  <c r="D3338" i="12"/>
  <c r="D3337" i="12"/>
  <c r="D3336" i="12"/>
  <c r="D3335" i="12"/>
  <c r="D3334" i="12"/>
  <c r="D3333" i="12"/>
  <c r="D3332" i="12"/>
  <c r="D3331" i="12"/>
  <c r="D3330" i="12"/>
  <c r="D3329" i="12"/>
  <c r="D3328" i="12"/>
  <c r="D3327" i="12"/>
  <c r="D3326" i="12"/>
  <c r="D3325" i="12"/>
  <c r="D3324" i="12"/>
  <c r="D3323" i="12"/>
  <c r="D3322" i="12"/>
  <c r="D3321" i="12"/>
  <c r="D3320" i="12"/>
  <c r="D3319" i="12"/>
  <c r="D3318" i="12"/>
  <c r="D3317" i="12"/>
  <c r="D3316" i="12"/>
  <c r="D3315" i="12"/>
  <c r="D3314" i="12"/>
  <c r="D3313" i="12"/>
  <c r="D3312" i="12"/>
  <c r="D3311" i="12"/>
  <c r="D3310" i="12"/>
  <c r="D3309" i="12"/>
  <c r="D3308" i="12"/>
  <c r="D3307" i="12"/>
  <c r="D3306" i="12"/>
  <c r="D3305" i="12"/>
  <c r="D3304" i="12"/>
  <c r="D3303" i="12"/>
  <c r="D3302" i="12"/>
  <c r="D3301" i="12"/>
  <c r="D3300" i="12"/>
  <c r="D3299" i="12"/>
  <c r="D3298" i="12"/>
  <c r="D3297" i="12"/>
  <c r="D3296" i="12"/>
  <c r="D3295" i="12"/>
  <c r="D3294" i="12"/>
  <c r="D3293" i="12"/>
  <c r="D3292" i="12"/>
  <c r="D3291" i="12"/>
  <c r="D3290" i="12"/>
  <c r="D3289" i="12"/>
  <c r="D3288" i="12"/>
  <c r="D3287" i="12"/>
  <c r="D3286" i="12"/>
  <c r="D3285" i="12"/>
  <c r="D3284" i="12"/>
  <c r="D3283" i="12"/>
  <c r="D3282" i="12"/>
  <c r="D3281" i="12"/>
  <c r="D3280" i="12"/>
  <c r="D3279" i="12"/>
  <c r="D3278" i="12"/>
  <c r="D3277" i="12"/>
  <c r="D3276" i="12"/>
  <c r="D3275" i="12"/>
  <c r="D3274" i="12"/>
  <c r="D3273" i="12"/>
  <c r="D3272" i="12"/>
  <c r="D3271" i="12"/>
  <c r="D3270" i="12"/>
  <c r="D3269" i="12"/>
  <c r="D3268" i="12"/>
  <c r="D3267" i="12"/>
  <c r="D3266" i="12"/>
  <c r="D3265" i="12"/>
  <c r="D3264" i="12"/>
  <c r="D3263" i="12"/>
  <c r="D3262" i="12"/>
  <c r="D3261" i="12"/>
  <c r="D3260" i="12"/>
  <c r="D3259" i="12"/>
  <c r="D3258" i="12"/>
  <c r="D3257" i="12"/>
  <c r="D3256" i="12"/>
  <c r="D3255" i="12"/>
  <c r="D3254" i="12"/>
  <c r="D3253" i="12"/>
  <c r="D3252" i="12"/>
  <c r="D3251" i="12"/>
  <c r="D3250" i="12"/>
  <c r="D3249" i="12"/>
  <c r="D3248" i="12"/>
  <c r="D3247" i="12"/>
  <c r="D3246" i="12"/>
  <c r="D3245" i="12"/>
  <c r="D3244" i="12"/>
  <c r="D3243" i="12"/>
  <c r="D3242" i="12"/>
  <c r="D3241" i="12"/>
  <c r="D3240" i="12"/>
  <c r="D3239" i="12"/>
  <c r="D3238" i="12"/>
  <c r="D3237" i="12"/>
  <c r="D3236" i="12"/>
  <c r="D3235" i="12"/>
  <c r="D3234" i="12"/>
  <c r="D3233" i="12"/>
  <c r="D3232" i="12"/>
  <c r="D3231" i="12"/>
  <c r="D3230" i="12"/>
  <c r="D3229" i="12"/>
  <c r="D3228" i="12"/>
  <c r="D3227" i="12"/>
  <c r="D3226" i="12"/>
  <c r="D3225" i="12"/>
  <c r="D3224" i="12"/>
  <c r="D3223" i="12"/>
  <c r="D3222" i="12"/>
  <c r="D3221" i="12"/>
  <c r="D3220" i="12"/>
  <c r="D3219" i="12"/>
  <c r="D3218" i="12"/>
  <c r="D3217" i="12"/>
  <c r="D3216" i="12"/>
  <c r="D3215" i="12"/>
  <c r="D3214" i="12"/>
  <c r="D3213" i="12"/>
  <c r="D3212" i="12"/>
  <c r="D3211" i="12"/>
  <c r="D3210" i="12"/>
  <c r="D3209" i="12"/>
  <c r="D3208" i="12"/>
  <c r="D3207" i="12"/>
  <c r="D3206" i="12"/>
  <c r="D3205" i="12"/>
  <c r="D3204" i="12"/>
  <c r="D3203" i="12"/>
  <c r="D3202" i="12"/>
  <c r="D3201" i="12"/>
  <c r="D3200" i="12"/>
  <c r="D3199" i="12"/>
  <c r="D3198" i="12"/>
  <c r="D3197" i="12"/>
  <c r="D3196" i="12"/>
  <c r="D3195" i="12"/>
  <c r="D3194" i="12"/>
  <c r="D3193" i="12"/>
  <c r="D3192" i="12"/>
  <c r="D3191" i="12"/>
  <c r="D3190" i="12"/>
  <c r="D3189" i="12"/>
  <c r="D3188" i="12"/>
  <c r="D3187" i="12"/>
  <c r="D3186" i="12"/>
  <c r="D3185" i="12"/>
  <c r="D3184" i="12"/>
  <c r="D3183" i="12"/>
  <c r="D3182" i="12"/>
  <c r="D3181" i="12"/>
  <c r="D3180" i="12"/>
  <c r="D3179" i="12"/>
  <c r="D3178" i="12"/>
  <c r="D3177" i="12"/>
  <c r="D3176" i="12"/>
  <c r="D3175" i="12"/>
  <c r="D3174" i="12"/>
  <c r="D3173" i="12"/>
  <c r="D3172" i="12"/>
  <c r="D3171" i="12"/>
  <c r="D3170" i="12"/>
  <c r="D3169" i="12"/>
  <c r="D3168" i="12"/>
  <c r="D3167" i="12"/>
  <c r="D3166" i="12"/>
  <c r="D3165" i="12"/>
  <c r="D3164" i="12"/>
  <c r="D3163" i="12"/>
  <c r="D3162" i="12"/>
  <c r="D3161" i="12"/>
  <c r="D3160" i="12"/>
  <c r="D3159" i="12"/>
  <c r="D3158" i="12"/>
  <c r="D3157" i="12"/>
  <c r="D3156" i="12"/>
  <c r="D3155" i="12"/>
  <c r="D3154" i="12"/>
  <c r="D3153" i="12"/>
  <c r="D3152" i="12"/>
  <c r="D3151" i="12"/>
  <c r="D3150" i="12"/>
  <c r="D3149" i="12"/>
  <c r="D3148" i="12"/>
  <c r="D3147" i="12"/>
  <c r="D3146" i="12"/>
  <c r="D3145" i="12"/>
  <c r="D3144" i="12"/>
  <c r="D3143" i="12"/>
  <c r="D3142" i="12"/>
  <c r="D3141" i="12"/>
  <c r="D3140" i="12"/>
  <c r="D3139" i="12"/>
  <c r="D3138" i="12"/>
  <c r="D3137" i="12"/>
  <c r="D3136" i="12"/>
  <c r="D3135" i="12"/>
  <c r="D3134" i="12"/>
  <c r="D3133" i="12"/>
  <c r="D3132" i="12"/>
  <c r="D3131" i="12"/>
  <c r="D3130" i="12"/>
  <c r="D3129" i="12"/>
  <c r="D3128" i="12"/>
  <c r="D3127" i="12"/>
  <c r="D3126" i="12"/>
  <c r="D3125" i="12"/>
  <c r="D3124" i="12"/>
  <c r="D3123" i="12"/>
  <c r="D3122" i="12"/>
  <c r="D3121" i="12"/>
  <c r="D3120" i="12"/>
  <c r="D3119" i="12"/>
  <c r="D3118" i="12"/>
  <c r="D3117" i="12"/>
  <c r="D3116" i="12"/>
  <c r="D3115" i="12"/>
  <c r="D3114" i="12"/>
  <c r="D3113" i="12"/>
  <c r="D3112" i="12"/>
  <c r="D3111" i="12"/>
  <c r="D3110" i="12"/>
  <c r="D3109" i="12"/>
  <c r="D3108" i="12"/>
  <c r="D3107" i="12"/>
  <c r="D3106" i="12"/>
  <c r="D3105" i="12"/>
  <c r="D3104" i="12"/>
  <c r="D3103" i="12"/>
  <c r="D3102" i="12"/>
  <c r="D3101" i="12"/>
  <c r="D3100" i="12"/>
  <c r="D3099" i="12"/>
  <c r="D3098" i="12"/>
  <c r="D3097" i="12"/>
  <c r="D3096" i="12"/>
  <c r="D3095" i="12"/>
  <c r="D3094" i="12"/>
  <c r="D3093" i="12"/>
  <c r="D3092" i="12"/>
  <c r="D3091" i="12"/>
  <c r="D3090" i="12"/>
  <c r="D3089" i="12"/>
  <c r="D3088" i="12"/>
  <c r="D3087" i="12"/>
  <c r="D3086" i="12"/>
  <c r="D3085" i="12"/>
  <c r="D3084" i="12"/>
  <c r="D3083" i="12"/>
  <c r="D3082" i="12"/>
  <c r="D3081" i="12"/>
  <c r="D3080" i="12"/>
  <c r="D3079" i="12"/>
  <c r="D3078" i="12"/>
  <c r="D3077" i="12"/>
  <c r="D3076" i="12"/>
  <c r="D3075" i="12"/>
  <c r="D3074" i="12"/>
  <c r="D3073" i="12"/>
  <c r="D3072" i="12"/>
  <c r="D3071" i="12"/>
  <c r="D3070" i="12"/>
  <c r="D3069" i="12"/>
  <c r="D3068" i="12"/>
  <c r="D3067" i="12"/>
  <c r="D3066" i="12"/>
  <c r="D3065" i="12"/>
  <c r="D3064" i="12"/>
  <c r="D3063" i="12"/>
  <c r="D3062" i="12"/>
  <c r="D3061" i="12"/>
  <c r="D3060" i="12"/>
  <c r="D3059" i="12"/>
  <c r="D3058" i="12"/>
  <c r="D3057" i="12"/>
  <c r="D3056" i="12"/>
  <c r="D3055" i="12"/>
  <c r="D3054" i="12"/>
  <c r="D3053" i="12"/>
  <c r="D3052" i="12"/>
  <c r="D3051" i="12"/>
  <c r="D3050" i="12"/>
  <c r="D3049" i="12"/>
  <c r="D3048" i="12"/>
  <c r="D3047" i="12"/>
  <c r="D3046" i="12"/>
  <c r="D3045" i="12"/>
  <c r="D3044" i="12"/>
  <c r="D3043" i="12"/>
  <c r="D3042" i="12"/>
  <c r="D3041" i="12"/>
  <c r="D3040" i="12"/>
  <c r="D3039" i="12"/>
  <c r="D3038" i="12"/>
  <c r="D3037" i="12"/>
  <c r="D3036" i="12"/>
  <c r="D3035" i="12"/>
  <c r="D3034" i="12"/>
  <c r="D3033" i="12"/>
  <c r="D3032" i="12"/>
  <c r="D3031" i="12"/>
  <c r="D3030" i="12"/>
  <c r="D3029" i="12"/>
  <c r="D3028" i="12"/>
  <c r="D3027" i="12"/>
  <c r="D3026" i="12"/>
  <c r="D3025" i="12"/>
  <c r="D3024" i="12"/>
  <c r="D3023" i="12"/>
  <c r="D3022" i="12"/>
  <c r="D3021" i="12"/>
  <c r="D3020" i="12"/>
  <c r="D3019" i="12"/>
  <c r="D3018" i="12"/>
  <c r="D3017" i="12"/>
  <c r="D3016" i="12"/>
  <c r="D3015" i="12"/>
  <c r="D3014" i="12"/>
  <c r="D3013" i="12"/>
  <c r="D3012" i="12"/>
  <c r="D3011" i="12"/>
  <c r="D3010" i="12"/>
  <c r="D3009" i="12"/>
  <c r="D3008" i="12"/>
  <c r="D3007" i="12"/>
  <c r="D3006" i="12"/>
  <c r="D3005" i="12"/>
  <c r="D3004" i="12"/>
  <c r="D3003" i="12"/>
  <c r="D3002" i="12"/>
  <c r="D3001" i="12"/>
  <c r="D3000" i="12"/>
  <c r="D2999" i="12"/>
  <c r="D2998" i="12"/>
  <c r="D2997" i="12"/>
  <c r="D2996" i="12"/>
  <c r="D2995" i="12"/>
  <c r="D2994" i="12"/>
  <c r="D2993" i="12"/>
  <c r="D2992" i="12"/>
  <c r="D2991" i="12"/>
  <c r="D2990" i="12"/>
  <c r="D2989" i="12"/>
  <c r="D2988" i="12"/>
  <c r="D2987" i="12"/>
  <c r="D2986" i="12"/>
  <c r="D2985" i="12"/>
  <c r="D2984" i="12"/>
  <c r="D2983" i="12"/>
  <c r="D2982" i="12"/>
  <c r="D2981" i="12"/>
  <c r="D2980" i="12"/>
  <c r="D2979" i="12"/>
  <c r="D2978" i="12"/>
  <c r="D2977" i="12"/>
  <c r="D2976" i="12"/>
  <c r="D2975" i="12"/>
  <c r="D2974" i="12"/>
  <c r="D2973" i="12"/>
  <c r="D2972" i="12"/>
  <c r="D2971" i="12"/>
  <c r="D2970" i="12"/>
  <c r="D2969" i="12"/>
  <c r="D2968" i="12"/>
  <c r="D2967" i="12"/>
  <c r="D2966" i="12"/>
  <c r="D2965" i="12"/>
  <c r="D2964" i="12"/>
  <c r="D2963" i="12"/>
  <c r="D2962" i="12"/>
  <c r="D2961" i="12"/>
  <c r="D2960" i="12"/>
  <c r="D2959" i="12"/>
  <c r="D2958" i="12"/>
  <c r="D2957" i="12"/>
  <c r="D2956" i="12"/>
  <c r="D2955" i="12"/>
  <c r="D2954" i="12"/>
  <c r="D2953" i="12"/>
  <c r="D2952" i="12"/>
  <c r="D2951" i="12"/>
  <c r="D2950" i="12"/>
  <c r="D2949" i="12"/>
  <c r="D2948" i="12"/>
  <c r="D2947" i="12"/>
  <c r="D2946" i="12"/>
  <c r="D2945" i="12"/>
  <c r="D2944" i="12"/>
  <c r="D2943" i="12"/>
  <c r="D2942" i="12"/>
  <c r="D2941" i="12"/>
  <c r="D2940" i="12"/>
  <c r="D2939" i="12"/>
  <c r="D2938" i="12"/>
  <c r="D2937" i="12"/>
  <c r="D2936" i="12"/>
  <c r="D2935" i="12"/>
  <c r="D2934" i="12"/>
  <c r="D2933" i="12"/>
  <c r="D2932" i="12"/>
  <c r="D2931" i="12"/>
  <c r="D2930" i="12"/>
  <c r="D2929" i="12"/>
  <c r="D2928" i="12"/>
  <c r="D2927" i="12"/>
  <c r="D2926" i="12"/>
  <c r="D2925" i="12"/>
  <c r="D2924" i="12"/>
  <c r="D2923" i="12"/>
  <c r="D2922" i="12"/>
  <c r="D2921" i="12"/>
  <c r="D2920" i="12"/>
  <c r="D2919" i="12"/>
  <c r="D2918" i="12"/>
  <c r="D2917" i="12"/>
  <c r="D2916" i="12"/>
  <c r="D2915" i="12"/>
  <c r="D2914" i="12"/>
  <c r="D2913" i="12"/>
  <c r="D2912" i="12"/>
  <c r="D2911" i="12"/>
  <c r="D2910" i="12"/>
  <c r="D2909" i="12"/>
  <c r="D2908" i="12"/>
  <c r="D2907" i="12"/>
  <c r="D2906" i="12"/>
  <c r="D2905" i="12"/>
  <c r="D2904" i="12"/>
  <c r="D2903" i="12"/>
  <c r="D2902" i="12"/>
  <c r="D2901" i="12"/>
  <c r="D2900" i="12"/>
  <c r="D2899" i="12"/>
  <c r="D2898" i="12"/>
  <c r="D2897" i="12"/>
  <c r="D2896" i="12"/>
  <c r="D2895" i="12"/>
  <c r="D2894" i="12"/>
  <c r="D2893" i="12"/>
  <c r="D2892" i="12"/>
  <c r="D2891" i="12"/>
  <c r="D2890" i="12"/>
  <c r="D2889" i="12"/>
  <c r="D2888" i="12"/>
  <c r="D2887" i="12"/>
  <c r="D2886" i="12"/>
  <c r="D2885" i="12"/>
  <c r="D2884" i="12"/>
  <c r="D2883" i="12"/>
  <c r="D2882" i="12"/>
  <c r="D2881" i="12"/>
  <c r="D2880" i="12"/>
  <c r="D2879" i="12"/>
  <c r="D2878" i="12"/>
  <c r="D2877" i="12"/>
  <c r="D2876" i="12"/>
  <c r="D2875" i="12"/>
  <c r="D2874" i="12"/>
  <c r="D2873" i="12"/>
  <c r="D2872" i="12"/>
  <c r="D2871" i="12"/>
  <c r="D2870" i="12"/>
  <c r="D2869" i="12"/>
  <c r="D2868" i="12"/>
  <c r="D2867" i="12"/>
  <c r="D2866" i="12"/>
  <c r="D2865" i="12"/>
  <c r="D2864" i="12"/>
  <c r="D2863" i="12"/>
  <c r="D2862" i="12"/>
  <c r="D2861" i="12"/>
  <c r="D2860" i="12"/>
  <c r="D2859" i="12"/>
  <c r="D2858" i="12"/>
  <c r="D2857" i="12"/>
  <c r="D2856" i="12"/>
  <c r="D2855" i="12"/>
  <c r="D2854" i="12"/>
  <c r="D2853" i="12"/>
  <c r="D2852" i="12"/>
  <c r="D2851" i="12"/>
  <c r="D2850" i="12"/>
  <c r="D2849" i="12"/>
  <c r="D2848" i="12"/>
  <c r="D2847" i="12"/>
  <c r="D2846" i="12"/>
  <c r="D2845" i="12"/>
  <c r="D2844" i="12"/>
  <c r="D2843" i="12"/>
  <c r="D2842" i="12"/>
  <c r="D2841" i="12"/>
  <c r="D2840" i="12"/>
  <c r="D2839" i="12"/>
  <c r="D2838" i="12"/>
  <c r="D2837" i="12"/>
  <c r="D2836" i="12"/>
  <c r="D2835" i="12"/>
  <c r="D2834" i="12"/>
  <c r="D2833" i="12"/>
  <c r="D2832" i="12"/>
  <c r="D2831" i="12"/>
  <c r="D2830" i="12"/>
  <c r="D2829" i="12"/>
  <c r="D2828" i="12"/>
  <c r="D2827" i="12"/>
  <c r="D2826" i="12"/>
  <c r="D2825" i="12"/>
  <c r="D2824" i="12"/>
  <c r="D2823" i="12"/>
  <c r="D2822" i="12"/>
  <c r="D2821" i="12"/>
  <c r="D2820" i="12"/>
  <c r="D2819" i="12"/>
  <c r="D2818" i="12"/>
  <c r="D2817" i="12"/>
  <c r="D2816" i="12"/>
  <c r="D2815" i="12"/>
  <c r="D2814" i="12"/>
  <c r="D2813" i="12"/>
  <c r="D2812" i="12"/>
  <c r="D2811" i="12"/>
  <c r="D2810" i="12"/>
  <c r="D2809" i="12"/>
  <c r="D2808" i="12"/>
  <c r="D2807" i="12"/>
  <c r="D2806" i="12"/>
  <c r="D2805" i="12"/>
  <c r="D2804" i="12"/>
  <c r="D2803" i="12"/>
  <c r="D2802" i="12"/>
  <c r="D2801" i="12"/>
  <c r="D2800" i="12"/>
  <c r="D2799" i="12"/>
  <c r="D2798" i="12"/>
  <c r="D2797" i="12"/>
  <c r="D2796" i="12"/>
  <c r="D2795" i="12"/>
  <c r="D2794" i="12"/>
  <c r="D2793" i="12"/>
  <c r="D2792" i="12"/>
  <c r="D2791" i="12"/>
  <c r="D2790" i="12"/>
  <c r="D2789" i="12"/>
  <c r="D2788" i="12"/>
  <c r="D2787" i="12"/>
  <c r="D2786" i="12"/>
  <c r="D2785" i="12"/>
  <c r="D2784" i="12"/>
  <c r="D2783" i="12"/>
  <c r="D2782" i="12"/>
  <c r="D2781" i="12"/>
  <c r="D2780" i="12"/>
  <c r="D2779" i="12"/>
  <c r="D2778" i="12"/>
  <c r="D2777" i="12"/>
  <c r="D2776" i="12"/>
  <c r="D2775" i="12"/>
  <c r="D2774" i="12"/>
  <c r="D2773" i="12"/>
  <c r="D2772" i="12"/>
  <c r="D2771" i="12"/>
  <c r="D2770" i="12"/>
  <c r="D2769" i="12"/>
  <c r="D2768" i="12"/>
  <c r="D2767" i="12"/>
  <c r="D2766" i="12"/>
  <c r="D2765" i="12"/>
  <c r="D2764" i="12"/>
  <c r="D2763" i="12"/>
  <c r="D2762" i="12"/>
  <c r="D2761" i="12"/>
  <c r="D2760" i="12"/>
  <c r="D2759" i="12"/>
  <c r="D2758" i="12"/>
  <c r="D2757" i="12"/>
  <c r="D2756" i="12"/>
  <c r="D2755" i="12"/>
  <c r="D2754" i="12"/>
  <c r="D2753" i="12"/>
  <c r="D2752" i="12"/>
  <c r="D2751" i="12"/>
  <c r="D2750" i="12"/>
  <c r="D2749" i="12"/>
  <c r="D2748" i="12"/>
  <c r="D2747" i="12"/>
  <c r="D2746" i="12"/>
  <c r="D2745" i="12"/>
  <c r="D2744" i="12"/>
  <c r="D2743" i="12"/>
  <c r="D2742" i="12"/>
  <c r="D2741" i="12"/>
  <c r="D2740" i="12"/>
  <c r="D2739" i="12"/>
  <c r="D2738" i="12"/>
  <c r="D2737" i="12"/>
  <c r="D2736" i="12"/>
  <c r="D2735" i="12"/>
  <c r="D2734" i="12"/>
  <c r="D2733" i="12"/>
  <c r="D2732" i="12"/>
  <c r="D2731" i="12"/>
  <c r="D2730" i="12"/>
  <c r="D2729" i="12"/>
  <c r="D2728" i="12"/>
  <c r="D2727" i="12"/>
  <c r="D2726" i="12"/>
  <c r="D2725" i="12"/>
  <c r="D2724" i="12"/>
  <c r="D2723" i="12"/>
  <c r="D2722" i="12"/>
  <c r="D2721" i="12"/>
  <c r="D2720" i="12"/>
  <c r="D2719" i="12"/>
  <c r="D2718" i="12"/>
  <c r="D2717" i="12"/>
  <c r="D2716" i="12"/>
  <c r="D2715" i="12"/>
  <c r="D2714" i="12"/>
  <c r="D2713" i="12"/>
  <c r="D2712" i="12"/>
  <c r="D2711" i="12"/>
  <c r="D2710" i="12"/>
  <c r="D2709" i="12"/>
  <c r="D2708" i="12"/>
  <c r="D2707" i="12"/>
  <c r="D2706" i="12"/>
  <c r="D2705" i="12"/>
  <c r="D2704" i="12"/>
  <c r="D2703" i="12"/>
  <c r="D2702" i="12"/>
  <c r="D2701" i="12"/>
  <c r="D2700" i="12"/>
  <c r="D2699" i="12"/>
  <c r="D2698" i="12"/>
  <c r="D2697" i="12"/>
  <c r="D2696" i="12"/>
  <c r="D2695" i="12"/>
  <c r="D2694" i="12"/>
  <c r="D2693" i="12"/>
  <c r="D2692" i="12"/>
  <c r="D2691" i="12"/>
  <c r="D2690" i="12"/>
  <c r="D2689" i="12"/>
  <c r="D2688" i="12"/>
  <c r="D2687" i="12"/>
  <c r="D2686" i="12"/>
  <c r="D2685" i="12"/>
  <c r="D2684" i="12"/>
  <c r="D2683" i="12"/>
  <c r="D2682" i="12"/>
  <c r="D2681" i="12"/>
  <c r="D2680" i="12"/>
  <c r="D2679" i="12"/>
  <c r="D2678" i="12"/>
  <c r="D2677" i="12"/>
  <c r="D2676" i="12"/>
  <c r="D2675" i="12"/>
  <c r="D2674" i="12"/>
  <c r="D2673" i="12"/>
  <c r="D2672" i="12"/>
  <c r="D2671" i="12"/>
  <c r="D2670" i="12"/>
  <c r="D2669" i="12"/>
  <c r="D2668" i="12"/>
  <c r="D2667" i="12"/>
  <c r="D2666" i="12"/>
  <c r="D2665" i="12"/>
  <c r="D2664" i="12"/>
  <c r="D2663" i="12"/>
  <c r="D2662" i="12"/>
  <c r="D2661" i="12"/>
  <c r="D2660" i="12"/>
  <c r="D2659" i="12"/>
  <c r="D2658" i="12"/>
  <c r="D2657" i="12"/>
  <c r="D2656" i="12"/>
  <c r="D2655" i="12"/>
  <c r="D2654" i="12"/>
  <c r="D2653" i="12"/>
  <c r="D2652" i="12"/>
  <c r="D2651" i="12"/>
  <c r="D2650" i="12"/>
  <c r="D2649" i="12"/>
  <c r="D2648" i="12"/>
  <c r="D2647" i="12"/>
  <c r="D2646" i="12"/>
  <c r="D2645" i="12"/>
  <c r="D2644" i="12"/>
  <c r="D2643" i="12"/>
  <c r="D2642" i="12"/>
  <c r="D2641" i="12"/>
  <c r="D2640" i="12"/>
  <c r="D2639" i="12"/>
  <c r="D2638" i="12"/>
  <c r="D2637" i="12"/>
  <c r="D2636" i="12"/>
  <c r="D2635" i="12"/>
  <c r="D2634" i="12"/>
  <c r="D2633" i="12"/>
  <c r="D2632" i="12"/>
  <c r="D2631" i="12"/>
  <c r="D2630" i="12"/>
  <c r="D2629" i="12"/>
  <c r="D2628" i="12"/>
  <c r="D2627" i="12"/>
  <c r="D2626" i="12"/>
  <c r="D2625" i="12"/>
  <c r="D2624" i="12"/>
  <c r="D2623" i="12"/>
  <c r="D2622" i="12"/>
  <c r="D2621" i="12"/>
  <c r="D2620" i="12"/>
  <c r="D2619" i="12"/>
  <c r="D2618" i="12"/>
  <c r="D2617" i="12"/>
  <c r="D2616" i="12"/>
  <c r="D2615" i="12"/>
  <c r="D2614" i="12"/>
  <c r="D2613" i="12"/>
  <c r="D2612" i="12"/>
  <c r="D2611" i="12"/>
  <c r="D2610" i="12"/>
  <c r="D2609" i="12"/>
  <c r="D2608" i="12"/>
  <c r="D2607" i="12"/>
  <c r="D2606" i="12"/>
  <c r="D2605" i="12"/>
  <c r="D2604" i="12"/>
  <c r="D2603" i="12"/>
  <c r="D2602" i="12"/>
  <c r="D2601" i="12"/>
  <c r="D2600" i="12"/>
  <c r="D2599" i="12"/>
  <c r="D2598" i="12"/>
  <c r="D2597" i="12"/>
  <c r="D2596" i="12"/>
  <c r="D2595" i="12"/>
  <c r="D2594" i="12"/>
  <c r="D2593" i="12"/>
  <c r="D2592" i="12"/>
  <c r="D2591" i="12"/>
  <c r="D2590" i="12"/>
  <c r="D2589" i="12"/>
  <c r="D2588" i="12"/>
  <c r="D2587" i="12"/>
  <c r="D2586" i="12"/>
  <c r="D2585" i="12"/>
  <c r="D2584" i="12"/>
  <c r="D2583" i="12"/>
  <c r="D2582" i="12"/>
  <c r="D2581" i="12"/>
  <c r="D2580" i="12"/>
  <c r="D2579" i="12"/>
  <c r="D2578" i="12"/>
  <c r="D2577" i="12"/>
  <c r="D2576" i="12"/>
  <c r="D2575" i="12"/>
  <c r="D2574" i="12"/>
  <c r="D2573" i="12"/>
  <c r="D2572" i="12"/>
  <c r="D2571" i="12"/>
  <c r="D2570" i="12"/>
  <c r="D2569" i="12"/>
  <c r="D2568" i="12"/>
  <c r="D2567" i="12"/>
  <c r="D2566" i="12"/>
  <c r="D2565" i="12"/>
  <c r="D2564" i="12"/>
  <c r="D2563" i="12"/>
  <c r="D2562" i="12"/>
  <c r="D2561" i="12"/>
  <c r="D2560" i="12"/>
  <c r="D2559" i="12"/>
  <c r="D2558" i="12"/>
  <c r="D2557" i="12"/>
  <c r="D2556" i="12"/>
  <c r="D2555" i="12"/>
  <c r="D2554" i="12"/>
  <c r="D2553" i="12"/>
  <c r="D2552" i="12"/>
  <c r="D2551" i="12"/>
  <c r="D2550" i="12"/>
  <c r="D2549" i="12"/>
  <c r="D2548" i="12"/>
  <c r="D2547" i="12"/>
  <c r="D2546" i="12"/>
  <c r="D2545" i="12"/>
  <c r="D2544" i="12"/>
  <c r="D2543" i="12"/>
  <c r="D2542" i="12"/>
  <c r="D2541" i="12"/>
  <c r="D2540" i="12"/>
  <c r="D2539" i="12"/>
  <c r="D2538" i="12"/>
  <c r="D2537" i="12"/>
  <c r="D2536" i="12"/>
  <c r="D2535" i="12"/>
  <c r="D2534" i="12"/>
  <c r="D2533" i="12"/>
  <c r="D2532" i="12"/>
  <c r="D2531" i="12"/>
  <c r="D2530" i="12"/>
  <c r="D2529" i="12"/>
  <c r="D2528" i="12"/>
  <c r="D2527" i="12"/>
  <c r="D2526" i="12"/>
  <c r="D2525" i="12"/>
  <c r="D2524" i="12"/>
  <c r="D2523" i="12"/>
  <c r="D2522" i="12"/>
  <c r="D2521" i="12"/>
  <c r="D2520" i="12"/>
  <c r="D2519" i="12"/>
  <c r="D2518" i="12"/>
  <c r="D2517" i="12"/>
  <c r="D2516" i="12"/>
  <c r="D2515" i="12"/>
  <c r="D2514" i="12"/>
  <c r="D2513" i="12"/>
  <c r="D2512" i="12"/>
  <c r="D2511" i="12"/>
  <c r="D2510" i="12"/>
  <c r="D2509" i="12"/>
  <c r="D2508" i="12"/>
  <c r="D2507" i="12"/>
  <c r="D2506" i="12"/>
  <c r="D2505" i="12"/>
  <c r="D2504" i="12"/>
  <c r="D2503" i="12"/>
  <c r="D2502" i="12"/>
  <c r="D2501" i="12"/>
  <c r="D2500" i="12"/>
  <c r="D2499" i="12"/>
  <c r="D2498" i="12"/>
  <c r="D2497" i="12"/>
  <c r="D2496" i="12"/>
  <c r="D2495" i="12"/>
  <c r="D2494" i="12"/>
  <c r="D2493" i="12"/>
  <c r="D2492" i="12"/>
  <c r="D2491" i="12"/>
  <c r="D2490" i="12"/>
  <c r="D2489" i="12"/>
  <c r="D2488" i="12"/>
  <c r="D2487" i="12"/>
  <c r="D2486" i="12"/>
  <c r="D2485" i="12"/>
  <c r="D2484" i="12"/>
  <c r="D2483" i="12"/>
  <c r="D2482" i="12"/>
  <c r="D2481" i="12"/>
  <c r="D2480" i="12"/>
  <c r="D2479" i="12"/>
  <c r="D2478" i="12"/>
  <c r="D2477" i="12"/>
  <c r="D2476" i="12"/>
  <c r="D2475" i="12"/>
  <c r="D2474" i="12"/>
  <c r="D2473" i="12"/>
  <c r="D2472" i="12"/>
  <c r="D2471" i="12"/>
  <c r="D2470" i="12"/>
  <c r="D2469" i="12"/>
  <c r="D2468" i="12"/>
  <c r="D2467" i="12"/>
  <c r="D2466" i="12"/>
  <c r="D2465" i="12"/>
  <c r="D2464" i="12"/>
  <c r="D2463" i="12"/>
  <c r="D2462" i="12"/>
  <c r="D2461" i="12"/>
  <c r="D2460" i="12"/>
  <c r="D2459" i="12"/>
  <c r="D2458" i="12"/>
  <c r="D2457" i="12"/>
  <c r="D2456" i="12"/>
  <c r="D2455" i="12"/>
  <c r="D2454" i="12"/>
  <c r="D2453" i="12"/>
  <c r="D2452" i="12"/>
  <c r="D2451" i="12"/>
  <c r="D2450" i="12"/>
  <c r="D2449" i="12"/>
  <c r="D2448" i="12"/>
  <c r="D2447" i="12"/>
  <c r="D2446" i="12"/>
  <c r="D2445" i="12"/>
  <c r="D2444" i="12"/>
  <c r="D2443" i="12"/>
  <c r="D2442" i="12"/>
  <c r="D2441" i="12"/>
  <c r="D2440" i="12"/>
  <c r="D2439" i="12"/>
  <c r="D2438" i="12"/>
  <c r="D2437" i="12"/>
  <c r="D2436" i="12"/>
  <c r="D2435" i="12"/>
  <c r="D2434" i="12"/>
  <c r="D2433" i="12"/>
  <c r="D2432" i="12"/>
  <c r="D2431" i="12"/>
  <c r="D2430" i="12"/>
  <c r="D2429" i="12"/>
  <c r="D2428" i="12"/>
  <c r="D2427" i="12"/>
  <c r="D2426" i="12"/>
  <c r="D2425" i="12"/>
  <c r="D2424" i="12"/>
  <c r="D2423" i="12"/>
  <c r="D2422" i="12"/>
  <c r="D2421" i="12"/>
  <c r="D2420" i="12"/>
  <c r="D2419" i="12"/>
  <c r="D2418" i="12"/>
  <c r="D2417" i="12"/>
  <c r="D2416" i="12"/>
  <c r="D2415" i="12"/>
  <c r="D2414" i="12"/>
  <c r="D2413" i="12"/>
  <c r="D2412" i="12"/>
  <c r="D2411" i="12"/>
  <c r="D2410" i="12"/>
  <c r="D2409" i="12"/>
  <c r="D2408" i="12"/>
  <c r="D2407" i="12"/>
  <c r="D2406" i="12"/>
  <c r="D2405" i="12"/>
  <c r="D2404" i="12"/>
  <c r="D2403" i="12"/>
  <c r="D2402" i="12"/>
  <c r="D2401" i="12"/>
  <c r="D2400" i="12"/>
  <c r="D2399" i="12"/>
  <c r="D2398" i="12"/>
  <c r="D2397" i="12"/>
  <c r="D2396" i="12"/>
  <c r="D2395" i="12"/>
  <c r="D2394" i="12"/>
  <c r="D2393" i="12"/>
  <c r="D2392" i="12"/>
  <c r="D2391" i="12"/>
  <c r="D2390" i="12"/>
  <c r="D2389" i="12"/>
  <c r="D2388" i="12"/>
  <c r="D2387" i="12"/>
  <c r="D2386" i="12"/>
  <c r="D2385" i="12"/>
  <c r="D2384" i="12"/>
  <c r="D2383" i="12"/>
  <c r="D2382" i="12"/>
  <c r="D2381" i="12"/>
  <c r="D2380" i="12"/>
  <c r="D2379" i="12"/>
  <c r="D2378" i="12"/>
  <c r="D2377" i="12"/>
  <c r="D2376" i="12"/>
  <c r="D2375" i="12"/>
  <c r="D2374" i="12"/>
  <c r="D2373" i="12"/>
  <c r="D2372" i="12"/>
  <c r="D2371" i="12"/>
  <c r="D2370" i="12"/>
  <c r="D2369" i="12"/>
  <c r="D2368" i="12"/>
  <c r="D2367" i="12"/>
  <c r="D2366" i="12"/>
  <c r="D2365" i="12"/>
  <c r="D2364" i="12"/>
  <c r="D2363" i="12"/>
  <c r="D2362" i="12"/>
  <c r="D2361" i="12"/>
  <c r="D2360" i="12"/>
  <c r="D2359" i="12"/>
  <c r="D2358" i="12"/>
  <c r="D2357" i="12"/>
  <c r="D2356" i="12"/>
  <c r="D2355" i="12"/>
  <c r="D2354" i="12"/>
  <c r="D2353" i="12"/>
  <c r="D2352" i="12"/>
  <c r="D2351" i="12"/>
  <c r="D2350" i="12"/>
  <c r="D2349" i="12"/>
  <c r="D2348" i="12"/>
  <c r="D2347" i="12"/>
  <c r="D2346" i="12"/>
  <c r="D2345" i="12"/>
  <c r="D2344" i="12"/>
  <c r="D2343" i="12"/>
  <c r="D2342" i="12"/>
  <c r="D2341" i="12"/>
  <c r="D2340" i="12"/>
  <c r="D2339" i="12"/>
  <c r="D2338" i="12"/>
  <c r="D2337" i="12"/>
  <c r="D2336" i="12"/>
  <c r="D2335" i="12"/>
  <c r="D2334" i="12"/>
  <c r="D2333" i="12"/>
  <c r="D2332" i="12"/>
  <c r="D2331" i="12"/>
  <c r="D2330" i="12"/>
  <c r="D2329" i="12"/>
  <c r="D2328" i="12"/>
  <c r="D2327" i="12"/>
  <c r="D2326" i="12"/>
  <c r="D2325" i="12"/>
  <c r="D2324" i="12"/>
  <c r="D2323" i="12"/>
  <c r="D2322" i="12"/>
  <c r="D2321" i="12"/>
  <c r="D2320" i="12"/>
  <c r="D2319" i="12"/>
  <c r="D2318" i="12"/>
  <c r="D2317" i="12"/>
  <c r="D2316" i="12"/>
  <c r="D2315" i="12"/>
  <c r="D2314" i="12"/>
  <c r="D2313" i="12"/>
  <c r="D2312" i="12"/>
  <c r="D2311" i="12"/>
  <c r="D2310" i="12"/>
  <c r="D2309" i="12"/>
  <c r="D2308" i="12"/>
  <c r="D2307" i="12"/>
  <c r="D2306" i="12"/>
  <c r="D2305" i="12"/>
  <c r="D2304" i="12"/>
  <c r="D2303" i="12"/>
  <c r="D2302" i="12"/>
  <c r="D2301" i="12"/>
  <c r="D2300" i="12"/>
  <c r="D2299" i="12"/>
  <c r="D2298" i="12"/>
  <c r="D2297" i="12"/>
  <c r="D2296" i="12"/>
  <c r="D2295" i="12"/>
  <c r="D2294" i="12"/>
  <c r="D2293" i="12"/>
  <c r="D2292" i="12"/>
  <c r="D2291" i="12"/>
  <c r="D2290" i="12"/>
  <c r="D2289" i="12"/>
  <c r="D2288" i="12"/>
  <c r="D2287" i="12"/>
  <c r="D2286" i="12"/>
  <c r="D2285" i="12"/>
  <c r="D2284" i="12"/>
  <c r="D2283" i="12"/>
  <c r="D2282" i="12"/>
  <c r="D2281" i="12"/>
  <c r="D2280" i="12"/>
  <c r="D2279" i="12"/>
  <c r="D2278" i="12"/>
  <c r="D2277" i="12"/>
  <c r="D2276" i="12"/>
  <c r="D2275" i="12"/>
  <c r="D2274" i="12"/>
  <c r="D2273" i="12"/>
  <c r="D2272" i="12"/>
  <c r="D2271" i="12"/>
  <c r="D2270" i="12"/>
  <c r="D2269" i="12"/>
  <c r="D2268" i="12"/>
  <c r="D2267" i="12"/>
  <c r="D2266" i="12"/>
  <c r="D2265" i="12"/>
  <c r="D2264" i="12"/>
  <c r="D2263" i="12"/>
  <c r="D2262" i="12"/>
  <c r="D2261" i="12"/>
  <c r="D2260" i="12"/>
  <c r="D2259" i="12"/>
  <c r="D2258" i="12"/>
  <c r="D2257" i="12"/>
  <c r="D2256" i="12"/>
  <c r="D2255" i="12"/>
  <c r="D2254" i="12"/>
  <c r="D2253" i="12"/>
  <c r="D2252" i="12"/>
  <c r="D2251" i="12"/>
  <c r="D2250" i="12"/>
  <c r="D2249" i="12"/>
  <c r="D2248" i="12"/>
  <c r="D2247" i="12"/>
  <c r="D2246" i="12"/>
  <c r="D2245" i="12"/>
  <c r="D2244" i="12"/>
  <c r="D2243" i="12"/>
  <c r="D2242" i="12"/>
  <c r="D2241" i="12"/>
  <c r="D2240" i="12"/>
  <c r="D2239" i="12"/>
  <c r="D2238" i="12"/>
  <c r="D2237" i="12"/>
  <c r="D2236" i="12"/>
  <c r="D2235" i="12"/>
  <c r="D2234" i="12"/>
  <c r="D2233" i="12"/>
  <c r="D2232" i="12"/>
  <c r="D2231" i="12"/>
  <c r="D2230" i="12"/>
  <c r="D2229" i="12"/>
  <c r="D2228" i="12"/>
  <c r="D2227" i="12"/>
  <c r="D2226" i="12"/>
  <c r="D2225" i="12"/>
  <c r="D2224" i="12"/>
  <c r="D2223" i="12"/>
  <c r="D2222" i="12"/>
  <c r="D2221" i="12"/>
  <c r="D2220" i="12"/>
  <c r="D2219" i="12"/>
  <c r="D2218" i="12"/>
  <c r="D2217" i="12"/>
  <c r="D2216" i="12"/>
  <c r="D2215" i="12"/>
  <c r="D2214" i="12"/>
  <c r="D2213" i="12"/>
  <c r="D2212" i="12"/>
  <c r="D2211" i="12"/>
  <c r="D2210" i="12"/>
  <c r="D2209" i="12"/>
  <c r="D2208" i="12"/>
  <c r="D2207" i="12"/>
  <c r="D2206" i="12"/>
  <c r="D2205" i="12"/>
  <c r="D2204" i="12"/>
  <c r="D2203" i="12"/>
  <c r="D2202" i="12"/>
  <c r="D2201" i="12"/>
  <c r="D2200" i="12"/>
  <c r="D2199" i="12"/>
  <c r="D2198" i="12"/>
  <c r="D2197" i="12"/>
  <c r="D2196" i="12"/>
  <c r="D2195" i="12"/>
  <c r="D2194" i="12"/>
  <c r="D2193" i="12"/>
  <c r="D2192" i="12"/>
  <c r="D2191" i="12"/>
  <c r="D2190" i="12"/>
  <c r="D2189" i="12"/>
  <c r="D2188" i="12"/>
  <c r="D2187" i="12"/>
  <c r="D2186" i="12"/>
  <c r="D2185" i="12"/>
  <c r="D2184" i="12"/>
  <c r="D2183" i="12"/>
  <c r="D2182" i="12"/>
  <c r="D2181" i="12"/>
  <c r="D2180" i="12"/>
  <c r="D2179" i="12"/>
  <c r="D2178" i="12"/>
  <c r="D2177" i="12"/>
  <c r="D2176" i="12"/>
  <c r="D2175" i="12"/>
  <c r="D2174" i="12"/>
  <c r="D2173" i="12"/>
  <c r="D2172" i="12"/>
  <c r="D2171" i="12"/>
  <c r="D2170" i="12"/>
  <c r="D2169" i="12"/>
  <c r="D2168" i="12"/>
  <c r="D2167" i="12"/>
  <c r="D2166" i="12"/>
  <c r="D2165" i="12"/>
  <c r="D2164" i="12"/>
  <c r="D2163" i="12"/>
  <c r="D2162" i="12"/>
  <c r="D2161" i="12"/>
  <c r="D2160" i="12"/>
  <c r="D2159" i="12"/>
  <c r="D2158" i="12"/>
  <c r="D2157" i="12"/>
  <c r="D2156" i="12"/>
  <c r="D2155" i="12"/>
  <c r="D2154" i="12"/>
  <c r="D2153" i="12"/>
  <c r="D2152" i="12"/>
  <c r="D2151" i="12"/>
  <c r="D2150" i="12"/>
  <c r="D2149" i="12"/>
  <c r="D2148" i="12"/>
  <c r="D2147" i="12"/>
  <c r="D2146" i="12"/>
  <c r="D2145" i="12"/>
  <c r="D2144" i="12"/>
  <c r="D2143" i="12"/>
  <c r="D2142" i="12"/>
  <c r="D2141" i="12"/>
  <c r="D2140" i="12"/>
  <c r="D2139" i="12"/>
  <c r="D2138" i="12"/>
  <c r="D2137" i="12"/>
  <c r="D2136" i="12"/>
  <c r="D2135" i="12"/>
  <c r="D2134" i="12"/>
  <c r="D2133" i="12"/>
  <c r="D2132" i="12"/>
  <c r="D2131" i="12"/>
  <c r="D2130" i="12"/>
  <c r="D2129" i="12"/>
  <c r="D2128" i="12"/>
  <c r="D2127" i="12"/>
  <c r="D2126" i="12"/>
  <c r="D2125" i="12"/>
  <c r="D2124" i="12"/>
  <c r="D2123" i="12"/>
  <c r="D2122" i="12"/>
  <c r="D2121" i="12"/>
  <c r="D2120" i="12"/>
  <c r="D2119" i="12"/>
  <c r="D2118" i="12"/>
  <c r="D2117" i="12"/>
  <c r="D2116" i="12"/>
  <c r="D2115" i="12"/>
  <c r="D2114" i="12"/>
  <c r="D2113" i="12"/>
  <c r="D2112" i="12"/>
  <c r="D2111" i="12"/>
  <c r="D2110" i="12"/>
  <c r="D2109" i="12"/>
  <c r="D2108" i="12"/>
  <c r="D2107" i="12"/>
  <c r="D2106" i="12"/>
  <c r="D2105" i="12"/>
  <c r="D2104" i="12"/>
  <c r="D2103" i="12"/>
  <c r="D2102" i="12"/>
  <c r="D2101" i="12"/>
  <c r="D2100" i="12"/>
  <c r="D2099" i="12"/>
  <c r="D2098" i="12"/>
  <c r="D2097" i="12"/>
  <c r="D2096" i="12"/>
  <c r="D2095" i="12"/>
  <c r="D2094" i="12"/>
  <c r="D2093" i="12"/>
  <c r="D2092" i="12"/>
  <c r="D2091" i="12"/>
  <c r="D2090" i="12"/>
  <c r="D2089" i="12"/>
  <c r="D2088" i="12"/>
  <c r="D2087" i="12"/>
  <c r="D2086" i="12"/>
  <c r="D2085" i="12"/>
  <c r="D2084" i="12"/>
  <c r="D2083" i="12"/>
  <c r="D2082" i="12"/>
  <c r="D2081" i="12"/>
  <c r="D2080" i="12"/>
  <c r="D2079" i="12"/>
  <c r="D2078" i="12"/>
  <c r="D2077" i="12"/>
  <c r="D2076" i="12"/>
  <c r="D2075" i="12"/>
  <c r="D2074" i="12"/>
  <c r="D2073" i="12"/>
  <c r="D2072" i="12"/>
  <c r="D2071" i="12"/>
  <c r="D2070" i="12"/>
  <c r="D2069" i="12"/>
  <c r="D2068" i="12"/>
  <c r="D2067" i="12"/>
  <c r="D2066" i="12"/>
  <c r="D2065" i="12"/>
  <c r="D2064" i="12"/>
  <c r="D2063" i="12"/>
  <c r="D2062" i="12"/>
  <c r="D2061" i="12"/>
  <c r="D2060" i="12"/>
  <c r="D2059" i="12"/>
  <c r="D2058" i="12"/>
  <c r="D2057" i="12"/>
  <c r="D2056" i="12"/>
  <c r="D2055" i="12"/>
  <c r="D2054" i="12"/>
  <c r="D2053" i="12"/>
  <c r="D2052" i="12"/>
  <c r="D2051" i="12"/>
  <c r="D2050" i="12"/>
  <c r="D2049" i="12"/>
  <c r="D2048" i="12"/>
  <c r="D2047" i="12"/>
  <c r="D2046" i="12"/>
  <c r="D2045" i="12"/>
  <c r="D2044" i="12"/>
  <c r="D2043" i="12"/>
  <c r="D2042" i="12"/>
  <c r="D2041" i="12"/>
  <c r="D2040" i="12"/>
  <c r="D2039" i="12"/>
  <c r="D2038" i="12"/>
  <c r="D2037" i="12"/>
  <c r="D2036" i="12"/>
  <c r="D2035" i="12"/>
  <c r="D2034" i="12"/>
  <c r="D2033" i="12"/>
  <c r="D2032" i="12"/>
  <c r="D2031" i="12"/>
  <c r="D2030" i="12"/>
  <c r="D2029" i="12"/>
  <c r="D2028" i="12"/>
  <c r="D2027" i="12"/>
  <c r="D2026" i="12"/>
  <c r="D2025" i="12"/>
  <c r="D2024" i="12"/>
  <c r="D2023" i="12"/>
  <c r="D2022" i="12"/>
  <c r="D2021" i="12"/>
  <c r="D2020" i="12"/>
  <c r="D2019" i="12"/>
  <c r="D2018" i="12"/>
  <c r="D2017" i="12"/>
  <c r="D2016" i="12"/>
  <c r="D2015" i="12"/>
  <c r="D2014" i="12"/>
  <c r="D2013" i="12"/>
  <c r="D2012" i="12"/>
  <c r="D2011" i="12"/>
  <c r="D2010" i="12"/>
  <c r="D2009" i="12"/>
  <c r="D2008" i="12"/>
  <c r="D2007" i="12"/>
  <c r="D2006" i="12"/>
  <c r="D2005" i="12"/>
  <c r="D2004" i="12"/>
  <c r="D2003" i="12"/>
  <c r="D2002" i="12"/>
  <c r="D2001" i="12"/>
  <c r="D2000" i="12"/>
  <c r="D1999" i="12"/>
  <c r="D1998" i="12"/>
  <c r="D1997" i="12"/>
  <c r="D1996" i="12"/>
  <c r="D1995" i="12"/>
  <c r="D1994" i="12"/>
  <c r="D1993" i="12"/>
  <c r="D1992" i="12"/>
  <c r="D1991" i="12"/>
  <c r="D1990" i="12"/>
  <c r="D1989" i="12"/>
  <c r="D1988" i="12"/>
  <c r="D1987" i="12"/>
  <c r="D1986" i="12"/>
  <c r="D1985" i="12"/>
  <c r="D1984" i="12"/>
  <c r="D1983" i="12"/>
  <c r="D1982" i="12"/>
  <c r="D1981" i="12"/>
  <c r="D1980" i="12"/>
  <c r="D1979" i="12"/>
  <c r="D1978" i="12"/>
  <c r="D1977" i="12"/>
  <c r="D1976" i="12"/>
  <c r="D1975" i="12"/>
  <c r="D1974" i="12"/>
  <c r="D1973" i="12"/>
  <c r="D1972" i="12"/>
  <c r="D1971" i="12"/>
  <c r="D1970" i="12"/>
  <c r="D1969" i="12"/>
  <c r="D1968" i="12"/>
  <c r="D1967" i="12"/>
  <c r="D1966" i="12"/>
  <c r="D1965" i="12"/>
  <c r="D1964" i="12"/>
  <c r="D1963" i="12"/>
  <c r="D1962" i="12"/>
  <c r="D1961" i="12"/>
  <c r="D1960" i="12"/>
  <c r="D1959" i="12"/>
  <c r="D1958" i="12"/>
  <c r="D1957" i="12"/>
  <c r="D1956" i="12"/>
  <c r="D1955" i="12"/>
  <c r="D1954" i="12"/>
  <c r="D1953" i="12"/>
  <c r="D1952" i="12"/>
  <c r="D1951" i="12"/>
  <c r="D1950" i="12"/>
  <c r="D1949" i="12"/>
  <c r="D1948" i="12"/>
  <c r="D1947" i="12"/>
  <c r="D1946" i="12"/>
  <c r="D1945" i="12"/>
  <c r="D1944" i="12"/>
  <c r="D1943" i="12"/>
  <c r="D1942" i="12"/>
  <c r="D1941" i="12"/>
  <c r="D1940" i="12"/>
  <c r="D1939" i="12"/>
  <c r="D1938" i="12"/>
  <c r="D1937" i="12"/>
  <c r="D1936" i="12"/>
  <c r="D1935" i="12"/>
  <c r="D1934" i="12"/>
  <c r="D1933" i="12"/>
  <c r="D1932" i="12"/>
  <c r="D1931" i="12"/>
  <c r="D1930" i="12"/>
  <c r="D1929" i="12"/>
  <c r="D1928" i="12"/>
  <c r="D1927" i="12"/>
  <c r="D1926" i="12"/>
  <c r="D1925" i="12"/>
  <c r="D1924" i="12"/>
  <c r="D1923" i="12"/>
  <c r="D1922" i="12"/>
  <c r="D1921" i="12"/>
  <c r="D1920" i="12"/>
  <c r="D1919" i="12"/>
  <c r="D1918" i="12"/>
  <c r="D1917" i="12"/>
  <c r="D1916" i="12"/>
  <c r="D1915" i="12"/>
  <c r="D1914" i="12"/>
  <c r="D1913" i="12"/>
  <c r="D1912" i="12"/>
  <c r="D1911" i="12"/>
  <c r="D1910" i="12"/>
  <c r="D1909" i="12"/>
  <c r="D1908" i="12"/>
  <c r="D1907" i="12"/>
  <c r="D1906" i="12"/>
  <c r="D1905" i="12"/>
  <c r="D1904" i="12"/>
  <c r="D1903" i="12"/>
  <c r="D1902" i="12"/>
  <c r="D1901" i="12"/>
  <c r="D1900" i="12"/>
  <c r="D1899" i="12"/>
  <c r="D1898" i="12"/>
  <c r="D1897" i="12"/>
  <c r="D1896" i="12"/>
  <c r="D1895" i="12"/>
  <c r="D1894" i="12"/>
  <c r="D1893" i="12"/>
  <c r="D1892" i="12"/>
  <c r="D1891" i="12"/>
  <c r="D1890" i="12"/>
  <c r="D1889" i="12"/>
  <c r="D1888" i="12"/>
  <c r="D1887" i="12"/>
  <c r="D1886" i="12"/>
  <c r="D1885" i="12"/>
  <c r="D1884" i="12"/>
  <c r="D1883" i="12"/>
  <c r="D1882" i="12"/>
  <c r="D1881" i="12"/>
  <c r="D1880" i="12"/>
  <c r="D1879" i="12"/>
  <c r="D1878" i="12"/>
  <c r="D1877" i="12"/>
  <c r="D1876" i="12"/>
  <c r="D1875" i="12"/>
  <c r="D1874" i="12"/>
  <c r="D1873" i="12"/>
  <c r="D1872" i="12"/>
  <c r="D1871" i="12"/>
  <c r="D1870" i="12"/>
  <c r="D1869" i="12"/>
  <c r="D1868" i="12"/>
  <c r="D1867" i="12"/>
  <c r="D1866" i="12"/>
  <c r="D1865" i="12"/>
  <c r="D1864" i="12"/>
  <c r="D1863" i="12"/>
  <c r="D1862" i="12"/>
  <c r="D1861" i="12"/>
  <c r="D1860" i="12"/>
  <c r="D1859" i="12"/>
  <c r="D1858" i="12"/>
  <c r="D1857" i="12"/>
  <c r="D1856" i="12"/>
  <c r="D1855" i="12"/>
  <c r="D1854" i="12"/>
  <c r="D1853" i="12"/>
  <c r="D1852" i="12"/>
  <c r="D1851" i="12"/>
  <c r="D1850" i="12"/>
  <c r="D1849" i="12"/>
  <c r="D1848" i="12"/>
  <c r="D1847" i="12"/>
  <c r="D1846" i="12"/>
  <c r="D1845" i="12"/>
  <c r="D1844" i="12"/>
  <c r="D1843" i="12"/>
  <c r="D1842" i="12"/>
  <c r="D1841" i="12"/>
  <c r="D1840" i="12"/>
  <c r="D1839" i="12"/>
  <c r="D1838" i="12"/>
  <c r="D1837" i="12"/>
  <c r="D1836" i="12"/>
  <c r="D1835" i="12"/>
  <c r="D1834" i="12"/>
  <c r="D1833" i="12"/>
  <c r="D1832" i="12"/>
  <c r="D1831" i="12"/>
  <c r="D1830" i="12"/>
  <c r="D1829" i="12"/>
  <c r="D1828" i="12"/>
  <c r="D1827" i="12"/>
  <c r="D1826" i="12"/>
  <c r="D1825" i="12"/>
  <c r="D1824" i="12"/>
  <c r="D1823" i="12"/>
  <c r="D1822" i="12"/>
  <c r="D1821" i="12"/>
  <c r="D1820" i="12"/>
  <c r="D1819" i="12"/>
  <c r="D1818" i="12"/>
  <c r="D1817" i="12"/>
  <c r="D1816" i="12"/>
  <c r="D1815" i="12"/>
  <c r="D1814" i="12"/>
  <c r="D1813" i="12"/>
  <c r="D1812" i="12"/>
  <c r="D1811" i="12"/>
  <c r="D1810" i="12"/>
  <c r="D1809" i="12"/>
  <c r="D1808" i="12"/>
  <c r="D1807" i="12"/>
  <c r="D1806" i="12"/>
  <c r="D1805" i="12"/>
  <c r="D1804" i="12"/>
  <c r="D1803" i="12"/>
  <c r="D1802" i="12"/>
  <c r="D1801" i="12"/>
  <c r="D1800" i="12"/>
  <c r="D1799" i="12"/>
  <c r="D1798" i="12"/>
  <c r="D1797" i="12"/>
  <c r="D1796" i="12"/>
  <c r="D1795" i="12"/>
  <c r="D1794" i="12"/>
  <c r="D1793" i="12"/>
  <c r="D1792" i="12"/>
  <c r="D1791" i="12"/>
  <c r="D1790" i="12"/>
  <c r="D1789" i="12"/>
  <c r="D1788" i="12"/>
  <c r="D1787" i="12"/>
  <c r="D1786" i="12"/>
  <c r="D1785" i="12"/>
  <c r="D1784" i="12"/>
  <c r="D1783" i="12"/>
  <c r="D1782" i="12"/>
  <c r="D1781" i="12"/>
  <c r="D1780" i="12"/>
  <c r="D1779" i="12"/>
  <c r="D1778" i="12"/>
  <c r="D1777" i="12"/>
  <c r="D1776" i="12"/>
  <c r="D1775" i="12"/>
  <c r="D1774" i="12"/>
  <c r="D1773" i="12"/>
  <c r="D1772" i="12"/>
  <c r="D1771" i="12"/>
  <c r="D1770" i="12"/>
  <c r="D1769" i="12"/>
  <c r="D1768" i="12"/>
  <c r="D1767" i="12"/>
  <c r="D1766" i="12"/>
  <c r="D1765" i="12"/>
  <c r="D1764" i="12"/>
  <c r="D1763" i="12"/>
  <c r="D1762" i="12"/>
  <c r="D1761" i="12"/>
  <c r="D1760" i="12"/>
  <c r="D1759" i="12"/>
  <c r="D1758" i="12"/>
  <c r="D1757" i="12"/>
  <c r="D1756" i="12"/>
  <c r="D1755" i="12"/>
  <c r="D1754" i="12"/>
  <c r="D1753" i="12"/>
  <c r="D1752" i="12"/>
  <c r="D1751" i="12"/>
  <c r="D1750" i="12"/>
  <c r="D1749" i="12"/>
  <c r="D1748" i="12"/>
  <c r="D1747" i="12"/>
  <c r="D1746" i="12"/>
  <c r="D1745" i="12"/>
  <c r="D1744" i="12"/>
  <c r="D1743" i="12"/>
  <c r="D1742" i="12"/>
  <c r="D1741" i="12"/>
  <c r="D1740" i="12"/>
  <c r="D1739" i="12"/>
  <c r="D1738" i="12"/>
  <c r="D1737" i="12"/>
  <c r="D1736" i="12"/>
  <c r="D1735" i="12"/>
  <c r="D1734" i="12"/>
  <c r="D1733" i="12"/>
  <c r="D1732" i="12"/>
  <c r="D1731" i="12"/>
  <c r="D1730" i="12"/>
  <c r="D1729" i="12"/>
  <c r="D1728" i="12"/>
  <c r="D1727" i="12"/>
  <c r="D1726" i="12"/>
  <c r="D1725" i="12"/>
  <c r="D1724" i="12"/>
  <c r="D1723" i="12"/>
  <c r="D1722" i="12"/>
  <c r="D1721" i="12"/>
  <c r="D1720" i="12"/>
  <c r="D1719" i="12"/>
  <c r="D1718" i="12"/>
  <c r="D1717" i="12"/>
  <c r="D1716" i="12"/>
  <c r="D1715" i="12"/>
  <c r="D1714" i="12"/>
  <c r="D1713" i="12"/>
  <c r="D1712" i="12"/>
  <c r="D1711" i="12"/>
  <c r="D1710" i="12"/>
  <c r="D1709" i="12"/>
  <c r="D1708" i="12"/>
  <c r="D1707" i="12"/>
  <c r="D1706" i="12"/>
  <c r="D1705" i="12"/>
  <c r="D1704" i="12"/>
  <c r="D1703" i="12"/>
  <c r="D1702" i="12"/>
  <c r="D1701" i="12"/>
  <c r="D1700" i="12"/>
  <c r="D1699" i="12"/>
  <c r="D1698" i="12"/>
  <c r="D1697" i="12"/>
  <c r="D1696" i="12"/>
  <c r="D1695" i="12"/>
  <c r="D1694" i="12"/>
  <c r="D1693" i="12"/>
  <c r="D1692" i="12"/>
  <c r="D1691" i="12"/>
  <c r="D1690" i="12"/>
  <c r="D1689" i="12"/>
  <c r="D1688" i="12"/>
  <c r="D1687" i="12"/>
  <c r="D1686" i="12"/>
  <c r="D1685" i="12"/>
  <c r="D1684" i="12"/>
  <c r="D1683" i="12"/>
  <c r="D1682" i="12"/>
  <c r="D1681" i="12"/>
  <c r="D1680" i="12"/>
  <c r="D1679" i="12"/>
  <c r="D1678" i="12"/>
  <c r="D1677" i="12"/>
  <c r="D1676" i="12"/>
  <c r="D1675" i="12"/>
  <c r="D1674" i="12"/>
  <c r="D1673" i="12"/>
  <c r="D1672" i="12"/>
  <c r="D1671" i="12"/>
  <c r="D1670" i="12"/>
  <c r="D1669" i="12"/>
  <c r="D1668" i="12"/>
  <c r="D1667" i="12"/>
  <c r="D1666" i="12"/>
  <c r="D1665" i="12"/>
  <c r="D1664" i="12"/>
  <c r="D1663" i="12"/>
  <c r="D1662" i="12"/>
  <c r="D1661" i="12"/>
  <c r="D1660" i="12"/>
  <c r="D1659" i="12"/>
  <c r="D1658" i="12"/>
  <c r="D1657" i="12"/>
  <c r="D1656" i="12"/>
  <c r="D1655" i="12"/>
  <c r="D1654" i="12"/>
  <c r="D1653" i="12"/>
  <c r="D1652" i="12"/>
  <c r="D1651" i="12"/>
  <c r="D1650" i="12"/>
  <c r="D1649" i="12"/>
  <c r="D1648" i="12"/>
  <c r="D1647" i="12"/>
  <c r="D1646" i="12"/>
  <c r="D1645" i="12"/>
  <c r="D1644" i="12"/>
  <c r="D1643" i="12"/>
  <c r="D1642" i="12"/>
  <c r="D1641" i="12"/>
  <c r="D1640" i="12"/>
  <c r="D1639" i="12"/>
  <c r="D1638" i="12"/>
  <c r="D1637" i="12"/>
  <c r="D1636" i="12"/>
  <c r="D1635" i="12"/>
  <c r="D1634" i="12"/>
  <c r="D1633" i="12"/>
  <c r="D1632" i="12"/>
  <c r="D1631" i="12"/>
  <c r="D1630" i="12"/>
  <c r="D1629" i="12"/>
  <c r="D1628" i="12"/>
  <c r="D1627" i="12"/>
  <c r="D1626" i="12"/>
  <c r="D1625" i="12"/>
  <c r="D1624" i="12"/>
  <c r="D1623" i="12"/>
  <c r="D1622" i="12"/>
  <c r="D1621" i="12"/>
  <c r="D1620" i="12"/>
  <c r="D1619" i="12"/>
  <c r="D1618" i="12"/>
  <c r="D1617" i="12"/>
  <c r="D1616" i="12"/>
  <c r="D1615" i="12"/>
  <c r="D1614" i="12"/>
  <c r="D1613" i="12"/>
  <c r="D1612" i="12"/>
  <c r="D1611" i="12"/>
  <c r="D1610" i="12"/>
  <c r="D1609" i="12"/>
  <c r="D1608" i="12"/>
  <c r="D1607" i="12"/>
  <c r="D1606" i="12"/>
  <c r="D1605" i="12"/>
  <c r="D1604" i="12"/>
  <c r="D1603" i="12"/>
  <c r="D1602" i="12"/>
  <c r="D1601" i="12"/>
  <c r="D1600" i="12"/>
  <c r="D1599" i="12"/>
  <c r="D1598" i="12"/>
  <c r="D1597" i="12"/>
  <c r="D1596" i="12"/>
  <c r="D1595" i="12"/>
  <c r="D1594" i="12"/>
  <c r="D1593" i="12"/>
  <c r="D1592" i="12"/>
  <c r="D1591" i="12"/>
  <c r="D1590" i="12"/>
  <c r="D1589" i="12"/>
  <c r="D1588" i="12"/>
  <c r="D1587" i="12"/>
  <c r="D1586" i="12"/>
  <c r="D1585" i="12"/>
  <c r="D1584" i="12"/>
  <c r="D1583" i="12"/>
  <c r="D1582" i="12"/>
  <c r="D1581" i="12"/>
  <c r="D1580" i="12"/>
  <c r="D1579" i="12"/>
  <c r="D1578" i="12"/>
  <c r="D1577" i="12"/>
  <c r="D1576" i="12"/>
  <c r="D1575" i="12"/>
  <c r="D1574" i="12"/>
  <c r="D1573" i="12"/>
  <c r="D1572" i="12"/>
  <c r="D1571" i="12"/>
  <c r="D1570" i="12"/>
  <c r="D1569" i="12"/>
  <c r="D1568" i="12"/>
  <c r="D1567" i="12"/>
  <c r="D1566" i="12"/>
  <c r="D1565" i="12"/>
  <c r="D1564" i="12"/>
  <c r="D1563" i="12"/>
  <c r="D1562" i="12"/>
  <c r="D1561" i="12"/>
  <c r="D1560" i="12"/>
  <c r="D1559" i="12"/>
  <c r="D1558" i="12"/>
  <c r="D1557" i="12"/>
  <c r="D1556" i="12"/>
  <c r="D1555" i="12"/>
  <c r="D1554" i="12"/>
  <c r="D1553" i="12"/>
  <c r="D1552" i="12"/>
  <c r="D1551" i="12"/>
  <c r="D1550" i="12"/>
  <c r="D1549" i="12"/>
  <c r="D1548" i="12"/>
  <c r="D1547" i="12"/>
  <c r="D1546" i="12"/>
  <c r="D1545" i="12"/>
  <c r="D1544" i="12"/>
  <c r="D1543" i="12"/>
  <c r="D1542" i="12"/>
  <c r="D1541" i="12"/>
  <c r="D1540" i="12"/>
  <c r="D1539" i="12"/>
  <c r="D1538" i="12"/>
  <c r="D1537" i="12"/>
  <c r="D1536" i="12"/>
  <c r="D1535" i="12"/>
  <c r="D1534" i="12"/>
  <c r="D1533" i="12"/>
  <c r="D1532" i="12"/>
  <c r="D1531" i="12"/>
  <c r="D1530" i="12"/>
  <c r="D1529" i="12"/>
  <c r="D1528" i="12"/>
  <c r="D1527" i="12"/>
  <c r="D1526" i="12"/>
  <c r="D1525" i="12"/>
  <c r="D1524" i="12"/>
  <c r="D1523" i="12"/>
  <c r="D1522" i="12"/>
  <c r="D1521" i="12"/>
  <c r="D1520" i="12"/>
  <c r="D1519" i="12"/>
  <c r="D1518" i="12"/>
  <c r="D1517" i="12"/>
  <c r="D1516" i="12"/>
  <c r="D1515" i="12"/>
  <c r="D1514" i="12"/>
  <c r="D1513" i="12"/>
  <c r="D1512" i="12"/>
  <c r="D1511" i="12"/>
  <c r="D1510" i="12"/>
  <c r="D1509" i="12"/>
  <c r="D1508" i="12"/>
  <c r="D1507" i="12"/>
  <c r="D1506" i="12"/>
  <c r="D1505" i="12"/>
  <c r="D1504" i="12"/>
  <c r="D1503" i="12"/>
  <c r="D1502" i="12"/>
  <c r="D1501" i="12"/>
  <c r="D1500" i="12"/>
  <c r="D1499" i="12"/>
  <c r="D1498" i="12"/>
  <c r="D1497" i="12"/>
  <c r="D1496" i="12"/>
  <c r="D1495" i="12"/>
  <c r="D1494" i="12"/>
  <c r="D1493" i="12"/>
  <c r="D1492" i="12"/>
  <c r="D1491" i="12"/>
  <c r="D1490" i="12"/>
  <c r="D1489" i="12"/>
  <c r="D1488" i="12"/>
  <c r="D1487" i="12"/>
  <c r="D1486" i="12"/>
  <c r="D1485" i="12"/>
  <c r="D1484" i="12"/>
  <c r="D1483" i="12"/>
  <c r="D1482" i="12"/>
  <c r="D1481" i="12"/>
  <c r="D1480" i="12"/>
  <c r="D1479" i="12"/>
  <c r="D1478" i="12"/>
  <c r="D1477" i="12"/>
  <c r="D1476" i="12"/>
  <c r="D1475" i="12"/>
  <c r="D1474" i="12"/>
  <c r="D1473" i="12"/>
  <c r="D1472" i="12"/>
  <c r="D1471" i="12"/>
  <c r="D1470" i="12"/>
  <c r="D1469" i="12"/>
  <c r="D1468" i="12"/>
  <c r="D1467" i="12"/>
  <c r="D1466" i="12"/>
  <c r="D1465" i="12"/>
  <c r="D1464" i="12"/>
  <c r="D1463" i="12"/>
  <c r="D1462" i="12"/>
  <c r="D1461" i="12"/>
  <c r="D1460" i="12"/>
  <c r="D1459" i="12"/>
  <c r="D1458" i="12"/>
  <c r="D1457" i="12"/>
  <c r="D1456" i="12"/>
  <c r="D1455" i="12"/>
  <c r="D1454" i="12"/>
  <c r="D1453" i="12"/>
  <c r="D1452" i="12"/>
  <c r="D1451" i="12"/>
  <c r="D1450" i="12"/>
  <c r="D1449" i="12"/>
  <c r="D1448" i="12"/>
  <c r="D1447" i="12"/>
  <c r="D1446" i="12"/>
  <c r="D1445" i="12"/>
  <c r="D1444" i="12"/>
  <c r="D1443" i="12"/>
  <c r="D1442" i="12"/>
  <c r="D1441" i="12"/>
  <c r="D1440" i="12"/>
  <c r="D1439" i="12"/>
  <c r="D1438" i="12"/>
  <c r="D1437" i="12"/>
  <c r="D1436" i="12"/>
  <c r="D1435" i="12"/>
  <c r="D1434" i="12"/>
  <c r="D1433" i="12"/>
  <c r="D1432" i="12"/>
  <c r="D1431" i="12"/>
  <c r="D1430" i="12"/>
  <c r="D1429" i="12"/>
  <c r="D1428" i="12"/>
  <c r="D1427" i="12"/>
  <c r="D1426" i="12"/>
  <c r="D1425" i="12"/>
  <c r="D1424" i="12"/>
  <c r="D1423" i="12"/>
  <c r="D1422" i="12"/>
  <c r="D1421" i="12"/>
  <c r="D1420" i="12"/>
  <c r="D1419" i="12"/>
  <c r="D1418" i="12"/>
  <c r="D1417" i="12"/>
  <c r="D1416" i="12"/>
  <c r="D1415" i="12"/>
  <c r="D1414" i="12"/>
  <c r="D1413" i="12"/>
  <c r="D1412" i="12"/>
  <c r="D1411" i="12"/>
  <c r="D1410" i="12"/>
  <c r="D1409" i="12"/>
  <c r="D1408" i="12"/>
  <c r="D1407" i="12"/>
  <c r="D1406" i="12"/>
  <c r="D1405" i="12"/>
  <c r="D1404" i="12"/>
  <c r="D1403" i="12"/>
  <c r="D1402" i="12"/>
  <c r="D1401" i="12"/>
  <c r="D1400" i="12"/>
  <c r="D1399" i="12"/>
  <c r="D1398" i="12"/>
  <c r="D1397" i="12"/>
  <c r="D1396" i="12"/>
  <c r="D1395" i="12"/>
  <c r="D1394" i="12"/>
  <c r="D1393" i="12"/>
  <c r="D1392" i="12"/>
  <c r="D1391" i="12"/>
  <c r="D1390" i="12"/>
  <c r="D1389" i="12"/>
  <c r="D1388" i="12"/>
  <c r="D1387" i="12"/>
  <c r="D1386" i="12"/>
  <c r="D1385" i="12"/>
  <c r="D1384" i="12"/>
  <c r="D1383" i="12"/>
  <c r="D1382" i="12"/>
  <c r="D1381" i="12"/>
  <c r="D1380" i="12"/>
  <c r="D1379" i="12"/>
  <c r="D1378" i="12"/>
  <c r="D1377" i="12"/>
  <c r="D1376" i="12"/>
  <c r="D1375" i="12"/>
  <c r="D1374" i="12"/>
  <c r="D1373" i="12"/>
  <c r="D1372" i="12"/>
  <c r="D1371" i="12"/>
  <c r="D1370" i="12"/>
  <c r="D1369" i="12"/>
  <c r="D1368" i="12"/>
  <c r="D1367" i="12"/>
  <c r="D1366" i="12"/>
  <c r="D1365" i="12"/>
  <c r="D1364" i="12"/>
  <c r="D1363" i="12"/>
  <c r="D1362" i="12"/>
  <c r="D1361" i="12"/>
  <c r="D1360" i="12"/>
  <c r="D1359" i="12"/>
  <c r="D1358" i="12"/>
  <c r="D1357" i="12"/>
  <c r="D1356" i="12"/>
  <c r="D1355" i="12"/>
  <c r="D1354" i="12"/>
  <c r="D1353" i="12"/>
  <c r="D1352" i="12"/>
  <c r="D1351" i="12"/>
  <c r="D1350" i="12"/>
  <c r="D1349" i="12"/>
  <c r="D1348" i="12"/>
  <c r="D1347" i="12"/>
  <c r="D1346" i="12"/>
  <c r="D1345" i="12"/>
  <c r="D1344" i="12"/>
  <c r="D1343" i="12"/>
  <c r="D1342" i="12"/>
  <c r="D1341" i="12"/>
  <c r="D1340" i="12"/>
  <c r="D1339" i="12"/>
  <c r="D1338" i="12"/>
  <c r="D1337" i="12"/>
  <c r="D1336" i="12"/>
  <c r="D1335" i="12"/>
  <c r="D1334" i="12"/>
  <c r="D1333" i="12"/>
  <c r="D1332" i="12"/>
  <c r="D1331" i="12"/>
  <c r="D1330" i="12"/>
  <c r="D1329" i="12"/>
  <c r="D1328" i="12"/>
  <c r="D1327" i="12"/>
  <c r="D1326" i="12"/>
  <c r="D1325" i="12"/>
  <c r="D1324" i="12"/>
  <c r="D1323" i="12"/>
  <c r="D1322" i="12"/>
  <c r="D1321" i="12"/>
  <c r="D1320" i="12"/>
  <c r="D1319" i="12"/>
  <c r="D1318" i="12"/>
  <c r="D1317" i="12"/>
  <c r="D1316" i="12"/>
  <c r="D1315" i="12"/>
  <c r="D1314" i="12"/>
  <c r="D1313" i="12"/>
  <c r="D1312" i="12"/>
  <c r="D1311" i="12"/>
  <c r="D1310" i="12"/>
  <c r="D1309" i="12"/>
  <c r="D1308" i="12"/>
  <c r="D1307" i="12"/>
  <c r="D1306" i="12"/>
  <c r="D1305" i="12"/>
  <c r="D1304" i="12"/>
  <c r="D1303" i="12"/>
  <c r="D1302" i="12"/>
  <c r="D1301" i="12"/>
  <c r="D1300" i="12"/>
  <c r="D1299" i="12"/>
  <c r="D1298" i="12"/>
  <c r="D1297" i="12"/>
  <c r="D1296" i="12"/>
  <c r="D1295" i="12"/>
  <c r="D1294" i="12"/>
  <c r="D1293" i="12"/>
  <c r="D1292" i="12"/>
  <c r="D1291" i="12"/>
  <c r="D1290" i="12"/>
  <c r="D1289" i="12"/>
  <c r="D1288" i="12"/>
  <c r="D1287" i="12"/>
  <c r="D1286" i="12"/>
  <c r="D1285" i="12"/>
  <c r="D1284" i="12"/>
  <c r="D1283" i="12"/>
  <c r="D1282" i="12"/>
  <c r="D1281" i="12"/>
  <c r="D1280" i="12"/>
  <c r="D1279" i="12"/>
  <c r="D1278" i="12"/>
  <c r="D1277" i="12"/>
  <c r="D1276" i="12"/>
  <c r="D1275" i="12"/>
  <c r="D1274" i="12"/>
  <c r="D1273" i="12"/>
  <c r="D1272" i="12"/>
  <c r="D1271" i="12"/>
  <c r="D1270" i="12"/>
  <c r="D1269" i="12"/>
  <c r="D1268" i="12"/>
  <c r="D1267" i="12"/>
  <c r="D1266" i="12"/>
  <c r="D1265" i="12"/>
  <c r="D1264" i="12"/>
  <c r="D1263" i="12"/>
  <c r="D1262" i="12"/>
  <c r="D1261" i="12"/>
  <c r="D1260" i="12"/>
  <c r="D1259" i="12"/>
  <c r="D1258" i="12"/>
  <c r="D1257" i="12"/>
  <c r="D1256" i="12"/>
  <c r="D1255" i="12"/>
  <c r="D1254" i="12"/>
  <c r="D1253" i="12"/>
  <c r="D1252" i="12"/>
  <c r="D1251" i="12"/>
  <c r="D1250" i="12"/>
  <c r="D1249" i="12"/>
  <c r="D1248" i="12"/>
  <c r="D1247" i="12"/>
  <c r="D1246" i="12"/>
  <c r="D1245" i="12"/>
  <c r="D1244" i="12"/>
  <c r="D1243" i="12"/>
  <c r="D1242" i="12"/>
  <c r="D1241" i="12"/>
  <c r="D1240" i="12"/>
  <c r="D1239" i="12"/>
  <c r="D1238" i="12"/>
  <c r="D1237" i="12"/>
  <c r="D1236" i="12"/>
  <c r="D1235" i="12"/>
  <c r="D1234" i="12"/>
  <c r="D1233" i="12"/>
  <c r="D1232" i="12"/>
  <c r="D1231" i="12"/>
  <c r="D1230" i="12"/>
  <c r="D1229" i="12"/>
  <c r="D1228" i="12"/>
  <c r="D1227" i="12"/>
  <c r="D1226" i="12"/>
  <c r="D1225" i="12"/>
  <c r="D1224" i="12"/>
  <c r="D1223" i="12"/>
  <c r="D1222" i="12"/>
  <c r="D1221" i="12"/>
  <c r="D1220" i="12"/>
  <c r="D1219" i="12"/>
  <c r="D1218" i="12"/>
  <c r="D1217" i="12"/>
  <c r="D1216" i="12"/>
  <c r="D1215" i="12"/>
  <c r="D1214" i="12"/>
  <c r="D1213" i="12"/>
  <c r="D1212" i="12"/>
  <c r="D1211" i="12"/>
  <c r="D1210" i="12"/>
  <c r="D1209" i="12"/>
  <c r="D1208" i="12"/>
  <c r="D1207" i="12"/>
  <c r="D1206" i="12"/>
  <c r="D1205" i="12"/>
  <c r="D1204" i="12"/>
  <c r="D1203" i="12"/>
  <c r="D1202" i="12"/>
  <c r="D1201" i="12"/>
  <c r="D1200" i="12"/>
  <c r="D1199" i="12"/>
  <c r="D1198" i="12"/>
  <c r="D1197" i="12"/>
  <c r="D1196" i="12"/>
  <c r="D1195" i="12"/>
  <c r="D1194" i="12"/>
  <c r="D1193" i="12"/>
  <c r="D1192" i="12"/>
  <c r="D1191" i="12"/>
  <c r="D1190" i="12"/>
  <c r="D1189" i="12"/>
  <c r="D1188" i="12"/>
  <c r="D1187" i="12"/>
  <c r="D1186" i="12"/>
  <c r="D1185" i="12"/>
  <c r="D1184" i="12"/>
  <c r="D1183" i="12"/>
  <c r="D1182" i="12"/>
  <c r="D1181" i="12"/>
  <c r="D1180" i="12"/>
  <c r="D1179" i="12"/>
  <c r="D1178" i="12"/>
  <c r="D1177" i="12"/>
  <c r="D1176" i="12"/>
  <c r="D1175" i="12"/>
  <c r="D1174" i="12"/>
  <c r="D1173" i="12"/>
  <c r="D1172" i="12"/>
  <c r="D1171" i="12"/>
  <c r="D1170" i="12"/>
  <c r="D1169" i="12"/>
  <c r="D1168" i="12"/>
  <c r="D1167" i="12"/>
  <c r="D1166" i="12"/>
  <c r="D1165" i="12"/>
  <c r="D1164" i="12"/>
  <c r="D1163" i="12"/>
  <c r="D1162" i="12"/>
  <c r="D1161" i="12"/>
  <c r="D1160" i="12"/>
  <c r="D1159" i="12"/>
  <c r="D1158" i="12"/>
  <c r="D1157" i="12"/>
  <c r="D1156" i="12"/>
  <c r="D1155" i="12"/>
  <c r="D1154" i="12"/>
  <c r="D1153" i="12"/>
  <c r="D1152" i="12"/>
  <c r="D1151" i="12"/>
  <c r="D1150" i="12"/>
  <c r="D1149" i="12"/>
  <c r="D1148" i="12"/>
  <c r="D1147" i="12"/>
  <c r="D1146" i="12"/>
  <c r="D1145" i="12"/>
  <c r="D1144" i="12"/>
  <c r="D1143" i="12"/>
  <c r="D1142" i="12"/>
  <c r="D1141" i="12"/>
  <c r="D1140" i="12"/>
  <c r="D1139" i="12"/>
  <c r="D1138" i="12"/>
  <c r="D1137" i="12"/>
  <c r="D1136" i="12"/>
  <c r="D1135" i="12"/>
  <c r="D1134" i="12"/>
  <c r="D1133" i="12"/>
  <c r="D1132" i="12"/>
  <c r="D1131" i="12"/>
  <c r="D1130" i="12"/>
  <c r="D1129" i="12"/>
  <c r="D1128" i="12"/>
  <c r="D1127" i="12"/>
  <c r="D1126" i="12"/>
  <c r="D1125" i="12"/>
  <c r="D1124" i="12"/>
  <c r="D1123" i="12"/>
  <c r="D1122" i="12"/>
  <c r="D1121" i="12"/>
  <c r="D1120" i="12"/>
  <c r="D1119" i="12"/>
  <c r="D1118" i="12"/>
  <c r="D1117" i="12"/>
  <c r="D1116" i="12"/>
  <c r="D1115" i="12"/>
  <c r="D1114" i="12"/>
  <c r="D1113" i="12"/>
  <c r="D1112" i="12"/>
  <c r="D1111" i="12"/>
  <c r="D1110" i="12"/>
  <c r="D1109" i="12"/>
  <c r="D1108" i="12"/>
  <c r="D1107" i="12"/>
  <c r="D1106" i="12"/>
  <c r="D1105" i="12"/>
  <c r="D1104" i="12"/>
  <c r="D1103" i="12"/>
  <c r="D1102" i="12"/>
  <c r="D1101" i="12"/>
  <c r="D1100" i="12"/>
  <c r="D1099" i="12"/>
  <c r="D1098" i="12"/>
  <c r="D1097" i="12"/>
  <c r="D1096" i="12"/>
  <c r="D1095" i="12"/>
  <c r="D1094" i="12"/>
  <c r="D1093" i="12"/>
  <c r="D1092" i="12"/>
  <c r="D1091" i="12"/>
  <c r="D1090" i="12"/>
  <c r="D1089" i="12"/>
  <c r="D1088" i="12"/>
  <c r="D1087" i="12"/>
  <c r="D1086" i="12"/>
  <c r="D1085" i="12"/>
  <c r="D1084" i="12"/>
  <c r="D1083" i="12"/>
  <c r="D1082" i="12"/>
  <c r="D1081" i="12"/>
  <c r="D1080" i="12"/>
  <c r="D1079" i="12"/>
  <c r="D1078" i="12"/>
  <c r="D1077" i="12"/>
  <c r="D1076" i="12"/>
  <c r="D1075" i="12"/>
  <c r="D1074" i="12"/>
  <c r="D1073" i="12"/>
  <c r="D1072" i="12"/>
  <c r="D1071" i="12"/>
  <c r="D1070" i="12"/>
  <c r="D1069" i="12"/>
  <c r="D1068" i="12"/>
  <c r="D1067" i="12"/>
  <c r="D1066" i="12"/>
  <c r="D1065" i="12"/>
  <c r="D1064" i="12"/>
  <c r="D1063" i="12"/>
  <c r="D1062" i="12"/>
  <c r="D1061" i="12"/>
  <c r="D1060" i="12"/>
  <c r="D1059" i="12"/>
  <c r="D1058" i="12"/>
  <c r="D1057" i="12"/>
  <c r="D1056" i="12"/>
  <c r="D1055" i="12"/>
  <c r="D1054" i="12"/>
  <c r="D1053" i="12"/>
  <c r="D1052" i="12"/>
  <c r="D1051" i="12"/>
  <c r="D1050" i="12"/>
  <c r="D1049" i="12"/>
  <c r="D1048" i="12"/>
  <c r="D1047" i="12"/>
  <c r="D1046" i="12"/>
  <c r="D1045" i="12"/>
  <c r="D1044" i="12"/>
  <c r="D1043" i="12"/>
  <c r="D1042" i="12"/>
  <c r="D1041" i="12"/>
  <c r="D1040" i="12"/>
  <c r="D1039" i="12"/>
  <c r="D1038" i="12"/>
  <c r="D1037" i="12"/>
  <c r="D1036" i="12"/>
  <c r="D1035" i="12"/>
  <c r="D1034" i="12"/>
  <c r="D1033" i="12"/>
  <c r="D1032" i="12"/>
  <c r="D1031" i="12"/>
  <c r="D1030" i="12"/>
  <c r="D1029" i="12"/>
  <c r="D1028" i="12"/>
  <c r="D1027" i="12"/>
  <c r="D1026" i="12"/>
  <c r="D1025" i="12"/>
  <c r="D1024" i="12"/>
  <c r="D1023" i="12"/>
  <c r="D1022" i="12"/>
  <c r="D1021" i="12"/>
  <c r="D1020" i="12"/>
  <c r="D1019" i="12"/>
  <c r="D1018" i="12"/>
  <c r="D1017" i="12"/>
  <c r="D1016" i="12"/>
  <c r="D1015" i="12"/>
  <c r="D1014" i="12"/>
  <c r="D1013" i="12"/>
  <c r="D1012" i="12"/>
  <c r="D1011" i="12"/>
  <c r="D1010" i="12"/>
  <c r="D1009" i="12"/>
  <c r="D1008" i="12"/>
  <c r="D1007" i="12"/>
  <c r="D1006" i="12"/>
  <c r="D1005" i="12"/>
  <c r="D1004" i="12"/>
  <c r="D1003" i="12"/>
  <c r="D1002" i="12"/>
  <c r="D1001" i="12"/>
  <c r="D1000" i="12"/>
  <c r="D999" i="12"/>
  <c r="D998" i="12"/>
  <c r="D997" i="12"/>
  <c r="D996" i="12"/>
  <c r="D995" i="12"/>
  <c r="D994" i="12"/>
  <c r="D993" i="12"/>
  <c r="D992" i="12"/>
  <c r="D991" i="12"/>
  <c r="D990" i="12"/>
  <c r="D989" i="12"/>
  <c r="D988" i="12"/>
  <c r="D987" i="12"/>
  <c r="D986" i="12"/>
  <c r="D985" i="12"/>
  <c r="D984" i="12"/>
  <c r="D983" i="12"/>
  <c r="D982" i="12"/>
  <c r="D981" i="12"/>
  <c r="D980" i="12"/>
  <c r="D979" i="12"/>
  <c r="D978" i="12"/>
  <c r="D977" i="12"/>
  <c r="D976" i="12"/>
  <c r="D975" i="12"/>
  <c r="D974" i="12"/>
  <c r="D973" i="12"/>
  <c r="D972" i="12"/>
  <c r="D971" i="12"/>
  <c r="D970" i="12"/>
  <c r="D969" i="12"/>
  <c r="D968" i="12"/>
  <c r="D967" i="12"/>
  <c r="D966" i="12"/>
  <c r="D965" i="12"/>
  <c r="D964" i="12"/>
  <c r="D963" i="12"/>
  <c r="D962" i="12"/>
  <c r="D961" i="12"/>
  <c r="D960" i="12"/>
  <c r="D959" i="12"/>
  <c r="D958" i="12"/>
  <c r="D957" i="12"/>
  <c r="D956" i="12"/>
  <c r="D955" i="12"/>
  <c r="D954" i="12"/>
  <c r="D953" i="12"/>
  <c r="D952" i="12"/>
  <c r="D951" i="12"/>
  <c r="D950" i="12"/>
  <c r="D949" i="12"/>
  <c r="D948" i="12"/>
  <c r="D947" i="12"/>
  <c r="D946" i="12"/>
  <c r="D945" i="12"/>
  <c r="D944" i="12"/>
  <c r="D943" i="12"/>
  <c r="D942" i="12"/>
  <c r="D941" i="12"/>
  <c r="D940" i="12"/>
  <c r="D939" i="12"/>
  <c r="D938" i="12"/>
  <c r="D937" i="12"/>
  <c r="D936" i="12"/>
  <c r="D935" i="12"/>
  <c r="D934" i="12"/>
  <c r="D933" i="12"/>
  <c r="D932" i="12"/>
  <c r="D931" i="12"/>
  <c r="D930" i="12"/>
  <c r="D929" i="12"/>
  <c r="D928" i="12"/>
  <c r="D927" i="12"/>
  <c r="D926" i="12"/>
  <c r="D925" i="12"/>
  <c r="D924" i="12"/>
  <c r="D923" i="12"/>
  <c r="D922" i="12"/>
  <c r="D921" i="12"/>
  <c r="D920" i="12"/>
  <c r="D919" i="12"/>
  <c r="D918" i="12"/>
  <c r="D917" i="12"/>
  <c r="D916" i="12"/>
  <c r="D915" i="12"/>
  <c r="D914" i="12"/>
  <c r="D913" i="12"/>
  <c r="D912" i="12"/>
  <c r="D911" i="12"/>
  <c r="D910" i="12"/>
  <c r="D909" i="12"/>
  <c r="D908" i="12"/>
  <c r="D907" i="12"/>
  <c r="D906" i="12"/>
  <c r="D905" i="12"/>
  <c r="D904" i="12"/>
  <c r="D903" i="12"/>
  <c r="D902" i="12"/>
  <c r="D901" i="12"/>
  <c r="D900" i="12"/>
  <c r="D899" i="12"/>
  <c r="D898" i="12"/>
  <c r="D897" i="12"/>
  <c r="D896" i="12"/>
  <c r="D895" i="12"/>
  <c r="D894" i="12"/>
  <c r="D893" i="12"/>
  <c r="D892" i="12"/>
  <c r="D891" i="12"/>
  <c r="D890" i="12"/>
  <c r="D889" i="12"/>
  <c r="D888" i="12"/>
  <c r="D887" i="12"/>
  <c r="D886" i="12"/>
  <c r="D885" i="12"/>
  <c r="D884" i="12"/>
  <c r="D883" i="12"/>
  <c r="D882" i="12"/>
  <c r="D881" i="12"/>
  <c r="D880" i="12"/>
  <c r="D879" i="12"/>
  <c r="D878" i="12"/>
  <c r="D877" i="12"/>
  <c r="D876" i="12"/>
  <c r="D875" i="12"/>
  <c r="D874" i="12"/>
  <c r="D873" i="12"/>
  <c r="D872" i="12"/>
  <c r="D871" i="12"/>
  <c r="D870" i="12"/>
  <c r="D869" i="12"/>
  <c r="D868" i="12"/>
  <c r="D867" i="12"/>
  <c r="D866" i="12"/>
  <c r="D865" i="12"/>
  <c r="D864" i="12"/>
  <c r="D863" i="12"/>
  <c r="D862" i="12"/>
  <c r="D861" i="12"/>
  <c r="D860" i="12"/>
  <c r="D859" i="12"/>
  <c r="D858" i="12"/>
  <c r="D857" i="12"/>
  <c r="D856" i="12"/>
  <c r="D855" i="12"/>
  <c r="D854" i="12"/>
  <c r="D853" i="12"/>
  <c r="D852" i="12"/>
  <c r="D851" i="12"/>
  <c r="D850" i="12"/>
  <c r="D849" i="12"/>
  <c r="D848" i="12"/>
  <c r="D847" i="12"/>
  <c r="D846" i="12"/>
  <c r="D845" i="12"/>
  <c r="D844" i="12"/>
  <c r="D843" i="12"/>
  <c r="D842" i="12"/>
  <c r="D841" i="12"/>
  <c r="D840" i="12"/>
  <c r="D839" i="12"/>
  <c r="D838" i="12"/>
  <c r="D837" i="12"/>
  <c r="D836" i="12"/>
  <c r="D835" i="12"/>
  <c r="D834" i="12"/>
  <c r="D833" i="12"/>
  <c r="D832" i="12"/>
  <c r="D831" i="12"/>
  <c r="D830" i="12"/>
  <c r="D829" i="12"/>
  <c r="D828" i="12"/>
  <c r="D827" i="12"/>
  <c r="D826" i="12"/>
  <c r="D825" i="12"/>
  <c r="D824" i="12"/>
  <c r="D823" i="12"/>
  <c r="D822" i="12"/>
  <c r="D821" i="12"/>
  <c r="D820" i="12"/>
  <c r="D819" i="12"/>
  <c r="D818" i="12"/>
  <c r="D817" i="12"/>
  <c r="D816" i="12"/>
  <c r="D815" i="12"/>
  <c r="D814" i="12"/>
  <c r="D813" i="12"/>
  <c r="D812" i="12"/>
  <c r="D811" i="12"/>
  <c r="D810" i="12"/>
  <c r="D809" i="12"/>
  <c r="D808" i="12"/>
  <c r="D807" i="12"/>
  <c r="D806" i="12"/>
  <c r="D805" i="12"/>
  <c r="D804" i="12"/>
  <c r="D803" i="12"/>
  <c r="D802" i="12"/>
  <c r="D801" i="12"/>
  <c r="D800" i="12"/>
  <c r="D799" i="12"/>
  <c r="D798" i="12"/>
  <c r="D797" i="12"/>
  <c r="D796" i="12"/>
  <c r="D795" i="12"/>
  <c r="D794" i="12"/>
  <c r="D793" i="12"/>
  <c r="D792" i="12"/>
  <c r="D791" i="12"/>
  <c r="D790" i="12"/>
  <c r="D789" i="12"/>
  <c r="D788" i="12"/>
  <c r="D787" i="12"/>
  <c r="D786" i="12"/>
  <c r="D785" i="12"/>
  <c r="D784" i="12"/>
  <c r="D783" i="12"/>
  <c r="D782" i="12"/>
  <c r="D781" i="12"/>
  <c r="D780" i="12"/>
  <c r="D779" i="12"/>
  <c r="D778" i="12"/>
  <c r="D777" i="12"/>
  <c r="D776" i="12"/>
  <c r="D775" i="12"/>
  <c r="D774" i="12"/>
  <c r="D773" i="12"/>
  <c r="D772" i="12"/>
  <c r="D771" i="12"/>
  <c r="D770" i="12"/>
  <c r="D769" i="12"/>
  <c r="D768" i="12"/>
  <c r="D767" i="12"/>
  <c r="D766" i="12"/>
  <c r="D765" i="12"/>
  <c r="D764" i="12"/>
  <c r="D763" i="12"/>
  <c r="D762" i="12"/>
  <c r="D761" i="12"/>
  <c r="D760" i="12"/>
  <c r="D759" i="12"/>
  <c r="D758" i="12"/>
  <c r="D757" i="12"/>
  <c r="D756" i="12"/>
  <c r="D755" i="12"/>
  <c r="D754" i="12"/>
  <c r="D753" i="12"/>
  <c r="D752" i="12"/>
  <c r="D751" i="12"/>
  <c r="D750" i="12"/>
  <c r="D749" i="12"/>
  <c r="D748" i="12"/>
  <c r="D747" i="12"/>
  <c r="D746" i="12"/>
  <c r="D745" i="12"/>
  <c r="D744" i="12"/>
  <c r="D743" i="12"/>
  <c r="D742" i="12"/>
  <c r="D741" i="12"/>
  <c r="D740" i="12"/>
  <c r="D739" i="12"/>
  <c r="D738" i="12"/>
  <c r="D737" i="12"/>
  <c r="D736" i="12"/>
  <c r="D735" i="12"/>
  <c r="D734" i="12"/>
  <c r="D733" i="12"/>
  <c r="D732" i="12"/>
  <c r="D731" i="12"/>
  <c r="D730" i="12"/>
  <c r="D729" i="12"/>
  <c r="D728" i="12"/>
  <c r="D727" i="12"/>
  <c r="D726" i="12"/>
  <c r="D725" i="12"/>
  <c r="D724" i="12"/>
  <c r="D723" i="12"/>
  <c r="D722" i="12"/>
  <c r="D721" i="12"/>
  <c r="D720" i="12"/>
  <c r="D719" i="12"/>
  <c r="D718" i="12"/>
  <c r="D717" i="12"/>
  <c r="D716" i="12"/>
  <c r="D715" i="12"/>
  <c r="D714" i="12"/>
  <c r="D713" i="12"/>
  <c r="D712" i="12"/>
  <c r="D711" i="12"/>
  <c r="D710" i="12"/>
  <c r="D709" i="12"/>
  <c r="D708" i="12"/>
  <c r="D707" i="12"/>
  <c r="D706" i="12"/>
  <c r="D705" i="12"/>
  <c r="D704" i="12"/>
  <c r="D703" i="12"/>
  <c r="D702" i="12"/>
  <c r="D701" i="12"/>
  <c r="D700" i="12"/>
  <c r="D699" i="12"/>
  <c r="D698" i="12"/>
  <c r="D697" i="12"/>
  <c r="D696" i="12"/>
  <c r="D695" i="12"/>
  <c r="D694" i="12"/>
  <c r="D693" i="12"/>
  <c r="D692" i="12"/>
  <c r="D691" i="12"/>
  <c r="D690" i="12"/>
  <c r="D689" i="12"/>
  <c r="D688" i="12"/>
  <c r="D687" i="12"/>
  <c r="D686" i="12"/>
  <c r="D685" i="12"/>
  <c r="D684" i="12"/>
  <c r="D683" i="12"/>
  <c r="D682" i="12"/>
  <c r="D681" i="12"/>
  <c r="D680" i="12"/>
  <c r="D679" i="12"/>
  <c r="D678" i="12"/>
  <c r="D677" i="12"/>
  <c r="D676" i="12"/>
  <c r="D675" i="12"/>
  <c r="D674" i="12"/>
  <c r="D673" i="12"/>
  <c r="D672" i="12"/>
  <c r="D671" i="12"/>
  <c r="D670" i="12"/>
  <c r="D669" i="12"/>
  <c r="D668" i="12"/>
  <c r="D667" i="12"/>
  <c r="D666" i="12"/>
  <c r="D665" i="12"/>
  <c r="D664" i="12"/>
  <c r="D663" i="12"/>
  <c r="D662" i="12"/>
  <c r="D661" i="12"/>
  <c r="D660" i="12"/>
  <c r="D659" i="12"/>
  <c r="D658" i="12"/>
  <c r="D657" i="12"/>
  <c r="D656" i="12"/>
  <c r="D655" i="12"/>
  <c r="D654" i="12"/>
  <c r="D653" i="12"/>
  <c r="D652" i="12"/>
  <c r="D651" i="12"/>
  <c r="D650" i="12"/>
  <c r="D649" i="12"/>
  <c r="D648" i="12"/>
  <c r="D647" i="12"/>
  <c r="D646" i="12"/>
  <c r="D645" i="12"/>
  <c r="D644" i="12"/>
  <c r="D643" i="12"/>
  <c r="D642" i="12"/>
  <c r="D641" i="12"/>
  <c r="D640" i="12"/>
  <c r="D639" i="12"/>
  <c r="D638" i="12"/>
  <c r="D637" i="12"/>
  <c r="D636" i="12"/>
  <c r="D635" i="12"/>
  <c r="D634" i="12"/>
  <c r="D633" i="12"/>
  <c r="D632" i="12"/>
  <c r="D631" i="12"/>
  <c r="D630" i="12"/>
  <c r="D629" i="12"/>
  <c r="D628" i="12"/>
  <c r="D627" i="12"/>
  <c r="D626" i="12"/>
  <c r="D625" i="12"/>
  <c r="D624" i="12"/>
  <c r="D623" i="12"/>
  <c r="D622" i="12"/>
  <c r="D621" i="12"/>
  <c r="D620" i="12"/>
  <c r="D619" i="12"/>
  <c r="D618" i="12"/>
  <c r="D617" i="12"/>
  <c r="D616" i="12"/>
  <c r="D615" i="12"/>
  <c r="D614" i="12"/>
  <c r="D613" i="12"/>
  <c r="D612" i="12"/>
  <c r="D611" i="12"/>
  <c r="D610" i="12"/>
  <c r="D609" i="12"/>
  <c r="D608" i="12"/>
  <c r="D607" i="12"/>
  <c r="D606" i="12"/>
  <c r="D605" i="12"/>
  <c r="D604" i="12"/>
  <c r="D603" i="12"/>
  <c r="D602" i="12"/>
  <c r="D601" i="12"/>
  <c r="D600" i="12"/>
  <c r="D599" i="12"/>
  <c r="D598" i="12"/>
  <c r="D597" i="12"/>
  <c r="D596" i="12"/>
  <c r="D595" i="12"/>
  <c r="D594" i="12"/>
  <c r="D593" i="12"/>
  <c r="D592" i="12"/>
  <c r="D591" i="12"/>
  <c r="D590" i="12"/>
  <c r="D589" i="12"/>
  <c r="D588" i="12"/>
  <c r="D587" i="12"/>
  <c r="D586" i="12"/>
  <c r="D585" i="12"/>
  <c r="D584" i="12"/>
  <c r="D583" i="12"/>
  <c r="D582" i="12"/>
  <c r="D581" i="12"/>
  <c r="D580" i="12"/>
  <c r="D579" i="12"/>
  <c r="D578" i="12"/>
  <c r="D577" i="12"/>
  <c r="D576" i="12"/>
  <c r="D575" i="12"/>
  <c r="D574" i="12"/>
  <c r="D573" i="12"/>
  <c r="D572" i="12"/>
  <c r="D571" i="12"/>
  <c r="D570" i="12"/>
  <c r="D569" i="12"/>
  <c r="D568" i="12"/>
  <c r="D567" i="12"/>
  <c r="D566" i="12"/>
  <c r="D565" i="12"/>
  <c r="D564" i="12"/>
  <c r="D563" i="12"/>
  <c r="D562" i="12"/>
  <c r="D561" i="12"/>
  <c r="D560" i="12"/>
  <c r="D559" i="12"/>
  <c r="D558" i="12"/>
  <c r="D557" i="12"/>
  <c r="D556" i="12"/>
  <c r="D555" i="12"/>
  <c r="D554" i="12"/>
  <c r="D553" i="12"/>
  <c r="D552" i="12"/>
  <c r="D551" i="12"/>
  <c r="D550" i="12"/>
  <c r="D549" i="12"/>
  <c r="D548" i="12"/>
  <c r="D547" i="12"/>
  <c r="D546" i="12"/>
  <c r="D545" i="12"/>
  <c r="D544" i="12"/>
  <c r="D543" i="12"/>
  <c r="D542" i="12"/>
  <c r="D541" i="12"/>
  <c r="D540" i="12"/>
  <c r="D539" i="12"/>
  <c r="D538" i="12"/>
  <c r="D537" i="12"/>
  <c r="D536" i="12"/>
  <c r="D535" i="12"/>
  <c r="D534" i="12"/>
  <c r="D533" i="12"/>
  <c r="D532" i="12"/>
  <c r="D531" i="12"/>
  <c r="D530" i="12"/>
  <c r="D529" i="12"/>
  <c r="D528" i="12"/>
  <c r="D527" i="12"/>
  <c r="D526" i="12"/>
  <c r="D525" i="12"/>
  <c r="D524" i="12"/>
  <c r="D523" i="12"/>
  <c r="D522" i="12"/>
  <c r="D521" i="12"/>
  <c r="D520" i="12"/>
  <c r="D519" i="12"/>
  <c r="D518" i="12"/>
  <c r="D517" i="12"/>
  <c r="D516" i="12"/>
  <c r="D515" i="12"/>
  <c r="D514" i="12"/>
  <c r="D513" i="12"/>
  <c r="D512" i="12"/>
  <c r="D511" i="12"/>
  <c r="D510" i="12"/>
  <c r="D509" i="12"/>
  <c r="D508" i="12"/>
  <c r="D507" i="12"/>
  <c r="D506" i="12"/>
  <c r="D505" i="12"/>
  <c r="D504" i="12"/>
  <c r="D503" i="12"/>
  <c r="D502" i="12"/>
  <c r="D501" i="12"/>
  <c r="D500" i="12"/>
  <c r="D499" i="12"/>
  <c r="D498" i="12"/>
  <c r="D497" i="12"/>
  <c r="D496" i="12"/>
  <c r="D495" i="12"/>
  <c r="D494" i="12"/>
  <c r="D493" i="12"/>
  <c r="D492" i="12"/>
  <c r="D491" i="12"/>
  <c r="D490" i="12"/>
  <c r="D489" i="12"/>
  <c r="D488" i="12"/>
  <c r="D487" i="12"/>
  <c r="D486" i="12"/>
  <c r="D485" i="12"/>
  <c r="D484" i="12"/>
  <c r="D483" i="12"/>
  <c r="D482" i="12"/>
  <c r="D481" i="12"/>
  <c r="D480" i="12"/>
  <c r="D479" i="12"/>
  <c r="D478" i="12"/>
  <c r="D477" i="12"/>
  <c r="D476" i="12"/>
  <c r="D475" i="12"/>
  <c r="D474" i="12"/>
  <c r="D473" i="12"/>
  <c r="D472" i="12"/>
  <c r="D471" i="12"/>
  <c r="D470" i="12"/>
  <c r="D469" i="12"/>
  <c r="D468" i="12"/>
  <c r="D467" i="12"/>
  <c r="D466" i="12"/>
  <c r="D465" i="12"/>
  <c r="D464" i="12"/>
  <c r="D463" i="12"/>
  <c r="D462" i="12"/>
  <c r="D461" i="12"/>
  <c r="D460" i="12"/>
  <c r="D459" i="12"/>
  <c r="D458" i="12"/>
  <c r="D457" i="12"/>
  <c r="D456" i="12"/>
  <c r="D455" i="12"/>
  <c r="D454" i="12"/>
  <c r="D453" i="12"/>
  <c r="D452" i="12"/>
  <c r="D451" i="12"/>
  <c r="D450" i="12"/>
  <c r="D449" i="12"/>
  <c r="D448" i="12"/>
  <c r="D447" i="12"/>
  <c r="D446" i="12"/>
  <c r="D445" i="12"/>
  <c r="D444" i="12"/>
  <c r="D443" i="12"/>
  <c r="D442" i="12"/>
  <c r="D441" i="12"/>
  <c r="D440" i="12"/>
  <c r="D439" i="12"/>
  <c r="D438" i="12"/>
  <c r="D437" i="12"/>
  <c r="D436" i="12"/>
  <c r="D435" i="12"/>
  <c r="D434" i="12"/>
  <c r="D433" i="12"/>
  <c r="D432" i="12"/>
  <c r="D431" i="12"/>
  <c r="D430" i="12"/>
  <c r="D429" i="12"/>
  <c r="D428" i="12"/>
  <c r="D427" i="12"/>
  <c r="D426" i="12"/>
  <c r="D425" i="12"/>
  <c r="D424" i="12"/>
  <c r="D423" i="12"/>
  <c r="D422" i="12"/>
  <c r="D421" i="12"/>
  <c r="D420" i="12"/>
  <c r="D419" i="12"/>
  <c r="D418" i="12"/>
  <c r="D417" i="12"/>
  <c r="D416" i="12"/>
  <c r="D415" i="12"/>
  <c r="D414" i="12"/>
  <c r="D413" i="12"/>
  <c r="D412" i="12"/>
  <c r="D411" i="12"/>
  <c r="D410" i="12"/>
  <c r="D409" i="12"/>
  <c r="D408" i="12"/>
  <c r="D407" i="12"/>
  <c r="D406" i="12"/>
  <c r="D405" i="12"/>
  <c r="D404" i="12"/>
  <c r="D403" i="12"/>
  <c r="D402" i="12"/>
  <c r="D401" i="12"/>
  <c r="D400" i="12"/>
  <c r="D399" i="12"/>
  <c r="D398" i="12"/>
  <c r="D397" i="12"/>
  <c r="D396" i="12"/>
  <c r="D395" i="12"/>
  <c r="D394" i="12"/>
  <c r="D393" i="12"/>
  <c r="D392" i="12"/>
  <c r="D391" i="12"/>
  <c r="D390" i="12"/>
  <c r="D389" i="12"/>
  <c r="D388" i="12"/>
  <c r="D387" i="12"/>
  <c r="D386" i="12"/>
  <c r="D385" i="12"/>
  <c r="D384" i="12"/>
  <c r="D383" i="12"/>
  <c r="D382" i="12"/>
  <c r="D381" i="12"/>
  <c r="D380" i="12"/>
  <c r="D379" i="12"/>
  <c r="D378" i="12"/>
  <c r="D377" i="12"/>
  <c r="D376" i="12"/>
  <c r="D375" i="12"/>
  <c r="D374" i="12"/>
  <c r="D373" i="12"/>
  <c r="D372" i="12"/>
  <c r="D371" i="12"/>
  <c r="D370" i="12"/>
  <c r="D369" i="12"/>
  <c r="D368" i="12"/>
  <c r="D367" i="12"/>
  <c r="D366" i="12"/>
  <c r="D365" i="12"/>
  <c r="D364" i="12"/>
  <c r="D363" i="12"/>
  <c r="D362" i="12"/>
  <c r="D361" i="12"/>
  <c r="D360" i="12"/>
  <c r="D359" i="12"/>
  <c r="D358" i="12"/>
  <c r="D357" i="12"/>
  <c r="D356" i="12"/>
  <c r="D355" i="12"/>
  <c r="D354" i="12"/>
  <c r="D353" i="12"/>
  <c r="D352" i="12"/>
  <c r="D351" i="12"/>
  <c r="D350" i="12"/>
  <c r="D349" i="12"/>
  <c r="D348" i="12"/>
  <c r="D347" i="12"/>
  <c r="D346" i="12"/>
  <c r="D345" i="12"/>
  <c r="D344" i="12"/>
  <c r="D343" i="12"/>
  <c r="D342" i="12"/>
  <c r="D341" i="12"/>
  <c r="D340" i="12"/>
  <c r="D339" i="12"/>
  <c r="D338" i="12"/>
  <c r="D337" i="12"/>
  <c r="D336" i="12"/>
  <c r="D335" i="12"/>
  <c r="D334" i="12"/>
  <c r="D333" i="12"/>
  <c r="D332" i="12"/>
  <c r="D331" i="12"/>
  <c r="D330" i="12"/>
  <c r="D329" i="12"/>
  <c r="D328" i="12"/>
  <c r="D327" i="12"/>
  <c r="D326" i="12"/>
  <c r="D325" i="12"/>
  <c r="D324" i="12"/>
  <c r="D323" i="12"/>
  <c r="D322" i="12"/>
  <c r="D321" i="12"/>
  <c r="D320" i="12"/>
  <c r="D319" i="12"/>
  <c r="D318" i="12"/>
  <c r="D317" i="12"/>
  <c r="D316" i="12"/>
  <c r="D315" i="12"/>
  <c r="D314" i="12"/>
  <c r="D313" i="12"/>
  <c r="D312" i="12"/>
  <c r="D311" i="12"/>
  <c r="D310" i="12"/>
  <c r="D309" i="12"/>
  <c r="D308" i="12"/>
  <c r="D307" i="12"/>
  <c r="D306" i="12"/>
  <c r="D305" i="12"/>
  <c r="D304" i="12"/>
  <c r="D303" i="12"/>
  <c r="D302" i="12"/>
  <c r="D301" i="12"/>
  <c r="D300" i="12"/>
  <c r="D299" i="12"/>
  <c r="D298" i="12"/>
  <c r="D297" i="12"/>
  <c r="D296" i="12"/>
  <c r="D295" i="12"/>
  <c r="D294" i="12"/>
  <c r="D293" i="12"/>
  <c r="D292" i="12"/>
  <c r="D291" i="12"/>
  <c r="D290" i="12"/>
  <c r="D289" i="12"/>
  <c r="D288" i="12"/>
  <c r="D287" i="12"/>
  <c r="D286" i="12"/>
  <c r="D285" i="12"/>
  <c r="D284" i="12"/>
  <c r="D283" i="12"/>
  <c r="D282" i="12"/>
  <c r="D281" i="12"/>
  <c r="D280" i="12"/>
  <c r="D279" i="12"/>
  <c r="D278" i="12"/>
  <c r="D277" i="12"/>
  <c r="D276" i="12"/>
  <c r="D275" i="12"/>
  <c r="D274" i="12"/>
  <c r="D273" i="12"/>
  <c r="D272" i="12"/>
  <c r="D271" i="12"/>
  <c r="D270" i="12"/>
  <c r="D269" i="12"/>
  <c r="D268" i="12"/>
  <c r="D267" i="12"/>
  <c r="D266" i="12"/>
  <c r="D265" i="12"/>
  <c r="D264" i="12"/>
  <c r="D263" i="12"/>
  <c r="D262" i="12"/>
  <c r="D261" i="12"/>
  <c r="D260" i="12"/>
  <c r="D259" i="12"/>
  <c r="D258" i="12"/>
  <c r="D257" i="12"/>
  <c r="D256" i="12"/>
  <c r="D255" i="12"/>
  <c r="D254" i="12"/>
  <c r="D253" i="12"/>
  <c r="D252" i="12"/>
  <c r="D251" i="12"/>
  <c r="D250" i="12"/>
  <c r="D249" i="12"/>
  <c r="D248" i="12"/>
  <c r="D247" i="12"/>
  <c r="D246" i="12"/>
  <c r="D245" i="12"/>
  <c r="D244" i="12"/>
  <c r="D243" i="12"/>
  <c r="D242" i="12"/>
  <c r="D241" i="12"/>
  <c r="D240" i="12"/>
  <c r="D239" i="12"/>
  <c r="D238" i="12"/>
  <c r="D237" i="12"/>
  <c r="D236" i="12"/>
  <c r="D235" i="12"/>
  <c r="D234" i="12"/>
  <c r="D233" i="12"/>
  <c r="D232" i="12"/>
  <c r="D231" i="12"/>
  <c r="D230" i="12"/>
  <c r="D229" i="12"/>
  <c r="D228" i="12"/>
  <c r="D227" i="12"/>
  <c r="D226" i="12"/>
  <c r="D225" i="12"/>
  <c r="D224" i="12"/>
  <c r="D223" i="12"/>
  <c r="D222" i="12"/>
  <c r="D221" i="12"/>
  <c r="D220" i="12"/>
  <c r="D219" i="12"/>
  <c r="D218" i="12"/>
  <c r="D217" i="12"/>
  <c r="D216" i="12"/>
  <c r="D215" i="12"/>
  <c r="D214" i="12"/>
  <c r="D213" i="12"/>
  <c r="D212" i="12"/>
  <c r="D211" i="12"/>
  <c r="D210" i="12"/>
  <c r="D209" i="12"/>
  <c r="D208" i="12"/>
  <c r="D207" i="12"/>
  <c r="D206" i="12"/>
  <c r="D205" i="12"/>
  <c r="D204" i="12"/>
  <c r="D203" i="12"/>
  <c r="D202" i="12"/>
  <c r="D201" i="12"/>
  <c r="D200" i="12"/>
  <c r="D199" i="12"/>
  <c r="D198" i="12"/>
  <c r="D197" i="12"/>
  <c r="D196" i="12"/>
  <c r="D195" i="12"/>
  <c r="D194" i="12"/>
  <c r="D193" i="12"/>
  <c r="D192" i="12"/>
  <c r="D191" i="12"/>
  <c r="D190" i="12"/>
  <c r="D189" i="12"/>
  <c r="D188" i="12"/>
  <c r="D187" i="12"/>
  <c r="D186" i="12"/>
  <c r="D185" i="12"/>
  <c r="D184" i="12"/>
  <c r="D183" i="12"/>
  <c r="D182" i="12"/>
  <c r="D181" i="12"/>
  <c r="D180" i="12"/>
  <c r="D179" i="12"/>
  <c r="D178" i="12"/>
  <c r="D177" i="12"/>
  <c r="D176" i="12"/>
  <c r="D175" i="12"/>
  <c r="D174" i="12"/>
  <c r="D173" i="12"/>
  <c r="D172" i="12"/>
  <c r="D171" i="12"/>
  <c r="D170" i="12"/>
  <c r="D169" i="12"/>
  <c r="D168" i="12"/>
  <c r="D167" i="12"/>
  <c r="D166" i="12"/>
  <c r="D165" i="12"/>
  <c r="D164" i="12"/>
  <c r="D163" i="12"/>
  <c r="D162" i="12"/>
  <c r="D161" i="12"/>
  <c r="D160" i="12"/>
  <c r="D159" i="12"/>
  <c r="D158" i="12"/>
  <c r="D157" i="12"/>
  <c r="D156" i="12"/>
  <c r="D155" i="12"/>
  <c r="D154" i="12"/>
  <c r="D153" i="12"/>
  <c r="D152" i="12"/>
  <c r="D151" i="12"/>
  <c r="D150" i="12"/>
  <c r="D149" i="12"/>
  <c r="D148" i="12"/>
  <c r="D147" i="12"/>
  <c r="D146" i="12"/>
  <c r="D145" i="12"/>
  <c r="D144" i="12"/>
  <c r="D143" i="12"/>
  <c r="D142" i="12"/>
  <c r="D141" i="12"/>
  <c r="D140" i="12"/>
  <c r="D139" i="12"/>
  <c r="D138" i="12"/>
  <c r="D137" i="12"/>
  <c r="D136" i="12"/>
  <c r="D135" i="12"/>
  <c r="D134" i="12"/>
  <c r="D133" i="12"/>
  <c r="D132" i="12"/>
  <c r="D131" i="12"/>
  <c r="D130" i="12"/>
  <c r="D129" i="12"/>
  <c r="D128" i="12"/>
  <c r="D127" i="12"/>
  <c r="D126" i="12"/>
  <c r="D125" i="12"/>
  <c r="D124" i="12"/>
  <c r="D123" i="12"/>
  <c r="D122" i="12"/>
  <c r="D121" i="12"/>
  <c r="D120" i="12"/>
  <c r="D119" i="12"/>
  <c r="D118" i="12"/>
  <c r="D117" i="12"/>
  <c r="D116" i="12"/>
  <c r="D115" i="12"/>
  <c r="D114" i="12"/>
  <c r="D113" i="12"/>
  <c r="D112" i="12"/>
  <c r="D111" i="12"/>
  <c r="D110" i="12"/>
  <c r="D109" i="12"/>
  <c r="D108" i="12"/>
  <c r="D107" i="12"/>
  <c r="D106" i="12"/>
  <c r="D105" i="12"/>
  <c r="D104" i="12"/>
  <c r="D103" i="12"/>
  <c r="D102" i="12"/>
  <c r="D101" i="12"/>
  <c r="D100" i="12"/>
  <c r="D99" i="12"/>
  <c r="D98" i="12"/>
  <c r="D97" i="12"/>
  <c r="D96" i="12"/>
  <c r="D95" i="12"/>
  <c r="D94" i="12"/>
  <c r="D93" i="12"/>
  <c r="D92" i="12"/>
  <c r="D91" i="12"/>
  <c r="D90" i="12"/>
  <c r="D89" i="12"/>
  <c r="D88" i="12"/>
  <c r="D87" i="12"/>
  <c r="D86" i="12"/>
  <c r="D85" i="12"/>
  <c r="D84" i="12"/>
  <c r="D83" i="12"/>
  <c r="D82" i="12"/>
  <c r="D81" i="12"/>
  <c r="D80" i="12"/>
  <c r="D79" i="12"/>
  <c r="D78" i="12"/>
  <c r="D77" i="12"/>
  <c r="D76" i="12"/>
  <c r="D75" i="12"/>
  <c r="D74" i="12"/>
  <c r="D73" i="12"/>
  <c r="D72" i="12"/>
  <c r="D71" i="12"/>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Z123" i="9" a="1"/>
  <c r="Z123" i="9" s="1"/>
  <c r="Y124" i="9"/>
  <c r="Y125" i="9"/>
  <c r="Y126" i="9"/>
  <c r="Y127" i="9"/>
  <c r="Y128" i="9"/>
  <c r="Y129" i="9"/>
  <c r="Y130" i="9"/>
  <c r="Y131" i="9"/>
  <c r="Y132" i="9"/>
  <c r="Y133" i="9"/>
  <c r="Y134" i="9"/>
  <c r="Y135" i="9"/>
  <c r="Y136" i="9"/>
  <c r="Y137" i="9"/>
  <c r="Y123" i="9"/>
  <c r="AD103" i="9" a="1"/>
  <c r="AD103" i="9" s="1"/>
  <c r="AN78" i="9" a="1"/>
  <c r="AN78" i="9" s="1"/>
  <c r="AM79" i="9"/>
  <c r="AM80" i="9"/>
  <c r="AM81" i="9"/>
  <c r="AM82" i="9"/>
  <c r="AM83" i="9"/>
  <c r="AM84" i="9"/>
  <c r="AM85" i="9"/>
  <c r="AM86" i="9"/>
  <c r="AM87" i="9"/>
  <c r="AM88" i="9"/>
  <c r="AM89" i="9"/>
  <c r="AM90" i="9"/>
  <c r="AM91" i="9"/>
  <c r="AM92" i="9"/>
  <c r="AM93" i="9"/>
  <c r="AM94" i="9"/>
  <c r="AM95" i="9"/>
  <c r="AM96" i="9"/>
  <c r="AM97" i="9"/>
  <c r="AM98" i="9"/>
  <c r="AM99" i="9"/>
  <c r="AM100" i="9"/>
  <c r="AM101" i="9"/>
  <c r="AM102" i="9"/>
  <c r="AM103" i="9"/>
  <c r="AM104" i="9"/>
  <c r="AM105" i="9"/>
  <c r="AM106" i="9"/>
  <c r="AM107" i="9"/>
  <c r="AM108" i="9"/>
  <c r="AM109" i="9"/>
  <c r="AM110" i="9"/>
  <c r="AM111" i="9"/>
  <c r="AM112" i="9"/>
  <c r="AM113" i="9"/>
  <c r="AM114" i="9"/>
  <c r="AM115" i="9"/>
  <c r="AM116" i="9"/>
  <c r="AM117" i="9"/>
  <c r="AM118" i="9"/>
  <c r="AM119" i="9"/>
  <c r="AM120" i="9"/>
  <c r="AM121" i="9"/>
  <c r="AM122" i="9"/>
  <c r="AM123" i="9"/>
  <c r="AM124" i="9"/>
  <c r="AM125" i="9"/>
  <c r="AM126" i="9"/>
  <c r="AM127" i="9"/>
  <c r="AM78" i="9"/>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O3" i="2"/>
  <c r="P3" i="2" s="1"/>
  <c r="I2" i="3"/>
  <c r="J2" i="3" s="1"/>
  <c r="O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D0D52D-95CA-47DC-9750-E700D70F15FC}" keepAlive="1" name="Query - Dim Customer" description="Connection to the 'Dim Customer' query in the workbook." type="5" refreshedVersion="8" background="1" saveData="1">
    <dbPr connection="Provider=Microsoft.Mashup.OleDb.1;Data Source=$Workbook$;Location=&quot;Dim Customer&quot;;Extended Properties=&quot;&quot;" command="SELECT * FROM [Dim Customer]"/>
  </connection>
  <connection id="2" xr16:uid="{9DDE5E1E-E18C-4637-A099-2799CEB71609}" keepAlive="1" name="Query - Dim Item" description="Connection to the 'Dim Item' query in the workbook." type="5" refreshedVersion="8" background="1" saveData="1">
    <dbPr connection="Provider=Microsoft.Mashup.OleDb.1;Data Source=$Workbook$;Location=&quot;Dim Item&quot;;Extended Properties=&quot;&quot;" command="SELECT * FROM [Dim Item]"/>
  </connection>
  <connection id="3" xr16:uid="{10D9E2A6-957C-4F8E-8847-C878AAAAC360}" keepAlive="1" name="Query - Dim Location" description="Connection to the 'Dim Location' query in the workbook." type="5" refreshedVersion="8" background="1" saveData="1">
    <dbPr connection="Provider=Microsoft.Mashup.OleDb.1;Data Source=$Workbook$;Location=&quot;Dim Location&quot;;Extended Properties=&quot;&quot;" command="SELECT * FROM [Dim Location]"/>
  </connection>
  <connection id="4" xr16:uid="{90C2BD23-5CE1-48EB-BF8D-3C5116C44CFA}" keepAlive="1" name="Query - Dim Season" description="Connection to the 'Dim Season' query in the workbook." type="5" refreshedVersion="8" background="1" saveData="1">
    <dbPr connection="Provider=Microsoft.Mashup.OleDb.1;Data Source=$Workbook$;Location=&quot;Dim Season&quot;;Extended Properties=&quot;&quot;" command="SELECT * FROM [Dim Season]"/>
  </connection>
  <connection id="5" xr16:uid="{23B56836-7DEF-4C75-9462-A6CB30FFDE49}" keepAlive="1" name="Query - Dim Shipping" description="Connection to the 'Dim Shipping' query in the workbook." type="5" refreshedVersion="8" background="1" saveData="1">
    <dbPr connection="Provider=Microsoft.Mashup.OleDb.1;Data Source=$Workbook$;Location=&quot;Dim Shipping&quot;;Extended Properties=&quot;&quot;" command="SELECT * FROM [Dim Shipping]"/>
  </connection>
  <connection id="6" xr16:uid="{83EE7D52-DF51-477D-88A5-9E0D1E3CEE35}" keepAlive="1" name="Query - Fact Order" description="Connection to the 'Fact Order' query in the workbook." type="5" refreshedVersion="8" background="1" saveData="1">
    <dbPr connection="Provider=Microsoft.Mashup.OleDb.1;Data Source=$Workbook$;Location=&quot;Fact Order&quot;;Extended Properties=&quot;&quot;" command="SELECT * FROM [Fact Order]"/>
  </connection>
  <connection id="7" xr16:uid="{F5EA33FF-6791-46DC-BD15-B5976CF288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68BA238D-0AF6-465F-B844-E6F39CE5E509}" name="WorksheetConnection_Book1!Dim_Item" type="102" refreshedVersion="8" minRefreshableVersion="5">
    <extLst>
      <ext xmlns:x15="http://schemas.microsoft.com/office/spreadsheetml/2010/11/main" uri="{DE250136-89BD-433C-8126-D09CA5730AF9}">
        <x15:connection id="Dim_Item">
          <x15:rangePr sourceName="_xlcn.WorksheetConnection_Book1Dim_Item1"/>
        </x15:connection>
      </ext>
    </extLst>
  </connection>
  <connection id="9" xr16:uid="{CB7D3649-B70F-4FAF-819E-5B44AAD83083}" name="WorksheetConnection_Book1!Dim_Location" type="102" refreshedVersion="8" minRefreshableVersion="5">
    <extLst>
      <ext xmlns:x15="http://schemas.microsoft.com/office/spreadsheetml/2010/11/main" uri="{DE250136-89BD-433C-8126-D09CA5730AF9}">
        <x15:connection id="Dim_Location">
          <x15:rangePr sourceName="_xlcn.WorksheetConnection_Book1Dim_Location1"/>
        </x15:connection>
      </ext>
    </extLst>
  </connection>
  <connection id="10" xr16:uid="{EE5F3902-5BBC-4F01-8376-59BACA6DB23D}" name="WorksheetConnection_Book1!Dim_Season" type="102" refreshedVersion="8" minRefreshableVersion="5">
    <extLst>
      <ext xmlns:x15="http://schemas.microsoft.com/office/spreadsheetml/2010/11/main" uri="{DE250136-89BD-433C-8126-D09CA5730AF9}">
        <x15:connection id="Dim_Season">
          <x15:rangePr sourceName="_xlcn.WorksheetConnection_Book1Dim_Season1"/>
        </x15:connection>
      </ext>
    </extLst>
  </connection>
  <connection id="11" xr16:uid="{6502DB06-15F9-4644-8F73-5716AE708A9A}" name="WorksheetConnection_Book1!Dim_Shipping" type="102" refreshedVersion="8" minRefreshableVersion="5">
    <extLst>
      <ext xmlns:x15="http://schemas.microsoft.com/office/spreadsheetml/2010/11/main" uri="{DE250136-89BD-433C-8126-D09CA5730AF9}">
        <x15:connection id="Dim_Shipping">
          <x15:rangePr sourceName="_xlcn.WorksheetConnection_Book1Dim_Shipping1"/>
        </x15:connection>
      </ext>
    </extLst>
  </connection>
  <connection id="12" xr16:uid="{2A7D74DC-889B-4EE2-90BF-4B33D3C8209E}" name="WorksheetConnection_Book1!Fact_Order" type="102" refreshedVersion="8" minRefreshableVersion="5">
    <extLst>
      <ext xmlns:x15="http://schemas.microsoft.com/office/spreadsheetml/2010/11/main" uri="{DE250136-89BD-433C-8126-D09CA5730AF9}">
        <x15:connection id="Fact_Order">
          <x15:rangePr sourceName="_xlcn.WorksheetConnection_Book1Fact_Order1"/>
        </x15:connection>
      </ext>
    </extLst>
  </connection>
  <connection id="13" xr16:uid="{CAC1F397-4699-4450-9922-6ADE388D9BD0}" name="WorksheetConnection_Shoppingg.xlsx!Dim_Customer" type="102" refreshedVersion="8" minRefreshableVersion="5">
    <extLst>
      <ext xmlns:x15="http://schemas.microsoft.com/office/spreadsheetml/2010/11/main" uri="{DE250136-89BD-433C-8126-D09CA5730AF9}">
        <x15:connection id="Dim_Customer">
          <x15:rangePr sourceName="_xlcn.WorksheetConnection_Shoppingg.xlsxDim_Customer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<sst xmlns="http://schemas.openxmlformats.org/spreadsheetml/2006/main" count="78631" uniqueCount="7978">
  <si>
    <t>Order Key</t>
  </si>
  <si>
    <t>Order ID</t>
  </si>
  <si>
    <t xml:space="preserve">Purchase Amount </t>
  </si>
  <si>
    <t>Review Rating</t>
  </si>
  <si>
    <t>Discount Applied</t>
  </si>
  <si>
    <t>Payment Method</t>
  </si>
  <si>
    <t>ORD001</t>
  </si>
  <si>
    <t>Yes</t>
  </si>
  <si>
    <t>Venmo</t>
  </si>
  <si>
    <t>ORD002</t>
  </si>
  <si>
    <t>Cash</t>
  </si>
  <si>
    <t>ORD003</t>
  </si>
  <si>
    <t>Credit Card</t>
  </si>
  <si>
    <t>ORD004</t>
  </si>
  <si>
    <t>PayPal</t>
  </si>
  <si>
    <t>ORD005</t>
  </si>
  <si>
    <t>ORD006</t>
  </si>
  <si>
    <t>ORD007</t>
  </si>
  <si>
    <t>ORD008</t>
  </si>
  <si>
    <t>ORD009</t>
  </si>
  <si>
    <t>ORD010</t>
  </si>
  <si>
    <t>ORD011</t>
  </si>
  <si>
    <t>Bank Transfer</t>
  </si>
  <si>
    <t>ORD012</t>
  </si>
  <si>
    <t>ORD013</t>
  </si>
  <si>
    <t>ORD014</t>
  </si>
  <si>
    <t>ORD015</t>
  </si>
  <si>
    <t>Debit Card</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</si>
  <si>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</si>
  <si>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</si>
  <si>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</si>
  <si>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</si>
  <si>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</si>
  <si>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</si>
  <si>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</si>
  <si>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</si>
  <si>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</si>
  <si>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</si>
  <si>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</si>
  <si>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</si>
  <si>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</si>
  <si>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</si>
  <si>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</si>
  <si>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</si>
  <si>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</si>
  <si>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</si>
  <si>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</si>
  <si>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</si>
  <si>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</si>
  <si>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</si>
  <si>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</si>
  <si>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</si>
  <si>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</si>
  <si>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</si>
  <si>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</si>
  <si>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</si>
  <si>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</si>
  <si>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</si>
  <si>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</si>
  <si>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</si>
  <si>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</si>
  <si>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</si>
  <si>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</si>
  <si>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</si>
  <si>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</si>
  <si>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</si>
  <si>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</si>
  <si>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</si>
  <si>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</si>
  <si>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</si>
  <si>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</si>
  <si>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</si>
  <si>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</si>
  <si>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</si>
  <si>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</si>
  <si>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</si>
  <si>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</si>
  <si>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</si>
  <si>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</si>
  <si>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</si>
  <si>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</si>
  <si>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</si>
  <si>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</si>
  <si>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</si>
  <si>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</si>
  <si>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</si>
  <si>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</si>
  <si>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</si>
  <si>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</si>
  <si>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</si>
  <si>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</si>
  <si>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</si>
  <si>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</si>
  <si>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</si>
  <si>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</si>
  <si>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</si>
  <si>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</si>
  <si>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</si>
  <si>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</si>
  <si>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</si>
  <si>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</si>
  <si>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</si>
  <si>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</si>
  <si>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</si>
  <si>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</si>
  <si>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</si>
  <si>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</si>
  <si>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</si>
  <si>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</si>
  <si>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</si>
  <si>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</si>
  <si>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</si>
  <si>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</si>
  <si>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</si>
  <si>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</si>
  <si>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</si>
  <si>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</si>
  <si>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</si>
  <si>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</si>
  <si>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</si>
  <si>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</si>
  <si>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</si>
  <si>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</si>
  <si>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</si>
  <si>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</si>
  <si>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</si>
  <si>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</si>
  <si>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</si>
  <si>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</si>
  <si>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</si>
  <si>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</si>
  <si>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</si>
  <si>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</si>
  <si>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</si>
  <si>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</si>
  <si>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</si>
  <si>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</si>
  <si>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</si>
  <si>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</si>
  <si>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</si>
  <si>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</si>
  <si>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</si>
  <si>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</si>
  <si>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</si>
  <si>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</si>
  <si>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</si>
  <si>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</si>
  <si>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</si>
  <si>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</si>
  <si>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</si>
  <si>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</si>
  <si>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</si>
  <si>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</si>
  <si>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</si>
  <si>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</si>
  <si>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</si>
  <si>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</si>
  <si>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</si>
  <si>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</si>
  <si>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</si>
  <si>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</si>
  <si>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</si>
  <si>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</si>
  <si>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</si>
  <si>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</si>
  <si>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</si>
  <si>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</si>
  <si>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</si>
  <si>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</si>
  <si>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</si>
  <si>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</si>
  <si>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</si>
  <si>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</si>
  <si>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</si>
  <si>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</si>
  <si>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</si>
  <si>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</si>
  <si>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</si>
  <si>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</si>
  <si>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</si>
  <si>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</si>
  <si>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</si>
  <si>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</si>
  <si>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</si>
  <si>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</si>
  <si>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</si>
  <si>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</si>
  <si>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</si>
  <si>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</si>
  <si>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</si>
  <si>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</si>
  <si>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</si>
  <si>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</si>
  <si>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</si>
  <si>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</si>
  <si>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</si>
  <si>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</si>
  <si>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</si>
  <si>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</si>
  <si>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</si>
  <si>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</si>
  <si>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</si>
  <si>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</si>
  <si>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</si>
  <si>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</si>
  <si>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</si>
  <si>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</si>
  <si>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</si>
  <si>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</si>
  <si>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</si>
  <si>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</si>
  <si>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</si>
  <si>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</si>
  <si>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</si>
  <si>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</si>
  <si>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</si>
  <si>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</si>
  <si>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</si>
  <si>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</si>
  <si>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</si>
  <si>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</si>
  <si>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</si>
  <si>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</si>
  <si>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</si>
  <si>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</si>
  <si>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</si>
  <si>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</si>
  <si>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</si>
  <si>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</si>
  <si>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</si>
  <si>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</si>
  <si>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</si>
  <si>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</si>
  <si>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</si>
  <si>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</si>
  <si>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</si>
  <si>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</si>
  <si>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</si>
  <si>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</si>
  <si>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</si>
  <si>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</si>
  <si>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</si>
  <si>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</si>
  <si>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</si>
  <si>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</si>
  <si>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</si>
  <si>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</si>
  <si>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</si>
  <si>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</si>
  <si>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</si>
  <si>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</si>
  <si>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</si>
  <si>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</si>
  <si>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</si>
  <si>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</si>
  <si>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</si>
  <si>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</si>
  <si>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</si>
  <si>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</si>
  <si>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</si>
  <si>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</si>
  <si>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</si>
  <si>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</si>
  <si>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</si>
  <si>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</si>
  <si>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</si>
  <si>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</si>
  <si>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</si>
  <si>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</si>
  <si>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</si>
  <si>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</si>
  <si>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</si>
  <si>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</si>
  <si>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</si>
  <si>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</si>
  <si>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</si>
  <si>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</si>
  <si>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</si>
  <si>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</si>
  <si>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</si>
  <si>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</si>
  <si>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</si>
  <si>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</si>
  <si>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</si>
  <si>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</si>
  <si>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</si>
  <si>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</si>
  <si>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</si>
  <si>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</si>
  <si>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</si>
  <si>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</si>
  <si>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</si>
  <si>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</si>
  <si>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</si>
  <si>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</si>
  <si>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</si>
  <si>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</si>
  <si>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</si>
  <si>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</si>
  <si>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</si>
  <si>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</si>
  <si>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</si>
  <si>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</si>
  <si>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</si>
  <si>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</si>
  <si>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</si>
  <si>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</si>
  <si>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</si>
  <si>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</si>
  <si>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</si>
  <si>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</si>
  <si>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</si>
  <si>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</si>
  <si>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</si>
  <si>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</si>
  <si>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</si>
  <si>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</si>
  <si>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</si>
  <si>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</si>
  <si>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</si>
  <si>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</si>
  <si>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</si>
  <si>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</si>
  <si>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</si>
  <si>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</si>
  <si>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</si>
  <si>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</si>
  <si>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</si>
  <si>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</si>
  <si>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</si>
  <si>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</si>
  <si>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</si>
  <si>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</si>
  <si>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</si>
  <si>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</si>
  <si>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</si>
  <si>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</si>
  <si>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</si>
  <si>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</si>
  <si>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</si>
  <si>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</si>
  <si>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</si>
  <si>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</si>
  <si>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</si>
  <si>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</si>
  <si>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</si>
  <si>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</si>
  <si>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</si>
  <si>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</si>
  <si>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</si>
  <si>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</si>
  <si>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</si>
  <si>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</si>
  <si>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</si>
  <si>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</si>
  <si>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</si>
  <si>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</si>
  <si>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</si>
  <si>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</si>
  <si>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</si>
  <si>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</si>
  <si>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</si>
  <si>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</si>
  <si>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</si>
  <si>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</si>
  <si>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</si>
  <si>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</si>
  <si>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</si>
  <si>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</si>
  <si>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</si>
  <si>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</si>
  <si>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</si>
  <si>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</si>
  <si>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</si>
  <si>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</si>
  <si>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</si>
  <si>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</si>
  <si>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</si>
  <si>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</si>
  <si>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</si>
  <si>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</si>
  <si>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</si>
  <si>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</si>
  <si>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</si>
  <si>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</si>
  <si>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</si>
  <si>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</si>
  <si>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</si>
  <si>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</si>
  <si>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</si>
  <si>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</si>
  <si>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</si>
  <si>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</si>
  <si>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</si>
  <si>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</si>
  <si>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</si>
  <si>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</si>
  <si>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</si>
  <si>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</si>
  <si>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</si>
  <si>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</si>
  <si>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</si>
  <si>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</si>
  <si>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</si>
  <si>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</si>
  <si>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</si>
  <si>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</si>
  <si>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</si>
  <si>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</si>
  <si>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</si>
  <si>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</si>
  <si>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</si>
  <si>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</si>
  <si>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</si>
  <si>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</si>
  <si>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</si>
  <si>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</si>
  <si>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</si>
  <si>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</si>
  <si>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</si>
  <si>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</si>
  <si>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</si>
  <si>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</si>
  <si>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</si>
  <si>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</si>
  <si>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</si>
  <si>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</si>
  <si>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</si>
  <si>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</si>
  <si>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</si>
  <si>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</si>
  <si>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</si>
  <si>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</si>
  <si>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</si>
  <si>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</si>
  <si>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</si>
  <si>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</si>
  <si>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</si>
  <si>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</si>
  <si>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</si>
  <si>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</si>
  <si>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</si>
  <si>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</si>
  <si>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</si>
  <si>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</si>
  <si>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</si>
  <si>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</si>
  <si>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</si>
  <si>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</si>
  <si>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</si>
  <si>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</si>
  <si>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</si>
  <si>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</si>
  <si>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</si>
  <si>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</si>
  <si>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</si>
  <si>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</si>
  <si>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</si>
  <si>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</si>
  <si>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</si>
  <si>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</si>
  <si>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</si>
  <si>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</si>
  <si>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</si>
  <si>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</si>
  <si>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</si>
  <si>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</si>
  <si>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</si>
  <si>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</si>
  <si>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</si>
  <si>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</si>
  <si>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</si>
  <si>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</si>
  <si>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</si>
  <si>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</si>
  <si>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</si>
  <si>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</si>
  <si>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</si>
  <si>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</si>
  <si>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</si>
  <si>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</si>
  <si>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</si>
  <si>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</si>
  <si>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</si>
  <si>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</si>
  <si>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</si>
  <si>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</si>
  <si>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</si>
  <si>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</si>
  <si>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</si>
  <si>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</si>
  <si>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</si>
  <si>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</si>
  <si>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</si>
  <si>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</si>
  <si>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</si>
  <si>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</si>
  <si>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</si>
  <si>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</si>
  <si>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</si>
  <si>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</si>
  <si>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</si>
  <si>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</si>
  <si>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</si>
  <si>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</si>
  <si>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</si>
  <si>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</si>
  <si>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</si>
  <si>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</si>
  <si>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</si>
  <si>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</si>
  <si>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</si>
  <si>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</si>
  <si>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</si>
  <si>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</si>
  <si>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</si>
  <si>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</si>
  <si>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</si>
  <si>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</si>
  <si>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</si>
  <si>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</si>
  <si>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</si>
  <si>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</si>
  <si>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</si>
  <si>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</si>
  <si>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</si>
  <si>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</si>
  <si>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</si>
  <si>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</si>
  <si>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</si>
  <si>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</si>
  <si>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</si>
  <si>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</si>
  <si>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</si>
  <si>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</si>
  <si>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</si>
  <si>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</si>
  <si>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</si>
  <si>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</si>
  <si>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</si>
  <si>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</si>
  <si>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</si>
  <si>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</si>
  <si>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</si>
  <si>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</si>
  <si>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</si>
  <si>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</si>
  <si>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</si>
  <si>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</si>
  <si>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</si>
  <si>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</si>
  <si>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</si>
  <si>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</si>
  <si>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</si>
  <si>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</si>
  <si>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</si>
  <si>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</si>
  <si>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</si>
  <si>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</si>
  <si>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</si>
  <si>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</si>
  <si>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</si>
  <si>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</si>
  <si>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</si>
  <si>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</si>
  <si>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</si>
  <si>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</si>
  <si>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</si>
  <si>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</si>
  <si>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</si>
  <si>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</si>
  <si>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</si>
  <si>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</si>
  <si>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</si>
  <si>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</si>
  <si>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</si>
  <si>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</si>
  <si>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</si>
  <si>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</si>
  <si>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</si>
  <si>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</si>
  <si>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</si>
  <si>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</si>
  <si>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</si>
  <si>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</si>
  <si>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</si>
  <si>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</si>
  <si>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</si>
  <si>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</si>
  <si>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</si>
  <si>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</si>
  <si>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</si>
  <si>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</si>
  <si>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</si>
  <si>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</si>
  <si>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</si>
  <si>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</si>
  <si>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</si>
  <si>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</si>
  <si>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</si>
  <si>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</si>
  <si>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</si>
  <si>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</si>
  <si>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</si>
  <si>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</si>
  <si>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</si>
  <si>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</si>
  <si>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</si>
  <si>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</si>
  <si>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</si>
  <si>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</si>
  <si>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</si>
  <si>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</si>
  <si>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</si>
  <si>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</si>
  <si>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</si>
  <si>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</si>
  <si>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</si>
  <si>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</si>
  <si>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</si>
  <si>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</si>
  <si>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</si>
  <si>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</si>
  <si>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</si>
  <si>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</si>
  <si>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</si>
  <si>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</si>
  <si>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</si>
  <si>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</si>
  <si>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</si>
  <si>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</si>
  <si>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</si>
  <si>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</si>
  <si>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</si>
  <si>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</si>
  <si>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</si>
  <si>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</si>
  <si>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</si>
  <si>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</si>
  <si>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</si>
  <si>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</si>
  <si>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</si>
  <si>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</si>
  <si>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</si>
  <si>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</si>
  <si>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</si>
  <si>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</si>
  <si>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</si>
  <si>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</si>
  <si>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</si>
  <si>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</si>
  <si>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</si>
  <si>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</si>
  <si>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</si>
  <si>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</si>
  <si>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</si>
  <si>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</si>
  <si>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</si>
  <si>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</si>
  <si>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</si>
  <si>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</si>
  <si>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</si>
  <si>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</si>
  <si>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</si>
  <si>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</si>
  <si>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</si>
  <si>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</si>
  <si>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</si>
  <si>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</si>
  <si>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</si>
  <si>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</si>
  <si>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</si>
  <si>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</si>
  <si>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</si>
  <si>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</si>
  <si>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</si>
  <si>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</si>
  <si>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</si>
  <si>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</si>
  <si>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</si>
  <si>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</si>
  <si>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</si>
  <si>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</si>
  <si>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</si>
  <si>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</si>
  <si>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</si>
  <si>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</si>
  <si>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</si>
  <si>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</si>
  <si>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</si>
  <si>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</si>
  <si>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</si>
  <si>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</si>
  <si>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</si>
  <si>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</si>
  <si>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</si>
  <si>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</si>
  <si>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</si>
  <si>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</si>
  <si>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</si>
  <si>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</si>
  <si>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</si>
  <si>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</si>
  <si>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</si>
  <si>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</si>
  <si>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</si>
  <si>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</si>
  <si>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</si>
  <si>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</si>
  <si>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</si>
  <si>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</si>
  <si>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</si>
  <si>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</si>
  <si>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</si>
  <si>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</si>
  <si>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</si>
  <si>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</si>
  <si>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</si>
  <si>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</si>
  <si>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</si>
  <si>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</si>
  <si>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</si>
  <si>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</si>
  <si>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</si>
  <si>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</si>
  <si>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</si>
  <si>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</si>
  <si>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</si>
  <si>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</si>
  <si>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</si>
  <si>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</si>
  <si>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</si>
  <si>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</si>
  <si>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</si>
  <si>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</si>
  <si>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</si>
  <si>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</si>
  <si>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</si>
  <si>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</si>
  <si>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</si>
  <si>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</si>
  <si>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</si>
  <si>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</si>
  <si>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</si>
  <si>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</si>
  <si>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</si>
  <si>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</si>
  <si>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</si>
  <si>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</si>
  <si>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</si>
  <si>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</si>
  <si>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</si>
  <si>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</si>
  <si>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</si>
  <si>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</si>
  <si>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</si>
  <si>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</si>
  <si>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</si>
  <si>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</si>
  <si>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</si>
  <si>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</si>
  <si>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</si>
  <si>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</si>
  <si>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</si>
  <si>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</si>
  <si>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</si>
  <si>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</si>
  <si>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</si>
  <si>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</si>
  <si>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</si>
  <si>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</si>
  <si>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</si>
  <si>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</si>
  <si>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</si>
  <si>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</si>
  <si>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</si>
  <si>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</si>
  <si>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</si>
  <si>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</si>
  <si>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</si>
  <si>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</si>
  <si>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</si>
  <si>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</si>
  <si>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</si>
  <si>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</si>
  <si>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</si>
  <si>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</si>
  <si>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</si>
  <si>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</si>
  <si>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</si>
  <si>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</si>
  <si>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</si>
  <si>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</si>
  <si>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</si>
  <si>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</si>
  <si>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</si>
  <si>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</si>
  <si>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</si>
  <si>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</si>
  <si>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</si>
  <si>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</si>
  <si>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</si>
  <si>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</si>
  <si>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</si>
  <si>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</si>
  <si>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</si>
  <si>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</si>
  <si>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</si>
  <si>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</si>
  <si>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</si>
  <si>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</si>
  <si>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</si>
  <si>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</si>
  <si>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</si>
  <si>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</si>
  <si>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</si>
  <si>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</si>
  <si>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</si>
  <si>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</si>
  <si>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</si>
  <si>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</si>
  <si>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</si>
  <si>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</si>
  <si>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</si>
  <si>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</si>
  <si>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</si>
  <si>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</si>
  <si>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</si>
  <si>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</si>
  <si>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</si>
  <si>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</si>
  <si>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</si>
  <si>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</si>
  <si>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</si>
  <si>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</si>
  <si>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</si>
  <si>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</si>
  <si>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</si>
  <si>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</si>
  <si>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</si>
  <si>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</si>
  <si>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</si>
  <si>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</si>
  <si>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</si>
  <si>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</si>
  <si>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</si>
  <si>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</si>
  <si>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</si>
  <si>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</si>
  <si>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</si>
  <si>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</si>
  <si>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</si>
  <si>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</si>
  <si>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</si>
  <si>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</si>
  <si>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</si>
  <si>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</si>
  <si>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</si>
  <si>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</si>
  <si>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</si>
  <si>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</si>
  <si>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</si>
  <si>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</si>
  <si>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</si>
  <si>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</si>
  <si>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</si>
  <si>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</si>
  <si>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</si>
  <si>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</si>
  <si>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</si>
  <si>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</si>
  <si>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</si>
  <si>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</si>
  <si>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</si>
  <si>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</si>
  <si>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</si>
  <si>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</si>
  <si>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</si>
  <si>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</si>
  <si>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</si>
  <si>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</si>
  <si>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</si>
  <si>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</si>
  <si>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</si>
  <si>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</si>
  <si>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</si>
  <si>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</si>
  <si>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</si>
  <si>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</si>
  <si>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</si>
  <si>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</si>
  <si>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</si>
  <si>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</si>
  <si>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</si>
  <si>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</si>
  <si>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</si>
  <si>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</si>
  <si>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</si>
  <si>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</si>
  <si>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</si>
  <si>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</si>
  <si>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</si>
  <si>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</si>
  <si>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</si>
  <si>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</si>
  <si>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</si>
  <si>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</si>
  <si>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</si>
  <si>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</si>
  <si>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</si>
  <si>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</si>
  <si>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</si>
  <si>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</si>
  <si>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</si>
  <si>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</si>
  <si>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</si>
  <si>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</si>
  <si>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</si>
  <si>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</si>
  <si>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</si>
  <si>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</si>
  <si>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</si>
  <si>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</si>
  <si>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</si>
  <si>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</si>
  <si>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</si>
  <si>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</si>
  <si>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</si>
  <si>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</si>
  <si>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</si>
  <si>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</si>
  <si>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</si>
  <si>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</si>
  <si>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</si>
  <si>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</si>
  <si>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</si>
  <si>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</si>
  <si>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</si>
  <si>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</si>
  <si>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</si>
  <si>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</si>
  <si>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</si>
  <si>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</si>
  <si>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</si>
  <si>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</si>
  <si>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</si>
  <si>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</si>
  <si>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</si>
  <si>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</si>
  <si>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</si>
  <si>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</si>
  <si>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</si>
  <si>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</si>
  <si>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</si>
  <si>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</si>
  <si>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</si>
  <si>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</si>
  <si>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</si>
  <si>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</si>
  <si>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</si>
  <si>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</si>
  <si>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</si>
  <si>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</si>
  <si>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</si>
  <si>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</si>
  <si>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</si>
  <si>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</si>
  <si>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</si>
  <si>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</si>
  <si>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</si>
  <si>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</si>
  <si>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</si>
  <si>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</si>
  <si>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</si>
  <si>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</si>
  <si>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</si>
  <si>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</si>
  <si>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</si>
  <si>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</si>
  <si>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</si>
  <si>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</si>
  <si>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</si>
  <si>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</si>
  <si>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</si>
  <si>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</si>
  <si>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</si>
  <si>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</si>
  <si>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</si>
  <si>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</si>
  <si>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</si>
  <si>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</si>
  <si>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</si>
  <si>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</si>
  <si>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</si>
  <si>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</si>
  <si>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</si>
  <si>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</si>
  <si>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</si>
  <si>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</si>
  <si>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</si>
  <si>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</si>
  <si>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</si>
  <si>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</si>
  <si>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</si>
  <si>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</si>
  <si>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</si>
  <si>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</si>
  <si>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</si>
  <si>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</si>
  <si>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</si>
  <si>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</si>
  <si>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</si>
  <si>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</si>
  <si>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</si>
  <si>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</si>
  <si>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</si>
  <si>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</si>
  <si>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</si>
  <si>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</si>
  <si>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</si>
  <si>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</si>
  <si>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</si>
  <si>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</si>
  <si>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</si>
  <si>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</si>
  <si>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</si>
  <si>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</si>
  <si>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</si>
  <si>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</si>
  <si>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</si>
  <si>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</si>
  <si>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</si>
  <si>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</si>
  <si>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</si>
  <si>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</si>
  <si>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</si>
  <si>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</si>
  <si>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</si>
  <si>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</si>
  <si>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</si>
  <si>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</si>
  <si>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</si>
  <si>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</si>
  <si>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</si>
  <si>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</si>
  <si>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</si>
  <si>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</si>
  <si>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</si>
  <si>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</si>
  <si>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</si>
  <si>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</si>
  <si>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</si>
  <si>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</si>
  <si>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</si>
  <si>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</si>
  <si>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</si>
  <si>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</si>
  <si>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</si>
  <si>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</si>
  <si>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</si>
  <si>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</si>
  <si>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</si>
  <si>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</si>
  <si>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</si>
  <si>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</si>
  <si>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</si>
  <si>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</si>
  <si>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</si>
  <si>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</si>
  <si>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</si>
  <si>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</si>
  <si>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</si>
  <si>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</si>
  <si>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</si>
  <si>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</si>
  <si>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</si>
  <si>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</si>
  <si>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</si>
  <si>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</si>
  <si>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</si>
  <si>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</si>
  <si>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</si>
  <si>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</si>
  <si>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</si>
  <si>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</si>
  <si>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</si>
  <si>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</si>
  <si>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</si>
  <si>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</si>
  <si>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</si>
  <si>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</si>
  <si>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</si>
  <si>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</si>
  <si>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</si>
  <si>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</si>
  <si>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</si>
  <si>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</si>
  <si>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</si>
  <si>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</si>
  <si>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</si>
  <si>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</si>
  <si>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</si>
  <si>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</si>
  <si>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</si>
  <si>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</si>
  <si>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</si>
  <si>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</si>
  <si>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</si>
  <si>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</si>
  <si>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</si>
  <si>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</si>
  <si>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</si>
  <si>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</si>
  <si>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</si>
  <si>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</si>
  <si>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</si>
  <si>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</si>
  <si>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</si>
  <si>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</si>
  <si>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</si>
  <si>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</si>
  <si>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</si>
  <si>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</si>
  <si>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</si>
  <si>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</si>
  <si>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</si>
  <si>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</si>
  <si>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</si>
  <si>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</si>
  <si>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</si>
  <si>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</si>
  <si>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</si>
  <si>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</si>
  <si>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</si>
  <si>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</si>
  <si>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</si>
  <si>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</si>
  <si>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</si>
  <si>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</si>
  <si>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</si>
  <si>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</si>
  <si>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</si>
  <si>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</si>
  <si>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</si>
  <si>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</si>
  <si>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</si>
  <si>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</si>
  <si>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</si>
  <si>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</si>
  <si>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</si>
  <si>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</si>
  <si>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</si>
  <si>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</si>
  <si>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</si>
  <si>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</si>
  <si>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</si>
  <si>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</si>
  <si>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</si>
  <si>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</si>
  <si>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</si>
  <si>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</si>
  <si>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</si>
  <si>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</si>
  <si>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</si>
  <si>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</si>
  <si>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</si>
  <si>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</si>
  <si>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</si>
  <si>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</si>
  <si>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</si>
  <si>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</si>
  <si>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</si>
  <si>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</si>
  <si>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</si>
  <si>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</si>
  <si>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</si>
  <si>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</si>
  <si>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</si>
  <si>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</si>
  <si>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</si>
  <si>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</si>
  <si>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</si>
  <si>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</si>
  <si>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</si>
  <si>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</si>
  <si>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</si>
  <si>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</si>
  <si>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</si>
  <si>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</si>
  <si>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</si>
  <si>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</si>
  <si>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</si>
  <si>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</si>
  <si>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</si>
  <si>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</si>
  <si>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</si>
  <si>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</si>
  <si>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</si>
  <si>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</si>
  <si>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</si>
  <si>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</si>
  <si>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</si>
  <si>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</si>
  <si>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</si>
  <si>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</si>
  <si>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</si>
  <si>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</si>
  <si>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</si>
  <si>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</si>
  <si>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</si>
  <si>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</si>
  <si>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</si>
  <si>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</si>
  <si>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</si>
  <si>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</si>
  <si>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</si>
  <si>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</si>
  <si>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</si>
  <si>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</si>
  <si>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</si>
  <si>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</si>
  <si>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</si>
  <si>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</si>
  <si>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</si>
  <si>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</si>
  <si>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</si>
  <si>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</si>
  <si>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</si>
  <si>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</si>
  <si>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</si>
  <si>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</si>
  <si>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</si>
  <si>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</si>
  <si>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</si>
  <si>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</si>
  <si>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</si>
  <si>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</si>
  <si>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</si>
  <si>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</si>
  <si>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</si>
  <si>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</si>
  <si>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</si>
  <si>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</si>
  <si>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</si>
  <si>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</si>
  <si>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</si>
  <si>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</si>
  <si>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</si>
  <si>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</si>
  <si>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</si>
  <si>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</si>
  <si>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</si>
  <si>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</si>
  <si>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</si>
  <si>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</si>
  <si>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</si>
  <si>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</si>
  <si>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</si>
  <si>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</si>
  <si>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</si>
  <si>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</si>
  <si>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</si>
  <si>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</si>
  <si>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</si>
  <si>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</si>
  <si>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</si>
  <si>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</si>
  <si>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</si>
  <si>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</si>
  <si>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</si>
  <si>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</si>
  <si>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</si>
  <si>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</si>
  <si>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</si>
  <si>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</si>
  <si>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</si>
  <si>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</si>
  <si>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</si>
  <si>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</si>
  <si>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</si>
  <si>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</si>
  <si>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</si>
  <si>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</si>
  <si>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</si>
  <si>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</si>
  <si>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</si>
  <si>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</si>
  <si>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</si>
  <si>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</si>
  <si>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</si>
  <si>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</si>
  <si>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</si>
  <si>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</si>
  <si>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</si>
  <si>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</si>
  <si>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</si>
  <si>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</si>
  <si>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</si>
  <si>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</si>
  <si>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</si>
  <si>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</si>
  <si>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</si>
  <si>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</si>
  <si>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</si>
  <si>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</si>
  <si>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</si>
  <si>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</si>
  <si>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</si>
  <si>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</si>
  <si>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</si>
  <si>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</si>
  <si>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</si>
  <si>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</si>
  <si>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</si>
  <si>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</si>
  <si>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</si>
  <si>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</si>
  <si>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</si>
  <si>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</si>
  <si>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</si>
  <si>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</si>
  <si>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</si>
  <si>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</si>
  <si>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</si>
  <si>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</si>
  <si>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</si>
  <si>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</si>
  <si>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</si>
  <si>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</si>
  <si>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</si>
  <si>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</si>
  <si>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</si>
  <si>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</si>
  <si>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</si>
  <si>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</si>
  <si>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</si>
  <si>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</si>
  <si>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</si>
  <si>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</si>
  <si>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</si>
  <si>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</si>
  <si>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</si>
  <si>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</si>
  <si>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</si>
  <si>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</si>
  <si>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</si>
  <si>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</si>
  <si>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</si>
  <si>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</si>
  <si>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</si>
  <si>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</si>
  <si>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</si>
  <si>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</si>
  <si>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</si>
  <si>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</si>
  <si>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</si>
  <si>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</si>
  <si>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</si>
  <si>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</si>
  <si>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</si>
  <si>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</si>
  <si>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</si>
  <si>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</si>
  <si>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</si>
  <si>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</si>
  <si>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</si>
  <si>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</si>
  <si>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</si>
  <si>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</si>
  <si>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</si>
  <si>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</si>
  <si>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</si>
  <si>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</si>
  <si>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</si>
  <si>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</si>
  <si>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</si>
  <si>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</si>
  <si>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</si>
  <si>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</si>
  <si>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</si>
  <si>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</si>
  <si>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</si>
  <si>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</si>
  <si>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</si>
  <si>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</si>
  <si>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</si>
  <si>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</si>
  <si>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</si>
  <si>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</si>
  <si>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</si>
  <si>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</si>
  <si>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</si>
  <si>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</si>
  <si>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</si>
  <si>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</si>
  <si>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</si>
  <si>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</si>
  <si>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</si>
  <si>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</si>
  <si>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</si>
  <si>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</si>
  <si>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</si>
  <si>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</si>
  <si>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</si>
  <si>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</si>
  <si>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</si>
  <si>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</si>
  <si>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</si>
  <si>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</si>
  <si>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</si>
  <si>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</si>
  <si>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</si>
  <si>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</si>
  <si>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</si>
  <si>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</si>
  <si>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</si>
  <si>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</si>
  <si>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</si>
  <si>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</si>
  <si>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</si>
  <si>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</si>
  <si>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</si>
  <si>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</si>
  <si>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</si>
  <si>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</si>
  <si>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</si>
  <si>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</si>
  <si>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</si>
  <si>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</si>
  <si>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</si>
  <si>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</si>
  <si>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</si>
  <si>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</si>
  <si>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</si>
  <si>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</si>
  <si>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</si>
  <si>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</si>
  <si>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</si>
  <si>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</si>
  <si>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</si>
  <si>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</si>
  <si>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</si>
  <si>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</si>
  <si>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</si>
  <si>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</si>
  <si>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</si>
  <si>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</si>
  <si>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</si>
  <si>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</si>
  <si>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</si>
  <si>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</si>
  <si>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</si>
  <si>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</si>
  <si>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</si>
  <si>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</si>
  <si>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</si>
  <si>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</si>
  <si>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</si>
  <si>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</si>
  <si>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</si>
  <si>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</si>
  <si>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</si>
  <si>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</si>
  <si>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</si>
  <si>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</si>
  <si>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</si>
  <si>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</si>
  <si>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</si>
  <si>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</si>
  <si>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</si>
  <si>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</si>
  <si>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</si>
  <si>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</si>
  <si>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</si>
  <si>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</si>
  <si>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</si>
  <si>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</si>
  <si>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</si>
  <si>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</si>
  <si>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</si>
  <si>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</si>
  <si>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</si>
  <si>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</si>
  <si>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</si>
  <si>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</si>
  <si>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</si>
  <si>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</si>
  <si>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</si>
  <si>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</si>
  <si>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</si>
  <si>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</si>
  <si>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</si>
  <si>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</si>
  <si>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</si>
  <si>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</si>
  <si>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</si>
  <si>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</si>
  <si>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</si>
  <si>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</si>
  <si>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</si>
  <si>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</si>
  <si>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</si>
  <si>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</si>
  <si>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</si>
  <si>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</si>
  <si>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</si>
  <si>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</si>
  <si>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</si>
  <si>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</si>
  <si>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</si>
  <si>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</si>
  <si>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</si>
  <si>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</si>
  <si>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</si>
  <si>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</si>
  <si>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</si>
  <si>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</si>
  <si>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</si>
  <si>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</si>
  <si>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</si>
  <si>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</si>
  <si>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</si>
  <si>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</si>
  <si>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</si>
  <si>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</si>
  <si>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</si>
  <si>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</si>
  <si>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</si>
  <si>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</si>
  <si>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</si>
  <si>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</si>
  <si>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</si>
  <si>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</si>
  <si>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</si>
  <si>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</si>
  <si>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</si>
  <si>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</si>
  <si>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</si>
  <si>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</si>
  <si>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</si>
  <si>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</si>
  <si>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</si>
  <si>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</si>
  <si>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</si>
  <si>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</si>
  <si>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</si>
  <si>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</si>
  <si>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</si>
  <si>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</si>
  <si>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</si>
  <si>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</si>
  <si>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</si>
  <si>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</si>
  <si>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</si>
  <si>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</si>
  <si>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</si>
  <si>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</si>
  <si>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</si>
  <si>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</si>
  <si>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</si>
  <si>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</si>
  <si>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</si>
  <si>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</si>
  <si>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</si>
  <si>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</si>
  <si>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</si>
  <si>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</si>
  <si>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</si>
  <si>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</si>
  <si>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</si>
  <si>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</si>
  <si>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</si>
  <si>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</si>
  <si>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</si>
  <si>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</si>
  <si>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</si>
  <si>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</si>
  <si>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</si>
  <si>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</si>
  <si>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</si>
  <si>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</si>
  <si>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</si>
  <si>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</si>
  <si>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</si>
  <si>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</si>
  <si>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</si>
  <si>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</si>
  <si>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</si>
  <si>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</si>
  <si>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</si>
  <si>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</si>
  <si>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</si>
  <si>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</si>
  <si>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</si>
  <si>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</si>
  <si>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</si>
  <si>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</si>
  <si>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</si>
  <si>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</si>
  <si>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</si>
  <si>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</si>
  <si>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</si>
  <si>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</si>
  <si>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</si>
  <si>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</si>
  <si>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</si>
  <si>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</si>
  <si>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</si>
  <si>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</si>
  <si>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</si>
  <si>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</si>
  <si>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</si>
  <si>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</si>
  <si>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</si>
  <si>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</si>
  <si>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</si>
  <si>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</si>
  <si>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</si>
  <si>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</si>
  <si>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</si>
  <si>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</si>
  <si>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</si>
  <si>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</si>
  <si>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</si>
  <si>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</si>
  <si>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</si>
  <si>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</si>
  <si>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</si>
  <si>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</si>
  <si>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</si>
  <si>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</si>
  <si>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</si>
  <si>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</si>
  <si>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</si>
  <si>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</si>
  <si>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</si>
  <si>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</si>
  <si>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</si>
  <si>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</si>
  <si>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</si>
  <si>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</si>
  <si>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</si>
  <si>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</si>
  <si>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</si>
  <si>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</si>
  <si>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</si>
  <si>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</si>
  <si>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</si>
  <si>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</si>
  <si>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</si>
  <si>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</si>
  <si>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</si>
  <si>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</si>
  <si>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</si>
  <si>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</si>
  <si>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</si>
  <si>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</si>
  <si>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</si>
  <si>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</si>
  <si>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</si>
  <si>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</si>
  <si>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</si>
  <si>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</si>
  <si>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</si>
  <si>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</si>
  <si>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</si>
  <si>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</si>
  <si>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</si>
  <si>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</si>
  <si>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</si>
  <si>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</si>
  <si>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</si>
  <si>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</si>
  <si>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</si>
  <si>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</si>
  <si>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</si>
  <si>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</si>
  <si>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</si>
  <si>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</si>
  <si>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</si>
  <si>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</si>
  <si>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</si>
  <si>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</si>
  <si>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</si>
  <si>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</si>
  <si>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</si>
  <si>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</si>
  <si>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</si>
  <si>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</si>
  <si>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</si>
  <si>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</si>
  <si>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No</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</si>
  <si>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</si>
  <si>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</si>
  <si>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</si>
  <si>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</si>
  <si>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</si>
  <si>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</si>
  <si>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</si>
  <si>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</si>
  <si>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</si>
  <si>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</si>
  <si>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</si>
  <si>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</si>
  <si>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</si>
  <si>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</si>
  <si>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</si>
  <si>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</si>
  <si>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</si>
  <si>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</si>
  <si>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</si>
  <si>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</si>
  <si>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</si>
  <si>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</si>
  <si>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</si>
  <si>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</si>
  <si>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</si>
  <si>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</si>
  <si>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</si>
  <si>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</si>
  <si>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</si>
  <si>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</si>
  <si>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</si>
  <si>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</si>
  <si>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</si>
  <si>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</si>
  <si>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</si>
  <si>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</si>
  <si>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</si>
  <si>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</si>
  <si>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</si>
  <si>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</si>
  <si>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</si>
  <si>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</si>
  <si>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</si>
  <si>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</si>
  <si>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</si>
  <si>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</si>
  <si>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</si>
  <si>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</si>
  <si>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</si>
  <si>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</si>
  <si>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</si>
  <si>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</si>
  <si>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</si>
  <si>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</si>
  <si>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</si>
  <si>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</si>
  <si>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</si>
  <si>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</si>
  <si>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</si>
  <si>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</si>
  <si>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</si>
  <si>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</si>
  <si>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</si>
  <si>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</si>
  <si>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</si>
  <si>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</si>
  <si>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</si>
  <si>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</si>
  <si>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</si>
  <si>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</si>
  <si>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</si>
  <si>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</si>
  <si>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</si>
  <si>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</si>
  <si>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</si>
  <si>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</si>
  <si>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</si>
  <si>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</si>
  <si>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</si>
  <si>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</si>
  <si>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</si>
  <si>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</si>
  <si>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</si>
  <si>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</si>
  <si>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</si>
  <si>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</si>
  <si>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</si>
  <si>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</si>
  <si>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</si>
  <si>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</si>
  <si>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</si>
  <si>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</si>
  <si>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</si>
  <si>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</si>
  <si>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</si>
  <si>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</si>
  <si>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</si>
  <si>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</si>
  <si>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</si>
  <si>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</si>
  <si>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</si>
  <si>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</si>
  <si>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</si>
  <si>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</si>
  <si>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</si>
  <si>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</si>
  <si>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</si>
  <si>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</si>
  <si>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</si>
  <si>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</si>
  <si>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</si>
  <si>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</si>
  <si>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</si>
  <si>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</si>
  <si>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</si>
  <si>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</si>
  <si>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</si>
  <si>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</si>
  <si>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</si>
  <si>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</si>
  <si>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</si>
  <si>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</si>
  <si>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</si>
  <si>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</si>
  <si>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</si>
  <si>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</si>
  <si>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</si>
  <si>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</si>
  <si>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</si>
  <si>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</si>
  <si>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</si>
  <si>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</si>
  <si>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</si>
  <si>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</si>
  <si>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</si>
  <si>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</si>
  <si>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</si>
  <si>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</si>
  <si>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</si>
  <si>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</si>
  <si>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</si>
  <si>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</si>
  <si>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</si>
  <si>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</si>
  <si>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</si>
  <si>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</si>
  <si>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</si>
  <si>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</si>
  <si>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</si>
  <si>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</si>
  <si>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</si>
  <si>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</si>
  <si>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</si>
  <si>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</si>
  <si>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</si>
  <si>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</si>
  <si>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</si>
  <si>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</si>
  <si>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</si>
  <si>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</si>
  <si>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</si>
  <si>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</si>
  <si>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</si>
  <si>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</si>
  <si>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</si>
  <si>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</si>
  <si>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</si>
  <si>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</si>
  <si>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</si>
  <si>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</si>
  <si>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</si>
  <si>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</si>
  <si>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</si>
  <si>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</si>
  <si>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</si>
  <si>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</si>
  <si>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</si>
  <si>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</si>
  <si>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</si>
  <si>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</si>
  <si>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</si>
  <si>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</si>
  <si>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</si>
  <si>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</si>
  <si>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</si>
  <si>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</si>
  <si>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</si>
  <si>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</si>
  <si>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</si>
  <si>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</si>
  <si>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</si>
  <si>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</si>
  <si>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</si>
  <si>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</si>
  <si>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</si>
  <si>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</si>
  <si>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</si>
  <si>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</si>
  <si>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</si>
  <si>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</si>
  <si>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</si>
  <si>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</si>
  <si>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</si>
  <si>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</si>
  <si>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</si>
  <si>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</si>
  <si>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</si>
  <si>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</si>
  <si>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</si>
  <si>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</si>
  <si>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</si>
  <si>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</si>
  <si>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</si>
  <si>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</si>
  <si>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</si>
  <si>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</si>
  <si>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</si>
  <si>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</si>
  <si>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</si>
  <si>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</si>
  <si>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</si>
  <si>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</si>
  <si>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</si>
  <si>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</si>
  <si>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</si>
  <si>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</si>
  <si>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</si>
  <si>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</si>
  <si>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</si>
  <si>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</si>
  <si>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</si>
  <si>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</si>
  <si>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</si>
  <si>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</si>
  <si>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</si>
  <si>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</si>
  <si>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</si>
  <si>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</si>
  <si>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</si>
  <si>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</si>
  <si>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</si>
  <si>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</si>
  <si>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</si>
  <si>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</si>
  <si>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</si>
  <si>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</si>
  <si>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</si>
  <si>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</si>
  <si>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</si>
  <si>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</si>
  <si>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</si>
  <si>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</si>
  <si>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</si>
  <si>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</si>
  <si>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</si>
  <si>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</si>
  <si>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</si>
  <si>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</si>
  <si>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</si>
  <si>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</si>
  <si>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</si>
  <si>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</si>
  <si>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</si>
  <si>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</si>
  <si>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</si>
  <si>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</si>
  <si>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</si>
  <si>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</si>
  <si>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</si>
  <si>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</si>
  <si>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</si>
  <si>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</si>
  <si>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</si>
  <si>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</si>
  <si>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</si>
  <si>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</si>
  <si>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</si>
  <si>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</si>
  <si>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</si>
  <si>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</si>
  <si>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</si>
  <si>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</si>
  <si>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</si>
  <si>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</si>
  <si>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</si>
  <si>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</si>
  <si>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</si>
  <si>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</si>
  <si>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</si>
  <si>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</si>
  <si>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</si>
  <si>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</si>
  <si>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</si>
  <si>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</si>
  <si>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</si>
  <si>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</si>
  <si>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</si>
  <si>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</si>
  <si>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</si>
  <si>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</si>
  <si>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</si>
  <si>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</si>
  <si>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</si>
  <si>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</si>
  <si>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</si>
  <si>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</si>
  <si>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</si>
  <si>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</si>
  <si>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</si>
  <si>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</si>
  <si>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</si>
  <si>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</si>
  <si>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</si>
  <si>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</si>
  <si>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</si>
  <si>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</si>
  <si>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</si>
  <si>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</si>
  <si>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</si>
  <si>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</si>
  <si>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</si>
  <si>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</si>
  <si>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</si>
  <si>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</si>
  <si>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</si>
  <si>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</si>
  <si>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</si>
  <si>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</si>
  <si>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</si>
  <si>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</si>
  <si>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</si>
  <si>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</si>
  <si>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</si>
  <si>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</si>
  <si>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</si>
  <si>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</si>
  <si>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</si>
  <si>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</si>
  <si>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</si>
  <si>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</si>
  <si>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</si>
  <si>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</si>
  <si>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</si>
  <si>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</si>
  <si>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</si>
  <si>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</si>
  <si>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</si>
  <si>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</si>
  <si>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</si>
  <si>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</si>
  <si>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</si>
  <si>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</si>
  <si>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</si>
  <si>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</si>
  <si>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</si>
  <si>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</si>
  <si>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</si>
  <si>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</si>
  <si>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</si>
  <si>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</si>
  <si>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</si>
  <si>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</si>
  <si>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</si>
  <si>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</si>
  <si>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</si>
  <si>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</si>
  <si>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</si>
  <si>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</si>
  <si>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</si>
  <si>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</si>
  <si>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</si>
  <si>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</si>
  <si>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</si>
  <si>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</si>
  <si>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</si>
  <si>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</si>
  <si>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</si>
  <si>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</si>
  <si>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</si>
  <si>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</si>
  <si>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</si>
  <si>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</si>
  <si>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</si>
  <si>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</si>
  <si>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</si>
  <si>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</si>
  <si>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</si>
  <si>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</si>
  <si>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</si>
  <si>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</si>
  <si>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</si>
  <si>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</si>
  <si>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</si>
  <si>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</si>
  <si>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</si>
  <si>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</si>
  <si>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</si>
  <si>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</si>
  <si>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</si>
  <si>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</si>
  <si>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</si>
  <si>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</si>
  <si>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</si>
  <si>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</si>
  <si>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</si>
  <si>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</si>
  <si>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</si>
  <si>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</si>
  <si>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</si>
  <si>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</si>
  <si>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</si>
  <si>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</si>
  <si>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</si>
  <si>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</si>
  <si>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</si>
  <si>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</si>
  <si>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</si>
  <si>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</si>
  <si>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</si>
  <si>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</si>
  <si>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</si>
  <si>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</si>
  <si>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</si>
  <si>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</si>
  <si>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</si>
  <si>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</si>
  <si>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</si>
  <si>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</si>
  <si>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</si>
  <si>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</si>
  <si>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</si>
  <si>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</si>
  <si>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</si>
  <si>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</si>
  <si>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</si>
  <si>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</si>
  <si>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</si>
  <si>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</si>
  <si>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</si>
  <si>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</si>
  <si>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</si>
  <si>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</si>
  <si>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</si>
  <si>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</si>
  <si>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</si>
  <si>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</si>
  <si>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</si>
  <si>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</si>
  <si>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</si>
  <si>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</si>
  <si>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</si>
  <si>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</si>
  <si>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</si>
  <si>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</si>
  <si>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</si>
  <si>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</si>
  <si>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</si>
  <si>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</si>
  <si>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</si>
  <si>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</si>
  <si>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</si>
  <si>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</si>
  <si>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</si>
  <si>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</si>
  <si>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</si>
  <si>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</si>
  <si>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</si>
  <si>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</si>
  <si>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</si>
  <si>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</si>
  <si>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</si>
  <si>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</si>
  <si>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</si>
  <si>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</si>
  <si>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</si>
  <si>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</si>
  <si>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</si>
  <si>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</si>
  <si>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</si>
  <si>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</si>
  <si>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</si>
  <si>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</si>
  <si>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</si>
  <si>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</si>
  <si>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</si>
  <si>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</si>
  <si>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</si>
  <si>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</si>
  <si>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</si>
  <si>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</si>
  <si>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</si>
  <si>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</si>
  <si>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</si>
  <si>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</si>
  <si>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</si>
  <si>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</si>
  <si>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</si>
  <si>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</si>
  <si>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</si>
  <si>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</si>
  <si>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</si>
  <si>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</si>
  <si>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</si>
  <si>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</si>
  <si>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</si>
  <si>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</si>
  <si>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</si>
  <si>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</si>
  <si>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</si>
  <si>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</si>
  <si>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</si>
  <si>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</si>
  <si>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</si>
  <si>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</si>
  <si>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</si>
  <si>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</si>
  <si>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</si>
  <si>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</si>
  <si>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</si>
  <si>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</si>
  <si>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</si>
  <si>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</si>
  <si>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</si>
  <si>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</si>
  <si>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</si>
  <si>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</si>
  <si>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</si>
  <si>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</si>
  <si>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</si>
  <si>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</si>
  <si>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</si>
  <si>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</si>
  <si>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</si>
  <si>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</si>
  <si>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</si>
  <si>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</si>
  <si>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</si>
  <si>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</si>
  <si>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</si>
  <si>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</si>
  <si>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</si>
  <si>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</si>
  <si>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</si>
  <si>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</si>
  <si>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</si>
  <si>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</si>
  <si>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</si>
  <si>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</si>
  <si>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</si>
  <si>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</si>
  <si>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</si>
  <si>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</si>
  <si>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</si>
  <si>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</si>
  <si>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</si>
  <si>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</si>
  <si>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</si>
  <si>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</si>
  <si>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</si>
  <si>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</si>
  <si>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</si>
  <si>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</si>
  <si>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</si>
  <si>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</si>
  <si>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</si>
  <si>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</si>
  <si>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</si>
  <si>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</si>
  <si>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</si>
  <si>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</si>
  <si>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</si>
  <si>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</si>
  <si>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</si>
  <si>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</si>
  <si>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</si>
  <si>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</si>
  <si>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</si>
  <si>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</si>
  <si>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</si>
  <si>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</si>
  <si>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</si>
  <si>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</si>
  <si>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</si>
  <si>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</si>
  <si>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</si>
  <si>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</si>
  <si>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</si>
  <si>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</si>
  <si>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</si>
  <si>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</si>
  <si>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</si>
  <si>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</si>
  <si>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</si>
  <si>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</si>
  <si>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</si>
  <si>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</si>
  <si>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</si>
  <si>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</si>
  <si>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</si>
  <si>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</si>
  <si>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</si>
  <si>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</si>
  <si>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</si>
  <si>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</si>
  <si>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</si>
  <si>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</si>
  <si>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</si>
  <si>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</si>
  <si>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</si>
  <si>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</si>
  <si>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</si>
  <si>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</si>
  <si>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</si>
  <si>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</si>
  <si>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</si>
  <si>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</si>
  <si>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</si>
  <si>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</si>
  <si>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</si>
  <si>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</si>
  <si>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</si>
  <si>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</si>
  <si>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</si>
  <si>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</si>
  <si>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</si>
  <si>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</si>
  <si>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</si>
  <si>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</si>
  <si>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</si>
  <si>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</si>
  <si>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</si>
  <si>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</si>
  <si>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</si>
  <si>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</si>
  <si>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</si>
  <si>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</si>
  <si>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</si>
  <si>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</si>
  <si>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</si>
  <si>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</si>
  <si>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</si>
  <si>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</si>
  <si>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</si>
  <si>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</si>
  <si>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</si>
  <si>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</si>
  <si>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</si>
  <si>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</si>
  <si>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</si>
  <si>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</si>
  <si>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</si>
  <si>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</si>
  <si>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</si>
  <si>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</si>
  <si>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</si>
  <si>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</si>
  <si>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</si>
  <si>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</si>
  <si>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</si>
  <si>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</si>
  <si>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</si>
  <si>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</si>
  <si>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</si>
  <si>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</si>
  <si>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</si>
  <si>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</si>
  <si>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</si>
  <si>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</si>
  <si>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</si>
  <si>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</si>
  <si>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</si>
  <si>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</si>
  <si>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</si>
  <si>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</si>
  <si>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</si>
  <si>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</si>
  <si>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</si>
  <si>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</si>
  <si>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</si>
  <si>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</si>
  <si>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</si>
  <si>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</si>
  <si>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</si>
  <si>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</si>
  <si>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</si>
  <si>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</si>
  <si>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</si>
  <si>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</si>
  <si>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</si>
  <si>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</si>
  <si>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</si>
  <si>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</si>
  <si>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</si>
  <si>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</si>
  <si>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</si>
  <si>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</si>
  <si>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</si>
  <si>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</si>
  <si>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</si>
  <si>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</si>
  <si>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</si>
  <si>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</si>
  <si>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</si>
  <si>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</si>
  <si>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</si>
  <si>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</si>
  <si>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</si>
  <si>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</si>
  <si>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</si>
  <si>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</si>
  <si>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</si>
  <si>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</si>
  <si>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</si>
  <si>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</si>
  <si>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</si>
  <si>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</si>
  <si>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</si>
  <si>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</si>
  <si>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</si>
  <si>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</si>
  <si>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</si>
  <si>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</si>
  <si>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</si>
  <si>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</si>
  <si>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</si>
  <si>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</si>
  <si>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</si>
  <si>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</si>
  <si>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</si>
  <si>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</si>
  <si>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</si>
  <si>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</si>
  <si>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</si>
  <si>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</si>
  <si>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</si>
  <si>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</si>
  <si>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</si>
  <si>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</si>
  <si>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</si>
  <si>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</si>
  <si>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</si>
  <si>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</si>
  <si>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</si>
  <si>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</si>
  <si>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</si>
  <si>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</si>
  <si>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</si>
  <si>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</si>
  <si>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</si>
  <si>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</si>
  <si>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</si>
  <si>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</si>
  <si>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</si>
  <si>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</si>
  <si>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</si>
  <si>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</si>
  <si>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</si>
  <si>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</si>
  <si>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</si>
  <si>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</si>
  <si>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</si>
  <si>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</si>
  <si>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</si>
  <si>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</si>
  <si>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</si>
  <si>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</si>
  <si>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</si>
  <si>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</si>
  <si>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</si>
  <si>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</si>
  <si>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</si>
  <si>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</si>
  <si>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</si>
  <si>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</si>
  <si>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</si>
  <si>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</si>
  <si>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</si>
  <si>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</si>
  <si>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</si>
  <si>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</si>
  <si>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</si>
  <si>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</si>
  <si>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</si>
  <si>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</si>
  <si>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</si>
  <si>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</si>
  <si>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</si>
  <si>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</si>
  <si>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</si>
  <si>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</si>
  <si>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</si>
  <si>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</si>
  <si>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</si>
  <si>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</si>
  <si>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</si>
  <si>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</si>
  <si>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</si>
  <si>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</si>
  <si>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</si>
  <si>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</si>
  <si>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</si>
  <si>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</si>
  <si>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</si>
  <si>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</si>
  <si>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</si>
  <si>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</si>
  <si>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</si>
  <si>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</si>
  <si>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</si>
  <si>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</si>
  <si>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</si>
  <si>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</si>
  <si>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</si>
  <si>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</si>
  <si>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</si>
  <si>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</si>
  <si>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</si>
  <si>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</si>
  <si>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</si>
  <si>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</si>
  <si>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</si>
  <si>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</si>
  <si>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</si>
  <si>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</si>
  <si>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</si>
  <si>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</si>
  <si>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</si>
  <si>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</si>
  <si>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</si>
  <si>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</si>
  <si>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</si>
  <si>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</si>
  <si>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</si>
  <si>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</si>
  <si>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</si>
  <si>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</si>
  <si>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</si>
  <si>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</si>
  <si>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</si>
  <si>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</si>
  <si>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</si>
  <si>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</si>
  <si>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</si>
  <si>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</si>
  <si>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</si>
  <si>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</si>
  <si>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</si>
  <si>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</si>
  <si>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</si>
  <si>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</si>
  <si>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</si>
  <si>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</si>
  <si>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</si>
  <si>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</si>
  <si>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</si>
  <si>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</si>
  <si>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</si>
  <si>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</si>
  <si>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</si>
  <si>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</si>
  <si>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</si>
  <si>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</si>
  <si>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</si>
  <si>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</si>
  <si>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</si>
  <si>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</si>
  <si>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</si>
  <si>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</si>
  <si>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</si>
  <si>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</si>
  <si>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</si>
  <si>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</si>
  <si>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</si>
  <si>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</si>
  <si>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</si>
  <si>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</si>
  <si>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</si>
  <si>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</si>
  <si>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</si>
  <si>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</si>
  <si>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</si>
  <si>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</si>
  <si>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</si>
  <si>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</si>
  <si>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</si>
  <si>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</si>
  <si>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</si>
  <si>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</si>
  <si>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</si>
  <si>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</si>
  <si>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</si>
  <si>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</si>
  <si>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</si>
  <si>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</si>
  <si>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</si>
  <si>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</si>
  <si>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</si>
  <si>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</si>
  <si>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</si>
  <si>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</si>
  <si>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</si>
  <si>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</si>
  <si>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</si>
  <si>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</si>
  <si>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</si>
  <si>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</si>
  <si>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</si>
  <si>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</si>
  <si>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</si>
  <si>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</si>
  <si>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</si>
  <si>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</si>
  <si>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</si>
  <si>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</si>
  <si>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</si>
  <si>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</si>
  <si>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</si>
  <si>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</si>
  <si>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</si>
  <si>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</si>
  <si>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</si>
  <si>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</si>
  <si>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</si>
  <si>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</si>
  <si>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</si>
  <si>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</si>
  <si>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</si>
  <si>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</si>
  <si>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</si>
  <si>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</si>
  <si>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</si>
  <si>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</si>
  <si>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</si>
  <si>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</si>
  <si>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</si>
  <si>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</si>
  <si>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</si>
  <si>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</si>
  <si>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</si>
  <si>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</si>
  <si>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</si>
  <si>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</si>
  <si>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</si>
  <si>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</si>
  <si>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</si>
  <si>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</si>
  <si>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</si>
  <si>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</si>
  <si>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</si>
  <si>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</si>
  <si>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</si>
  <si>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</si>
  <si>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</si>
  <si>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</si>
  <si>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</si>
  <si>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</si>
  <si>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</si>
  <si>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</si>
  <si>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</si>
  <si>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</si>
  <si>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</si>
  <si>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</si>
  <si>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</si>
  <si>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</si>
  <si>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</si>
  <si>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</si>
  <si>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</si>
  <si>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</si>
  <si>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</si>
  <si>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</si>
  <si>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</si>
  <si>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</si>
  <si>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</si>
  <si>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</si>
  <si>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</si>
  <si>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</si>
  <si>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</si>
  <si>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</si>
  <si>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</si>
  <si>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</si>
  <si>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</si>
  <si>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</si>
  <si>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</si>
  <si>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</si>
  <si>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</si>
  <si>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</si>
  <si>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</si>
  <si>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</si>
  <si>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</si>
  <si>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</si>
  <si>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</si>
  <si>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</si>
  <si>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</si>
  <si>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</si>
  <si>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</si>
  <si>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</si>
  <si>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</si>
  <si>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</si>
  <si>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</si>
  <si>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</si>
  <si>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</si>
  <si>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</si>
  <si>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</si>
  <si>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</si>
  <si>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</si>
  <si>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</si>
  <si>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</si>
  <si>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</si>
  <si>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</si>
  <si>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</si>
  <si>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</si>
  <si>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</si>
  <si>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</si>
  <si>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</si>
  <si>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</si>
  <si>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</si>
  <si>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</si>
  <si>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</si>
  <si>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</si>
  <si>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</si>
  <si>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</si>
  <si>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</si>
  <si>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</si>
  <si>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</si>
  <si>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</si>
  <si>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</si>
  <si>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</si>
  <si>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</si>
  <si>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</si>
  <si>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</si>
  <si>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</si>
  <si>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</si>
  <si>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</si>
  <si>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</si>
  <si>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</si>
  <si>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</si>
  <si>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</si>
  <si>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</si>
  <si>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</si>
  <si>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</si>
  <si>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</si>
  <si>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</si>
  <si>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</si>
  <si>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</si>
  <si>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</si>
  <si>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</si>
  <si>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</si>
  <si>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</si>
  <si>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</si>
  <si>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</si>
  <si>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</si>
  <si>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</si>
  <si>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</si>
  <si>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</si>
  <si>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</si>
  <si>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</si>
  <si>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</si>
  <si>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</si>
  <si>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</si>
  <si>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</si>
  <si>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</si>
  <si>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</si>
  <si>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</si>
  <si>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</si>
  <si>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</si>
  <si>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</si>
  <si>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</si>
  <si>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</si>
  <si>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</si>
  <si>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</si>
  <si>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</si>
  <si>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</si>
  <si>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</si>
  <si>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</si>
  <si>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</si>
  <si>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</si>
  <si>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</si>
  <si>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</si>
  <si>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</si>
  <si>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</si>
  <si>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</si>
  <si>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</si>
  <si>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</si>
  <si>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</si>
  <si>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</si>
  <si>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</si>
  <si>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</si>
  <si>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</si>
  <si>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</si>
  <si>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</si>
  <si>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</si>
  <si>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</si>
  <si>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</si>
  <si>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</si>
  <si>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</si>
  <si>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</si>
  <si>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</si>
  <si>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</si>
  <si>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</si>
  <si>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</si>
  <si>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</si>
  <si>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</si>
  <si>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</si>
  <si>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</si>
  <si>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</si>
  <si>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</si>
  <si>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</si>
  <si>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</si>
  <si>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</si>
  <si>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</si>
  <si>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</si>
  <si>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</si>
  <si>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</si>
  <si>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</si>
  <si>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</si>
  <si>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</si>
  <si>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</si>
  <si>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</si>
  <si>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</si>
  <si>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</si>
  <si>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</si>
  <si>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</si>
  <si>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</si>
  <si>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</si>
  <si>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</si>
  <si>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</si>
  <si>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</si>
  <si>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</si>
  <si>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</si>
  <si>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</si>
  <si>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</si>
  <si>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</si>
  <si>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</si>
  <si>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</si>
  <si>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</si>
  <si>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</si>
  <si>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</si>
  <si>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</si>
  <si>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</si>
  <si>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</si>
  <si>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</si>
  <si>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</si>
  <si>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</si>
  <si>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</si>
  <si>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</si>
  <si>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</si>
  <si>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</si>
  <si>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</si>
  <si>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</si>
  <si>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</si>
  <si>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</si>
  <si>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</si>
  <si>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</si>
  <si>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</si>
  <si>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</si>
  <si>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</si>
  <si>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</si>
  <si>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</si>
  <si>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</si>
  <si>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</si>
  <si>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</si>
  <si>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</si>
  <si>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</si>
  <si>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</si>
  <si>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</si>
  <si>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</si>
  <si>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</si>
  <si>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</si>
  <si>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</si>
  <si>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</si>
  <si>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</si>
  <si>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</si>
  <si>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</si>
  <si>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</si>
  <si>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</si>
  <si>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</si>
  <si>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</si>
  <si>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</si>
  <si>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</si>
  <si>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</si>
  <si>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</si>
  <si>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</si>
  <si>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</si>
  <si>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</si>
  <si>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</si>
  <si>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</si>
  <si>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</si>
  <si>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</si>
  <si>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</si>
  <si>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</si>
  <si>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</si>
  <si>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</si>
  <si>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</si>
  <si>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</si>
  <si>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</si>
  <si>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</si>
  <si>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</si>
  <si>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</si>
  <si>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</si>
  <si>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</si>
  <si>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</si>
  <si>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</si>
  <si>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</si>
  <si>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</si>
  <si>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</si>
  <si>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</si>
  <si>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</si>
  <si>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</si>
  <si>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</si>
  <si>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</si>
  <si>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</si>
  <si>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</si>
  <si>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</si>
  <si>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</si>
  <si>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</si>
  <si>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</si>
  <si>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</si>
  <si>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</si>
  <si>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</si>
  <si>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</si>
  <si>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</si>
  <si>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</si>
  <si>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</si>
  <si>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</si>
  <si>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</si>
  <si>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</si>
  <si>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</si>
  <si>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</si>
  <si>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</si>
  <si>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</si>
  <si>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</si>
  <si>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</si>
  <si>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</si>
  <si>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</si>
  <si>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</si>
  <si>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</si>
  <si>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</si>
  <si>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</si>
  <si>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</si>
  <si>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</si>
  <si>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</si>
  <si>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</si>
  <si>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</si>
  <si>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</si>
  <si>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</si>
  <si>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</si>
  <si>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</si>
  <si>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</si>
  <si>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</si>
  <si>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</si>
  <si>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</si>
  <si>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</si>
  <si>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</si>
  <si>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</si>
  <si>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</si>
  <si>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</si>
  <si>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</si>
  <si>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</si>
  <si>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</si>
  <si>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</si>
  <si>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</si>
  <si>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</si>
  <si>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</si>
  <si>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</si>
  <si>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</si>
  <si>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</si>
  <si>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</si>
  <si>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</si>
  <si>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</si>
  <si>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</si>
  <si>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</si>
  <si>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</si>
  <si>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</si>
  <si>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</si>
  <si>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</si>
  <si>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</si>
  <si>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</si>
  <si>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</si>
  <si>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</si>
  <si>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</si>
  <si>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</si>
  <si>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</si>
  <si>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</si>
  <si>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</si>
  <si>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</si>
  <si>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</si>
  <si>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</si>
  <si>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</si>
  <si>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</si>
  <si>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</si>
  <si>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</si>
  <si>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</si>
  <si>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</si>
  <si>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</si>
  <si>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</si>
  <si>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</si>
  <si>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</si>
  <si>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</si>
  <si>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</si>
  <si>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</si>
  <si>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</si>
  <si>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</si>
  <si>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</si>
  <si>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</si>
  <si>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</si>
  <si>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</si>
  <si>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</si>
  <si>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</si>
  <si>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</si>
  <si>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</si>
  <si>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</si>
  <si>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</si>
  <si>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</si>
  <si>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</si>
  <si>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</si>
  <si>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</si>
  <si>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</si>
  <si>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</si>
  <si>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</si>
  <si>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</si>
  <si>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</si>
  <si>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</si>
  <si>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</si>
  <si>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</si>
  <si>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</si>
  <si>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</si>
  <si>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</si>
  <si>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</si>
  <si>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</si>
  <si>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</si>
  <si>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</si>
  <si>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</si>
  <si>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</si>
  <si>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</si>
  <si>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</si>
  <si>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</si>
  <si>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</si>
  <si>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</si>
  <si>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</si>
  <si>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</si>
  <si>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</si>
  <si>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</si>
  <si>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</si>
  <si>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</si>
  <si>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</si>
  <si>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</si>
  <si>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</si>
  <si>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</si>
  <si>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</si>
  <si>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</si>
  <si>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</si>
  <si>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</si>
  <si>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</si>
  <si>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</si>
  <si>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</si>
  <si>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</si>
  <si>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</si>
  <si>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</si>
  <si>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</si>
  <si>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</si>
  <si>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</si>
  <si>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</si>
  <si>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</si>
  <si>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</si>
  <si>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</si>
  <si>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</si>
  <si>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</si>
  <si>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</si>
  <si>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</si>
  <si>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</si>
  <si>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</si>
  <si>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</si>
  <si>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</si>
  <si>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</si>
  <si>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</si>
  <si>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</si>
  <si>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</si>
  <si>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</si>
  <si>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</si>
  <si>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</si>
  <si>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</si>
  <si>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</si>
  <si>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</si>
  <si>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</si>
  <si>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</si>
  <si>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</si>
  <si>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</si>
  <si>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</si>
  <si>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</si>
  <si>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</si>
  <si>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</si>
  <si>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</si>
  <si>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</si>
  <si>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</si>
  <si>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</si>
  <si>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</si>
  <si>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</si>
  <si>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</si>
  <si>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</si>
  <si>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</si>
  <si>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</si>
  <si>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</si>
  <si>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</si>
  <si>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</si>
  <si>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</si>
  <si>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</si>
  <si>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</si>
  <si>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</si>
  <si>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</si>
  <si>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</si>
  <si>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</si>
  <si>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</si>
  <si>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</si>
  <si>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</si>
  <si>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</si>
  <si>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</si>
  <si>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</si>
  <si>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</si>
  <si>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</si>
  <si>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</si>
  <si>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</si>
  <si>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</si>
  <si>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</si>
  <si>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</si>
  <si>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</si>
  <si>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</si>
  <si>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</si>
  <si>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</si>
  <si>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</si>
  <si>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</si>
  <si>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</si>
  <si>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</si>
  <si>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</si>
  <si>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</si>
  <si>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</si>
  <si>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</si>
  <si>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</si>
  <si>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</si>
  <si>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</si>
  <si>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</si>
  <si>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</si>
  <si>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</si>
  <si>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</si>
  <si>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</si>
  <si>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</si>
  <si>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</si>
  <si>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</si>
  <si>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</si>
  <si>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</si>
  <si>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</si>
  <si>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</si>
  <si>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</si>
  <si>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</si>
  <si>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</si>
  <si>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</si>
  <si>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</si>
  <si>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</si>
  <si>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</si>
  <si>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</si>
  <si>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</si>
  <si>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</si>
  <si>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</si>
  <si>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</si>
  <si>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</si>
  <si>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</si>
  <si>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</si>
  <si>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</si>
  <si>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</si>
  <si>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</si>
  <si>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</si>
  <si>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</si>
  <si>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</si>
  <si>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</si>
  <si>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</si>
  <si>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</si>
  <si>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</si>
  <si>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</si>
  <si>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</si>
  <si>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</si>
  <si>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</si>
  <si>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</si>
  <si>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</si>
  <si>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</si>
  <si>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</si>
  <si>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</si>
  <si>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</si>
  <si>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</si>
  <si>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</si>
  <si>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</si>
  <si>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</si>
  <si>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</si>
  <si>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</si>
  <si>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</si>
  <si>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</si>
  <si>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</si>
  <si>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</si>
  <si>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</si>
  <si>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</si>
  <si>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</si>
  <si>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</si>
  <si>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</si>
  <si>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</si>
  <si>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</si>
  <si>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</si>
  <si>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</si>
  <si>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</si>
  <si>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</si>
  <si>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</si>
  <si>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</si>
  <si>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</si>
  <si>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</si>
  <si>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</si>
  <si>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</si>
  <si>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</si>
  <si>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</si>
  <si>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</si>
  <si>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</si>
  <si>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</si>
  <si>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</si>
  <si>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</si>
  <si>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</si>
  <si>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</si>
  <si>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</si>
  <si>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</si>
  <si>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</si>
  <si>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</si>
  <si>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</si>
  <si>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</si>
  <si>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</si>
  <si>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</si>
  <si>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</si>
  <si>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</si>
  <si>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</si>
  <si>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</si>
  <si>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</si>
  <si>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</si>
  <si>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</si>
  <si>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</si>
  <si>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</si>
  <si>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</si>
  <si>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</si>
  <si>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</si>
  <si>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</si>
  <si>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</si>
  <si>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</si>
  <si>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</si>
  <si>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</si>
  <si>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</si>
  <si>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</si>
  <si>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</si>
  <si>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</si>
  <si>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</si>
  <si>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</si>
  <si>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</si>
  <si>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</si>
  <si>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</si>
  <si>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</si>
  <si>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</si>
  <si>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</si>
  <si>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</si>
  <si>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</si>
  <si>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</si>
  <si>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</si>
  <si>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</si>
  <si>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</si>
  <si>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</si>
  <si>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</si>
  <si>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</si>
  <si>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</si>
  <si>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</si>
  <si>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</si>
  <si>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</si>
  <si>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</si>
  <si>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</si>
  <si>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</si>
  <si>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</si>
  <si>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</si>
  <si>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</si>
  <si>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</si>
  <si>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</si>
  <si>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</si>
  <si>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</si>
  <si>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</si>
  <si>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</si>
  <si>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</si>
  <si>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</si>
  <si>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</si>
  <si>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</si>
  <si>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</si>
  <si>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</si>
  <si>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</si>
  <si>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</si>
  <si>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</si>
  <si>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</si>
  <si>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</si>
  <si>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</si>
  <si>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</si>
  <si>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</si>
  <si>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</si>
  <si>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</si>
  <si>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</si>
  <si>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</si>
  <si>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</si>
  <si>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</si>
  <si>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</si>
  <si>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</si>
  <si>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</si>
  <si>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</si>
  <si>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</si>
  <si>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</si>
  <si>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</si>
  <si>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</si>
  <si>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</si>
  <si>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</si>
  <si>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</si>
  <si>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</si>
  <si>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</si>
  <si>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</si>
  <si>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</si>
  <si>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</si>
  <si>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</si>
  <si>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</si>
  <si>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</si>
  <si>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</si>
  <si>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</si>
  <si>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</si>
  <si>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</si>
  <si>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</si>
  <si>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</si>
  <si>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</si>
  <si>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</si>
  <si>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</si>
  <si>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</si>
  <si>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</si>
  <si>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</si>
  <si>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</si>
  <si>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</si>
  <si>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</si>
  <si>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</si>
  <si>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</si>
  <si>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</si>
  <si>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</si>
  <si>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</si>
  <si>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</si>
  <si>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</si>
  <si>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</si>
  <si>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</si>
  <si>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</si>
  <si>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</si>
  <si>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</si>
  <si>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</si>
  <si>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</si>
  <si>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</si>
  <si>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</si>
  <si>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</si>
  <si>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</si>
  <si>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</si>
  <si>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</si>
  <si>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</si>
  <si>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</si>
  <si>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</si>
  <si>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</si>
  <si>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</si>
  <si>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</si>
  <si>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</si>
  <si>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</si>
  <si>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</si>
  <si>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</si>
  <si>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</si>
  <si>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</si>
  <si>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</si>
  <si>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</si>
  <si>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</si>
  <si>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</si>
  <si>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</si>
  <si>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</si>
  <si>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</si>
  <si>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</si>
  <si>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</si>
  <si>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</si>
  <si>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</si>
  <si>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</si>
  <si>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</si>
  <si>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</si>
  <si>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</si>
  <si>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</si>
  <si>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</si>
  <si>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</si>
  <si>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</si>
  <si>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</si>
  <si>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</si>
  <si>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</si>
  <si>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</si>
  <si>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</si>
  <si>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</si>
  <si>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</si>
  <si>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</si>
  <si>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</si>
  <si>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</si>
  <si>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</si>
  <si>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</si>
  <si>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</si>
  <si>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</si>
  <si>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</si>
  <si>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</si>
  <si>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</si>
  <si>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</si>
  <si>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</si>
  <si>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</si>
  <si>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</si>
  <si>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</si>
  <si>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</si>
  <si>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</si>
  <si>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</si>
  <si>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</si>
  <si>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</si>
  <si>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</si>
  <si>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</si>
  <si>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</si>
  <si>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</si>
  <si>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</si>
  <si>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</si>
  <si>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</si>
  <si>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</si>
  <si>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</si>
  <si>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</si>
  <si>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</si>
  <si>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</si>
  <si>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</si>
  <si>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</si>
  <si>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</si>
  <si>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</si>
  <si>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</si>
  <si>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</si>
  <si>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</si>
  <si>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</si>
  <si>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</si>
  <si>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</si>
  <si>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</si>
  <si>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</si>
  <si>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</si>
  <si>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</si>
  <si>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</si>
  <si>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</si>
  <si>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</si>
  <si>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</si>
  <si>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</si>
  <si>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</si>
  <si>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</si>
  <si>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</si>
  <si>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</si>
  <si>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</si>
  <si>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</si>
  <si>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</si>
  <si>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</si>
  <si>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</si>
  <si>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</si>
  <si>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</si>
  <si>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</si>
  <si>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</si>
  <si>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</si>
  <si>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</si>
  <si>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</si>
  <si>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</si>
  <si>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</si>
  <si>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</si>
  <si>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</si>
  <si>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</si>
  <si>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</si>
  <si>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</si>
  <si>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</si>
  <si>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</si>
  <si>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</si>
  <si>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</si>
  <si>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</si>
  <si>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</si>
  <si>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</si>
  <si>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</si>
  <si>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</si>
  <si>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</si>
  <si>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</si>
  <si>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</si>
  <si>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</si>
  <si>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</si>
  <si>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</si>
  <si>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</si>
  <si>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</si>
  <si>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</si>
  <si>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</si>
  <si>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</si>
  <si>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</si>
  <si>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</si>
  <si>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</si>
  <si>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</si>
  <si>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</si>
  <si>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</si>
  <si>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</si>
  <si>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</si>
  <si>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</si>
  <si>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</si>
  <si>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</si>
  <si>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</si>
  <si>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</si>
  <si>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</si>
  <si>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</si>
  <si>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</si>
  <si>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</si>
  <si>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</si>
  <si>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</si>
  <si>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</si>
  <si>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</si>
  <si>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</si>
  <si>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</si>
  <si>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</si>
  <si>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</si>
  <si>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</si>
  <si>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</si>
  <si>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</si>
  <si>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</si>
  <si>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</si>
  <si>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</si>
  <si>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</si>
  <si>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</si>
  <si>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</si>
  <si>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</si>
  <si>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</si>
  <si>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</si>
  <si>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</si>
  <si>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</si>
  <si>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</si>
  <si>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</si>
  <si>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</si>
  <si>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</si>
  <si>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</si>
  <si>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</si>
  <si>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</si>
  <si>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</si>
  <si>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</si>
  <si>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</si>
  <si>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</si>
  <si>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</si>
  <si>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</si>
  <si>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</si>
  <si>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</si>
  <si>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</si>
  <si>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</si>
  <si>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</si>
  <si>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</si>
  <si>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</si>
  <si>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</si>
  <si>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</si>
  <si>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</si>
  <si>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</si>
  <si>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</si>
  <si>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</si>
  <si>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</si>
  <si>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</si>
  <si>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</si>
  <si>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</si>
  <si>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</si>
  <si>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</si>
  <si>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</si>
  <si>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</si>
  <si>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</si>
  <si>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</si>
  <si>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</si>
  <si>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</si>
  <si>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</si>
  <si>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</si>
  <si>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</si>
  <si>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</si>
  <si>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</si>
  <si>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</si>
  <si>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</si>
  <si>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</si>
  <si>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</si>
  <si>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</si>
  <si>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</si>
  <si>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</si>
  <si>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</si>
  <si>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</si>
  <si>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</si>
  <si>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</si>
  <si>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</si>
  <si>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</si>
  <si>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</si>
  <si>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</si>
  <si>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</si>
  <si>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</si>
  <si>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</si>
  <si>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</si>
  <si>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</si>
  <si>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</si>
  <si>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</si>
  <si>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</si>
  <si>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</si>
  <si>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</si>
  <si>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</si>
  <si>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</si>
  <si>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</si>
  <si>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</si>
  <si>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</si>
  <si>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</si>
  <si>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</si>
  <si>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</si>
  <si>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</si>
  <si>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</si>
  <si>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</si>
  <si>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</si>
  <si>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</si>
  <si>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</si>
  <si>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</si>
  <si>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</si>
  <si>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</si>
  <si>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</si>
  <si>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</si>
  <si>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</si>
  <si>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</si>
  <si>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</si>
  <si>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</si>
  <si>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</si>
  <si>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</si>
  <si>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</si>
  <si>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</si>
  <si>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</si>
  <si>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</si>
  <si>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</si>
  <si>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</si>
  <si>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</si>
  <si>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</si>
  <si>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</si>
  <si>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</si>
  <si>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</si>
  <si>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</si>
  <si>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</si>
  <si>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</si>
  <si>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</si>
  <si>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</si>
  <si>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</si>
  <si>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</si>
  <si>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</si>
  <si>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</si>
  <si>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</si>
  <si>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</si>
  <si>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</si>
  <si>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</si>
  <si>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</si>
  <si>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</si>
  <si>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</si>
  <si>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</si>
  <si>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</si>
  <si>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</si>
  <si>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</si>
  <si>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</si>
  <si>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</si>
  <si>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</si>
  <si>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</si>
  <si>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</si>
  <si>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</si>
  <si>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</si>
  <si>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</si>
  <si>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</si>
  <si>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</si>
  <si>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</si>
  <si>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</si>
  <si>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</si>
  <si>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</si>
  <si>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</si>
  <si>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</si>
  <si>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</si>
  <si>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</si>
  <si>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</si>
  <si>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</si>
  <si>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</si>
  <si>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</si>
  <si>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</si>
  <si>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</si>
  <si>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</si>
  <si>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</si>
  <si>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</si>
  <si>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</si>
  <si>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</si>
  <si>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</si>
  <si>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</si>
  <si>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</si>
  <si>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</si>
  <si>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</si>
  <si>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</si>
  <si>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</si>
  <si>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</si>
  <si>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</si>
  <si>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</si>
  <si>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</si>
  <si>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</si>
  <si>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</si>
  <si>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</si>
  <si>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</si>
  <si>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</si>
  <si>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</si>
  <si>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</si>
  <si>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</si>
  <si>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</si>
  <si>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</si>
  <si>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</si>
  <si>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</si>
  <si>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</si>
  <si>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</si>
  <si>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</si>
  <si>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</si>
  <si>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</si>
  <si>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</si>
  <si>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</si>
  <si>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</si>
  <si>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</si>
  <si>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</si>
  <si>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</si>
  <si>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</si>
  <si>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</si>
  <si>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</si>
  <si>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</si>
  <si>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</si>
  <si>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</si>
  <si>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</si>
  <si>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</si>
  <si>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</si>
  <si>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</si>
  <si>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</si>
  <si>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</si>
  <si>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</si>
  <si>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</si>
  <si>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</si>
  <si>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</si>
  <si>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</si>
  <si>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</si>
  <si>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</si>
  <si>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</si>
  <si>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</si>
  <si>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</si>
  <si>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</si>
  <si>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</si>
  <si>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</si>
  <si>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</si>
  <si>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</si>
  <si>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</si>
  <si>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</si>
  <si>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</si>
  <si>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</si>
  <si>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</si>
  <si>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</si>
  <si>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</si>
  <si>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</si>
  <si>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</si>
  <si>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</si>
  <si>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</si>
  <si>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</si>
  <si>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</si>
  <si>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</si>
  <si>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</si>
  <si>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</si>
  <si>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</si>
  <si>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</si>
  <si>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</si>
  <si>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</si>
  <si>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</si>
  <si>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</si>
  <si>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</si>
  <si>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</si>
  <si>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</si>
  <si>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</si>
  <si>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</si>
  <si>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</si>
  <si>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</si>
  <si>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</si>
  <si>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</si>
  <si>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</si>
  <si>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</si>
  <si>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</si>
  <si>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</si>
  <si>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</si>
  <si>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</si>
  <si>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</si>
  <si>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</si>
  <si>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</si>
  <si>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</si>
  <si>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</si>
  <si>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</si>
  <si>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</si>
  <si>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</si>
  <si>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</si>
  <si>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</si>
  <si>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</si>
  <si>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</si>
  <si>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</si>
  <si>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</si>
  <si>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</si>
  <si>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</si>
  <si>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</si>
  <si>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</si>
  <si>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</si>
  <si>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</si>
  <si>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</si>
  <si>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</si>
  <si>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</si>
  <si>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</si>
  <si>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</si>
  <si>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</si>
  <si>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</si>
  <si>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</si>
  <si>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</si>
  <si>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</si>
  <si>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</si>
  <si>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</si>
  <si>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</si>
  <si>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</si>
  <si>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</si>
  <si>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</si>
  <si>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</si>
  <si>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</si>
  <si>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</si>
  <si>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</si>
  <si>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</si>
  <si>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</si>
  <si>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</si>
  <si>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</si>
  <si>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</si>
  <si>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</si>
  <si>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</si>
  <si>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</si>
  <si>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</si>
  <si>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</si>
  <si>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</si>
  <si>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</si>
  <si>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</si>
  <si>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</si>
  <si>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</si>
  <si>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</si>
  <si>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</si>
  <si>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</si>
  <si>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</si>
  <si>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</si>
  <si>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</si>
  <si>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</si>
  <si>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</si>
  <si>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</si>
  <si>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</si>
  <si>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</si>
  <si>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</si>
  <si>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</si>
  <si>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</si>
  <si>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</si>
  <si>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</si>
  <si>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</si>
  <si>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</si>
  <si>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</si>
  <si>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</si>
  <si>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</si>
  <si>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</si>
  <si>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</si>
  <si>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</si>
  <si>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</si>
  <si>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</si>
  <si>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</si>
  <si>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</si>
  <si>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</si>
  <si>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</si>
  <si>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</si>
  <si>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</si>
  <si>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</si>
  <si>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</si>
  <si>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</si>
  <si>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</si>
  <si>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</si>
  <si>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</si>
  <si>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</si>
  <si>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</si>
  <si>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</si>
  <si>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</si>
  <si>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</si>
  <si>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</si>
  <si>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</si>
  <si>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</si>
  <si>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</si>
  <si>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</si>
  <si>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</si>
  <si>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</si>
  <si>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</si>
  <si>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</si>
  <si>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</si>
  <si>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</si>
  <si>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</si>
  <si>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</si>
  <si>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</si>
  <si>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</si>
  <si>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</si>
  <si>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</si>
  <si>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</si>
  <si>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</si>
  <si>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</si>
  <si>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</si>
  <si>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</si>
  <si>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</si>
  <si>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</si>
  <si>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</si>
  <si>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</si>
  <si>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</si>
  <si>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</si>
  <si>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</si>
  <si>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</si>
  <si>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</si>
  <si>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</si>
  <si>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</si>
  <si>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</si>
  <si>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</si>
  <si>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</si>
  <si>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</si>
  <si>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</si>
  <si>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</si>
  <si>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</si>
  <si>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</si>
  <si>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</si>
  <si>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</si>
  <si>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</si>
  <si>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Customer Key</t>
  </si>
  <si>
    <t>Customer ID</t>
  </si>
  <si>
    <t>Age</t>
  </si>
  <si>
    <t>Age Group</t>
  </si>
  <si>
    <t>Gender</t>
  </si>
  <si>
    <t>Subscription Status</t>
  </si>
  <si>
    <t>Previous Purchases</t>
  </si>
  <si>
    <t>CUST_1</t>
  </si>
  <si>
    <t>Boomers</t>
  </si>
  <si>
    <t>Male</t>
  </si>
  <si>
    <t>Fortnightly</t>
  </si>
  <si>
    <t>CUST_2</t>
  </si>
  <si>
    <t>Gen Z</t>
  </si>
  <si>
    <t>CUST_3</t>
  </si>
  <si>
    <t>Weekly</t>
  </si>
  <si>
    <t>CUST_4</t>
  </si>
  <si>
    <t>CUST_5</t>
  </si>
  <si>
    <t>Annually</t>
  </si>
  <si>
    <t>CUST_6</t>
  </si>
  <si>
    <t>CUST_7</t>
  </si>
  <si>
    <t>Quarterly</t>
  </si>
  <si>
    <t>CUST_8</t>
  </si>
  <si>
    <t>CUST_9</t>
  </si>
  <si>
    <t>CUST_10</t>
  </si>
  <si>
    <t>CUST_11</t>
  </si>
  <si>
    <t>Bi-Weekly</t>
  </si>
  <si>
    <t>CUST_12</t>
  </si>
  <si>
    <t>CUST_13</t>
  </si>
  <si>
    <t>CUST_14</t>
  </si>
  <si>
    <t>CUST_15</t>
  </si>
  <si>
    <t>CUST_16</t>
  </si>
  <si>
    <t>Monthly</t>
  </si>
  <si>
    <t>CUST_17</t>
  </si>
  <si>
    <t>CUST_18</t>
  </si>
  <si>
    <t>CUST_19</t>
  </si>
  <si>
    <t>CUST_20</t>
  </si>
  <si>
    <t>CUST_21</t>
  </si>
  <si>
    <t>Every 3 Months</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</si>
  <si>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</si>
  <si>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</si>
  <si>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</si>
  <si>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</si>
  <si>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</si>
  <si>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</si>
  <si>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</si>
  <si>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</si>
  <si>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</si>
  <si>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</si>
  <si>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</si>
  <si>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</si>
  <si>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</si>
  <si>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</si>
  <si>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</si>
  <si>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</si>
  <si>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</si>
  <si>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</si>
  <si>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</si>
  <si>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</si>
  <si>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</si>
  <si>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</si>
  <si>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</si>
  <si>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</si>
  <si>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</si>
  <si>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</si>
  <si>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</si>
  <si>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</si>
  <si>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</si>
  <si>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</si>
  <si>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</si>
  <si>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</si>
  <si>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</si>
  <si>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</si>
  <si>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</si>
  <si>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</si>
  <si>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</si>
  <si>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</si>
  <si>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</si>
  <si>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</si>
  <si>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</si>
  <si>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</si>
  <si>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</si>
  <si>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</si>
  <si>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</si>
  <si>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</si>
  <si>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</si>
  <si>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</si>
  <si>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</si>
  <si>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</si>
  <si>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</si>
  <si>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</si>
  <si>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</si>
  <si>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</si>
  <si>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</si>
  <si>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</si>
  <si>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</si>
  <si>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</si>
  <si>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</si>
  <si>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</si>
  <si>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</si>
  <si>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</si>
  <si>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</si>
  <si>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</si>
  <si>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</si>
  <si>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</si>
  <si>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</si>
  <si>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</si>
  <si>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</si>
  <si>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</si>
  <si>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</si>
  <si>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</si>
  <si>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</si>
  <si>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</si>
  <si>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</si>
  <si>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</si>
  <si>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</si>
  <si>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</si>
  <si>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</si>
  <si>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</si>
  <si>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</si>
  <si>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</si>
  <si>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</si>
  <si>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</si>
  <si>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</si>
  <si>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</si>
  <si>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</si>
  <si>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</si>
  <si>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</si>
  <si>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</si>
  <si>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</si>
  <si>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</si>
  <si>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</si>
  <si>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</si>
  <si>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</si>
  <si>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</si>
  <si>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</si>
  <si>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</si>
  <si>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</si>
  <si>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</si>
  <si>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</si>
  <si>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</si>
  <si>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</si>
  <si>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</si>
  <si>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</si>
  <si>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</si>
  <si>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</si>
  <si>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</si>
  <si>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</si>
  <si>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</si>
  <si>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</si>
  <si>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</si>
  <si>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</si>
  <si>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</si>
  <si>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</si>
  <si>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</si>
  <si>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</si>
  <si>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</si>
  <si>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</si>
  <si>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</si>
  <si>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</si>
  <si>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</si>
  <si>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</si>
  <si>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</si>
  <si>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</si>
  <si>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</si>
  <si>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</si>
  <si>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</si>
  <si>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</si>
  <si>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</si>
  <si>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</si>
  <si>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</si>
  <si>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</si>
  <si>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</si>
  <si>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</si>
  <si>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</si>
  <si>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</si>
  <si>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</si>
  <si>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</si>
  <si>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</si>
  <si>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</si>
  <si>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</si>
  <si>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</si>
  <si>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</si>
  <si>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</si>
  <si>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</si>
  <si>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</si>
  <si>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</si>
  <si>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</si>
  <si>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</si>
  <si>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</si>
  <si>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</si>
  <si>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</si>
  <si>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</si>
  <si>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</si>
  <si>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</si>
  <si>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</si>
  <si>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</si>
  <si>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</si>
  <si>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</si>
  <si>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</si>
  <si>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</si>
  <si>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</si>
  <si>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</si>
  <si>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</si>
  <si>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</si>
  <si>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</si>
  <si>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</si>
  <si>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</si>
  <si>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</si>
  <si>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</si>
  <si>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</si>
  <si>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</si>
  <si>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</si>
  <si>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</si>
  <si>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</si>
  <si>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</si>
  <si>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</si>
  <si>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</si>
  <si>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</si>
  <si>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</si>
  <si>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</si>
  <si>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</si>
  <si>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</si>
  <si>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</si>
  <si>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</si>
  <si>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</si>
  <si>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</si>
  <si>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</si>
  <si>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</si>
  <si>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</si>
  <si>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</si>
  <si>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</si>
  <si>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</si>
  <si>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</si>
  <si>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</si>
  <si>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</si>
  <si>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</si>
  <si>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</si>
  <si>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</si>
  <si>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</si>
  <si>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</si>
  <si>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</si>
  <si>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</si>
  <si>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</si>
  <si>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</si>
  <si>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</si>
  <si>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</si>
  <si>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</si>
  <si>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</si>
  <si>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</si>
  <si>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</si>
  <si>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</si>
  <si>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</si>
  <si>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</si>
  <si>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</si>
  <si>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</si>
  <si>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</si>
  <si>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</si>
  <si>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</si>
  <si>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</si>
  <si>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</si>
  <si>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</si>
  <si>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</si>
  <si>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</si>
  <si>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</si>
  <si>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</si>
  <si>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</si>
  <si>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</si>
  <si>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</si>
  <si>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</si>
  <si>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</si>
  <si>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</si>
  <si>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</si>
  <si>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</si>
  <si>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</si>
  <si>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</si>
  <si>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</si>
  <si>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</si>
  <si>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</si>
  <si>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</si>
  <si>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</si>
  <si>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</si>
  <si>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</si>
  <si>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</si>
  <si>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</si>
  <si>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</si>
  <si>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</si>
  <si>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</si>
  <si>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</si>
  <si>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</si>
  <si>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</si>
  <si>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</si>
  <si>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</si>
  <si>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</si>
  <si>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</si>
  <si>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</si>
  <si>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</si>
  <si>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</si>
  <si>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</si>
  <si>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</si>
  <si>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</si>
  <si>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</si>
  <si>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</si>
  <si>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</si>
  <si>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</si>
  <si>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</si>
  <si>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</si>
  <si>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</si>
  <si>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</si>
  <si>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</si>
  <si>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</si>
  <si>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</si>
  <si>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</si>
  <si>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</si>
  <si>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</si>
  <si>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</si>
  <si>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</si>
  <si>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CUST_300</t>
  </si>
  <si>
    <t>CUST_301</t>
  </si>
  <si>
    <t>CUST_302</t>
  </si>
  <si>
    <t>CUST_303</t>
  </si>
  <si>
    <t>CUST_304</t>
  </si>
  <si>
    <t>CUST_305</t>
  </si>
  <si>
    <t>CUST_306</t>
  </si>
  <si>
    <t>CUST_307</t>
  </si>
  <si>
    <t>CUST_308</t>
  </si>
  <si>
    <t>CUST_309</t>
  </si>
  <si>
    <t>CUST_310</t>
  </si>
  <si>
    <t>CUST_311</t>
  </si>
  <si>
    <t>CUST_312</t>
  </si>
  <si>
    <t>CUST_313</t>
  </si>
  <si>
    <t>CUST_314</t>
  </si>
  <si>
    <t>CUST_315</t>
  </si>
  <si>
    <t>CUST_316</t>
  </si>
  <si>
    <t>CUST_317</t>
  </si>
  <si>
    <t>CUST_318</t>
  </si>
  <si>
    <t>CUST_319</t>
  </si>
  <si>
    <t>CUST_320</t>
  </si>
  <si>
    <t>CUST_321</t>
  </si>
  <si>
    <t>CUST_322</t>
  </si>
  <si>
    <t>CUST_323</t>
  </si>
  <si>
    <t>CUST_324</t>
  </si>
  <si>
    <t>CUST_325</t>
  </si>
  <si>
    <t>CUST_326</t>
  </si>
  <si>
    <t>CUST_327</t>
  </si>
  <si>
    <t>CUST_328</t>
  </si>
  <si>
    <t>CUST_329</t>
  </si>
  <si>
    <t>CUST_330</t>
  </si>
  <si>
    <t>CUST_331</t>
  </si>
  <si>
    <t>CUST_332</t>
  </si>
  <si>
    <t>CUST_333</t>
  </si>
  <si>
    <t>CUST_334</t>
  </si>
  <si>
    <t>CUST_335</t>
  </si>
  <si>
    <t>CUST_336</t>
  </si>
  <si>
    <t>CUST_337</t>
  </si>
  <si>
    <t>CUST_338</t>
  </si>
  <si>
    <t>CUST_339</t>
  </si>
  <si>
    <t>CUST_340</t>
  </si>
  <si>
    <t>CUST_341</t>
  </si>
  <si>
    <t>CUST_342</t>
  </si>
  <si>
    <t>CUST_343</t>
  </si>
  <si>
    <t>CUST_344</t>
  </si>
  <si>
    <t>CUST_345</t>
  </si>
  <si>
    <t>CUST_346</t>
  </si>
  <si>
    <t>CUST_347</t>
  </si>
  <si>
    <t>CUST_348</t>
  </si>
  <si>
    <t>CUST_349</t>
  </si>
  <si>
    <t>CUST_350</t>
  </si>
  <si>
    <t>CUST_351</t>
  </si>
  <si>
    <t>CUST_352</t>
  </si>
  <si>
    <t>CUST_353</t>
  </si>
  <si>
    <t>CUST_354</t>
  </si>
  <si>
    <t>CUST_355</t>
  </si>
  <si>
    <t>CUST_356</t>
  </si>
  <si>
    <t>CUST_357</t>
  </si>
  <si>
    <t>CUST_358</t>
  </si>
  <si>
    <t>CUST_359</t>
  </si>
  <si>
    <t>CUST_360</t>
  </si>
  <si>
    <t>CUST_361</t>
  </si>
  <si>
    <t>CUST_362</t>
  </si>
  <si>
    <t>CUST_363</t>
  </si>
  <si>
    <t>CUST_364</t>
  </si>
  <si>
    <t>CUST_365</t>
  </si>
  <si>
    <t>CUST_366</t>
  </si>
  <si>
    <t>CUST_367</t>
  </si>
  <si>
    <t>CUST_368</t>
  </si>
  <si>
    <t>CUST_369</t>
  </si>
  <si>
    <t>CUST_370</t>
  </si>
  <si>
    <t>CUST_371</t>
  </si>
  <si>
    <t>CUST_372</t>
  </si>
  <si>
    <t>CUST_373</t>
  </si>
  <si>
    <t>CUST_374</t>
  </si>
  <si>
    <t>CUST_375</t>
  </si>
  <si>
    <t>CUST_376</t>
  </si>
  <si>
    <t>CUST_377</t>
  </si>
  <si>
    <t>CUST_378</t>
  </si>
  <si>
    <t>CUST_379</t>
  </si>
  <si>
    <t>CUST_380</t>
  </si>
  <si>
    <t>CUST_381</t>
  </si>
  <si>
    <t>CUST_382</t>
  </si>
  <si>
    <t>CUST_383</t>
  </si>
  <si>
    <t>CUST_384</t>
  </si>
  <si>
    <t>CUST_385</t>
  </si>
  <si>
    <t>CUST_386</t>
  </si>
  <si>
    <t>CUST_387</t>
  </si>
  <si>
    <t>CUST_388</t>
  </si>
  <si>
    <t>CUST_389</t>
  </si>
  <si>
    <t>CUST_390</t>
  </si>
  <si>
    <t>CUST_391</t>
  </si>
  <si>
    <t>CUST_392</t>
  </si>
  <si>
    <t>CUST_393</t>
  </si>
  <si>
    <t>CUST_394</t>
  </si>
  <si>
    <t>CUST_395</t>
  </si>
  <si>
    <t>CUST_396</t>
  </si>
  <si>
    <t>CUST_397</t>
  </si>
  <si>
    <t>CUST_398</t>
  </si>
  <si>
    <t>CUST_399</t>
  </si>
  <si>
    <t>CUST_400</t>
  </si>
  <si>
    <t>CUST_401</t>
  </si>
  <si>
    <t>CUST_402</t>
  </si>
  <si>
    <t>CUST_403</t>
  </si>
  <si>
    <t>CUST_404</t>
  </si>
  <si>
    <t>CUST_405</t>
  </si>
  <si>
    <t>CUST_406</t>
  </si>
  <si>
    <t>CUST_407</t>
  </si>
  <si>
    <t>CUST_408</t>
  </si>
  <si>
    <t>CUST_409</t>
  </si>
  <si>
    <t>CUST_410</t>
  </si>
  <si>
    <t>CUST_411</t>
  </si>
  <si>
    <t>CUST_412</t>
  </si>
  <si>
    <t>CUST_413</t>
  </si>
  <si>
    <t>CUST_414</t>
  </si>
  <si>
    <t>CUST_415</t>
  </si>
  <si>
    <t>CUST_416</t>
  </si>
  <si>
    <t>CUST_417</t>
  </si>
  <si>
    <t>CUST_418</t>
  </si>
  <si>
    <t>CUST_419</t>
  </si>
  <si>
    <t>CUST_420</t>
  </si>
  <si>
    <t>CUST_421</t>
  </si>
  <si>
    <t>CUST_422</t>
  </si>
  <si>
    <t>CUST_423</t>
  </si>
  <si>
    <t>CUST_424</t>
  </si>
  <si>
    <t>CUST_425</t>
  </si>
  <si>
    <t>CUST_426</t>
  </si>
  <si>
    <t>CUST_427</t>
  </si>
  <si>
    <t>CUST_428</t>
  </si>
  <si>
    <t>CUST_429</t>
  </si>
  <si>
    <t>CUST_430</t>
  </si>
  <si>
    <t>CUST_431</t>
  </si>
  <si>
    <t>CUST_432</t>
  </si>
  <si>
    <t>CUST_433</t>
  </si>
  <si>
    <t>CUST_434</t>
  </si>
  <si>
    <t>CUST_435</t>
  </si>
  <si>
    <t>CUST_436</t>
  </si>
  <si>
    <t>CUST_437</t>
  </si>
  <si>
    <t>CUST_438</t>
  </si>
  <si>
    <t>CUST_439</t>
  </si>
  <si>
    <t>CUST_440</t>
  </si>
  <si>
    <t>CUST_441</t>
  </si>
  <si>
    <t>CUST_442</t>
  </si>
  <si>
    <t>CUST_443</t>
  </si>
  <si>
    <t>CUST_444</t>
  </si>
  <si>
    <t>CUST_445</t>
  </si>
  <si>
    <t>CUST_446</t>
  </si>
  <si>
    <t>CUST_447</t>
  </si>
  <si>
    <t>CUST_448</t>
  </si>
  <si>
    <t>CUST_449</t>
  </si>
  <si>
    <t>CUST_450</t>
  </si>
  <si>
    <t>CUST_451</t>
  </si>
  <si>
    <t>CUST_452</t>
  </si>
  <si>
    <t>CUST_453</t>
  </si>
  <si>
    <t>CUST_454</t>
  </si>
  <si>
    <t>CUST_455</t>
  </si>
  <si>
    <t>CUST_456</t>
  </si>
  <si>
    <t>CUST_457</t>
  </si>
  <si>
    <t>CUST_458</t>
  </si>
  <si>
    <t>CUST_459</t>
  </si>
  <si>
    <t>CUST_460</t>
  </si>
  <si>
    <t>CUST_461</t>
  </si>
  <si>
    <t>CUST_462</t>
  </si>
  <si>
    <t>CUST_463</t>
  </si>
  <si>
    <t>CUST_464</t>
  </si>
  <si>
    <t>CUST_465</t>
  </si>
  <si>
    <t>CUST_466</t>
  </si>
  <si>
    <t>CUST_467</t>
  </si>
  <si>
    <t>CUST_468</t>
  </si>
  <si>
    <t>CUST_469</t>
  </si>
  <si>
    <t>CUST_470</t>
  </si>
  <si>
    <t>CUST_471</t>
  </si>
  <si>
    <t>CUST_472</t>
  </si>
  <si>
    <t>CUST_473</t>
  </si>
  <si>
    <t>CUST_474</t>
  </si>
  <si>
    <t>CUST_475</t>
  </si>
  <si>
    <t>CUST_476</t>
  </si>
  <si>
    <t>CUST_477</t>
  </si>
  <si>
    <t>CUST_478</t>
  </si>
  <si>
    <t>CUST_479</t>
  </si>
  <si>
    <t>CUST_480</t>
  </si>
  <si>
    <t>CUST_481</t>
  </si>
  <si>
    <t>CUST_482</t>
  </si>
  <si>
    <t>CUST_483</t>
  </si>
  <si>
    <t>CUST_484</t>
  </si>
  <si>
    <t>CUST_485</t>
  </si>
  <si>
    <t>CUST_486</t>
  </si>
  <si>
    <t>CUST_487</t>
  </si>
  <si>
    <t>CUST_488</t>
  </si>
  <si>
    <t>CUST_489</t>
  </si>
  <si>
    <t>CUST_490</t>
  </si>
  <si>
    <t>CUST_491</t>
  </si>
  <si>
    <t>CUST_492</t>
  </si>
  <si>
    <t>CUST_493</t>
  </si>
  <si>
    <t>CUST_494</t>
  </si>
  <si>
    <t>CUST_495</t>
  </si>
  <si>
    <t>CUST_496</t>
  </si>
  <si>
    <t>CUST_497</t>
  </si>
  <si>
    <t>CUST_498</t>
  </si>
  <si>
    <t>CUST_499</t>
  </si>
  <si>
    <t>CUST_500</t>
  </si>
  <si>
    <t>CUST_501</t>
  </si>
  <si>
    <t>CUST_502</t>
  </si>
  <si>
    <t>CUST_503</t>
  </si>
  <si>
    <t>CUST_504</t>
  </si>
  <si>
    <t>CUST_505</t>
  </si>
  <si>
    <t>CUST_506</t>
  </si>
  <si>
    <t>CUST_507</t>
  </si>
  <si>
    <t>CUST_508</t>
  </si>
  <si>
    <t>CUST_509</t>
  </si>
  <si>
    <t>CUST_510</t>
  </si>
  <si>
    <t>CUST_511</t>
  </si>
  <si>
    <t>CUST_512</t>
  </si>
  <si>
    <t>CUST_513</t>
  </si>
  <si>
    <t>CUST_514</t>
  </si>
  <si>
    <t>CUST_515</t>
  </si>
  <si>
    <t>CUST_516</t>
  </si>
  <si>
    <t>CUST_517</t>
  </si>
  <si>
    <t>CUST_518</t>
  </si>
  <si>
    <t>CUST_519</t>
  </si>
  <si>
    <t>CUST_520</t>
  </si>
  <si>
    <t>CUST_521</t>
  </si>
  <si>
    <t>CUST_522</t>
  </si>
  <si>
    <t>CUST_523</t>
  </si>
  <si>
    <t>CUST_524</t>
  </si>
  <si>
    <t>CUST_525</t>
  </si>
  <si>
    <t>CUST_526</t>
  </si>
  <si>
    <t>CUST_527</t>
  </si>
  <si>
    <t>CUST_528</t>
  </si>
  <si>
    <t>CUST_529</t>
  </si>
  <si>
    <t>CUST_530</t>
  </si>
  <si>
    <t>CUST_531</t>
  </si>
  <si>
    <t>CUST_532</t>
  </si>
  <si>
    <t>CUST_533</t>
  </si>
  <si>
    <t>CUST_534</t>
  </si>
  <si>
    <t>CUST_535</t>
  </si>
  <si>
    <t>CUST_536</t>
  </si>
  <si>
    <t>CUST_537</t>
  </si>
  <si>
    <t>CUST_538</t>
  </si>
  <si>
    <t>CUST_539</t>
  </si>
  <si>
    <t>CUST_540</t>
  </si>
  <si>
    <t>CUST_541</t>
  </si>
  <si>
    <t>CUST_542</t>
  </si>
  <si>
    <t>CUST_543</t>
  </si>
  <si>
    <t>CUST_544</t>
  </si>
  <si>
    <t>CUST_545</t>
  </si>
  <si>
    <t>CUST_546</t>
  </si>
  <si>
    <t>CUST_547</t>
  </si>
  <si>
    <t>CUST_548</t>
  </si>
  <si>
    <t>CUST_549</t>
  </si>
  <si>
    <t>CUST_550</t>
  </si>
  <si>
    <t>CUST_551</t>
  </si>
  <si>
    <t>CUST_552</t>
  </si>
  <si>
    <t>CUST_553</t>
  </si>
  <si>
    <t>CUST_554</t>
  </si>
  <si>
    <t>CUST_555</t>
  </si>
  <si>
    <t>CUST_556</t>
  </si>
  <si>
    <t>CUST_557</t>
  </si>
  <si>
    <t>CUST_558</t>
  </si>
  <si>
    <t>CUST_559</t>
  </si>
  <si>
    <t>CUST_560</t>
  </si>
  <si>
    <t>CUST_561</t>
  </si>
  <si>
    <t>CUST_562</t>
  </si>
  <si>
    <t>CUST_563</t>
  </si>
  <si>
    <t>CUST_564</t>
  </si>
  <si>
    <t>CUST_565</t>
  </si>
  <si>
    <t>CUST_566</t>
  </si>
  <si>
    <t>CUST_567</t>
  </si>
  <si>
    <t>CUST_568</t>
  </si>
  <si>
    <t>CUST_569</t>
  </si>
  <si>
    <t>CUST_570</t>
  </si>
  <si>
    <t>CUST_571</t>
  </si>
  <si>
    <t>CUST_572</t>
  </si>
  <si>
    <t>CUST_573</t>
  </si>
  <si>
    <t>CUST_574</t>
  </si>
  <si>
    <t>CUST_575</t>
  </si>
  <si>
    <t>CUST_576</t>
  </si>
  <si>
    <t>CUST_577</t>
  </si>
  <si>
    <t>CUST_578</t>
  </si>
  <si>
    <t>CUST_579</t>
  </si>
  <si>
    <t>CUST_580</t>
  </si>
  <si>
    <t>CUST_581</t>
  </si>
  <si>
    <t>CUST_582</t>
  </si>
  <si>
    <t>CUST_583</t>
  </si>
  <si>
    <t>CUST_584</t>
  </si>
  <si>
    <t>CUST_585</t>
  </si>
  <si>
    <t>CUST_586</t>
  </si>
  <si>
    <t>CUST_587</t>
  </si>
  <si>
    <t>CUST_588</t>
  </si>
  <si>
    <t>CUST_589</t>
  </si>
  <si>
    <t>CUST_590</t>
  </si>
  <si>
    <t>CUST_591</t>
  </si>
  <si>
    <t>CUST_592</t>
  </si>
  <si>
    <t>CUST_593</t>
  </si>
  <si>
    <t>CUST_594</t>
  </si>
  <si>
    <t>CUST_595</t>
  </si>
  <si>
    <t>CUST_596</t>
  </si>
  <si>
    <t>CUST_597</t>
  </si>
  <si>
    <t>CUST_598</t>
  </si>
  <si>
    <t>CUST_599</t>
  </si>
  <si>
    <t>CUST_600</t>
  </si>
  <si>
    <t>CUST_601</t>
  </si>
  <si>
    <t>CUST_602</t>
  </si>
  <si>
    <t>CUST_603</t>
  </si>
  <si>
    <t>CUST_604</t>
  </si>
  <si>
    <t>CUST_605</t>
  </si>
  <si>
    <t>CUST_606</t>
  </si>
  <si>
    <t>CUST_607</t>
  </si>
  <si>
    <t>CUST_608</t>
  </si>
  <si>
    <t>CUST_609</t>
  </si>
  <si>
    <t>CUST_610</t>
  </si>
  <si>
    <t>CUST_611</t>
  </si>
  <si>
    <t>CUST_612</t>
  </si>
  <si>
    <t>CUST_613</t>
  </si>
  <si>
    <t>CUST_614</t>
  </si>
  <si>
    <t>CUST_615</t>
  </si>
  <si>
    <t>CUST_616</t>
  </si>
  <si>
    <t>CUST_617</t>
  </si>
  <si>
    <t>CUST_618</t>
  </si>
  <si>
    <t>CUST_619</t>
  </si>
  <si>
    <t>CUST_620</t>
  </si>
  <si>
    <t>CUST_621</t>
  </si>
  <si>
    <t>CUST_622</t>
  </si>
  <si>
    <t>CUST_623</t>
  </si>
  <si>
    <t>CUST_624</t>
  </si>
  <si>
    <t>CUST_625</t>
  </si>
  <si>
    <t>CUST_626</t>
  </si>
  <si>
    <t>CUST_627</t>
  </si>
  <si>
    <t>CUST_628</t>
  </si>
  <si>
    <t>CUST_629</t>
  </si>
  <si>
    <t>CUST_630</t>
  </si>
  <si>
    <t>CUST_631</t>
  </si>
  <si>
    <t>CUST_632</t>
  </si>
  <si>
    <t>CUST_633</t>
  </si>
  <si>
    <t>CUST_634</t>
  </si>
  <si>
    <t>CUST_635</t>
  </si>
  <si>
    <t>CUST_636</t>
  </si>
  <si>
    <t>CUST_637</t>
  </si>
  <si>
    <t>CUST_638</t>
  </si>
  <si>
    <t>CUST_639</t>
  </si>
  <si>
    <t>CUST_640</t>
  </si>
  <si>
    <t>CUST_641</t>
  </si>
  <si>
    <t>CUST_642</t>
  </si>
  <si>
    <t>CUST_643</t>
  </si>
  <si>
    <t>CUST_644</t>
  </si>
  <si>
    <t>CUST_645</t>
  </si>
  <si>
    <t>CUST_646</t>
  </si>
  <si>
    <t>CUST_647</t>
  </si>
  <si>
    <t>CUST_648</t>
  </si>
  <si>
    <t>CUST_649</t>
  </si>
  <si>
    <t>CUST_650</t>
  </si>
  <si>
    <t>CUST_651</t>
  </si>
  <si>
    <t>CUST_652</t>
  </si>
  <si>
    <t>CUST_653</t>
  </si>
  <si>
    <t>CUST_654</t>
  </si>
  <si>
    <t>CUST_655</t>
  </si>
  <si>
    <t>CUST_656</t>
  </si>
  <si>
    <t>CUST_657</t>
  </si>
  <si>
    <t>CUST_658</t>
  </si>
  <si>
    <t>CUST_659</t>
  </si>
  <si>
    <t>CUST_660</t>
  </si>
  <si>
    <t>CUST_661</t>
  </si>
  <si>
    <t>CUST_662</t>
  </si>
  <si>
    <t>CUST_663</t>
  </si>
  <si>
    <t>CUST_664</t>
  </si>
  <si>
    <t>CUST_665</t>
  </si>
  <si>
    <t>CUST_666</t>
  </si>
  <si>
    <t>CUST_667</t>
  </si>
  <si>
    <t>CUST_668</t>
  </si>
  <si>
    <t>CUST_669</t>
  </si>
  <si>
    <t>CUST_670</t>
  </si>
  <si>
    <t>CUST_671</t>
  </si>
  <si>
    <t>CUST_672</t>
  </si>
  <si>
    <t>CUST_673</t>
  </si>
  <si>
    <t>CUST_674</t>
  </si>
  <si>
    <t>CUST_675</t>
  </si>
  <si>
    <t>CUST_676</t>
  </si>
  <si>
    <t>CUST_677</t>
  </si>
  <si>
    <t>CUST_678</t>
  </si>
  <si>
    <t>CUST_679</t>
  </si>
  <si>
    <t>CUST_680</t>
  </si>
  <si>
    <t>CUST_681</t>
  </si>
  <si>
    <t>CUST_682</t>
  </si>
  <si>
    <t>CUST_683</t>
  </si>
  <si>
    <t>CUST_684</t>
  </si>
  <si>
    <t>CUST_685</t>
  </si>
  <si>
    <t>CUST_686</t>
  </si>
  <si>
    <t>CUST_687</t>
  </si>
  <si>
    <t>CUST_688</t>
  </si>
  <si>
    <t>CUST_689</t>
  </si>
  <si>
    <t>CUST_690</t>
  </si>
  <si>
    <t>CUST_691</t>
  </si>
  <si>
    <t>CUST_692</t>
  </si>
  <si>
    <t>CUST_693</t>
  </si>
  <si>
    <t>CUST_694</t>
  </si>
  <si>
    <t>CUST_695</t>
  </si>
  <si>
    <t>CUST_696</t>
  </si>
  <si>
    <t>CUST_697</t>
  </si>
  <si>
    <t>CUST_698</t>
  </si>
  <si>
    <t>CUST_699</t>
  </si>
  <si>
    <t>CUST_700</t>
  </si>
  <si>
    <t>CUST_701</t>
  </si>
  <si>
    <t>CUST_702</t>
  </si>
  <si>
    <t>CUST_703</t>
  </si>
  <si>
    <t>CUST_704</t>
  </si>
  <si>
    <t>CUST_705</t>
  </si>
  <si>
    <t>CUST_706</t>
  </si>
  <si>
    <t>CUST_707</t>
  </si>
  <si>
    <t>CUST_708</t>
  </si>
  <si>
    <t>CUST_709</t>
  </si>
  <si>
    <t>CUST_710</t>
  </si>
  <si>
    <t>CUST_711</t>
  </si>
  <si>
    <t>CUST_712</t>
  </si>
  <si>
    <t>CUST_713</t>
  </si>
  <si>
    <t>CUST_714</t>
  </si>
  <si>
    <t>CUST_715</t>
  </si>
  <si>
    <t>CUST_716</t>
  </si>
  <si>
    <t>CUST_717</t>
  </si>
  <si>
    <t>CUST_718</t>
  </si>
  <si>
    <t>CUST_719</t>
  </si>
  <si>
    <t>CUST_720</t>
  </si>
  <si>
    <t>CUST_721</t>
  </si>
  <si>
    <t>CUST_722</t>
  </si>
  <si>
    <t>CUST_723</t>
  </si>
  <si>
    <t>CUST_724</t>
  </si>
  <si>
    <t>CUST_725</t>
  </si>
  <si>
    <t>CUST_726</t>
  </si>
  <si>
    <t>CUST_727</t>
  </si>
  <si>
    <t>CUST_728</t>
  </si>
  <si>
    <t>CUST_729</t>
  </si>
  <si>
    <t>CUST_730</t>
  </si>
  <si>
    <t>CUST_731</t>
  </si>
  <si>
    <t>CUST_732</t>
  </si>
  <si>
    <t>CUST_733</t>
  </si>
  <si>
    <t>CUST_734</t>
  </si>
  <si>
    <t>CUST_735</t>
  </si>
  <si>
    <t>CUST_736</t>
  </si>
  <si>
    <t>CUST_737</t>
  </si>
  <si>
    <t>CUST_738</t>
  </si>
  <si>
    <t>CUST_739</t>
  </si>
  <si>
    <t>CUST_740</t>
  </si>
  <si>
    <t>CUST_741</t>
  </si>
  <si>
    <t>CUST_742</t>
  </si>
  <si>
    <t>CUST_743</t>
  </si>
  <si>
    <t>CUST_744</t>
  </si>
  <si>
    <t>CUST_745</t>
  </si>
  <si>
    <t>CUST_746</t>
  </si>
  <si>
    <t>CUST_747</t>
  </si>
  <si>
    <t>CUST_748</t>
  </si>
  <si>
    <t>CUST_749</t>
  </si>
  <si>
    <t>CUST_750</t>
  </si>
  <si>
    <t>CUST_751</t>
  </si>
  <si>
    <t>CUST_752</t>
  </si>
  <si>
    <t>CUST_753</t>
  </si>
  <si>
    <t>CUST_754</t>
  </si>
  <si>
    <t>CUST_755</t>
  </si>
  <si>
    <t>CUST_756</t>
  </si>
  <si>
    <t>CUST_757</t>
  </si>
  <si>
    <t>CUST_758</t>
  </si>
  <si>
    <t>CUST_759</t>
  </si>
  <si>
    <t>CUST_760</t>
  </si>
  <si>
    <t>CUST_761</t>
  </si>
  <si>
    <t>CUST_762</t>
  </si>
  <si>
    <t>CUST_763</t>
  </si>
  <si>
    <t>CUST_764</t>
  </si>
  <si>
    <t>CUST_765</t>
  </si>
  <si>
    <t>CUST_766</t>
  </si>
  <si>
    <t>CUST_767</t>
  </si>
  <si>
    <t>CUST_768</t>
  </si>
  <si>
    <t>CUST_769</t>
  </si>
  <si>
    <t>CUST_770</t>
  </si>
  <si>
    <t>CUST_771</t>
  </si>
  <si>
    <t>CUST_772</t>
  </si>
  <si>
    <t>CUST_773</t>
  </si>
  <si>
    <t>CUST_774</t>
  </si>
  <si>
    <t>CUST_775</t>
  </si>
  <si>
    <t>CUST_776</t>
  </si>
  <si>
    <t>CUST_777</t>
  </si>
  <si>
    <t>CUST_778</t>
  </si>
  <si>
    <t>CUST_779</t>
  </si>
  <si>
    <t>CUST_780</t>
  </si>
  <si>
    <t>CUST_781</t>
  </si>
  <si>
    <t>CUST_782</t>
  </si>
  <si>
    <t>CUST_783</t>
  </si>
  <si>
    <t>CUST_784</t>
  </si>
  <si>
    <t>CUST_785</t>
  </si>
  <si>
    <t>CUST_786</t>
  </si>
  <si>
    <t>CUST_787</t>
  </si>
  <si>
    <t>CUST_788</t>
  </si>
  <si>
    <t>CUST_789</t>
  </si>
  <si>
    <t>CUST_790</t>
  </si>
  <si>
    <t>CUST_791</t>
  </si>
  <si>
    <t>CUST_792</t>
  </si>
  <si>
    <t>CUST_793</t>
  </si>
  <si>
    <t>CUST_794</t>
  </si>
  <si>
    <t>CUST_795</t>
  </si>
  <si>
    <t>CUST_796</t>
  </si>
  <si>
    <t>CUST_797</t>
  </si>
  <si>
    <t>CUST_798</t>
  </si>
  <si>
    <t>CUST_799</t>
  </si>
  <si>
    <t>CUST_800</t>
  </si>
  <si>
    <t>CUST_801</t>
  </si>
  <si>
    <t>CUST_802</t>
  </si>
  <si>
    <t>CUST_803</t>
  </si>
  <si>
    <t>CUST_804</t>
  </si>
  <si>
    <t>CUST_805</t>
  </si>
  <si>
    <t>CUST_806</t>
  </si>
  <si>
    <t>CUST_807</t>
  </si>
  <si>
    <t>CUST_808</t>
  </si>
  <si>
    <t>CUST_809</t>
  </si>
  <si>
    <t>CUST_810</t>
  </si>
  <si>
    <t>CUST_811</t>
  </si>
  <si>
    <t>CUST_812</t>
  </si>
  <si>
    <t>CUST_813</t>
  </si>
  <si>
    <t>CUST_814</t>
  </si>
  <si>
    <t>CUST_815</t>
  </si>
  <si>
    <t>CUST_816</t>
  </si>
  <si>
    <t>CUST_817</t>
  </si>
  <si>
    <t>CUST_818</t>
  </si>
  <si>
    <t>CUST_819</t>
  </si>
  <si>
    <t>CUST_820</t>
  </si>
  <si>
    <t>CUST_821</t>
  </si>
  <si>
    <t>CUST_822</t>
  </si>
  <si>
    <t>CUST_823</t>
  </si>
  <si>
    <t>CUST_824</t>
  </si>
  <si>
    <t>CUST_825</t>
  </si>
  <si>
    <t>CUST_826</t>
  </si>
  <si>
    <t>CUST_827</t>
  </si>
  <si>
    <t>CUST_828</t>
  </si>
  <si>
    <t>CUST_829</t>
  </si>
  <si>
    <t>CUST_830</t>
  </si>
  <si>
    <t>CUST_831</t>
  </si>
  <si>
    <t>CUST_832</t>
  </si>
  <si>
    <t>CUST_833</t>
  </si>
  <si>
    <t>CUST_834</t>
  </si>
  <si>
    <t>CUST_835</t>
  </si>
  <si>
    <t>CUST_836</t>
  </si>
  <si>
    <t>CUST_837</t>
  </si>
  <si>
    <t>CUST_838</t>
  </si>
  <si>
    <t>CUST_839</t>
  </si>
  <si>
    <t>CUST_840</t>
  </si>
  <si>
    <t>CUST_841</t>
  </si>
  <si>
    <t>CUST_842</t>
  </si>
  <si>
    <t>CUST_843</t>
  </si>
  <si>
    <t>CUST_844</t>
  </si>
  <si>
    <t>CUST_845</t>
  </si>
  <si>
    <t>CUST_846</t>
  </si>
  <si>
    <t>CUST_847</t>
  </si>
  <si>
    <t>CUST_848</t>
  </si>
  <si>
    <t>CUST_849</t>
  </si>
  <si>
    <t>CUST_850</t>
  </si>
  <si>
    <t>CUST_851</t>
  </si>
  <si>
    <t>CUST_852</t>
  </si>
  <si>
    <t>CUST_853</t>
  </si>
  <si>
    <t>CUST_854</t>
  </si>
  <si>
    <t>CUST_855</t>
  </si>
  <si>
    <t>CUST_856</t>
  </si>
  <si>
    <t>CUST_857</t>
  </si>
  <si>
    <t>CUST_858</t>
  </si>
  <si>
    <t>CUST_859</t>
  </si>
  <si>
    <t>CUST_860</t>
  </si>
  <si>
    <t>CUST_861</t>
  </si>
  <si>
    <t>CUST_862</t>
  </si>
  <si>
    <t>CUST_863</t>
  </si>
  <si>
    <t>CUST_864</t>
  </si>
  <si>
    <t>CUST_865</t>
  </si>
  <si>
    <t>CUST_866</t>
  </si>
  <si>
    <t>CUST_867</t>
  </si>
  <si>
    <t>CUST_868</t>
  </si>
  <si>
    <t>CUST_869</t>
  </si>
  <si>
    <t>CUST_870</t>
  </si>
  <si>
    <t>CUST_871</t>
  </si>
  <si>
    <t>CUST_872</t>
  </si>
  <si>
    <t>CUST_873</t>
  </si>
  <si>
    <t>CUST_874</t>
  </si>
  <si>
    <t>CUST_875</t>
  </si>
  <si>
    <t>CUST_876</t>
  </si>
  <si>
    <t>CUST_877</t>
  </si>
  <si>
    <t>CUST_878</t>
  </si>
  <si>
    <t>CUST_879</t>
  </si>
  <si>
    <t>CUST_880</t>
  </si>
  <si>
    <t>CUST_881</t>
  </si>
  <si>
    <t>CUST_882</t>
  </si>
  <si>
    <t>CUST_883</t>
  </si>
  <si>
    <t>CUST_884</t>
  </si>
  <si>
    <t>CUST_885</t>
  </si>
  <si>
    <t>CUST_886</t>
  </si>
  <si>
    <t>CUST_887</t>
  </si>
  <si>
    <t>CUST_888</t>
  </si>
  <si>
    <t>CUST_889</t>
  </si>
  <si>
    <t>CUST_890</t>
  </si>
  <si>
    <t>CUST_891</t>
  </si>
  <si>
    <t>CUST_892</t>
  </si>
  <si>
    <t>CUST_893</t>
  </si>
  <si>
    <t>CUST_894</t>
  </si>
  <si>
    <t>CUST_895</t>
  </si>
  <si>
    <t>CUST_896</t>
  </si>
  <si>
    <t>CUST_897</t>
  </si>
  <si>
    <t>CUST_898</t>
  </si>
  <si>
    <t>CUST_899</t>
  </si>
  <si>
    <t>CUST_900</t>
  </si>
  <si>
    <t>CUST_901</t>
  </si>
  <si>
    <t>CUST_902</t>
  </si>
  <si>
    <t>CUST_903</t>
  </si>
  <si>
    <t>CUST_904</t>
  </si>
  <si>
    <t>CUST_905</t>
  </si>
  <si>
    <t>CUST_906</t>
  </si>
  <si>
    <t>CUST_907</t>
  </si>
  <si>
    <t>CUST_908</t>
  </si>
  <si>
    <t>CUST_909</t>
  </si>
  <si>
    <t>CUST_910</t>
  </si>
  <si>
    <t>CUST_911</t>
  </si>
  <si>
    <t>CUST_912</t>
  </si>
  <si>
    <t>CUST_913</t>
  </si>
  <si>
    <t>CUST_914</t>
  </si>
  <si>
    <t>CUST_915</t>
  </si>
  <si>
    <t>CUST_916</t>
  </si>
  <si>
    <t>CUST_917</t>
  </si>
  <si>
    <t>CUST_918</t>
  </si>
  <si>
    <t>CUST_919</t>
  </si>
  <si>
    <t>CUST_920</t>
  </si>
  <si>
    <t>CUST_921</t>
  </si>
  <si>
    <t>CUST_922</t>
  </si>
  <si>
    <t>CUST_923</t>
  </si>
  <si>
    <t>CUST_924</t>
  </si>
  <si>
    <t>CUST_925</t>
  </si>
  <si>
    <t>CUST_926</t>
  </si>
  <si>
    <t>CUST_927</t>
  </si>
  <si>
    <t>CUST_928</t>
  </si>
  <si>
    <t>CUST_929</t>
  </si>
  <si>
    <t>CUST_930</t>
  </si>
  <si>
    <t>CUST_931</t>
  </si>
  <si>
    <t>CUST_932</t>
  </si>
  <si>
    <t>CUST_933</t>
  </si>
  <si>
    <t>CUST_934</t>
  </si>
  <si>
    <t>CUST_935</t>
  </si>
  <si>
    <t>CUST_936</t>
  </si>
  <si>
    <t>CUST_937</t>
  </si>
  <si>
    <t>CUST_938</t>
  </si>
  <si>
    <t>CUST_939</t>
  </si>
  <si>
    <t>CUST_940</t>
  </si>
  <si>
    <t>CUST_941</t>
  </si>
  <si>
    <t>CUST_942</t>
  </si>
  <si>
    <t>CUST_943</t>
  </si>
  <si>
    <t>CUST_944</t>
  </si>
  <si>
    <t>CUST_945</t>
  </si>
  <si>
    <t>CUST_946</t>
  </si>
  <si>
    <t>CUST_947</t>
  </si>
  <si>
    <t>CUST_948</t>
  </si>
  <si>
    <t>CUST_949</t>
  </si>
  <si>
    <t>CUST_950</t>
  </si>
  <si>
    <t>CUST_951</t>
  </si>
  <si>
    <t>CUST_952</t>
  </si>
  <si>
    <t>CUST_953</t>
  </si>
  <si>
    <t>CUST_954</t>
  </si>
  <si>
    <t>CUST_955</t>
  </si>
  <si>
    <t>CUST_956</t>
  </si>
  <si>
    <t>CUST_957</t>
  </si>
  <si>
    <t>CUST_958</t>
  </si>
  <si>
    <t>CUST_959</t>
  </si>
  <si>
    <t>CUST_960</t>
  </si>
  <si>
    <t>CUST_961</t>
  </si>
  <si>
    <t>CUST_962</t>
  </si>
  <si>
    <t>CUST_963</t>
  </si>
  <si>
    <t>CUST_964</t>
  </si>
  <si>
    <t>CUST_965</t>
  </si>
  <si>
    <t>CUST_966</t>
  </si>
  <si>
    <t>CUST_967</t>
  </si>
  <si>
    <t>CUST_968</t>
  </si>
  <si>
    <t>CUST_969</t>
  </si>
  <si>
    <t>CUST_970</t>
  </si>
  <si>
    <t>CUST_971</t>
  </si>
  <si>
    <t>CUST_972</t>
  </si>
  <si>
    <t>CUST_973</t>
  </si>
  <si>
    <t>CUST_974</t>
  </si>
  <si>
    <t>CUST_975</t>
  </si>
  <si>
    <t>CUST_976</t>
  </si>
  <si>
    <t>CUST_977</t>
  </si>
  <si>
    <t>CUST_978</t>
  </si>
  <si>
    <t>CUST_979</t>
  </si>
  <si>
    <t>CUST_980</t>
  </si>
  <si>
    <t>CUST_981</t>
  </si>
  <si>
    <t>CUST_982</t>
  </si>
  <si>
    <t>CUST_983</t>
  </si>
  <si>
    <t>CUST_984</t>
  </si>
  <si>
    <t>CUST_985</t>
  </si>
  <si>
    <t>CUST_986</t>
  </si>
  <si>
    <t>CUST_987</t>
  </si>
  <si>
    <t>CUST_988</t>
  </si>
  <si>
    <t>CUST_989</t>
  </si>
  <si>
    <t>CUST_990</t>
  </si>
  <si>
    <t>CUST_991</t>
  </si>
  <si>
    <t>CUST_992</t>
  </si>
  <si>
    <t>CUST_993</t>
  </si>
  <si>
    <t>CUST_994</t>
  </si>
  <si>
    <t>CUST_995</t>
  </si>
  <si>
    <t>CUST_996</t>
  </si>
  <si>
    <t>CUST_997</t>
  </si>
  <si>
    <t>CUST_998</t>
  </si>
  <si>
    <t>CUST_999</t>
  </si>
  <si>
    <t>CUST_1000</t>
  </si>
  <si>
    <t>CUST_1001</t>
  </si>
  <si>
    <t>CUST_1002</t>
  </si>
  <si>
    <t>CUST_1003</t>
  </si>
  <si>
    <t>CUST_1004</t>
  </si>
  <si>
    <t>CUST_1005</t>
  </si>
  <si>
    <t>CUST_1006</t>
  </si>
  <si>
    <t>CUST_1007</t>
  </si>
  <si>
    <t>CUST_1008</t>
  </si>
  <si>
    <t>CUST_1009</t>
  </si>
  <si>
    <t>CUST_1010</t>
  </si>
  <si>
    <t>CUST_1011</t>
  </si>
  <si>
    <t>CUST_1012</t>
  </si>
  <si>
    <t>CUST_1013</t>
  </si>
  <si>
    <t>CUST_1014</t>
  </si>
  <si>
    <t>CUST_1015</t>
  </si>
  <si>
    <t>CUST_1016</t>
  </si>
  <si>
    <t>CUST_1017</t>
  </si>
  <si>
    <t>CUST_1018</t>
  </si>
  <si>
    <t>CUST_1019</t>
  </si>
  <si>
    <t>CUST_1020</t>
  </si>
  <si>
    <t>CUST_1021</t>
  </si>
  <si>
    <t>CUST_1022</t>
  </si>
  <si>
    <t>CUST_1023</t>
  </si>
  <si>
    <t>CUST_1024</t>
  </si>
  <si>
    <t>CUST_1025</t>
  </si>
  <si>
    <t>CUST_1026</t>
  </si>
  <si>
    <t>CUST_1027</t>
  </si>
  <si>
    <t>CUST_1028</t>
  </si>
  <si>
    <t>CUST_1029</t>
  </si>
  <si>
    <t>CUST_1030</t>
  </si>
  <si>
    <t>CUST_1031</t>
  </si>
  <si>
    <t>CUST_1032</t>
  </si>
  <si>
    <t>CUST_1033</t>
  </si>
  <si>
    <t>CUST_1034</t>
  </si>
  <si>
    <t>CUST_1035</t>
  </si>
  <si>
    <t>CUST_1036</t>
  </si>
  <si>
    <t>CUST_1037</t>
  </si>
  <si>
    <t>CUST_1038</t>
  </si>
  <si>
    <t>CUST_1039</t>
  </si>
  <si>
    <t>CUST_1040</t>
  </si>
  <si>
    <t>CUST_1041</t>
  </si>
  <si>
    <t>CUST_1042</t>
  </si>
  <si>
    <t>CUST_1043</t>
  </si>
  <si>
    <t>CUST_1044</t>
  </si>
  <si>
    <t>CUST_1045</t>
  </si>
  <si>
    <t>CUST_1046</t>
  </si>
  <si>
    <t>CUST_1047</t>
  </si>
  <si>
    <t>CUST_1048</t>
  </si>
  <si>
    <t>CUST_1049</t>
  </si>
  <si>
    <t>CUST_1050</t>
  </si>
  <si>
    <t>CUST_1051</t>
  </si>
  <si>
    <t>CUST_1052</t>
  </si>
  <si>
    <t>CUST_1053</t>
  </si>
  <si>
    <t>CUST_1054</t>
  </si>
  <si>
    <t>CUST_1055</t>
  </si>
  <si>
    <t>CUST_1056</t>
  </si>
  <si>
    <t>CUST_1057</t>
  </si>
  <si>
    <t>CUST_1058</t>
  </si>
  <si>
    <t>CUST_1059</t>
  </si>
  <si>
    <t>CUST_1060</t>
  </si>
  <si>
    <t>CUST_1061</t>
  </si>
  <si>
    <t>CUST_1062</t>
  </si>
  <si>
    <t>CUST_1063</t>
  </si>
  <si>
    <t>CUST_1064</t>
  </si>
  <si>
    <t>CUST_1065</t>
  </si>
  <si>
    <t>CUST_1066</t>
  </si>
  <si>
    <t>CUST_1067</t>
  </si>
  <si>
    <t>CUST_1068</t>
  </si>
  <si>
    <t>CUST_1069</t>
  </si>
  <si>
    <t>CUST_1070</t>
  </si>
  <si>
    <t>CUST_1071</t>
  </si>
  <si>
    <t>CUST_1072</t>
  </si>
  <si>
    <t>CUST_1073</t>
  </si>
  <si>
    <t>CUST_1074</t>
  </si>
  <si>
    <t>CUST_1075</t>
  </si>
  <si>
    <t>CUST_1076</t>
  </si>
  <si>
    <t>CUST_1077</t>
  </si>
  <si>
    <t>CUST_1078</t>
  </si>
  <si>
    <t>CUST_1079</t>
  </si>
  <si>
    <t>CUST_1080</t>
  </si>
  <si>
    <t>CUST_1081</t>
  </si>
  <si>
    <t>CUST_1082</t>
  </si>
  <si>
    <t>CUST_1083</t>
  </si>
  <si>
    <t>CUST_1084</t>
  </si>
  <si>
    <t>CUST_1085</t>
  </si>
  <si>
    <t>CUST_1086</t>
  </si>
  <si>
    <t>CUST_1087</t>
  </si>
  <si>
    <t>CUST_1088</t>
  </si>
  <si>
    <t>CUST_1089</t>
  </si>
  <si>
    <t>CUST_1090</t>
  </si>
  <si>
    <t>CUST_1091</t>
  </si>
  <si>
    <t>CUST_1092</t>
  </si>
  <si>
    <t>CUST_1093</t>
  </si>
  <si>
    <t>CUST_1094</t>
  </si>
  <si>
    <t>CUST_1095</t>
  </si>
  <si>
    <t>CUST_1096</t>
  </si>
  <si>
    <t>CUST_1097</t>
  </si>
  <si>
    <t>CUST_1098</t>
  </si>
  <si>
    <t>CUST_1099</t>
  </si>
  <si>
    <t>CUST_1100</t>
  </si>
  <si>
    <t>CUST_1101</t>
  </si>
  <si>
    <t>CUST_1102</t>
  </si>
  <si>
    <t>CUST_1103</t>
  </si>
  <si>
    <t>CUST_1104</t>
  </si>
  <si>
    <t>CUST_1105</t>
  </si>
  <si>
    <t>CUST_1106</t>
  </si>
  <si>
    <t>CUST_1107</t>
  </si>
  <si>
    <t>CUST_1108</t>
  </si>
  <si>
    <t>CUST_1109</t>
  </si>
  <si>
    <t>CUST_1110</t>
  </si>
  <si>
    <t>CUST_1111</t>
  </si>
  <si>
    <t>CUST_1112</t>
  </si>
  <si>
    <t>CUST_1113</t>
  </si>
  <si>
    <t>CUST_1114</t>
  </si>
  <si>
    <t>CUST_1115</t>
  </si>
  <si>
    <t>CUST_1116</t>
  </si>
  <si>
    <t>CUST_1117</t>
  </si>
  <si>
    <t>CUST_1118</t>
  </si>
  <si>
    <t>CUST_1119</t>
  </si>
  <si>
    <t>CUST_1120</t>
  </si>
  <si>
    <t>CUST_1121</t>
  </si>
  <si>
    <t>CUST_1122</t>
  </si>
  <si>
    <t>CUST_1123</t>
  </si>
  <si>
    <t>CUST_1124</t>
  </si>
  <si>
    <t>CUST_1125</t>
  </si>
  <si>
    <t>CUST_1126</t>
  </si>
  <si>
    <t>CUST_1127</t>
  </si>
  <si>
    <t>CUST_1128</t>
  </si>
  <si>
    <t>CUST_1129</t>
  </si>
  <si>
    <t>CUST_1130</t>
  </si>
  <si>
    <t>CUST_1131</t>
  </si>
  <si>
    <t>CUST_1132</t>
  </si>
  <si>
    <t>CUST_1133</t>
  </si>
  <si>
    <t>CUST_1134</t>
  </si>
  <si>
    <t>CUST_1135</t>
  </si>
  <si>
    <t>CUST_1136</t>
  </si>
  <si>
    <t>CUST_1137</t>
  </si>
  <si>
    <t>CUST_1138</t>
  </si>
  <si>
    <t>CUST_1139</t>
  </si>
  <si>
    <t>CUST_1140</t>
  </si>
  <si>
    <t>CUST_1141</t>
  </si>
  <si>
    <t>CUST_1142</t>
  </si>
  <si>
    <t>CUST_1143</t>
  </si>
  <si>
    <t>CUST_1144</t>
  </si>
  <si>
    <t>CUST_1145</t>
  </si>
  <si>
    <t>CUST_1146</t>
  </si>
  <si>
    <t>CUST_1147</t>
  </si>
  <si>
    <t>CUST_1148</t>
  </si>
  <si>
    <t>CUST_1149</t>
  </si>
  <si>
    <t>CUST_1150</t>
  </si>
  <si>
    <t>CUST_1151</t>
  </si>
  <si>
    <t>CUST_1152</t>
  </si>
  <si>
    <t>CUST_1153</t>
  </si>
  <si>
    <t>CUST_1154</t>
  </si>
  <si>
    <t>CUST_1155</t>
  </si>
  <si>
    <t>CUST_1156</t>
  </si>
  <si>
    <t>CUST_1157</t>
  </si>
  <si>
    <t>CUST_1158</t>
  </si>
  <si>
    <t>CUST_1159</t>
  </si>
  <si>
    <t>CUST_1160</t>
  </si>
  <si>
    <t>CUST_1161</t>
  </si>
  <si>
    <t>CUST_1162</t>
  </si>
  <si>
    <t>CUST_1163</t>
  </si>
  <si>
    <t>CUST_1164</t>
  </si>
  <si>
    <t>CUST_1165</t>
  </si>
  <si>
    <t>CUST_1166</t>
  </si>
  <si>
    <t>CUST_1167</t>
  </si>
  <si>
    <t>CUST_1168</t>
  </si>
  <si>
    <t>CUST_1169</t>
  </si>
  <si>
    <t>CUST_1170</t>
  </si>
  <si>
    <t>CUST_1171</t>
  </si>
  <si>
    <t>CUST_1172</t>
  </si>
  <si>
    <t>CUST_1173</t>
  </si>
  <si>
    <t>CUST_1174</t>
  </si>
  <si>
    <t>CUST_1175</t>
  </si>
  <si>
    <t>CUST_1176</t>
  </si>
  <si>
    <t>CUST_1177</t>
  </si>
  <si>
    <t>CUST_1178</t>
  </si>
  <si>
    <t>CUST_1179</t>
  </si>
  <si>
    <t>CUST_1180</t>
  </si>
  <si>
    <t>CUST_1181</t>
  </si>
  <si>
    <t>CUST_1182</t>
  </si>
  <si>
    <t>CUST_1183</t>
  </si>
  <si>
    <t>CUST_1184</t>
  </si>
  <si>
    <t>CUST_1185</t>
  </si>
  <si>
    <t>CUST_1186</t>
  </si>
  <si>
    <t>CUST_1187</t>
  </si>
  <si>
    <t>CUST_1188</t>
  </si>
  <si>
    <t>CUST_1189</t>
  </si>
  <si>
    <t>CUST_1190</t>
  </si>
  <si>
    <t>CUST_1191</t>
  </si>
  <si>
    <t>CUST_1192</t>
  </si>
  <si>
    <t>CUST_1193</t>
  </si>
  <si>
    <t>CUST_1194</t>
  </si>
  <si>
    <t>CUST_1195</t>
  </si>
  <si>
    <t>CUST_1196</t>
  </si>
  <si>
    <t>CUST_1197</t>
  </si>
  <si>
    <t>CUST_1198</t>
  </si>
  <si>
    <t>CUST_1199</t>
  </si>
  <si>
    <t>CUST_1200</t>
  </si>
  <si>
    <t>CUST_1201</t>
  </si>
  <si>
    <t>CUST_1202</t>
  </si>
  <si>
    <t>CUST_1203</t>
  </si>
  <si>
    <t>CUST_1204</t>
  </si>
  <si>
    <t>CUST_1205</t>
  </si>
  <si>
    <t>CUST_1206</t>
  </si>
  <si>
    <t>CUST_1207</t>
  </si>
  <si>
    <t>CUST_1208</t>
  </si>
  <si>
    <t>CUST_1209</t>
  </si>
  <si>
    <t>CUST_1210</t>
  </si>
  <si>
    <t>CUST_1211</t>
  </si>
  <si>
    <t>CUST_1212</t>
  </si>
  <si>
    <t>CUST_1213</t>
  </si>
  <si>
    <t>CUST_1214</t>
  </si>
  <si>
    <t>CUST_1215</t>
  </si>
  <si>
    <t>CUST_1216</t>
  </si>
  <si>
    <t>CUST_1217</t>
  </si>
  <si>
    <t>CUST_1218</t>
  </si>
  <si>
    <t>CUST_1219</t>
  </si>
  <si>
    <t>CUST_1220</t>
  </si>
  <si>
    <t>CUST_1221</t>
  </si>
  <si>
    <t>CUST_1222</t>
  </si>
  <si>
    <t>CUST_1223</t>
  </si>
  <si>
    <t>CUST_1224</t>
  </si>
  <si>
    <t>CUST_1225</t>
  </si>
  <si>
    <t>CUST_1226</t>
  </si>
  <si>
    <t>CUST_1227</t>
  </si>
  <si>
    <t>CUST_1228</t>
  </si>
  <si>
    <t>CUST_1229</t>
  </si>
  <si>
    <t>CUST_1230</t>
  </si>
  <si>
    <t>CUST_1231</t>
  </si>
  <si>
    <t>CUST_1232</t>
  </si>
  <si>
    <t>CUST_1233</t>
  </si>
  <si>
    <t>CUST_1234</t>
  </si>
  <si>
    <t>CUST_1235</t>
  </si>
  <si>
    <t>CUST_1236</t>
  </si>
  <si>
    <t>CUST_1237</t>
  </si>
  <si>
    <t>CUST_1238</t>
  </si>
  <si>
    <t>CUST_1239</t>
  </si>
  <si>
    <t>CUST_1240</t>
  </si>
  <si>
    <t>CUST_1241</t>
  </si>
  <si>
    <t>CUST_1242</t>
  </si>
  <si>
    <t>CUST_1243</t>
  </si>
  <si>
    <t>CUST_1244</t>
  </si>
  <si>
    <t>CUST_1245</t>
  </si>
  <si>
    <t>CUST_1246</t>
  </si>
  <si>
    <t>CUST_1247</t>
  </si>
  <si>
    <t>CUST_1248</t>
  </si>
  <si>
    <t>CUST_1249</t>
  </si>
  <si>
    <t>CUST_1250</t>
  </si>
  <si>
    <t>CUST_1251</t>
  </si>
  <si>
    <t>CUST_1252</t>
  </si>
  <si>
    <t>CUST_1253</t>
  </si>
  <si>
    <t>CUST_1254</t>
  </si>
  <si>
    <t>CUST_1255</t>
  </si>
  <si>
    <t>CUST_1256</t>
  </si>
  <si>
    <t>CUST_1257</t>
  </si>
  <si>
    <t>CUST_1258</t>
  </si>
  <si>
    <t>CUST_1259</t>
  </si>
  <si>
    <t>CUST_1260</t>
  </si>
  <si>
    <t>CUST_1261</t>
  </si>
  <si>
    <t>CUST_1262</t>
  </si>
  <si>
    <t>CUST_1263</t>
  </si>
  <si>
    <t>CUST_1264</t>
  </si>
  <si>
    <t>CUST_1265</t>
  </si>
  <si>
    <t>CUST_1266</t>
  </si>
  <si>
    <t>CUST_1267</t>
  </si>
  <si>
    <t>CUST_1268</t>
  </si>
  <si>
    <t>CUST_1269</t>
  </si>
  <si>
    <t>CUST_1270</t>
  </si>
  <si>
    <t>CUST_1271</t>
  </si>
  <si>
    <t>CUST_1272</t>
  </si>
  <si>
    <t>CUST_1273</t>
  </si>
  <si>
    <t>CUST_1274</t>
  </si>
  <si>
    <t>CUST_1275</t>
  </si>
  <si>
    <t>CUST_1276</t>
  </si>
  <si>
    <t>CUST_1277</t>
  </si>
  <si>
    <t>CUST_1278</t>
  </si>
  <si>
    <t>CUST_1279</t>
  </si>
  <si>
    <t>CUST_1280</t>
  </si>
  <si>
    <t>CUST_1281</t>
  </si>
  <si>
    <t>CUST_1282</t>
  </si>
  <si>
    <t>CUST_1283</t>
  </si>
  <si>
    <t>CUST_1284</t>
  </si>
  <si>
    <t>CUST_1285</t>
  </si>
  <si>
    <t>CUST_1286</t>
  </si>
  <si>
    <t>CUST_1287</t>
  </si>
  <si>
    <t>CUST_1288</t>
  </si>
  <si>
    <t>CUST_1289</t>
  </si>
  <si>
    <t>CUST_1290</t>
  </si>
  <si>
    <t>CUST_1291</t>
  </si>
  <si>
    <t>CUST_1292</t>
  </si>
  <si>
    <t>CUST_1293</t>
  </si>
  <si>
    <t>CUST_1294</t>
  </si>
  <si>
    <t>CUST_1295</t>
  </si>
  <si>
    <t>CUST_1296</t>
  </si>
  <si>
    <t>CUST_1297</t>
  </si>
  <si>
    <t>CUST_1298</t>
  </si>
  <si>
    <t>CUST_1299</t>
  </si>
  <si>
    <t>CUST_1300</t>
  </si>
  <si>
    <t>CUST_1301</t>
  </si>
  <si>
    <t>CUST_1302</t>
  </si>
  <si>
    <t>CUST_1303</t>
  </si>
  <si>
    <t>CUST_1304</t>
  </si>
  <si>
    <t>CUST_1305</t>
  </si>
  <si>
    <t>CUST_1306</t>
  </si>
  <si>
    <t>CUST_1307</t>
  </si>
  <si>
    <t>CUST_1308</t>
  </si>
  <si>
    <t>CUST_1309</t>
  </si>
  <si>
    <t>CUST_1310</t>
  </si>
  <si>
    <t>CUST_1311</t>
  </si>
  <si>
    <t>CUST_1312</t>
  </si>
  <si>
    <t>CUST_1313</t>
  </si>
  <si>
    <t>CUST_1314</t>
  </si>
  <si>
    <t>CUST_1315</t>
  </si>
  <si>
    <t>CUST_1316</t>
  </si>
  <si>
    <t>CUST_1317</t>
  </si>
  <si>
    <t>CUST_1318</t>
  </si>
  <si>
    <t>CUST_1319</t>
  </si>
  <si>
    <t>CUST_1320</t>
  </si>
  <si>
    <t>CUST_1321</t>
  </si>
  <si>
    <t>CUST_1322</t>
  </si>
  <si>
    <t>CUST_1323</t>
  </si>
  <si>
    <t>CUST_1324</t>
  </si>
  <si>
    <t>CUST_1325</t>
  </si>
  <si>
    <t>CUST_1326</t>
  </si>
  <si>
    <t>CUST_1327</t>
  </si>
  <si>
    <t>CUST_1328</t>
  </si>
  <si>
    <t>CUST_1329</t>
  </si>
  <si>
    <t>CUST_1330</t>
  </si>
  <si>
    <t>CUST_1331</t>
  </si>
  <si>
    <t>CUST_1332</t>
  </si>
  <si>
    <t>CUST_1333</t>
  </si>
  <si>
    <t>CUST_1334</t>
  </si>
  <si>
    <t>CUST_1335</t>
  </si>
  <si>
    <t>CUST_1336</t>
  </si>
  <si>
    <t>CUST_1337</t>
  </si>
  <si>
    <t>CUST_1338</t>
  </si>
  <si>
    <t>CUST_1339</t>
  </si>
  <si>
    <t>CUST_1340</t>
  </si>
  <si>
    <t>CUST_1341</t>
  </si>
  <si>
    <t>CUST_1342</t>
  </si>
  <si>
    <t>CUST_1343</t>
  </si>
  <si>
    <t>CUST_1344</t>
  </si>
  <si>
    <t>CUST_1345</t>
  </si>
  <si>
    <t>CUST_1346</t>
  </si>
  <si>
    <t>CUST_1347</t>
  </si>
  <si>
    <t>CUST_1348</t>
  </si>
  <si>
    <t>CUST_1349</t>
  </si>
  <si>
    <t>CUST_1350</t>
  </si>
  <si>
    <t>CUST_1351</t>
  </si>
  <si>
    <t>CUST_1352</t>
  </si>
  <si>
    <t>CUST_1353</t>
  </si>
  <si>
    <t>CUST_1354</t>
  </si>
  <si>
    <t>CUST_1355</t>
  </si>
  <si>
    <t>CUST_1356</t>
  </si>
  <si>
    <t>CUST_1357</t>
  </si>
  <si>
    <t>CUST_1358</t>
  </si>
  <si>
    <t>CUST_1359</t>
  </si>
  <si>
    <t>CUST_1360</t>
  </si>
  <si>
    <t>CUST_1361</t>
  </si>
  <si>
    <t>CUST_1362</t>
  </si>
  <si>
    <t>CUST_1363</t>
  </si>
  <si>
    <t>CUST_1364</t>
  </si>
  <si>
    <t>CUST_1365</t>
  </si>
  <si>
    <t>CUST_1366</t>
  </si>
  <si>
    <t>CUST_1367</t>
  </si>
  <si>
    <t>CUST_1368</t>
  </si>
  <si>
    <t>CUST_1369</t>
  </si>
  <si>
    <t>CUST_1370</t>
  </si>
  <si>
    <t>CUST_1371</t>
  </si>
  <si>
    <t>CUST_1372</t>
  </si>
  <si>
    <t>CUST_1373</t>
  </si>
  <si>
    <t>CUST_1374</t>
  </si>
  <si>
    <t>CUST_1375</t>
  </si>
  <si>
    <t>CUST_1376</t>
  </si>
  <si>
    <t>CUST_1377</t>
  </si>
  <si>
    <t>CUST_1378</t>
  </si>
  <si>
    <t>CUST_1379</t>
  </si>
  <si>
    <t>CUST_1380</t>
  </si>
  <si>
    <t>CUST_1381</t>
  </si>
  <si>
    <t>CUST_1382</t>
  </si>
  <si>
    <t>CUST_1383</t>
  </si>
  <si>
    <t>CUST_1384</t>
  </si>
  <si>
    <t>CUST_1385</t>
  </si>
  <si>
    <t>CUST_1386</t>
  </si>
  <si>
    <t>CUST_1387</t>
  </si>
  <si>
    <t>CUST_1388</t>
  </si>
  <si>
    <t>CUST_1389</t>
  </si>
  <si>
    <t>CUST_1390</t>
  </si>
  <si>
    <t>CUST_1391</t>
  </si>
  <si>
    <t>CUST_1392</t>
  </si>
  <si>
    <t>CUST_1393</t>
  </si>
  <si>
    <t>CUST_1394</t>
  </si>
  <si>
    <t>CUST_1395</t>
  </si>
  <si>
    <t>CUST_1396</t>
  </si>
  <si>
    <t>CUST_1397</t>
  </si>
  <si>
    <t>CUST_1398</t>
  </si>
  <si>
    <t>CUST_1399</t>
  </si>
  <si>
    <t>CUST_1400</t>
  </si>
  <si>
    <t>CUST_1401</t>
  </si>
  <si>
    <t>CUST_1402</t>
  </si>
  <si>
    <t>CUST_1403</t>
  </si>
  <si>
    <t>CUST_1404</t>
  </si>
  <si>
    <t>CUST_1405</t>
  </si>
  <si>
    <t>CUST_1406</t>
  </si>
  <si>
    <t>CUST_1407</t>
  </si>
  <si>
    <t>CUST_1408</t>
  </si>
  <si>
    <t>CUST_1409</t>
  </si>
  <si>
    <t>CUST_1410</t>
  </si>
  <si>
    <t>CUST_1411</t>
  </si>
  <si>
    <t>CUST_1412</t>
  </si>
  <si>
    <t>CUST_1413</t>
  </si>
  <si>
    <t>CUST_1414</t>
  </si>
  <si>
    <t>CUST_1415</t>
  </si>
  <si>
    <t>CUST_1416</t>
  </si>
  <si>
    <t>CUST_1417</t>
  </si>
  <si>
    <t>CUST_1418</t>
  </si>
  <si>
    <t>CUST_1419</t>
  </si>
  <si>
    <t>CUST_1420</t>
  </si>
  <si>
    <t>CUST_1421</t>
  </si>
  <si>
    <t>CUST_1422</t>
  </si>
  <si>
    <t>CUST_1423</t>
  </si>
  <si>
    <t>CUST_1424</t>
  </si>
  <si>
    <t>CUST_1425</t>
  </si>
  <si>
    <t>CUST_1426</t>
  </si>
  <si>
    <t>CUST_1427</t>
  </si>
  <si>
    <t>CUST_1428</t>
  </si>
  <si>
    <t>CUST_1429</t>
  </si>
  <si>
    <t>CUST_1430</t>
  </si>
  <si>
    <t>CUST_1431</t>
  </si>
  <si>
    <t>CUST_1432</t>
  </si>
  <si>
    <t>CUST_1433</t>
  </si>
  <si>
    <t>CUST_1434</t>
  </si>
  <si>
    <t>CUST_1435</t>
  </si>
  <si>
    <t>CUST_1436</t>
  </si>
  <si>
    <t>CUST_1437</t>
  </si>
  <si>
    <t>CUST_1438</t>
  </si>
  <si>
    <t>CUST_1439</t>
  </si>
  <si>
    <t>CUST_1440</t>
  </si>
  <si>
    <t>CUST_1441</t>
  </si>
  <si>
    <t>CUST_1442</t>
  </si>
  <si>
    <t>CUST_1443</t>
  </si>
  <si>
    <t>CUST_1444</t>
  </si>
  <si>
    <t>CUST_1445</t>
  </si>
  <si>
    <t>CUST_1446</t>
  </si>
  <si>
    <t>CUST_1447</t>
  </si>
  <si>
    <t>CUST_1448</t>
  </si>
  <si>
    <t>CUST_1449</t>
  </si>
  <si>
    <t>CUST_1450</t>
  </si>
  <si>
    <t>CUST_1451</t>
  </si>
  <si>
    <t>CUST_1452</t>
  </si>
  <si>
    <t>CUST_1453</t>
  </si>
  <si>
    <t>CUST_1454</t>
  </si>
  <si>
    <t>CUST_1455</t>
  </si>
  <si>
    <t>CUST_1456</t>
  </si>
  <si>
    <t>CUST_1457</t>
  </si>
  <si>
    <t>CUST_1458</t>
  </si>
  <si>
    <t>CUST_1459</t>
  </si>
  <si>
    <t>CUST_1460</t>
  </si>
  <si>
    <t>CUST_1461</t>
  </si>
  <si>
    <t>CUST_1462</t>
  </si>
  <si>
    <t>CUST_1463</t>
  </si>
  <si>
    <t>CUST_1464</t>
  </si>
  <si>
    <t>CUST_1465</t>
  </si>
  <si>
    <t>CUST_1466</t>
  </si>
  <si>
    <t>CUST_1467</t>
  </si>
  <si>
    <t>CUST_1468</t>
  </si>
  <si>
    <t>CUST_1469</t>
  </si>
  <si>
    <t>CUST_1470</t>
  </si>
  <si>
    <t>CUST_1471</t>
  </si>
  <si>
    <t>CUST_1472</t>
  </si>
  <si>
    <t>CUST_1473</t>
  </si>
  <si>
    <t>CUST_1474</t>
  </si>
  <si>
    <t>CUST_1475</t>
  </si>
  <si>
    <t>CUST_1476</t>
  </si>
  <si>
    <t>CUST_1477</t>
  </si>
  <si>
    <t>CUST_1478</t>
  </si>
  <si>
    <t>CUST_1479</t>
  </si>
  <si>
    <t>CUST_1480</t>
  </si>
  <si>
    <t>CUST_1481</t>
  </si>
  <si>
    <t>CUST_1482</t>
  </si>
  <si>
    <t>CUST_1483</t>
  </si>
  <si>
    <t>CUST_1484</t>
  </si>
  <si>
    <t>CUST_1485</t>
  </si>
  <si>
    <t>CUST_1486</t>
  </si>
  <si>
    <t>CUST_1487</t>
  </si>
  <si>
    <t>CUST_1488</t>
  </si>
  <si>
    <t>CUST_1489</t>
  </si>
  <si>
    <t>CUST_1490</t>
  </si>
  <si>
    <t>CUST_1491</t>
  </si>
  <si>
    <t>CUST_1492</t>
  </si>
  <si>
    <t>CUST_1493</t>
  </si>
  <si>
    <t>CUST_1494</t>
  </si>
  <si>
    <t>CUST_1495</t>
  </si>
  <si>
    <t>CUST_1496</t>
  </si>
  <si>
    <t>CUST_1497</t>
  </si>
  <si>
    <t>CUST_1498</t>
  </si>
  <si>
    <t>CUST_1499</t>
  </si>
  <si>
    <t>CUST_1500</t>
  </si>
  <si>
    <t>CUST_1501</t>
  </si>
  <si>
    <t>CUST_1502</t>
  </si>
  <si>
    <t>CUST_1503</t>
  </si>
  <si>
    <t>CUST_1504</t>
  </si>
  <si>
    <t>CUST_1505</t>
  </si>
  <si>
    <t>CUST_1506</t>
  </si>
  <si>
    <t>CUST_1507</t>
  </si>
  <si>
    <t>CUST_1508</t>
  </si>
  <si>
    <t>CUST_1509</t>
  </si>
  <si>
    <t>CUST_1510</t>
  </si>
  <si>
    <t>CUST_1511</t>
  </si>
  <si>
    <t>CUST_1512</t>
  </si>
  <si>
    <t>CUST_1513</t>
  </si>
  <si>
    <t>CUST_1514</t>
  </si>
  <si>
    <t>CUST_1515</t>
  </si>
  <si>
    <t>CUST_1516</t>
  </si>
  <si>
    <t>CUST_1517</t>
  </si>
  <si>
    <t>CUST_1518</t>
  </si>
  <si>
    <t>CUST_1519</t>
  </si>
  <si>
    <t>CUST_1520</t>
  </si>
  <si>
    <t>CUST_1521</t>
  </si>
  <si>
    <t>CUST_1522</t>
  </si>
  <si>
    <t>CUST_1523</t>
  </si>
  <si>
    <t>CUST_1524</t>
  </si>
  <si>
    <t>CUST_1525</t>
  </si>
  <si>
    <t>CUST_1526</t>
  </si>
  <si>
    <t>CUST_1527</t>
  </si>
  <si>
    <t>CUST_1528</t>
  </si>
  <si>
    <t>CUST_1529</t>
  </si>
  <si>
    <t>CUST_1530</t>
  </si>
  <si>
    <t>CUST_1531</t>
  </si>
  <si>
    <t>CUST_1532</t>
  </si>
  <si>
    <t>CUST_1533</t>
  </si>
  <si>
    <t>CUST_1534</t>
  </si>
  <si>
    <t>CUST_1535</t>
  </si>
  <si>
    <t>CUST_1536</t>
  </si>
  <si>
    <t>CUST_1537</t>
  </si>
  <si>
    <t>CUST_1538</t>
  </si>
  <si>
    <t>CUST_1539</t>
  </si>
  <si>
    <t>CUST_1540</t>
  </si>
  <si>
    <t>CUST_1541</t>
  </si>
  <si>
    <t>CUST_1542</t>
  </si>
  <si>
    <t>CUST_1543</t>
  </si>
  <si>
    <t>CUST_1544</t>
  </si>
  <si>
    <t>CUST_1545</t>
  </si>
  <si>
    <t>CUST_1546</t>
  </si>
  <si>
    <t>CUST_1547</t>
  </si>
  <si>
    <t>CUST_1548</t>
  </si>
  <si>
    <t>CUST_1549</t>
  </si>
  <si>
    <t>CUST_1550</t>
  </si>
  <si>
    <t>CUST_1551</t>
  </si>
  <si>
    <t>CUST_1552</t>
  </si>
  <si>
    <t>CUST_1553</t>
  </si>
  <si>
    <t>CUST_1554</t>
  </si>
  <si>
    <t>CUST_1555</t>
  </si>
  <si>
    <t>CUST_1556</t>
  </si>
  <si>
    <t>CUST_1557</t>
  </si>
  <si>
    <t>CUST_1558</t>
  </si>
  <si>
    <t>CUST_1559</t>
  </si>
  <si>
    <t>CUST_1560</t>
  </si>
  <si>
    <t>CUST_1561</t>
  </si>
  <si>
    <t>CUST_1562</t>
  </si>
  <si>
    <t>CUST_1563</t>
  </si>
  <si>
    <t>CUST_1564</t>
  </si>
  <si>
    <t>CUST_1565</t>
  </si>
  <si>
    <t>CUST_1566</t>
  </si>
  <si>
    <t>CUST_1567</t>
  </si>
  <si>
    <t>CUST_1568</t>
  </si>
  <si>
    <t>CUST_1569</t>
  </si>
  <si>
    <t>CUST_1570</t>
  </si>
  <si>
    <t>CUST_1571</t>
  </si>
  <si>
    <t>CUST_1572</t>
  </si>
  <si>
    <t>CUST_1573</t>
  </si>
  <si>
    <t>CUST_1574</t>
  </si>
  <si>
    <t>CUST_1575</t>
  </si>
  <si>
    <t>CUST_1576</t>
  </si>
  <si>
    <t>CUST_1577</t>
  </si>
  <si>
    <t>CUST_1578</t>
  </si>
  <si>
    <t>CUST_1579</t>
  </si>
  <si>
    <t>CUST_1580</t>
  </si>
  <si>
    <t>CUST_1581</t>
  </si>
  <si>
    <t>CUST_1582</t>
  </si>
  <si>
    <t>CUST_1583</t>
  </si>
  <si>
    <t>CUST_1584</t>
  </si>
  <si>
    <t>CUST_1585</t>
  </si>
  <si>
    <t>CUST_1586</t>
  </si>
  <si>
    <t>CUST_1587</t>
  </si>
  <si>
    <t>CUST_1588</t>
  </si>
  <si>
    <t>CUST_1589</t>
  </si>
  <si>
    <t>CUST_1590</t>
  </si>
  <si>
    <t>CUST_1591</t>
  </si>
  <si>
    <t>CUST_1592</t>
  </si>
  <si>
    <t>CUST_1593</t>
  </si>
  <si>
    <t>CUST_1594</t>
  </si>
  <si>
    <t>CUST_1595</t>
  </si>
  <si>
    <t>CUST_1596</t>
  </si>
  <si>
    <t>CUST_1597</t>
  </si>
  <si>
    <t>CUST_1598</t>
  </si>
  <si>
    <t>CUST_1599</t>
  </si>
  <si>
    <t>CUST_1600</t>
  </si>
  <si>
    <t>CUST_1601</t>
  </si>
  <si>
    <t>CUST_1602</t>
  </si>
  <si>
    <t>CUST_1603</t>
  </si>
  <si>
    <t>CUST_1604</t>
  </si>
  <si>
    <t>CUST_1605</t>
  </si>
  <si>
    <t>CUST_1606</t>
  </si>
  <si>
    <t>CUST_1607</t>
  </si>
  <si>
    <t>CUST_1608</t>
  </si>
  <si>
    <t>CUST_1609</t>
  </si>
  <si>
    <t>CUST_1610</t>
  </si>
  <si>
    <t>CUST_1611</t>
  </si>
  <si>
    <t>CUST_1612</t>
  </si>
  <si>
    <t>CUST_1613</t>
  </si>
  <si>
    <t>CUST_1614</t>
  </si>
  <si>
    <t>CUST_1615</t>
  </si>
  <si>
    <t>CUST_1616</t>
  </si>
  <si>
    <t>CUST_1617</t>
  </si>
  <si>
    <t>CUST_1618</t>
  </si>
  <si>
    <t>CUST_1619</t>
  </si>
  <si>
    <t>CUST_1620</t>
  </si>
  <si>
    <t>CUST_1621</t>
  </si>
  <si>
    <t>CUST_1622</t>
  </si>
  <si>
    <t>CUST_1623</t>
  </si>
  <si>
    <t>CUST_1624</t>
  </si>
  <si>
    <t>CUST_1625</t>
  </si>
  <si>
    <t>CUST_1626</t>
  </si>
  <si>
    <t>CUST_1627</t>
  </si>
  <si>
    <t>CUST_1628</t>
  </si>
  <si>
    <t>CUST_1629</t>
  </si>
  <si>
    <t>CUST_1630</t>
  </si>
  <si>
    <t>CUST_1631</t>
  </si>
  <si>
    <t>CUST_1632</t>
  </si>
  <si>
    <t>CUST_1633</t>
  </si>
  <si>
    <t>CUST_1634</t>
  </si>
  <si>
    <t>CUST_1635</t>
  </si>
  <si>
    <t>CUST_1636</t>
  </si>
  <si>
    <t>CUST_1637</t>
  </si>
  <si>
    <t>CUST_1638</t>
  </si>
  <si>
    <t>CUST_1639</t>
  </si>
  <si>
    <t>CUST_1640</t>
  </si>
  <si>
    <t>CUST_1641</t>
  </si>
  <si>
    <t>CUST_1642</t>
  </si>
  <si>
    <t>CUST_1643</t>
  </si>
  <si>
    <t>CUST_1644</t>
  </si>
  <si>
    <t>CUST_1645</t>
  </si>
  <si>
    <t>CUST_1646</t>
  </si>
  <si>
    <t>CUST_1647</t>
  </si>
  <si>
    <t>CUST_1648</t>
  </si>
  <si>
    <t>CUST_1649</t>
  </si>
  <si>
    <t>CUST_1650</t>
  </si>
  <si>
    <t>CUST_1651</t>
  </si>
  <si>
    <t>CUST_1652</t>
  </si>
  <si>
    <t>CUST_1653</t>
  </si>
  <si>
    <t>CUST_1654</t>
  </si>
  <si>
    <t>CUST_1655</t>
  </si>
  <si>
    <t>CUST_1656</t>
  </si>
  <si>
    <t>CUST_1657</t>
  </si>
  <si>
    <t>CUST_1658</t>
  </si>
  <si>
    <t>CUST_1659</t>
  </si>
  <si>
    <t>CUST_1660</t>
  </si>
  <si>
    <t>CUST_1661</t>
  </si>
  <si>
    <t>CUST_1662</t>
  </si>
  <si>
    <t>CUST_1663</t>
  </si>
  <si>
    <t>CUST_1664</t>
  </si>
  <si>
    <t>CUST_1665</t>
  </si>
  <si>
    <t>CUST_1666</t>
  </si>
  <si>
    <t>CUST_1667</t>
  </si>
  <si>
    <t>CUST_1668</t>
  </si>
  <si>
    <t>CUST_1669</t>
  </si>
  <si>
    <t>CUST_1670</t>
  </si>
  <si>
    <t>CUST_1671</t>
  </si>
  <si>
    <t>CUST_1672</t>
  </si>
  <si>
    <t>CUST_1673</t>
  </si>
  <si>
    <t>CUST_1674</t>
  </si>
  <si>
    <t>CUST_1675</t>
  </si>
  <si>
    <t>CUST_1676</t>
  </si>
  <si>
    <t>CUST_1677</t>
  </si>
  <si>
    <t>CUST_1678</t>
  </si>
  <si>
    <t>CUST_1679</t>
  </si>
  <si>
    <t>CUST_1680</t>
  </si>
  <si>
    <t>CUST_1681</t>
  </si>
  <si>
    <t>CUST_1682</t>
  </si>
  <si>
    <t>CUST_1683</t>
  </si>
  <si>
    <t>CUST_1684</t>
  </si>
  <si>
    <t>CUST_1685</t>
  </si>
  <si>
    <t>CUST_1686</t>
  </si>
  <si>
    <t>CUST_1687</t>
  </si>
  <si>
    <t>CUST_1688</t>
  </si>
  <si>
    <t>CUST_1689</t>
  </si>
  <si>
    <t>CUST_1690</t>
  </si>
  <si>
    <t>CUST_1691</t>
  </si>
  <si>
    <t>CUST_1692</t>
  </si>
  <si>
    <t>CUST_1693</t>
  </si>
  <si>
    <t>CUST_1694</t>
  </si>
  <si>
    <t>CUST_1695</t>
  </si>
  <si>
    <t>CUST_1696</t>
  </si>
  <si>
    <t>CUST_1697</t>
  </si>
  <si>
    <t>CUST_1698</t>
  </si>
  <si>
    <t>CUST_1699</t>
  </si>
  <si>
    <t>CUST_1700</t>
  </si>
  <si>
    <t>CUST_1701</t>
  </si>
  <si>
    <t>CUST_1702</t>
  </si>
  <si>
    <t>CUST_1703</t>
  </si>
  <si>
    <t>CUST_1704</t>
  </si>
  <si>
    <t>CUST_1705</t>
  </si>
  <si>
    <t>CUST_1706</t>
  </si>
  <si>
    <t>CUST_1707</t>
  </si>
  <si>
    <t>CUST_1708</t>
  </si>
  <si>
    <t>CUST_1709</t>
  </si>
  <si>
    <t>CUST_1710</t>
  </si>
  <si>
    <t>CUST_1711</t>
  </si>
  <si>
    <t>CUST_1712</t>
  </si>
  <si>
    <t>CUST_1713</t>
  </si>
  <si>
    <t>CUST_1714</t>
  </si>
  <si>
    <t>CUST_1715</t>
  </si>
  <si>
    <t>CUST_1716</t>
  </si>
  <si>
    <t>CUST_1717</t>
  </si>
  <si>
    <t>CUST_1718</t>
  </si>
  <si>
    <t>CUST_1719</t>
  </si>
  <si>
    <t>CUST_1720</t>
  </si>
  <si>
    <t>CUST_1721</t>
  </si>
  <si>
    <t>CUST_1722</t>
  </si>
  <si>
    <t>CUST_1723</t>
  </si>
  <si>
    <t>CUST_1724</t>
  </si>
  <si>
    <t>CUST_1725</t>
  </si>
  <si>
    <t>CUST_1726</t>
  </si>
  <si>
    <t>CUST_1727</t>
  </si>
  <si>
    <t>CUST_1728</t>
  </si>
  <si>
    <t>CUST_1729</t>
  </si>
  <si>
    <t>CUST_1730</t>
  </si>
  <si>
    <t>CUST_1731</t>
  </si>
  <si>
    <t>CUST_1732</t>
  </si>
  <si>
    <t>CUST_1733</t>
  </si>
  <si>
    <t>CUST_1734</t>
  </si>
  <si>
    <t>CUST_1735</t>
  </si>
  <si>
    <t>CUST_1736</t>
  </si>
  <si>
    <t>CUST_1737</t>
  </si>
  <si>
    <t>CUST_1738</t>
  </si>
  <si>
    <t>CUST_1739</t>
  </si>
  <si>
    <t>CUST_1740</t>
  </si>
  <si>
    <t>CUST_1741</t>
  </si>
  <si>
    <t>CUST_1742</t>
  </si>
  <si>
    <t>CUST_1743</t>
  </si>
  <si>
    <t>CUST_1744</t>
  </si>
  <si>
    <t>CUST_1745</t>
  </si>
  <si>
    <t>CUST_1746</t>
  </si>
  <si>
    <t>CUST_1747</t>
  </si>
  <si>
    <t>CUST_1748</t>
  </si>
  <si>
    <t>CUST_1749</t>
  </si>
  <si>
    <t>CUST_1750</t>
  </si>
  <si>
    <t>CUST_1751</t>
  </si>
  <si>
    <t>CUST_1752</t>
  </si>
  <si>
    <t>CUST_1753</t>
  </si>
  <si>
    <t>CUST_1754</t>
  </si>
  <si>
    <t>CUST_1755</t>
  </si>
  <si>
    <t>CUST_1756</t>
  </si>
  <si>
    <t>CUST_1757</t>
  </si>
  <si>
    <t>CUST_1758</t>
  </si>
  <si>
    <t>CUST_1759</t>
  </si>
  <si>
    <t>CUST_1760</t>
  </si>
  <si>
    <t>CUST_1761</t>
  </si>
  <si>
    <t>CUST_1762</t>
  </si>
  <si>
    <t>CUST_1763</t>
  </si>
  <si>
    <t>CUST_1764</t>
  </si>
  <si>
    <t>CUST_1765</t>
  </si>
  <si>
    <t>CUST_1766</t>
  </si>
  <si>
    <t>CUST_1767</t>
  </si>
  <si>
    <t>CUST_1768</t>
  </si>
  <si>
    <t>CUST_1769</t>
  </si>
  <si>
    <t>CUST_1770</t>
  </si>
  <si>
    <t>CUST_1771</t>
  </si>
  <si>
    <t>CUST_1772</t>
  </si>
  <si>
    <t>CUST_1773</t>
  </si>
  <si>
    <t>CUST_1774</t>
  </si>
  <si>
    <t>CUST_1775</t>
  </si>
  <si>
    <t>CUST_1776</t>
  </si>
  <si>
    <t>CUST_1777</t>
  </si>
  <si>
    <t>CUST_1778</t>
  </si>
  <si>
    <t>CUST_1779</t>
  </si>
  <si>
    <t>CUST_1780</t>
  </si>
  <si>
    <t>CUST_1781</t>
  </si>
  <si>
    <t>CUST_1782</t>
  </si>
  <si>
    <t>CUST_1783</t>
  </si>
  <si>
    <t>CUST_1784</t>
  </si>
  <si>
    <t>CUST_1785</t>
  </si>
  <si>
    <t>CUST_1786</t>
  </si>
  <si>
    <t>CUST_1787</t>
  </si>
  <si>
    <t>CUST_1788</t>
  </si>
  <si>
    <t>CUST_1789</t>
  </si>
  <si>
    <t>CUST_1790</t>
  </si>
  <si>
    <t>CUST_1791</t>
  </si>
  <si>
    <t>CUST_1792</t>
  </si>
  <si>
    <t>CUST_1793</t>
  </si>
  <si>
    <t>CUST_1794</t>
  </si>
  <si>
    <t>CUST_1795</t>
  </si>
  <si>
    <t>CUST_1796</t>
  </si>
  <si>
    <t>CUST_1797</t>
  </si>
  <si>
    <t>CUST_1798</t>
  </si>
  <si>
    <t>CUST_1799</t>
  </si>
  <si>
    <t>CUST_1800</t>
  </si>
  <si>
    <t>CUST_1801</t>
  </si>
  <si>
    <t>CUST_1802</t>
  </si>
  <si>
    <t>CUST_1803</t>
  </si>
  <si>
    <t>CUST_1804</t>
  </si>
  <si>
    <t>CUST_1805</t>
  </si>
  <si>
    <t>CUST_1806</t>
  </si>
  <si>
    <t>CUST_1807</t>
  </si>
  <si>
    <t>CUST_1808</t>
  </si>
  <si>
    <t>CUST_1809</t>
  </si>
  <si>
    <t>CUST_1810</t>
  </si>
  <si>
    <t>CUST_1811</t>
  </si>
  <si>
    <t>CUST_1812</t>
  </si>
  <si>
    <t>CUST_1813</t>
  </si>
  <si>
    <t>CUST_1814</t>
  </si>
  <si>
    <t>CUST_1815</t>
  </si>
  <si>
    <t>CUST_1816</t>
  </si>
  <si>
    <t>CUST_1817</t>
  </si>
  <si>
    <t>CUST_1818</t>
  </si>
  <si>
    <t>CUST_1819</t>
  </si>
  <si>
    <t>CUST_1820</t>
  </si>
  <si>
    <t>CUST_1821</t>
  </si>
  <si>
    <t>CUST_1822</t>
  </si>
  <si>
    <t>CUST_1823</t>
  </si>
  <si>
    <t>CUST_1824</t>
  </si>
  <si>
    <t>CUST_1825</t>
  </si>
  <si>
    <t>CUST_1826</t>
  </si>
  <si>
    <t>CUST_1827</t>
  </si>
  <si>
    <t>CUST_1828</t>
  </si>
  <si>
    <t>CUST_1829</t>
  </si>
  <si>
    <t>CUST_1830</t>
  </si>
  <si>
    <t>CUST_1831</t>
  </si>
  <si>
    <t>CUST_1832</t>
  </si>
  <si>
    <t>CUST_1833</t>
  </si>
  <si>
    <t>CUST_1834</t>
  </si>
  <si>
    <t>CUST_1835</t>
  </si>
  <si>
    <t>CUST_1836</t>
  </si>
  <si>
    <t>CUST_1837</t>
  </si>
  <si>
    <t>CUST_1838</t>
  </si>
  <si>
    <t>CUST_1839</t>
  </si>
  <si>
    <t>CUST_1840</t>
  </si>
  <si>
    <t>CUST_1841</t>
  </si>
  <si>
    <t>CUST_1842</t>
  </si>
  <si>
    <t>CUST_1843</t>
  </si>
  <si>
    <t>CUST_1844</t>
  </si>
  <si>
    <t>CUST_1845</t>
  </si>
  <si>
    <t>CUST_1846</t>
  </si>
  <si>
    <t>CUST_1847</t>
  </si>
  <si>
    <t>CUST_1848</t>
  </si>
  <si>
    <t>CUST_1849</t>
  </si>
  <si>
    <t>CUST_1850</t>
  </si>
  <si>
    <t>CUST_1851</t>
  </si>
  <si>
    <t>CUST_1852</t>
  </si>
  <si>
    <t>CUST_1853</t>
  </si>
  <si>
    <t>CUST_1854</t>
  </si>
  <si>
    <t>CUST_1855</t>
  </si>
  <si>
    <t>CUST_1856</t>
  </si>
  <si>
    <t>CUST_1857</t>
  </si>
  <si>
    <t>CUST_1858</t>
  </si>
  <si>
    <t>CUST_1859</t>
  </si>
  <si>
    <t>CUST_1860</t>
  </si>
  <si>
    <t>CUST_1861</t>
  </si>
  <si>
    <t>CUST_1862</t>
  </si>
  <si>
    <t>CUST_1863</t>
  </si>
  <si>
    <t>CUST_1864</t>
  </si>
  <si>
    <t>CUST_1865</t>
  </si>
  <si>
    <t>CUST_1866</t>
  </si>
  <si>
    <t>CUST_1867</t>
  </si>
  <si>
    <t>CUST_1868</t>
  </si>
  <si>
    <t>CUST_1869</t>
  </si>
  <si>
    <t>CUST_1870</t>
  </si>
  <si>
    <t>CUST_1871</t>
  </si>
  <si>
    <t>CUST_1872</t>
  </si>
  <si>
    <t>CUST_1873</t>
  </si>
  <si>
    <t>CUST_1874</t>
  </si>
  <si>
    <t>CUST_1875</t>
  </si>
  <si>
    <t>CUST_1876</t>
  </si>
  <si>
    <t>CUST_1877</t>
  </si>
  <si>
    <t>CUST_1878</t>
  </si>
  <si>
    <t>CUST_1879</t>
  </si>
  <si>
    <t>CUST_1880</t>
  </si>
  <si>
    <t>CUST_1881</t>
  </si>
  <si>
    <t>CUST_1882</t>
  </si>
  <si>
    <t>CUST_1883</t>
  </si>
  <si>
    <t>CUST_1884</t>
  </si>
  <si>
    <t>CUST_1885</t>
  </si>
  <si>
    <t>CUST_1886</t>
  </si>
  <si>
    <t>CUST_1887</t>
  </si>
  <si>
    <t>CUST_1888</t>
  </si>
  <si>
    <t>CUST_1889</t>
  </si>
  <si>
    <t>CUST_1890</t>
  </si>
  <si>
    <t>CUST_1891</t>
  </si>
  <si>
    <t>CUST_1892</t>
  </si>
  <si>
    <t>CUST_1893</t>
  </si>
  <si>
    <t>CUST_1894</t>
  </si>
  <si>
    <t>CUST_1895</t>
  </si>
  <si>
    <t>CUST_1896</t>
  </si>
  <si>
    <t>CUST_1897</t>
  </si>
  <si>
    <t>CUST_1898</t>
  </si>
  <si>
    <t>CUST_1899</t>
  </si>
  <si>
    <t>CUST_1900</t>
  </si>
  <si>
    <t>CUST_1901</t>
  </si>
  <si>
    <t>CUST_1902</t>
  </si>
  <si>
    <t>CUST_1903</t>
  </si>
  <si>
    <t>CUST_1904</t>
  </si>
  <si>
    <t>CUST_1905</t>
  </si>
  <si>
    <t>CUST_1906</t>
  </si>
  <si>
    <t>CUST_1907</t>
  </si>
  <si>
    <t>CUST_1908</t>
  </si>
  <si>
    <t>CUST_1909</t>
  </si>
  <si>
    <t>CUST_1910</t>
  </si>
  <si>
    <t>CUST_1911</t>
  </si>
  <si>
    <t>CUST_1912</t>
  </si>
  <si>
    <t>CUST_1913</t>
  </si>
  <si>
    <t>CUST_1914</t>
  </si>
  <si>
    <t>CUST_1915</t>
  </si>
  <si>
    <t>CUST_1916</t>
  </si>
  <si>
    <t>CUST_1917</t>
  </si>
  <si>
    <t>CUST_1918</t>
  </si>
  <si>
    <t>CUST_1919</t>
  </si>
  <si>
    <t>CUST_1920</t>
  </si>
  <si>
    <t>CUST_1921</t>
  </si>
  <si>
    <t>CUST_1922</t>
  </si>
  <si>
    <t>CUST_1923</t>
  </si>
  <si>
    <t>CUST_1924</t>
  </si>
  <si>
    <t>CUST_1925</t>
  </si>
  <si>
    <t>CUST_1926</t>
  </si>
  <si>
    <t>CUST_1927</t>
  </si>
  <si>
    <t>CUST_1928</t>
  </si>
  <si>
    <t>CUST_1929</t>
  </si>
  <si>
    <t>CUST_1930</t>
  </si>
  <si>
    <t>CUST_1931</t>
  </si>
  <si>
    <t>CUST_1932</t>
  </si>
  <si>
    <t>CUST_1933</t>
  </si>
  <si>
    <t>CUST_1934</t>
  </si>
  <si>
    <t>CUST_1935</t>
  </si>
  <si>
    <t>CUST_1936</t>
  </si>
  <si>
    <t>CUST_1937</t>
  </si>
  <si>
    <t>CUST_1938</t>
  </si>
  <si>
    <t>CUST_1939</t>
  </si>
  <si>
    <t>CUST_1940</t>
  </si>
  <si>
    <t>CUST_1941</t>
  </si>
  <si>
    <t>CUST_1942</t>
  </si>
  <si>
    <t>CUST_1943</t>
  </si>
  <si>
    <t>CUST_1944</t>
  </si>
  <si>
    <t>CUST_1945</t>
  </si>
  <si>
    <t>CUST_1946</t>
  </si>
  <si>
    <t>CUST_1947</t>
  </si>
  <si>
    <t>CUST_1948</t>
  </si>
  <si>
    <t>CUST_1949</t>
  </si>
  <si>
    <t>CUST_1950</t>
  </si>
  <si>
    <t>CUST_1951</t>
  </si>
  <si>
    <t>CUST_1952</t>
  </si>
  <si>
    <t>CUST_1953</t>
  </si>
  <si>
    <t>CUST_1954</t>
  </si>
  <si>
    <t>CUST_1955</t>
  </si>
  <si>
    <t>CUST_1956</t>
  </si>
  <si>
    <t>CUST_1957</t>
  </si>
  <si>
    <t>CUST_1958</t>
  </si>
  <si>
    <t>CUST_1959</t>
  </si>
  <si>
    <t>CUST_1960</t>
  </si>
  <si>
    <t>CUST_1961</t>
  </si>
  <si>
    <t>CUST_1962</t>
  </si>
  <si>
    <t>CUST_1963</t>
  </si>
  <si>
    <t>CUST_1964</t>
  </si>
  <si>
    <t>CUST_1965</t>
  </si>
  <si>
    <t>CUST_1966</t>
  </si>
  <si>
    <t>CUST_1967</t>
  </si>
  <si>
    <t>CUST_1968</t>
  </si>
  <si>
    <t>CUST_1969</t>
  </si>
  <si>
    <t>CUST_1970</t>
  </si>
  <si>
    <t>CUST_1971</t>
  </si>
  <si>
    <t>CUST_1972</t>
  </si>
  <si>
    <t>CUST_1973</t>
  </si>
  <si>
    <t>CUST_1974</t>
  </si>
  <si>
    <t>CUST_1975</t>
  </si>
  <si>
    <t>CUST_1976</t>
  </si>
  <si>
    <t>CUST_1977</t>
  </si>
  <si>
    <t>CUST_1978</t>
  </si>
  <si>
    <t>CUST_1979</t>
  </si>
  <si>
    <t>CUST_1980</t>
  </si>
  <si>
    <t>CUST_1981</t>
  </si>
  <si>
    <t>CUST_1982</t>
  </si>
  <si>
    <t>CUST_1983</t>
  </si>
  <si>
    <t>CUST_1984</t>
  </si>
  <si>
    <t>CUST_1985</t>
  </si>
  <si>
    <t>CUST_1986</t>
  </si>
  <si>
    <t>CUST_1987</t>
  </si>
  <si>
    <t>CUST_1988</t>
  </si>
  <si>
    <t>CUST_1989</t>
  </si>
  <si>
    <t>CUST_1990</t>
  </si>
  <si>
    <t>CUST_1991</t>
  </si>
  <si>
    <t>CUST_1992</t>
  </si>
  <si>
    <t>CUST_1993</t>
  </si>
  <si>
    <t>CUST_1994</t>
  </si>
  <si>
    <t>CUST_1995</t>
  </si>
  <si>
    <t>CUST_1996</t>
  </si>
  <si>
    <t>CUST_1997</t>
  </si>
  <si>
    <t>CUST_1998</t>
  </si>
  <si>
    <t>CUST_1999</t>
  </si>
  <si>
    <t>CUST_2000</t>
  </si>
  <si>
    <t>CUST_2001</t>
  </si>
  <si>
    <t>CUST_2002</t>
  </si>
  <si>
    <t>CUST_2003</t>
  </si>
  <si>
    <t>CUST_2004</t>
  </si>
  <si>
    <t>CUST_2005</t>
  </si>
  <si>
    <t>CUST_2006</t>
  </si>
  <si>
    <t>CUST_2007</t>
  </si>
  <si>
    <t>CUST_2008</t>
  </si>
  <si>
    <t>CUST_2009</t>
  </si>
  <si>
    <t>CUST_2010</t>
  </si>
  <si>
    <t>CUST_2011</t>
  </si>
  <si>
    <t>CUST_2012</t>
  </si>
  <si>
    <t>CUST_2013</t>
  </si>
  <si>
    <t>CUST_2014</t>
  </si>
  <si>
    <t>CUST_2015</t>
  </si>
  <si>
    <t>CUST_2016</t>
  </si>
  <si>
    <t>CUST_2017</t>
  </si>
  <si>
    <t>CUST_2018</t>
  </si>
  <si>
    <t>CUST_2019</t>
  </si>
  <si>
    <t>CUST_2020</t>
  </si>
  <si>
    <t>CUST_2021</t>
  </si>
  <si>
    <t>CUST_2022</t>
  </si>
  <si>
    <t>CUST_2023</t>
  </si>
  <si>
    <t>CUST_2024</t>
  </si>
  <si>
    <t>CUST_2025</t>
  </si>
  <si>
    <t>CUST_2026</t>
  </si>
  <si>
    <t>CUST_2027</t>
  </si>
  <si>
    <t>CUST_2028</t>
  </si>
  <si>
    <t>CUST_2029</t>
  </si>
  <si>
    <t>CUST_2030</t>
  </si>
  <si>
    <t>CUST_2031</t>
  </si>
  <si>
    <t>CUST_2032</t>
  </si>
  <si>
    <t>CUST_2033</t>
  </si>
  <si>
    <t>CUST_2034</t>
  </si>
  <si>
    <t>CUST_2035</t>
  </si>
  <si>
    <t>CUST_2036</t>
  </si>
  <si>
    <t>CUST_2037</t>
  </si>
  <si>
    <t>CUST_2038</t>
  </si>
  <si>
    <t>CUST_2039</t>
  </si>
  <si>
    <t>CUST_2040</t>
  </si>
  <si>
    <t>CUST_2041</t>
  </si>
  <si>
    <t>CUST_2042</t>
  </si>
  <si>
    <t>CUST_2043</t>
  </si>
  <si>
    <t>CUST_2044</t>
  </si>
  <si>
    <t>CUST_2045</t>
  </si>
  <si>
    <t>CUST_2046</t>
  </si>
  <si>
    <t>CUST_2047</t>
  </si>
  <si>
    <t>CUST_2048</t>
  </si>
  <si>
    <t>CUST_2049</t>
  </si>
  <si>
    <t>CUST_2050</t>
  </si>
  <si>
    <t>CUST_2051</t>
  </si>
  <si>
    <t>CUST_2052</t>
  </si>
  <si>
    <t>CUST_2053</t>
  </si>
  <si>
    <t>CUST_2054</t>
  </si>
  <si>
    <t>CUST_2055</t>
  </si>
  <si>
    <t>CUST_2056</t>
  </si>
  <si>
    <t>CUST_2057</t>
  </si>
  <si>
    <t>CUST_2058</t>
  </si>
  <si>
    <t>CUST_2059</t>
  </si>
  <si>
    <t>CUST_2060</t>
  </si>
  <si>
    <t>CUST_2061</t>
  </si>
  <si>
    <t>CUST_2062</t>
  </si>
  <si>
    <t>CUST_2063</t>
  </si>
  <si>
    <t>CUST_2064</t>
  </si>
  <si>
    <t>CUST_2065</t>
  </si>
  <si>
    <t>CUST_2066</t>
  </si>
  <si>
    <t>CUST_2067</t>
  </si>
  <si>
    <t>CUST_2068</t>
  </si>
  <si>
    <t>CUST_2069</t>
  </si>
  <si>
    <t>CUST_2070</t>
  </si>
  <si>
    <t>CUST_2071</t>
  </si>
  <si>
    <t>CUST_2072</t>
  </si>
  <si>
    <t>CUST_2073</t>
  </si>
  <si>
    <t>CUST_2074</t>
  </si>
  <si>
    <t>CUST_2075</t>
  </si>
  <si>
    <t>CUST_2076</t>
  </si>
  <si>
    <t>CUST_2077</t>
  </si>
  <si>
    <t>CUST_2078</t>
  </si>
  <si>
    <t>CUST_2079</t>
  </si>
  <si>
    <t>CUST_2080</t>
  </si>
  <si>
    <t>CUST_2081</t>
  </si>
  <si>
    <t>CUST_2082</t>
  </si>
  <si>
    <t>CUST_2083</t>
  </si>
  <si>
    <t>CUST_2084</t>
  </si>
  <si>
    <t>CUST_2085</t>
  </si>
  <si>
    <t>CUST_2086</t>
  </si>
  <si>
    <t>CUST_2087</t>
  </si>
  <si>
    <t>CUST_2088</t>
  </si>
  <si>
    <t>CUST_2089</t>
  </si>
  <si>
    <t>CUST_2090</t>
  </si>
  <si>
    <t>CUST_2091</t>
  </si>
  <si>
    <t>CUST_2092</t>
  </si>
  <si>
    <t>CUST_2093</t>
  </si>
  <si>
    <t>CUST_2094</t>
  </si>
  <si>
    <t>CUST_2095</t>
  </si>
  <si>
    <t>CUST_2096</t>
  </si>
  <si>
    <t>CUST_2097</t>
  </si>
  <si>
    <t>CUST_2098</t>
  </si>
  <si>
    <t>CUST_2099</t>
  </si>
  <si>
    <t>CUST_2100</t>
  </si>
  <si>
    <t>CUST_2101</t>
  </si>
  <si>
    <t>CUST_2102</t>
  </si>
  <si>
    <t>CUST_2103</t>
  </si>
  <si>
    <t>CUST_2104</t>
  </si>
  <si>
    <t>CUST_2105</t>
  </si>
  <si>
    <t>CUST_2106</t>
  </si>
  <si>
    <t>CUST_2107</t>
  </si>
  <si>
    <t>CUST_2108</t>
  </si>
  <si>
    <t>CUST_2109</t>
  </si>
  <si>
    <t>CUST_2110</t>
  </si>
  <si>
    <t>CUST_2111</t>
  </si>
  <si>
    <t>CUST_2112</t>
  </si>
  <si>
    <t>CUST_2113</t>
  </si>
  <si>
    <t>CUST_2114</t>
  </si>
  <si>
    <t>CUST_2115</t>
  </si>
  <si>
    <t>CUST_2116</t>
  </si>
  <si>
    <t>CUST_2117</t>
  </si>
  <si>
    <t>CUST_2118</t>
  </si>
  <si>
    <t>CUST_2119</t>
  </si>
  <si>
    <t>CUST_2120</t>
  </si>
  <si>
    <t>CUST_2121</t>
  </si>
  <si>
    <t>CUST_2122</t>
  </si>
  <si>
    <t>CUST_2123</t>
  </si>
  <si>
    <t>CUST_2124</t>
  </si>
  <si>
    <t>CUST_2125</t>
  </si>
  <si>
    <t>CUST_2126</t>
  </si>
  <si>
    <t>CUST_2127</t>
  </si>
  <si>
    <t>CUST_2128</t>
  </si>
  <si>
    <t>CUST_2129</t>
  </si>
  <si>
    <t>CUST_2130</t>
  </si>
  <si>
    <t>CUST_2131</t>
  </si>
  <si>
    <t>CUST_2132</t>
  </si>
  <si>
    <t>CUST_2133</t>
  </si>
  <si>
    <t>CUST_2134</t>
  </si>
  <si>
    <t>CUST_2135</t>
  </si>
  <si>
    <t>CUST_2136</t>
  </si>
  <si>
    <t>CUST_2137</t>
  </si>
  <si>
    <t>CUST_2138</t>
  </si>
  <si>
    <t>CUST_2139</t>
  </si>
  <si>
    <t>CUST_2140</t>
  </si>
  <si>
    <t>CUST_2141</t>
  </si>
  <si>
    <t>CUST_2142</t>
  </si>
  <si>
    <t>CUST_2143</t>
  </si>
  <si>
    <t>CUST_2144</t>
  </si>
  <si>
    <t>CUST_2145</t>
  </si>
  <si>
    <t>CUST_2146</t>
  </si>
  <si>
    <t>CUST_2147</t>
  </si>
  <si>
    <t>CUST_2148</t>
  </si>
  <si>
    <t>CUST_2149</t>
  </si>
  <si>
    <t>CUST_2150</t>
  </si>
  <si>
    <t>CUST_2151</t>
  </si>
  <si>
    <t>CUST_2152</t>
  </si>
  <si>
    <t>CUST_2153</t>
  </si>
  <si>
    <t>CUST_2154</t>
  </si>
  <si>
    <t>CUST_2155</t>
  </si>
  <si>
    <t>CUST_2156</t>
  </si>
  <si>
    <t>CUST_2157</t>
  </si>
  <si>
    <t>CUST_2158</t>
  </si>
  <si>
    <t>CUST_2159</t>
  </si>
  <si>
    <t>CUST_2160</t>
  </si>
  <si>
    <t>CUST_2161</t>
  </si>
  <si>
    <t>CUST_2162</t>
  </si>
  <si>
    <t>CUST_2163</t>
  </si>
  <si>
    <t>CUST_2164</t>
  </si>
  <si>
    <t>CUST_2165</t>
  </si>
  <si>
    <t>CUST_2166</t>
  </si>
  <si>
    <t>CUST_2167</t>
  </si>
  <si>
    <t>CUST_2168</t>
  </si>
  <si>
    <t>CUST_2169</t>
  </si>
  <si>
    <t>CUST_2170</t>
  </si>
  <si>
    <t>CUST_2171</t>
  </si>
  <si>
    <t>CUST_2172</t>
  </si>
  <si>
    <t>CUST_2173</t>
  </si>
  <si>
    <t>CUST_2174</t>
  </si>
  <si>
    <t>CUST_2175</t>
  </si>
  <si>
    <t>CUST_2176</t>
  </si>
  <si>
    <t>CUST_2177</t>
  </si>
  <si>
    <t>CUST_2178</t>
  </si>
  <si>
    <t>CUST_2179</t>
  </si>
  <si>
    <t>CUST_2180</t>
  </si>
  <si>
    <t>CUST_2181</t>
  </si>
  <si>
    <t>CUST_2182</t>
  </si>
  <si>
    <t>CUST_2183</t>
  </si>
  <si>
    <t>CUST_2184</t>
  </si>
  <si>
    <t>CUST_2185</t>
  </si>
  <si>
    <t>CUST_2186</t>
  </si>
  <si>
    <t>CUST_2187</t>
  </si>
  <si>
    <t>CUST_2188</t>
  </si>
  <si>
    <t>CUST_2189</t>
  </si>
  <si>
    <t>CUST_2190</t>
  </si>
  <si>
    <t>CUST_2191</t>
  </si>
  <si>
    <t>CUST_2192</t>
  </si>
  <si>
    <t>CUST_2193</t>
  </si>
  <si>
    <t>CUST_2194</t>
  </si>
  <si>
    <t>CUST_2195</t>
  </si>
  <si>
    <t>CUST_2196</t>
  </si>
  <si>
    <t>CUST_2197</t>
  </si>
  <si>
    <t>CUST_2198</t>
  </si>
  <si>
    <t>CUST_2199</t>
  </si>
  <si>
    <t>CUST_2200</t>
  </si>
  <si>
    <t>CUST_2201</t>
  </si>
  <si>
    <t>CUST_2202</t>
  </si>
  <si>
    <t>CUST_2203</t>
  </si>
  <si>
    <t>CUST_2204</t>
  </si>
  <si>
    <t>CUST_2205</t>
  </si>
  <si>
    <t>CUST_2206</t>
  </si>
  <si>
    <t>CUST_2207</t>
  </si>
  <si>
    <t>CUST_2208</t>
  </si>
  <si>
    <t>CUST_2209</t>
  </si>
  <si>
    <t>CUST_2210</t>
  </si>
  <si>
    <t>CUST_2211</t>
  </si>
  <si>
    <t>CUST_2212</t>
  </si>
  <si>
    <t>CUST_2213</t>
  </si>
  <si>
    <t>CUST_2214</t>
  </si>
  <si>
    <t>CUST_2215</t>
  </si>
  <si>
    <t>CUST_2216</t>
  </si>
  <si>
    <t>CUST_2217</t>
  </si>
  <si>
    <t>CUST_2218</t>
  </si>
  <si>
    <t>CUST_2219</t>
  </si>
  <si>
    <t>CUST_2220</t>
  </si>
  <si>
    <t>CUST_2221</t>
  </si>
  <si>
    <t>CUST_2222</t>
  </si>
  <si>
    <t>CUST_2223</t>
  </si>
  <si>
    <t>CUST_2224</t>
  </si>
  <si>
    <t>CUST_2225</t>
  </si>
  <si>
    <t>CUST_2226</t>
  </si>
  <si>
    <t>CUST_2227</t>
  </si>
  <si>
    <t>CUST_2228</t>
  </si>
  <si>
    <t>CUST_2229</t>
  </si>
  <si>
    <t>CUST_2230</t>
  </si>
  <si>
    <t>CUST_2231</t>
  </si>
  <si>
    <t>CUST_2232</t>
  </si>
  <si>
    <t>CUST_2233</t>
  </si>
  <si>
    <t>CUST_2234</t>
  </si>
  <si>
    <t>CUST_2235</t>
  </si>
  <si>
    <t>CUST_2236</t>
  </si>
  <si>
    <t>CUST_2237</t>
  </si>
  <si>
    <t>CUST_2238</t>
  </si>
  <si>
    <t>CUST_2239</t>
  </si>
  <si>
    <t>CUST_2240</t>
  </si>
  <si>
    <t>CUST_2241</t>
  </si>
  <si>
    <t>CUST_2242</t>
  </si>
  <si>
    <t>CUST_2243</t>
  </si>
  <si>
    <t>CUST_2244</t>
  </si>
  <si>
    <t>CUST_2245</t>
  </si>
  <si>
    <t>CUST_2246</t>
  </si>
  <si>
    <t>CUST_2247</t>
  </si>
  <si>
    <t>CUST_2248</t>
  </si>
  <si>
    <t>CUST_2249</t>
  </si>
  <si>
    <t>CUST_2250</t>
  </si>
  <si>
    <t>CUST_2251</t>
  </si>
  <si>
    <t>CUST_2252</t>
  </si>
  <si>
    <t>CUST_2253</t>
  </si>
  <si>
    <t>CUST_2254</t>
  </si>
  <si>
    <t>CUST_2255</t>
  </si>
  <si>
    <t>CUST_2256</t>
  </si>
  <si>
    <t>CUST_2257</t>
  </si>
  <si>
    <t>CUST_2258</t>
  </si>
  <si>
    <t>CUST_2259</t>
  </si>
  <si>
    <t>CUST_2260</t>
  </si>
  <si>
    <t>CUST_2261</t>
  </si>
  <si>
    <t>CUST_2262</t>
  </si>
  <si>
    <t>CUST_2263</t>
  </si>
  <si>
    <t>CUST_2264</t>
  </si>
  <si>
    <t>CUST_2265</t>
  </si>
  <si>
    <t>CUST_2266</t>
  </si>
  <si>
    <t>CUST_2267</t>
  </si>
  <si>
    <t>CUST_2268</t>
  </si>
  <si>
    <t>CUST_2269</t>
  </si>
  <si>
    <t>CUST_2270</t>
  </si>
  <si>
    <t>CUST_2271</t>
  </si>
  <si>
    <t>CUST_2272</t>
  </si>
  <si>
    <t>CUST_2273</t>
  </si>
  <si>
    <t>CUST_2274</t>
  </si>
  <si>
    <t>CUST_2275</t>
  </si>
  <si>
    <t>CUST_2276</t>
  </si>
  <si>
    <t>CUST_2277</t>
  </si>
  <si>
    <t>CUST_2278</t>
  </si>
  <si>
    <t>CUST_2279</t>
  </si>
  <si>
    <t>CUST_2280</t>
  </si>
  <si>
    <t>CUST_2281</t>
  </si>
  <si>
    <t>CUST_2282</t>
  </si>
  <si>
    <t>CUST_2283</t>
  </si>
  <si>
    <t>CUST_2284</t>
  </si>
  <si>
    <t>CUST_2285</t>
  </si>
  <si>
    <t>CUST_2286</t>
  </si>
  <si>
    <t>CUST_2287</t>
  </si>
  <si>
    <t>CUST_2288</t>
  </si>
  <si>
    <t>CUST_2289</t>
  </si>
  <si>
    <t>CUST_2290</t>
  </si>
  <si>
    <t>CUST_2291</t>
  </si>
  <si>
    <t>CUST_2292</t>
  </si>
  <si>
    <t>CUST_2293</t>
  </si>
  <si>
    <t>CUST_2294</t>
  </si>
  <si>
    <t>CUST_2295</t>
  </si>
  <si>
    <t>CUST_2296</t>
  </si>
  <si>
    <t>CUST_2297</t>
  </si>
  <si>
    <t>CUST_2298</t>
  </si>
  <si>
    <t>CUST_2299</t>
  </si>
  <si>
    <t>CUST_2300</t>
  </si>
  <si>
    <t>CUST_2301</t>
  </si>
  <si>
    <t>CUST_2302</t>
  </si>
  <si>
    <t>CUST_2303</t>
  </si>
  <si>
    <t>CUST_2304</t>
  </si>
  <si>
    <t>CUST_2305</t>
  </si>
  <si>
    <t>CUST_2306</t>
  </si>
  <si>
    <t>CUST_2307</t>
  </si>
  <si>
    <t>CUST_2308</t>
  </si>
  <si>
    <t>CUST_2309</t>
  </si>
  <si>
    <t>CUST_2310</t>
  </si>
  <si>
    <t>CUST_2311</t>
  </si>
  <si>
    <t>CUST_2312</t>
  </si>
  <si>
    <t>CUST_2313</t>
  </si>
  <si>
    <t>CUST_2314</t>
  </si>
  <si>
    <t>CUST_2315</t>
  </si>
  <si>
    <t>CUST_2316</t>
  </si>
  <si>
    <t>CUST_2317</t>
  </si>
  <si>
    <t>CUST_2318</t>
  </si>
  <si>
    <t>CUST_2319</t>
  </si>
  <si>
    <t>CUST_2320</t>
  </si>
  <si>
    <t>CUST_2321</t>
  </si>
  <si>
    <t>CUST_2322</t>
  </si>
  <si>
    <t>CUST_2323</t>
  </si>
  <si>
    <t>CUST_2324</t>
  </si>
  <si>
    <t>CUST_2325</t>
  </si>
  <si>
    <t>CUST_2326</t>
  </si>
  <si>
    <t>CUST_2327</t>
  </si>
  <si>
    <t>CUST_2328</t>
  </si>
  <si>
    <t>CUST_2329</t>
  </si>
  <si>
    <t>CUST_2330</t>
  </si>
  <si>
    <t>CUST_2331</t>
  </si>
  <si>
    <t>CUST_2332</t>
  </si>
  <si>
    <t>CUST_2333</t>
  </si>
  <si>
    <t>CUST_2334</t>
  </si>
  <si>
    <t>CUST_2335</t>
  </si>
  <si>
    <t>CUST_2336</t>
  </si>
  <si>
    <t>CUST_2337</t>
  </si>
  <si>
    <t>CUST_2338</t>
  </si>
  <si>
    <t>CUST_2339</t>
  </si>
  <si>
    <t>CUST_2340</t>
  </si>
  <si>
    <t>CUST_2341</t>
  </si>
  <si>
    <t>CUST_2342</t>
  </si>
  <si>
    <t>CUST_2343</t>
  </si>
  <si>
    <t>CUST_2344</t>
  </si>
  <si>
    <t>CUST_2345</t>
  </si>
  <si>
    <t>CUST_2346</t>
  </si>
  <si>
    <t>CUST_2347</t>
  </si>
  <si>
    <t>CUST_2348</t>
  </si>
  <si>
    <t>CUST_2349</t>
  </si>
  <si>
    <t>CUST_2350</t>
  </si>
  <si>
    <t>CUST_2351</t>
  </si>
  <si>
    <t>CUST_2352</t>
  </si>
  <si>
    <t>CUST_2353</t>
  </si>
  <si>
    <t>CUST_2354</t>
  </si>
  <si>
    <t>CUST_2355</t>
  </si>
  <si>
    <t>CUST_2356</t>
  </si>
  <si>
    <t>CUST_2357</t>
  </si>
  <si>
    <t>CUST_2358</t>
  </si>
  <si>
    <t>CUST_2359</t>
  </si>
  <si>
    <t>CUST_2360</t>
  </si>
  <si>
    <t>CUST_2361</t>
  </si>
  <si>
    <t>CUST_2362</t>
  </si>
  <si>
    <t>CUST_2363</t>
  </si>
  <si>
    <t>CUST_2364</t>
  </si>
  <si>
    <t>CUST_2365</t>
  </si>
  <si>
    <t>CUST_2366</t>
  </si>
  <si>
    <t>CUST_2367</t>
  </si>
  <si>
    <t>CUST_2368</t>
  </si>
  <si>
    <t>CUST_2369</t>
  </si>
  <si>
    <t>CUST_2370</t>
  </si>
  <si>
    <t>CUST_2371</t>
  </si>
  <si>
    <t>CUST_2372</t>
  </si>
  <si>
    <t>CUST_2373</t>
  </si>
  <si>
    <t>CUST_2374</t>
  </si>
  <si>
    <t>CUST_2375</t>
  </si>
  <si>
    <t>CUST_2376</t>
  </si>
  <si>
    <t>CUST_2377</t>
  </si>
  <si>
    <t>CUST_2378</t>
  </si>
  <si>
    <t>CUST_2379</t>
  </si>
  <si>
    <t>CUST_2380</t>
  </si>
  <si>
    <t>CUST_2381</t>
  </si>
  <si>
    <t>CUST_2382</t>
  </si>
  <si>
    <t>CUST_2383</t>
  </si>
  <si>
    <t>CUST_2384</t>
  </si>
  <si>
    <t>CUST_2385</t>
  </si>
  <si>
    <t>CUST_2386</t>
  </si>
  <si>
    <t>CUST_2387</t>
  </si>
  <si>
    <t>CUST_2388</t>
  </si>
  <si>
    <t>CUST_2389</t>
  </si>
  <si>
    <t>CUST_2390</t>
  </si>
  <si>
    <t>CUST_2391</t>
  </si>
  <si>
    <t>CUST_2392</t>
  </si>
  <si>
    <t>CUST_2393</t>
  </si>
  <si>
    <t>CUST_2394</t>
  </si>
  <si>
    <t>CUST_2395</t>
  </si>
  <si>
    <t>CUST_2396</t>
  </si>
  <si>
    <t>CUST_2397</t>
  </si>
  <si>
    <t>CUST_2398</t>
  </si>
  <si>
    <t>CUST_2399</t>
  </si>
  <si>
    <t>CUST_2400</t>
  </si>
  <si>
    <t>CUST_2401</t>
  </si>
  <si>
    <t>CUST_2402</t>
  </si>
  <si>
    <t>CUST_2403</t>
  </si>
  <si>
    <t>CUST_2404</t>
  </si>
  <si>
    <t>CUST_2405</t>
  </si>
  <si>
    <t>CUST_2406</t>
  </si>
  <si>
    <t>CUST_2407</t>
  </si>
  <si>
    <t>CUST_2408</t>
  </si>
  <si>
    <t>CUST_2409</t>
  </si>
  <si>
    <t>CUST_2410</t>
  </si>
  <si>
    <t>CUST_2411</t>
  </si>
  <si>
    <t>CUST_2412</t>
  </si>
  <si>
    <t>CUST_2413</t>
  </si>
  <si>
    <t>CUST_2414</t>
  </si>
  <si>
    <t>CUST_2415</t>
  </si>
  <si>
    <t>CUST_2416</t>
  </si>
  <si>
    <t>CUST_2417</t>
  </si>
  <si>
    <t>CUST_2418</t>
  </si>
  <si>
    <t>CUST_2419</t>
  </si>
  <si>
    <t>CUST_2420</t>
  </si>
  <si>
    <t>CUST_2421</t>
  </si>
  <si>
    <t>CUST_2422</t>
  </si>
  <si>
    <t>CUST_2423</t>
  </si>
  <si>
    <t>CUST_2424</t>
  </si>
  <si>
    <t>CUST_2425</t>
  </si>
  <si>
    <t>CUST_2426</t>
  </si>
  <si>
    <t>CUST_2427</t>
  </si>
  <si>
    <t>CUST_2428</t>
  </si>
  <si>
    <t>CUST_2429</t>
  </si>
  <si>
    <t>CUST_2430</t>
  </si>
  <si>
    <t>CUST_2431</t>
  </si>
  <si>
    <t>CUST_2432</t>
  </si>
  <si>
    <t>CUST_2433</t>
  </si>
  <si>
    <t>CUST_2434</t>
  </si>
  <si>
    <t>CUST_2435</t>
  </si>
  <si>
    <t>CUST_2436</t>
  </si>
  <si>
    <t>CUST_2437</t>
  </si>
  <si>
    <t>CUST_2438</t>
  </si>
  <si>
    <t>CUST_2439</t>
  </si>
  <si>
    <t>CUST_2440</t>
  </si>
  <si>
    <t>CUST_2441</t>
  </si>
  <si>
    <t>CUST_2442</t>
  </si>
  <si>
    <t>CUST_2443</t>
  </si>
  <si>
    <t>CUST_2444</t>
  </si>
  <si>
    <t>CUST_2445</t>
  </si>
  <si>
    <t>CUST_2446</t>
  </si>
  <si>
    <t>CUST_2447</t>
  </si>
  <si>
    <t>CUST_2448</t>
  </si>
  <si>
    <t>CUST_2449</t>
  </si>
  <si>
    <t>CUST_2450</t>
  </si>
  <si>
    <t>CUST_2451</t>
  </si>
  <si>
    <t>CUST_2452</t>
  </si>
  <si>
    <t>CUST_2453</t>
  </si>
  <si>
    <t>CUST_2454</t>
  </si>
  <si>
    <t>CUST_2455</t>
  </si>
  <si>
    <t>CUST_2456</t>
  </si>
  <si>
    <t>CUST_2457</t>
  </si>
  <si>
    <t>CUST_2458</t>
  </si>
  <si>
    <t>CUST_2459</t>
  </si>
  <si>
    <t>CUST_2460</t>
  </si>
  <si>
    <t>CUST_2461</t>
  </si>
  <si>
    <t>CUST_2462</t>
  </si>
  <si>
    <t>CUST_2463</t>
  </si>
  <si>
    <t>CUST_2464</t>
  </si>
  <si>
    <t>CUST_2465</t>
  </si>
  <si>
    <t>CUST_2466</t>
  </si>
  <si>
    <t>CUST_2467</t>
  </si>
  <si>
    <t>CUST_2468</t>
  </si>
  <si>
    <t>CUST_2469</t>
  </si>
  <si>
    <t>CUST_2470</t>
  </si>
  <si>
    <t>CUST_2471</t>
  </si>
  <si>
    <t>CUST_2472</t>
  </si>
  <si>
    <t>CUST_2473</t>
  </si>
  <si>
    <t>CUST_2474</t>
  </si>
  <si>
    <t>CUST_2475</t>
  </si>
  <si>
    <t>CUST_2476</t>
  </si>
  <si>
    <t>CUST_2477</t>
  </si>
  <si>
    <t>CUST_2478</t>
  </si>
  <si>
    <t>CUST_2479</t>
  </si>
  <si>
    <t>CUST_2480</t>
  </si>
  <si>
    <t>CUST_2481</t>
  </si>
  <si>
    <t>CUST_2482</t>
  </si>
  <si>
    <t>CUST_2483</t>
  </si>
  <si>
    <t>CUST_2484</t>
  </si>
  <si>
    <t>CUST_2485</t>
  </si>
  <si>
    <t>CUST_2486</t>
  </si>
  <si>
    <t>CUST_2487</t>
  </si>
  <si>
    <t>CUST_2488</t>
  </si>
  <si>
    <t>CUST_2489</t>
  </si>
  <si>
    <t>CUST_2490</t>
  </si>
  <si>
    <t>CUST_2491</t>
  </si>
  <si>
    <t>CUST_2492</t>
  </si>
  <si>
    <t>CUST_2493</t>
  </si>
  <si>
    <t>CUST_2494</t>
  </si>
  <si>
    <t>CUST_2495</t>
  </si>
  <si>
    <t>CUST_2496</t>
  </si>
  <si>
    <t>CUST_2497</t>
  </si>
  <si>
    <t>CUST_2498</t>
  </si>
  <si>
    <t>CUST_2499</t>
  </si>
  <si>
    <t>CUST_2500</t>
  </si>
  <si>
    <t>CUST_2501</t>
  </si>
  <si>
    <t>CUST_2502</t>
  </si>
  <si>
    <t>CUST_2503</t>
  </si>
  <si>
    <t>CUST_2504</t>
  </si>
  <si>
    <t>CUST_2505</t>
  </si>
  <si>
    <t>CUST_2506</t>
  </si>
  <si>
    <t>CUST_2507</t>
  </si>
  <si>
    <t>CUST_2508</t>
  </si>
  <si>
    <t>CUST_2509</t>
  </si>
  <si>
    <t>CUST_2510</t>
  </si>
  <si>
    <t>CUST_2511</t>
  </si>
  <si>
    <t>CUST_2512</t>
  </si>
  <si>
    <t>CUST_2513</t>
  </si>
  <si>
    <t>CUST_2514</t>
  </si>
  <si>
    <t>CUST_2515</t>
  </si>
  <si>
    <t>CUST_2516</t>
  </si>
  <si>
    <t>CUST_2517</t>
  </si>
  <si>
    <t>CUST_2518</t>
  </si>
  <si>
    <t>CUST_2519</t>
  </si>
  <si>
    <t>CUST_2520</t>
  </si>
  <si>
    <t>CUST_2521</t>
  </si>
  <si>
    <t>CUST_2522</t>
  </si>
  <si>
    <t>CUST_2523</t>
  </si>
  <si>
    <t>CUST_2524</t>
  </si>
  <si>
    <t>CUST_2525</t>
  </si>
  <si>
    <t>CUST_2526</t>
  </si>
  <si>
    <t>CUST_2527</t>
  </si>
  <si>
    <t>CUST_2528</t>
  </si>
  <si>
    <t>CUST_2529</t>
  </si>
  <si>
    <t>CUST_2530</t>
  </si>
  <si>
    <t>CUST_2531</t>
  </si>
  <si>
    <t>CUST_2532</t>
  </si>
  <si>
    <t>CUST_2533</t>
  </si>
  <si>
    <t>CUST_2534</t>
  </si>
  <si>
    <t>CUST_2535</t>
  </si>
  <si>
    <t>CUST_2536</t>
  </si>
  <si>
    <t>CUST_2537</t>
  </si>
  <si>
    <t>CUST_2538</t>
  </si>
  <si>
    <t>CUST_2539</t>
  </si>
  <si>
    <t>CUST_2540</t>
  </si>
  <si>
    <t>CUST_2541</t>
  </si>
  <si>
    <t>CUST_2542</t>
  </si>
  <si>
    <t>CUST_2543</t>
  </si>
  <si>
    <t>CUST_2544</t>
  </si>
  <si>
    <t>CUST_2545</t>
  </si>
  <si>
    <t>CUST_2546</t>
  </si>
  <si>
    <t>CUST_2547</t>
  </si>
  <si>
    <t>CUST_2548</t>
  </si>
  <si>
    <t>CUST_2549</t>
  </si>
  <si>
    <t>CUST_2550</t>
  </si>
  <si>
    <t>CUST_2551</t>
  </si>
  <si>
    <t>CUST_2552</t>
  </si>
  <si>
    <t>CUST_2553</t>
  </si>
  <si>
    <t>CUST_2554</t>
  </si>
  <si>
    <t>CUST_2555</t>
  </si>
  <si>
    <t>CUST_2556</t>
  </si>
  <si>
    <t>CUST_2557</t>
  </si>
  <si>
    <t>CUST_2558</t>
  </si>
  <si>
    <t>CUST_2559</t>
  </si>
  <si>
    <t>CUST_2560</t>
  </si>
  <si>
    <t>CUST_2561</t>
  </si>
  <si>
    <t>CUST_2562</t>
  </si>
  <si>
    <t>CUST_2563</t>
  </si>
  <si>
    <t>CUST_2564</t>
  </si>
  <si>
    <t>CUST_2565</t>
  </si>
  <si>
    <t>CUST_2566</t>
  </si>
  <si>
    <t>CUST_2567</t>
  </si>
  <si>
    <t>CUST_2568</t>
  </si>
  <si>
    <t>CUST_2569</t>
  </si>
  <si>
    <t>CUST_2570</t>
  </si>
  <si>
    <t>CUST_2571</t>
  </si>
  <si>
    <t>CUST_2572</t>
  </si>
  <si>
    <t>CUST_2573</t>
  </si>
  <si>
    <t>CUST_2574</t>
  </si>
  <si>
    <t>CUST_2575</t>
  </si>
  <si>
    <t>CUST_2576</t>
  </si>
  <si>
    <t>CUST_2577</t>
  </si>
  <si>
    <t>CUST_2578</t>
  </si>
  <si>
    <t>CUST_2579</t>
  </si>
  <si>
    <t>CUST_2580</t>
  </si>
  <si>
    <t>CUST_2581</t>
  </si>
  <si>
    <t>CUST_2582</t>
  </si>
  <si>
    <t>CUST_2583</t>
  </si>
  <si>
    <t>CUST_2584</t>
  </si>
  <si>
    <t>CUST_2585</t>
  </si>
  <si>
    <t>CUST_2586</t>
  </si>
  <si>
    <t>CUST_2587</t>
  </si>
  <si>
    <t>CUST_2588</t>
  </si>
  <si>
    <t>CUST_2589</t>
  </si>
  <si>
    <t>CUST_2590</t>
  </si>
  <si>
    <t>CUST_2591</t>
  </si>
  <si>
    <t>CUST_2592</t>
  </si>
  <si>
    <t>CUST_2593</t>
  </si>
  <si>
    <t>CUST_2594</t>
  </si>
  <si>
    <t>CUST_2595</t>
  </si>
  <si>
    <t>CUST_2596</t>
  </si>
  <si>
    <t>CUST_2597</t>
  </si>
  <si>
    <t>CUST_2598</t>
  </si>
  <si>
    <t>CUST_2599</t>
  </si>
  <si>
    <t>CUST_2600</t>
  </si>
  <si>
    <t>CUST_2601</t>
  </si>
  <si>
    <t>CUST_2602</t>
  </si>
  <si>
    <t>CUST_2603</t>
  </si>
  <si>
    <t>CUST_2604</t>
  </si>
  <si>
    <t>CUST_2605</t>
  </si>
  <si>
    <t>CUST_2606</t>
  </si>
  <si>
    <t>CUST_2607</t>
  </si>
  <si>
    <t>CUST_2608</t>
  </si>
  <si>
    <t>CUST_2609</t>
  </si>
  <si>
    <t>CUST_2610</t>
  </si>
  <si>
    <t>CUST_2611</t>
  </si>
  <si>
    <t>CUST_2612</t>
  </si>
  <si>
    <t>CUST_2613</t>
  </si>
  <si>
    <t>CUST_2614</t>
  </si>
  <si>
    <t>CUST_2615</t>
  </si>
  <si>
    <t>CUST_2616</t>
  </si>
  <si>
    <t>CUST_2617</t>
  </si>
  <si>
    <t>CUST_2618</t>
  </si>
  <si>
    <t>CUST_2619</t>
  </si>
  <si>
    <t>CUST_2620</t>
  </si>
  <si>
    <t>CUST_2621</t>
  </si>
  <si>
    <t>CUST_2622</t>
  </si>
  <si>
    <t>CUST_2623</t>
  </si>
  <si>
    <t>CUST_2624</t>
  </si>
  <si>
    <t>CUST_2625</t>
  </si>
  <si>
    <t>CUST_2626</t>
  </si>
  <si>
    <t>CUST_2627</t>
  </si>
  <si>
    <t>CUST_2628</t>
  </si>
  <si>
    <t>CUST_2629</t>
  </si>
  <si>
    <t>CUST_2630</t>
  </si>
  <si>
    <t>CUST_2631</t>
  </si>
  <si>
    <t>CUST_2632</t>
  </si>
  <si>
    <t>CUST_2633</t>
  </si>
  <si>
    <t>CUST_2634</t>
  </si>
  <si>
    <t>CUST_2635</t>
  </si>
  <si>
    <t>CUST_2636</t>
  </si>
  <si>
    <t>CUST_2637</t>
  </si>
  <si>
    <t>CUST_2638</t>
  </si>
  <si>
    <t>CUST_2639</t>
  </si>
  <si>
    <t>CUST_2640</t>
  </si>
  <si>
    <t>CUST_2641</t>
  </si>
  <si>
    <t>CUST_2642</t>
  </si>
  <si>
    <t>CUST_2643</t>
  </si>
  <si>
    <t>CUST_2644</t>
  </si>
  <si>
    <t>CUST_2645</t>
  </si>
  <si>
    <t>CUST_2646</t>
  </si>
  <si>
    <t>CUST_2647</t>
  </si>
  <si>
    <t>CUST_2648</t>
  </si>
  <si>
    <t>CUST_2649</t>
  </si>
  <si>
    <t>CUST_2650</t>
  </si>
  <si>
    <t>CUST_2651</t>
  </si>
  <si>
    <t>CUST_2652</t>
  </si>
  <si>
    <t>CUST_2653</t>
  </si>
  <si>
    <t>Female</t>
  </si>
  <si>
    <t>CUST_2654</t>
  </si>
  <si>
    <t>CUST_2655</t>
  </si>
  <si>
    <t>CUST_2656</t>
  </si>
  <si>
    <t>CUST_2657</t>
  </si>
  <si>
    <t>CUST_2658</t>
  </si>
  <si>
    <t>CUST_2659</t>
  </si>
  <si>
    <t>CUST_2660</t>
  </si>
  <si>
    <t>CUST_2661</t>
  </si>
  <si>
    <t>CUST_2662</t>
  </si>
  <si>
    <t>CUST_2663</t>
  </si>
  <si>
    <t>CUST_2664</t>
  </si>
  <si>
    <t>CUST_2665</t>
  </si>
  <si>
    <t>CUST_2666</t>
  </si>
  <si>
    <t>CUST_2667</t>
  </si>
  <si>
    <t>CUST_2668</t>
  </si>
  <si>
    <t>CUST_2669</t>
  </si>
  <si>
    <t>CUST_2670</t>
  </si>
  <si>
    <t>CUST_2671</t>
  </si>
  <si>
    <t>CUST_2672</t>
  </si>
  <si>
    <t>CUST_2673</t>
  </si>
  <si>
    <t>CUST_2674</t>
  </si>
  <si>
    <t>CUST_2675</t>
  </si>
  <si>
    <t>CUST_2676</t>
  </si>
  <si>
    <t>CUST_2677</t>
  </si>
  <si>
    <t>CUST_2678</t>
  </si>
  <si>
    <t>CUST_2679</t>
  </si>
  <si>
    <t>CUST_2680</t>
  </si>
  <si>
    <t>CUST_2681</t>
  </si>
  <si>
    <t>CUST_2682</t>
  </si>
  <si>
    <t>CUST_2683</t>
  </si>
  <si>
    <t>CUST_2684</t>
  </si>
  <si>
    <t>CUST_2685</t>
  </si>
  <si>
    <t>CUST_2686</t>
  </si>
  <si>
    <t>CUST_2687</t>
  </si>
  <si>
    <t>CUST_2688</t>
  </si>
  <si>
    <t>CUST_2689</t>
  </si>
  <si>
    <t>CUST_2690</t>
  </si>
  <si>
    <t>CUST_2691</t>
  </si>
  <si>
    <t>CUST_2692</t>
  </si>
  <si>
    <t>CUST_2693</t>
  </si>
  <si>
    <t>CUST_2694</t>
  </si>
  <si>
    <t>CUST_2695</t>
  </si>
  <si>
    <t>CUST_2696</t>
  </si>
  <si>
    <t>CUST_2697</t>
  </si>
  <si>
    <t>CUST_2698</t>
  </si>
  <si>
    <t>CUST_2699</t>
  </si>
  <si>
    <t>CUST_2700</t>
  </si>
  <si>
    <t>CUST_2701</t>
  </si>
  <si>
    <t>CUST_2702</t>
  </si>
  <si>
    <t>CUST_2703</t>
  </si>
  <si>
    <t>CUST_2704</t>
  </si>
  <si>
    <t>CUST_2705</t>
  </si>
  <si>
    <t>CUST_2706</t>
  </si>
  <si>
    <t>CUST_2707</t>
  </si>
  <si>
    <t>CUST_2708</t>
  </si>
  <si>
    <t>CUST_2709</t>
  </si>
  <si>
    <t>CUST_2710</t>
  </si>
  <si>
    <t>CUST_2711</t>
  </si>
  <si>
    <t>CUST_2712</t>
  </si>
  <si>
    <t>CUST_2713</t>
  </si>
  <si>
    <t>CUST_2714</t>
  </si>
  <si>
    <t>CUST_2715</t>
  </si>
  <si>
    <t>CUST_2716</t>
  </si>
  <si>
    <t>CUST_2717</t>
  </si>
  <si>
    <t>CUST_2718</t>
  </si>
  <si>
    <t>CUST_2719</t>
  </si>
  <si>
    <t>CUST_2720</t>
  </si>
  <si>
    <t>CUST_2721</t>
  </si>
  <si>
    <t>CUST_2722</t>
  </si>
  <si>
    <t>CUST_2723</t>
  </si>
  <si>
    <t>CUST_2724</t>
  </si>
  <si>
    <t>CUST_2725</t>
  </si>
  <si>
    <t>CUST_2726</t>
  </si>
  <si>
    <t>CUST_2727</t>
  </si>
  <si>
    <t>CUST_2728</t>
  </si>
  <si>
    <t>CUST_2729</t>
  </si>
  <si>
    <t>CUST_2730</t>
  </si>
  <si>
    <t>CUST_2731</t>
  </si>
  <si>
    <t>CUST_2732</t>
  </si>
  <si>
    <t>CUST_2733</t>
  </si>
  <si>
    <t>CUST_2734</t>
  </si>
  <si>
    <t>CUST_2735</t>
  </si>
  <si>
    <t>CUST_2736</t>
  </si>
  <si>
    <t>CUST_2737</t>
  </si>
  <si>
    <t>CUST_2738</t>
  </si>
  <si>
    <t>CUST_2739</t>
  </si>
  <si>
    <t>CUST_2740</t>
  </si>
  <si>
    <t>CUST_2741</t>
  </si>
  <si>
    <t>CUST_2742</t>
  </si>
  <si>
    <t>CUST_2743</t>
  </si>
  <si>
    <t>CUST_2744</t>
  </si>
  <si>
    <t>CUST_2745</t>
  </si>
  <si>
    <t>CUST_2746</t>
  </si>
  <si>
    <t>CUST_2747</t>
  </si>
  <si>
    <t>CUST_2748</t>
  </si>
  <si>
    <t>CUST_2749</t>
  </si>
  <si>
    <t>CUST_2750</t>
  </si>
  <si>
    <t>CUST_2751</t>
  </si>
  <si>
    <t>CUST_2752</t>
  </si>
  <si>
    <t>CUST_2753</t>
  </si>
  <si>
    <t>CUST_2754</t>
  </si>
  <si>
    <t>CUST_2755</t>
  </si>
  <si>
    <t>CUST_2756</t>
  </si>
  <si>
    <t>CUST_2757</t>
  </si>
  <si>
    <t>CUST_2758</t>
  </si>
  <si>
    <t>CUST_2759</t>
  </si>
  <si>
    <t>CUST_2760</t>
  </si>
  <si>
    <t>CUST_2761</t>
  </si>
  <si>
    <t>CUST_2762</t>
  </si>
  <si>
    <t>CUST_2763</t>
  </si>
  <si>
    <t>CUST_2764</t>
  </si>
  <si>
    <t>CUST_2765</t>
  </si>
  <si>
    <t>CUST_2766</t>
  </si>
  <si>
    <t>CUST_2767</t>
  </si>
  <si>
    <t>CUST_2768</t>
  </si>
  <si>
    <t>CUST_2769</t>
  </si>
  <si>
    <t>CUST_2770</t>
  </si>
  <si>
    <t>CUST_2771</t>
  </si>
  <si>
    <t>CUST_2772</t>
  </si>
  <si>
    <t>CUST_2773</t>
  </si>
  <si>
    <t>CUST_2774</t>
  </si>
  <si>
    <t>CUST_2775</t>
  </si>
  <si>
    <t>CUST_2776</t>
  </si>
  <si>
    <t>CUST_2777</t>
  </si>
  <si>
    <t>CUST_2778</t>
  </si>
  <si>
    <t>CUST_2779</t>
  </si>
  <si>
    <t>CUST_2780</t>
  </si>
  <si>
    <t>CUST_2781</t>
  </si>
  <si>
    <t>CUST_2782</t>
  </si>
  <si>
    <t>CUST_2783</t>
  </si>
  <si>
    <t>CUST_2784</t>
  </si>
  <si>
    <t>CUST_2785</t>
  </si>
  <si>
    <t>CUST_2786</t>
  </si>
  <si>
    <t>CUST_2787</t>
  </si>
  <si>
    <t>CUST_2788</t>
  </si>
  <si>
    <t>CUST_2789</t>
  </si>
  <si>
    <t>CUST_2790</t>
  </si>
  <si>
    <t>CUST_2791</t>
  </si>
  <si>
    <t>CUST_2792</t>
  </si>
  <si>
    <t>CUST_2793</t>
  </si>
  <si>
    <t>CUST_2794</t>
  </si>
  <si>
    <t>CUST_2795</t>
  </si>
  <si>
    <t>CUST_2796</t>
  </si>
  <si>
    <t>CUST_2797</t>
  </si>
  <si>
    <t>CUST_2798</t>
  </si>
  <si>
    <t>CUST_2799</t>
  </si>
  <si>
    <t>CUST_2800</t>
  </si>
  <si>
    <t>CUST_2801</t>
  </si>
  <si>
    <t>CUST_2802</t>
  </si>
  <si>
    <t>CUST_2803</t>
  </si>
  <si>
    <t>CUST_2804</t>
  </si>
  <si>
    <t>CUST_2805</t>
  </si>
  <si>
    <t>CUST_2806</t>
  </si>
  <si>
    <t>CUST_2807</t>
  </si>
  <si>
    <t>CUST_2808</t>
  </si>
  <si>
    <t>CUST_2809</t>
  </si>
  <si>
    <t>CUST_2810</t>
  </si>
  <si>
    <t>CUST_2811</t>
  </si>
  <si>
    <t>CUST_2812</t>
  </si>
  <si>
    <t>CUST_2813</t>
  </si>
  <si>
    <t>CUST_2814</t>
  </si>
  <si>
    <t>CUST_2815</t>
  </si>
  <si>
    <t>CUST_2816</t>
  </si>
  <si>
    <t>CUST_2817</t>
  </si>
  <si>
    <t>CUST_2818</t>
  </si>
  <si>
    <t>CUST_2819</t>
  </si>
  <si>
    <t>CUST_2820</t>
  </si>
  <si>
    <t>CUST_2821</t>
  </si>
  <si>
    <t>CUST_2822</t>
  </si>
  <si>
    <t>CUST_2823</t>
  </si>
  <si>
    <t>CUST_2824</t>
  </si>
  <si>
    <t>CUST_2825</t>
  </si>
  <si>
    <t>CUST_2826</t>
  </si>
  <si>
    <t>CUST_2827</t>
  </si>
  <si>
    <t>CUST_2828</t>
  </si>
  <si>
    <t>CUST_2829</t>
  </si>
  <si>
    <t>CUST_2830</t>
  </si>
  <si>
    <t>CUST_2831</t>
  </si>
  <si>
    <t>CUST_2832</t>
  </si>
  <si>
    <t>CUST_2833</t>
  </si>
  <si>
    <t>CUST_2834</t>
  </si>
  <si>
    <t>CUST_2835</t>
  </si>
  <si>
    <t>CUST_2836</t>
  </si>
  <si>
    <t>CUST_2837</t>
  </si>
  <si>
    <t>CUST_2838</t>
  </si>
  <si>
    <t>CUST_2839</t>
  </si>
  <si>
    <t>CUST_2840</t>
  </si>
  <si>
    <t>CUST_2841</t>
  </si>
  <si>
    <t>CUST_2842</t>
  </si>
  <si>
    <t>CUST_2843</t>
  </si>
  <si>
    <t>CUST_2844</t>
  </si>
  <si>
    <t>CUST_2845</t>
  </si>
  <si>
    <t>CUST_2846</t>
  </si>
  <si>
    <t>CUST_2847</t>
  </si>
  <si>
    <t>CUST_2848</t>
  </si>
  <si>
    <t>CUST_2849</t>
  </si>
  <si>
    <t>CUST_2850</t>
  </si>
  <si>
    <t>CUST_2851</t>
  </si>
  <si>
    <t>CUST_2852</t>
  </si>
  <si>
    <t>CUST_2853</t>
  </si>
  <si>
    <t>CUST_2854</t>
  </si>
  <si>
    <t>CUST_2855</t>
  </si>
  <si>
    <t>CUST_2856</t>
  </si>
  <si>
    <t>CUST_2857</t>
  </si>
  <si>
    <t>CUST_2858</t>
  </si>
  <si>
    <t>CUST_2859</t>
  </si>
  <si>
    <t>CUST_2860</t>
  </si>
  <si>
    <t>CUST_2861</t>
  </si>
  <si>
    <t>CUST_2862</t>
  </si>
  <si>
    <t>CUST_2863</t>
  </si>
  <si>
    <t>CUST_2864</t>
  </si>
  <si>
    <t>CUST_2865</t>
  </si>
  <si>
    <t>CUST_2866</t>
  </si>
  <si>
    <t>CUST_2867</t>
  </si>
  <si>
    <t>CUST_2868</t>
  </si>
  <si>
    <t>CUST_2869</t>
  </si>
  <si>
    <t>CUST_2870</t>
  </si>
  <si>
    <t>CUST_2871</t>
  </si>
  <si>
    <t>CUST_2872</t>
  </si>
  <si>
    <t>CUST_2873</t>
  </si>
  <si>
    <t>CUST_2874</t>
  </si>
  <si>
    <t>CUST_2875</t>
  </si>
  <si>
    <t>CUST_2876</t>
  </si>
  <si>
    <t>CUST_2877</t>
  </si>
  <si>
    <t>CUST_2878</t>
  </si>
  <si>
    <t>CUST_2879</t>
  </si>
  <si>
    <t>CUST_2880</t>
  </si>
  <si>
    <t>CUST_2881</t>
  </si>
  <si>
    <t>CUST_2882</t>
  </si>
  <si>
    <t>CUST_2883</t>
  </si>
  <si>
    <t>CUST_2884</t>
  </si>
  <si>
    <t>CUST_2885</t>
  </si>
  <si>
    <t>CUST_2886</t>
  </si>
  <si>
    <t>CUST_2887</t>
  </si>
  <si>
    <t>CUST_2888</t>
  </si>
  <si>
    <t>CUST_2889</t>
  </si>
  <si>
    <t>CUST_2890</t>
  </si>
  <si>
    <t>CUST_2891</t>
  </si>
  <si>
    <t>CUST_2892</t>
  </si>
  <si>
    <t>CUST_2893</t>
  </si>
  <si>
    <t>CUST_2894</t>
  </si>
  <si>
    <t>CUST_2895</t>
  </si>
  <si>
    <t>CUST_2896</t>
  </si>
  <si>
    <t>CUST_2897</t>
  </si>
  <si>
    <t>CUST_2898</t>
  </si>
  <si>
    <t>CUST_2899</t>
  </si>
  <si>
    <t>CUST_2900</t>
  </si>
  <si>
    <t>CUST_2901</t>
  </si>
  <si>
    <t>CUST_2902</t>
  </si>
  <si>
    <t>CUST_2903</t>
  </si>
  <si>
    <t>CUST_2904</t>
  </si>
  <si>
    <t>CUST_2905</t>
  </si>
  <si>
    <t>CUST_2906</t>
  </si>
  <si>
    <t>CUST_2907</t>
  </si>
  <si>
    <t>CUST_2908</t>
  </si>
  <si>
    <t>CUST_2909</t>
  </si>
  <si>
    <t>CUST_2910</t>
  </si>
  <si>
    <t>CUST_2911</t>
  </si>
  <si>
    <t>CUST_2912</t>
  </si>
  <si>
    <t>CUST_2913</t>
  </si>
  <si>
    <t>CUST_2914</t>
  </si>
  <si>
    <t>CUST_2915</t>
  </si>
  <si>
    <t>CUST_2916</t>
  </si>
  <si>
    <t>CUST_2917</t>
  </si>
  <si>
    <t>CUST_2918</t>
  </si>
  <si>
    <t>CUST_2919</t>
  </si>
  <si>
    <t>CUST_2920</t>
  </si>
  <si>
    <t>CUST_2921</t>
  </si>
  <si>
    <t>CUST_2922</t>
  </si>
  <si>
    <t>CUST_2923</t>
  </si>
  <si>
    <t>CUST_2924</t>
  </si>
  <si>
    <t>CUST_2925</t>
  </si>
  <si>
    <t>CUST_2926</t>
  </si>
  <si>
    <t>CUST_2927</t>
  </si>
  <si>
    <t>CUST_2928</t>
  </si>
  <si>
    <t>CUST_2929</t>
  </si>
  <si>
    <t>CUST_2930</t>
  </si>
  <si>
    <t>CUST_2931</t>
  </si>
  <si>
    <t>CUST_2932</t>
  </si>
  <si>
    <t>CUST_2933</t>
  </si>
  <si>
    <t>CUST_2934</t>
  </si>
  <si>
    <t>CUST_2935</t>
  </si>
  <si>
    <t>CUST_2936</t>
  </si>
  <si>
    <t>CUST_2937</t>
  </si>
  <si>
    <t>CUST_2938</t>
  </si>
  <si>
    <t>CUST_2939</t>
  </si>
  <si>
    <t>CUST_2940</t>
  </si>
  <si>
    <t>CUST_2941</t>
  </si>
  <si>
    <t>CUST_2942</t>
  </si>
  <si>
    <t>CUST_2943</t>
  </si>
  <si>
    <t>CUST_2944</t>
  </si>
  <si>
    <t>CUST_2945</t>
  </si>
  <si>
    <t>CUST_2946</t>
  </si>
  <si>
    <t>CUST_2947</t>
  </si>
  <si>
    <t>CUST_2948</t>
  </si>
  <si>
    <t>CUST_2949</t>
  </si>
  <si>
    <t>CUST_2950</t>
  </si>
  <si>
    <t>CUST_2951</t>
  </si>
  <si>
    <t>CUST_2952</t>
  </si>
  <si>
    <t>CUST_2953</t>
  </si>
  <si>
    <t>CUST_2954</t>
  </si>
  <si>
    <t>CUST_2955</t>
  </si>
  <si>
    <t>CUST_2956</t>
  </si>
  <si>
    <t>CUST_2957</t>
  </si>
  <si>
    <t>CUST_2958</t>
  </si>
  <si>
    <t>CUST_2959</t>
  </si>
  <si>
    <t>CUST_2960</t>
  </si>
  <si>
    <t>CUST_2961</t>
  </si>
  <si>
    <t>CUST_2962</t>
  </si>
  <si>
    <t>CUST_2963</t>
  </si>
  <si>
    <t>CUST_2964</t>
  </si>
  <si>
    <t>CUST_2965</t>
  </si>
  <si>
    <t>CUST_2966</t>
  </si>
  <si>
    <t>CUST_2967</t>
  </si>
  <si>
    <t>CUST_2968</t>
  </si>
  <si>
    <t>CUST_2969</t>
  </si>
  <si>
    <t>CUST_2970</t>
  </si>
  <si>
    <t>CUST_2971</t>
  </si>
  <si>
    <t>CUST_2972</t>
  </si>
  <si>
    <t>CUST_2973</t>
  </si>
  <si>
    <t>CUST_2974</t>
  </si>
  <si>
    <t>CUST_2975</t>
  </si>
  <si>
    <t>CUST_2976</t>
  </si>
  <si>
    <t>CUST_2977</t>
  </si>
  <si>
    <t>CUST_2978</t>
  </si>
  <si>
    <t>CUST_2979</t>
  </si>
  <si>
    <t>CUST_2980</t>
  </si>
  <si>
    <t>CUST_2981</t>
  </si>
  <si>
    <t>CUST_2982</t>
  </si>
  <si>
    <t>CUST_2983</t>
  </si>
  <si>
    <t>CUST_2984</t>
  </si>
  <si>
    <t>CUST_2985</t>
  </si>
  <si>
    <t>CUST_2986</t>
  </si>
  <si>
    <t>CUST_2987</t>
  </si>
  <si>
    <t>CUST_2988</t>
  </si>
  <si>
    <t>CUST_2989</t>
  </si>
  <si>
    <t>CUST_2990</t>
  </si>
  <si>
    <t>CUST_2991</t>
  </si>
  <si>
    <t>CUST_2992</t>
  </si>
  <si>
    <t>CUST_2993</t>
  </si>
  <si>
    <t>CUST_2994</t>
  </si>
  <si>
    <t>CUST_2995</t>
  </si>
  <si>
    <t>CUST_2996</t>
  </si>
  <si>
    <t>CUST_2997</t>
  </si>
  <si>
    <t>CUST_2998</t>
  </si>
  <si>
    <t>CUST_2999</t>
  </si>
  <si>
    <t>CUST_3000</t>
  </si>
  <si>
    <t>CUST_3001</t>
  </si>
  <si>
    <t>CUST_3002</t>
  </si>
  <si>
    <t>CUST_3003</t>
  </si>
  <si>
    <t>CUST_3004</t>
  </si>
  <si>
    <t>CUST_3005</t>
  </si>
  <si>
    <t>CUST_3006</t>
  </si>
  <si>
    <t>CUST_3007</t>
  </si>
  <si>
    <t>CUST_3008</t>
  </si>
  <si>
    <t>CUST_3009</t>
  </si>
  <si>
    <t>CUST_3010</t>
  </si>
  <si>
    <t>CUST_3011</t>
  </si>
  <si>
    <t>CUST_3012</t>
  </si>
  <si>
    <t>CUST_3013</t>
  </si>
  <si>
    <t>CUST_3014</t>
  </si>
  <si>
    <t>CUST_3015</t>
  </si>
  <si>
    <t>CUST_3016</t>
  </si>
  <si>
    <t>CUST_3017</t>
  </si>
  <si>
    <t>CUST_3018</t>
  </si>
  <si>
    <t>CUST_3019</t>
  </si>
  <si>
    <t>CUST_3020</t>
  </si>
  <si>
    <t>CUST_3021</t>
  </si>
  <si>
    <t>CUST_3022</t>
  </si>
  <si>
    <t>CUST_3023</t>
  </si>
  <si>
    <t>CUST_3024</t>
  </si>
  <si>
    <t>CUST_3025</t>
  </si>
  <si>
    <t>CUST_3026</t>
  </si>
  <si>
    <t>CUST_3027</t>
  </si>
  <si>
    <t>CUST_3028</t>
  </si>
  <si>
    <t>CUST_3029</t>
  </si>
  <si>
    <t>CUST_3030</t>
  </si>
  <si>
    <t>CUST_3031</t>
  </si>
  <si>
    <t>CUST_3032</t>
  </si>
  <si>
    <t>CUST_3033</t>
  </si>
  <si>
    <t>CUST_3034</t>
  </si>
  <si>
    <t>CUST_3035</t>
  </si>
  <si>
    <t>CUST_3036</t>
  </si>
  <si>
    <t>CUST_3037</t>
  </si>
  <si>
    <t>CUST_3038</t>
  </si>
  <si>
    <t>CUST_3039</t>
  </si>
  <si>
    <t>CUST_3040</t>
  </si>
  <si>
    <t>CUST_3041</t>
  </si>
  <si>
    <t>CUST_3042</t>
  </si>
  <si>
    <t>CUST_3043</t>
  </si>
  <si>
    <t>CUST_3044</t>
  </si>
  <si>
    <t>CUST_3045</t>
  </si>
  <si>
    <t>CUST_3046</t>
  </si>
  <si>
    <t>CUST_3047</t>
  </si>
  <si>
    <t>CUST_3048</t>
  </si>
  <si>
    <t>CUST_3049</t>
  </si>
  <si>
    <t>CUST_3050</t>
  </si>
  <si>
    <t>CUST_3051</t>
  </si>
  <si>
    <t>CUST_3052</t>
  </si>
  <si>
    <t>CUST_3053</t>
  </si>
  <si>
    <t>CUST_3054</t>
  </si>
  <si>
    <t>CUST_3055</t>
  </si>
  <si>
    <t>CUST_3056</t>
  </si>
  <si>
    <t>CUST_3057</t>
  </si>
  <si>
    <t>CUST_3058</t>
  </si>
  <si>
    <t>CUST_3059</t>
  </si>
  <si>
    <t>CUST_3060</t>
  </si>
  <si>
    <t>CUST_3061</t>
  </si>
  <si>
    <t>CUST_3062</t>
  </si>
  <si>
    <t>CUST_3063</t>
  </si>
  <si>
    <t>CUST_3064</t>
  </si>
  <si>
    <t>CUST_3065</t>
  </si>
  <si>
    <t>CUST_3066</t>
  </si>
  <si>
    <t>CUST_3067</t>
  </si>
  <si>
    <t>CUST_3068</t>
  </si>
  <si>
    <t>CUST_3069</t>
  </si>
  <si>
    <t>CUST_3070</t>
  </si>
  <si>
    <t>CUST_3071</t>
  </si>
  <si>
    <t>CUST_3072</t>
  </si>
  <si>
    <t>CUST_3073</t>
  </si>
  <si>
    <t>CUST_3074</t>
  </si>
  <si>
    <t>CUST_3075</t>
  </si>
  <si>
    <t>CUST_3076</t>
  </si>
  <si>
    <t>CUST_3077</t>
  </si>
  <si>
    <t>CUST_3078</t>
  </si>
  <si>
    <t>CUST_3079</t>
  </si>
  <si>
    <t>CUST_3080</t>
  </si>
  <si>
    <t>CUST_3081</t>
  </si>
  <si>
    <t>CUST_3082</t>
  </si>
  <si>
    <t>CUST_3083</t>
  </si>
  <si>
    <t>CUST_3084</t>
  </si>
  <si>
    <t>CUST_3085</t>
  </si>
  <si>
    <t>CUST_3086</t>
  </si>
  <si>
    <t>CUST_3087</t>
  </si>
  <si>
    <t>CUST_3088</t>
  </si>
  <si>
    <t>CUST_3089</t>
  </si>
  <si>
    <t>CUST_3090</t>
  </si>
  <si>
    <t>CUST_3091</t>
  </si>
  <si>
    <t>CUST_3092</t>
  </si>
  <si>
    <t>CUST_3093</t>
  </si>
  <si>
    <t>CUST_3094</t>
  </si>
  <si>
    <t>CUST_3095</t>
  </si>
  <si>
    <t>CUST_3096</t>
  </si>
  <si>
    <t>CUST_3097</t>
  </si>
  <si>
    <t>CUST_3098</t>
  </si>
  <si>
    <t>CUST_3099</t>
  </si>
  <si>
    <t>CUST_3100</t>
  </si>
  <si>
    <t>CUST_3101</t>
  </si>
  <si>
    <t>CUST_3102</t>
  </si>
  <si>
    <t>CUST_3103</t>
  </si>
  <si>
    <t>CUST_3104</t>
  </si>
  <si>
    <t>CUST_3105</t>
  </si>
  <si>
    <t>CUST_3106</t>
  </si>
  <si>
    <t>CUST_3107</t>
  </si>
  <si>
    <t>CUST_3108</t>
  </si>
  <si>
    <t>CUST_3109</t>
  </si>
  <si>
    <t>CUST_3110</t>
  </si>
  <si>
    <t>CUST_3111</t>
  </si>
  <si>
    <t>CUST_3112</t>
  </si>
  <si>
    <t>CUST_3113</t>
  </si>
  <si>
    <t>CUST_3114</t>
  </si>
  <si>
    <t>CUST_3115</t>
  </si>
  <si>
    <t>CUST_3116</t>
  </si>
  <si>
    <t>CUST_3117</t>
  </si>
  <si>
    <t>CUST_3118</t>
  </si>
  <si>
    <t>CUST_3119</t>
  </si>
  <si>
    <t>CUST_3120</t>
  </si>
  <si>
    <t>CUST_3121</t>
  </si>
  <si>
    <t>CUST_3122</t>
  </si>
  <si>
    <t>CUST_3123</t>
  </si>
  <si>
    <t>CUST_3124</t>
  </si>
  <si>
    <t>CUST_3125</t>
  </si>
  <si>
    <t>CUST_3126</t>
  </si>
  <si>
    <t>CUST_3127</t>
  </si>
  <si>
    <t>CUST_3128</t>
  </si>
  <si>
    <t>CUST_3129</t>
  </si>
  <si>
    <t>CUST_3130</t>
  </si>
  <si>
    <t>CUST_3131</t>
  </si>
  <si>
    <t>CUST_3132</t>
  </si>
  <si>
    <t>CUST_3133</t>
  </si>
  <si>
    <t>CUST_3134</t>
  </si>
  <si>
    <t>CUST_3135</t>
  </si>
  <si>
    <t>CUST_3136</t>
  </si>
  <si>
    <t>CUST_3137</t>
  </si>
  <si>
    <t>CUST_3138</t>
  </si>
  <si>
    <t>CUST_3139</t>
  </si>
  <si>
    <t>CUST_3140</t>
  </si>
  <si>
    <t>CUST_3141</t>
  </si>
  <si>
    <t>CUST_3142</t>
  </si>
  <si>
    <t>CUST_3143</t>
  </si>
  <si>
    <t>CUST_3144</t>
  </si>
  <si>
    <t>CUST_3145</t>
  </si>
  <si>
    <t>CUST_3146</t>
  </si>
  <si>
    <t>CUST_3147</t>
  </si>
  <si>
    <t>CUST_3148</t>
  </si>
  <si>
    <t>CUST_3149</t>
  </si>
  <si>
    <t>CUST_3150</t>
  </si>
  <si>
    <t>CUST_3151</t>
  </si>
  <si>
    <t>CUST_3152</t>
  </si>
  <si>
    <t>CUST_3153</t>
  </si>
  <si>
    <t>CUST_3154</t>
  </si>
  <si>
    <t>CUST_3155</t>
  </si>
  <si>
    <t>CUST_3156</t>
  </si>
  <si>
    <t>CUST_3157</t>
  </si>
  <si>
    <t>CUST_3158</t>
  </si>
  <si>
    <t>CUST_3159</t>
  </si>
  <si>
    <t>CUST_3160</t>
  </si>
  <si>
    <t>CUST_3161</t>
  </si>
  <si>
    <t>CUST_3162</t>
  </si>
  <si>
    <t>CUST_3163</t>
  </si>
  <si>
    <t>CUST_3164</t>
  </si>
  <si>
    <t>CUST_3165</t>
  </si>
  <si>
    <t>CUST_3166</t>
  </si>
  <si>
    <t>CUST_3167</t>
  </si>
  <si>
    <t>CUST_3168</t>
  </si>
  <si>
    <t>CUST_3169</t>
  </si>
  <si>
    <t>CUST_3170</t>
  </si>
  <si>
    <t>CUST_3171</t>
  </si>
  <si>
    <t>CUST_3172</t>
  </si>
  <si>
    <t>CUST_3173</t>
  </si>
  <si>
    <t>CUST_3174</t>
  </si>
  <si>
    <t>CUST_3175</t>
  </si>
  <si>
    <t>CUST_3176</t>
  </si>
  <si>
    <t>CUST_3177</t>
  </si>
  <si>
    <t>CUST_3178</t>
  </si>
  <si>
    <t>CUST_3179</t>
  </si>
  <si>
    <t>CUST_3180</t>
  </si>
  <si>
    <t>CUST_3181</t>
  </si>
  <si>
    <t>CUST_3182</t>
  </si>
  <si>
    <t>CUST_3183</t>
  </si>
  <si>
    <t>CUST_3184</t>
  </si>
  <si>
    <t>CUST_3185</t>
  </si>
  <si>
    <t>CUST_3186</t>
  </si>
  <si>
    <t>CUST_3187</t>
  </si>
  <si>
    <t>CUST_3188</t>
  </si>
  <si>
    <t>CUST_3189</t>
  </si>
  <si>
    <t>CUST_3190</t>
  </si>
  <si>
    <t>CUST_3191</t>
  </si>
  <si>
    <t>CUST_3192</t>
  </si>
  <si>
    <t>CUST_3193</t>
  </si>
  <si>
    <t>CUST_3194</t>
  </si>
  <si>
    <t>CUST_3195</t>
  </si>
  <si>
    <t>CUST_3196</t>
  </si>
  <si>
    <t>CUST_3197</t>
  </si>
  <si>
    <t>CUST_3198</t>
  </si>
  <si>
    <t>CUST_3199</t>
  </si>
  <si>
    <t>CUST_3200</t>
  </si>
  <si>
    <t>CUST_3201</t>
  </si>
  <si>
    <t>CUST_3202</t>
  </si>
  <si>
    <t>CUST_3203</t>
  </si>
  <si>
    <t>CUST_3204</t>
  </si>
  <si>
    <t>CUST_3205</t>
  </si>
  <si>
    <t>CUST_3206</t>
  </si>
  <si>
    <t>CUST_3207</t>
  </si>
  <si>
    <t>CUST_3208</t>
  </si>
  <si>
    <t>CUST_3209</t>
  </si>
  <si>
    <t>CUST_3210</t>
  </si>
  <si>
    <t>CUST_3211</t>
  </si>
  <si>
    <t>CUST_3212</t>
  </si>
  <si>
    <t>CUST_3213</t>
  </si>
  <si>
    <t>CUST_3214</t>
  </si>
  <si>
    <t>CUST_3215</t>
  </si>
  <si>
    <t>CUST_3216</t>
  </si>
  <si>
    <t>CUST_3217</t>
  </si>
  <si>
    <t>CUST_3218</t>
  </si>
  <si>
    <t>CUST_3219</t>
  </si>
  <si>
    <t>CUST_3220</t>
  </si>
  <si>
    <t>CUST_3221</t>
  </si>
  <si>
    <t>CUST_3222</t>
  </si>
  <si>
    <t>CUST_3223</t>
  </si>
  <si>
    <t>CUST_3224</t>
  </si>
  <si>
    <t>CUST_3225</t>
  </si>
  <si>
    <t>CUST_3226</t>
  </si>
  <si>
    <t>CUST_3227</t>
  </si>
  <si>
    <t>CUST_3228</t>
  </si>
  <si>
    <t>CUST_3229</t>
  </si>
  <si>
    <t>CUST_3230</t>
  </si>
  <si>
    <t>CUST_3231</t>
  </si>
  <si>
    <t>CUST_3232</t>
  </si>
  <si>
    <t>CUST_3233</t>
  </si>
  <si>
    <t>CUST_3234</t>
  </si>
  <si>
    <t>CUST_3235</t>
  </si>
  <si>
    <t>CUST_3236</t>
  </si>
  <si>
    <t>CUST_3237</t>
  </si>
  <si>
    <t>CUST_3238</t>
  </si>
  <si>
    <t>CUST_3239</t>
  </si>
  <si>
    <t>CUST_3240</t>
  </si>
  <si>
    <t>CUST_3241</t>
  </si>
  <si>
    <t>CUST_3242</t>
  </si>
  <si>
    <t>CUST_3243</t>
  </si>
  <si>
    <t>CUST_3244</t>
  </si>
  <si>
    <t>CUST_3245</t>
  </si>
  <si>
    <t>CUST_3246</t>
  </si>
  <si>
    <t>CUST_3247</t>
  </si>
  <si>
    <t>CUST_3248</t>
  </si>
  <si>
    <t>CUST_3249</t>
  </si>
  <si>
    <t>CUST_3250</t>
  </si>
  <si>
    <t>CUST_3251</t>
  </si>
  <si>
    <t>CUST_3252</t>
  </si>
  <si>
    <t>CUST_3253</t>
  </si>
  <si>
    <t>CUST_3254</t>
  </si>
  <si>
    <t>CUST_3255</t>
  </si>
  <si>
    <t>CUST_3256</t>
  </si>
  <si>
    <t>CUST_3257</t>
  </si>
  <si>
    <t>CUST_3258</t>
  </si>
  <si>
    <t>CUST_3259</t>
  </si>
  <si>
    <t>CUST_3260</t>
  </si>
  <si>
    <t>CUST_3261</t>
  </si>
  <si>
    <t>CUST_3262</t>
  </si>
  <si>
    <t>CUST_3263</t>
  </si>
  <si>
    <t>CUST_3264</t>
  </si>
  <si>
    <t>CUST_3265</t>
  </si>
  <si>
    <t>CUST_3266</t>
  </si>
  <si>
    <t>CUST_3267</t>
  </si>
  <si>
    <t>CUST_3268</t>
  </si>
  <si>
    <t>CUST_3269</t>
  </si>
  <si>
    <t>CUST_3270</t>
  </si>
  <si>
    <t>CUST_3271</t>
  </si>
  <si>
    <t>CUST_3272</t>
  </si>
  <si>
    <t>CUST_3273</t>
  </si>
  <si>
    <t>CUST_3274</t>
  </si>
  <si>
    <t>CUST_3275</t>
  </si>
  <si>
    <t>CUST_3276</t>
  </si>
  <si>
    <t>CUST_3277</t>
  </si>
  <si>
    <t>CUST_3278</t>
  </si>
  <si>
    <t>CUST_3279</t>
  </si>
  <si>
    <t>CUST_3280</t>
  </si>
  <si>
    <t>CUST_3281</t>
  </si>
  <si>
    <t>CUST_3282</t>
  </si>
  <si>
    <t>CUST_3283</t>
  </si>
  <si>
    <t>CUST_3284</t>
  </si>
  <si>
    <t>CUST_3285</t>
  </si>
  <si>
    <t>CUST_3286</t>
  </si>
  <si>
    <t>CUST_3287</t>
  </si>
  <si>
    <t>CUST_3288</t>
  </si>
  <si>
    <t>CUST_3289</t>
  </si>
  <si>
    <t>CUST_3290</t>
  </si>
  <si>
    <t>CUST_3291</t>
  </si>
  <si>
    <t>CUST_3292</t>
  </si>
  <si>
    <t>CUST_3293</t>
  </si>
  <si>
    <t>CUST_3294</t>
  </si>
  <si>
    <t>CUST_3295</t>
  </si>
  <si>
    <t>CUST_3296</t>
  </si>
  <si>
    <t>CUST_3297</t>
  </si>
  <si>
    <t>CUST_3298</t>
  </si>
  <si>
    <t>CUST_3299</t>
  </si>
  <si>
    <t>CUST_3300</t>
  </si>
  <si>
    <t>CUST_3301</t>
  </si>
  <si>
    <t>CUST_3302</t>
  </si>
  <si>
    <t>CUST_3303</t>
  </si>
  <si>
    <t>CUST_3304</t>
  </si>
  <si>
    <t>CUST_3305</t>
  </si>
  <si>
    <t>CUST_3306</t>
  </si>
  <si>
    <t>CUST_3307</t>
  </si>
  <si>
    <t>CUST_3308</t>
  </si>
  <si>
    <t>CUST_3309</t>
  </si>
  <si>
    <t>CUST_3310</t>
  </si>
  <si>
    <t>CUST_3311</t>
  </si>
  <si>
    <t>CUST_3312</t>
  </si>
  <si>
    <t>CUST_3313</t>
  </si>
  <si>
    <t>CUST_3314</t>
  </si>
  <si>
    <t>CUST_3315</t>
  </si>
  <si>
    <t>CUST_3316</t>
  </si>
  <si>
    <t>CUST_3317</t>
  </si>
  <si>
    <t>CUST_3318</t>
  </si>
  <si>
    <t>CUST_3319</t>
  </si>
  <si>
    <t>CUST_3320</t>
  </si>
  <si>
    <t>CUST_3321</t>
  </si>
  <si>
    <t>CUST_3322</t>
  </si>
  <si>
    <t>CUST_3323</t>
  </si>
  <si>
    <t>CUST_3324</t>
  </si>
  <si>
    <t>CUST_3325</t>
  </si>
  <si>
    <t>CUST_3326</t>
  </si>
  <si>
    <t>CUST_3327</t>
  </si>
  <si>
    <t>CUST_3328</t>
  </si>
  <si>
    <t>CUST_3329</t>
  </si>
  <si>
    <t>CUST_3330</t>
  </si>
  <si>
    <t>CUST_3331</t>
  </si>
  <si>
    <t>CUST_3332</t>
  </si>
  <si>
    <t>CUST_3333</t>
  </si>
  <si>
    <t>CUST_3334</t>
  </si>
  <si>
    <t>CUST_3335</t>
  </si>
  <si>
    <t>CUST_3336</t>
  </si>
  <si>
    <t>CUST_3337</t>
  </si>
  <si>
    <t>CUST_3338</t>
  </si>
  <si>
    <t>CUST_3339</t>
  </si>
  <si>
    <t>CUST_3340</t>
  </si>
  <si>
    <t>CUST_3341</t>
  </si>
  <si>
    <t>CUST_3342</t>
  </si>
  <si>
    <t>CUST_3343</t>
  </si>
  <si>
    <t>CUST_3344</t>
  </si>
  <si>
    <t>CUST_3345</t>
  </si>
  <si>
    <t>CUST_3346</t>
  </si>
  <si>
    <t>CUST_3347</t>
  </si>
  <si>
    <t>CUST_3348</t>
  </si>
  <si>
    <t>CUST_3349</t>
  </si>
  <si>
    <t>CUST_3350</t>
  </si>
  <si>
    <t>CUST_3351</t>
  </si>
  <si>
    <t>CUST_3352</t>
  </si>
  <si>
    <t>CUST_3353</t>
  </si>
  <si>
    <t>CUST_3354</t>
  </si>
  <si>
    <t>CUST_3355</t>
  </si>
  <si>
    <t>CUST_3356</t>
  </si>
  <si>
    <t>CUST_3357</t>
  </si>
  <si>
    <t>CUST_3358</t>
  </si>
  <si>
    <t>CUST_3359</t>
  </si>
  <si>
    <t>CUST_3360</t>
  </si>
  <si>
    <t>CUST_3361</t>
  </si>
  <si>
    <t>CUST_3362</t>
  </si>
  <si>
    <t>CUST_3363</t>
  </si>
  <si>
    <t>CUST_3364</t>
  </si>
  <si>
    <t>CUST_3365</t>
  </si>
  <si>
    <t>CUST_3366</t>
  </si>
  <si>
    <t>CUST_3367</t>
  </si>
  <si>
    <t>CUST_3368</t>
  </si>
  <si>
    <t>CUST_3369</t>
  </si>
  <si>
    <t>CUST_3370</t>
  </si>
  <si>
    <t>CUST_3371</t>
  </si>
  <si>
    <t>CUST_3372</t>
  </si>
  <si>
    <t>CUST_3373</t>
  </si>
  <si>
    <t>CUST_3374</t>
  </si>
  <si>
    <t>CUST_3375</t>
  </si>
  <si>
    <t>CUST_3376</t>
  </si>
  <si>
    <t>CUST_3377</t>
  </si>
  <si>
    <t>CUST_3378</t>
  </si>
  <si>
    <t>CUST_3379</t>
  </si>
  <si>
    <t>CUST_3380</t>
  </si>
  <si>
    <t>CUST_3381</t>
  </si>
  <si>
    <t>CUST_3382</t>
  </si>
  <si>
    <t>CUST_3383</t>
  </si>
  <si>
    <t>CUST_3384</t>
  </si>
  <si>
    <t>CUST_3385</t>
  </si>
  <si>
    <t>CUST_3386</t>
  </si>
  <si>
    <t>CUST_3387</t>
  </si>
  <si>
    <t>CUST_3388</t>
  </si>
  <si>
    <t>CUST_3389</t>
  </si>
  <si>
    <t>CUST_3390</t>
  </si>
  <si>
    <t>CUST_3391</t>
  </si>
  <si>
    <t>CUST_3392</t>
  </si>
  <si>
    <t>CUST_3393</t>
  </si>
  <si>
    <t>CUST_3394</t>
  </si>
  <si>
    <t>CUST_3395</t>
  </si>
  <si>
    <t>CUST_3396</t>
  </si>
  <si>
    <t>CUST_3397</t>
  </si>
  <si>
    <t>CUST_3398</t>
  </si>
  <si>
    <t>CUST_3399</t>
  </si>
  <si>
    <t>CUST_3400</t>
  </si>
  <si>
    <t>CUST_3401</t>
  </si>
  <si>
    <t>CUST_3402</t>
  </si>
  <si>
    <t>CUST_3403</t>
  </si>
  <si>
    <t>CUST_3404</t>
  </si>
  <si>
    <t>CUST_3405</t>
  </si>
  <si>
    <t>CUST_3406</t>
  </si>
  <si>
    <t>CUST_3407</t>
  </si>
  <si>
    <t>CUST_3408</t>
  </si>
  <si>
    <t>CUST_3409</t>
  </si>
  <si>
    <t>CUST_3410</t>
  </si>
  <si>
    <t>CUST_3411</t>
  </si>
  <si>
    <t>CUST_3412</t>
  </si>
  <si>
    <t>CUST_3413</t>
  </si>
  <si>
    <t>CUST_3414</t>
  </si>
  <si>
    <t>CUST_3415</t>
  </si>
  <si>
    <t>CUST_3416</t>
  </si>
  <si>
    <t>CUST_3417</t>
  </si>
  <si>
    <t>CUST_3418</t>
  </si>
  <si>
    <t>CUST_3419</t>
  </si>
  <si>
    <t>CUST_3420</t>
  </si>
  <si>
    <t>CUST_3421</t>
  </si>
  <si>
    <t>CUST_3422</t>
  </si>
  <si>
    <t>CUST_3423</t>
  </si>
  <si>
    <t>CUST_3424</t>
  </si>
  <si>
    <t>CUST_3425</t>
  </si>
  <si>
    <t>CUST_3426</t>
  </si>
  <si>
    <t>CUST_3427</t>
  </si>
  <si>
    <t>CUST_3428</t>
  </si>
  <si>
    <t>CUST_3429</t>
  </si>
  <si>
    <t>CUST_3430</t>
  </si>
  <si>
    <t>CUST_3431</t>
  </si>
  <si>
    <t>CUST_3432</t>
  </si>
  <si>
    <t>CUST_3433</t>
  </si>
  <si>
    <t>CUST_3434</t>
  </si>
  <si>
    <t>CUST_3435</t>
  </si>
  <si>
    <t>CUST_3436</t>
  </si>
  <si>
    <t>CUST_3437</t>
  </si>
  <si>
    <t>CUST_3438</t>
  </si>
  <si>
    <t>CUST_3439</t>
  </si>
  <si>
    <t>CUST_3440</t>
  </si>
  <si>
    <t>CUST_3441</t>
  </si>
  <si>
    <t>CUST_3442</t>
  </si>
  <si>
    <t>CUST_3443</t>
  </si>
  <si>
    <t>CUST_3444</t>
  </si>
  <si>
    <t>CUST_3445</t>
  </si>
  <si>
    <t>CUST_3446</t>
  </si>
  <si>
    <t>CUST_3447</t>
  </si>
  <si>
    <t>CUST_3448</t>
  </si>
  <si>
    <t>CUST_3449</t>
  </si>
  <si>
    <t>CUST_3450</t>
  </si>
  <si>
    <t>CUST_3451</t>
  </si>
  <si>
    <t>CUST_3452</t>
  </si>
  <si>
    <t>CUST_3453</t>
  </si>
  <si>
    <t>CUST_3454</t>
  </si>
  <si>
    <t>CUST_3455</t>
  </si>
  <si>
    <t>CUST_3456</t>
  </si>
  <si>
    <t>CUST_3457</t>
  </si>
  <si>
    <t>CUST_3458</t>
  </si>
  <si>
    <t>CUST_3459</t>
  </si>
  <si>
    <t>CUST_3460</t>
  </si>
  <si>
    <t>CUST_3461</t>
  </si>
  <si>
    <t>CUST_3462</t>
  </si>
  <si>
    <t>CUST_3463</t>
  </si>
  <si>
    <t>CUST_3464</t>
  </si>
  <si>
    <t>CUST_3465</t>
  </si>
  <si>
    <t>CUST_3466</t>
  </si>
  <si>
    <t>CUST_3467</t>
  </si>
  <si>
    <t>CUST_3468</t>
  </si>
  <si>
    <t>CUST_3469</t>
  </si>
  <si>
    <t>CUST_3470</t>
  </si>
  <si>
    <t>CUST_3471</t>
  </si>
  <si>
    <t>CUST_3472</t>
  </si>
  <si>
    <t>CUST_3473</t>
  </si>
  <si>
    <t>CUST_3474</t>
  </si>
  <si>
    <t>CUST_3475</t>
  </si>
  <si>
    <t>CUST_3476</t>
  </si>
  <si>
    <t>CUST_3477</t>
  </si>
  <si>
    <t>CUST_3478</t>
  </si>
  <si>
    <t>CUST_3479</t>
  </si>
  <si>
    <t>CUST_3480</t>
  </si>
  <si>
    <t>CUST_3481</t>
  </si>
  <si>
    <t>CUST_3482</t>
  </si>
  <si>
    <t>CUST_3483</t>
  </si>
  <si>
    <t>CUST_3484</t>
  </si>
  <si>
    <t>CUST_3485</t>
  </si>
  <si>
    <t>CUST_3486</t>
  </si>
  <si>
    <t>CUST_3487</t>
  </si>
  <si>
    <t>CUST_3488</t>
  </si>
  <si>
    <t>CUST_3489</t>
  </si>
  <si>
    <t>CUST_3490</t>
  </si>
  <si>
    <t>CUST_3491</t>
  </si>
  <si>
    <t>CUST_3492</t>
  </si>
  <si>
    <t>CUST_3493</t>
  </si>
  <si>
    <t>CUST_3494</t>
  </si>
  <si>
    <t>CUST_3495</t>
  </si>
  <si>
    <t>CUST_3496</t>
  </si>
  <si>
    <t>CUST_3497</t>
  </si>
  <si>
    <t>CUST_3498</t>
  </si>
  <si>
    <t>CUST_3499</t>
  </si>
  <si>
    <t>CUST_3500</t>
  </si>
  <si>
    <t>CUST_3501</t>
  </si>
  <si>
    <t>CUST_3502</t>
  </si>
  <si>
    <t>CUST_3503</t>
  </si>
  <si>
    <t>CUST_3504</t>
  </si>
  <si>
    <t>CUST_3505</t>
  </si>
  <si>
    <t>CUST_3506</t>
  </si>
  <si>
    <t>CUST_3507</t>
  </si>
  <si>
    <t>CUST_3508</t>
  </si>
  <si>
    <t>CUST_3509</t>
  </si>
  <si>
    <t>CUST_3510</t>
  </si>
  <si>
    <t>CUST_3511</t>
  </si>
  <si>
    <t>CUST_3512</t>
  </si>
  <si>
    <t>CUST_3513</t>
  </si>
  <si>
    <t>CUST_3514</t>
  </si>
  <si>
    <t>CUST_3515</t>
  </si>
  <si>
    <t>CUST_3516</t>
  </si>
  <si>
    <t>CUST_3517</t>
  </si>
  <si>
    <t>CUST_3518</t>
  </si>
  <si>
    <t>CUST_3519</t>
  </si>
  <si>
    <t>CUST_3520</t>
  </si>
  <si>
    <t>CUST_3521</t>
  </si>
  <si>
    <t>CUST_3522</t>
  </si>
  <si>
    <t>CUST_3523</t>
  </si>
  <si>
    <t>CUST_3524</t>
  </si>
  <si>
    <t>CUST_3525</t>
  </si>
  <si>
    <t>CUST_3526</t>
  </si>
  <si>
    <t>CUST_3527</t>
  </si>
  <si>
    <t>CUST_3528</t>
  </si>
  <si>
    <t>CUST_3529</t>
  </si>
  <si>
    <t>CUST_3530</t>
  </si>
  <si>
    <t>CUST_3531</t>
  </si>
  <si>
    <t>CUST_3532</t>
  </si>
  <si>
    <t>CUST_3533</t>
  </si>
  <si>
    <t>CUST_3534</t>
  </si>
  <si>
    <t>CUST_3535</t>
  </si>
  <si>
    <t>CUST_3536</t>
  </si>
  <si>
    <t>CUST_3537</t>
  </si>
  <si>
    <t>CUST_3538</t>
  </si>
  <si>
    <t>CUST_3539</t>
  </si>
  <si>
    <t>CUST_3540</t>
  </si>
  <si>
    <t>CUST_3541</t>
  </si>
  <si>
    <t>CUST_3542</t>
  </si>
  <si>
    <t>CUST_3543</t>
  </si>
  <si>
    <t>CUST_3544</t>
  </si>
  <si>
    <t>CUST_3545</t>
  </si>
  <si>
    <t>CUST_3546</t>
  </si>
  <si>
    <t>CUST_3547</t>
  </si>
  <si>
    <t>CUST_3548</t>
  </si>
  <si>
    <t>CUST_3549</t>
  </si>
  <si>
    <t>CUST_3550</t>
  </si>
  <si>
    <t>CUST_3551</t>
  </si>
  <si>
    <t>CUST_3552</t>
  </si>
  <si>
    <t>CUST_3553</t>
  </si>
  <si>
    <t>CUST_3554</t>
  </si>
  <si>
    <t>CUST_3555</t>
  </si>
  <si>
    <t>CUST_3556</t>
  </si>
  <si>
    <t>CUST_3557</t>
  </si>
  <si>
    <t>CUST_3558</t>
  </si>
  <si>
    <t>CUST_3559</t>
  </si>
  <si>
    <t>CUST_3560</t>
  </si>
  <si>
    <t>CUST_3561</t>
  </si>
  <si>
    <t>CUST_3562</t>
  </si>
  <si>
    <t>CUST_3563</t>
  </si>
  <si>
    <t>CUST_3564</t>
  </si>
  <si>
    <t>CUST_3565</t>
  </si>
  <si>
    <t>CUST_3566</t>
  </si>
  <si>
    <t>CUST_3567</t>
  </si>
  <si>
    <t>CUST_3568</t>
  </si>
  <si>
    <t>CUST_3569</t>
  </si>
  <si>
    <t>CUST_3570</t>
  </si>
  <si>
    <t>CUST_3571</t>
  </si>
  <si>
    <t>CUST_3572</t>
  </si>
  <si>
    <t>CUST_3573</t>
  </si>
  <si>
    <t>CUST_3574</t>
  </si>
  <si>
    <t>CUST_3575</t>
  </si>
  <si>
    <t>CUST_3576</t>
  </si>
  <si>
    <t>CUST_3577</t>
  </si>
  <si>
    <t>CUST_3578</t>
  </si>
  <si>
    <t>CUST_3579</t>
  </si>
  <si>
    <t>CUST_3580</t>
  </si>
  <si>
    <t>CUST_3581</t>
  </si>
  <si>
    <t>CUST_3582</t>
  </si>
  <si>
    <t>CUST_3583</t>
  </si>
  <si>
    <t>CUST_3584</t>
  </si>
  <si>
    <t>CUST_3585</t>
  </si>
  <si>
    <t>CUST_3586</t>
  </si>
  <si>
    <t>CUST_3587</t>
  </si>
  <si>
    <t>CUST_3588</t>
  </si>
  <si>
    <t>CUST_3589</t>
  </si>
  <si>
    <t>CUST_3590</t>
  </si>
  <si>
    <t>CUST_3591</t>
  </si>
  <si>
    <t>CUST_3592</t>
  </si>
  <si>
    <t>CUST_3593</t>
  </si>
  <si>
    <t>CUST_3594</t>
  </si>
  <si>
    <t>CUST_3595</t>
  </si>
  <si>
    <t>CUST_3596</t>
  </si>
  <si>
    <t>CUST_3597</t>
  </si>
  <si>
    <t>CUST_3598</t>
  </si>
  <si>
    <t>CUST_3599</t>
  </si>
  <si>
    <t>CUST_3600</t>
  </si>
  <si>
    <t>CUST_3601</t>
  </si>
  <si>
    <t>CUST_3602</t>
  </si>
  <si>
    <t>CUST_3603</t>
  </si>
  <si>
    <t>CUST_3604</t>
  </si>
  <si>
    <t>CUST_3605</t>
  </si>
  <si>
    <t>CUST_3606</t>
  </si>
  <si>
    <t>CUST_3607</t>
  </si>
  <si>
    <t>CUST_3608</t>
  </si>
  <si>
    <t>CUST_3609</t>
  </si>
  <si>
    <t>CUST_3610</t>
  </si>
  <si>
    <t>CUST_3611</t>
  </si>
  <si>
    <t>CUST_3612</t>
  </si>
  <si>
    <t>CUST_3613</t>
  </si>
  <si>
    <t>CUST_3614</t>
  </si>
  <si>
    <t>CUST_3615</t>
  </si>
  <si>
    <t>CUST_3616</t>
  </si>
  <si>
    <t>CUST_3617</t>
  </si>
  <si>
    <t>CUST_3618</t>
  </si>
  <si>
    <t>CUST_3619</t>
  </si>
  <si>
    <t>CUST_3620</t>
  </si>
  <si>
    <t>CUST_3621</t>
  </si>
  <si>
    <t>CUST_3622</t>
  </si>
  <si>
    <t>CUST_3623</t>
  </si>
  <si>
    <t>CUST_3624</t>
  </si>
  <si>
    <t>CUST_3625</t>
  </si>
  <si>
    <t>CUST_3626</t>
  </si>
  <si>
    <t>CUST_3627</t>
  </si>
  <si>
    <t>CUST_3628</t>
  </si>
  <si>
    <t>CUST_3629</t>
  </si>
  <si>
    <t>CUST_3630</t>
  </si>
  <si>
    <t>CUST_3631</t>
  </si>
  <si>
    <t>CUST_3632</t>
  </si>
  <si>
    <t>CUST_3633</t>
  </si>
  <si>
    <t>CUST_3634</t>
  </si>
  <si>
    <t>CUST_3635</t>
  </si>
  <si>
    <t>CUST_3636</t>
  </si>
  <si>
    <t>CUST_3637</t>
  </si>
  <si>
    <t>CUST_3638</t>
  </si>
  <si>
    <t>CUST_3639</t>
  </si>
  <si>
    <t>CUST_3640</t>
  </si>
  <si>
    <t>CUST_3641</t>
  </si>
  <si>
    <t>CUST_3642</t>
  </si>
  <si>
    <t>CUST_3643</t>
  </si>
  <si>
    <t>CUST_3644</t>
  </si>
  <si>
    <t>CUST_3645</t>
  </si>
  <si>
    <t>CUST_3646</t>
  </si>
  <si>
    <t>CUST_3647</t>
  </si>
  <si>
    <t>CUST_3648</t>
  </si>
  <si>
    <t>CUST_3649</t>
  </si>
  <si>
    <t>CUST_3650</t>
  </si>
  <si>
    <t>CUST_3651</t>
  </si>
  <si>
    <t>CUST_3652</t>
  </si>
  <si>
    <t>CUST_3653</t>
  </si>
  <si>
    <t>CUST_3654</t>
  </si>
  <si>
    <t>CUST_3655</t>
  </si>
  <si>
    <t>CUST_3656</t>
  </si>
  <si>
    <t>CUST_3657</t>
  </si>
  <si>
    <t>CUST_3658</t>
  </si>
  <si>
    <t>CUST_3659</t>
  </si>
  <si>
    <t>CUST_3660</t>
  </si>
  <si>
    <t>CUST_3661</t>
  </si>
  <si>
    <t>CUST_3662</t>
  </si>
  <si>
    <t>CUST_3663</t>
  </si>
  <si>
    <t>CUST_3664</t>
  </si>
  <si>
    <t>CUST_3665</t>
  </si>
  <si>
    <t>CUST_3666</t>
  </si>
  <si>
    <t>CUST_3667</t>
  </si>
  <si>
    <t>CUST_3668</t>
  </si>
  <si>
    <t>CUST_3669</t>
  </si>
  <si>
    <t>CUST_3670</t>
  </si>
  <si>
    <t>CUST_3671</t>
  </si>
  <si>
    <t>CUST_3672</t>
  </si>
  <si>
    <t>CUST_3673</t>
  </si>
  <si>
    <t>CUST_3674</t>
  </si>
  <si>
    <t>CUST_3675</t>
  </si>
  <si>
    <t>CUST_3676</t>
  </si>
  <si>
    <t>CUST_3677</t>
  </si>
  <si>
    <t>CUST_3678</t>
  </si>
  <si>
    <t>CUST_3679</t>
  </si>
  <si>
    <t>CUST_3680</t>
  </si>
  <si>
    <t>CUST_3681</t>
  </si>
  <si>
    <t>CUST_3682</t>
  </si>
  <si>
    <t>CUST_3683</t>
  </si>
  <si>
    <t>CUST_3684</t>
  </si>
  <si>
    <t>CUST_3685</t>
  </si>
  <si>
    <t>CUST_3686</t>
  </si>
  <si>
    <t>CUST_3687</t>
  </si>
  <si>
    <t>CUST_3688</t>
  </si>
  <si>
    <t>CUST_3689</t>
  </si>
  <si>
    <t>CUST_3690</t>
  </si>
  <si>
    <t>CUST_3691</t>
  </si>
  <si>
    <t>CUST_3692</t>
  </si>
  <si>
    <t>CUST_3693</t>
  </si>
  <si>
    <t>CUST_3694</t>
  </si>
  <si>
    <t>CUST_3695</t>
  </si>
  <si>
    <t>CUST_3696</t>
  </si>
  <si>
    <t>CUST_3697</t>
  </si>
  <si>
    <t>CUST_3698</t>
  </si>
  <si>
    <t>CUST_3699</t>
  </si>
  <si>
    <t>CUST_3700</t>
  </si>
  <si>
    <t>CUST_3701</t>
  </si>
  <si>
    <t>CUST_3702</t>
  </si>
  <si>
    <t>CUST_3703</t>
  </si>
  <si>
    <t>CUST_3704</t>
  </si>
  <si>
    <t>CUST_3705</t>
  </si>
  <si>
    <t>CUST_3706</t>
  </si>
  <si>
    <t>CUST_3707</t>
  </si>
  <si>
    <t>CUST_3708</t>
  </si>
  <si>
    <t>CUST_3709</t>
  </si>
  <si>
    <t>CUST_3710</t>
  </si>
  <si>
    <t>CUST_3711</t>
  </si>
  <si>
    <t>CUST_3712</t>
  </si>
  <si>
    <t>CUST_3713</t>
  </si>
  <si>
    <t>CUST_3714</t>
  </si>
  <si>
    <t>CUST_3715</t>
  </si>
  <si>
    <t>CUST_3716</t>
  </si>
  <si>
    <t>CUST_3717</t>
  </si>
  <si>
    <t>CUST_3718</t>
  </si>
  <si>
    <t>CUST_3719</t>
  </si>
  <si>
    <t>CUST_3720</t>
  </si>
  <si>
    <t>CUST_3721</t>
  </si>
  <si>
    <t>CUST_3722</t>
  </si>
  <si>
    <t>CUST_3723</t>
  </si>
  <si>
    <t>CUST_3724</t>
  </si>
  <si>
    <t>CUST_3725</t>
  </si>
  <si>
    <t>CUST_3726</t>
  </si>
  <si>
    <t>CUST_3727</t>
  </si>
  <si>
    <t>CUST_3728</t>
  </si>
  <si>
    <t>CUST_3729</t>
  </si>
  <si>
    <t>CUST_3730</t>
  </si>
  <si>
    <t>CUST_3731</t>
  </si>
  <si>
    <t>CUST_3732</t>
  </si>
  <si>
    <t>CUST_3733</t>
  </si>
  <si>
    <t>CUST_3734</t>
  </si>
  <si>
    <t>CUST_3735</t>
  </si>
  <si>
    <t>CUST_3736</t>
  </si>
  <si>
    <t>CUST_3737</t>
  </si>
  <si>
    <t>CUST_3738</t>
  </si>
  <si>
    <t>CUST_3739</t>
  </si>
  <si>
    <t>CUST_3740</t>
  </si>
  <si>
    <t>CUST_3741</t>
  </si>
  <si>
    <t>CUST_3742</t>
  </si>
  <si>
    <t>CUST_3743</t>
  </si>
  <si>
    <t>CUST_3744</t>
  </si>
  <si>
    <t>CUST_3745</t>
  </si>
  <si>
    <t>CUST_3746</t>
  </si>
  <si>
    <t>CUST_3747</t>
  </si>
  <si>
    <t>CUST_3748</t>
  </si>
  <si>
    <t>CUST_3749</t>
  </si>
  <si>
    <t>CUST_3750</t>
  </si>
  <si>
    <t>CUST_3751</t>
  </si>
  <si>
    <t>CUST_3752</t>
  </si>
  <si>
    <t>CUST_3753</t>
  </si>
  <si>
    <t>CUST_3754</t>
  </si>
  <si>
    <t>CUST_3755</t>
  </si>
  <si>
    <t>CUST_3756</t>
  </si>
  <si>
    <t>CUST_3757</t>
  </si>
  <si>
    <t>CUST_3758</t>
  </si>
  <si>
    <t>CUST_3759</t>
  </si>
  <si>
    <t>CUST_3760</t>
  </si>
  <si>
    <t>CUST_3761</t>
  </si>
  <si>
    <t>CUST_3762</t>
  </si>
  <si>
    <t>CUST_3763</t>
  </si>
  <si>
    <t>CUST_3764</t>
  </si>
  <si>
    <t>CUST_3765</t>
  </si>
  <si>
    <t>CUST_3766</t>
  </si>
  <si>
    <t>CUST_3767</t>
  </si>
  <si>
    <t>CUST_3768</t>
  </si>
  <si>
    <t>CUST_3769</t>
  </si>
  <si>
    <t>CUST_3770</t>
  </si>
  <si>
    <t>CUST_3771</t>
  </si>
  <si>
    <t>CUST_3772</t>
  </si>
  <si>
    <t>CUST_3773</t>
  </si>
  <si>
    <t>CUST_3774</t>
  </si>
  <si>
    <t>CUST_3775</t>
  </si>
  <si>
    <t>CUST_3776</t>
  </si>
  <si>
    <t>CUST_3777</t>
  </si>
  <si>
    <t>CUST_3778</t>
  </si>
  <si>
    <t>CUST_3779</t>
  </si>
  <si>
    <t>CUST_3780</t>
  </si>
  <si>
    <t>CUST_3781</t>
  </si>
  <si>
    <t>CUST_3782</t>
  </si>
  <si>
    <t>CUST_3783</t>
  </si>
  <si>
    <t>CUST_3784</t>
  </si>
  <si>
    <t>CUST_3785</t>
  </si>
  <si>
    <t>CUST_3786</t>
  </si>
  <si>
    <t>CUST_3787</t>
  </si>
  <si>
    <t>CUST_3788</t>
  </si>
  <si>
    <t>CUST_3789</t>
  </si>
  <si>
    <t>CUST_3790</t>
  </si>
  <si>
    <t>CUST_3791</t>
  </si>
  <si>
    <t>CUST_3792</t>
  </si>
  <si>
    <t>CUST_3793</t>
  </si>
  <si>
    <t>CUST_3794</t>
  </si>
  <si>
    <t>CUST_3795</t>
  </si>
  <si>
    <t>CUST_3796</t>
  </si>
  <si>
    <t>CUST_3797</t>
  </si>
  <si>
    <t>CUST_3798</t>
  </si>
  <si>
    <t>CUST_3799</t>
  </si>
  <si>
    <t>CUST_3800</t>
  </si>
  <si>
    <t>CUST_3801</t>
  </si>
  <si>
    <t>CUST_3802</t>
  </si>
  <si>
    <t>CUST_3803</t>
  </si>
  <si>
    <t>CUST_3804</t>
  </si>
  <si>
    <t>CUST_3805</t>
  </si>
  <si>
    <t>CUST_3806</t>
  </si>
  <si>
    <t>CUST_3807</t>
  </si>
  <si>
    <t>CUST_3808</t>
  </si>
  <si>
    <t>CUST_3809</t>
  </si>
  <si>
    <t>CUST_3810</t>
  </si>
  <si>
    <t>CUST_3811</t>
  </si>
  <si>
    <t>CUST_3812</t>
  </si>
  <si>
    <t>CUST_3813</t>
  </si>
  <si>
    <t>CUST_3814</t>
  </si>
  <si>
    <t>CUST_3815</t>
  </si>
  <si>
    <t>CUST_3816</t>
  </si>
  <si>
    <t>CUST_3817</t>
  </si>
  <si>
    <t>CUST_3818</t>
  </si>
  <si>
    <t>CUST_3819</t>
  </si>
  <si>
    <t>CUST_3820</t>
  </si>
  <si>
    <t>CUST_3821</t>
  </si>
  <si>
    <t>CUST_3822</t>
  </si>
  <si>
    <t>CUST_3823</t>
  </si>
  <si>
    <t>CUST_3824</t>
  </si>
  <si>
    <t>CUST_3825</t>
  </si>
  <si>
    <t>CUST_3826</t>
  </si>
  <si>
    <t>CUST_3827</t>
  </si>
  <si>
    <t>CUST_3828</t>
  </si>
  <si>
    <t>CUST_3829</t>
  </si>
  <si>
    <t>CUST_3830</t>
  </si>
  <si>
    <t>CUST_3831</t>
  </si>
  <si>
    <t>CUST_3832</t>
  </si>
  <si>
    <t>CUST_3833</t>
  </si>
  <si>
    <t>CUST_3834</t>
  </si>
  <si>
    <t>CUST_3835</t>
  </si>
  <si>
    <t>CUST_3836</t>
  </si>
  <si>
    <t>CUST_3837</t>
  </si>
  <si>
    <t>CUST_3838</t>
  </si>
  <si>
    <t>CUST_3839</t>
  </si>
  <si>
    <t>CUST_3840</t>
  </si>
  <si>
    <t>CUST_3841</t>
  </si>
  <si>
    <t>CUST_3842</t>
  </si>
  <si>
    <t>CUST_3843</t>
  </si>
  <si>
    <t>CUST_3844</t>
  </si>
  <si>
    <t>CUST_3845</t>
  </si>
  <si>
    <t>CUST_3846</t>
  </si>
  <si>
    <t>CUST_3847</t>
  </si>
  <si>
    <t>CUST_3848</t>
  </si>
  <si>
    <t>CUST_3849</t>
  </si>
  <si>
    <t>CUST_3850</t>
  </si>
  <si>
    <t>CUST_3851</t>
  </si>
  <si>
    <t>CUST_3852</t>
  </si>
  <si>
    <t>CUST_3853</t>
  </si>
  <si>
    <t>CUST_3854</t>
  </si>
  <si>
    <t>CUST_3855</t>
  </si>
  <si>
    <t>CUST_3856</t>
  </si>
  <si>
    <t>CUST_3857</t>
  </si>
  <si>
    <t>CUST_3858</t>
  </si>
  <si>
    <t>CUST_3859</t>
  </si>
  <si>
    <t>CUST_3860</t>
  </si>
  <si>
    <t>CUST_3861</t>
  </si>
  <si>
    <t>CUST_3862</t>
  </si>
  <si>
    <t>CUST_3863</t>
  </si>
  <si>
    <t>CUST_3864</t>
  </si>
  <si>
    <t>CUST_3865</t>
  </si>
  <si>
    <t>CUST_3866</t>
  </si>
  <si>
    <t>CUST_3867</t>
  </si>
  <si>
    <t>CUST_3868</t>
  </si>
  <si>
    <t>CUST_3869</t>
  </si>
  <si>
    <t>CUST_3870</t>
  </si>
  <si>
    <t>CUST_3871</t>
  </si>
  <si>
    <t>CUST_3872</t>
  </si>
  <si>
    <t>CUST_3873</t>
  </si>
  <si>
    <t>CUST_3874</t>
  </si>
  <si>
    <t>CUST_3875</t>
  </si>
  <si>
    <t>CUST_3876</t>
  </si>
  <si>
    <t>CUST_3877</t>
  </si>
  <si>
    <t>CUST_3878</t>
  </si>
  <si>
    <t>CUST_3879</t>
  </si>
  <si>
    <t>CUST_3880</t>
  </si>
  <si>
    <t>CUST_3881</t>
  </si>
  <si>
    <t>CUST_3882</t>
  </si>
  <si>
    <t>CUST_3883</t>
  </si>
  <si>
    <t>CUST_3884</t>
  </si>
  <si>
    <t>CUST_3885</t>
  </si>
  <si>
    <t>CUST_3886</t>
  </si>
  <si>
    <t>CUST_3887</t>
  </si>
  <si>
    <t>CUST_3888</t>
  </si>
  <si>
    <t>CUST_3889</t>
  </si>
  <si>
    <t>CUST_3890</t>
  </si>
  <si>
    <t>CUST_3891</t>
  </si>
  <si>
    <t>CUST_3892</t>
  </si>
  <si>
    <t>CUST_3893</t>
  </si>
  <si>
    <t>CUST_3894</t>
  </si>
  <si>
    <t>CUST_3895</t>
  </si>
  <si>
    <t>CUST_3896</t>
  </si>
  <si>
    <t>CUST_3897</t>
  </si>
  <si>
    <t>CUST_3898</t>
  </si>
  <si>
    <t>CUST_3899</t>
  </si>
  <si>
    <t>CUST_3900</t>
  </si>
  <si>
    <t>Item Key</t>
  </si>
  <si>
    <t>Item Purchased</t>
  </si>
  <si>
    <t>Category</t>
  </si>
  <si>
    <t>Size</t>
  </si>
  <si>
    <t>Color</t>
  </si>
  <si>
    <t>Blouse</t>
  </si>
  <si>
    <t>Clothing</t>
  </si>
  <si>
    <t>Large</t>
  </si>
  <si>
    <t>Gray</t>
  </si>
  <si>
    <t>Sweater</t>
  </si>
  <si>
    <t>Maroon</t>
  </si>
  <si>
    <t>Jeans</t>
  </si>
  <si>
    <t>Small</t>
  </si>
  <si>
    <t>Sandals</t>
  </si>
  <si>
    <t>Footwear</t>
  </si>
  <si>
    <t>Medium</t>
  </si>
  <si>
    <t>Sneakers</t>
  </si>
  <si>
    <t>White</t>
  </si>
  <si>
    <t>Shirt</t>
  </si>
  <si>
    <t>Shorts</t>
  </si>
  <si>
    <t>Charcoal</t>
  </si>
  <si>
    <t>Coat</t>
  </si>
  <si>
    <t>Outerwear</t>
  </si>
  <si>
    <t>Silver</t>
  </si>
  <si>
    <t>Handbag</t>
  </si>
  <si>
    <t>Accessories</t>
  </si>
  <si>
    <t>Pink</t>
  </si>
  <si>
    <t>Shoes</t>
  </si>
  <si>
    <t>Purple</t>
  </si>
  <si>
    <t>Dress</t>
  </si>
  <si>
    <t>Violet</t>
  </si>
  <si>
    <t>Skirt</t>
  </si>
  <si>
    <t>Teal</t>
  </si>
  <si>
    <t>Sunglasses</t>
  </si>
  <si>
    <t>Pants</t>
  </si>
  <si>
    <t>Green</t>
  </si>
  <si>
    <t>Jacket</t>
  </si>
  <si>
    <t>Hoodie</t>
  </si>
  <si>
    <t>Jewelry</t>
  </si>
  <si>
    <t>Red</t>
  </si>
  <si>
    <t>T-shirt</t>
  </si>
  <si>
    <t>Scarf</t>
  </si>
  <si>
    <t>Orange</t>
  </si>
  <si>
    <t>Hat</t>
  </si>
  <si>
    <t>Socks</t>
  </si>
  <si>
    <t>X Large</t>
  </si>
  <si>
    <t>Indigo</t>
  </si>
  <si>
    <t>Backpack</t>
  </si>
  <si>
    <t>Brown</t>
  </si>
  <si>
    <t>Belt</t>
  </si>
  <si>
    <t>Yellow</t>
  </si>
  <si>
    <t>Boots</t>
  </si>
  <si>
    <t>Gloves</t>
  </si>
  <si>
    <t>Season Key</t>
  </si>
  <si>
    <t>Season</t>
  </si>
  <si>
    <t>Winter</t>
  </si>
  <si>
    <t>Spring</t>
  </si>
  <si>
    <t>Summer</t>
  </si>
  <si>
    <t>Fall</t>
  </si>
  <si>
    <t>Location Key</t>
  </si>
  <si>
    <t>Location</t>
  </si>
  <si>
    <t>Kentucky</t>
  </si>
  <si>
    <t>Maine</t>
  </si>
  <si>
    <t>Massachusetts</t>
  </si>
  <si>
    <t>Rhode Island</t>
  </si>
  <si>
    <t>Oregon</t>
  </si>
  <si>
    <t>Wyoming</t>
  </si>
  <si>
    <t>Montana</t>
  </si>
  <si>
    <t>Louisiana</t>
  </si>
  <si>
    <t>West Virginia</t>
  </si>
  <si>
    <t>Missouri</t>
  </si>
  <si>
    <t>Arkansas</t>
  </si>
  <si>
    <t>Hawaii</t>
  </si>
  <si>
    <t>Delaware</t>
  </si>
  <si>
    <t>New Hampshire</t>
  </si>
  <si>
    <t>New York</t>
  </si>
  <si>
    <t>Alabama</t>
  </si>
  <si>
    <t>Mississippi</t>
  </si>
  <si>
    <t>North Carolina</t>
  </si>
  <si>
    <t>California</t>
  </si>
  <si>
    <t>Oklahoma</t>
  </si>
  <si>
    <t>Florida</t>
  </si>
  <si>
    <t>Texas</t>
  </si>
  <si>
    <t>Nevada</t>
  </si>
  <si>
    <t>Kansas</t>
  </si>
  <si>
    <t>Colorado</t>
  </si>
  <si>
    <t>North Dakota</t>
  </si>
  <si>
    <t>Illinois</t>
  </si>
  <si>
    <t>Indiana</t>
  </si>
  <si>
    <t>Arizona</t>
  </si>
  <si>
    <t>Alaska</t>
  </si>
  <si>
    <t>Tennessee</t>
  </si>
  <si>
    <t>Ohio</t>
  </si>
  <si>
    <t>New Jersey</t>
  </si>
  <si>
    <t>Maryland</t>
  </si>
  <si>
    <t>Vermont</t>
  </si>
  <si>
    <t>New Mexico</t>
  </si>
  <si>
    <t>South Carolina</t>
  </si>
  <si>
    <t>Idaho</t>
  </si>
  <si>
    <t>Pennsylvania</t>
  </si>
  <si>
    <t>Connecticut</t>
  </si>
  <si>
    <t>Utah</t>
  </si>
  <si>
    <t>Virginia</t>
  </si>
  <si>
    <t>Georgia</t>
  </si>
  <si>
    <t>Nebraska</t>
  </si>
  <si>
    <t>Iowa</t>
  </si>
  <si>
    <t>South Dakota</t>
  </si>
  <si>
    <t>Minnesota</t>
  </si>
  <si>
    <t>Washington</t>
  </si>
  <si>
    <t>Wisconsin</t>
  </si>
  <si>
    <t>Michigan</t>
  </si>
  <si>
    <t>Shipping Key</t>
  </si>
  <si>
    <t>Shipping Type</t>
  </si>
  <si>
    <t>Express</t>
  </si>
  <si>
    <t>Free Shipping</t>
  </si>
  <si>
    <t>Next Day Air</t>
  </si>
  <si>
    <t>Standard</t>
  </si>
  <si>
    <t>2-Day Shipping</t>
  </si>
  <si>
    <t>Store Pickup</t>
  </si>
  <si>
    <t>Gen X</t>
  </si>
  <si>
    <t>Millennials</t>
  </si>
  <si>
    <t>Row Labels</t>
  </si>
  <si>
    <t>Grand Total</t>
  </si>
  <si>
    <t>Column Labels</t>
  </si>
  <si>
    <t>Sum of Purchase Amount</t>
  </si>
  <si>
    <t>Average of Review Rating</t>
  </si>
  <si>
    <t>Count of Order ID</t>
  </si>
  <si>
    <t>profit</t>
  </si>
  <si>
    <t>satisfied( &gt;3.5)</t>
  </si>
  <si>
    <t>Distinct Count of Order ID</t>
  </si>
  <si>
    <t>Discount</t>
  </si>
  <si>
    <t>Average of Discount</t>
  </si>
  <si>
    <t>Satisfied</t>
  </si>
  <si>
    <t>Average of Satisfied</t>
  </si>
  <si>
    <t>Row labels</t>
  </si>
  <si>
    <t>Turquoise</t>
  </si>
  <si>
    <t>Olive</t>
  </si>
  <si>
    <t>Gold</t>
  </si>
  <si>
    <t>Lavender</t>
  </si>
  <si>
    <t>Black</t>
  </si>
  <si>
    <t>Peach</t>
  </si>
  <si>
    <t>Cyan</t>
  </si>
  <si>
    <t>Beige</t>
  </si>
  <si>
    <t>Magenta</t>
  </si>
  <si>
    <t>Blue</t>
  </si>
  <si>
    <t>Count of Order 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</si>
</sst>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gt;=1000000]0,,&quot;M&quot;;[&gt;=1000]0,&quot;K&quot;;0"/>
    <numFmt numFmtId="165" formatCode="0.0000"/>
    <numFmt numFmtId="166" formatCode="_(&quot;$&quot;* #,##0_);_(&quot;$&quot;* \(#,##0\);_(&quot;$&quot;* &quot;-&quot;??_);_(@_)"/>
    <numFmt numFmtId="167" formatCode="[$$-409]#,##0_);\([$$-409]#,##0\)"/>
    <numFmt numFmtId="168" formatCode="0.0000%"/>
  </numFmts>
  <fonts count="4" x14ac:knownFonts="1">
    <font>
      <sz val="11"/>
      <color theme="1"/>
      <name val="Calibri"/>
      <family val="2"/>
      <scheme val="minor"/>
    </font>
    <font>
      <sz val="8"/>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11">
    <border>
      <left/>
      <right/>
      <top/>
      <bottom/>
      <diagonal/>
    </border>
    <border>
      <left style="thin">
        <color indexed="65"/>
      </left>
      <right/>
      <top style="thin">
        <color indexed="65"/>
      </top>
      <bottom/>
      <diagonal/>
    </border>
    <border>
      <left/>
      <right/>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2" fillId="0" borderId="0" applyFont="0" applyFill="0" applyBorder="0" applyAlignment="0" applyProtection="0"/>
  </cellStyleXfs>
  <cellXfs count="30">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66" fontId="0" fillId="0" borderId="0" xfId="1" applyNumberFormat="1" applyFont="1"/>
    <xf numFmtId="1" fontId="0" fillId="0" borderId="0" xfId="0" applyNumberFormat="1"/>
    <xf numFmtId="164" fontId="0" fillId="0" borderId="1" xfId="0" applyNumberFormat="1" applyBorder="1"/>
    <xf numFmtId="0" fontId="0" fillId="0" borderId="1" xfId="0" applyBorder="1"/>
    <xf numFmtId="10" fontId="0" fillId="0" borderId="0" xfId="0" applyNumberFormat="1"/>
    <xf numFmtId="9" fontId="0" fillId="0" borderId="0" xfId="0" applyNumberFormat="1"/>
    <xf numFmtId="0" fontId="0" fillId="0" borderId="0" xfId="1" applyNumberFormat="1" applyFont="1"/>
    <xf numFmtId="0" fontId="3" fillId="2" borderId="2" xfId="0" applyFont="1" applyFill="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4" fontId="0" fillId="0" borderId="6" xfId="0" applyNumberFormat="1" applyBorder="1"/>
    <xf numFmtId="164" fontId="0" fillId="0" borderId="7" xfId="0" applyNumberFormat="1" applyBorder="1"/>
    <xf numFmtId="164" fontId="0" fillId="0" borderId="8" xfId="0" applyNumberFormat="1" applyBorder="1"/>
    <xf numFmtId="164" fontId="0" fillId="0" borderId="9" xfId="0" applyNumberFormat="1" applyBorder="1"/>
    <xf numFmtId="164" fontId="0" fillId="0" borderId="10" xfId="0" applyNumberFormat="1" applyBorder="1"/>
    <xf numFmtId="167" fontId="0" fillId="0" borderId="0" xfId="0" applyNumberFormat="1"/>
    <xf numFmtId="168" fontId="0" fillId="0" borderId="0" xfId="0" applyNumberFormat="1"/>
    <xf numFmtId="0" fontId="0" fillId="3" borderId="0" xfId="0" applyFill="1"/>
  </cellXfs>
  <cellStyles count="2">
    <cellStyle name="Currency" xfId="1" builtinId="4"/>
    <cellStyle name="Normal" xfId="0" builtinId="0"/>
  </cellStyles>
  <dxfs count="65">
    <dxf>
      <numFmt numFmtId="13" formatCode="0%"/>
    </dxf>
    <dxf>
      <numFmt numFmtId="164" formatCode="[&gt;=1000000]0,,&quot;M&quot;;[&gt;=1000]0,&quot;K&quot;;0"/>
    </dxf>
    <dxf>
      <numFmt numFmtId="0" formatCode="General"/>
    </dxf>
    <dxf>
      <numFmt numFmtId="13" formatCode="0%"/>
    </dxf>
    <dxf>
      <numFmt numFmtId="13" formatCode="0%"/>
    </dxf>
    <dxf>
      <numFmt numFmtId="13" formatCode="0%"/>
    </dxf>
    <dxf>
      <numFmt numFmtId="164" formatCode="[&gt;=1000000]0,,&quot;M&quot;;[&gt;=1000]0,&quot;K&quot;;0"/>
    </dxf>
    <dxf>
      <numFmt numFmtId="164" formatCode="[&gt;=1000000]0,,&quot;M&quot;;[&gt;=1000]0,&quot;K&quot;;0"/>
    </dxf>
    <dxf>
      <numFmt numFmtId="0" formatCode="General"/>
    </dxf>
    <dxf>
      <numFmt numFmtId="0" formatCode="General"/>
    </dxf>
    <dxf>
      <numFmt numFmtId="164" formatCode="[&gt;=1000000]0,,&quot;M&quot;;[&gt;=1000]0,&quot;K&quot;;0"/>
    </dxf>
    <dxf>
      <numFmt numFmtId="164" formatCode="[&gt;=1000000]0,,&quot;M&quot;;[&gt;=1000]0,&quot;K&quot;;0"/>
    </dxf>
    <dxf>
      <numFmt numFmtId="164" formatCode="[&gt;=1000000]0,,&quot;M&quot;;[&gt;=1000]0,&quot;K&quot;;0"/>
    </dxf>
    <dxf>
      <numFmt numFmtId="165" formatCode="0.0000"/>
    </dxf>
    <dxf>
      <numFmt numFmtId="165" formatCode="0.0000"/>
    </dxf>
    <dxf>
      <numFmt numFmtId="165" formatCode="0.0000"/>
    </dxf>
    <dxf>
      <numFmt numFmtId="168" formatCode="0.0000%"/>
    </dxf>
    <dxf>
      <numFmt numFmtId="164" formatCode="[&gt;=1000000]0,,&quot;M&quot;;[&gt;=1000]0,&quot;K&quot;;0"/>
    </dxf>
    <dxf>
      <numFmt numFmtId="0" formatCode="General"/>
    </dxf>
    <dxf>
      <numFmt numFmtId="0" formatCode="General"/>
    </dxf>
    <dxf>
      <numFmt numFmtId="0" formatCode="General"/>
    </dxf>
    <dxf>
      <numFmt numFmtId="0" formatCode="General"/>
    </dxf>
    <dxf>
      <numFmt numFmtId="0" formatCode="General"/>
    </dxf>
    <dxf>
      <numFmt numFmtId="164" formatCode="[&gt;=1000000]0,,&quot;M&quot;;[&gt;=1000]0,&quot;K&quot;;0"/>
    </dxf>
    <dxf>
      <numFmt numFmtId="164" formatCode="[&gt;=1000000]0,,&quot;M&quot;;[&gt;=1000]0,&quot;K&quot;;0"/>
    </dxf>
    <dxf>
      <numFmt numFmtId="165" formatCode="0.0000"/>
    </dxf>
    <dxf>
      <numFmt numFmtId="164" formatCode="[&gt;=1000000]0,,&quot;M&quot;;[&gt;=1000]0,&quot;K&quot;;0"/>
    </dxf>
    <dxf>
      <numFmt numFmtId="14" formatCode="0.00%"/>
    </dxf>
    <dxf>
      <numFmt numFmtId="164" formatCode="[&gt;=1000000]0,,&quot;M&quot;;[&gt;=1000]0,&quot;K&quot;;0"/>
    </dxf>
    <dxf>
      <numFmt numFmtId="0" formatCode="General"/>
    </dxf>
    <dxf>
      <numFmt numFmtId="165" formatCode="0.0000"/>
    </dxf>
    <dxf>
      <numFmt numFmtId="164" formatCode="[&gt;=1000000]0,,&quot;M&quot;;[&gt;=1000]0,&quot;K&quot;;0"/>
    </dxf>
    <dxf>
      <numFmt numFmtId="164" formatCode="[&gt;=1000000]0,,&quot;M&quot;;[&gt;=1000]0,&quot;K&quot;;0"/>
    </dxf>
    <dxf>
      <numFmt numFmtId="165" formatCode="0.0000"/>
    </dxf>
    <dxf>
      <numFmt numFmtId="164" formatCode="[&gt;=1000000]0,,&quot;M&quot;;[&gt;=1000]0,&quot;K&quot;;0"/>
    </dxf>
    <dxf>
      <numFmt numFmtId="168" formatCode="0.0000%"/>
    </dxf>
    <dxf>
      <numFmt numFmtId="168" formatCode="0.0000%"/>
    </dxf>
    <dxf>
      <numFmt numFmtId="164" formatCode="[&gt;=1000000]0,,&quot;M&quot;;[&gt;=1000]0,&quot;K&quot;;0"/>
    </dxf>
    <dxf>
      <numFmt numFmtId="164" formatCode="[&gt;=1000000]0,,&quot;M&quot;;[&gt;=100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dxf>
    <dxf>
      <numFmt numFmtId="166" formatCode="_(&quot;$&quot;* #,##0_);_(&quot;$&quot;* \(#,##0\);_(&quot;$&quot;* &quot;-&quot;??_);_(@_)"/>
    </dxf>
    <dxf>
      <numFmt numFmtId="0" formatCode="General"/>
    </dxf>
    <dxf>
      <numFmt numFmtId="167" formatCode="[$$-409]#,##0_);\([$$-409]#,##0\)"/>
    </dxf>
    <dxf>
      <numFmt numFmtId="0" formatCode="General"/>
    </dxf>
    <dxf>
      <font>
        <b/>
        <i val="0"/>
      </font>
    </dxf>
    <dxf>
      <fill>
        <patternFill>
          <bgColor theme="9" tint="0.59996337778862885"/>
        </patternFill>
      </fill>
    </dxf>
    <dxf>
      <fill>
        <patternFill patternType="none">
          <bgColor auto="1"/>
        </patternFill>
      </fill>
    </dxf>
    <dxf>
      <fill>
        <patternFill patternType="none">
          <bgColor auto="1"/>
        </patternFill>
      </fill>
    </dxf>
    <dxf>
      <font>
        <b/>
        <i val="0"/>
        <sz val="14"/>
        <color theme="9" tint="-0.24994659260841701"/>
      </font>
    </dxf>
    <dxf>
      <font>
        <b/>
        <i val="0"/>
        <sz val="14"/>
        <color rgb="FF93B784"/>
      </font>
    </dxf>
    <dxf>
      <font>
        <b/>
        <i val="0"/>
        <sz val="12"/>
        <color rgb="FFF6F0D7"/>
      </font>
    </dxf>
  </dxfs>
  <tableStyles count="5" defaultTableStyle="TableStyleMedium2" defaultPivotStyle="PivotStyleLight16">
    <tableStyle name="Slicer Style 1" pivot="0" table="0" count="3" xr9:uid="{06154B1F-8DC5-45BC-B11A-1899B88B9C0D}">
      <tableStyleElement type="wholeTable" dxfId="64"/>
      <tableStyleElement type="headerRow" dxfId="63"/>
    </tableStyle>
    <tableStyle name="Slicer Style 2" pivot="0" table="0" count="2" xr9:uid="{0E9C23CC-3636-4AEB-823C-E07CAAF689A7}">
      <tableStyleElement type="headerRow" dxfId="62"/>
    </tableStyle>
    <tableStyle name="Slicer Style 3" pivot="0" table="0" count="5" xr9:uid="{3E2598B3-579C-4EF7-BFF3-AB0430846F62}">
      <tableStyleElement type="wholeTable" dxfId="61"/>
    </tableStyle>
    <tableStyle name="Slicer Style 4" pivot="0" table="0" count="3" xr9:uid="{B84CCB99-7C02-47B3-AB95-200F34642878}">
      <tableStyleElement type="wholeTable" dxfId="60"/>
    </tableStyle>
    <tableStyle name="Slicer Style 5" pivot="0" table="0" count="5" xr9:uid="{493214B2-EAD4-4B0D-8AC0-551AE0F9FD84}">
      <tableStyleElement type="wholeTable" dxfId="59"/>
      <tableStyleElement type="headerRow" dxfId="58"/>
    </tableStyle>
  </tableStyles>
  <colors>
    <mruColors>
      <color rgb="FFF6F0D7"/>
      <color rgb="FF93B784"/>
      <color rgb="FF41431B"/>
    </mruColors>
  </colors>
  <extLst>
    <ext xmlns:x14="http://schemas.microsoft.com/office/spreadsheetml/2009/9/main" uri="{46F421CA-312F-682f-3DD2-61675219B42D}">
      <x14:dxfs count="11">
        <dxf>
          <font>
            <color theme="0"/>
          </font>
          <fill>
            <patternFill>
              <bgColor theme="9" tint="-0.24994659260841701"/>
            </patternFill>
          </fill>
        </dxf>
        <dxf>
          <font>
            <color theme="0"/>
          </font>
          <fill>
            <patternFill>
              <bgColor theme="9" tint="-0.499984740745262"/>
            </patternFill>
          </fill>
        </dxf>
        <dxf>
          <font>
            <color theme="0"/>
          </font>
          <fill>
            <patternFill>
              <bgColor theme="9" tint="-0.499984740745262"/>
            </patternFill>
          </fill>
        </dxf>
        <dxf>
          <fill>
            <patternFill>
              <bgColor theme="9"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24994659260841701"/>
            </patternFill>
          </fill>
        </dxf>
        <dxf>
          <fill>
            <patternFill patternType="solid">
              <fgColor theme="9" tint="0.39994506668294322"/>
              <bgColor theme="9" tint="0.39994506668294322"/>
            </patternFill>
          </fill>
        </dxf>
        <dxf>
          <font>
            <b val="0"/>
            <i val="0"/>
            <sz val="12"/>
            <color theme="9" tint="0.39994506668294322"/>
          </font>
        </dxf>
        <dxf>
          <font>
            <b/>
            <i val="0"/>
            <sz val="12"/>
            <color theme="9" tint="0.59996337778862885"/>
          </font>
        </dxf>
      </x14:dxfs>
    </ext>
    <ext xmlns:x14="http://schemas.microsoft.com/office/spreadsheetml/2009/9/main" uri="{EB79DEF2-80B8-43e5-95BD-54CBDDF9020C}">
      <x14:slicerStyles defaultSlicerStyle="Slicer Style 2">
        <x14:slicerStyle name="Slicer Style 1">
          <x14:slicerStyleElements>
            <x14:slicerStyleElement type="unselectedItemWithData" dxfId="10"/>
          </x14:slicerStyleElements>
        </x14:slicerStyle>
        <x14:slicerStyle name="Slicer Style 2">
          <x14:slicerStyleElements>
            <x14:slicerStyleElement type="unselectedItemWithData" dxfId="9"/>
          </x14:slicerStyleElements>
        </x14:slicerStyle>
        <x14:slicerStyle name="Slicer Style 3">
          <x14:slicerStyleElements>
            <x14:slicerStyleElement type="unselectedItemWithData" dxfId="8"/>
            <x14:slicerStyleElement type="selectedItemWithData" dxfId="7"/>
            <x14:slicerStyleElement type="hoveredUnselectedItemWithData" dxfId="6"/>
            <x14:slicerStyleElement type="hoveredSelectedItemWithData" dxfId="5"/>
          </x14:slicerStyleElements>
        </x14:slicerStyle>
        <x14:slicerStyle name="Slicer Style 4">
          <x14:slicerStyleElements>
            <x14:slicerStyleElement type="unselectedItemWithData" dxfId="4"/>
            <x14:slicerStyleElement type="selectedItemWithData" dxfId="3"/>
          </x14:slicerStyleElements>
        </x14:slicerStyle>
        <x14:slicerStyle name="Slicer Style 5">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microsoft.com/office/2007/relationships/slicerCache" Target="slicerCaches/slicerCache1.xml"/><Relationship Id="rId47" Type="http://schemas.openxmlformats.org/officeDocument/2006/relationships/connections" Target="connections.xml"/><Relationship Id="rId63" Type="http://schemas.openxmlformats.org/officeDocument/2006/relationships/customXml" Target="../customXml/item8.xml"/><Relationship Id="rId68" Type="http://schemas.openxmlformats.org/officeDocument/2006/relationships/customXml" Target="../customXml/item13.xml"/><Relationship Id="rId16" Type="http://schemas.openxmlformats.org/officeDocument/2006/relationships/pivotCacheDefinition" Target="pivotCache/pivotCacheDefinition6.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pivotCacheDefinition" Target="pivotCache/pivotCacheDefinition22.xml"/><Relationship Id="rId37" Type="http://schemas.openxmlformats.org/officeDocument/2006/relationships/pivotCacheDefinition" Target="pivotCache/pivotCacheDefinition27.xml"/><Relationship Id="rId40" Type="http://schemas.openxmlformats.org/officeDocument/2006/relationships/pivotCacheDefinition" Target="pivotCache/pivotCacheDefinition30.xml"/><Relationship Id="rId45" Type="http://schemas.microsoft.com/office/2007/relationships/slicerCache" Target="slicerCaches/slicerCache4.xml"/><Relationship Id="rId53" Type="http://schemas.microsoft.com/office/2017/06/relationships/rdRichValueTypes" Target="richData/rdRichValueTypes.xml"/><Relationship Id="rId58" Type="http://schemas.openxmlformats.org/officeDocument/2006/relationships/customXml" Target="../customXml/item3.xml"/><Relationship Id="rId66" Type="http://schemas.openxmlformats.org/officeDocument/2006/relationships/customXml" Target="../customXml/item11.xml"/><Relationship Id="rId74" Type="http://schemas.openxmlformats.org/officeDocument/2006/relationships/customXml" Target="../customXml/item19.xml"/><Relationship Id="rId5" Type="http://schemas.openxmlformats.org/officeDocument/2006/relationships/worksheet" Target="worksheets/sheet5.xml"/><Relationship Id="rId61" Type="http://schemas.openxmlformats.org/officeDocument/2006/relationships/customXml" Target="../customXml/item6.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openxmlformats.org/officeDocument/2006/relationships/pivotCacheDefinition" Target="pivotCache/pivotCacheDefinition25.xml"/><Relationship Id="rId43" Type="http://schemas.microsoft.com/office/2007/relationships/slicerCache" Target="slicerCaches/slicerCache2.xml"/><Relationship Id="rId48" Type="http://schemas.openxmlformats.org/officeDocument/2006/relationships/styles" Target="styles.xml"/><Relationship Id="rId56" Type="http://schemas.openxmlformats.org/officeDocument/2006/relationships/customXml" Target="../customXml/item1.xml"/><Relationship Id="rId64" Type="http://schemas.openxmlformats.org/officeDocument/2006/relationships/customXml" Target="../customXml/item9.xml"/><Relationship Id="rId69" Type="http://schemas.openxmlformats.org/officeDocument/2006/relationships/customXml" Target="../customXml/item14.xml"/><Relationship Id="rId77" Type="http://schemas.openxmlformats.org/officeDocument/2006/relationships/customXml" Target="../customXml/item22.xml"/><Relationship Id="rId8" Type="http://schemas.openxmlformats.org/officeDocument/2006/relationships/worksheet" Target="worksheets/sheet8.xml"/><Relationship Id="rId51" Type="http://schemas.microsoft.com/office/2017/06/relationships/rdRichValue" Target="richData/rdrichvalue.xml"/><Relationship Id="rId72"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pivotCacheDefinition" Target="pivotCache/pivotCacheDefinition23.xml"/><Relationship Id="rId38" Type="http://schemas.openxmlformats.org/officeDocument/2006/relationships/pivotCacheDefinition" Target="pivotCache/pivotCacheDefinition28.xml"/><Relationship Id="rId46" Type="http://schemas.openxmlformats.org/officeDocument/2006/relationships/theme" Target="theme/theme1.xml"/><Relationship Id="rId59" Type="http://schemas.openxmlformats.org/officeDocument/2006/relationships/customXml" Target="../customXml/item4.xml"/><Relationship Id="rId67" Type="http://schemas.openxmlformats.org/officeDocument/2006/relationships/customXml" Target="../customXml/item12.xml"/><Relationship Id="rId20" Type="http://schemas.openxmlformats.org/officeDocument/2006/relationships/pivotCacheDefinition" Target="pivotCache/pivotCacheDefinition10.xml"/><Relationship Id="rId41" Type="http://schemas.openxmlformats.org/officeDocument/2006/relationships/pivotCacheDefinition" Target="pivotCache/pivotCacheDefinition31.xml"/><Relationship Id="rId54" Type="http://schemas.openxmlformats.org/officeDocument/2006/relationships/powerPivotData" Target="model/item.data"/><Relationship Id="rId62" Type="http://schemas.openxmlformats.org/officeDocument/2006/relationships/customXml" Target="../customXml/item7.xml"/><Relationship Id="rId70" Type="http://schemas.openxmlformats.org/officeDocument/2006/relationships/customXml" Target="../customXml/item15.xml"/><Relationship Id="rId75"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pivotCacheDefinition" Target="pivotCache/pivotCacheDefinition26.xml"/><Relationship Id="rId49" Type="http://schemas.openxmlformats.org/officeDocument/2006/relationships/sharedStrings" Target="sharedStrings.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microsoft.com/office/2007/relationships/slicerCache" Target="slicerCaches/slicerCache3.xml"/><Relationship Id="rId52" Type="http://schemas.microsoft.com/office/2017/06/relationships/rdRichValueStructure" Target="richData/rdrichvaluestructure.xml"/><Relationship Id="rId60" Type="http://schemas.openxmlformats.org/officeDocument/2006/relationships/customXml" Target="../customXml/item5.xml"/><Relationship Id="rId65" Type="http://schemas.openxmlformats.org/officeDocument/2006/relationships/customXml" Target="../customXml/item10.xml"/><Relationship Id="rId73"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pivotCacheDefinition" Target="pivotCache/pivotCacheDefinition29.xml"/><Relationship Id="rId34" Type="http://schemas.openxmlformats.org/officeDocument/2006/relationships/pivotCacheDefinition" Target="pivotCache/pivotCacheDefinition24.xml"/><Relationship Id="rId50" Type="http://schemas.openxmlformats.org/officeDocument/2006/relationships/sheetMetadata" Target="metadata.xml"/><Relationship Id="rId55" Type="http://schemas.openxmlformats.org/officeDocument/2006/relationships/calcChain" Target="calcChain.xml"/><Relationship Id="rId76" Type="http://schemas.openxmlformats.org/officeDocument/2006/relationships/customXml" Target="../customXml/item21.xml"/><Relationship Id="rId7" Type="http://schemas.openxmlformats.org/officeDocument/2006/relationships/worksheet" Target="worksheets/sheet7.xml"/><Relationship Id="rId71" Type="http://schemas.openxmlformats.org/officeDocument/2006/relationships/customXml" Target="../customXml/item16.xml"/><Relationship Id="rId2" Type="http://schemas.openxmlformats.org/officeDocument/2006/relationships/worksheet" Target="worksheets/sheet2.xml"/><Relationship Id="rId29" Type="http://schemas.openxmlformats.org/officeDocument/2006/relationships/pivotCacheDefinition" Target="pivotCache/pivotCacheDefinition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9.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0.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Project.xlsx]PivotTables!PivotTable2</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PivotTables!$B$3:$B$4</c:f>
              <c:strCache>
                <c:ptCount val="1"/>
                <c:pt idx="0">
                  <c:v>Gen Z</c:v>
                </c:pt>
              </c:strCache>
            </c:strRef>
          </c:tx>
          <c:spPr>
            <a:solidFill>
              <a:schemeClr val="accent1"/>
            </a:solidFill>
            <a:ln>
              <a:noFill/>
            </a:ln>
            <a:effectLst/>
            <a:sp3d/>
          </c:spPr>
          <c:invertIfNegative val="0"/>
          <c:cat>
            <c:strRef>
              <c:f>PivotTables!$A$5:$A$9</c:f>
              <c:strCache>
                <c:ptCount val="4"/>
                <c:pt idx="0">
                  <c:v>Outerwear</c:v>
                </c:pt>
                <c:pt idx="1">
                  <c:v>Footwear</c:v>
                </c:pt>
                <c:pt idx="2">
                  <c:v>Accessories</c:v>
                </c:pt>
                <c:pt idx="3">
                  <c:v>Clothing</c:v>
                </c:pt>
              </c:strCache>
            </c:strRef>
          </c:cat>
          <c:val>
            <c:numRef>
              <c:f>PivotTables!$B$5:$B$9</c:f>
              <c:numCache>
                <c:formatCode>[&gt;=1000000]0,,"M";[&gt;=1000]0,"K";0</c:formatCode>
                <c:ptCount val="4"/>
                <c:pt idx="0">
                  <c:v>3049</c:v>
                </c:pt>
                <c:pt idx="1">
                  <c:v>4849</c:v>
                </c:pt>
                <c:pt idx="2">
                  <c:v>10511</c:v>
                </c:pt>
                <c:pt idx="3">
                  <c:v>16221</c:v>
                </c:pt>
              </c:numCache>
            </c:numRef>
          </c:val>
          <c:extLst>
            <c:ext xmlns:c16="http://schemas.microsoft.com/office/drawing/2014/chart" uri="{C3380CC4-5D6E-409C-BE32-E72D297353CC}">
              <c16:uniqueId val="{00000000-8E79-4A66-9A28-32326BF896B4}"/>
            </c:ext>
          </c:extLst>
        </c:ser>
        <c:ser>
          <c:idx val="1"/>
          <c:order val="1"/>
          <c:tx>
            <c:strRef>
              <c:f>PivotTables!$C$3:$C$4</c:f>
              <c:strCache>
                <c:ptCount val="1"/>
                <c:pt idx="0">
                  <c:v>Boomers</c:v>
                </c:pt>
              </c:strCache>
            </c:strRef>
          </c:tx>
          <c:spPr>
            <a:solidFill>
              <a:schemeClr val="accent2"/>
            </a:solidFill>
            <a:ln>
              <a:noFill/>
            </a:ln>
            <a:effectLst/>
            <a:sp3d/>
          </c:spPr>
          <c:invertIfNegative val="0"/>
          <c:cat>
            <c:strRef>
              <c:f>PivotTables!$A$5:$A$9</c:f>
              <c:strCache>
                <c:ptCount val="4"/>
                <c:pt idx="0">
                  <c:v>Outerwear</c:v>
                </c:pt>
                <c:pt idx="1">
                  <c:v>Footwear</c:v>
                </c:pt>
                <c:pt idx="2">
                  <c:v>Accessories</c:v>
                </c:pt>
                <c:pt idx="3">
                  <c:v>Clothing</c:v>
                </c:pt>
              </c:strCache>
            </c:strRef>
          </c:cat>
          <c:val>
            <c:numRef>
              <c:f>PivotTables!$C$5:$C$9</c:f>
              <c:numCache>
                <c:formatCode>[&gt;=1000000]0,,"M";[&gt;=1000]0,"K";0</c:formatCode>
                <c:ptCount val="4"/>
                <c:pt idx="0">
                  <c:v>4598</c:v>
                </c:pt>
                <c:pt idx="1">
                  <c:v>7769</c:v>
                </c:pt>
                <c:pt idx="2">
                  <c:v>18088</c:v>
                </c:pt>
                <c:pt idx="3">
                  <c:v>25308</c:v>
                </c:pt>
              </c:numCache>
            </c:numRef>
          </c:val>
          <c:extLst>
            <c:ext xmlns:c16="http://schemas.microsoft.com/office/drawing/2014/chart" uri="{C3380CC4-5D6E-409C-BE32-E72D297353CC}">
              <c16:uniqueId val="{00000009-1EC9-4C55-BB98-9BD6A0E90ECB}"/>
            </c:ext>
          </c:extLst>
        </c:ser>
        <c:ser>
          <c:idx val="2"/>
          <c:order val="2"/>
          <c:tx>
            <c:strRef>
              <c:f>PivotTables!$D$3:$D$4</c:f>
              <c:strCache>
                <c:ptCount val="1"/>
                <c:pt idx="0">
                  <c:v>Millennials</c:v>
                </c:pt>
              </c:strCache>
            </c:strRef>
          </c:tx>
          <c:spPr>
            <a:solidFill>
              <a:schemeClr val="accent3"/>
            </a:solidFill>
            <a:ln>
              <a:noFill/>
            </a:ln>
            <a:effectLst/>
            <a:sp3d/>
          </c:spPr>
          <c:invertIfNegative val="0"/>
          <c:cat>
            <c:strRef>
              <c:f>PivotTables!$A$5:$A$9</c:f>
              <c:strCache>
                <c:ptCount val="4"/>
                <c:pt idx="0">
                  <c:v>Outerwear</c:v>
                </c:pt>
                <c:pt idx="1">
                  <c:v>Footwear</c:v>
                </c:pt>
                <c:pt idx="2">
                  <c:v>Accessories</c:v>
                </c:pt>
                <c:pt idx="3">
                  <c:v>Clothing</c:v>
                </c:pt>
              </c:strCache>
            </c:strRef>
          </c:cat>
          <c:val>
            <c:numRef>
              <c:f>PivotTables!$D$5:$D$9</c:f>
              <c:numCache>
                <c:formatCode>[&gt;=1000000]0,,"M";[&gt;=1000]0,"K";0</c:formatCode>
                <c:ptCount val="4"/>
                <c:pt idx="0">
                  <c:v>5291</c:v>
                </c:pt>
                <c:pt idx="1">
                  <c:v>10522</c:v>
                </c:pt>
                <c:pt idx="2">
                  <c:v>23710</c:v>
                </c:pt>
                <c:pt idx="3">
                  <c:v>31601</c:v>
                </c:pt>
              </c:numCache>
            </c:numRef>
          </c:val>
          <c:extLst>
            <c:ext xmlns:c16="http://schemas.microsoft.com/office/drawing/2014/chart" uri="{C3380CC4-5D6E-409C-BE32-E72D297353CC}">
              <c16:uniqueId val="{0000000A-1EC9-4C55-BB98-9BD6A0E90ECB}"/>
            </c:ext>
          </c:extLst>
        </c:ser>
        <c:ser>
          <c:idx val="3"/>
          <c:order val="3"/>
          <c:tx>
            <c:strRef>
              <c:f>PivotTables!$E$3:$E$4</c:f>
              <c:strCache>
                <c:ptCount val="1"/>
                <c:pt idx="0">
                  <c:v>Gen X</c:v>
                </c:pt>
              </c:strCache>
            </c:strRef>
          </c:tx>
          <c:spPr>
            <a:solidFill>
              <a:schemeClr val="accent4"/>
            </a:solidFill>
            <a:ln>
              <a:noFill/>
            </a:ln>
            <a:effectLst/>
            <a:sp3d/>
          </c:spPr>
          <c:invertIfNegative val="0"/>
          <c:cat>
            <c:strRef>
              <c:f>PivotTables!$A$5:$A$9</c:f>
              <c:strCache>
                <c:ptCount val="4"/>
                <c:pt idx="0">
                  <c:v>Outerwear</c:v>
                </c:pt>
                <c:pt idx="1">
                  <c:v>Footwear</c:v>
                </c:pt>
                <c:pt idx="2">
                  <c:v>Accessories</c:v>
                </c:pt>
                <c:pt idx="3">
                  <c:v>Clothing</c:v>
                </c:pt>
              </c:strCache>
            </c:strRef>
          </c:cat>
          <c:val>
            <c:numRef>
              <c:f>PivotTables!$E$5:$E$9</c:f>
              <c:numCache>
                <c:formatCode>[&gt;=1000000]0,,"M";[&gt;=1000]0,"K";0</c:formatCode>
                <c:ptCount val="4"/>
                <c:pt idx="0">
                  <c:v>5586</c:v>
                </c:pt>
                <c:pt idx="1">
                  <c:v>12953</c:v>
                </c:pt>
                <c:pt idx="2">
                  <c:v>21891</c:v>
                </c:pt>
                <c:pt idx="3">
                  <c:v>31134</c:v>
                </c:pt>
              </c:numCache>
            </c:numRef>
          </c:val>
          <c:extLst>
            <c:ext xmlns:c16="http://schemas.microsoft.com/office/drawing/2014/chart" uri="{C3380CC4-5D6E-409C-BE32-E72D297353CC}">
              <c16:uniqueId val="{00000001-0AA7-4B6C-972F-7AD5CB1E5223}"/>
            </c:ext>
          </c:extLst>
        </c:ser>
        <c:dLbls>
          <c:showLegendKey val="0"/>
          <c:showVal val="0"/>
          <c:showCatName val="0"/>
          <c:showSerName val="0"/>
          <c:showPercent val="0"/>
          <c:showBubbleSize val="0"/>
        </c:dLbls>
        <c:gapWidth val="150"/>
        <c:shape val="box"/>
        <c:axId val="864397360"/>
        <c:axId val="864395440"/>
        <c:axId val="0"/>
      </c:bar3DChart>
      <c:catAx>
        <c:axId val="864397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95440"/>
        <c:crosses val="autoZero"/>
        <c:auto val="1"/>
        <c:lblAlgn val="ctr"/>
        <c:lblOffset val="100"/>
        <c:noMultiLvlLbl val="0"/>
      </c:catAx>
      <c:valAx>
        <c:axId val="864395440"/>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397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PivotTables!$B$23</c:f>
              <c:strCache>
                <c:ptCount val="1"/>
                <c:pt idx="0">
                  <c:v>Total</c:v>
                </c:pt>
              </c:strCache>
            </c:strRef>
          </c:tx>
          <c:dPt>
            <c:idx val="0"/>
            <c:bubble3D val="0"/>
            <c:explosion val="2"/>
            <c:spPr>
              <a:solidFill>
                <a:schemeClr val="accent1"/>
              </a:solidFill>
              <a:ln w="19050">
                <a:solidFill>
                  <a:schemeClr val="lt1"/>
                </a:solidFill>
              </a:ln>
              <a:effectLst/>
            </c:spPr>
            <c:extLst>
              <c:ext xmlns:c16="http://schemas.microsoft.com/office/drawing/2014/chart" uri="{C3380CC4-5D6E-409C-BE32-E72D297353CC}">
                <c16:uniqueId val="{00000002-A931-4849-A537-5BB2CEFB24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F0-416E-AD5A-4C3DDF416A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F0-416E-AD5A-4C3DDF416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F0-416E-AD5A-4C3DDF416A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PivotTables!$A$24:$A$28</c:f>
              <c:strCache>
                <c:ptCount val="4"/>
                <c:pt idx="0">
                  <c:v>Outerwear</c:v>
                </c:pt>
                <c:pt idx="1">
                  <c:v>Footwear</c:v>
                </c:pt>
                <c:pt idx="2">
                  <c:v>Accessories</c:v>
                </c:pt>
                <c:pt idx="3">
                  <c:v>Clothing</c:v>
                </c:pt>
              </c:strCache>
            </c:strRef>
          </c:cat>
          <c:val>
            <c:numRef>
              <c:f>PivotTables!$B$24:$B$28</c:f>
              <c:numCache>
                <c:formatCode>[&gt;=1000000]0,,"M";[&gt;=1000]0,"K";0</c:formatCode>
                <c:ptCount val="4"/>
                <c:pt idx="0">
                  <c:v>18524</c:v>
                </c:pt>
                <c:pt idx="1">
                  <c:v>36093</c:v>
                </c:pt>
                <c:pt idx="2">
                  <c:v>74200</c:v>
                </c:pt>
                <c:pt idx="3">
                  <c:v>104264</c:v>
                </c:pt>
              </c:numCache>
            </c:numRef>
          </c:val>
          <c:extLst>
            <c:ext xmlns:c16="http://schemas.microsoft.com/office/drawing/2014/chart" uri="{C3380CC4-5D6E-409C-BE32-E72D297353CC}">
              <c16:uniqueId val="{00000000-A931-4849-A537-5BB2CEFB2455}"/>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PivotTables!$B$42:$B$43</c:f>
              <c:strCache>
                <c:ptCount val="1"/>
                <c:pt idx="0">
                  <c:v>Female</c:v>
                </c:pt>
              </c:strCache>
            </c:strRef>
          </c:tx>
          <c:spPr>
            <a:solidFill>
              <a:schemeClr val="accent1"/>
            </a:solidFill>
            <a:ln>
              <a:noFill/>
            </a:ln>
            <a:effectLst/>
          </c:spPr>
          <c:invertIfNegative val="0"/>
          <c:cat>
            <c:strRef>
              <c:f>PivotTables!$A$44:$A$48</c:f>
              <c:strCache>
                <c:ptCount val="4"/>
                <c:pt idx="0">
                  <c:v>Outerwear</c:v>
                </c:pt>
                <c:pt idx="1">
                  <c:v>Footwear</c:v>
                </c:pt>
                <c:pt idx="2">
                  <c:v>Accessories</c:v>
                </c:pt>
                <c:pt idx="3">
                  <c:v>Clothing</c:v>
                </c:pt>
              </c:strCache>
            </c:strRef>
          </c:cat>
          <c:val>
            <c:numRef>
              <c:f>PivotTables!$B$44:$B$48</c:f>
              <c:numCache>
                <c:formatCode>[&gt;=1000000]0,,"M";[&gt;=1000]0,"K";0</c:formatCode>
                <c:ptCount val="4"/>
                <c:pt idx="0">
                  <c:v>5901</c:v>
                </c:pt>
                <c:pt idx="1">
                  <c:v>11835</c:v>
                </c:pt>
                <c:pt idx="2">
                  <c:v>23819</c:v>
                </c:pt>
                <c:pt idx="3">
                  <c:v>33636</c:v>
                </c:pt>
              </c:numCache>
            </c:numRef>
          </c:val>
          <c:extLst>
            <c:ext xmlns:c16="http://schemas.microsoft.com/office/drawing/2014/chart" uri="{C3380CC4-5D6E-409C-BE32-E72D297353CC}">
              <c16:uniqueId val="{00000000-FFD0-4336-9BA3-CA342F690770}"/>
            </c:ext>
          </c:extLst>
        </c:ser>
        <c:ser>
          <c:idx val="1"/>
          <c:order val="1"/>
          <c:tx>
            <c:strRef>
              <c:f>PivotTables!$C$42:$C$43</c:f>
              <c:strCache>
                <c:ptCount val="1"/>
                <c:pt idx="0">
                  <c:v>Male</c:v>
                </c:pt>
              </c:strCache>
            </c:strRef>
          </c:tx>
          <c:spPr>
            <a:solidFill>
              <a:schemeClr val="accent2"/>
            </a:solidFill>
            <a:ln>
              <a:noFill/>
            </a:ln>
            <a:effectLst/>
          </c:spPr>
          <c:invertIfNegative val="0"/>
          <c:cat>
            <c:strRef>
              <c:f>PivotTables!$A$44:$A$48</c:f>
              <c:strCache>
                <c:ptCount val="4"/>
                <c:pt idx="0">
                  <c:v>Outerwear</c:v>
                </c:pt>
                <c:pt idx="1">
                  <c:v>Footwear</c:v>
                </c:pt>
                <c:pt idx="2">
                  <c:v>Accessories</c:v>
                </c:pt>
                <c:pt idx="3">
                  <c:v>Clothing</c:v>
                </c:pt>
              </c:strCache>
            </c:strRef>
          </c:cat>
          <c:val>
            <c:numRef>
              <c:f>PivotTables!$C$44:$C$48</c:f>
              <c:numCache>
                <c:formatCode>[&gt;=1000000]0,,"M";[&gt;=1000]0,"K";0</c:formatCode>
                <c:ptCount val="4"/>
                <c:pt idx="0">
                  <c:v>12623</c:v>
                </c:pt>
                <c:pt idx="1">
                  <c:v>24258</c:v>
                </c:pt>
                <c:pt idx="2">
                  <c:v>50381</c:v>
                </c:pt>
                <c:pt idx="3">
                  <c:v>70628</c:v>
                </c:pt>
              </c:numCache>
            </c:numRef>
          </c:val>
          <c:extLst>
            <c:ext xmlns:c16="http://schemas.microsoft.com/office/drawing/2014/chart" uri="{C3380CC4-5D6E-409C-BE32-E72D297353CC}">
              <c16:uniqueId val="{00000001-4844-48E5-BE0A-AA1BF3F5F4AD}"/>
            </c:ext>
          </c:extLst>
        </c:ser>
        <c:dLbls>
          <c:showLegendKey val="0"/>
          <c:showVal val="0"/>
          <c:showCatName val="0"/>
          <c:showSerName val="0"/>
          <c:showPercent val="0"/>
          <c:showBubbleSize val="0"/>
        </c:dLbls>
        <c:gapWidth val="219"/>
        <c:overlap val="-27"/>
        <c:axId val="651109056"/>
        <c:axId val="651106176"/>
      </c:barChart>
      <c:catAx>
        <c:axId val="65110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106176"/>
        <c:crosses val="autoZero"/>
        <c:auto val="1"/>
        <c:lblAlgn val="ctr"/>
        <c:lblOffset val="100"/>
        <c:noMultiLvlLbl val="0"/>
      </c:catAx>
      <c:valAx>
        <c:axId val="651106176"/>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10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290048118985128"/>
          <c:y val="0.17953484981044035"/>
          <c:w val="0.70744203849518805"/>
          <c:h val="0.65853091280256637"/>
        </c:manualLayout>
      </c:layout>
      <c:bar3DChart>
        <c:barDir val="col"/>
        <c:grouping val="clustered"/>
        <c:varyColors val="0"/>
        <c:ser>
          <c:idx val="0"/>
          <c:order val="0"/>
          <c:tx>
            <c:strRef>
              <c:f>PivotTables!$B$60:$B$61</c:f>
              <c:strCache>
                <c:ptCount val="1"/>
                <c:pt idx="0">
                  <c:v>Summer</c:v>
                </c:pt>
              </c:strCache>
            </c:strRef>
          </c:tx>
          <c:spPr>
            <a:solidFill>
              <a:schemeClr val="accent1"/>
            </a:solidFill>
            <a:ln>
              <a:noFill/>
            </a:ln>
            <a:effectLst/>
            <a:sp3d/>
          </c:spPr>
          <c:invertIfNegative val="0"/>
          <c:cat>
            <c:strRef>
              <c:f>PivotTables!$A$62:$A$66</c:f>
              <c:strCache>
                <c:ptCount val="4"/>
                <c:pt idx="0">
                  <c:v>Outerwear</c:v>
                </c:pt>
                <c:pt idx="1">
                  <c:v>Footwear</c:v>
                </c:pt>
                <c:pt idx="2">
                  <c:v>Accessories</c:v>
                </c:pt>
                <c:pt idx="3">
                  <c:v>Clothing</c:v>
                </c:pt>
              </c:strCache>
            </c:strRef>
          </c:cat>
          <c:val>
            <c:numRef>
              <c:f>PivotTables!$B$62:$B$66</c:f>
              <c:numCache>
                <c:formatCode>[&gt;=1000000]0,,"M";[&gt;=1000]0,"K";0</c:formatCode>
                <c:ptCount val="4"/>
                <c:pt idx="0">
                  <c:v>4278</c:v>
                </c:pt>
                <c:pt idx="1">
                  <c:v>9393</c:v>
                </c:pt>
                <c:pt idx="2">
                  <c:v>19028</c:v>
                </c:pt>
                <c:pt idx="3">
                  <c:v>23078</c:v>
                </c:pt>
              </c:numCache>
            </c:numRef>
          </c:val>
          <c:extLst>
            <c:ext xmlns:c16="http://schemas.microsoft.com/office/drawing/2014/chart" uri="{C3380CC4-5D6E-409C-BE32-E72D297353CC}">
              <c16:uniqueId val="{00000000-904A-4E60-929A-A015D2258B8D}"/>
            </c:ext>
          </c:extLst>
        </c:ser>
        <c:ser>
          <c:idx val="1"/>
          <c:order val="1"/>
          <c:tx>
            <c:strRef>
              <c:f>PivotTables!$C$60:$C$61</c:f>
              <c:strCache>
                <c:ptCount val="1"/>
                <c:pt idx="0">
                  <c:v>Winter</c:v>
                </c:pt>
              </c:strCache>
            </c:strRef>
          </c:tx>
          <c:spPr>
            <a:solidFill>
              <a:schemeClr val="accent2"/>
            </a:solidFill>
            <a:ln>
              <a:noFill/>
            </a:ln>
            <a:effectLst/>
            <a:sp3d/>
          </c:spPr>
          <c:invertIfNegative val="0"/>
          <c:cat>
            <c:strRef>
              <c:f>PivotTables!$A$62:$A$66</c:f>
              <c:strCache>
                <c:ptCount val="4"/>
                <c:pt idx="0">
                  <c:v>Outerwear</c:v>
                </c:pt>
                <c:pt idx="1">
                  <c:v>Footwear</c:v>
                </c:pt>
                <c:pt idx="2">
                  <c:v>Accessories</c:v>
                </c:pt>
                <c:pt idx="3">
                  <c:v>Clothing</c:v>
                </c:pt>
              </c:strCache>
            </c:strRef>
          </c:cat>
          <c:val>
            <c:numRef>
              <c:f>PivotTables!$C$62:$C$66</c:f>
              <c:numCache>
                <c:formatCode>[&gt;=1000000]0,,"M";[&gt;=1000]0,"K";0</c:formatCode>
                <c:ptCount val="4"/>
                <c:pt idx="0">
                  <c:v>4562</c:v>
                </c:pt>
                <c:pt idx="1">
                  <c:v>8480</c:v>
                </c:pt>
                <c:pt idx="2">
                  <c:v>18291</c:v>
                </c:pt>
                <c:pt idx="3">
                  <c:v>27274</c:v>
                </c:pt>
              </c:numCache>
            </c:numRef>
          </c:val>
          <c:extLst>
            <c:ext xmlns:c16="http://schemas.microsoft.com/office/drawing/2014/chart" uri="{C3380CC4-5D6E-409C-BE32-E72D297353CC}">
              <c16:uniqueId val="{00000004-132A-499E-BF21-93F9B5171DA8}"/>
            </c:ext>
          </c:extLst>
        </c:ser>
        <c:ser>
          <c:idx val="2"/>
          <c:order val="2"/>
          <c:tx>
            <c:strRef>
              <c:f>PivotTables!$D$60:$D$61</c:f>
              <c:strCache>
                <c:ptCount val="1"/>
                <c:pt idx="0">
                  <c:v>Spring</c:v>
                </c:pt>
              </c:strCache>
            </c:strRef>
          </c:tx>
          <c:spPr>
            <a:solidFill>
              <a:schemeClr val="accent3"/>
            </a:solidFill>
            <a:ln>
              <a:noFill/>
            </a:ln>
            <a:effectLst/>
            <a:sp3d/>
          </c:spPr>
          <c:invertIfNegative val="0"/>
          <c:cat>
            <c:strRef>
              <c:f>PivotTables!$A$62:$A$66</c:f>
              <c:strCache>
                <c:ptCount val="4"/>
                <c:pt idx="0">
                  <c:v>Outerwear</c:v>
                </c:pt>
                <c:pt idx="1">
                  <c:v>Footwear</c:v>
                </c:pt>
                <c:pt idx="2">
                  <c:v>Accessories</c:v>
                </c:pt>
                <c:pt idx="3">
                  <c:v>Clothing</c:v>
                </c:pt>
              </c:strCache>
            </c:strRef>
          </c:cat>
          <c:val>
            <c:numRef>
              <c:f>PivotTables!$D$62:$D$66</c:f>
              <c:numCache>
                <c:formatCode>[&gt;=1000000]0,,"M";[&gt;=1000]0,"K";0</c:formatCode>
                <c:ptCount val="4"/>
                <c:pt idx="0">
                  <c:v>4425</c:v>
                </c:pt>
                <c:pt idx="1">
                  <c:v>9555</c:v>
                </c:pt>
                <c:pt idx="2">
                  <c:v>17007</c:v>
                </c:pt>
                <c:pt idx="3">
                  <c:v>27692</c:v>
                </c:pt>
              </c:numCache>
            </c:numRef>
          </c:val>
          <c:extLst>
            <c:ext xmlns:c16="http://schemas.microsoft.com/office/drawing/2014/chart" uri="{C3380CC4-5D6E-409C-BE32-E72D297353CC}">
              <c16:uniqueId val="{00000000-F59D-4712-8D27-C147E2BB756A}"/>
            </c:ext>
          </c:extLst>
        </c:ser>
        <c:ser>
          <c:idx val="3"/>
          <c:order val="3"/>
          <c:tx>
            <c:strRef>
              <c:f>PivotTables!$E$60:$E$61</c:f>
              <c:strCache>
                <c:ptCount val="1"/>
                <c:pt idx="0">
                  <c:v>Fall</c:v>
                </c:pt>
              </c:strCache>
            </c:strRef>
          </c:tx>
          <c:spPr>
            <a:solidFill>
              <a:schemeClr val="accent4"/>
            </a:solidFill>
            <a:ln>
              <a:noFill/>
            </a:ln>
            <a:effectLst/>
            <a:sp3d/>
          </c:spPr>
          <c:invertIfNegative val="0"/>
          <c:cat>
            <c:strRef>
              <c:f>PivotTables!$A$62:$A$66</c:f>
              <c:strCache>
                <c:ptCount val="4"/>
                <c:pt idx="0">
                  <c:v>Outerwear</c:v>
                </c:pt>
                <c:pt idx="1">
                  <c:v>Footwear</c:v>
                </c:pt>
                <c:pt idx="2">
                  <c:v>Accessories</c:v>
                </c:pt>
                <c:pt idx="3">
                  <c:v>Clothing</c:v>
                </c:pt>
              </c:strCache>
            </c:strRef>
          </c:cat>
          <c:val>
            <c:numRef>
              <c:f>PivotTables!$E$62:$E$66</c:f>
              <c:numCache>
                <c:formatCode>[&gt;=1000000]0,,"M";[&gt;=1000]0,"K";0</c:formatCode>
                <c:ptCount val="4"/>
                <c:pt idx="0">
                  <c:v>5259</c:v>
                </c:pt>
                <c:pt idx="1">
                  <c:v>8665</c:v>
                </c:pt>
                <c:pt idx="2">
                  <c:v>19874</c:v>
                </c:pt>
                <c:pt idx="3">
                  <c:v>26220</c:v>
                </c:pt>
              </c:numCache>
            </c:numRef>
          </c:val>
          <c:extLst>
            <c:ext xmlns:c16="http://schemas.microsoft.com/office/drawing/2014/chart" uri="{C3380CC4-5D6E-409C-BE32-E72D297353CC}">
              <c16:uniqueId val="{00000001-AD80-4C00-8C81-839500EE2591}"/>
            </c:ext>
          </c:extLst>
        </c:ser>
        <c:dLbls>
          <c:showLegendKey val="0"/>
          <c:showVal val="0"/>
          <c:showCatName val="0"/>
          <c:showSerName val="0"/>
          <c:showPercent val="0"/>
          <c:showBubbleSize val="0"/>
        </c:dLbls>
        <c:gapWidth val="150"/>
        <c:shape val="box"/>
        <c:axId val="463450448"/>
        <c:axId val="463450928"/>
        <c:axId val="0"/>
      </c:bar3DChart>
      <c:catAx>
        <c:axId val="463450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50928"/>
        <c:crosses val="autoZero"/>
        <c:auto val="1"/>
        <c:lblAlgn val="ctr"/>
        <c:lblOffset val="100"/>
        <c:noMultiLvlLbl val="0"/>
      </c:catAx>
      <c:valAx>
        <c:axId val="46345092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5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Project.xlsx]PivotTables!PivotTable7</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PivotTables!$B$77:$B$78</c:f>
              <c:strCache>
                <c:ptCount val="1"/>
                <c:pt idx="0">
                  <c:v>Boomers</c:v>
                </c:pt>
              </c:strCache>
            </c:strRef>
          </c:tx>
          <c:spPr>
            <a:solidFill>
              <a:schemeClr val="accent1"/>
            </a:solidFill>
            <a:ln>
              <a:noFill/>
            </a:ln>
            <a:effectLst/>
          </c:spPr>
          <c:invertIfNegative val="0"/>
          <c:cat>
            <c:strRef>
              <c:f>PivotTables!$A$79:$A$83</c:f>
              <c:strCache>
                <c:ptCount val="4"/>
                <c:pt idx="0">
                  <c:v>Accessories</c:v>
                </c:pt>
                <c:pt idx="1">
                  <c:v>Clothing</c:v>
                </c:pt>
                <c:pt idx="2">
                  <c:v>Footwear</c:v>
                </c:pt>
                <c:pt idx="3">
                  <c:v>Outerwear</c:v>
                </c:pt>
              </c:strCache>
            </c:strRef>
          </c:cat>
          <c:val>
            <c:numRef>
              <c:f>PivotTables!$B$79:$B$83</c:f>
              <c:numCache>
                <c:formatCode>General</c:formatCode>
                <c:ptCount val="4"/>
                <c:pt idx="0">
                  <c:v>3.762540716612377</c:v>
                </c:pt>
                <c:pt idx="1">
                  <c:v>3.7372921615201897</c:v>
                </c:pt>
                <c:pt idx="2">
                  <c:v>3.7458015267175551</c:v>
                </c:pt>
                <c:pt idx="3">
                  <c:v>3.7929411764705874</c:v>
                </c:pt>
              </c:numCache>
            </c:numRef>
          </c:val>
          <c:extLst>
            <c:ext xmlns:c16="http://schemas.microsoft.com/office/drawing/2014/chart" uri="{C3380CC4-5D6E-409C-BE32-E72D297353CC}">
              <c16:uniqueId val="{00000000-6222-4F23-BF97-B86DADB0EA53}"/>
            </c:ext>
          </c:extLst>
        </c:ser>
        <c:ser>
          <c:idx val="1"/>
          <c:order val="1"/>
          <c:tx>
            <c:strRef>
              <c:f>PivotTables!$C$77:$C$78</c:f>
              <c:strCache>
                <c:ptCount val="1"/>
                <c:pt idx="0">
                  <c:v>Gen X</c:v>
                </c:pt>
              </c:strCache>
            </c:strRef>
          </c:tx>
          <c:spPr>
            <a:solidFill>
              <a:schemeClr val="accent2"/>
            </a:solidFill>
            <a:ln>
              <a:noFill/>
            </a:ln>
            <a:effectLst/>
          </c:spPr>
          <c:invertIfNegative val="0"/>
          <c:cat>
            <c:strRef>
              <c:f>PivotTables!$A$79:$A$83</c:f>
              <c:strCache>
                <c:ptCount val="4"/>
                <c:pt idx="0">
                  <c:v>Accessories</c:v>
                </c:pt>
                <c:pt idx="1">
                  <c:v>Clothing</c:v>
                </c:pt>
                <c:pt idx="2">
                  <c:v>Footwear</c:v>
                </c:pt>
                <c:pt idx="3">
                  <c:v>Outerwear</c:v>
                </c:pt>
              </c:strCache>
            </c:strRef>
          </c:cat>
          <c:val>
            <c:numRef>
              <c:f>PivotTables!$C$79:$C$83</c:f>
              <c:numCache>
                <c:formatCode>General</c:formatCode>
                <c:ptCount val="4"/>
                <c:pt idx="0">
                  <c:v>3.7532967032967033</c:v>
                </c:pt>
                <c:pt idx="1">
                  <c:v>3.6636363636363631</c:v>
                </c:pt>
                <c:pt idx="2">
                  <c:v>3.7822727272727277</c:v>
                </c:pt>
                <c:pt idx="3">
                  <c:v>3.75157894736842</c:v>
                </c:pt>
              </c:numCache>
            </c:numRef>
          </c:val>
          <c:extLst>
            <c:ext xmlns:c16="http://schemas.microsoft.com/office/drawing/2014/chart" uri="{C3380CC4-5D6E-409C-BE32-E72D297353CC}">
              <c16:uniqueId val="{00000052-6222-4F23-BF97-B86DADB0EA53}"/>
            </c:ext>
          </c:extLst>
        </c:ser>
        <c:ser>
          <c:idx val="2"/>
          <c:order val="2"/>
          <c:tx>
            <c:strRef>
              <c:f>PivotTables!$D$77:$D$78</c:f>
              <c:strCache>
                <c:ptCount val="1"/>
                <c:pt idx="0">
                  <c:v>Gen Z</c:v>
                </c:pt>
              </c:strCache>
            </c:strRef>
          </c:tx>
          <c:spPr>
            <a:solidFill>
              <a:schemeClr val="accent3"/>
            </a:solidFill>
            <a:ln>
              <a:noFill/>
            </a:ln>
            <a:effectLst/>
          </c:spPr>
          <c:invertIfNegative val="0"/>
          <c:cat>
            <c:strRef>
              <c:f>PivotTables!$A$79:$A$83</c:f>
              <c:strCache>
                <c:ptCount val="4"/>
                <c:pt idx="0">
                  <c:v>Accessories</c:v>
                </c:pt>
                <c:pt idx="1">
                  <c:v>Clothing</c:v>
                </c:pt>
                <c:pt idx="2">
                  <c:v>Footwear</c:v>
                </c:pt>
                <c:pt idx="3">
                  <c:v>Outerwear</c:v>
                </c:pt>
              </c:strCache>
            </c:strRef>
          </c:cat>
          <c:val>
            <c:numRef>
              <c:f>PivotTables!$D$79:$D$83</c:f>
              <c:numCache>
                <c:formatCode>General</c:formatCode>
                <c:ptCount val="4"/>
                <c:pt idx="0">
                  <c:v>3.8709302325581381</c:v>
                </c:pt>
                <c:pt idx="1">
                  <c:v>3.8197026022304814</c:v>
                </c:pt>
                <c:pt idx="2">
                  <c:v>3.7822784810126571</c:v>
                </c:pt>
                <c:pt idx="3">
                  <c:v>3.6666666666666661</c:v>
                </c:pt>
              </c:numCache>
            </c:numRef>
          </c:val>
          <c:extLst>
            <c:ext xmlns:c16="http://schemas.microsoft.com/office/drawing/2014/chart" uri="{C3380CC4-5D6E-409C-BE32-E72D297353CC}">
              <c16:uniqueId val="{00000053-6222-4F23-BF97-B86DADB0EA53}"/>
            </c:ext>
          </c:extLst>
        </c:ser>
        <c:ser>
          <c:idx val="3"/>
          <c:order val="3"/>
          <c:tx>
            <c:strRef>
              <c:f>PivotTables!$E$77:$E$78</c:f>
              <c:strCache>
                <c:ptCount val="1"/>
                <c:pt idx="0">
                  <c:v>Millennials</c:v>
                </c:pt>
              </c:strCache>
            </c:strRef>
          </c:tx>
          <c:spPr>
            <a:solidFill>
              <a:schemeClr val="accent4"/>
            </a:solidFill>
            <a:ln>
              <a:noFill/>
            </a:ln>
            <a:effectLst/>
          </c:spPr>
          <c:invertIfNegative val="0"/>
          <c:cat>
            <c:strRef>
              <c:f>PivotTables!$A$79:$A$83</c:f>
              <c:strCache>
                <c:ptCount val="4"/>
                <c:pt idx="0">
                  <c:v>Accessories</c:v>
                </c:pt>
                <c:pt idx="1">
                  <c:v>Clothing</c:v>
                </c:pt>
                <c:pt idx="2">
                  <c:v>Footwear</c:v>
                </c:pt>
                <c:pt idx="3">
                  <c:v>Outerwear</c:v>
                </c:pt>
              </c:strCache>
            </c:strRef>
          </c:cat>
          <c:val>
            <c:numRef>
              <c:f>PivotTables!$E$79:$E$83</c:f>
              <c:numCache>
                <c:formatCode>General</c:formatCode>
                <c:ptCount val="4"/>
                <c:pt idx="0">
                  <c:v>3.7430730478589398</c:v>
                </c:pt>
                <c:pt idx="1">
                  <c:v>3.7209433962264185</c:v>
                </c:pt>
                <c:pt idx="2">
                  <c:v>3.8402366863905333</c:v>
                </c:pt>
                <c:pt idx="3">
                  <c:v>3.7440860215053764</c:v>
                </c:pt>
              </c:numCache>
            </c:numRef>
          </c:val>
          <c:extLst>
            <c:ext xmlns:c16="http://schemas.microsoft.com/office/drawing/2014/chart" uri="{C3380CC4-5D6E-409C-BE32-E72D297353CC}">
              <c16:uniqueId val="{00000001-CC18-4184-A0AB-F1D297322A4B}"/>
            </c:ext>
          </c:extLst>
        </c:ser>
        <c:dLbls>
          <c:showLegendKey val="0"/>
          <c:showVal val="0"/>
          <c:showCatName val="0"/>
          <c:showSerName val="0"/>
          <c:showPercent val="0"/>
          <c:showBubbleSize val="0"/>
        </c:dLbls>
        <c:gapWidth val="219"/>
        <c:overlap val="-27"/>
        <c:axId val="918681600"/>
        <c:axId val="868728208"/>
      </c:barChart>
      <c:catAx>
        <c:axId val="91868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728208"/>
        <c:crosses val="autoZero"/>
        <c:auto val="1"/>
        <c:lblAlgn val="ctr"/>
        <c:lblOffset val="100"/>
        <c:noMultiLvlLbl val="0"/>
      </c:catAx>
      <c:valAx>
        <c:axId val="86872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68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PivotTables!$Z$4</c:f>
              <c:strCache>
                <c:ptCount val="1"/>
                <c:pt idx="0">
                  <c:v>Total</c:v>
                </c:pt>
              </c:strCache>
            </c:strRef>
          </c:tx>
          <c:spPr>
            <a:solidFill>
              <a:schemeClr val="accent1"/>
            </a:solidFill>
            <a:ln>
              <a:noFill/>
            </a:ln>
            <a:effectLst/>
          </c:spPr>
          <c:invertIfNegative val="0"/>
          <c:cat>
            <c:multiLvlStrRef>
              <c:f>PivotTables!$Y$5:$Y$34</c:f>
              <c:multiLvlStrCache>
                <c:ptCount val="25"/>
                <c:lvl>
                  <c:pt idx="0">
                    <c:v>Backpack</c:v>
                  </c:pt>
                  <c:pt idx="1">
                    <c:v>Belt</c:v>
                  </c:pt>
                  <c:pt idx="2">
                    <c:v>Gloves</c:v>
                  </c:pt>
                  <c:pt idx="3">
                    <c:v>Handbag</c:v>
                  </c:pt>
                  <c:pt idx="4">
                    <c:v>Hat</c:v>
                  </c:pt>
                  <c:pt idx="5">
                    <c:v>Jewelry</c:v>
                  </c:pt>
                  <c:pt idx="6">
                    <c:v>Scarf</c:v>
                  </c:pt>
                  <c:pt idx="7">
                    <c:v>Sunglasses</c:v>
                  </c:pt>
                  <c:pt idx="8">
                    <c:v>Blouse</c:v>
                  </c:pt>
                  <c:pt idx="9">
                    <c:v>Dress</c:v>
                  </c:pt>
                  <c:pt idx="10">
                    <c:v>Hoodie</c:v>
                  </c:pt>
                  <c:pt idx="11">
                    <c:v>Jeans</c:v>
                  </c:pt>
                  <c:pt idx="12">
                    <c:v>Pants</c:v>
                  </c:pt>
                  <c:pt idx="13">
                    <c:v>Shirt</c:v>
                  </c:pt>
                  <c:pt idx="14">
                    <c:v>Shorts</c:v>
                  </c:pt>
                  <c:pt idx="15">
                    <c:v>Skirt</c:v>
                  </c:pt>
                  <c:pt idx="16">
                    <c:v>Socks</c:v>
                  </c:pt>
                  <c:pt idx="17">
                    <c:v>Sweater</c:v>
                  </c:pt>
                  <c:pt idx="18">
                    <c:v>T-shirt</c:v>
                  </c:pt>
                  <c:pt idx="19">
                    <c:v>Boots</c:v>
                  </c:pt>
                  <c:pt idx="20">
                    <c:v>Sandals</c:v>
                  </c:pt>
                  <c:pt idx="21">
                    <c:v>Shoes</c:v>
                  </c:pt>
                  <c:pt idx="22">
                    <c:v>Sneakers</c:v>
                  </c:pt>
                  <c:pt idx="23">
                    <c:v>Coat</c:v>
                  </c:pt>
                  <c:pt idx="24">
                    <c:v>Jacket</c:v>
                  </c:pt>
                </c:lvl>
                <c:lvl>
                  <c:pt idx="0">
                    <c:v>Accessories</c:v>
                  </c:pt>
                  <c:pt idx="8">
                    <c:v>Clothing</c:v>
                  </c:pt>
                  <c:pt idx="19">
                    <c:v>Footwear</c:v>
                  </c:pt>
                  <c:pt idx="23">
                    <c:v>Outerwear</c:v>
                  </c:pt>
                </c:lvl>
              </c:multiLvlStrCache>
            </c:multiLvlStrRef>
          </c:cat>
          <c:val>
            <c:numRef>
              <c:f>PivotTables!$Z$5:$Z$34</c:f>
              <c:numCache>
                <c:formatCode>General</c:formatCode>
                <c:ptCount val="25"/>
                <c:pt idx="0">
                  <c:v>8636</c:v>
                </c:pt>
                <c:pt idx="1">
                  <c:v>9635</c:v>
                </c:pt>
                <c:pt idx="2">
                  <c:v>8477</c:v>
                </c:pt>
                <c:pt idx="3">
                  <c:v>8857</c:v>
                </c:pt>
                <c:pt idx="4">
                  <c:v>9375</c:v>
                </c:pt>
                <c:pt idx="5">
                  <c:v>10010</c:v>
                </c:pt>
                <c:pt idx="6">
                  <c:v>9561</c:v>
                </c:pt>
                <c:pt idx="7">
                  <c:v>9649</c:v>
                </c:pt>
                <c:pt idx="8">
                  <c:v>10410</c:v>
                </c:pt>
                <c:pt idx="9">
                  <c:v>10320</c:v>
                </c:pt>
                <c:pt idx="10">
                  <c:v>8767</c:v>
                </c:pt>
                <c:pt idx="11">
                  <c:v>7548</c:v>
                </c:pt>
                <c:pt idx="12">
                  <c:v>10090</c:v>
                </c:pt>
                <c:pt idx="13">
                  <c:v>10332</c:v>
                </c:pt>
                <c:pt idx="14">
                  <c:v>9433</c:v>
                </c:pt>
                <c:pt idx="15">
                  <c:v>9402</c:v>
                </c:pt>
                <c:pt idx="16">
                  <c:v>9252</c:v>
                </c:pt>
                <c:pt idx="17">
                  <c:v>9462</c:v>
                </c:pt>
                <c:pt idx="18">
                  <c:v>9248</c:v>
                </c:pt>
                <c:pt idx="19">
                  <c:v>9018</c:v>
                </c:pt>
                <c:pt idx="20">
                  <c:v>9200</c:v>
                </c:pt>
                <c:pt idx="21">
                  <c:v>9240</c:v>
                </c:pt>
                <c:pt idx="22">
                  <c:v>8635</c:v>
                </c:pt>
                <c:pt idx="23">
                  <c:v>9275</c:v>
                </c:pt>
                <c:pt idx="24">
                  <c:v>9249</c:v>
                </c:pt>
              </c:numCache>
            </c:numRef>
          </c:val>
          <c:extLst>
            <c:ext xmlns:c16="http://schemas.microsoft.com/office/drawing/2014/chart" uri="{C3380CC4-5D6E-409C-BE32-E72D297353CC}">
              <c16:uniqueId val="{00000000-00D5-4849-B163-12CC5DA2A7FA}"/>
            </c:ext>
          </c:extLst>
        </c:ser>
        <c:dLbls>
          <c:showLegendKey val="0"/>
          <c:showVal val="0"/>
          <c:showCatName val="0"/>
          <c:showSerName val="0"/>
          <c:showPercent val="0"/>
          <c:showBubbleSize val="0"/>
        </c:dLbls>
        <c:gapWidth val="219"/>
        <c:overlap val="-27"/>
        <c:axId val="469654895"/>
        <c:axId val="469658735"/>
      </c:barChart>
      <c:catAx>
        <c:axId val="46965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58735"/>
        <c:crosses val="autoZero"/>
        <c:auto val="1"/>
        <c:lblAlgn val="ctr"/>
        <c:lblOffset val="100"/>
        <c:noMultiLvlLbl val="0"/>
      </c:catAx>
      <c:valAx>
        <c:axId val="46965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5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PivotTables!$AM$4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3D-4C17-A7D3-23FD85E331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3D-4C17-A7D3-23FD85E331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3D-4C17-A7D3-23FD85E331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A3D-4C17-A7D3-23FD85E331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PivotTables!$AL$5:$AL$9</c:f>
              <c:strCache>
                <c:ptCount val="4"/>
                <c:pt idx="0">
                  <c:v>Summer</c:v>
                </c:pt>
                <c:pt idx="1">
                  <c:v>Winter</c:v>
                </c:pt>
                <c:pt idx="2">
                  <c:v>Spring</c:v>
                </c:pt>
                <c:pt idx="3">
                  <c:v>Fall</c:v>
                </c:pt>
              </c:strCache>
            </c:strRef>
          </c:cat>
          <c:val>
            <c:numRef>
              <c:f>PivotTables!$AM$5:$AM$9</c:f>
              <c:numCache>
                <c:formatCode>[&gt;=1000000]0,,"M";[&gt;=1000]0,"K";0</c:formatCode>
                <c:ptCount val="4"/>
                <c:pt idx="0">
                  <c:v>55777</c:v>
                </c:pt>
                <c:pt idx="1">
                  <c:v>58607</c:v>
                </c:pt>
                <c:pt idx="2">
                  <c:v>58679</c:v>
                </c:pt>
                <c:pt idx="3">
                  <c:v>60018</c:v>
                </c:pt>
              </c:numCache>
            </c:numRef>
          </c:val>
          <c:extLst>
            <c:ext xmlns:c16="http://schemas.microsoft.com/office/drawing/2014/chart" uri="{C3380CC4-5D6E-409C-BE32-E72D297353CC}">
              <c16:uniqueId val="{00000000-91C9-4659-9993-3AC47C519293}"/>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PivotTables!$Z$38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A2-4119-8296-1AB9446F5F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A2-4119-8296-1AB9446F5FBA}"/>
              </c:ext>
            </c:extLst>
          </c:dPt>
          <c:cat>
            <c:strRef>
              <c:f>PivotTables!$Y$39:$Y$41</c:f>
              <c:strCache>
                <c:ptCount val="2"/>
                <c:pt idx="0">
                  <c:v>Yes</c:v>
                </c:pt>
                <c:pt idx="1">
                  <c:v>No</c:v>
                </c:pt>
              </c:strCache>
            </c:strRef>
          </c:cat>
          <c:val>
            <c:numRef>
              <c:f>PivotTables!$Z$39:$Z$41</c:f>
              <c:numCache>
                <c:formatCode>[&gt;=1000000]0,,"M";[&gt;=1000]0,"K";0</c:formatCode>
                <c:ptCount val="2"/>
                <c:pt idx="0">
                  <c:v>1053</c:v>
                </c:pt>
                <c:pt idx="1">
                  <c:v>2847</c:v>
                </c:pt>
              </c:numCache>
            </c:numRef>
          </c:val>
          <c:extLst>
            <c:ext xmlns:c16="http://schemas.microsoft.com/office/drawing/2014/chart" uri="{C3380CC4-5D6E-409C-BE32-E72D297353CC}">
              <c16:uniqueId val="{00000000-A4A5-4FC3-9C0A-B2101603AD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Project.xlsx]PivotTables!PivotTable11</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PivotTables!$Z$59</c:f>
              <c:strCache>
                <c:ptCount val="1"/>
                <c:pt idx="0">
                  <c:v>Total</c:v>
                </c:pt>
              </c:strCache>
            </c:strRef>
          </c:tx>
          <c:spPr>
            <a:solidFill>
              <a:schemeClr val="accent1"/>
            </a:solidFill>
            <a:ln>
              <a:noFill/>
            </a:ln>
            <a:effectLst/>
          </c:spPr>
          <c:invertIfNegative val="0"/>
          <c:cat>
            <c:strRef>
              <c:f>PivotTables!$Y$60:$Y$62</c:f>
              <c:strCache>
                <c:ptCount val="2"/>
                <c:pt idx="0">
                  <c:v>Female</c:v>
                </c:pt>
                <c:pt idx="1">
                  <c:v>Male</c:v>
                </c:pt>
              </c:strCache>
            </c:strRef>
          </c:cat>
          <c:val>
            <c:numRef>
              <c:f>PivotTables!$Z$60:$Z$62</c:f>
              <c:numCache>
                <c:formatCode>0.0000</c:formatCode>
                <c:ptCount val="2"/>
                <c:pt idx="0">
                  <c:v>3.7414262820512882</c:v>
                </c:pt>
                <c:pt idx="1">
                  <c:v>3.7539592760180933</c:v>
                </c:pt>
              </c:numCache>
            </c:numRef>
          </c:val>
          <c:extLst>
            <c:ext xmlns:c16="http://schemas.microsoft.com/office/drawing/2014/chart" uri="{C3380CC4-5D6E-409C-BE32-E72D297353CC}">
              <c16:uniqueId val="{00000000-B56D-4AD3-BA49-7C3B6D520B89}"/>
            </c:ext>
          </c:extLst>
        </c:ser>
        <c:dLbls>
          <c:showLegendKey val="0"/>
          <c:showVal val="0"/>
          <c:showCatName val="0"/>
          <c:showSerName val="0"/>
          <c:showPercent val="0"/>
          <c:showBubbleSize val="0"/>
        </c:dLbls>
        <c:gapWidth val="219"/>
        <c:overlap val="-27"/>
        <c:axId val="1990834272"/>
        <c:axId val="1990833312"/>
      </c:barChart>
      <c:catAx>
        <c:axId val="199083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833312"/>
        <c:crosses val="autoZero"/>
        <c:auto val="1"/>
        <c:lblAlgn val="ctr"/>
        <c:lblOffset val="100"/>
        <c:noMultiLvlLbl val="0"/>
      </c:catAx>
      <c:valAx>
        <c:axId val="1990833312"/>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83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Project.xlsx]PivotTables!PivotTable9</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PivotTables!$AD$28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68-4F69-BA84-2E7424857D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68-4F69-BA84-2E7424857DBE}"/>
              </c:ext>
            </c:extLst>
          </c:dPt>
          <c:cat>
            <c:strRef>
              <c:f>PivotTables!$AC$29:$AC$31</c:f>
              <c:strCache>
                <c:ptCount val="2"/>
                <c:pt idx="0">
                  <c:v>Female</c:v>
                </c:pt>
                <c:pt idx="1">
                  <c:v>Male</c:v>
                </c:pt>
              </c:strCache>
            </c:strRef>
          </c:cat>
          <c:val>
            <c:numRef>
              <c:f>PivotTables!$AD$29:$AD$31</c:f>
              <c:numCache>
                <c:formatCode>[&gt;=1000000]0,,"M";[&gt;=1000]0,"K";0</c:formatCode>
                <c:ptCount val="2"/>
                <c:pt idx="0">
                  <c:v>75191</c:v>
                </c:pt>
                <c:pt idx="1">
                  <c:v>157890</c:v>
                </c:pt>
              </c:numCache>
            </c:numRef>
          </c:val>
          <c:extLst>
            <c:ext xmlns:c16="http://schemas.microsoft.com/office/drawing/2014/chart" uri="{C3380CC4-5D6E-409C-BE32-E72D297353CC}">
              <c16:uniqueId val="{00000000-3983-4939-A8D4-6AD7B56F845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Project.xlsx]PivotTables!PivotTable10</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PivotTables!$AG$28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F0-4A2B-AC0A-5C0BBB5D7F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F0-4A2B-AC0A-5C0BBB5D7F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F0-4A2B-AC0A-5C0BBB5D7F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F0-4A2B-AC0A-5C0BBB5D7F5C}"/>
              </c:ext>
            </c:extLst>
          </c:dPt>
          <c:cat>
            <c:strRef>
              <c:f>PivotTables!$AF$29:$AF$33</c:f>
              <c:strCache>
                <c:ptCount val="4"/>
                <c:pt idx="0">
                  <c:v>Gen Z</c:v>
                </c:pt>
                <c:pt idx="1">
                  <c:v>Boomers</c:v>
                </c:pt>
                <c:pt idx="2">
                  <c:v>Millennials</c:v>
                </c:pt>
                <c:pt idx="3">
                  <c:v>Gen X</c:v>
                </c:pt>
              </c:strCache>
            </c:strRef>
          </c:cat>
          <c:val>
            <c:numRef>
              <c:f>PivotTables!$AG$29:$AG$33</c:f>
              <c:numCache>
                <c:formatCode>[&gt;=1000000]0,,"M";[&gt;=1000]0,"K";0</c:formatCode>
                <c:ptCount val="4"/>
                <c:pt idx="0">
                  <c:v>34630</c:v>
                </c:pt>
                <c:pt idx="1">
                  <c:v>55763</c:v>
                </c:pt>
                <c:pt idx="2">
                  <c:v>71124</c:v>
                </c:pt>
                <c:pt idx="3">
                  <c:v>71564</c:v>
                </c:pt>
              </c:numCache>
            </c:numRef>
          </c:val>
          <c:extLst>
            <c:ext xmlns:c16="http://schemas.microsoft.com/office/drawing/2014/chart" uri="{C3380CC4-5D6E-409C-BE32-E72D297353CC}">
              <c16:uniqueId val="{00000000-7CCC-4C67-9945-B28E986BE6B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Project.xlsx]PivotTables!PivotTable24</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PivotTables!$M$99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47-411D-892B-2E75604835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47-411D-892B-2E75604835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47-411D-892B-2E75604835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47-411D-892B-2E7560483522}"/>
              </c:ext>
            </c:extLst>
          </c:dPt>
          <c:cat>
            <c:strRef>
              <c:f>PivotTables!$L$100:$L$104</c:f>
              <c:strCache>
                <c:ptCount val="4"/>
                <c:pt idx="0">
                  <c:v>X Large</c:v>
                </c:pt>
                <c:pt idx="1">
                  <c:v>Small</c:v>
                </c:pt>
                <c:pt idx="2">
                  <c:v>Large</c:v>
                </c:pt>
                <c:pt idx="3">
                  <c:v>Medium</c:v>
                </c:pt>
              </c:strCache>
            </c:strRef>
          </c:cat>
          <c:val>
            <c:numRef>
              <c:f>PivotTables!$M$100:$M$104</c:f>
              <c:numCache>
                <c:formatCode>0.0000</c:formatCode>
                <c:ptCount val="4"/>
                <c:pt idx="0">
                  <c:v>17888</c:v>
                </c:pt>
                <c:pt idx="1">
                  <c:v>35590</c:v>
                </c:pt>
                <c:pt idx="2">
                  <c:v>75180</c:v>
                </c:pt>
                <c:pt idx="3">
                  <c:v>104423</c:v>
                </c:pt>
              </c:numCache>
            </c:numRef>
          </c:val>
          <c:extLst>
            <c:ext xmlns:c16="http://schemas.microsoft.com/office/drawing/2014/chart" uri="{C3380CC4-5D6E-409C-BE32-E72D297353CC}">
              <c16:uniqueId val="{00000000-5D0C-4577-BCF2-D80F28C6DA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PivotTables!$A$73</c:f>
              <c:strCache>
                <c:ptCount val="1"/>
                <c:pt idx="0">
                  <c:v>Outerwear</c:v>
                </c:pt>
              </c:strCache>
            </c:strRef>
          </c:tx>
          <c:spPr>
            <a:solidFill>
              <a:schemeClr val="accent1"/>
            </a:solidFill>
            <a:ln>
              <a:noFill/>
            </a:ln>
            <a:effectLst/>
          </c:spPr>
          <c:invertIfNegative val="0"/>
          <c:cat>
            <c:strRef>
              <c:f>PivotTables!$B$72:$F$72</c:f>
              <c:strCache>
                <c:ptCount val="5"/>
                <c:pt idx="0">
                  <c:v>Summer</c:v>
                </c:pt>
                <c:pt idx="1">
                  <c:v>Winter</c:v>
                </c:pt>
                <c:pt idx="2">
                  <c:v>Spring</c:v>
                </c:pt>
                <c:pt idx="3">
                  <c:v>Fall</c:v>
                </c:pt>
                <c:pt idx="4">
                  <c:v>Grand Total</c:v>
                </c:pt>
              </c:strCache>
            </c:strRef>
          </c:cat>
          <c:val>
            <c:numRef>
              <c:f>PivotTables!$B$73:$F$73</c:f>
              <c:numCache>
                <c:formatCode>[&gt;=1000000]0,,"M";[&gt;=1000]0,"K";0</c:formatCode>
                <c:ptCount val="5"/>
                <c:pt idx="0">
                  <c:v>4278</c:v>
                </c:pt>
                <c:pt idx="1">
                  <c:v>4562</c:v>
                </c:pt>
                <c:pt idx="2">
                  <c:v>4425</c:v>
                </c:pt>
                <c:pt idx="3">
                  <c:v>5259</c:v>
                </c:pt>
                <c:pt idx="4">
                  <c:v>18524</c:v>
                </c:pt>
              </c:numCache>
            </c:numRef>
          </c:val>
          <c:extLst>
            <c:ext xmlns:c16="http://schemas.microsoft.com/office/drawing/2014/chart" uri="{C3380CC4-5D6E-409C-BE32-E72D297353CC}">
              <c16:uniqueId val="{00000000-0F51-4C59-9BB6-0F996C2CF9C5}"/>
            </c:ext>
          </c:extLst>
        </c:ser>
        <c:ser>
          <c:idx val="1"/>
          <c:order val="1"/>
          <c:tx>
            <c:strRef>
              <c:f>PivotTables!$A$74</c:f>
              <c:strCache>
                <c:ptCount val="1"/>
                <c:pt idx="0">
                  <c:v>Footwear</c:v>
                </c:pt>
              </c:strCache>
            </c:strRef>
          </c:tx>
          <c:spPr>
            <a:solidFill>
              <a:schemeClr val="accent2"/>
            </a:solidFill>
            <a:ln>
              <a:noFill/>
            </a:ln>
            <a:effectLst/>
          </c:spPr>
          <c:invertIfNegative val="0"/>
          <c:cat>
            <c:strRef>
              <c:f>PivotTables!$B$72:$F$72</c:f>
              <c:strCache>
                <c:ptCount val="5"/>
                <c:pt idx="0">
                  <c:v>Summer</c:v>
                </c:pt>
                <c:pt idx="1">
                  <c:v>Winter</c:v>
                </c:pt>
                <c:pt idx="2">
                  <c:v>Spring</c:v>
                </c:pt>
                <c:pt idx="3">
                  <c:v>Fall</c:v>
                </c:pt>
                <c:pt idx="4">
                  <c:v>Grand Total</c:v>
                </c:pt>
              </c:strCache>
            </c:strRef>
          </c:cat>
          <c:val>
            <c:numRef>
              <c:f>PivotTables!$B$74:$F$74</c:f>
              <c:numCache>
                <c:formatCode>[&gt;=1000000]0,,"M";[&gt;=1000]0,"K";0</c:formatCode>
                <c:ptCount val="5"/>
                <c:pt idx="0">
                  <c:v>9393</c:v>
                </c:pt>
                <c:pt idx="1">
                  <c:v>8480</c:v>
                </c:pt>
                <c:pt idx="2">
                  <c:v>9555</c:v>
                </c:pt>
                <c:pt idx="3">
                  <c:v>8665</c:v>
                </c:pt>
                <c:pt idx="4">
                  <c:v>36093</c:v>
                </c:pt>
              </c:numCache>
            </c:numRef>
          </c:val>
          <c:extLst>
            <c:ext xmlns:c16="http://schemas.microsoft.com/office/drawing/2014/chart" uri="{C3380CC4-5D6E-409C-BE32-E72D297353CC}">
              <c16:uniqueId val="{00000001-0F51-4C59-9BB6-0F996C2CF9C5}"/>
            </c:ext>
          </c:extLst>
        </c:ser>
        <c:ser>
          <c:idx val="2"/>
          <c:order val="2"/>
          <c:tx>
            <c:strRef>
              <c:f>PivotTables!$A$75</c:f>
              <c:strCache>
                <c:ptCount val="1"/>
                <c:pt idx="0">
                  <c:v>Accessories</c:v>
                </c:pt>
              </c:strCache>
            </c:strRef>
          </c:tx>
          <c:spPr>
            <a:solidFill>
              <a:schemeClr val="accent3"/>
            </a:solidFill>
            <a:ln>
              <a:noFill/>
            </a:ln>
            <a:effectLst/>
          </c:spPr>
          <c:invertIfNegative val="0"/>
          <c:cat>
            <c:strRef>
              <c:f>PivotTables!$B$72:$F$72</c:f>
              <c:strCache>
                <c:ptCount val="5"/>
                <c:pt idx="0">
                  <c:v>Summer</c:v>
                </c:pt>
                <c:pt idx="1">
                  <c:v>Winter</c:v>
                </c:pt>
                <c:pt idx="2">
                  <c:v>Spring</c:v>
                </c:pt>
                <c:pt idx="3">
                  <c:v>Fall</c:v>
                </c:pt>
                <c:pt idx="4">
                  <c:v>Grand Total</c:v>
                </c:pt>
              </c:strCache>
            </c:strRef>
          </c:cat>
          <c:val>
            <c:numRef>
              <c:f>PivotTables!$B$75:$F$75</c:f>
              <c:numCache>
                <c:formatCode>[&gt;=1000000]0,,"M";[&gt;=1000]0,"K";0</c:formatCode>
                <c:ptCount val="5"/>
                <c:pt idx="0">
                  <c:v>19028</c:v>
                </c:pt>
                <c:pt idx="1">
                  <c:v>18291</c:v>
                </c:pt>
                <c:pt idx="2">
                  <c:v>17007</c:v>
                </c:pt>
                <c:pt idx="3">
                  <c:v>19874</c:v>
                </c:pt>
                <c:pt idx="4">
                  <c:v>74200</c:v>
                </c:pt>
              </c:numCache>
            </c:numRef>
          </c:val>
          <c:extLst>
            <c:ext xmlns:c16="http://schemas.microsoft.com/office/drawing/2014/chart" uri="{C3380CC4-5D6E-409C-BE32-E72D297353CC}">
              <c16:uniqueId val="{00000002-0F51-4C59-9BB6-0F996C2CF9C5}"/>
            </c:ext>
          </c:extLst>
        </c:ser>
        <c:ser>
          <c:idx val="3"/>
          <c:order val="3"/>
          <c:tx>
            <c:strRef>
              <c:f>PivotTables!$A$76</c:f>
              <c:strCache>
                <c:ptCount val="1"/>
                <c:pt idx="0">
                  <c:v>Clothing</c:v>
                </c:pt>
              </c:strCache>
            </c:strRef>
          </c:tx>
          <c:spPr>
            <a:solidFill>
              <a:schemeClr val="accent4"/>
            </a:solidFill>
            <a:ln>
              <a:noFill/>
            </a:ln>
            <a:effectLst/>
          </c:spPr>
          <c:invertIfNegative val="0"/>
          <c:cat>
            <c:strRef>
              <c:f>PivotTables!$B$72:$F$72</c:f>
              <c:strCache>
                <c:ptCount val="5"/>
                <c:pt idx="0">
                  <c:v>Summer</c:v>
                </c:pt>
                <c:pt idx="1">
                  <c:v>Winter</c:v>
                </c:pt>
                <c:pt idx="2">
                  <c:v>Spring</c:v>
                </c:pt>
                <c:pt idx="3">
                  <c:v>Fall</c:v>
                </c:pt>
                <c:pt idx="4">
                  <c:v>Grand Total</c:v>
                </c:pt>
              </c:strCache>
            </c:strRef>
          </c:cat>
          <c:val>
            <c:numRef>
              <c:f>PivotTables!$B$76:$F$76</c:f>
              <c:numCache>
                <c:formatCode>[&gt;=1000000]0,,"M";[&gt;=1000]0,"K";0</c:formatCode>
                <c:ptCount val="5"/>
                <c:pt idx="0">
                  <c:v>23078</c:v>
                </c:pt>
                <c:pt idx="1">
                  <c:v>27274</c:v>
                </c:pt>
                <c:pt idx="2">
                  <c:v>27692</c:v>
                </c:pt>
                <c:pt idx="3">
                  <c:v>26220</c:v>
                </c:pt>
                <c:pt idx="4">
                  <c:v>104264</c:v>
                </c:pt>
              </c:numCache>
            </c:numRef>
          </c:val>
          <c:extLst>
            <c:ext xmlns:c16="http://schemas.microsoft.com/office/drawing/2014/chart" uri="{C3380CC4-5D6E-409C-BE32-E72D297353CC}">
              <c16:uniqueId val="{00000003-0F51-4C59-9BB6-0F996C2CF9C5}"/>
            </c:ext>
          </c:extLst>
        </c:ser>
        <c:dLbls>
          <c:showLegendKey val="0"/>
          <c:showVal val="0"/>
          <c:showCatName val="0"/>
          <c:showSerName val="0"/>
          <c:showPercent val="0"/>
          <c:showBubbleSize val="0"/>
        </c:dLbls>
        <c:gapWidth val="219"/>
        <c:overlap val="-27"/>
        <c:axId val="1043392847"/>
        <c:axId val="1043387087"/>
      </c:barChart>
      <c:catAx>
        <c:axId val="104339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87087"/>
        <c:crosses val="autoZero"/>
        <c:auto val="1"/>
        <c:lblAlgn val="ctr"/>
        <c:lblOffset val="100"/>
        <c:noMultiLvlLbl val="0"/>
      </c:catAx>
      <c:valAx>
        <c:axId val="1043387087"/>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392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[Shoppingg Project.xlsx]PivotTables!PivotTable26</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PivotTables!$AX$78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3C-4BC5-8D93-ED12CC2345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3C-4BC5-8D93-ED12CC2345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PivotTables!$AW$79:$AW$80</c:f>
              <c:strCache>
                <c:ptCount val="2"/>
                <c:pt idx="0">
                  <c:v>Female</c:v>
                </c:pt>
                <c:pt idx="1">
                  <c:v>Male</c:v>
                </c:pt>
              </c:strCache>
            </c:strRef>
          </c:cat>
          <c:val>
            <c:numRef>
              <c:f>PivotTables!$AX$79:$AX$80</c:f>
              <c:numCache>
                <c:formatCode>General</c:formatCode>
                <c:ptCount val="2"/>
                <c:pt idx="0">
                  <c:v>1248</c:v>
                </c:pt>
                <c:pt idx="1">
                  <c:v>2652</c:v>
                </c:pt>
              </c:numCache>
            </c:numRef>
          </c:val>
          <c:extLst>
            <c:ext xmlns:c16="http://schemas.microsoft.com/office/drawing/2014/chart" uri="{C3380CC4-5D6E-409C-BE32-E72D297353CC}">
              <c16:uniqueId val="{00000000-FE28-47FC-97CA-1512A25F43DD}"/>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Why is outerwear revenue low?</a:t>
            </a:r>
            <a:endParaRPr lang="en-US" sz="160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PivotTables!$Z$4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PivotTables!$Y$5:$Y$34</c:f>
              <c:multiLvlStrCache>
                <c:ptCount val="25"/>
                <c:lvl>
                  <c:pt idx="0">
                    <c:v>Backpack</c:v>
                  </c:pt>
                  <c:pt idx="1">
                    <c:v>Belt</c:v>
                  </c:pt>
                  <c:pt idx="2">
                    <c:v>Gloves</c:v>
                  </c:pt>
                  <c:pt idx="3">
                    <c:v>Handbag</c:v>
                  </c:pt>
                  <c:pt idx="4">
                    <c:v>Hat</c:v>
                  </c:pt>
                  <c:pt idx="5">
                    <c:v>Jewelry</c:v>
                  </c:pt>
                  <c:pt idx="6">
                    <c:v>Scarf</c:v>
                  </c:pt>
                  <c:pt idx="7">
                    <c:v>Sunglasses</c:v>
                  </c:pt>
                  <c:pt idx="8">
                    <c:v>Blouse</c:v>
                  </c:pt>
                  <c:pt idx="9">
                    <c:v>Dress</c:v>
                  </c:pt>
                  <c:pt idx="10">
                    <c:v>Hoodie</c:v>
                  </c:pt>
                  <c:pt idx="11">
                    <c:v>Jeans</c:v>
                  </c:pt>
                  <c:pt idx="12">
                    <c:v>Pants</c:v>
                  </c:pt>
                  <c:pt idx="13">
                    <c:v>Shirt</c:v>
                  </c:pt>
                  <c:pt idx="14">
                    <c:v>Shorts</c:v>
                  </c:pt>
                  <c:pt idx="15">
                    <c:v>Skirt</c:v>
                  </c:pt>
                  <c:pt idx="16">
                    <c:v>Socks</c:v>
                  </c:pt>
                  <c:pt idx="17">
                    <c:v>Sweater</c:v>
                  </c:pt>
                  <c:pt idx="18">
                    <c:v>T-shirt</c:v>
                  </c:pt>
                  <c:pt idx="19">
                    <c:v>Boots</c:v>
                  </c:pt>
                  <c:pt idx="20">
                    <c:v>Sandals</c:v>
                  </c:pt>
                  <c:pt idx="21">
                    <c:v>Shoes</c:v>
                  </c:pt>
                  <c:pt idx="22">
                    <c:v>Sneakers</c:v>
                  </c:pt>
                  <c:pt idx="23">
                    <c:v>Coat</c:v>
                  </c:pt>
                  <c:pt idx="24">
                    <c:v>Jacket</c:v>
                  </c:pt>
                </c:lvl>
                <c:lvl>
                  <c:pt idx="0">
                    <c:v>Accessories</c:v>
                  </c:pt>
                  <c:pt idx="8">
                    <c:v>Clothing</c:v>
                  </c:pt>
                  <c:pt idx="19">
                    <c:v>Footwear</c:v>
                  </c:pt>
                  <c:pt idx="23">
                    <c:v>Outerwear</c:v>
                  </c:pt>
                </c:lvl>
              </c:multiLvlStrCache>
            </c:multiLvlStrRef>
          </c:cat>
          <c:val>
            <c:numRef>
              <c:f>PivotTables!$Z$5:$Z$34</c:f>
              <c:numCache>
                <c:formatCode>General</c:formatCode>
                <c:ptCount val="25"/>
                <c:pt idx="0">
                  <c:v>8636</c:v>
                </c:pt>
                <c:pt idx="1">
                  <c:v>9635</c:v>
                </c:pt>
                <c:pt idx="2">
                  <c:v>8477</c:v>
                </c:pt>
                <c:pt idx="3">
                  <c:v>8857</c:v>
                </c:pt>
                <c:pt idx="4">
                  <c:v>9375</c:v>
                </c:pt>
                <c:pt idx="5">
                  <c:v>10010</c:v>
                </c:pt>
                <c:pt idx="6">
                  <c:v>9561</c:v>
                </c:pt>
                <c:pt idx="7">
                  <c:v>9649</c:v>
                </c:pt>
                <c:pt idx="8">
                  <c:v>10410</c:v>
                </c:pt>
                <c:pt idx="9">
                  <c:v>10320</c:v>
                </c:pt>
                <c:pt idx="10">
                  <c:v>8767</c:v>
                </c:pt>
                <c:pt idx="11">
                  <c:v>7548</c:v>
                </c:pt>
                <c:pt idx="12">
                  <c:v>10090</c:v>
                </c:pt>
                <c:pt idx="13">
                  <c:v>10332</c:v>
                </c:pt>
                <c:pt idx="14">
                  <c:v>9433</c:v>
                </c:pt>
                <c:pt idx="15">
                  <c:v>9402</c:v>
                </c:pt>
                <c:pt idx="16">
                  <c:v>9252</c:v>
                </c:pt>
                <c:pt idx="17">
                  <c:v>9462</c:v>
                </c:pt>
                <c:pt idx="18">
                  <c:v>9248</c:v>
                </c:pt>
                <c:pt idx="19">
                  <c:v>9018</c:v>
                </c:pt>
                <c:pt idx="20">
                  <c:v>9200</c:v>
                </c:pt>
                <c:pt idx="21">
                  <c:v>9240</c:v>
                </c:pt>
                <c:pt idx="22">
                  <c:v>8635</c:v>
                </c:pt>
                <c:pt idx="23">
                  <c:v>9275</c:v>
                </c:pt>
                <c:pt idx="24">
                  <c:v>9249</c:v>
                </c:pt>
              </c:numCache>
            </c:numRef>
          </c:val>
          <c:extLst>
            <c:ext xmlns:c16="http://schemas.microsoft.com/office/drawing/2014/chart" uri="{C3380CC4-5D6E-409C-BE32-E72D297353CC}">
              <c16:uniqueId val="{00000000-E94B-4253-8C23-5CEB8E93BE15}"/>
            </c:ext>
          </c:extLst>
        </c:ser>
        <c:dLbls>
          <c:showLegendKey val="0"/>
          <c:showVal val="1"/>
          <c:showCatName val="0"/>
          <c:showSerName val="0"/>
          <c:showPercent val="0"/>
          <c:showBubbleSize val="0"/>
        </c:dLbls>
        <c:gapWidth val="150"/>
        <c:axId val="469654895"/>
        <c:axId val="469658735"/>
      </c:barChart>
      <c:catAx>
        <c:axId val="469654895"/>
        <c:scaling>
          <c:orientation val="minMax"/>
        </c:scaling>
        <c:delete val="0"/>
        <c:axPos val="l"/>
        <c:numFmt formatCode="General" sourceLinked="1"/>
        <c:majorTickMark val="none"/>
        <c:minorTickMark val="none"/>
        <c:tickLblPos val="nextTo"/>
        <c:spPr>
          <a:noFill/>
          <a:ln w="9525" cap="flat" cmpd="sng" algn="ctr">
            <a:solidFill>
              <a:schemeClr val="accent6"/>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469658735"/>
        <c:crosses val="autoZero"/>
        <c:auto val="0"/>
        <c:lblAlgn val="ctr"/>
        <c:lblOffset val="100"/>
        <c:tickLblSkip val="1"/>
        <c:noMultiLvlLbl val="0"/>
      </c:catAx>
      <c:valAx>
        <c:axId val="469658735"/>
        <c:scaling>
          <c:orientation val="minMax"/>
        </c:scaling>
        <c:delete val="1"/>
        <c:axPos val="b"/>
        <c:numFmt formatCode="General" sourceLinked="1"/>
        <c:majorTickMark val="none"/>
        <c:minorTickMark val="none"/>
        <c:tickLblPos val="nextTo"/>
        <c:crossAx val="46965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Project.xlsx]PivotTables!PivotTable2</c:name>
    <c:fmtId val="4"/>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dLbl>
          <c:idx val="0"/>
          <c:layout>
            <c:manualLayout>
              <c:x val="2.8868360277136258E-2"/>
              <c:y val="-1.142703305972281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702722728479164E-2"/>
          <c:y val="5.4850392315762359E-2"/>
          <c:w val="0.71127079094045831"/>
          <c:h val="0.62069756192558245"/>
        </c:manualLayout>
      </c:layout>
      <c:barChart>
        <c:barDir val="col"/>
        <c:grouping val="clustered"/>
        <c:varyColors val="0"/>
        <c:ser>
          <c:idx val="0"/>
          <c:order val="0"/>
          <c:tx>
            <c:strRef>
              <c:f>PivotTables!$B$3:$B$4</c:f>
              <c:strCache>
                <c:ptCount val="1"/>
                <c:pt idx="0">
                  <c:v>Gen Z</c:v>
                </c:pt>
              </c:strCache>
            </c:strRef>
          </c:tx>
          <c:spPr>
            <a:solidFill>
              <a:schemeClr val="accent6">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PivotTables!$A$5:$A$9</c:f>
              <c:strCache>
                <c:ptCount val="4"/>
                <c:pt idx="0">
                  <c:v>Outerwear</c:v>
                </c:pt>
                <c:pt idx="1">
                  <c:v>Footwear</c:v>
                </c:pt>
                <c:pt idx="2">
                  <c:v>Accessories</c:v>
                </c:pt>
                <c:pt idx="3">
                  <c:v>Clothing</c:v>
                </c:pt>
              </c:strCache>
            </c:strRef>
          </c:cat>
          <c:val>
            <c:numRef>
              <c:f>PivotTables!$B$5:$B$9</c:f>
              <c:numCache>
                <c:formatCode>[&gt;=1000000]0,,"M";[&gt;=1000]0,"K";0</c:formatCode>
                <c:ptCount val="4"/>
                <c:pt idx="0">
                  <c:v>3049</c:v>
                </c:pt>
                <c:pt idx="1">
                  <c:v>4849</c:v>
                </c:pt>
                <c:pt idx="2">
                  <c:v>10511</c:v>
                </c:pt>
                <c:pt idx="3">
                  <c:v>16221</c:v>
                </c:pt>
              </c:numCache>
            </c:numRef>
          </c:val>
          <c:extLst>
            <c:ext xmlns:c16="http://schemas.microsoft.com/office/drawing/2014/chart" uri="{C3380CC4-5D6E-409C-BE32-E72D297353CC}">
              <c16:uniqueId val="{00000000-FC73-4D90-8019-A9D0F5B38901}"/>
            </c:ext>
          </c:extLst>
        </c:ser>
        <c:ser>
          <c:idx val="1"/>
          <c:order val="1"/>
          <c:tx>
            <c:strRef>
              <c:f>PivotTables!$C$3:$C$4</c:f>
              <c:strCache>
                <c:ptCount val="1"/>
                <c:pt idx="0">
                  <c:v>Boomers</c:v>
                </c:pt>
              </c:strCache>
            </c:strRef>
          </c:tx>
          <c:spPr>
            <a:solidFill>
              <a:schemeClr val="accent6">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PivotTables!$A$5:$A$9</c:f>
              <c:strCache>
                <c:ptCount val="4"/>
                <c:pt idx="0">
                  <c:v>Outerwear</c:v>
                </c:pt>
                <c:pt idx="1">
                  <c:v>Footwear</c:v>
                </c:pt>
                <c:pt idx="2">
                  <c:v>Accessories</c:v>
                </c:pt>
                <c:pt idx="3">
                  <c:v>Clothing</c:v>
                </c:pt>
              </c:strCache>
            </c:strRef>
          </c:cat>
          <c:val>
            <c:numRef>
              <c:f>PivotTables!$C$5:$C$9</c:f>
              <c:numCache>
                <c:formatCode>[&gt;=1000000]0,,"M";[&gt;=1000]0,"K";0</c:formatCode>
                <c:ptCount val="4"/>
                <c:pt idx="0">
                  <c:v>4598</c:v>
                </c:pt>
                <c:pt idx="1">
                  <c:v>7769</c:v>
                </c:pt>
                <c:pt idx="2">
                  <c:v>18088</c:v>
                </c:pt>
                <c:pt idx="3">
                  <c:v>25308</c:v>
                </c:pt>
              </c:numCache>
            </c:numRef>
          </c:val>
          <c:extLst>
            <c:ext xmlns:c16="http://schemas.microsoft.com/office/drawing/2014/chart" uri="{C3380CC4-5D6E-409C-BE32-E72D297353CC}">
              <c16:uniqueId val="{0000000B-78A8-4E7A-8225-3D41ECCDBBC8}"/>
            </c:ext>
          </c:extLst>
        </c:ser>
        <c:ser>
          <c:idx val="2"/>
          <c:order val="2"/>
          <c:tx>
            <c:strRef>
              <c:f>PivotTables!$D$3:$D$4</c:f>
              <c:strCache>
                <c:ptCount val="1"/>
                <c:pt idx="0">
                  <c:v>Millennials</c:v>
                </c:pt>
              </c:strCache>
            </c:strRef>
          </c:tx>
          <c:spPr>
            <a:solidFill>
              <a:schemeClr val="accent6">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PivotTables!$A$5:$A$9</c:f>
              <c:strCache>
                <c:ptCount val="4"/>
                <c:pt idx="0">
                  <c:v>Outerwear</c:v>
                </c:pt>
                <c:pt idx="1">
                  <c:v>Footwear</c:v>
                </c:pt>
                <c:pt idx="2">
                  <c:v>Accessories</c:v>
                </c:pt>
                <c:pt idx="3">
                  <c:v>Clothing</c:v>
                </c:pt>
              </c:strCache>
            </c:strRef>
          </c:cat>
          <c:val>
            <c:numRef>
              <c:f>PivotTables!$D$5:$D$9</c:f>
              <c:numCache>
                <c:formatCode>[&gt;=1000000]0,,"M";[&gt;=1000]0,"K";0</c:formatCode>
                <c:ptCount val="4"/>
                <c:pt idx="0">
                  <c:v>5291</c:v>
                </c:pt>
                <c:pt idx="1">
                  <c:v>10522</c:v>
                </c:pt>
                <c:pt idx="2">
                  <c:v>23710</c:v>
                </c:pt>
                <c:pt idx="3">
                  <c:v>31601</c:v>
                </c:pt>
              </c:numCache>
            </c:numRef>
          </c:val>
          <c:extLst>
            <c:ext xmlns:c16="http://schemas.microsoft.com/office/drawing/2014/chart" uri="{C3380CC4-5D6E-409C-BE32-E72D297353CC}">
              <c16:uniqueId val="{0000000C-78A8-4E7A-8225-3D41ECCDBBC8}"/>
            </c:ext>
          </c:extLst>
        </c:ser>
        <c:ser>
          <c:idx val="3"/>
          <c:order val="3"/>
          <c:tx>
            <c:strRef>
              <c:f>PivotTables!$E$3:$E$4</c:f>
              <c:strCache>
                <c:ptCount val="1"/>
                <c:pt idx="0">
                  <c:v>Gen X</c:v>
                </c:pt>
              </c:strCache>
            </c:strRef>
          </c:tx>
          <c:spPr>
            <a:solidFill>
              <a:schemeClr val="accent6">
                <a:shade val="58000"/>
              </a:schemeClr>
            </a:solidFill>
            <a:ln>
              <a:noFill/>
            </a:ln>
            <a:effectLst/>
          </c:spPr>
          <c:invertIfNegative val="0"/>
          <c:dPt>
            <c:idx val="3"/>
            <c:invertIfNegative val="0"/>
            <c:bubble3D val="0"/>
            <c:extLst>
              <c:ext xmlns:c16="http://schemas.microsoft.com/office/drawing/2014/chart" uri="{C3380CC4-5D6E-409C-BE32-E72D297353CC}">
                <c16:uniqueId val="{00000000-298E-4F79-9E1D-D0E03BFEBD6C}"/>
              </c:ext>
            </c:extLst>
          </c:dPt>
          <c:dLbls>
            <c:dLbl>
              <c:idx val="3"/>
              <c:layout>
                <c:manualLayout>
                  <c:x val="2.8868360277136258E-2"/>
                  <c:y val="-1.142703305972281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98E-4F79-9E1D-D0E03BFEBD6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PivotTables!$A$5:$A$9</c:f>
              <c:strCache>
                <c:ptCount val="4"/>
                <c:pt idx="0">
                  <c:v>Outerwear</c:v>
                </c:pt>
                <c:pt idx="1">
                  <c:v>Footwear</c:v>
                </c:pt>
                <c:pt idx="2">
                  <c:v>Accessories</c:v>
                </c:pt>
                <c:pt idx="3">
                  <c:v>Clothing</c:v>
                </c:pt>
              </c:strCache>
            </c:strRef>
          </c:cat>
          <c:val>
            <c:numRef>
              <c:f>PivotTables!$E$5:$E$9</c:f>
              <c:numCache>
                <c:formatCode>[&gt;=1000000]0,,"M";[&gt;=1000]0,"K";0</c:formatCode>
                <c:ptCount val="4"/>
                <c:pt idx="0">
                  <c:v>5586</c:v>
                </c:pt>
                <c:pt idx="1">
                  <c:v>12953</c:v>
                </c:pt>
                <c:pt idx="2">
                  <c:v>21891</c:v>
                </c:pt>
                <c:pt idx="3">
                  <c:v>31134</c:v>
                </c:pt>
              </c:numCache>
            </c:numRef>
          </c:val>
          <c:extLst>
            <c:ext xmlns:c16="http://schemas.microsoft.com/office/drawing/2014/chart" uri="{C3380CC4-5D6E-409C-BE32-E72D297353CC}">
              <c16:uniqueId val="{00000003-7802-4162-9FDB-3AE14167DAA7}"/>
            </c:ext>
          </c:extLst>
        </c:ser>
        <c:dLbls>
          <c:dLblPos val="outEnd"/>
          <c:showLegendKey val="0"/>
          <c:showVal val="1"/>
          <c:showCatName val="0"/>
          <c:showSerName val="0"/>
          <c:showPercent val="0"/>
          <c:showBubbleSize val="0"/>
        </c:dLbls>
        <c:gapWidth val="75"/>
        <c:axId val="864397360"/>
        <c:axId val="864395440"/>
      </c:barChart>
      <c:catAx>
        <c:axId val="864397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normalizeH="0" baseline="0">
                <a:solidFill>
                  <a:sysClr val="windowText" lastClr="000000"/>
                </a:solidFill>
                <a:latin typeface="+mn-lt"/>
                <a:ea typeface="+mn-ea"/>
                <a:cs typeface="+mn-cs"/>
              </a:defRPr>
            </a:pPr>
            <a:endParaRPr lang="en-US"/>
          </a:p>
        </c:txPr>
        <c:crossAx val="864395440"/>
        <c:crosses val="autoZero"/>
        <c:auto val="1"/>
        <c:lblAlgn val="ctr"/>
        <c:lblOffset val="100"/>
        <c:noMultiLvlLbl val="0"/>
      </c:catAx>
      <c:valAx>
        <c:axId val="864395440"/>
        <c:scaling>
          <c:orientation val="minMax"/>
        </c:scaling>
        <c:delete val="1"/>
        <c:axPos val="l"/>
        <c:numFmt formatCode="[&gt;=1000000]0,,&quot;M&quot;;[&gt;=1000]0,&quot;K&quot;;0" sourceLinked="1"/>
        <c:majorTickMark val="none"/>
        <c:minorTickMark val="none"/>
        <c:tickLblPos val="nextTo"/>
        <c:crossAx val="864397360"/>
        <c:crosses val="autoZero"/>
        <c:crossBetween val="between"/>
      </c:valAx>
      <c:spPr>
        <a:noFill/>
        <a:ln>
          <a:noFill/>
        </a:ln>
        <a:effectLst/>
      </c:spPr>
    </c:plotArea>
    <c:legend>
      <c:legendPos val="r"/>
      <c:layout>
        <c:manualLayout>
          <c:xMode val="edge"/>
          <c:yMode val="edge"/>
          <c:x val="0.71240986906131121"/>
          <c:y val="0.27713987957387681"/>
          <c:w val="0.24007066707953639"/>
          <c:h val="0.33569881889763781"/>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Project.xlsx]PivotTables!PivotTable4</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450" b="1">
                <a:solidFill>
                  <a:sysClr val="windowText" lastClr="000000"/>
                </a:solidFill>
              </a:rPr>
              <a:t>Which category</a:t>
            </a:r>
            <a:r>
              <a:rPr lang="en-US" sz="1450" b="1" baseline="0">
                <a:solidFill>
                  <a:sysClr val="windowText" lastClr="000000"/>
                </a:solidFill>
              </a:rPr>
              <a:t> </a:t>
            </a:r>
            <a:r>
              <a:rPr lang="en-US" sz="1450" b="1">
                <a:solidFill>
                  <a:sysClr val="windowText" lastClr="000000"/>
                </a:solidFill>
              </a:rPr>
              <a:t>has the highest revenue?</a:t>
            </a:r>
            <a:endParaRPr lang="en-US" sz="1450">
              <a:solidFill>
                <a:sysClr val="windowText" lastClr="00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hade val="58000"/>
            </a:schemeClr>
          </a:solidFill>
          <a:ln w="19050">
            <a:noFill/>
          </a:ln>
          <a:effectLst/>
        </c:spPr>
        <c:dLbl>
          <c:idx val="0"/>
          <c:layout>
            <c:manualLayout>
              <c:x val="1.8165274995537339E-2"/>
              <c:y val="-9.348909511311086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37551319938912"/>
                  <c:h val="0.29320719591610872"/>
                </c:manualLayout>
              </c15:layout>
            </c:ext>
          </c:extLst>
        </c:dLbl>
      </c:pivotFmt>
      <c:pivotFmt>
        <c:idx val="12"/>
        <c:spPr>
          <a:solidFill>
            <a:schemeClr val="accent6">
              <a:shade val="86000"/>
            </a:schemeClr>
          </a:solidFill>
          <a:ln w="19050">
            <a:noFill/>
          </a:ln>
          <a:effectLst/>
        </c:spPr>
        <c:dLbl>
          <c:idx val="0"/>
          <c:layout>
            <c:manualLayout>
              <c:x val="0.22343052718221307"/>
              <c:y val="0.2884084801899762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505157115444193"/>
                  <c:h val="0.29320721245780429"/>
                </c:manualLayout>
              </c15:layout>
            </c:ext>
          </c:extLst>
        </c:dLbl>
      </c:pivotFmt>
      <c:pivotFmt>
        <c:idx val="13"/>
        <c:spPr>
          <a:solidFill>
            <a:schemeClr val="accent6">
              <a:tint val="86000"/>
            </a:schemeClr>
          </a:solidFill>
          <a:ln w="19050">
            <a:noFill/>
          </a:ln>
          <a:effectLst/>
        </c:spPr>
        <c:dLbl>
          <c:idx val="0"/>
          <c:layout>
            <c:manualLayout>
              <c:x val="-0.21353445876083671"/>
              <c:y val="-2.31917187593918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943468732025625"/>
                  <c:h val="0.29320709911261095"/>
                </c:manualLayout>
              </c15:layout>
            </c:ext>
          </c:extLst>
        </c:dLbl>
      </c:pivotFmt>
      <c:pivotFmt>
        <c:idx val="14"/>
        <c:spPr>
          <a:solidFill>
            <a:schemeClr val="accent6">
              <a:tint val="58000"/>
            </a:schemeClr>
          </a:solidFill>
          <a:ln w="19050">
            <a:noFill/>
          </a:ln>
          <a:effectLst/>
        </c:spPr>
        <c:dLbl>
          <c:idx val="0"/>
          <c:layout>
            <c:manualLayout>
              <c:x val="-4.1337215660542548E-2"/>
              <c:y val="8.974335165651463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4510303962196931"/>
                  <c:h val="0.29174847010726795"/>
                </c:manualLayout>
              </c15:layout>
            </c:ext>
          </c:extLst>
        </c:dLbl>
      </c:pivotFmt>
    </c:pivotFmts>
    <c:plotArea>
      <c:layout/>
      <c:pieChart>
        <c:varyColors val="1"/>
        <c:ser>
          <c:idx val="0"/>
          <c:order val="0"/>
          <c:tx>
            <c:strRef>
              <c:f>PivotTables!$B$23</c:f>
              <c:strCache>
                <c:ptCount val="1"/>
                <c:pt idx="0">
                  <c:v>Total</c:v>
                </c:pt>
              </c:strCache>
            </c:strRef>
          </c:tx>
          <c:spPr>
            <a:ln>
              <a:noFill/>
            </a:ln>
          </c:spPr>
          <c:dPt>
            <c:idx val="0"/>
            <c:bubble3D val="0"/>
            <c:explosion val="2"/>
            <c:spPr>
              <a:solidFill>
                <a:schemeClr val="accent6">
                  <a:tint val="58000"/>
                </a:schemeClr>
              </a:solidFill>
              <a:ln w="19050">
                <a:noFill/>
              </a:ln>
              <a:effectLst/>
            </c:spPr>
            <c:extLst>
              <c:ext xmlns:c16="http://schemas.microsoft.com/office/drawing/2014/chart" uri="{C3380CC4-5D6E-409C-BE32-E72D297353CC}">
                <c16:uniqueId val="{00000001-6547-48E3-BD02-EB7AC4E53CEE}"/>
              </c:ext>
            </c:extLst>
          </c:dPt>
          <c:dPt>
            <c:idx val="1"/>
            <c:bubble3D val="0"/>
            <c:spPr>
              <a:solidFill>
                <a:schemeClr val="accent6">
                  <a:tint val="86000"/>
                </a:schemeClr>
              </a:solidFill>
              <a:ln w="19050">
                <a:noFill/>
              </a:ln>
              <a:effectLst/>
            </c:spPr>
            <c:extLst>
              <c:ext xmlns:c16="http://schemas.microsoft.com/office/drawing/2014/chart" uri="{C3380CC4-5D6E-409C-BE32-E72D297353CC}">
                <c16:uniqueId val="{00000003-6547-48E3-BD02-EB7AC4E53CEE}"/>
              </c:ext>
            </c:extLst>
          </c:dPt>
          <c:dPt>
            <c:idx val="2"/>
            <c:bubble3D val="0"/>
            <c:spPr>
              <a:solidFill>
                <a:schemeClr val="accent6">
                  <a:shade val="58000"/>
                </a:schemeClr>
              </a:solidFill>
              <a:ln w="19050">
                <a:noFill/>
              </a:ln>
              <a:effectLst/>
            </c:spPr>
            <c:extLst>
              <c:ext xmlns:c16="http://schemas.microsoft.com/office/drawing/2014/chart" uri="{C3380CC4-5D6E-409C-BE32-E72D297353CC}">
                <c16:uniqueId val="{00000005-6547-48E3-BD02-EB7AC4E53CEE}"/>
              </c:ext>
            </c:extLst>
          </c:dPt>
          <c:dPt>
            <c:idx val="3"/>
            <c:bubble3D val="0"/>
            <c:spPr>
              <a:solidFill>
                <a:schemeClr val="accent6">
                  <a:shade val="86000"/>
                </a:schemeClr>
              </a:solidFill>
              <a:ln w="19050">
                <a:noFill/>
              </a:ln>
              <a:effectLst/>
            </c:spPr>
            <c:extLst>
              <c:ext xmlns:c16="http://schemas.microsoft.com/office/drawing/2014/chart" uri="{C3380CC4-5D6E-409C-BE32-E72D297353CC}">
                <c16:uniqueId val="{00000007-6547-48E3-BD02-EB7AC4E53CEE}"/>
              </c:ext>
            </c:extLst>
          </c:dPt>
          <c:dLbls>
            <c:dLbl>
              <c:idx val="0"/>
              <c:layout>
                <c:manualLayout>
                  <c:x val="-4.1337215660542548E-2"/>
                  <c:y val="8.974335165651463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4510303962196931"/>
                      <c:h val="0.29174847010726795"/>
                    </c:manualLayout>
                  </c15:layout>
                </c:ext>
                <c:ext xmlns:c16="http://schemas.microsoft.com/office/drawing/2014/chart" uri="{C3380CC4-5D6E-409C-BE32-E72D297353CC}">
                  <c16:uniqueId val="{00000001-6547-48E3-BD02-EB7AC4E53CEE}"/>
                </c:ext>
              </c:extLst>
            </c:dLbl>
            <c:dLbl>
              <c:idx val="1"/>
              <c:layout>
                <c:manualLayout>
                  <c:x val="-0.21353445876083671"/>
                  <c:y val="-2.319171875939180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943468732025625"/>
                      <c:h val="0.29320709911261095"/>
                    </c:manualLayout>
                  </c15:layout>
                </c:ext>
                <c:ext xmlns:c16="http://schemas.microsoft.com/office/drawing/2014/chart" uri="{C3380CC4-5D6E-409C-BE32-E72D297353CC}">
                  <c16:uniqueId val="{00000003-6547-48E3-BD02-EB7AC4E53CEE}"/>
                </c:ext>
              </c:extLst>
            </c:dLbl>
            <c:dLbl>
              <c:idx val="2"/>
              <c:layout>
                <c:manualLayout>
                  <c:x val="1.8165274995537339E-2"/>
                  <c:y val="-9.3489095113110862E-2"/>
                </c:manualLayout>
              </c:layout>
              <c:showLegendKey val="0"/>
              <c:showVal val="0"/>
              <c:showCatName val="1"/>
              <c:showSerName val="0"/>
              <c:showPercent val="1"/>
              <c:showBubbleSize val="0"/>
              <c:extLst>
                <c:ext xmlns:c15="http://schemas.microsoft.com/office/drawing/2012/chart" uri="{CE6537A1-D6FC-4f65-9D91-7224C49458BB}">
                  <c15:layout>
                    <c:manualLayout>
                      <c:w val="0.2337551319938912"/>
                      <c:h val="0.29320719591610872"/>
                    </c:manualLayout>
                  </c15:layout>
                </c:ext>
                <c:ext xmlns:c16="http://schemas.microsoft.com/office/drawing/2014/chart" uri="{C3380CC4-5D6E-409C-BE32-E72D297353CC}">
                  <c16:uniqueId val="{00000005-6547-48E3-BD02-EB7AC4E53CEE}"/>
                </c:ext>
              </c:extLst>
            </c:dLbl>
            <c:dLbl>
              <c:idx val="3"/>
              <c:layout>
                <c:manualLayout>
                  <c:x val="0.22343052718221307"/>
                  <c:y val="0.2884084801899762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0505157115444193"/>
                      <c:h val="0.29320721245780429"/>
                    </c:manualLayout>
                  </c15:layout>
                </c:ext>
                <c:ext xmlns:c16="http://schemas.microsoft.com/office/drawing/2014/chart" uri="{C3380CC4-5D6E-409C-BE32-E72D297353CC}">
                  <c16:uniqueId val="{00000007-6547-48E3-BD02-EB7AC4E53CE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PivotTables!$A$24:$A$28</c:f>
              <c:strCache>
                <c:ptCount val="4"/>
                <c:pt idx="0">
                  <c:v>Outerwear</c:v>
                </c:pt>
                <c:pt idx="1">
                  <c:v>Footwear</c:v>
                </c:pt>
                <c:pt idx="2">
                  <c:v>Accessories</c:v>
                </c:pt>
                <c:pt idx="3">
                  <c:v>Clothing</c:v>
                </c:pt>
              </c:strCache>
            </c:strRef>
          </c:cat>
          <c:val>
            <c:numRef>
              <c:f>PivotTables!$B$24:$B$28</c:f>
              <c:numCache>
                <c:formatCode>[&gt;=1000000]0,,"M";[&gt;=1000]0,"K";0</c:formatCode>
                <c:ptCount val="4"/>
                <c:pt idx="0">
                  <c:v>18524</c:v>
                </c:pt>
                <c:pt idx="1">
                  <c:v>36093</c:v>
                </c:pt>
                <c:pt idx="2">
                  <c:v>74200</c:v>
                </c:pt>
                <c:pt idx="3">
                  <c:v>104264</c:v>
                </c:pt>
              </c:numCache>
            </c:numRef>
          </c:val>
          <c:extLst>
            <c:ext xmlns:c16="http://schemas.microsoft.com/office/drawing/2014/chart" uri="{C3380CC4-5D6E-409C-BE32-E72D297353CC}">
              <c16:uniqueId val="{00000008-6547-48E3-BD02-EB7AC4E53CEE}"/>
            </c:ext>
          </c:extLst>
        </c:ser>
        <c:dLbls>
          <c:showLegendKey val="0"/>
          <c:showVal val="0"/>
          <c:showCatName val="1"/>
          <c:showSerName val="0"/>
          <c:showPercent val="1"/>
          <c:showBubbleSize val="0"/>
          <c:showLeaderLines val="1"/>
        </c:dLbls>
        <c:firstSliceAng val="4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Project.xlsx]PivotTables!PivotTable9</c:name>
    <c:fmtId val="21"/>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Revenue</a:t>
            </a:r>
            <a:r>
              <a:rPr lang="en-US" baseline="0"/>
              <a:t> by Gender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tint val="77000"/>
            </a:schemeClr>
          </a:solidFill>
          <a:ln>
            <a:noFill/>
          </a:ln>
          <a:effectLst/>
        </c:spPr>
        <c:dLbl>
          <c:idx val="0"/>
          <c:layout>
            <c:manualLayout>
              <c:x val="-0.17775238387632736"/>
              <c:y val="0.15208104321571381"/>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236220472440947"/>
                  <c:h val="0.20836265147707597"/>
                </c:manualLayout>
              </c15:layout>
            </c:ext>
          </c:extLst>
        </c:dLbl>
      </c:pivotFmt>
      <c:pivotFmt>
        <c:idx val="2"/>
        <c:spPr>
          <a:solidFill>
            <a:schemeClr val="accent6">
              <a:shade val="76000"/>
            </a:schemeClr>
          </a:solidFill>
          <a:ln>
            <a:noFill/>
          </a:ln>
          <a:effectLst/>
        </c:spPr>
        <c:dLbl>
          <c:idx val="0"/>
          <c:layout>
            <c:manualLayout>
              <c:x val="0.27194814166004477"/>
              <c:y val="-8.396977267376461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PivotTables!$AD$28</c:f>
              <c:strCache>
                <c:ptCount val="1"/>
                <c:pt idx="0">
                  <c:v>Total</c:v>
                </c:pt>
              </c:strCache>
            </c:strRef>
          </c:tx>
          <c:dPt>
            <c:idx val="0"/>
            <c:bubble3D val="0"/>
            <c:spPr>
              <a:solidFill>
                <a:schemeClr val="accent6">
                  <a:tint val="77000"/>
                </a:schemeClr>
              </a:solidFill>
              <a:ln>
                <a:noFill/>
              </a:ln>
              <a:effectLst/>
            </c:spPr>
            <c:extLst>
              <c:ext xmlns:c16="http://schemas.microsoft.com/office/drawing/2014/chart" uri="{C3380CC4-5D6E-409C-BE32-E72D297353CC}">
                <c16:uniqueId val="{00000007-758A-42D5-915A-280450C9F7DA}"/>
              </c:ext>
            </c:extLst>
          </c:dPt>
          <c:dPt>
            <c:idx val="1"/>
            <c:bubble3D val="0"/>
            <c:spPr>
              <a:solidFill>
                <a:schemeClr val="accent6">
                  <a:shade val="76000"/>
                </a:schemeClr>
              </a:solidFill>
              <a:ln>
                <a:noFill/>
              </a:ln>
              <a:effectLst/>
            </c:spPr>
            <c:extLst>
              <c:ext xmlns:c16="http://schemas.microsoft.com/office/drawing/2014/chart" uri="{C3380CC4-5D6E-409C-BE32-E72D297353CC}">
                <c16:uniqueId val="{00000009-758A-42D5-915A-280450C9F7DA}"/>
              </c:ext>
            </c:extLst>
          </c:dPt>
          <c:dLbls>
            <c:dLbl>
              <c:idx val="0"/>
              <c:layout>
                <c:manualLayout>
                  <c:x val="-0.17775238387632736"/>
                  <c:y val="0.15208104321571381"/>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236220472440947"/>
                      <c:h val="0.20836265147707597"/>
                    </c:manualLayout>
                  </c15:layout>
                </c:ext>
                <c:ext xmlns:c16="http://schemas.microsoft.com/office/drawing/2014/chart" uri="{C3380CC4-5D6E-409C-BE32-E72D297353CC}">
                  <c16:uniqueId val="{00000007-758A-42D5-915A-280450C9F7DA}"/>
                </c:ext>
              </c:extLst>
            </c:dLbl>
            <c:dLbl>
              <c:idx val="1"/>
              <c:layout>
                <c:manualLayout>
                  <c:x val="0.27194814166004477"/>
                  <c:y val="-8.39697726737646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58A-42D5-915A-280450C9F7D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PivotTables!$AC$29:$AC$31</c:f>
              <c:strCache>
                <c:ptCount val="2"/>
                <c:pt idx="0">
                  <c:v>Female</c:v>
                </c:pt>
                <c:pt idx="1">
                  <c:v>Male</c:v>
                </c:pt>
              </c:strCache>
            </c:strRef>
          </c:cat>
          <c:val>
            <c:numRef>
              <c:f>PivotTables!$AD$29:$AD$31</c:f>
              <c:numCache>
                <c:formatCode>[&gt;=1000000]0,,"M";[&gt;=1000]0,"K";0</c:formatCode>
                <c:ptCount val="2"/>
                <c:pt idx="0">
                  <c:v>75191</c:v>
                </c:pt>
                <c:pt idx="1">
                  <c:v>157890</c:v>
                </c:pt>
              </c:numCache>
            </c:numRef>
          </c:val>
          <c:extLst>
            <c:ext xmlns:c16="http://schemas.microsoft.com/office/drawing/2014/chart" uri="{C3380CC4-5D6E-409C-BE32-E72D297353CC}">
              <c16:uniqueId val="{0000000A-758A-42D5-915A-280450C9F7DA}"/>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chart>
  <c:spPr>
    <a:noFill/>
    <a:ln w="6350" cap="flat" cmpd="sng" algn="ctr">
      <a:noFill/>
      <a:prstDash val="solid"/>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Project.xlsx]PivotTables!PivotTable5</c:name>
    <c:fmtId val="11"/>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PivotTables!$B$42:$B$43</c:f>
              <c:strCache>
                <c:ptCount val="1"/>
                <c:pt idx="0">
                  <c:v>Female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PivotTables!$A$44:$A$48</c:f>
              <c:strCache>
                <c:ptCount val="4"/>
                <c:pt idx="0">
                  <c:v>Outerwear</c:v>
                </c:pt>
                <c:pt idx="1">
                  <c:v>Footwear</c:v>
                </c:pt>
                <c:pt idx="2">
                  <c:v>Accessories</c:v>
                </c:pt>
                <c:pt idx="3">
                  <c:v>Clothing</c:v>
                </c:pt>
              </c:strCache>
            </c:strRef>
          </c:cat>
          <c:val>
            <c:numRef>
              <c:f>PivotTables!$B$44:$B$48</c:f>
              <c:numCache>
                <c:formatCode>[&gt;=1000000]0,,"M";[&gt;=1000]0,"K";0</c:formatCode>
                <c:ptCount val="4"/>
                <c:pt idx="0">
                  <c:v>5901</c:v>
                </c:pt>
                <c:pt idx="1">
                  <c:v>11835</c:v>
                </c:pt>
                <c:pt idx="2">
                  <c:v>23819</c:v>
                </c:pt>
                <c:pt idx="3">
                  <c:v>33636</c:v>
                </c:pt>
              </c:numCache>
            </c:numRef>
          </c:val>
          <c:extLst>
            <c:ext xmlns:c16="http://schemas.microsoft.com/office/drawing/2014/chart" uri="{C3380CC4-5D6E-409C-BE32-E72D297353CC}">
              <c16:uniqueId val="{00000003-F495-4189-9113-56CB969E7987}"/>
            </c:ext>
          </c:extLst>
        </c:ser>
        <c:ser>
          <c:idx val="1"/>
          <c:order val="1"/>
          <c:tx>
            <c:strRef>
              <c:f>PivotTables!$C$42:$C$43</c:f>
              <c:strCache>
                <c:ptCount val="1"/>
                <c:pt idx="0">
                  <c:v>Male</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PivotTables!$A$44:$A$48</c:f>
              <c:strCache>
                <c:ptCount val="4"/>
                <c:pt idx="0">
                  <c:v>Outerwear</c:v>
                </c:pt>
                <c:pt idx="1">
                  <c:v>Footwear</c:v>
                </c:pt>
                <c:pt idx="2">
                  <c:v>Accessories</c:v>
                </c:pt>
                <c:pt idx="3">
                  <c:v>Clothing</c:v>
                </c:pt>
              </c:strCache>
            </c:strRef>
          </c:cat>
          <c:val>
            <c:numRef>
              <c:f>PivotTables!$C$44:$C$48</c:f>
              <c:numCache>
                <c:formatCode>[&gt;=1000000]0,,"M";[&gt;=1000]0,"K";0</c:formatCode>
                <c:ptCount val="4"/>
                <c:pt idx="0">
                  <c:v>12623</c:v>
                </c:pt>
                <c:pt idx="1">
                  <c:v>24258</c:v>
                </c:pt>
                <c:pt idx="2">
                  <c:v>50381</c:v>
                </c:pt>
                <c:pt idx="3">
                  <c:v>70628</c:v>
                </c:pt>
              </c:numCache>
            </c:numRef>
          </c:val>
          <c:extLst>
            <c:ext xmlns:c16="http://schemas.microsoft.com/office/drawing/2014/chart" uri="{C3380CC4-5D6E-409C-BE32-E72D297353CC}">
              <c16:uniqueId val="{00000002-EA40-425E-8B0C-C33620B47131}"/>
            </c:ext>
          </c:extLst>
        </c:ser>
        <c:dLbls>
          <c:dLblPos val="outEnd"/>
          <c:showLegendKey val="0"/>
          <c:showVal val="1"/>
          <c:showCatName val="0"/>
          <c:showSerName val="0"/>
          <c:showPercent val="0"/>
          <c:showBubbleSize val="0"/>
        </c:dLbls>
        <c:gapWidth val="219"/>
        <c:overlap val="-27"/>
        <c:axId val="1742859263"/>
        <c:axId val="1742859743"/>
      </c:barChart>
      <c:catAx>
        <c:axId val="1742859263"/>
        <c:scaling>
          <c:orientation val="minMax"/>
        </c:scaling>
        <c:delete val="0"/>
        <c:axPos val="b"/>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742859743"/>
        <c:crosses val="autoZero"/>
        <c:auto val="1"/>
        <c:lblAlgn val="ctr"/>
        <c:lblOffset val="100"/>
        <c:noMultiLvlLbl val="0"/>
      </c:catAx>
      <c:valAx>
        <c:axId val="1742859743"/>
        <c:scaling>
          <c:orientation val="minMax"/>
        </c:scaling>
        <c:delete val="1"/>
        <c:axPos val="l"/>
        <c:numFmt formatCode="[&gt;=1000000]0,,&quot;M&quot;;[&gt;=1000]0,&quot;K&quot;;0" sourceLinked="1"/>
        <c:majorTickMark val="none"/>
        <c:minorTickMark val="none"/>
        <c:tickLblPos val="nextTo"/>
        <c:crossAx val="1742859263"/>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Entry>
      <c:layout>
        <c:manualLayout>
          <c:xMode val="edge"/>
          <c:yMode val="edge"/>
          <c:x val="0.75681063014227479"/>
          <c:y val="0.43044444909811808"/>
          <c:w val="0.22241374092463542"/>
          <c:h val="0.23219620818674261"/>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Project.xlsx]PivotTables!PivotTable10</c:name>
    <c:fmtId val="15"/>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Revenue by Age group</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tint val="58000"/>
            </a:schemeClr>
          </a:solidFill>
          <a:ln>
            <a:noFill/>
          </a:ln>
          <a:effectLst/>
        </c:spPr>
        <c:dLbl>
          <c:idx val="0"/>
          <c:layout>
            <c:manualLayout>
              <c:x val="-0.12056234575155718"/>
              <c:y val="0.1962558474009936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tint val="86000"/>
            </a:schemeClr>
          </a:solidFill>
          <a:ln>
            <a:noFill/>
          </a:ln>
          <a:effectLst/>
        </c:spPr>
        <c:dLbl>
          <c:idx val="0"/>
          <c:layout>
            <c:manualLayout>
              <c:x val="-0.23134328358208955"/>
              <c:y val="-3.3933630182758523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787313432835822"/>
                  <c:h val="0.20207597173144876"/>
                </c:manualLayout>
              </c15:layout>
            </c:ext>
          </c:extLst>
        </c:dLbl>
      </c:pivotFmt>
      <c:pivotFmt>
        <c:idx val="3"/>
        <c:spPr>
          <a:solidFill>
            <a:schemeClr val="accent6">
              <a:shade val="86000"/>
            </a:schemeClr>
          </a:solidFill>
          <a:ln>
            <a:noFill/>
          </a:ln>
          <a:effectLst/>
        </c:spPr>
        <c:dLbl>
          <c:idx val="0"/>
          <c:layout>
            <c:manualLayout>
              <c:x val="0.15749911858032667"/>
              <c:y val="-0.13603422970980233"/>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011634739687389"/>
                  <c:h val="0.20093834339612138"/>
                </c:manualLayout>
              </c15:layout>
            </c:ext>
          </c:extLst>
        </c:dLbl>
      </c:pivotFmt>
      <c:pivotFmt>
        <c:idx val="4"/>
        <c:spPr>
          <a:solidFill>
            <a:schemeClr val="accent6">
              <a:shade val="58000"/>
            </a:schemeClr>
          </a:solidFill>
          <a:ln>
            <a:noFill/>
          </a:ln>
          <a:effectLst/>
        </c:spPr>
        <c:dLbl>
          <c:idx val="0"/>
          <c:layout>
            <c:manualLayout>
              <c:x val="0.16333957432952459"/>
              <c:y val="0.11773955691979181"/>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PivotTables!$AG$28</c:f>
              <c:strCache>
                <c:ptCount val="1"/>
                <c:pt idx="0">
                  <c:v>Total</c:v>
                </c:pt>
              </c:strCache>
            </c:strRef>
          </c:tx>
          <c:dPt>
            <c:idx val="0"/>
            <c:bubble3D val="0"/>
            <c:spPr>
              <a:solidFill>
                <a:schemeClr val="accent6">
                  <a:tint val="58000"/>
                </a:schemeClr>
              </a:solidFill>
              <a:ln>
                <a:noFill/>
              </a:ln>
              <a:effectLst/>
            </c:spPr>
            <c:extLst>
              <c:ext xmlns:c16="http://schemas.microsoft.com/office/drawing/2014/chart" uri="{C3380CC4-5D6E-409C-BE32-E72D297353CC}">
                <c16:uniqueId val="{0000000B-7009-4018-B270-0AD4AFE2D9ED}"/>
              </c:ext>
            </c:extLst>
          </c:dPt>
          <c:dPt>
            <c:idx val="1"/>
            <c:bubble3D val="0"/>
            <c:spPr>
              <a:solidFill>
                <a:schemeClr val="accent6">
                  <a:tint val="86000"/>
                </a:schemeClr>
              </a:solidFill>
              <a:ln>
                <a:noFill/>
              </a:ln>
              <a:effectLst/>
            </c:spPr>
            <c:extLst>
              <c:ext xmlns:c16="http://schemas.microsoft.com/office/drawing/2014/chart" uri="{C3380CC4-5D6E-409C-BE32-E72D297353CC}">
                <c16:uniqueId val="{0000000D-7009-4018-B270-0AD4AFE2D9ED}"/>
              </c:ext>
            </c:extLst>
          </c:dPt>
          <c:dPt>
            <c:idx val="2"/>
            <c:bubble3D val="0"/>
            <c:spPr>
              <a:solidFill>
                <a:schemeClr val="accent6">
                  <a:shade val="86000"/>
                </a:schemeClr>
              </a:solidFill>
              <a:ln>
                <a:noFill/>
              </a:ln>
              <a:effectLst/>
            </c:spPr>
            <c:extLst>
              <c:ext xmlns:c16="http://schemas.microsoft.com/office/drawing/2014/chart" uri="{C3380CC4-5D6E-409C-BE32-E72D297353CC}">
                <c16:uniqueId val="{0000000F-7009-4018-B270-0AD4AFE2D9ED}"/>
              </c:ext>
            </c:extLst>
          </c:dPt>
          <c:dPt>
            <c:idx val="3"/>
            <c:bubble3D val="0"/>
            <c:spPr>
              <a:solidFill>
                <a:schemeClr val="accent6">
                  <a:shade val="58000"/>
                </a:schemeClr>
              </a:solidFill>
              <a:ln>
                <a:noFill/>
              </a:ln>
              <a:effectLst/>
            </c:spPr>
            <c:extLst>
              <c:ext xmlns:c16="http://schemas.microsoft.com/office/drawing/2014/chart" uri="{C3380CC4-5D6E-409C-BE32-E72D297353CC}">
                <c16:uniqueId val="{00000011-7009-4018-B270-0AD4AFE2D9ED}"/>
              </c:ext>
            </c:extLst>
          </c:dPt>
          <c:dLbls>
            <c:dLbl>
              <c:idx val="0"/>
              <c:layout>
                <c:manualLayout>
                  <c:x val="-0.12056234575155718"/>
                  <c:y val="0.1962558474009936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009-4018-B270-0AD4AFE2D9ED}"/>
                </c:ext>
              </c:extLst>
            </c:dLbl>
            <c:dLbl>
              <c:idx val="1"/>
              <c:layout>
                <c:manualLayout>
                  <c:x val="-0.23134328358208955"/>
                  <c:y val="-3.3933630182758523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787313432835822"/>
                      <c:h val="0.20207597173144876"/>
                    </c:manualLayout>
                  </c15:layout>
                </c:ext>
                <c:ext xmlns:c16="http://schemas.microsoft.com/office/drawing/2014/chart" uri="{C3380CC4-5D6E-409C-BE32-E72D297353CC}">
                  <c16:uniqueId val="{0000000D-7009-4018-B270-0AD4AFE2D9ED}"/>
                </c:ext>
              </c:extLst>
            </c:dLbl>
            <c:dLbl>
              <c:idx val="2"/>
              <c:layout>
                <c:manualLayout>
                  <c:x val="0.15749911858032667"/>
                  <c:y val="-0.13603422970980233"/>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011634739687389"/>
                      <c:h val="0.20093834339612138"/>
                    </c:manualLayout>
                  </c15:layout>
                </c:ext>
                <c:ext xmlns:c16="http://schemas.microsoft.com/office/drawing/2014/chart" uri="{C3380CC4-5D6E-409C-BE32-E72D297353CC}">
                  <c16:uniqueId val="{0000000F-7009-4018-B270-0AD4AFE2D9ED}"/>
                </c:ext>
              </c:extLst>
            </c:dLbl>
            <c:dLbl>
              <c:idx val="3"/>
              <c:layout>
                <c:manualLayout>
                  <c:x val="0.16333957432952459"/>
                  <c:y val="0.117739556919791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7009-4018-B270-0AD4AFE2D9E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PivotTables!$AF$29:$AF$33</c:f>
              <c:strCache>
                <c:ptCount val="4"/>
                <c:pt idx="0">
                  <c:v>Gen Z</c:v>
                </c:pt>
                <c:pt idx="1">
                  <c:v>Boomers</c:v>
                </c:pt>
                <c:pt idx="2">
                  <c:v>Millennials</c:v>
                </c:pt>
                <c:pt idx="3">
                  <c:v>Gen X</c:v>
                </c:pt>
              </c:strCache>
            </c:strRef>
          </c:cat>
          <c:val>
            <c:numRef>
              <c:f>PivotTables!$AG$29:$AG$33</c:f>
              <c:numCache>
                <c:formatCode>[&gt;=1000000]0,,"M";[&gt;=1000]0,"K";0</c:formatCode>
                <c:ptCount val="4"/>
                <c:pt idx="0">
                  <c:v>34630</c:v>
                </c:pt>
                <c:pt idx="1">
                  <c:v>55763</c:v>
                </c:pt>
                <c:pt idx="2">
                  <c:v>71124</c:v>
                </c:pt>
                <c:pt idx="3">
                  <c:v>71564</c:v>
                </c:pt>
              </c:numCache>
            </c:numRef>
          </c:val>
          <c:extLst>
            <c:ext xmlns:c16="http://schemas.microsoft.com/office/drawing/2014/chart" uri="{C3380CC4-5D6E-409C-BE32-E72D297353CC}">
              <c16:uniqueId val="{00000012-7009-4018-B270-0AD4AFE2D9ED}"/>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Project.xlsx]PivotTables!PivotTable3</c:name>
    <c:fmtId val="18"/>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b="1">
                <a:solidFill>
                  <a:sysClr val="windowText" lastClr="000000"/>
                </a:solidFill>
              </a:rPr>
              <a:t>Revenue by Season</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7.0201704239024913E-3"/>
              <c:y val="-2.685145488889360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6.8349476863337283E-2"/>
              <c:y val="-6.1754780652418448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6"/>
          </a:solidFill>
          <a:ln>
            <a:noFill/>
          </a:ln>
          <a:effectLst/>
        </c:spPr>
        <c:dLbl>
          <c:idx val="0"/>
          <c:layout>
            <c:manualLayout>
              <c:x val="-0.18904109589041096"/>
              <c:y val="3.622047244094484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260273972602739"/>
                  <c:h val="0.1981132075471698"/>
                </c:manualLayout>
              </c15:layout>
            </c:ext>
          </c:extLst>
        </c:dLbl>
      </c:pivotFmt>
      <c:pivotFmt>
        <c:idx val="10"/>
        <c:spPr>
          <a:solidFill>
            <a:schemeClr val="accent6"/>
          </a:solidFill>
          <a:ln>
            <a:noFill/>
          </a:ln>
          <a:effectLst/>
        </c:spPr>
        <c:dLbl>
          <c:idx val="0"/>
          <c:layout>
            <c:manualLayout>
              <c:x val="-1.8487541797001402E-2"/>
              <c:y val="-7.741154997134792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6"/>
          </a:solidFill>
          <a:ln>
            <a:noFill/>
          </a:ln>
          <a:effectLst/>
        </c:spPr>
        <c:dLbl>
          <c:idx val="0"/>
          <c:layout>
            <c:manualLayout>
              <c:x val="-7.0201704239024913E-3"/>
              <c:y val="-2.685145488889360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6"/>
          </a:solidFill>
          <a:ln>
            <a:noFill/>
          </a:ln>
          <a:effectLst/>
        </c:spPr>
        <c:dLbl>
          <c:idx val="0"/>
          <c:layout>
            <c:manualLayout>
              <c:x val="-6.8349476863337283E-2"/>
              <c:y val="-6.1754780652418448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6"/>
          </a:solidFill>
          <a:ln>
            <a:noFill/>
          </a:ln>
          <a:effectLst/>
        </c:spPr>
        <c:dLbl>
          <c:idx val="0"/>
          <c:layout>
            <c:manualLayout>
              <c:x val="-0.18904109589041096"/>
              <c:y val="3.622047244094484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260273972602739"/>
                  <c:h val="0.1981132075471698"/>
                </c:manualLayout>
              </c15:layout>
            </c:ext>
          </c:extLst>
        </c:dLbl>
      </c:pivotFmt>
      <c:pivotFmt>
        <c:idx val="15"/>
        <c:spPr>
          <a:solidFill>
            <a:schemeClr val="accent6"/>
          </a:solidFill>
          <a:ln>
            <a:noFill/>
          </a:ln>
          <a:effectLst/>
        </c:spPr>
        <c:dLbl>
          <c:idx val="0"/>
          <c:layout>
            <c:manualLayout>
              <c:x val="-1.8487541797001402E-2"/>
              <c:y val="-7.7411549971347924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6">
              <a:shade val="58000"/>
            </a:schemeClr>
          </a:solidFill>
          <a:ln>
            <a:noFill/>
          </a:ln>
          <a:effectLst/>
        </c:spPr>
      </c:pivotFmt>
      <c:pivotFmt>
        <c:idx val="18"/>
        <c:spPr>
          <a:solidFill>
            <a:schemeClr val="accent6">
              <a:shade val="86000"/>
            </a:schemeClr>
          </a:solidFill>
          <a:ln>
            <a:noFill/>
          </a:ln>
          <a:effectLst/>
        </c:spPr>
        <c:dLbl>
          <c:idx val="0"/>
          <c:layout>
            <c:manualLayout>
              <c:x val="0.16101349885117092"/>
              <c:y val="-0.1753256665285260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6">
              <a:tint val="58000"/>
            </a:schemeClr>
          </a:solidFill>
          <a:ln>
            <a:noFill/>
          </a:ln>
          <a:effectLst/>
        </c:spPr>
        <c:dLbl>
          <c:idx val="0"/>
          <c:layout>
            <c:manualLayout>
              <c:x val="-0.22255186378424036"/>
              <c:y val="0.23396722613620663"/>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260273972602739"/>
                  <c:h val="0.1981132075471698"/>
                </c:manualLayout>
              </c15:layout>
            </c:ext>
          </c:extLst>
        </c:dLbl>
      </c:pivotFmt>
      <c:pivotFmt>
        <c:idx val="20"/>
        <c:spPr>
          <a:solidFill>
            <a:schemeClr val="accent6">
              <a:tint val="86000"/>
            </a:schemeClr>
          </a:solidFill>
          <a:ln>
            <a:noFill/>
          </a:ln>
          <a:effectLst/>
        </c:spPr>
        <c:dLbl>
          <c:idx val="0"/>
          <c:layout>
            <c:manualLayout>
              <c:x val="-0.1680165809900403"/>
              <c:y val="-0.1625953170327393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PivotTables!$AM$4</c:f>
              <c:strCache>
                <c:ptCount val="1"/>
                <c:pt idx="0">
                  <c:v>Total</c:v>
                </c:pt>
              </c:strCache>
            </c:strRef>
          </c:tx>
          <c:dPt>
            <c:idx val="0"/>
            <c:bubble3D val="0"/>
            <c:spPr>
              <a:solidFill>
                <a:schemeClr val="accent6">
                  <a:tint val="58000"/>
                </a:schemeClr>
              </a:solidFill>
              <a:ln>
                <a:noFill/>
              </a:ln>
              <a:effectLst/>
            </c:spPr>
            <c:extLst>
              <c:ext xmlns:c16="http://schemas.microsoft.com/office/drawing/2014/chart" uri="{C3380CC4-5D6E-409C-BE32-E72D297353CC}">
                <c16:uniqueId val="{00000001-94F2-4B3C-A466-9F828DD72258}"/>
              </c:ext>
            </c:extLst>
          </c:dPt>
          <c:dPt>
            <c:idx val="1"/>
            <c:bubble3D val="0"/>
            <c:spPr>
              <a:solidFill>
                <a:schemeClr val="accent6">
                  <a:tint val="86000"/>
                </a:schemeClr>
              </a:solidFill>
              <a:ln>
                <a:noFill/>
              </a:ln>
              <a:effectLst/>
            </c:spPr>
            <c:extLst>
              <c:ext xmlns:c16="http://schemas.microsoft.com/office/drawing/2014/chart" uri="{C3380CC4-5D6E-409C-BE32-E72D297353CC}">
                <c16:uniqueId val="{00000003-94F2-4B3C-A466-9F828DD72258}"/>
              </c:ext>
            </c:extLst>
          </c:dPt>
          <c:dPt>
            <c:idx val="2"/>
            <c:bubble3D val="0"/>
            <c:spPr>
              <a:solidFill>
                <a:schemeClr val="accent6">
                  <a:shade val="86000"/>
                </a:schemeClr>
              </a:solidFill>
              <a:ln>
                <a:noFill/>
              </a:ln>
              <a:effectLst/>
            </c:spPr>
            <c:extLst>
              <c:ext xmlns:c16="http://schemas.microsoft.com/office/drawing/2014/chart" uri="{C3380CC4-5D6E-409C-BE32-E72D297353CC}">
                <c16:uniqueId val="{00000005-94F2-4B3C-A466-9F828DD72258}"/>
              </c:ext>
            </c:extLst>
          </c:dPt>
          <c:dPt>
            <c:idx val="3"/>
            <c:bubble3D val="0"/>
            <c:spPr>
              <a:solidFill>
                <a:schemeClr val="accent6">
                  <a:shade val="58000"/>
                </a:schemeClr>
              </a:solidFill>
              <a:ln>
                <a:noFill/>
              </a:ln>
              <a:effectLst/>
            </c:spPr>
            <c:extLst>
              <c:ext xmlns:c16="http://schemas.microsoft.com/office/drawing/2014/chart" uri="{C3380CC4-5D6E-409C-BE32-E72D297353CC}">
                <c16:uniqueId val="{00000007-94F2-4B3C-A466-9F828DD72258}"/>
              </c:ext>
            </c:extLst>
          </c:dPt>
          <c:dLbls>
            <c:dLbl>
              <c:idx val="0"/>
              <c:layout>
                <c:manualLayout>
                  <c:x val="-0.22255186378424036"/>
                  <c:y val="0.23396722613620663"/>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260273972602739"/>
                      <c:h val="0.1981132075471698"/>
                    </c:manualLayout>
                  </c15:layout>
                </c:ext>
                <c:ext xmlns:c16="http://schemas.microsoft.com/office/drawing/2014/chart" uri="{C3380CC4-5D6E-409C-BE32-E72D297353CC}">
                  <c16:uniqueId val="{00000001-94F2-4B3C-A466-9F828DD72258}"/>
                </c:ext>
              </c:extLst>
            </c:dLbl>
            <c:dLbl>
              <c:idx val="1"/>
              <c:layout>
                <c:manualLayout>
                  <c:x val="-0.1680165809900403"/>
                  <c:y val="-0.1625953170327393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F2-4B3C-A466-9F828DD72258}"/>
                </c:ext>
              </c:extLst>
            </c:dLbl>
            <c:dLbl>
              <c:idx val="2"/>
              <c:layout>
                <c:manualLayout>
                  <c:x val="0.16101349885117092"/>
                  <c:y val="-0.1753256665285260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4F2-4B3C-A466-9F828DD72258}"/>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PivotTables!$AL$5:$AL$9</c:f>
              <c:strCache>
                <c:ptCount val="4"/>
                <c:pt idx="0">
                  <c:v>Summer</c:v>
                </c:pt>
                <c:pt idx="1">
                  <c:v>Winter</c:v>
                </c:pt>
                <c:pt idx="2">
                  <c:v>Spring</c:v>
                </c:pt>
                <c:pt idx="3">
                  <c:v>Fall</c:v>
                </c:pt>
              </c:strCache>
            </c:strRef>
          </c:cat>
          <c:val>
            <c:numRef>
              <c:f>PivotTables!$AM$5:$AM$9</c:f>
              <c:numCache>
                <c:formatCode>[&gt;=1000000]0,,"M";[&gt;=1000]0,"K";0</c:formatCode>
                <c:ptCount val="4"/>
                <c:pt idx="0">
                  <c:v>55777</c:v>
                </c:pt>
                <c:pt idx="1">
                  <c:v>58607</c:v>
                </c:pt>
                <c:pt idx="2">
                  <c:v>58679</c:v>
                </c:pt>
                <c:pt idx="3">
                  <c:v>60018</c:v>
                </c:pt>
              </c:numCache>
            </c:numRef>
          </c:val>
          <c:extLst>
            <c:ext xmlns:c16="http://schemas.microsoft.com/office/drawing/2014/chart" uri="{C3380CC4-5D6E-409C-BE32-E72D297353CC}">
              <c16:uniqueId val="{00000008-94F2-4B3C-A466-9F828DD72258}"/>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Project.xlsx]PivotTables!PivotTable6</c:name>
    <c:fmtId val="16"/>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0"/>
              <c:y val="-1.340482573726541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0"/>
              <c:y val="8.93655049151027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0"/>
              <c:y val="8.936550491510236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dLbl>
          <c:idx val="0"/>
          <c:layout>
            <c:manualLayout>
              <c:x val="1.3404825737265416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dLbl>
          <c:idx val="0"/>
          <c:layout>
            <c:manualLayout>
              <c:x val="0"/>
              <c:y val="1.78731009830204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75603217158177E-2"/>
          <c:y val="4.9151027703306524E-2"/>
          <c:w val="0.78772930695995436"/>
          <c:h val="0.84305200790919899"/>
        </c:manualLayout>
      </c:layout>
      <c:barChart>
        <c:barDir val="col"/>
        <c:grouping val="clustered"/>
        <c:varyColors val="0"/>
        <c:ser>
          <c:idx val="0"/>
          <c:order val="0"/>
          <c:tx>
            <c:strRef>
              <c:f>PivotTables!$B$60:$B$61</c:f>
              <c:strCache>
                <c:ptCount val="1"/>
                <c:pt idx="0">
                  <c:v>Summer</c:v>
                </c:pt>
              </c:strCache>
            </c:strRef>
          </c:tx>
          <c:spPr>
            <a:solidFill>
              <a:schemeClr val="accent6">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PivotTables!$A$62:$A$66</c:f>
              <c:strCache>
                <c:ptCount val="4"/>
                <c:pt idx="0">
                  <c:v>Outerwear</c:v>
                </c:pt>
                <c:pt idx="1">
                  <c:v>Footwear</c:v>
                </c:pt>
                <c:pt idx="2">
                  <c:v>Accessories</c:v>
                </c:pt>
                <c:pt idx="3">
                  <c:v>Clothing</c:v>
                </c:pt>
              </c:strCache>
            </c:strRef>
          </c:cat>
          <c:val>
            <c:numRef>
              <c:f>PivotTables!$B$62:$B$66</c:f>
              <c:numCache>
                <c:formatCode>[&gt;=1000000]0,,"M";[&gt;=1000]0,"K";0</c:formatCode>
                <c:ptCount val="4"/>
                <c:pt idx="0">
                  <c:v>4278</c:v>
                </c:pt>
                <c:pt idx="1">
                  <c:v>9393</c:v>
                </c:pt>
                <c:pt idx="2">
                  <c:v>19028</c:v>
                </c:pt>
                <c:pt idx="3">
                  <c:v>23078</c:v>
                </c:pt>
              </c:numCache>
            </c:numRef>
          </c:val>
          <c:extLst>
            <c:ext xmlns:c16="http://schemas.microsoft.com/office/drawing/2014/chart" uri="{C3380CC4-5D6E-409C-BE32-E72D297353CC}">
              <c16:uniqueId val="{00000034-5690-4F2A-A62B-541A3E028775}"/>
            </c:ext>
          </c:extLst>
        </c:ser>
        <c:ser>
          <c:idx val="1"/>
          <c:order val="1"/>
          <c:tx>
            <c:strRef>
              <c:f>PivotTables!$C$60:$C$61</c:f>
              <c:strCache>
                <c:ptCount val="1"/>
                <c:pt idx="0">
                  <c:v>Winter</c:v>
                </c:pt>
              </c:strCache>
            </c:strRef>
          </c:tx>
          <c:spPr>
            <a:solidFill>
              <a:schemeClr val="accent6">
                <a:tint val="86000"/>
              </a:schemeClr>
            </a:solidFill>
            <a:ln>
              <a:noFill/>
            </a:ln>
            <a:effectLst/>
          </c:spPr>
          <c:invertIfNegative val="0"/>
          <c:dPt>
            <c:idx val="2"/>
            <c:invertIfNegative val="0"/>
            <c:bubble3D val="0"/>
            <c:extLst>
              <c:ext xmlns:c16="http://schemas.microsoft.com/office/drawing/2014/chart" uri="{C3380CC4-5D6E-409C-BE32-E72D297353CC}">
                <c16:uniqueId val="{00000000-9A7C-4092-B11B-D9BABD6C90DF}"/>
              </c:ext>
            </c:extLst>
          </c:dPt>
          <c:dPt>
            <c:idx val="3"/>
            <c:invertIfNegative val="0"/>
            <c:bubble3D val="0"/>
            <c:extLst>
              <c:ext xmlns:c16="http://schemas.microsoft.com/office/drawing/2014/chart" uri="{C3380CC4-5D6E-409C-BE32-E72D297353CC}">
                <c16:uniqueId val="{00000001-9A7C-4092-B11B-D9BABD6C90DF}"/>
              </c:ext>
            </c:extLst>
          </c:dPt>
          <c:dLbls>
            <c:dLbl>
              <c:idx val="2"/>
              <c:layout>
                <c:manualLayout>
                  <c:x val="0"/>
                  <c:y val="8.936550491510236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A7C-4092-B11B-D9BABD6C90DF}"/>
                </c:ext>
              </c:extLst>
            </c:dLbl>
            <c:dLbl>
              <c:idx val="3"/>
              <c:layout>
                <c:manualLayout>
                  <c:x val="0"/>
                  <c:y val="8.936550491510276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7C-4092-B11B-D9BABD6C90D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PivotTables!$A$62:$A$66</c:f>
              <c:strCache>
                <c:ptCount val="4"/>
                <c:pt idx="0">
                  <c:v>Outerwear</c:v>
                </c:pt>
                <c:pt idx="1">
                  <c:v>Footwear</c:v>
                </c:pt>
                <c:pt idx="2">
                  <c:v>Accessories</c:v>
                </c:pt>
                <c:pt idx="3">
                  <c:v>Clothing</c:v>
                </c:pt>
              </c:strCache>
            </c:strRef>
          </c:cat>
          <c:val>
            <c:numRef>
              <c:f>PivotTables!$C$62:$C$66</c:f>
              <c:numCache>
                <c:formatCode>[&gt;=1000000]0,,"M";[&gt;=1000]0,"K";0</c:formatCode>
                <c:ptCount val="4"/>
                <c:pt idx="0">
                  <c:v>4562</c:v>
                </c:pt>
                <c:pt idx="1">
                  <c:v>8480</c:v>
                </c:pt>
                <c:pt idx="2">
                  <c:v>18291</c:v>
                </c:pt>
                <c:pt idx="3">
                  <c:v>27274</c:v>
                </c:pt>
              </c:numCache>
            </c:numRef>
          </c:val>
          <c:extLst>
            <c:ext xmlns:c16="http://schemas.microsoft.com/office/drawing/2014/chart" uri="{C3380CC4-5D6E-409C-BE32-E72D297353CC}">
              <c16:uniqueId val="{0000000A-60EF-41CA-BDB8-653085374588}"/>
            </c:ext>
          </c:extLst>
        </c:ser>
        <c:ser>
          <c:idx val="2"/>
          <c:order val="2"/>
          <c:tx>
            <c:strRef>
              <c:f>PivotTables!$D$60:$D$61</c:f>
              <c:strCache>
                <c:ptCount val="1"/>
                <c:pt idx="0">
                  <c:v>Spring</c:v>
                </c:pt>
              </c:strCache>
            </c:strRef>
          </c:tx>
          <c:spPr>
            <a:solidFill>
              <a:schemeClr val="accent6">
                <a:shade val="86000"/>
              </a:schemeClr>
            </a:solidFill>
            <a:ln>
              <a:noFill/>
            </a:ln>
            <a:effectLst/>
          </c:spPr>
          <c:invertIfNegative val="0"/>
          <c:dPt>
            <c:idx val="0"/>
            <c:invertIfNegative val="0"/>
            <c:bubble3D val="0"/>
            <c:extLst>
              <c:ext xmlns:c16="http://schemas.microsoft.com/office/drawing/2014/chart" uri="{C3380CC4-5D6E-409C-BE32-E72D297353CC}">
                <c16:uniqueId val="{00000000-E66C-4501-81FE-DD26D4B5F155}"/>
              </c:ext>
            </c:extLst>
          </c:dPt>
          <c:dPt>
            <c:idx val="3"/>
            <c:invertIfNegative val="0"/>
            <c:bubble3D val="0"/>
            <c:extLst>
              <c:ext xmlns:c16="http://schemas.microsoft.com/office/drawing/2014/chart" uri="{C3380CC4-5D6E-409C-BE32-E72D297353CC}">
                <c16:uniqueId val="{00000001-E66C-4501-81FE-DD26D4B5F155}"/>
              </c:ext>
            </c:extLst>
          </c:dPt>
          <c:dLbls>
            <c:dLbl>
              <c:idx val="0"/>
              <c:layout>
                <c:manualLayout>
                  <c:x val="0"/>
                  <c:y val="1.787310098302047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6C-4501-81FE-DD26D4B5F155}"/>
                </c:ext>
              </c:extLst>
            </c:dLbl>
            <c:dLbl>
              <c:idx val="3"/>
              <c:layout>
                <c:manualLayout>
                  <c:x val="0"/>
                  <c:y val="-1.340482573726541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6C-4501-81FE-DD26D4B5F15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PivotTables!$A$62:$A$66</c:f>
              <c:strCache>
                <c:ptCount val="4"/>
                <c:pt idx="0">
                  <c:v>Outerwear</c:v>
                </c:pt>
                <c:pt idx="1">
                  <c:v>Footwear</c:v>
                </c:pt>
                <c:pt idx="2">
                  <c:v>Accessories</c:v>
                </c:pt>
                <c:pt idx="3">
                  <c:v>Clothing</c:v>
                </c:pt>
              </c:strCache>
            </c:strRef>
          </c:cat>
          <c:val>
            <c:numRef>
              <c:f>PivotTables!$D$62:$D$66</c:f>
              <c:numCache>
                <c:formatCode>[&gt;=1000000]0,,"M";[&gt;=1000]0,"K";0</c:formatCode>
                <c:ptCount val="4"/>
                <c:pt idx="0">
                  <c:v>4425</c:v>
                </c:pt>
                <c:pt idx="1">
                  <c:v>9555</c:v>
                </c:pt>
                <c:pt idx="2">
                  <c:v>17007</c:v>
                </c:pt>
                <c:pt idx="3">
                  <c:v>27692</c:v>
                </c:pt>
              </c:numCache>
            </c:numRef>
          </c:val>
          <c:extLst>
            <c:ext xmlns:c16="http://schemas.microsoft.com/office/drawing/2014/chart" uri="{C3380CC4-5D6E-409C-BE32-E72D297353CC}">
              <c16:uniqueId val="{00000006-9A7C-4092-B11B-D9BABD6C90DF}"/>
            </c:ext>
          </c:extLst>
        </c:ser>
        <c:ser>
          <c:idx val="3"/>
          <c:order val="3"/>
          <c:tx>
            <c:strRef>
              <c:f>PivotTables!$E$60:$E$61</c:f>
              <c:strCache>
                <c:ptCount val="1"/>
                <c:pt idx="0">
                  <c:v>Fall</c:v>
                </c:pt>
              </c:strCache>
            </c:strRef>
          </c:tx>
          <c:spPr>
            <a:solidFill>
              <a:schemeClr val="accent6">
                <a:shade val="58000"/>
              </a:schemeClr>
            </a:solidFill>
            <a:ln>
              <a:noFill/>
            </a:ln>
            <a:effectLst/>
          </c:spPr>
          <c:invertIfNegative val="0"/>
          <c:dPt>
            <c:idx val="3"/>
            <c:invertIfNegative val="0"/>
            <c:bubble3D val="0"/>
            <c:extLst>
              <c:ext xmlns:c16="http://schemas.microsoft.com/office/drawing/2014/chart" uri="{C3380CC4-5D6E-409C-BE32-E72D297353CC}">
                <c16:uniqueId val="{00000004-C925-44EC-B408-389C6FB5CCFF}"/>
              </c:ext>
            </c:extLst>
          </c:dPt>
          <c:dLbls>
            <c:dLbl>
              <c:idx val="3"/>
              <c:layout>
                <c:manualLayout>
                  <c:x val="1.340482573726541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25-44EC-B408-389C6FB5CCF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PivotTables!$A$62:$A$66</c:f>
              <c:strCache>
                <c:ptCount val="4"/>
                <c:pt idx="0">
                  <c:v>Outerwear</c:v>
                </c:pt>
                <c:pt idx="1">
                  <c:v>Footwear</c:v>
                </c:pt>
                <c:pt idx="2">
                  <c:v>Accessories</c:v>
                </c:pt>
                <c:pt idx="3">
                  <c:v>Clothing</c:v>
                </c:pt>
              </c:strCache>
            </c:strRef>
          </c:cat>
          <c:val>
            <c:numRef>
              <c:f>PivotTables!$E$62:$E$66</c:f>
              <c:numCache>
                <c:formatCode>[&gt;=1000000]0,,"M";[&gt;=1000]0,"K";0</c:formatCode>
                <c:ptCount val="4"/>
                <c:pt idx="0">
                  <c:v>5259</c:v>
                </c:pt>
                <c:pt idx="1">
                  <c:v>8665</c:v>
                </c:pt>
                <c:pt idx="2">
                  <c:v>19874</c:v>
                </c:pt>
                <c:pt idx="3">
                  <c:v>26220</c:v>
                </c:pt>
              </c:numCache>
            </c:numRef>
          </c:val>
          <c:extLst>
            <c:ext xmlns:c16="http://schemas.microsoft.com/office/drawing/2014/chart" uri="{C3380CC4-5D6E-409C-BE32-E72D297353CC}">
              <c16:uniqueId val="{00000007-803E-46DF-A040-6AAB3798EF24}"/>
            </c:ext>
          </c:extLst>
        </c:ser>
        <c:dLbls>
          <c:dLblPos val="outEnd"/>
          <c:showLegendKey val="0"/>
          <c:showVal val="1"/>
          <c:showCatName val="0"/>
          <c:showSerName val="0"/>
          <c:showPercent val="0"/>
          <c:showBubbleSize val="0"/>
        </c:dLbls>
        <c:gapWidth val="219"/>
        <c:overlap val="-27"/>
        <c:axId val="2018735023"/>
        <c:axId val="2018731183"/>
      </c:barChart>
      <c:catAx>
        <c:axId val="2018735023"/>
        <c:scaling>
          <c:orientation val="minMax"/>
        </c:scaling>
        <c:delete val="0"/>
        <c:axPos val="b"/>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950" b="1" i="0" u="none" strike="noStrike" kern="1200" baseline="0">
                <a:solidFill>
                  <a:sysClr val="windowText" lastClr="000000"/>
                </a:solidFill>
                <a:latin typeface="+mn-lt"/>
                <a:ea typeface="+mn-ea"/>
                <a:cs typeface="+mn-cs"/>
              </a:defRPr>
            </a:pPr>
            <a:endParaRPr lang="en-US"/>
          </a:p>
        </c:txPr>
        <c:crossAx val="2018731183"/>
        <c:crosses val="autoZero"/>
        <c:auto val="1"/>
        <c:lblAlgn val="ctr"/>
        <c:lblOffset val="100"/>
        <c:noMultiLvlLbl val="0"/>
      </c:catAx>
      <c:valAx>
        <c:axId val="2018731183"/>
        <c:scaling>
          <c:orientation val="minMax"/>
        </c:scaling>
        <c:delete val="1"/>
        <c:axPos val="l"/>
        <c:numFmt formatCode="[&gt;=1000000]0,,&quot;M&quot;;[&gt;=1000]0,&quot;K&quot;;0" sourceLinked="1"/>
        <c:majorTickMark val="none"/>
        <c:minorTickMark val="none"/>
        <c:tickLblPos val="nextTo"/>
        <c:crossAx val="2018735023"/>
        <c:crosses val="autoZero"/>
        <c:crossBetween val="between"/>
      </c:valAx>
      <c:spPr>
        <a:noFill/>
        <a:ln>
          <a:noFill/>
        </a:ln>
        <a:effectLst/>
      </c:spPr>
    </c:plotArea>
    <c:legend>
      <c:legendPos val="r"/>
      <c:layout>
        <c:manualLayout>
          <c:xMode val="edge"/>
          <c:yMode val="edge"/>
          <c:x val="0.78437810052563806"/>
          <c:y val="0.39834568266098103"/>
          <c:w val="0.19551466086846384"/>
          <c:h val="0.35522999303371261"/>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Project.xlsx]PivotTables!PivotTable8</c:name>
    <c:fmtId val="22"/>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hade val="76000"/>
            </a:schemeClr>
          </a:solidFill>
          <a:ln w="19050">
            <a:solidFill>
              <a:schemeClr val="lt1"/>
            </a:solidFill>
          </a:ln>
          <a:effectLst/>
        </c:spPr>
      </c:pivotFmt>
      <c:pivotFmt>
        <c:idx val="6"/>
        <c:spPr>
          <a:solidFill>
            <a:schemeClr val="accent6">
              <a:tint val="77000"/>
            </a:schemeClr>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tint val="77000"/>
            </a:schemeClr>
          </a:solidFill>
          <a:ln w="19050">
            <a:solidFill>
              <a:schemeClr val="lt1"/>
            </a:solidFill>
          </a:ln>
          <a:effectLst/>
        </c:spPr>
      </c:pivotFmt>
      <c:pivotFmt>
        <c:idx val="9"/>
        <c:spPr>
          <a:solidFill>
            <a:schemeClr val="accent6">
              <a:shade val="76000"/>
            </a:schemeClr>
          </a:solidFill>
          <a:ln w="19050">
            <a:solidFill>
              <a:schemeClr val="lt1"/>
            </a:solidFill>
          </a:ln>
          <a:effectLst/>
        </c:spPr>
      </c:pivotFmt>
      <c:pivotFmt>
        <c:idx val="1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tint val="77000"/>
            </a:schemeClr>
          </a:solidFill>
          <a:ln w="19050">
            <a:solidFill>
              <a:schemeClr val="lt1"/>
            </a:solidFill>
          </a:ln>
          <a:effectLst/>
        </c:spPr>
      </c:pivotFmt>
      <c:pivotFmt>
        <c:idx val="12"/>
        <c:spPr>
          <a:solidFill>
            <a:schemeClr val="accent6">
              <a:shade val="76000"/>
            </a:schemeClr>
          </a:solidFill>
          <a:ln w="19050">
            <a:solidFill>
              <a:schemeClr val="lt1"/>
            </a:solidFill>
          </a:ln>
          <a:effectLst/>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6">
              <a:tint val="77000"/>
            </a:schemeClr>
          </a:solidFill>
          <a:ln w="19050">
            <a:solidFill>
              <a:schemeClr val="lt1"/>
            </a:solidFill>
          </a:ln>
          <a:effectLst/>
        </c:spPr>
      </c:pivotFmt>
      <c:pivotFmt>
        <c:idx val="15"/>
        <c:spPr>
          <a:solidFill>
            <a:schemeClr val="accent6">
              <a:shade val="76000"/>
            </a:schemeClr>
          </a:solidFill>
          <a:ln w="19050">
            <a:solidFill>
              <a:schemeClr val="lt1"/>
            </a:solidFill>
          </a:ln>
          <a:effectLst/>
        </c:spPr>
      </c:pivotFmt>
      <c:pivotFmt>
        <c:idx val="16"/>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6">
              <a:tint val="77000"/>
            </a:schemeClr>
          </a:solidFill>
          <a:ln w="19050">
            <a:noFill/>
          </a:ln>
          <a:effectLst/>
        </c:spPr>
      </c:pivotFmt>
      <c:pivotFmt>
        <c:idx val="18"/>
        <c:spPr>
          <a:solidFill>
            <a:schemeClr val="accent6">
              <a:shade val="76000"/>
            </a:schemeClr>
          </a:solidFill>
          <a:ln w="19050">
            <a:noFill/>
          </a:ln>
          <a:effectLst/>
        </c:spPr>
        <c:dLbl>
          <c:idx val="0"/>
          <c:layout>
            <c:manualLayout>
              <c:x val="0.27213582677165354"/>
              <c:y val="-0.1896428571428571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PivotTables!$Z$38</c:f>
              <c:strCache>
                <c:ptCount val="1"/>
                <c:pt idx="0">
                  <c:v>Total</c:v>
                </c:pt>
              </c:strCache>
            </c:strRef>
          </c:tx>
          <c:spPr>
            <a:ln>
              <a:noFill/>
            </a:ln>
          </c:spPr>
          <c:dPt>
            <c:idx val="0"/>
            <c:bubble3D val="0"/>
            <c:spPr>
              <a:solidFill>
                <a:schemeClr val="accent6">
                  <a:tint val="77000"/>
                </a:schemeClr>
              </a:solidFill>
              <a:ln w="19050">
                <a:noFill/>
              </a:ln>
              <a:effectLst/>
            </c:spPr>
            <c:extLst>
              <c:ext xmlns:c16="http://schemas.microsoft.com/office/drawing/2014/chart" uri="{C3380CC4-5D6E-409C-BE32-E72D297353CC}">
                <c16:uniqueId val="{00000001-B303-4CC7-8B06-53FDA55557E7}"/>
              </c:ext>
            </c:extLst>
          </c:dPt>
          <c:dPt>
            <c:idx val="1"/>
            <c:bubble3D val="0"/>
            <c:spPr>
              <a:solidFill>
                <a:schemeClr val="accent6">
                  <a:shade val="76000"/>
                </a:schemeClr>
              </a:solidFill>
              <a:ln w="19050">
                <a:noFill/>
              </a:ln>
              <a:effectLst/>
            </c:spPr>
            <c:extLst>
              <c:ext xmlns:c16="http://schemas.microsoft.com/office/drawing/2014/chart" uri="{C3380CC4-5D6E-409C-BE32-E72D297353CC}">
                <c16:uniqueId val="{00000003-B303-4CC7-8B06-53FDA55557E7}"/>
              </c:ext>
            </c:extLst>
          </c:dPt>
          <c:dLbls>
            <c:dLbl>
              <c:idx val="1"/>
              <c:layout>
                <c:manualLayout>
                  <c:x val="0.27213582677165354"/>
                  <c:y val="-0.1896428571428571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303-4CC7-8B06-53FDA55557E7}"/>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PivotTables!$Y$39:$Y$41</c:f>
              <c:strCache>
                <c:ptCount val="2"/>
                <c:pt idx="0">
                  <c:v>Yes</c:v>
                </c:pt>
                <c:pt idx="1">
                  <c:v>No</c:v>
                </c:pt>
              </c:strCache>
            </c:strRef>
          </c:cat>
          <c:val>
            <c:numRef>
              <c:f>PivotTables!$Z$39:$Z$41</c:f>
              <c:numCache>
                <c:formatCode>[&gt;=1000000]0,,"M";[&gt;=1000]0,"K";0</c:formatCode>
                <c:ptCount val="2"/>
                <c:pt idx="0">
                  <c:v>1053</c:v>
                </c:pt>
                <c:pt idx="1">
                  <c:v>2847</c:v>
                </c:pt>
              </c:numCache>
            </c:numRef>
          </c:val>
          <c:extLst>
            <c:ext xmlns:c16="http://schemas.microsoft.com/office/drawing/2014/chart" uri="{C3380CC4-5D6E-409C-BE32-E72D297353CC}">
              <c16:uniqueId val="{00000004-B303-4CC7-8B06-53FDA55557E7}"/>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[Shoppingg Project.xlsx]PivotTables!PivotTable24</c:name>
    <c:fmtId val="18"/>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solidFill>
                  <a:sysClr val="windowText" lastClr="000000"/>
                </a:solidFill>
              </a:rPr>
              <a:t>Revenue by Size</a:t>
            </a:r>
          </a:p>
        </c:rich>
      </c:tx>
      <c:overlay val="0"/>
      <c:spPr>
        <a:noFill/>
        <a:ln>
          <a:noFill/>
        </a:ln>
        <a:effectLst/>
      </c:spPr>
    </c:title>
    <c:autoTitleDeleted val="0"/>
    <c:pivotFmts>
      <c:pivotFmt>
        <c:idx val="0"/>
        <c:spPr>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hade val="58000"/>
            </a:schemeClr>
          </a:solidFill>
          <a:ln w="19050">
            <a:noFill/>
          </a:ln>
          <a:effectLst/>
        </c:spPr>
        <c:dLbl>
          <c:idx val="0"/>
          <c:layout>
            <c:manualLayout>
              <c:x val="-0.15660085531761367"/>
              <c:y val="-0.14371575701326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hade val="86000"/>
            </a:schemeClr>
          </a:solidFill>
          <a:ln w="19050">
            <a:noFill/>
          </a:ln>
          <a:effectLst/>
        </c:spPr>
        <c:dLbl>
          <c:idx val="0"/>
          <c:layout>
            <c:manualLayout>
              <c:x val="0.20008065029607147"/>
              <c:y val="2.972815185174096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tint val="86000"/>
            </a:schemeClr>
          </a:solidFill>
          <a:ln w="19050">
            <a:noFill/>
          </a:ln>
          <a:effectLst/>
        </c:spPr>
      </c:pivotFmt>
      <c:pivotFmt>
        <c:idx val="4"/>
        <c:spPr>
          <a:solidFill>
            <a:schemeClr val="accent6">
              <a:tint val="58000"/>
            </a:schemeClr>
          </a:solidFill>
          <a:ln w="19050">
            <a:noFill/>
          </a:ln>
          <a:effectLst/>
        </c:spPr>
        <c:dLbl>
          <c:idx val="0"/>
          <c:layout>
            <c:manualLayout>
              <c:x val="-5.3889519706263135E-2"/>
              <c:y val="3.084862728660818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922188382112614"/>
          <c:y val="0.26367174635489954"/>
          <c:w val="0.50492576989197113"/>
          <c:h val="0.71227171342175388"/>
        </c:manualLayout>
      </c:layout>
      <c:pieChart>
        <c:varyColors val="1"/>
        <c:ser>
          <c:idx val="0"/>
          <c:order val="0"/>
          <c:tx>
            <c:strRef>
              <c:f>PivotTables!$M$99</c:f>
              <c:strCache>
                <c:ptCount val="1"/>
                <c:pt idx="0">
                  <c:v>Total</c:v>
                </c:pt>
              </c:strCache>
            </c:strRef>
          </c:tx>
          <c:spPr>
            <a:ln>
              <a:noFill/>
            </a:ln>
          </c:spPr>
          <c:dPt>
            <c:idx val="0"/>
            <c:bubble3D val="0"/>
            <c:spPr>
              <a:solidFill>
                <a:schemeClr val="accent6">
                  <a:tint val="58000"/>
                </a:schemeClr>
              </a:solidFill>
              <a:ln w="19050">
                <a:noFill/>
              </a:ln>
              <a:effectLst/>
            </c:spPr>
            <c:extLst>
              <c:ext xmlns:c16="http://schemas.microsoft.com/office/drawing/2014/chart" uri="{C3380CC4-5D6E-409C-BE32-E72D297353CC}">
                <c16:uniqueId val="{0000000B-DD14-47B4-8019-0BEBFCC263B6}"/>
              </c:ext>
            </c:extLst>
          </c:dPt>
          <c:dPt>
            <c:idx val="1"/>
            <c:bubble3D val="0"/>
            <c:spPr>
              <a:solidFill>
                <a:schemeClr val="accent6">
                  <a:tint val="86000"/>
                </a:schemeClr>
              </a:solidFill>
              <a:ln w="19050">
                <a:noFill/>
              </a:ln>
              <a:effectLst/>
            </c:spPr>
            <c:extLst>
              <c:ext xmlns:c16="http://schemas.microsoft.com/office/drawing/2014/chart" uri="{C3380CC4-5D6E-409C-BE32-E72D297353CC}">
                <c16:uniqueId val="{0000000D-DD14-47B4-8019-0BEBFCC263B6}"/>
              </c:ext>
            </c:extLst>
          </c:dPt>
          <c:dPt>
            <c:idx val="2"/>
            <c:bubble3D val="0"/>
            <c:spPr>
              <a:solidFill>
                <a:schemeClr val="accent6">
                  <a:shade val="58000"/>
                </a:schemeClr>
              </a:solidFill>
              <a:ln w="19050">
                <a:noFill/>
              </a:ln>
              <a:effectLst/>
            </c:spPr>
            <c:extLst>
              <c:ext xmlns:c16="http://schemas.microsoft.com/office/drawing/2014/chart" uri="{C3380CC4-5D6E-409C-BE32-E72D297353CC}">
                <c16:uniqueId val="{0000000F-DD14-47B4-8019-0BEBFCC263B6}"/>
              </c:ext>
            </c:extLst>
          </c:dPt>
          <c:dPt>
            <c:idx val="3"/>
            <c:bubble3D val="0"/>
            <c:spPr>
              <a:solidFill>
                <a:schemeClr val="accent6">
                  <a:shade val="86000"/>
                </a:schemeClr>
              </a:solidFill>
              <a:ln w="19050">
                <a:noFill/>
              </a:ln>
              <a:effectLst/>
            </c:spPr>
            <c:extLst>
              <c:ext xmlns:c16="http://schemas.microsoft.com/office/drawing/2014/chart" uri="{C3380CC4-5D6E-409C-BE32-E72D297353CC}">
                <c16:uniqueId val="{00000011-DD14-47B4-8019-0BEBFCC263B6}"/>
              </c:ext>
            </c:extLst>
          </c:dPt>
          <c:dLbls>
            <c:dLbl>
              <c:idx val="0"/>
              <c:layout>
                <c:manualLayout>
                  <c:x val="-5.3889519706263135E-2"/>
                  <c:y val="3.084862728660818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DD14-47B4-8019-0BEBFCC263B6}"/>
                </c:ext>
              </c:extLst>
            </c:dLbl>
            <c:dLbl>
              <c:idx val="2"/>
              <c:layout>
                <c:manualLayout>
                  <c:x val="-0.15660085531761367"/>
                  <c:y val="-0.14371575701326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DD14-47B4-8019-0BEBFCC263B6}"/>
                </c:ext>
              </c:extLst>
            </c:dLbl>
            <c:dLbl>
              <c:idx val="3"/>
              <c:layout>
                <c:manualLayout>
                  <c:x val="0.20008065029607147"/>
                  <c:y val="2.972815185174096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DD14-47B4-8019-0BEBFCC263B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PivotTables!$L$100:$L$104</c:f>
              <c:strCache>
                <c:ptCount val="4"/>
                <c:pt idx="0">
                  <c:v>X Large</c:v>
                </c:pt>
                <c:pt idx="1">
                  <c:v>Small</c:v>
                </c:pt>
                <c:pt idx="2">
                  <c:v>Large</c:v>
                </c:pt>
                <c:pt idx="3">
                  <c:v>Medium</c:v>
                </c:pt>
              </c:strCache>
            </c:strRef>
          </c:cat>
          <c:val>
            <c:numRef>
              <c:f>PivotTables!$M$100:$M$104</c:f>
              <c:numCache>
                <c:formatCode>0.0000</c:formatCode>
                <c:ptCount val="4"/>
                <c:pt idx="0">
                  <c:v>17888</c:v>
                </c:pt>
                <c:pt idx="1">
                  <c:v>35590</c:v>
                </c:pt>
                <c:pt idx="2">
                  <c:v>75180</c:v>
                </c:pt>
                <c:pt idx="3">
                  <c:v>104423</c:v>
                </c:pt>
              </c:numCache>
            </c:numRef>
          </c:val>
          <c:extLst>
            <c:ext xmlns:c16="http://schemas.microsoft.com/office/drawing/2014/chart" uri="{C3380CC4-5D6E-409C-BE32-E72D297353CC}">
              <c16:uniqueId val="{00000012-DD14-47B4-8019-0BEBFCC263B6}"/>
            </c:ext>
          </c:extLst>
        </c:ser>
        <c:dLbls>
          <c:showLegendKey val="0"/>
          <c:showVal val="0"/>
          <c:showCatName val="1"/>
          <c:showSerName val="0"/>
          <c:showPercent val="1"/>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6DA30C1A-10CB-4982-BDBE-0A476D52183B}">
          <cx:dataLabels>
            <cx:visibility seriesName="0" categoryName="1" value="0"/>
            <cx:separator>, </cx:separator>
          </cx:dataLabels>
          <cx:dataId val="0"/>
          <cx:layoutPr>
            <cx:geography cultureLanguage="en-US" cultureRegion="US" attribution="Powered by Bing">
              <cx:geoCache provider="{E9337A44-BEBE-4D9F-B70C-5C5E7DAFC167}">
                <cx:binary>1H1pc9u4tu1fSeXzoxsTAfLU6VPVpGQNHmI7zviFpTgOCc7z9OvvUmQnNqPEPu/6vSqpU9WJZQib
WNjT2hvQv2/6f93Et5vyVZ/EafWvm/7v10Fd5//666/qJrhNNtVRom/KrMq+1Uc3WfJX9u2bvrn9
62u56XTq/8UIFX/dBJuyvu1f/+ff+DT/NjvNbja1ztLL5rYcrm6rJq6rP7y3961Xm6+JTme6qkt9
U9O/X/8Tb75sks3rV7dprevheshv/3796Jdev/pr+lG/TPsqhmR18xVjOTtSUgrGmHr9Ks5S/+7n
hiWPLEE4Z4TZu9f9pOebBAOfIcl3OTZfv5a3VYUn+f7/BwMfiY2fn75+dZM1ab1dLR8L9/frd6mu
b7++eltv6tvq9StdZe7uF9xsK/u7t98f9q/H6/2ff09+gMef/OQBJNO1euqtXxA502l6W2X1C2Ii
5BEXNhXctsj3F30MjS2OqG1xwhl7jMmzZNmPyoOhE1zOzg8SF+zPKnpBUCQWXQihCCM7dRCPQaEm
O2LKtoSk9mNUnpZkPyT34yZ4/HNykHi4WZyVm6/Z/dq8gOmyjmzbMk0i2F41ocQ8MoWyuOT3k+5M
13NE2Q/Jz5ETUNw3BwnK7DbedJvy9n59XgAU+4gQS0nGzR9u46FbUeaRkJYUnFq79837uXfYPEei
/dj8HDnBZjY/SGzONuUQb9Kv9+vzAthAYUymgMxj06XkkSKU2dwWO0wm+vIcSfZj8nPkBJOz2UFi
8k+pxyx9Qa/CxRHWnTGL3i39JAqjlB4hPDNtacr7UGAX+t1FYU8LtB+ZH08yAeafzwcJzCrrXhAV
wY6IEtJUQuw8CxTioRGz+ZGJNyQld+/LeyXdofKUNPsh2Y2a4LH65yDx+KeMNmm1qe7X5QWMlziC
x7AIp3eOxZpgwo4QMFPTNO+C5oljeY5E+3H5OXKCzT9XB4mNmyFjuan1TVO/HDyCHpnKpCbnW83A
iz6GRyHP5BbsHJvg8kxp9kPzaPAEHff6INF5f1smWfqSyAgYM5Phv4kVAyRSMmlLi+8NxZ4hyX5U
fgycIPL+MBE501W1/ZPn+uX0Zcu7MATK1n2YPInJLPsILp8ht7lLbiYu5plC7Qfo0eAJSGdvD1Jt
VulXvXnRyMw+sqltC+ven0y0B/wYrJmyEb3tDN7Erj1DoP3g/Bg4AWZ1mDyMu4n1t6xM9QvGZ1wd
MVNICYB2az9xNpRCe6hiigpAuH3dK+4dAfAsmfbD8/B5Jgi5hxmrXd/2LxqoUWT43BIWpXvBse0j
DlrZVuqOWEYg9zCleVKc/bjcDZtAcv3xIK3Zm/LWz9L7dfnfB8+CH9ncAu/C5U4fJt6GMnKEwBmM
mUAC+hCNpyXZD8f9uAkebw4zZD4Gd6m/vqAFY9aRaZsmBVm8FxAL2YyluGCg+b+/4H0ewvIMgfbj
8mPgBJjjw6y+LEFf6hcMy747DoRlhCPeepjyI7E8Ane2pZp3OT9czkNAnhZkPx734yZwLFcHabcW
t1npv6inR44ikDaiHLbXmVj8CEUZrgS5y/onevIMgfbj8mPgBJjFYfr4D5sqQKW6flGnoo4EpdxU
FqLg7WvKXX53KoCPiB14E5V5nkz74Xk4doLQh8NEaPV1E7xgcUyII27ZRLH7CHhCl1EqkGDaXFlk
mrg8Jch+RO7kn4Cxmh2kHVvFsU4zXd3b+BeIwMgRBRYoRt4R/ZMIDPk+FYjPzB+EwP3cd5TyMyT6
DTA/Rk6xOUyXfxWg+ePVqnrZ2hj4S8ksZpt3ZUl7oi8K/Ca1LLKtxXx/TRzNc6Xaj9Hj0ROcrg4z
FngT6Je0ZwTOBgGzre7aLyb4IGDGOxwhs9obMD8lzX5cdqMmeLxZHqRNO3npgoyFFEUgiVd3Kw73
/jBiti14IEJRsbnTmElm+bQ8+zG5HzdB5eTtQaJymjW6emHmkhzZSOWJ/JFcToChqKRRC0Xnn51M
D1OZZ4m0H5sHQyfwnB5mVHaChWluouHeGf/vAwFwl8gjmSXNn/TXQ7WxTPDKSilO7zL/SXj2HIn2
g/Nz5ASbk08HqTrbKkbWlPoFsYHJkgqE/13CQtBf+RAbG6wMkFGU3dE2E2yeI9F+bH6OnGBzdpiN
ZWf6JtD+5iUpTNT/lVC2su7WfhoAmCgwExup6N37vxTMnpbod9jcj5xic5iB2dlGp7cvpzTCRLfy
tkfpgZ9/qDTSPmLgOQU6anaRs7ife5fZPCnOb1DZPcUUkvlBmrJ39Sa4X5UXcDGosDCu0IR514sx
MWPfm8oUAgAmJ0rylBz7odiNmiDx7kCL/Zuq2twETXVb1y+Z/rMj1CM5UpT96QvSS0lMHLewJlHy
2XPl2Q/NZPgEo7PDDMrO0B/zorV+oY6w9Nvkcn+/HyWoJwuTMsmnxutpUX4DzP3AKSSHqTbnt1/K
lz1vsW0oQwF/a8Z2Cf3EiKGMjCRHMTSa796fmLLnSLQfmp8jJ9icH6ZzOb9tNy9Zu+RwL6YUcPj7
bRmlEtSyCVMGvmz7AjHwML98Wp7f4bJ7jikq7w/S5Z/fdq+WmyRHXeYlz1+g0i8tE5n/vVqAp3wY
jW15zG1kAD+0Uxuo1WNwninW7zB6NHwK1WEyZ+dZWQev3E2ZoSqwuV+vF4jTUFLm4Cx/KNKkgKZQ
E7CgR1LemcCpiXu2XL8BazJ+ipZ7sIq1vi2r2xckbQSqNxwqY/K7MvTEGSkU09DKiXPAuxTHnoQJ
W2V/WqbfoPRg7BSh9cEidHbb65sXrA/gII1giBaouNOVid2jRB5Rgk5nYv3ijrpXT0vze2zux06x
OTtYbD5lZfRyVg6HaXCyjIntUfLvrwkyOBGIPmcCn3XHD0ytHPb/UxL9Hp3dyCk2h0l4voli9Ai8
6Ol/eCCLCxx12kEzPbVhg6yG0hCi7lo87Pt9seNuniPRfmx+jpxg8+YwjzfvYoTZJnrZmwDQYoNm
WtisuyMaWP+H0Ry8EZpttwcI7x3PY3yeK9V+jB6PnuB0PjtI+3Zxm6bVELebF21IR3xg2ehHv2tC
+/X0kzqyuGVtS6W7AAHk9cOo+7lS7cfp8egJTheHyfG8zZr/NzE3OqEJDjqz++70iTeytkiimxAc
6Q6piTd6vlz7sZqOn6D19jBj7t1Tvbj1Q0zHERYgYd1hMcmPttaPcYLeUDmJt58rz58wun+aKUKH
afeuYfdwDc/tCxZ+uIkbglDEJnc0z7RaihNSXHC2PYiziy4mgfezRNqP0IOhE3iuD/OU1HuNvukX
dUnbPgPKLBsF7R8u52HooKyjrb8y0SO6ex+G8KFLeo5E+8H5OXKCzfvDdEUfbqv61c+H2i3SC7A/
AEAwdE/j5o3vr4l1gyeSSGiRsd5xDhOAni3WfpQmwydQfThMUvWDrm6ytNIv23cgEXybXN6FbpMQ
HI27CqfZTPRS/0hvH+rRs0T6DUQ/n2YKz+ogg+8PQ4br7Px7Q/O/16Ett2DbEkWgu8LdhJdDgQjn
2nBvF/LbnZLdz73LX58h0G+guX+SKTCfDgKYmz/es/fQwj36zf/2bkEb7AHOh+B8zg/VeOiCUMJD
fyiu57q/d2gSxU2u//u9WPsxmgx/9CT/n+4W/P29gz/uZJxt6s38+2WOD64e/PO73x8XN0xOht65
771atVu71de/XyPxsZHT/Lgkcvshjxz/tHXrwaDbTVX//drYHk6E01I2LvOw1faagtevOjhJvGWD
j0DyZJvCxoVFOKMNa5luywx/vxYWqhk2bpMEXyGxLSikqLZZHt5C94ONraIsgRP10lLmj1s0L7J4
wFHYHwty9+9XaZNcZDqtq79fUzjOfPdrW1lNnJmkHJGn+n70CHdYYqL8ZnMFy7P97f9T9EZfF3FF
T9JctHXhtn6i+2VptnrhBSSViZMFQ5KdhhE1une6T8Wqz4cgL53Kzs2N0m3K6GwgIW97xwzlOJRO
KmIRnvisMGLH9tLId4q0KqvFg5XeI/pWskeSCyJw3A1N7hYzTTaV3KqaLvbKsTzhPumvaJAartmF
9unQKnLeGYMXO3+eEFew/DKlIJQqYZo4fgI0oYMPF8vQMc+NJvNPQG+cZrUyQjduUeJdhEL4BXGi
wiiWtCT5J7sr7KJ3G9EqsbRl03rHph/QbOUpbWhnbBVWJZVeMy5YLfsLK9WKz7O06S8CLuh1zGg9
LoSXZidhRb1yjoh4bB0aeaV0irJIRtfsmzQ69rsUa23Itr+Kx8KaMTqamzrNs8oJCwtT2YHX+vNS
eWEy60yPMqeTRmW5EogUblJXTXPsVcZwNkjNrkvKsQk6Hpubkid6MQjDLudjndPz0soi7SpfD/68
03bnz+lWchKIuJwVgc+uKTX06GhV4dmqMiw+GcHQX/iygxg901Y/5ybLP7G2i0ZXZqwI3vRBAons
weSrYaRB/64szGDUTmEwes3CgFYnLENj/fkYdco4lmqQ+UfGmzRY12WF/edX8egaTJnt1Vim7Nrg
Mes/5Bbtjc+c1Vg5XfWQZ6izPluVuZUkbltGGORJA1PHeYt38yaCdCxs08Ttx4K0jkHCMLjwWlpJ
Bzc2JMFMdBzPH0apuQk733vfDNJ+3zYlhtsdLZNZoeVlIBt8NKkKLJIeBFCQAs1TH4MubfOlGEmS
zLGOvHFNzbEs2oiLbtabdTG+HcYMsLa4nYae+KMdB+txC4naLo5d6Aj45Tw7sQtjoDMd14Zyx7bt
zgK/Gy8NiwS9E/ZQXu7jbNWsKDSt51U5QAljm0LKUqpOzbKWxXPhKX8WmwUNHdb1w7WsWX1umHav
3CT0ROWMZpNt/LA2z4bBl++NVtHzrs3jC84jf8M6oZeZEQvL1SxVm9SP2g85J2F/TEds2aAj/UXb
tbXlBmGHFU9iLxrWrJdmPzczZb83ZFHVl0yPhpyZrcK2aUuF5e10Iss3pO5NflyZvpHGbtIUnI7O
IKxg5LMQO5LddEkP7DTPRfdtCIcm/4S/JuG3vO/6K50Qeh1KHPVyMx97pGIpa9wgs+n1wLbIx5FR
SMfwOmAbdWOczEeV5Z+wMlAuFaZQyijPOu+4IkZefaw8s78CXwlFMEaFBdYsZ3IRxSQ7MdkY5I7X
V+XSb8MsOg491l8IbhbLJhiH/pSnDZZeZQ1mkX0Ujg6Fttnzvg+xLsrmiec0ZpmdpEHEyutoHA3j
vdGosTitWWmUF0NvQ5J44DC/Y9IN9jstSBJdeW1YLvvEKAvXazlfja2AgRiHBGtZ1jXWsiedzh3b
9rEQOUnKpRdbcX8sYFWCdV6gBc/9vpGj3gBwmWFDj2W7VYq6FPiUvuOwoanI2LVuDMpdi1qB/NjH
VsPehJ4NQ2H5NMpuFO/oeSCt0HesOMGcRuSH/VJ5fhl+LmnZ+bljNn79lXtWHX0oYSFo4PbeaJZv
siRNpeX0vuHZcxX7RjlnEcUnEWyndVUoYF7HJT0P65H3H6zGK6JbU6WMFY4YCt+bJ6Rl7E0C/zMW
DmtCX668lFkJc7IM9c9VwPhYOiZVY+QY2iefdT9Wjta+dZ6ia+ej2Taem430rWr9vnNpkjXvhmww
5lFdBTNsjMrljR+seGx7M+55OnIS3XYO5XQwZ4FKzKVRdbI7zURYGPqDH4imOha5KdPQyfLBS2Fk
slWeW+R9ZebM5Qn5bKStduo0jpxoSGtHB11vLWnE/C9x5anb3ueek9IyfVPH8rTpymKYR3HZX8pM
+Z9N3qbzBE5qhmCAX1mFl36mIkiOWUp8z1VjYjqkVuWF7Q+Rq/Ko4A4bo/hM5378joWVcmxS1cej
UfeO0fa9m5b+OG+TLn/TxmNyaoq2mTedii9h1vPPod0Eb1sRX3SK9OGiLCpxXAxF75AwSxetzvRb
v5Lxuy4RlX9c1ml6asOBzeKoGNexYUfHqKtppy26tHJipWD2Wp5dw+nkH1MzyYNZOFbpsaVJ9iGQ
cru0ibYdHAtpUleqpj/PZc8dX7fJzPdU9U2XqpzFjRBLNob+cRczdm76lRKzgJjp4PQDwoFZVbL2
pKiSbGHFxRC7YcyzlQp6duyb9DL0snxB+qCZlXjGj2FU5h28VCtX6eDRdj4kqjkvauG9tfNALoxq
jI5Nw5auERqjdTwMUp4bQV2cwGAPS5Kmw6ozqL0a66ibD1VZujUTjVs0Q7gM0kpet7odvxIShye2
ZY8nZVraMfjTH8HnnpDol2Du+4kLFPa3rf24ERuVk4fxSZEl3Arj3Fv3dV4uo9SLXdJxOCFhlNYs
JG124kHL0Xn0p1m3Uc/jQEyp7VWCTCLSReP6Nmp6EEIKbwxU0Jn2uohhRbXQMAx5zRBj/Hkec888
UmEWXMy6rY9Poq82yGRT2b63FtE2wlCkhM1O+/yT2XswGP/9ZMjEtqQSxeFwMVlKCh02fASBayvu
7HmWBWJVBTJ2Dd3YaH380/r9GsjicBlubdjeX0IRz09DcN9WudETueZyoOdpg9Db7OzYraw6O6lU
Zj2xS/bMR5GHUGyT7RFdizzGi1oZ1DZOzPXYB977nQtKAwKPYaYVopFKD1jePz/jdrke7xE8nIXL
QsA+ALxpsD4kvqjtshbrUqaIrpRBEPzAoMIDpz2DD0RlF/7ISFr8nRgh3MefBfh1k6LTz8Q6ozzP
tr3+jx86S0VB+jiS66bR5bLrDL7qaZehwP4nKPfOonDrJs4ToiOXTHZN7LEu9XQl134dlMsBLPZC
WUP3xGLumwUJJa7zxg1FULzJLLLmrDANPItdVNZMahW7rM//L7aJaQvcnG8h29neffB4xaIiKXSu
M3PNvFIvdBlgU7RDp/r54NX0vM77dnwipfvVfsGmw4bhsVDMwrSPp0x16w1dLMXayDz5kTaWvx5J
i1CkiTN7nloDYY6sRmyRP8P2q2WxbFwtjAs6CLpvftEIm3WajLnJ1lED7fYy2MlattZsDKWFiwH+
tEP2PCI2h0JzPFQdKT97/Igq7kpMlbB1XwaJOyQ0OxmrOv8UC2yYaJvB9dtd8+dJ9z2f3N4yJtA6
JE0+mbQlOuWBLek6lkW5TBPBVzGxggUSnSc1fUtNTFQdRWNlbu//xwG0XzUtsEqLwJ6sx7KyLSek
idk5piLxVd6O5XkWxkHqeAPC5L5DXNch1qrO26LtvWNhVALJRWZuYp9VX2lQcUSdYxoHF1Yk8/iJ
ZdknKagPZsMi4X48ttWzB44r1WanB8PDDk9wC5urPZ1/CnsD/rINBbZaaCOs/zMS9FfdRREJWgX3
jK+lwOXvj+f0Y/AlHnzc2rAMxLq9xZE/1H1ff7VKCpcZ5N52v4eanhdNXHxqW3OkM67t/qqoWBEv
Cr8Zi2NESXpRDzQOZn8WcN+awFJub6TbdkWzidaTogrG1oLWJ6OFoJuY4WfqG3xdxTzVTleQp2ic
X/YmKM2tNoDKwRbFnVGPF6TQ1TboH8Z1KzyxqUjoh85QpNimfY5s/M9Pt2+y7Te14Ly3DVMz9QLW
iF5vv7CHde/3/UWYRvYpqSxkOSbJkSX9ebJfoMaTWRZoOpyXgcczJ1qXRAbNK48Ma+mZSCzxbTLY
WVBEZIl/noihOPxY5fAdAeh8gkfAw0nwYo/XMOaB7mWuOkQQZVBdEORwjWtYVR2984xsrE7ysAUT
InxhnQZdkPTISBQvnSLeusGs6K8CHYEnMDokS25Fx/zTqMpySQwJKgusFz8m8Zb96IoIyXHH/OGi
TjM7S/5bQyxRgLBRi90WkXAT70Q7dDpYuUqqas3GwZp1aZOdJF2gFz4Z/uuoC1NhDwhcUwZKD7cv
PF6z2iesbvugXJdE8pXFQjx/kRX23GB9diLS/kn+cOu9HsRAAm4NBwm3524tii/imKKUjgmnRWmK
tSx6cYvrhtt1KTz7/XdCRKoKrE4xxua7rO/ZE5YOPW7TyaFeXErcCE5wCgg+4PHjitirteh0uKYU
TNI4I6Elo2oxyLHhzO16z/oiaRSJWZtVtDq3/QwayFGIX7J6SD2HsXC4Ik0CFnGMtnxNUaptYoEz
56MzKuyjMpFVuGjw+ReqHowUn9Rpc2kbfhSCuLR4dmmG1fi+3G6v2IAzWAx1SfN1Ww555TBZ9Rdm
14Maq7wIvF8E4shzdNH6amb5HYvOTGJE5YzQKLnswDacl7I2Fr3Q8iIbqDEuMpVGDljsdHSIKhg5
BS1NUrdSZmM7gSjz0zoSiroqzsdulg3FiAR61OvO0tQVbWw2sdPQoLBTpym0WYP7Jm2XbfgYphl0
hoYgj5qcxvRrV1oRSHEjhL7Yfb4lQwc/Ci7aocfflVGM2UpmoCgXdml7wVK2EbKitBjx7liou+Cz
jTwwL3a8jWuKHLoWpLE5fANbrjs3on6JxH0oezta+ZbRX+X9mAQXPMG3x5xGftHWlxWvAAjLFbQ7
o0keXWUjgb8om5oWx+jz7q8iwqxTX8osulI5rb72FcFTdDw0x1su00aclQXdUlFdDJh7ojEQj25u
zA7ivs0pClLziIXitMVqtmA0GnBzOqqj/ljmA6YHDwLmqh4DEOFWMkg+b7mHT2xk4NEvY8fTVdGH
jfG2zzSmLqIRXssmqQCFE8S8Ym/SrjXrK6qNoJpF2C7BBfLVrHTpoLrcNQwtVm1bViqaNXVruGOe
5t1MMphwc/Sxg9K0RSLBVKfVqWg92q2C3og9+FXaanRuxuC0rLypxkUfI4d1mLbBMvoN6ctrmppl
vLC0iQ2WBpZk54Yu4Ru+xwHg7LH7Rh8nvJaBzMCbUan4cOKBCLEKsG1Z/82uR+/CGtv+YkfBmXED
YXjQ02sRMnOjvSDw5lVTdflyp1aSwbaQrc50iofWJjU1qLfOHOg17Wmgl2B7wc2zWsCMl9LELios
icwsiE2sK6u2nDkPq+bLoLOuPe41ePhdaYZaYuOZfBtI+AKxnZUpsUlouGViS9DzTh4i/ekpAQP/
3f0p2YBkDMBdqVNToR7hRET34XFmRaQ6SWwfaprkBioN8SCwsMJrBT8ObebryyotIAgl4E6O85hV
V+lIi/5z0ytutCB6zCi6sjK7b87MPqbXMgxT4Talp4dby0AlYx5aBROXA83BAgcDYmMO/etUAn+M
MkCQOQHoCuwVgWpOBA2uufqAwDyqfccs6yznTqzb3AgdzxsTcPNGbIbruKzA1g8xSMljMGijBUoi
FN46IaQH1QaGvLZAkI1NG3Y7j39XmbzYGfNdee0GzF2p/eDue+p+/PM/11mCP9+/Re3nD7dfc/fz
X6ga7r4f74+/hVsVt4X3avpLW2l+fBaEuZNuW5t89I9fCqW/KYXuvm7vN28+r06KGib8zY806Jcy
6c9vhfhZW92Nua+Sfj8zLMk28cPVYuAlflZJcVyI4uJ9yQRYJtz4huDmrkrKJWrmSKHAOcGpIZJH
uHdXJeUc5XLEQ6DSOL5oDLdi/jdVUnBZj90nGmDxhxNTUVysJRAfP3afhcZGzVkjVmZsWW5jGu15
mdbtYvSCfh37hbkcjSwc3Kzrhq9mVkGZIlFA/yjtrrKsIU5T5cYmVjE5i1AQPh9Tj281QvuOzGU6
8yuhzoO4ra6GsNXXSWXGiwhU0CrxJf2c5Z41j0MVruHm5/VQFV/aKgyXvWGVYFPDrkc9tsnHG5JH
BhIZXzLX6yP2tqx0tLbTOIXJ4vGi4ZXD+zo9y0ymXTv2kpkRJrBqbdWtUp3AuiSG5DNm+GqdFE0e
O17cv8lyK17ksYXiaoUyh6Nkzy57o7HPlY7IGR00ORv4AKVvM14c46hyvKAZ8z9SW9vn1IguaC+b
Mw81vZEM2Yyi8OmkhbANhxQ5/8aHIXA6uA6UGJAfuWVS1hf2QIVDQ5RFuTD7yilj3SzMmORfuw6T
8JJHTqFhuxElRu8KEcrCgXkPF3nSh0u7qutZJ7pkRtRA3RoR8YfM0t6bugm6yzrT4409dMPHtGz4
pR9Zw5IPYXkuedhfgjzTLmFMHxee2ZyQXhZfEt70szb11XHexu1Coe4xo0giHBGl8bJNO3jwSDRf
DZs7ujQHl9v5CUt9GEyjnzc6RnWYZCClTe8sifJkhfxvFUdwaX6RjR9EWxaLomjNb74dZk4V1hoU
hOgW6LTyViwJkgs6qpEd20YYrYOh8ow5wpLmJBdD+N4ftP1JFTKZh1rmay+X3du87Ypr2xP6bCSS
nHUV6VunKbn+4NWiOg0bEr8VmcgXybbIjswuI0uYaRU6EeL9y3FQ+sz3xXg8KBUjNcgtdZXqnLZO
WoOl0BVvT5GEkgu7xF7J/Fp6bjiK+Kbp+/zckzJeDn3DT2SNvD3Jpf7UWEp/LPIAHKefm5eJFY/L
HhXic2K0/IR1ZrYsUVx/U6Nseh2O3Hb7pIpXidGs8tTrPMdOTeucFTn7lKLN+ayAh1tpGufLMIxF
4iRRFR93IjDfxHl3woJOYDuC7zBIPW8CH9eKNBYZnKGP6JzlntoUvLs1iz5Z+UPeOsmQmKus8MSx
skCmDagxveciuhk6nvuu4Qv2SVnpddby8X1V5cNiJCm5zFCwSB0QqcbaNCoSOLhbnJwHLTWp26HK
uam8MrxQflTEDo592TfaA/GSthjkjzp+h6IHCtIcVAC4mOQE1atk3nGuVygky5kl4uSt4lX9BRx1
Wzp1RK9xb+3KZ51cZ12xSFNLuqNUSeroOIwuwXHFV6YXL+XQ1Ug8x3QloiSbVahwOw2M5ac6s/VK
mYl3PGhezFSFGpCX9uFVXhFxO/ZF5nJEYO4YDJET5mb0URGjf6fS3LjMWZK5AFQRB3QgmxWS5gjV
elRgZHFSlK0VuraN8DFMFl7VkTMc8wBjEV+2ntd+RME1m0VIUS5D4vNliuvwKjfuSHsOSri84fUA
SQSZoXisFhnt+nkb08aYB8jePtZqKHInJ2MMFkIN2TwdB//NWGXRAh0s6BgYBlO5ZdtL27WMLnN8
b5g36Vihlp01jTWz7fadPw4idOLIzmdx6Rcwc5VGi0pekhM/L/IzJDpkji6GjyGLSsvx/ZHPdWwr
BxaAuHaZSjdGhS+yOgICrSLzjISoOYZR9iWWwXjiZYF9aSaWXFWV2SfO6Bv1pa6NaKZUCnY9rzYy
VP0CtIp1QSqZ1G6ecHIOwoW4lpeMscOsWM4TntnvbXiN81EEwYfSEvo0GdvP9ljLJTzi6A5h1Z5X
vtDYSl14WoUydZF02adJI8qLOvSKs5B0xXvD0/F5FSU50gPU5qid+bORBfncrAr+ASkWW0oUVuel
Z2XHQR+y21H5zRmqOflG8GLrXJpRfAySWL+rGW1jR+rIPuah7S+aMYjm2eB3rkG94AKJH4y4LUyn
9Yv+LWmw9GlgjrNhqPN51TPrBEUQM5z1cRa84QrRF49o59qGMAsgC2Jh8HmzSBGgrSJ7zN/FjbfQ
NA/n0eCNF1HLxTxvW5KjmYOModsYqXBMH2lIkbXntPXZ2qZ+9LkrWDTrwDY5LYW71VDxk8pj+VJR
q8/QpFPanyIp9SxJO/IRPUTeEpYpWHk1mw1MmhdjExo3OS7PXOe1ZRwnvqreUJ3GK1MY3rEUfnUZ
D531zu8sD0lWQd4GrSaYTnmGOwyGPOaBKs/LofiSVuNwQ8YG5r8p6xHlz174ix6x6WzkFsqylXFi
poS1tZOWui+cJuvMxHBo2hANi6bJJQorJXx/GPrXjYlAxAmbIh7clNv1ZeEX8TJDawMabHIVRc5Y
lV3qKM8qvtllHq3aOGCO6DvjVLP/Ye/MluPGlXX9RDzBebgla9BsW7Lcbd0wLLub4AyA4Pj0+6Ol
Pqstr2PHvj8dHa6QVFUkQSCR+Q/J9rjGXft+mrr6wgTj50AHRUqsVSKNx3l8rk34OSjFFzsf/46a
7XPcL/eds7WZtVGFdZ5qL3UXrUetyo+uKuSVFFH0cZK1+6mu5u4rON/yh8754NQhMfoSltT39ZUs
uIoRwcFAxXpuwkVt4S2pVleE6ebWdnAs3d74x7Avxc2CCPwwzssYv1dGreGfQ5j/PZarF18008yN
s1bhypM1bVOW9/Z5RPtBgSJkD7mtrP6zJICSeyXTwVny+qTqtWivqDb0YZgr90CSV187xdpdAVxE
n4M1UE82QoXqfb6I5joSgaM/otwQ+bmBMd+6bBnmDaCjMEH1LRbLYD0GKl+CoyMmmP3eKuv+UkWl
d+gsez3rpO9OUzj8MUTFnOqlaA72yp00hf/HYrnzRVjKCNjfjHe8c6/9I9JJpD6l9m9GKEKED1Yf
pHXBLmNFk3VBLvLYbaI5itCNrthBrAeBjOFmiRonKzpnvZtEoe40d/NqM3NqRDl/8WswTp2EVjr4
1nh2umVNu3FPt7zNHVPAN31dlpd1fqqjcAWpyc1F3Hh+Vqu4PA8gp9ma+x/ajYIcUUNxufmFuRzz
PL/SrVteGbu4CZ0Gejly5I3IQ3NYi0g9jR4UabwE6xncpjxVZgBPK+z8qMumP865Lxf0hDUbWS6H
XcEWX4y2RHDSuO05sHP7b3/MSaNlLcsF7RrqxW9hjEDkj8Eeu2j4OvqRqoPHXPlkHFmpmpJi8Xtp
8v+LuBex6w/S3n8U3t91qz5Fzf+7hnujEP5PIefun3ut48Lw/ySRB9a9P0mYp3L/p47D2LR7bDBA
0W0FretOWr6WcbRZ8WD9QLBfH3n3WsM5PILVc0FpoWZ2SQNPXf+nSv2hFEfd+/rzv5Wu3o5w/gd+
3Y/Ik1sguTwXIHZ/vN6PJRzone6cuQ7+ip3cQPO50pcWM1hCMH4KglHWX5BJBMOpU+uw+gfjLoFY
MqhI+7notI++tHeXOrpKRLCOhzqxOnUxJ20z3ALLSGtN+3oJ5HNQm2rpDxYZcOVlRRT5zl/R0q/j
fSNYtF/iOJD5V6/1VHhXhCX1T9o65cCpoBnS7Tvh2GamIGwCXct03w7aG4fsh1Mu2tZZr2Gruupv
a5hQ4P2GsviRnYSOtGk+gBrZp95m1N9C1JHTlqMIRfwXqVpXqQvTIuW9aPxp0NHFNhQGXHIroUr+
buy8dPPfEBnOj2U2x987hnr0P6D5REgnsf3v/2LktsqLB1CC8lvl1DvfYHov8MipE9dS1UmDrWpz
0IJoKlLLtwAC38++tw5u5vhbOHtXJkRrU6P8Uh7cIh3MIc1+M0Y7B/GvecTjThBMo/zY3Zb0z4ze
nOMiSssV2rO+hZaebPdQkDFF6tTEwFM2u7gJw6eaWGbwpfzf5fZfJvCbe7Mf10+QuiJecAl8b48r
x7WPesuLvxUrcy5MSYQahKV+TpWZzlU5lu+6XBhjUpAz2hm+hEXApP++fhCjv7nsaCeQqQWRjLis
oR9vTYEi3EIu5X2zoiZSHlprO0RpzKZiLvsNDcJdaTm9c+vVah0f6sG2N5HS0KlhUH49ED+SeKRd
Afwo4gcIPNwsP7HZJiztakXc9DVPNsDbc69kS7Jv5e2QrOc11gt35deH/PniadAV0voBpQ4SAf8N
WYS+KW+q1dbf/HBmlZ9WJ9wc9GB6Hgf/WMa5Hz5Ru+6ixCFE3/DU2+ukkyPaOFvOv5kIzptIxgAk
NmbRfaFS9v1EXRXJVpGfG+tZIIRrrYvFAPaKtF16MfTZOFf+5mdlO6yuTJed/FZpUNpifKAMZ3Pt
LGDRhwRMQXcHFfTavW+nshuefz1mP9Jd8CioKXgmMK0AedYpq+UNZDbOeaxttS3PizaaSWCPIMr+
0UZWGljpor3JepAu2kQWjZn7/QV94vi/HSzk9+gsYHyRWAEUvT0NEOYBvCzsn6FWLGJ4RfTaZpQs
tlmDay8PiPtDgYz7S1sFHRFVy1Y7wUWMzm8CYRJE2z3yr4JPdeXWTNf+gjz4d9S083aO4TXBf+rS
GwnhEDKNN/sTNUEnk27znqlVQgsoxwyyGd+rzZSyg3ldsVNkVtRO/A3uqu3XQ1xvq/UwS5lfDolu
qiJrNwC261aoziAgBWfNDWilbTX3IVg+ubzrJQsh0bWq1emubGTmfGtd5rNSv1mmzo+UI5EqxMMC
couIDsKRyfpjxGBmdmpC9v4UBX1QBWiQ6QqlwOrHJIHb2UlDgRDkJXqi5uRvyG8IJ9LJkUWgPzZe
qE7j7P1+QftvozhsKMlIkDiOS9Own6ZFvdRDm4tePknNKlJHb6hj/9Z1BOyON4wrw5HkiGE/tWJZ
1ygdhZ6VyAj4c3hfqC23LnTrV9CZFnTPXVyGe4Kw+FPbJAC3wX57+sFLmEIYUnAnSF3V26etCeu5
Tu2m2TetktHnBvVdIvilB+GwfYpbxCB56gXVysuw2YWJDzKA6cP9MO73rl6KkgRDfT98EhcWAjNq
tYqv6EkeOPPS6vbcwMigrb8sQ9gpeQI+cqYH3+s3c6M17EvaNK12qe6KvF0uCorE4nMXd7n/abIn
h0kWxQV5xqS6nWj5dWx4G8IZ/QghHoY2WHEahb2ZGl6+doWTyOZpc9pBF+hu7QgOeEaZ2Fx6o5oJ
FL8+4ttoBEmAZMdh36brFVKvN0cctD2IufXmz9427pNxHv09/LmQimze4aSC8CmvqI5UOrujGYrb
iMDCPP31abhvrxynFXUaG1fg2i66ujfnsXnTqFARt59av2uNl5oeMuGvXglFNBL10DlgMVFfvp+G
uCDiSBH0xbGIjTv1Kb3w52ZKjVuo6yaPw4fF0028psPshNM9WIVdZirY0C8wicAiK9tH05T6eejs
ix1x9HTfT4Ls4jKvarOv/InWle/ofhzJNfVq7S3Tb6QHb+NaTJ9esPL9qrlaj5rgxzBQh7noZjVE
j9PY2SSxgdYuSey07fPWJ8mCWgXsY9oudeLxUpjvmS3ak31Ke2M1u/lDvoT7lHZVueFkKKXr7SFS
bYPtnFQzyaE8b8Fas+ryud1zameNW1Zn5CiW0W9u4pvIFpMBIeRwiWrcQYihN6FaeV279VXnPsZG
eKwtI4v9BIzljfvS/b6OETCvnBv80L7EiZV7SNFSsdFYwiGNdyiT+VWvUDN/aZIKo1g5N/s4qHXu
w7tcLbyrFN5+iaAY4XCqrUh7JxnryRuylf2Cy/3Npb3JMrm0xEGiS9f+GEsi+d6Pd8sAjkfN2K+P
XjHtkcpoxdTamq3svxo7rt1ut1Kp7VPkdvv+2FroDmCUw7Yp1uPWho4pTolnjfMjWapmOOao8ph9
3rQRTbrSSphi/tzIPbqNhM3dTjMT1gwZCQcsTW7zEzWWw1CgG2YojImEZTKY9YolIRLEOiZ7GZ89
FNZffj0Ib9ZoTLpAdhUhBN0l0j+lus68+eEaKuvj1EY90eElvXVFvEx1RmUpiu53YeHNdrQfElMQ
cju2pf+i4MJIQQopl+jjMDrMELNiGivP7P2Mj19Jvw+O+Wz10GBh460MeAP6RMpC0GOUZr005n0U
ImWrTtA7McFg1xfdayzG7ACtxcI3Cy6Eu9fbVuDFYCjx8nSsFVbRfjuKetlvhIX4kJdkrZLp3u7b
njOBymdvqkOz16m/Hm0/eZPPcvH7JkCQ4EFrZEFvKxvSwQGQCBuaEGu4yzbG2pNZPtt5dRe6m6/X
oxI6lHGauG5SiVQDQaoruxm9JUgl2Y51rYvW8m/zFrIgU3O/FF9tOLeLOR/98FBHXd9885Hv6Pu2
D1v9Zd6cZn7nT469bIe46pJAZor8cRhP8xzEsLtK5IDFYWu3zg0IrJMcOhwbTlYtBglD2qP/2KpU
dJP2l6xY6onFMG16Xpt0sYLKr06J64z+Q9iY1S8ye3HAWM8ymYWTk7/l4GlGQK00+HWaedsoa5mK
8nIB7B5TNcgqPE1JVHgH8OBl+zhjmCw/jX5T4ELyweIz+NGkX9OwAGU7JKU711kRNMUFGnxzgM6b
ISSSzrbPzuwITC+4PoV9lHXf+o9rMBW19Zj09rJ8XMzimVtrMJ11z44Rjd8CHYb6ccMR1fWp7HuU
uB+SZWvqc16Cbpy23o/bPk3q3nNFFultUPGz01Zx9w14tp8WeB6zqr+S0cyzndXNPDjVhck7FcQH
6oCgCc95i4T9LnEiq67PUyjdoRF/ibjzDKO8YMrQ/u3m9RNTenP0IMUHrNImtI9d50sZXY5JXorm
pguWWhXHairMPN3gcC3K8pT77TwG9/jAPHUZVr4o4hNzJYQyRndms603Q1zOSVpYfqjMQWAkrtbL
uRgs1IaYENltsjqZfQLsJMsx+LO3xjAYLpkcs5UjnyJtce5GSdaVpAZ4egnfNW4U8YIwfv+lVZY4
R1KEwD6HA0L21fM2qgTVXxVqWbgXWFStCDC4CuoxOi8dSmmEL/6074t2YJVcTuEFbCpflnyFB86q
QCRB8W6d5Syj91VuVXNzimrPcuVlPa5JPL0LKy/AOqVw/RG4Im0CUX+Kijy3tmvfbwZGyloVIfuW
qK1EcG15uY6aG6fELtq8r6q5ivPjXBEIimNf0mpPZ4Ss/ZTWyWps92gXYi3VAaFBhaeoM7YVdH+6
BTZQdWqrJkkexyJWCt1SFDGybjyW7CCZE4r9Szh/UpZUqWTP6X0xcPUZlHDnhadKzPuIeQ0OqiTt
B2Gsh66N9pCPqK+IoyyZDZa+44b7LzzjJ2l5n3y5VGGCjeFTVcR/7CUDToK0EQ5FZudgPQ7fOdIX
bvCH0yz7OHd+UoElWaifuBXom2Lh/6UUBY066bIk08rmGP2ZyspYBCOis94f1fjJYA8tO8bLElt/
FpBjznIbV9F+yiV3Wm4PITOLI3j8ST3D/u8TLNTWfueD1eJ3TdLuQzNNDm9li43VzDlMqP64xtfr
0drz1DOAm+B3wSL78AHdSJ54mT8nAECpjNDb2cfX2ZNvQ8JXRpW1X1xu1u+DMTJrdPaa4ybBFuw/
eUNQw7+U2np4HWrr5e3/DPLL+0AKUMRFrmw5AaezxPRcIy4o9RkzwcpFK3dbOFbhekVpP1CAF32S
Bi83qt/oJVAcqbxHXVx2TrLmARpQMa3hu6Qde0ZpctuGt7gSjE1nwBz5lCCRWPekt2h5IBRrNCps
9Zy8jCA+TJ8rVC/XJNySGi2TfRfOzsU64g1m0bzc2pfpEeZ1w/iEfsknjkHU7Be/hKtgnhYOfkcS
CV+E/HLtlR2Jxw2Z4WiuuFJvH96XibRBMHGWXOT+LU6pBz5HGw+P2TUYsZ/6y4DCkW380OMx9KOj
Bb1VV5cbbNYiUS+DaNmY5iH3ppukKnbkY0DE8lxOkauenbDomD5DQMbKxeuJZPfdAJa9fyGORF78
qYh5aTp7Xw7tFuzn341hIebHsSmaojx1Rcz3CuU5kOv1sEaOufZe5kpZDYmJzq9DnlST5nSW0qv5
EnaAnoNXsqzZ5ycHds5+JHOr4ukAo2Y6pDBDkXPwoBI44XHjSrDNBsAAyIbbJMbLqC/25Yz1fQd6
6nUMq/hUkywu65WXDM3SXyDqwPueNYnftFOaDzDjl07ijLwfE+XAC0lj0NwhOuLftZ0B0QJ7doCK
FFh+c4fqLwcUmHXF0R1R9NOnsMsXqoB83fa5D/UcAhIvnnKJMLEWzYhmqmWLbY+L1eXJcEmHDr0t
n5HFVsSboun7ur54hZMr0whdnUbRUO9+Xf0BtcaFrATDcfa+rxnVo1jhtudznW+fPBH3s3lEQyLm
8MK8XPqSFAND5KHUrbmiupiH4BhutkOUw1S9D5+zIKnVGXjVPsVf8NN4qGdGwBnd/XpNWbq8aCY4
71clUKiFumMDV058t+4SxBflGra3nnQ078A1uNewUzAOzKsXkGVzgkbnp7FTOncvi1xtfMf2Ar3l
lOWghirYWcJz7tSUvm1L7YSEoAGYCK7bGjUDVCKCcUB41FGGUOmF+cqeN6xEmgpHL4ri+mIsvR0q
cMe4Bouvmq7g43ptuMrPM+kZspg5xwxb3iVetYOU/ch2dxvVuReaDxi42zU/Yt+E1j2Fswya4QB0
QQ/DNAIECp/8wnMoydkME27+ZvkbVxV27b5ttEG+TzftaofJ9zKSlelBor3SLr3pat6QuUQf6m2c
rQdNMg2qsEmVhE/EW+aXNcuNEcDrs19DLjv0OifKyx2lakryVTLrpO1n+RQmq1DOs780YXMXhgpX
98l3+8FYf8+lUy35kR2NphkpNplaWVncOJH+BCI51+YjjpOqKLI8WBEF388RuY36lmAHVu7nIY+B
Js4aqV+b0MdiG+pPmz+6fo8SNqTgSI3j9OSUWHCT0RmZ5S3i22zil9DDaTTDTC2H1yt5uZdKVgDE
WRCgyOOyvoebppn2+JfQzIEXsv998ZZDu78DCTxjllfu/rvAsen4ka0F3S10lnugE+2Ryn3nNsom
lyzlgmwxv9twH8ljxULdV2XS7n95nbLklESihFaV/OkFD9/DqVVkelm1F6WOq+34/SjgyPt0RgnO
jV63PHEvZ4UuUpCWbTscOMAT8YLggmihNpv57dvwD3fglvuZ1yVM49PrgQKdsKXhwOdmv1RsXVlt
ESKmTo7+h/olYNUvQKOKnR2MpvvGDkIOOtS+f2iLVvV5KhSa6IexDCTXbGZYvOmqdIs9jRP+wjGi
qdlPa/y+4Ky+Zh9JEQrui1y6O8146GYk1u4hyhE4lGkghq5tj6JqWI2nlwEBB96DXs1jjvlef3Cs
6lq4HnKA3wBfbwr63WQG32q/tB9yfoKVhYFDAK92HwTtEDjrqCgWVgMmu+ZOWf6+gpoJ4EWkU6n2
c/9NdQde8C+2bD98uBMnPA8g4Mlmb+F3PS69NQ8RUNVLaKzAgDkL6gBW0q8P9QZAZzXZOLY5FpAV
/4Z7Wf8v8nCOES/kpJL/zBG7Xvo+UzL3/XdYFffZnYRiv6ljudsRel/73LLX4Pjrc/kRQghs+jrx
//48Cuhw5rn747nQkcMFvq2KBx6jRBgrA2fPx4chRs669aTOvxvnnw+IZyqEcMfJCri4t63698XX
QttO09r5vVo6NoqiZse/jFbkHcCa31f2ry/Q2WG7/9zY/Qr3xwcHEX0zXQc66s0Bl6byi47uFPev
EWMW2w7aY/9Yg+C0+EM8nSqZb/rDOCOtPbQjUsUn39OEBpop+OxHvzmjH2c6Z0QptT+sFcE37tOf
XLxrYlsoAz1137wsqpm8jjW+jHVOXC/jqeQWCH9cWZmJx+ZAamGJ/UQq6amR1juKyv4UoL4L7HQh
tKwZoV7xdtZH7twhQ6KezOYXPku+hNlfX8Tb28iN2+2JAYwJXZV/soey7yrjLqjLxVDvkYmOL9xB
OQTd+GG14tH/jR35vx0vsF+fA70/O+XHaROh1eUG2+Pd67a3FEJVqU2np6BPEY8X/ytoLUAORJMY
kEUCN0v1p3DgzTlI9FRWbDd7FkySvN+NqG5YFzQf2DeMXw/ozjL+a5oyIaCf9rYY6FFwP7/FM+d1
W0q9BfVF1Fm6DrKobSPvKdQsmN8twZ8Pxa2jwwE2Vir9n7qDtbnbrmMRFhcvqcgUgI4wj1zV8vLr
q3rDrfHtKDRoSuHufTQTnIxvVl9nG4F1TCZfbSxG/ywrN6z3VJHGXXs5OSPDazO79bUbpZFuYDrS
ZrOdITNet0SP1WwTBH9zXi8SkX8NOBgmQ0D3ERcTuB/Hb2lM24YvQk05nPXm2mI4usGyqyRGGzNT
//ewdRDtWT8UYL5J2tI7xAlTExTGaa/JIpAGFVlfSxCpG9cHE7Hft3lQFP3FSs4S9Hf5UtbOsma0
WRpInxRdCuhuVrl+p45tM26uyezeDof2EOsACPDGW5zeC3ETfOcZ65AiyXuXdy1Opdu6EFOClGec
wtIBq6mQkFxQAEVle2isSjJFXhOnyOJjIq1f0h0qh5hNLPweXl9KoPr7aOKtddlSKFn39GSeXItE
u3dj6hd6UDHcpH7hGN15Q7MnmdgH911JQtpy32y6liFkrgfT0u+KjnlJVx6w9TbVmP4DxSi2c5G+
JljflxCM38z40jlgTy4iNYF4UfPUoXuUcc8h25pqZ7qyYVHKImvQ1FPnwTM0VfPokY4n3l24msSX
l1VoWztIMeC1czPk4Xt9mMzrgE5c1GMLHAwyFMF+pJUwcZ9nezO82W5TRUP/wH2fqAQX8rFQtB1R
H4M1mbb+IzzIzrSRm9pueNebAXLjYylBwQtk0T4yh5PQynGqrHVIhv9eKYmH+CoIl9l9coJlNfEd
cF4uP3RJUtXuseoGy6ZC56nei8nopwjHf+z6lXt7mBd30ysaShCTKSNldII4W/01n29qLCEDvbGa
ai6p8pNYw9eWAkO7bzdmfg7pqrWKQ+5TCHRpG3Wt/rMDEbJGXDzhTgW+xkgFT1+EN3HLflKdOtGE
2PRe8z8A+T1/pafTvhm+TI3me5baRXQfIdNPUOpIup3ZYesQYYs+4jTcuqYvX21NyUc2lz5+kF1i
Nae2DIogFUUxPwRriXR6LWck0f7kXZQoOS9bvUwXICz9faRx/CxJIHDkmMYGy570x5xJfeEX2JFS
Vp94rrRs/izssj8siYMFEcWnOVOEA3W5XXAdS/upr1mO3SzD3dshDxHyc+6ubekTunX/WPXl+G6r
GmMfmbnmSEcOr2HGhu1XIccH1/Hltfat4rqdBoPGHGgcgUxxMfVjchDJHH+IpFDoDWT5DYtjfmiE
pDef33WHIE/UFQb99kTHLNjpTgY+Xx2vXeZXXXSa+crLmDrxWS/9eEaPkX9TSY1LanEa2sMlVXAS
ld0/SBxmW9oAHQ2p5fXF47xs8ZfG6gIghrH9OMduecT8bV/5diJKJLyWd+MDH9K5aqAvfBXlHwA1
S3RUxku+OVBQ1FmOdO4nGhKWJ7l21tEZWnM/TD5ACKHgMGB1ufIGjWUiaOc4yyNMv/Gf5eQm6yXK
iPHr4PqVc+xHaSi/ylas6eQF8V+xCSI8WLmlr9oEmcTBd0z1YZm8mvqtpb/cgJE3wzLSf7GrQaL6
9e3rIXT2GZoHO7dbTDO9RMbl1o7q6RJU3roqa0+4h5jo982Zsd+mG70cBOW8tD7PUs1/KctaMrd0
ti/DUPX0X8wlssZtG5i5osH0hZJLjwe5zfVyFY4FRjbbkeXd6kQEYkq9bKJFpHflx3Yjr/Si9MmV
o3sdNLQWAIH+FMyo3pEL3/kOy2caRnMA8kQHXSztFB2CtfeOfmS6O4kt+/NKK5lTZUO7F0M61mgz
6FpWFgGN5EbP/wJj3qee23TnHgAjde3WfFicrv4wiNXUWW1M8ajEqv7UC41VUrWMS5Y7WlZpxfnB
BMdggSy8RWyZv8Tz+8QdRJPRT7P6UrVySyGf2k9dj7Reysn5kEBuXEpXI8zWNt2myo6+FHG43FTw
EBN0CG29AKNMmo+WolIe0ULHVk8/I6dOvmiLIuUQkzdW9EMd1PtwDmkL6KowzJJyiy6M04v36IfQ
nMxCP7p9J8/TuDjnSk7hF+3ljzP1++NGj8/4rKS/0sizLf5aGZCzMNE4HklP1wejkyBPta9gkuvC
pLaYpsswqeVZkR87KaaF5DHpTPLsLdL7WOm8f0Y1v/01MsEPU9S7tz6Ch7PNTnFQizIP5L1Wiut7
urH0UD9t2NXOXuPkKMaAue/EavvsZQsRya7KGJwqqMOLCMIok0NXnetg1I9ozjzOf3KvHLvDJxx6
w2fwQvU+6ehv46xN8tC2ersuhkodl4iQS3nelnedb5srPfrz+w7D1EdNW42vXj0RHFy1Tnc+jXKO
aDrnd45nxutFR/NlSa+AHjwp7s552NL6TYUoP4Fj6MFm6fwmz4X+sLmxeIyBdD6rLTYf2fCLCxZb
dLs5lkFbFZYnulAFNzDvNDg0LS3Z4m3tPOa77k74d/r3NdTA+2LppcpQrNgnPVfqszSjX1D0b9uN
TvzxGgFVDWrR9h8R7ictMbul22lU09QPLjKb5Oa/i6fCgzHQ1jcrd9HG3ayBv5UJboCFHPwQjUDt
8U0deFNkjjbPHWsMLbJkfjNbsngP+tPcWf7afWqM/sJn6LFqSufT0JLBVGNU3S1JhSw0kE55lfTS
fRqtfJyzhmact0iQxsfSnSZ1Fu6u80+EE137ea/jU2K3XXLVilge4Jd9OnHCwx9oUddGabWZBGec
l3d3vYUO4Xq1VMRYh/Zs9I1KJggoZ9H4wumv1b7zFt/6EHVJKbOQ/kb9UeCtuq/2xn1HqOhVXLfY
JcqDpTssAmueO9Y5moZhu8eZokdx3lMP+5CohRYHNaPWz0V9VYMV6CZz9sYgWdCO+XQLilPtbRmd
4uMcbT2+W5s+icgIc+cwO6SImCeD0HzCzrLFmjiipQlCEqeiQ+50MZkwugrcxe6qj5u35u6EK1DZ
yXjlEuzsy9iHqcC3tnb6IKYhGB9euljQ+KRJdKqtvGjqzPKT5aH0UPOkLk1wP7w0oZgpgCt8EYr+
E3NSLV3maviF27dNJyrXlBnPA6mvjLUuQ/WuwTiUbB7D39lLi1PFbetdPSbdoH1njF/FmCxC+pq6
AP9Dz3qIoV2zke4L7dF3MJHc1ALWOG074OdsM4vqUq9dIaSisaovutIP+mMxB/NtXQLfHv7VLDak
e2wEVFdp57IuMA7RETeI1vS/N4eN/NoDItwbw2Ld19+m3dXlabm6577PHe9YTMId3YwUTlh9hmYA
idycRiK8Xy2/j0jMxngtm4xIanhDTzM4noBIEKLNwVHIhnahhXIW+k60kROJo6QlSxDcOtYUjo+Q
zG1+USk6HRTT9LRtongshHwqEhnsrYPm9mFGc3LM41yfbTYPmyARami5aLtuVre5wwQ7niahk0wq
uck0Qj4q07YN2gfd4brUOlwxS5Y+8XUy7VdT5Nsp6nHBqmLJb2E+YztzMAapw8Zm479PBuE9RAib
9KGcwKCYD0wYmpqW8zenl/UHSUuP+DhEUXEz9F3/MKrBFMdxKab8EjS7iFKrXZLLtq8wJXaqOdU4
j6mObeeYGNFf13lg3br14l+7EjKVtraQ6gll0cF1c57fNUbjeVtcd28rwSZ8sJNJDUfphD3mv3hG
Uql3/yyWzIX+G0WV+eEwyTRxWhxrPULN8XIIubjjCvj+sOW6/JbDx6tzBe930CzKmWYXtb5jl2fz
L8O6OZQV+QWnkN+z65SnkWbl2dhJ8QlPu/MEIricEBMl595O2lMko+q9Vdk6m9pQ/Gl37WNToVAr
KNxOkZtXn/vZNX0aeH3/2bNzfTW6Xo4fVC8VTYYBbXE1u1w0ZqKTXy5TRhHuvasoS66m2Sm/1sKL
nuq8cP6sHW++mWCUD4FU/aUHlP0JUgBPIDFtkTTOsNVtmOceeSvBcZ+E/ldMshRia9fuu/biDs/9
RPPsYxOWELSA3D1tQYOu7LMBl56BA9t6QMxorpzMa4gjaWiVVXDbyMF9FkKYOnUbziGtmkjEWc33
ZsByzAmxyuCyDUc3OlDCT40m16qLq1b25g9J1SayWnqe/cTGO+s0seJ5urBMHR6MrKyLUgXu465n
oM/yVI8p7cvkuyBYqudxiiXbA5XnqR9zVFp9Hng3UIr6WtJZu0l1QUpzs9Al4Ll2zVJmA/DnRCfW
ZvlqzMpaYVFSp40SdPXbBJs2pTCF07GrJu8K8LxAykXrXJJ55Kx/+Uhb81MbCXPtr9RvqUU6Yg5N
rqzgaKkWLfL/sHce23FjWZd+lV49Ry14M+jBDxMRZJBBK4rUBItGhPfm4uLp+4OUVUWxqqWueQ1S
mSmaiIC5OPecvb+trrP1MA5l+eS08xIUgzGEpap06mkSjnbH1M/1UCtRw/n2KNJyLyiqzln9ahEt
XZrmlHIepSfqEqU5GanQlGCKN4WgrFSrjfoWP76PUoaLKAB/m+ZmMe+S2WbEUxWQuinS+mjbxuIV
lF2mU1Mbdbw+1gPk9Csdi/EQsquIi8Hn4m3WNui1KSnlXlF1UCVX9gSw2C+0LjOeS+SsSh3Mirvk
8Y5BXrFAcgBJ2ngBu+3FbH38sNUwBbBQVUuGKXM1F54QKnNThvUs46o4SjempRMMExuw9rqE22wb
/oL83Jt2/dR22WOSFFjbQsGtwngHl5BR9/6MK9sedwm1Wn02pZNSvQ/dsMxWlKLLqurI6pgB3sWq
zkxoDxAlG+uwlyYQ8+t8agvOgwnWLptyFNbMJmbk93z875XiOSrHcchrGYK5XaxHbIR6eveziay0
2yBkLL2tZatr8dIeCQ7ZJAXoGLb5DPfh6rwlZgwiYY/ee+V+67TBw+vfilRJ/dqlAaews41zYfOI
YDkeHyawfp17MVJQ4v3PPVVChUmGqSv2K1M3zhaPvLzJ8bxPNchfqxwnWR+NiY8HXr5B/TEEiHFA
Z98Zo9VmNt7RLs2Mc3WaOtmgj8pGahz2Dkm3g7sM5Bz5IN5z1FGXOiIzSvfWY8WU+GaH0TX32ehU
UrZ0h2c6vFmA1GsqhRklNXipMmoFSiCP3kHduBcrpZ8bxUppx0zn5thrJ18zO8+MHLka5p55ZPXQ
ulP5RUH1M/p6gykOUBb3ToQKpnpT64IqC1V+2uOftgcvDece/czir3rHUHS1J/lD/X/uZcl8baHa
PdCfzi4aNTaCQoekkWtSVlFrVIjIZo8BdauUd7m3COcMOPPq+EbdStNfalHU+35UUVcuboszGGl3
8dauKjiduDfha9k8R6dwNFZ5O2QKnvtEKGVEBcoOMc5by9r3tjlWYVy5y4uyxotsfS0RnXbrFllh
hSKr69ce5hkAknxma1CvCmZmtc+1NKKc6AdA6FYxvyXKsnVcqKj1OliLNNnhH5tj7NWT5iIa0sFu
BbFqNk1kSnU4aEPjPJUzvKYhcGI9aQIaipnFDtWRwwmPvTqFumpN4yOSDOQcaGtR/wVoTToQFZOm
o3eiuXVK2HlXvtlRh18uDAIXH46/EzmFXZ4ryQBrA0E4pg80f22FpESX0xC6teUxKlPGFMoDWILV
AVDuG2j+Dl1bdnjPaZi9rAgpuDZi72ZS1GYDvrc7iAjLteRkh6YXu16Uo/n4riCqonmYt8mFwjI8
fGNzKdIbJ6/6reoy9OxABWODg3Os7IUl0pB7Yzbz2wYE+yXyzeQt6TWOvCvWBRldDKgMUny2+G2m
ii8Ybqdr0ZcpHwF7HVNrB+i14JrGRFFY3q1G+9AJAYuIM42mRRYKNDtfhWHib7SKwTyQIZEjm+yt
uy5Omt0ISPzR7gfN9xz0kWlfrjgHhlX6+LLkCa+nnoX6NMyYzUqoBr6Xzd58ltg9qrmhXpGpJrFY
eLvgm5BssBsOWqzj+o7JFfNf1cDwGCazMbP0KvgwMEjDMJt8I9nc6Ekth0tjaqeLBOSAG6pW0jqY
icv2XizOiBp6xI3uo1Jwvpl9ime6ogC/6pSt4h3goNY+NbXMfLuIPWQyRZel5B64OYow2iXXa0UH
wF/ttrWjYkb4FxpqlcFlW/iZxELmh5ylasPZaN/FkNaRHg9LIEZLPjmsFvMRgk4PQqKb3dsBENXE
y1lWx4YgowtU6c2lAQn46KbwXZAvxbLyey32joqS6i+yhMizkCtwjYYwD9Cm6c+4daaa+YfjySCz
hryHxmZmMpwEnAe/7N0xhmCSuSXrb2+Ux1zTpbUbbWEBeEjb5UTnqjBoBjSVBO1YaU+ZhxLDrxCI
nBqUL2rkgBdjU+DpuC26WLWqCCpYel9YSy8CnptUddTnYWr0nbsdN/tKGII2tKE38Qmqv/HYof6A
ADyVTwZM9cd+bOBzZTW9R5SeCLiSmUu+7J8SRagJtdWiBAqVx2U/YTsa6Lt8q5NJOetzbuqwzwoH
FM/YnI9WhweF8IcL+gLOQYlV94GOceZwGST2S6tDp1hMdbide6mfFUMz6kE+Q+CgWlMrJD01LR5n
GNzDYKS1Ha6eQuEEP37Z15Y+l7e4eLOwp7kV9lzqZtAZ1hRRvhB5I5sUzaLQHtNYLo8eWGO/HSYV
S6dVRPBp4nfkzmpoWub4xaXc32smRLsGZfyjyo9YvrJw4LAiPOIFci8XxAf7dh6569zpGeH0eN1O
qox9QN6qxn2wQuQnG4Grwaz2PA96QIPuYIRAwY900ZQL0en915xmR+gubFQ6Un3IYSA35kFxS/Mu
JxumCky6+sQJ1BojOhSghWG8yonufx8VLf2g/oUHVFHNIbN53FWP7Gibqr3tzaExrasxTztW+QEy
C5qpvsOXjXhhgePXMWtgENpcmRKJj4TyiYdED41GXcb0TJ3SKl/PEJjL8UucLcJ6tYiGKA5541aj
GcRmr45K6M6WKXoWrwKVDbM2dBu5p2W2GiII1FbKRhA8WdAXdq8uZ5Nc6GL6kPysnWnWwv1m1/XI
otK1RbmUrGNWqlohdR76iVCRdpIgtDHRfiGTpoxH7SXxaHPTIK8HPCLntG2+qwSkOEPIoBUBYTS0
QhYpk9QsKVAxtUm8idu5BjvGIEmerGp3MxvkUmS7zFjsvn9oXEG4RsiA2GXfh5UJHt4pz5thgqMD
eNLWIrU1pqF7mYp11qTPb2kzGYjGpCTz1zZlZTjEG+tkY9HI7ZOYdqKCwkmTZXa6r5OSrLrlgwIq
+BoafYBaR2Uc2DAfc9hOpR0soMydeff78dyvE3Kmhg6makaHm5OXAexm3P8oEqBV5o4q7oXvVdNu
A435p8bFsOqeQfngpOaEJG1WIVUEaZYzovvDG/h13Ly9AYQCmHcBTDAlZCj06xvILIk3Ksmct+Ln
G6h+Kk+qwiu54pSGudjPSel/aQ5/iC5zMSZ9uDj+BckXfi+fxXP//SMB4ufP/IVycKy/kRZsQu03
nW28taWT/RVcxpccpAm03X4gHjaP29+JfB7Z3chPCA0wQXqjzfsnkc8lnh16Huhli6QDxsP/Cc0B
b+ynwT7mTRuFBMomF8if+lm5UORzmmsIPw8STe/jmJN5xQJmiMlfVihVi9NX467t5HXZ6OvWBp0D
VXW8AMRTuwOxRzjLaqzaY5xNlEl1XdjYMVXxfRntbRlLc4BM2AXKZLyuQXUjxyy/mQqSd2PKWsS2
HvBcQ2X2vHh0iziI2SEmk+UuB95wgYVzPZW5BY/FndT14HRDzBpJvXfOHQrGtKG3gZCNocy2dwaG
0B+ZouT4TZinKYuV7wVvDsontpczZ83is0bpx9vaS4hQGLJvudMpj1lZKfdJV9uUt0u9Bx+TRDjR
DL91h/aKKswNq2W4md3kjbgAPiQFso8V5MbUZbHzvAJMpmUgf0HIs1eT4r2lM4aM2mOvVKsrA7w2
YwHsxnbXrbx6Ous3NmZcIr7GS0xg0Dp1/SbT3Pt4ni6pcGo/Xeo70a3axSKYv5RFPUO0Etsf1UUj
qwvTbR/jikf4qo3LOXCeb55NCwyAk79R5wpZfOusjTDYNHcLQStPBZLnsDXSNCzcdtrxOJ2DLAOm
5Xj3ixFHsUPHk3JlewtM5C1+Ne1jY++sjnplFIqyG+eiIZ/GKx9gcJgP2mIw1qhL/D5JbFCvuwv+
8xEUrcquem2vGUyvrN7K+Yg89bkxtf6+9caZWoe9e2C0ZcQEkc27sA6xu7q+S3jXFU+e/tEs3Ht7
yBrmVCQmaINkMBSz11gJc4Dpars0wd0v5doqaBoN8YWNc3Ju4q9yiFUbqhvdi6dXRUX1GzAsM25G
WvWnKutSmtp6urjYe7s1Ap9/Zyga4wUiZNJQb4zboRy9HeYvlMdGajOLtjU/z+YMYKwy03FbOm/f
dwY8qKTVGA1lksqByTjWg5kWoa4t0zFBkY35qVesLw6636NZ2eo3kw/OcJNOdZXl1PwWx7LZaW7P
gNZYpHoUsrPgP+Sq5VtWPsp3xqyrsnd7GsHv0nPEZan3VBhJbRZRCSap97UygXqWaz+lJ/9d6P+w
0FuWx8r8D5DIvyz0wTM0FvpRGUqtf0J7fv7UX0u9ppl/0wysn+rG09gYq/9Y6jWdXHkVbR3V0o/l
nofKX2s9ebKqhljHRccFgAVZ1z/Xelg/Br+Q0BCeKQ6ivP9orec1Pmq4cOnb+FEprBxDxZtqblXF
B2EnfDqGbxMxULUwYGoItjx+Y+C5CQpHzDe2YsnzfAFrFqlqMT6NjTl/KcwBmtrg1d3XD0fv+qeS
6SNH6HNi5vZuTMg0Wy2josCyt3f74d2YtWwLL51mSJS1dkoKSK7+5DR0bpcZuKI/C3N6csASZ35f
uVC/UdVS8+PQcUy2SU795o2jesXvIHtKL0vtC0pEV9tL24q/axiElj8UXT9yLD5Isn68YyyWKEOR
Qqvu54gFM6MHjYJ9PGGBS5LQxsj3ZTbZHuygKjbw+uSi5WEGNY5Gh80eWBaqsa/YcEESn5vxDezZ
oAWZ0lohM0fW6rFKVUQRvVXgjWngdRcTI0Q6WUPI9Nt7GNLuiOmPtD/ARvYl4TFztf/9efi1lqXp
RRVLRAAnwubawK/762lwpEKnqi2HE6QL76FJXJ6WZgHa0G+3FE2x9N5dG2vl4+9f9tcKdhMwbtgC
h5gYrkX+2N7Wh7PPVCMx2yGpT7W7aicsTdMJpRYmsTh9+P0rbbXwx7O2vZKHI3gTCGOKdT9dZ22N
JL5jiHpCl2M+42kFdRuPrtT9ok0jtduCJg1Vuk2A4kJUf7poPut7+ZQQCixYTKYNNOvzy6OozNgp
MJrfgGuwUSbruSi394DPbojo9DS+VDn1e1F2P+C3jfOdVjEWSU+aF4tNszcwBJGIQY6U6gvjQd0I
U1fK760yt6GqMF8OLLQW/cEySCH4k0LyX08UJSrLBrpPvNxsen49Uao9WbVlxcqlNsXVc0aHJPEh
EY8wIw0JfuKcXIniBVcVopq1w33C7i0L6Dc576Ozrk0gQb+z187n7xmehbfZAnd4/vtTjCj580nG
9s1FBPeaUpq7c6tyP1xOdu9mKgYk4zI3Eap7bjh6KZR65I8ehcsE/p259M1cSWsC65RCONXq/aD3
7b40iRIsyq66bcGPLb5TiuSryKvmTA7soFura78giHDDGEtFMDWgpvHWG/TA4nyoT6JVBjpmNFeS
RPNyn9YualF9TqsDg/PyVs+TazCJBrEHk9Odxri7H/VKMUJ71jmQmSTfrzenlagF4eYXZWq5T7HK
mC61Xe1iZZ/rBYJs2ApLnMygHfd0wYR011ATlkKy0vLaDohOJvwctAir0SGFtpvOwFnp91Q8Aqux
o2hE5aZF/OLhwGZWVXfKt6lCMNUyZzvDsNSeaZ1XvgGBt7nvjaq4y7x4cYgaNJNzipQpAPDY0rbR
vSsGw0tEc4JcBG0h4K9E244yQ+BWDWYdRH81GD3jL+8KmG+ihvhuxgOPGl0EuO5smjhO+bhUanrU
e6+9sxg9UHLnio6jo1qfXbvpIyDL+bqbCzfZKXRPnpmhine0rq0VoExVgV4n+pzsljGHsisEQYHJ
PLm7vonTsByN6lDzrbgUzL7hQCOV8nMw3woNcIGGt7GW1TfHMg6MUakrOvNFlGx69hthaGaYDT2y
yJwradwZo2CDshjOcmHTKS5jVPjdWFU+Y3dUDW9pnOr6+jQIZdm6xF7PUt686rLKR0q0aZymVj2N
xYh4lClEt+7RyY4xgsMMzVmul83dj/yCXBrkdUycg5jJu+rRKU8RsYR1HPM8HMtCdBHAm0QN+nLU
4qu0U20kZIV0BHuPpfTGC3sYDa4oEQOoFcHEs3BnK2keX83cOnYSdMCYueAMeD27usx6z6e7Qm89
WhhDB6SGApr3ZYyJCFXxFjuReqCnIBI7JK4OMVXBDtQowbruarFi1jqU7qBKe6VElyaT4ZqxB+ac
Jsncd2WanUwN1UYfUVm6k3uykHrE57XhjI6VB/UydKs8DCqrG6qEJHXwVw0zeUxeP9TZTpZ2RRbk
MFRtYOl0egNnsWS573FXKwGnVf+qtNWW52TYxPnyj6pcMQdXkL2RmvmVSFivOjN6byyjAufO7TqN
ZO/kzEw0QnXTwYHtmurpuI/7ua3veBgb57Sw9GI3tbyDqBlLgjxdbVnpPOWyFZeVi1AyUrhVeiS4
2nTeg2csidE0kil0kOK37Oa2OMUa+N76nW6iB3aaN0Cuh4SscKapmXmgZcP+GJVqZ4TEfcbhOsUF
7U/Rtx5GdJGbgYF7aKXjnK/KUY1Lc6e1MVIxJyXdMNKgZzVnaaYRf1J4ZgrXhu/zNzx8zeWT4KpY
RMZ0j8G08q2nMSuxPHIf6ScChTNU0e5sKsa9LIU+nezWAyJf08C8JCGUR1KCtp0f8LYYrx1UAK1+
YuRNWkeHU3rZDcJasyNgkvFnIgd5kUy+XI2LF4ckguZosFdibJhEEWdSGhBZAnqAUYYr/qkUgsqC
VKr5jv6ceGn71GAETgJ05IL5Q4xDn8DYWWUDF6HuZ+2EyMAwb4bRIs5jZJTs/wzcHnGTLxEe3Dw7
9Gg10Eyx69OvMsXxHmq12y7OPO+GvVMOhDgt0iS0Q+0E5yYVNW+sQVynHXmCeQ90Ubm6K1bJPnQ1
j2TrcfBi/TrvkU/e6m7tEdNu5mK6HJdxKz63IG6rUOwlamA+i7OmWUkLJnmRlHH1R55Ptb11wfrE
+2KCcDKtmk8xdVgo/bRoyAvxiplbpy3h+d7UQANQx0xUBQlfY03Vxzq96jRT0tQ22lTldIMlmS4r
JWVABAG4Qw+CgcuI5NwhmOb/US/xiVhAmIZvdfJYVw/sscncnHHg+/juC64LZEbPot5ykpeeDCJj
XAgmSShz82PTYiC5c3la7IdaJTHNS7onMFAkAeDJy/Tzxk286Qjni+GE7J0OFQsOoX2rc1g3jZZ8
LcrCul6mgfldR2+h+CrsKhkO6GKqd3zF2xoCZZZtNo0CYODIjoddC0vtq6LG1a4SbcKc0GSZk71I
bzPk7UfEB7kVWnqvY3gsLZPHUap7Dz08uSQq9ZrbZFViwzsz60brvlcsyPLc1bikIiSNXCO5xSR9
x2x9jnjIiO6o9ZPOtt4rx5knrTGrlN4d0coeenFFUqafr97Ya2/ol+UATVRzZuSROr9qqbRN9Sqw
pZy1nBZY3XTm4XfM83i5ELlyl89DB1hqOJgV3evDKjY1O8IjwnLakt3+ZW0v5oUyMpmN0q6u5mMC
gCINXIuYlXsqkeFNxaiApN3Jhtkv0kEwDxSz2/EUkN0d4Rha9qg14K6Jp6YCk1/aEdEcvwylJ3B3
BiLnStyKlzQhCADT/2CD9cfWcwNsOV73PWKpLMrWiTs008fcuF4AM1unikBAFFntrNqXppYiNZdU
N0MkEJDhvXBrojWYKFWsHcNQRvR9lj6cS5SX+9XtuPoLcyHcR8ZMmwNwxHb39UcET572XGs86bwH
rvVquK69GtbjpLcetucqRcm2TE9wLYSr+UUxO18sJFsiFJhYTDS1JfSdLobHx8OdKzpqM4OzycaB
NPDMGImNcvo2Na6RH5ZEVS+bsCBbFiW5LHqFXKOKzDgdJH81jZclCR1sIzGS74bUpV8nFlU9k53J
fS+Jmcxge6XO5Y+q9L+dlD90UjSVnvRvOin/Uz6/PFfPH9soP3/krzaKa/6NVrQJX46+tEaTwP5H
G8Wl+Y1T0tg2VWg6f/RK/t4yp8+OKI+QGnobnDKPHSUupzH9P//bUP+ms/8iCw9nnsV28z9qo3y2
p/FbNsumxq5u675/nr3kWqubg2EqJLIppCBkuVwPk2cO9x+Oyb/pj3zad21QUpf2PwMDJkyu/hmz
vGpDL1m5lAMeT+0e2BDT9Ul1ryoBuPIPmzwO6Mct8vZaABzh4vJQwG/3OdSOc5EPHmFjB6k13pVq
9/MlXjl8Cau6XLNKE0jw+w9HXN6/vCR7f5sxBmg0DYjhp135UgxWh7c/PmSyj3mwds14gVciQYmO
+tuiwSO8B1pphr5TJxQOqJcgx+5t5I31vrOSKbDm2RT+tJDy+iOMy2sWWkXS69WXGq8iqurB2yPD
8PZipY1c2VJnaLHU58zfq5uygC9ZMgv4oo12fQ7VERo+i8Qppkt7MhMYpqGR1Omecrw6y5IBdta4
9ZZBJ3zHe7Q+pIXZPzhtcqlOMosIeacCQ9d+WHWjuDRN7I1BmhvTjT5M1TsjkuZqZR//RVez3K+p
7HZWl9boFqqZXWUtDmoTA6NcO33vziqmUeh1wPERWrKhGY6ONjYn1DXQJKgtn1XCPg+lvSlne0Uc
OsmI1jcXLyb6R9Gb18GFdm2v1YILY00nn/qH6p8AjJ3KrveJlEpPFCGxjQ5PLUcKABtPnqVbcrhI
6zbfObVDRSlirvNATYHv+qpR1S9T7xDtCpjoa+4V+q3HMDZlezp4b7kLaYtCtKe0rnTZFJjysmXX
zy4iBjzQ6UuRlq4VYAIpr9QSlWWAcY01HJrXUSKme3DlCkcxznq0uJsnJl9xsZioQa9gY9ymS6YS
xUThQq6gHQ2a2j9BlZt3zaKOO9rviuUvIMne+qpK92mdvso+b8MEV/8x8VysYtpqpVQhHJyUQPfL
rqzWrzQVlBsCWdcLdYUg4Q+LViAknlUlLLI8Vn2lAZVgZ9YZgSomXtB6iAyZFRfEq05vyWCPL4Um
8zJak9WuI2XMvHMOwRCC8n/txjIQqE9PdUmTD2T5m2osAlGIeYwV0mKKIvniDUgduphoH6V1Ga4j
X0bjIWp4NSZJKXFm+047HnOlNxE4jglOatXNnzFtx3yz882IJ7pBjS0xgdjdbSxK/cKm6rUWym3f
JTqZS5u7Z0HCAVLaxPWnzd+XylF2Vq+Ml3AI15cRqnrAmbVeWixDV+wlcGqv43jLTEIJsODdQuXI
oslaH5WpN076muqRLtfhpNDhiYRHTFJde1NAB2Teycq8qUX11THiRj9kyKZnk9yGOZWvNaEnPJLp
x7Atn/BTlj5BpToTRDRvYZFUBZQXfZJFIMvOXi9cUcrlrCRrVrIfxVGg+rHCzP+hGAQkH+ruaRAJ
B6LpwkmS5HVv9rmbjKUPS8Sdxb0jxzTyNEIk8EohE2SfiyPbt9g++97o1vVezNhUHxfFhGyGzV9H
VOyKQQ2zUpHubsipWk04SiOYm0Ksye1cWBsDrc3m5GR3eC38BlemuE4QJZND0trdkB69WJnxMUG4
sZ70FqsKVvA6VtKISt7TH3I4Ktauw2bovDkLelw/HYF0McaD29zfFRVFCxoZbyieFKst7ry5yva9
WrMMN5VjHWZ1LB+cWCobWESPpS8m2zi3lrlRfbHOjG4tJfX2Fnvec9yq3YW2LNaBrpPqoGOTCKKq
1dPudcr53B+67a+d2I7vpJzEq63X9K9rrW532BOMs6bE3OlPtOvx95bmWTuo9Tm6FS8aq4lcj6qL
EUGir26OnWmyFXFmh8BAe2jIBsqQ1DL0C+pBZTyI6RCJUhx73zC1VOxTlPpuHaAT+gCjJ3Ris6hu
FsNsv5toHy54I1myK2C4IL32yFoF01SmUQ/V84x9m3dVWpn9XBKvngI7m2GEDk51owjCwIICBFQd
gD7la5YyVu+Uq+WDoY7LdVnkNqxChtt3SZVScA+UERqLR2FP3Ldl+N8qsB6zUf6hCmSesEFK/t8D
tdu0efv+v86G8rl++1gL/vWDf5dPaH/bKi0mExCwf000JO/C9UxmSNpWJG2hhR8majrDOGZqP8rH
TVjxVylo8uuYz9HLQlNh/SfTNAgBn0oYMqk38Q8Ye4Q4uPTRaHzsOXc9N2vlec1BcQYcCjJt7ngo
jllEM7xii2s94rWdL4nozcgaah/LxFLOVOGc9GbC9kQoTBECY6tuuL/r63JSH6xYTYgWRRi7a0zh
0h3a8oAByQYmlKJdLnl8uINzaiHN+Pqika4q+mfPqC5tUV4aimCw0cbh2Fse+PrKgkgzEafUZ++T
OmWniuMYdE6LWq7GdqEqLqI4Sxd0FdYj6uprWxsMepjiuVlQnVoFWy8TK24/Zu8DqWhhZcCmdRr3
5BgLdEcHNWpSv3tFfSm0+ZY0n5QH9rQDrnU5yfXazOVRTfgutuyo77Jn2aKIAHr7ao3FOXfsa+PY
6CGHXVPGAOOr1PhKIs0h613b36qKiE4kDn7FPWmj8VjM5bNDKu9OTcSt2heX2xFgEXJDsyjfc7BT
Acka+c4o6WoZFUbCKaEnPosZM6G4deuF4khnA9+X3quIC2/PbveQJPJYTHpztpb0GWHscGBUNTCt
7FxPMV8txXJvp/JWtMR3GcV5spTPNA2eG7bODjJP27fNITL5QEhN35tRXpsl50oa4w4XP34Oszhf
SePh6Y0FvNZZcvWGA0X2RYzxsR+BsappRBoYhHkeG8cRDVyUKNuxTKvnSYOQp8oVvKHgKb29Vouk
FWvIes1z6nrUxR7B9FFzE9bWWT22TqMEc5G+GyXfZmnZJUbgo87JObgNFrscv7jfmPJhjUHVlqON
AwlkXFgMvNCcuTn+chM3JgmwjQT8bHb0razlHqtIuMiaJn6K/C9usmcS0zz6MMur26xHphkEx6YA
yorOecwW9cXtjCsPG2lgEyAr9fGwYmw9dMt8vxLzSf8b+09vHBK8L76iutR+I4L3aVqPNg7HSAjO
p2ewC/EcroSFesTv9IpH7KA+QD1/9QwxktVAm2xMynNaNfc8ju9Bi71X5FoEqt2M4VQt9xBn0Ixn
iG9KLATRSlc80LSM2M7tuGs17FTPfGy6Ot+xNTphl3d24/ZzfE50OA6XomE/Zk4vD/bC5chg+dTq
SvsNcKgXOHkqQ4yMM1RVLrtySeKAvoIVSCQfh86R83nXWPPZUNnu2TIrylWRyjLq1ra6qpVW7tS0
nHGNdkOgK6XxOmrDNwlX8EJzCzSWPJYoQFDc4kgMvYq2sQNM4hmyea/4SODhvzKnqB+I8XioFoUn
2GriG6EEzwLCFE9mXXzrDbQ+CCSjJYXEsxpZ2I6yjzoTQWwIoNZmE7v0ybnbjAinGFKVSnpdN/Sp
hGI+YGRLMNpYFvQy63mpZf9aw+DgrsxTfF1bz0vmoDfohlVZxSQe48i1NlojWhUu/zXXXxu8e9QZ
Veuns4qjVdd2htNw3tj64fbhMuxiTQ0XOO9XsKmmPawX5iCF8+go9mmiyXgWz/07XfKjaRd/mB1+
3vsi0NVpGlBQgApjVLV9/cPkMMtt7A2iaA7mrGyU9A4itrucSLu7XGMgDh8ecf8fu/rt1bZAIIKa
kHtgrvj11TxTTLVNJOYh4VYP6Yeds9dJfRuh7x9e6dNEFGSMZxgW5G0A6Tr2o0+vJBxnMfK4bQ76
WDx7m616W45zTRCpykanOeO/1N3vP902C/4wav/5msRu2Iy5ve3fv366xCCAwR3i+iDh5UbWMN+D
dyZswzAPVLygAvi8Zbke+4HV7fcvbXzWMf74vCB88I9pRKV8BhS1MCJxILj1Yah6I8ybyr2WDM+2
5eKICao4MFV7FZi9doWYYQcztAohw6D2Z2OS2lC76/VIp4GnrmEdPK8i4mTqI1R3R2GzfLu23gYF
Vtauyenl9rsKFvhSJQ8q20q0IOZpcksQJE1D5W017VNiWXZguiwPv/+knzsn2wc1cS1bGhJHIG+f
TqxeZrAUsXseUn3YQQO9Vr31ulqRP/7hdf7dETWZ+1NaEfkCqv/Xs+kJJH18kWvVo+4fSImXWkbw
DCYGv7a9PBzc4nJMtmbKLK+dUa1u0oRnqLkm793MuryVKjlSRDiFyxFsNs5ZMd3j8z5BL9unLss9
ysgqSJLU3neLvjwmTPv2UJdaqKoyO05qTxh6sTwsPY/9Sc/M8zFzaUrbY3M06+w9ziwwKwTt+v3i
NvtFyd/jhuyPZNqtI/J0JkiHVFqHNAW/yvCSUIF2ORbOloAwrdekgcHB0Pndnsu4zCpk4GjUWL8/
kP9mhaFfiCIJlJ0DDP/TCSOfpekYutXMBAByU04srGxWq9vM/YzD71+LCvtf7kDkZwgkICvTsNm+
/mE163UJgxK4wQGr2K05ZOdV86cF88ed9Oku3xQhprn9SZTip9fI0q4AjaPWh8ab292QLXpgxuvr
ttJnUAD2Yx+fs2ujP6qfMHWlkVNjEVvir4zgX1x7rn0dTRTUnJwBYM5DHKANRnkJS1tL3lfYUZET
Z8WhRM7i55ZBk09dh4sSfyJtoy/uyF/bpHqcmWxlg9KibqG5OQadR4QE0yJ2gx5dtGlp8c/p2btV
cwl2WXE5LxsEgR6Ka+cUqBoDCEsjkbNOs4A99S2OyBRHy3r8wzn5N3cs5wLMGPY9zAKW/utJqfV2
67BU9UEr2SggDcmCDDa/rysFnznlCJB0nYeldE+VZUPsH3qVEQ+0AnJx3LigsWTXaErjle6frTXh
lKqPAo8JbBpn/b/sndly21gWZb8IFcAFLoZXjiA1UpIl2S8IyVZinmd8fS8ondU2xRLb1a+VDxUZ
WbYggnc8Z++1F3FHyEVr4Rr35HVAqMNKVqxEQB9yQNbjoyr671yz6U+H96A+OFVh8lxWyrCNA/Vx
5CC2KNBnwCjpt07R3/lwdhZRxfg0Cha+2uygV1HqXqUeNVMhp0doFN3fzZL/GIt2YpKwZ8z/wELn
vnf0jnq/tIBHdZlLw4niE9cPq+fXMdB6eIV/5hsBAfhxniDLQvkgCS6yP8zJ0tBhEBpt5laCdv97
tQJLzp56p4uZP4RSzpCckNksOsEyFUWcAP3kCkMXjtPcMxd55hRkg3Xl2qHMCtIVh2o22q91rF0q
nX0Dm7xGQsFpf8hyHZJx/R3fz92QkCplzZsxw8zX4xevn0+pPV6sSb0q2wyaRI4eKWzWXQP8ueEr
fb9eTsaAZEDyBx2yYE1ldm8VfbcpvBbv4ISzaLCH2/dLECnU+aqnQbbP2v4hbLhI2jEFc0rL/UJO
PWgsH9eX4cBx6h5ErN3it9rrOqc1zWpXYRaPq/lflJT/4nXzgCzabqMZVb2ep1E9yOvc6h8ITOAC
QTec+VQoy6TktEQxB/sWaimr4E8jgn4uIyIh0BaWl44cvldzmnzLC46S8CrUubM4A0dx0hGfo6C7
w0ppLsFGuiD39koX7acUm3rlM4GbJtlzKd6mHjsLfl4GJrPD7GnuafIb3dJsH2vyuqu7lS6qcTlf
jHCGkUJQVjmJyfI6aYxnUVH9+nx6myemN2cdlMA4KRhRxyk2Ce3SErFt6tYWJc66u6tV9r25Heyh
5V7N56/3q3ZOIMMGDgz74Tzns6DZjH3dw9rnrwE3XCFJiNZO7KzsrtIthEw+NlpECGtnaEc30WqF
C1qckuxjhOsyS/zvRJk5V0WF83ny2RebKXAuiejglG9RplVYY9CSP0LIAtlSkQViqiEqAR9SAGzP
69bnYsh+GOg5X4jPMduK2ocGEdeiEs1dhXxl6bTJFfXaO0O24TYndXgdVrG+KgnFAG/zEOFnXqUa
ihOZj99NdP+bqmjuLG4HLpj7645NhEtm+6Cbw+18mm+sf/bX//VZz1TYOGLPIVD/ucJ29RJmb7+W
1n7+jZ+ltTlklohZgx7a3NJkg/p3n5XSmsreQWMQjQMyXYb8P7U1618cLizglKzSf9uP/l1b0/8F
x9biBE59TUUK+Ec5sx9mFecXnZTIWT9No3CuJf56khk5BOsksU9u7q1H0q5G0iFufnkb/y+XMcTA
Jjp99h1+ZakdPcLr20TxhTO53QwxwYKijBxaTV7pv9/5f/GU+YP+eiTzHKrvAU+xsm+18i0f3hq5
/P97xNG9ywpzJDAdj2ing6UexpA+4uvnj9DUdxLx7+e+2SdmYUpnZLBtHr2umkImpMwSnbGSVXPp
Tu3XIThMPNE8WpITcYf/29uTJ+QB8VPbzVDrw9qMYLKNQ9dvwwJXqAgmHQ08HZ9V1VgHoEydBA41
9JdOBUUs9wBXoU1iv+k87z5URRssrLSNHsaYFoIVWRHcvs5a2nnxLYW1Fdl2vU5yDYAjfm9wAwFd
O0cjrAhBLCAZ8tjisiWBKGQbMKs22gX4WS9UezK/KtApab7QGrrC7GpeEADB0omMcB2Q9HTR+GlL
m25oEiqxcUuueDp9CdmIVkERsP9aJd2S1Np7YaqvbaXE4mNN6dYQ9SUK+uYLxRLjQHKStlVaK1nn
ehXtjFRl8W01Y4OmmNbrUGhXthqTwaaDVOAO1N0hkuSHEBZwaXGjXeeTLaAcjrV2BWyH+RA5/tLP
2+DgRV3/3WnS8dBN+GiXJpJd2i8Rzwuntz4zveegoPm0Asc2fTF7wqNw42pvVTVwAZK10fylzFWg
JY245tERJLRsBrMxDl2n8oPmFywN7SofpaDS1iDGNEdprlJyKy6hduicWw0f5abMqPHy+8VLRzYW
MeyRck1IwRvAKgOtctP+iKbhizGJN4eAqK9k0/tLo1XC54YW4E6lw06NmVyAbdYbb1OTo00NML/B
plLBICYFX4L0JoAnKj8vHfg9oKfGM+ixfgzxKC+hsFoXqd0GVwWA07UuK21LZzA40A6Ndn6mY+Ku
imrTg2je5lz4wEuaaGIdj9QEG/9VtJwS29/L0RDupHHiicREqbyMmm2f2pizJbLFOJ/ae+rr/OHK
qRkYdigPpLXlBKZ48R6Cu7EAD9OuOwqKN7bD6wToqnmrFM3+zNiwrlETR9EuEma6ocoPKHEgLghV
eeVpd9SI/cM4Z8AQjRODpOhDeSOI28bt7BM+ZVTeq2dJ3WGUKN616B3AsXFgWe3C0DJO7J5n3NDk
FETIjxifJyyOY1GVl6ViaXdaOs1Yw8K89RRd2RIDpd9aMDkve0M+emk5HciGQzg8yE6FwFGaYldW
NFLbdkhgDoWBR5sYXAYXhLxZ6OT9bKnS2n8ZUYze1year1bq/qKyNOc1QHS29tvSgHsBxHpNIpaz
8HJnfh8e7J2VNg0/8I3zJuuOumTgFyqcEm10U8pnl4nvGw/qEE8kktga8B5FalvqENVW9kb/bIM7
+ZZ5Mjioaam6XUgRdGW0mA644HSEgFN3+67FdbMv0za9JjwD/y74n6us9Z2bQZv0B/TSnCjr2lYA
JGnyAh7deEsJbtr4RWXfRmGVvYyB7A/ViN5zANJ7jciSmuxgjVd16cgL4FLZVsNiuSzGxrwvSK5a
NdM4uWWv2N0SPet859TmxSsRXnOoJhVhxMyLsaidmHIFOS7fdF6v/mWEZgPoMMnBBVVd9ENOJtSW
jkUoVlLwz55G4d10JMDUot42oPzSVV3A/WBXMdbwoMmw7M05Qw14z8MkUuQ0fpfwM6UHiSJyLG8p
rGza89v6DwIF4X6Mx/JCRmK+PXthuYxMlPkQVyNnZ3Ni2GByMGHW+s5O1g4YE3PI14XqK9sqAJPE
B9AZE7aORJ9TAozFsap2CqJ5PkZpj2Q1egpX+BZZoqBPu+zIiYflkE/DQmTcUrKkKl+R0TcsY118
SOCEbkHOcmZnFfgWhs60zjsLwqfANGJBwtkIHxmHoCm97fMwQdIKVPqljnPttbGyGlaHE8KY4Kz6
OKKeuHHwBu/f/7jITHmfAkfdjYMP1HSSVn9DoXC4qe2RO5ZN0uWaMTzxdsmHNTQ/rRbvjwynIjao
MxjIc0bh1LSYG/UVFlb9ZA1Nveoo+1ULo9KVdRia41VWgIMTtS/ujGzwvsIWyx+7ME3J12ozKoIT
OuhJUxeRoqbLHo0/UXYtN7m8faHg1+xsjGegL4l1WXHlV11q0lA4x6q7djA8YDoOpLKuUHpzCR26
K01pfGeBXmtwc8XBzGQXGr1CoSOLUO0u3Ue1NsR4HcymXaGlmVyM3fzC6mBOrhPG5r021Opzg+r+
EBo1Xx3UzHApCzCgFkJrDCNFy2PDuPf2gH/rBeJZiHn4pR8gRfU97mq+eht39WVu6dWupY79w9H4
03ESmfdpZcoLDznZ1jfreiVKBCDMfsXechqtdoCW4sce2fo2y0rzHlOvspYGJEG7abKtHzsUKObN
rka8gZLIGm5701LWuoYdJnfoUiKwGW512FwvWlom66xggJve3GtjRC8pwzTr1FCzt4g9fCdqtX6o
Y3N6ZCD5t0So+dRWWuceOXg399ScbVgVGXZbOj0NB1L6UFCVLhN03OOyhuu5FQSQ3TZNPB0mRe3e
OuQcX1Kr8Jb0pSIwI1xt/v6e4mbAsYurA9qK3m9Uo9CuJWqSB9+LWWT0GI9lItq1IofwKwBKG4VW
N2wUtZVPejsaT12lGE9cmsdrdipzE5SBAq86VFYKwWuu5Xn5FTzV6i4PAJaJCmWsEuvD9ftbb2QK
oQcoyY2I1Y2aZTkbXx1dyCrXKFwH+YygBdXHQNwMMlcvLDRo68yJml06Nvq6KFNKlJVqMImB6Oxb
zBc3nq35Ow3UckweHGMZCPJ0oCDExY8bysVkh8M1HXCMP4jQlprRdOSkk9t1A1gk3ZnjYIKE8bot
gaSwReyQzVCdDL7+qZyuANFMV1pZO0u/p5G9VIGMsARqKL6U8LWKR6A8QTnuROFlN6ROTfgmZAvr
ui6obM04SxwXfbSeWtrIFuDgSwgY4NliK8K2HiibVhfx3mhTeREBfbpFHq6svaoYbkqrZuu2Ajz7
VpkryKtw0sUroVUeUmctwCE7JN3OeY8484y6uOqbJNOWGSGYD20+ZBtoc6Blw8yqL3BGNTelP3XL
qgUs6QfJdDX2WrEvPbPf6EJTxkUZZ8pDrUKkXdppx4kZFNQi6Vg2VFzr1QIE26yEmvnkdkdhGkl2
tm20LHlUW4YThGWO1U6ovaq+MV4ZaVmvjL5XXwkspB83hLlOs7n29kHNxAw1KfbT0E+HKrasvdkb
49qm4bbD+AixkpYgxZ3UMbsB9lrOSpfV+nSABM+cV3QYszDEzOHBUEqfDrUXdJcgRqOlxx+9nXNo
ycieSs8ljhLq28xQB81lUmsBic8nurECqsLTzFEHxQ9mrg3TezEgKMgJCSU8KlC2jcwb3O+gTL4h
3J/hcll5r3c6IU1xqFz4XnfbFiSG5wZ54X2kvNkl5jbNyJ71NtEWqEG9Sz5GvErUnJVT+nW1se2q
X+eJL7aeF4Iv41wCnVfiX0tgx645IQb7gjSrJdC8W1HAoYxrmOuUK77Xk7wZRK1vxNDPIH6t3NmB
JRZAIx76HPF/ZSu+y2q15UWQw6gaGe6ftNo4sf2sZIBckdRj5qS97q3s3gfdpNMoV+1GAXlZGLj2
YZb/xLFjQzBYsTNIanBQs8AnQNrP1maYIBvL9Q6m3hQF3/wWJ8FPLns7dOvBnn7nssPruggis7iF
u1E8K36MDgXz2ddaKdrvRUdckKVV5FolNsyCthunvQideGskQesqAdCqVe6Xxq1hg1SKwI7dF34Y
r7u0tcblMFT0tUhLQ1pYeUuvCoJt4kzRpitjruRqEu79SBuB9jXlq1NN6YXmKLo7xXNC4KrP0VwU
G7tFUXhRZ68c77Wvg5nZVxoOOHxsQuaHDku3ghyi7W+9acR8MyJbA5Vabxq7ZSqmKcLT2FECpKsV
3+Jq8OSrERhlv+yCabwxZsh7Jpt80yIj/goLCSnaAJnjeqR2BfMCp2kMd/wJfhOCyTJr9Ud13iFN
jWa0GtiBO2RZexGEZNYDnWyeyOeS7tCU/T6RfnfRK2P8vTEiqHPAo2ZKduPddlaR/khrS112pgbS
/P+i3zXaHpcEKYBiUrhgw1HKDO66tdGuR6UxvugZRjcYtBrxzF0XwIIe3zA+2M8it7I1fTybXlgy
bSRqm2WEW5UGRTCxFQLlbBetMvQrc6xYyaIkcqOiI7zBtFS+Xnbb/citYpUH+rSgcbfy62Ja1WH6
oCTh85DB5fBZ5RcUbnAVOiOXYq14qvSIqqOZ9CHBBlbZIrJ2mi0qkfQhj9P8spkSsatIviNN3Sdh
zic1MwbJqLg6jsfU5bpkKm9jkyCv7Su501rTfmwU6HHcO+0tt5ieJkfofUl0pblkU0xuOSpGLyS3
5V+iMi6fi7YYrG0BeUAD40R1edvlEpRVHHOkMUhNPBi6hhy2zsPhW1yZEKZbwOH7TrRvfm/TGqK8
czk4NlxLTrbfs0I1l6M3Y6uU+Bp7TgKYUFeSbRMTQdrzVV1CQ+9xapZFc20I27+OOAwtIiOJ6jXh
G+VV5ZseeNpI3DH/fzQZdN2WPc0BTiAQCHjNBBa8bm/x9nDvQJFId7LW2bgsDTVJ6h1q4F+vOgIR
I6r7b8Y43E+tqI2NZcIAVrIeQn05sbIXig5TpE3uaR32zTIIyupOqkmdLj0yys2gVTdT1yHmZMS7
ip0b2yAwrUsRmyOLS9VauyB1uJtGwn+Vo6wX6Ixn8q/ib2x/sB646rCf+E76zUst4C++82QMRn+h
ElW05af8xNUbofHDSuzqBkLB+OpPXofxtreRrwLgvnKcqd92FRodJ7fh6PvRAGrX4aXonvVkdYHx
EHY5sRZtyISlEr3o8TZh+jadjVTktiFC4ZY7yCMLcnwzFJO5L0uzRs3UmOsiybyX3METl1S97cJr
JKgajU2GZpNbjKg43Q4YBZY+yuu7bKrRbgnlkKYzr9Me04MXKuatVarAGCJTXGtBp/+l+Rny6agH
bNuG/t7LgvaGcOPgklaFvDeKCKTfkpQ8pf0aZQqWvrjepiy36w5j12rCFncADGm6SV+0y5w2ynbs
9AR8K00T3AbF2nE68keS9sFvaSgPlmrudT+n79lX3wIns9zID9ixOAjuWUgVNwXxe8lRzkIhlvrX
tV/GnH/z7K+2gZ9Emb941cuo+FrbDezWhV8G8WuuRpF6odF/u8BBGa2olvQMtlo8tIJQnCUpuNK5
DhNCd5c56SoDhKO8QFScDRNXM5jc1yh1kocsBSaUkiCzDcLaXxWUsB5MUb8BVsIUMHFUqUq92qtT
/x0acbqXicBpLiWXpLIbaUKSvgoDUFtznXAVIaI9818+W6n5mKKco/Gb+y6nwoTgbJtwjrBd5ZD6
liiwbsXY9247mC8WVxD83JeywmFN1BmVM8pESmtr3yEd9hdGLvW1WZJCoMZZdQNZzu3APf4VmLq8
lWTpHOrB+asEiv/oM/W+CGEB7JF1XoaoFQcPIYIG+TuT+RaRR7sWYUmaJ5LzhZ1RAfi8EPqxUSkc
1cIwg+gTF9KxxsUccB522PDd3qB+1ykU48IiZ0yWW+7j5+gcH6rg9vw0eqJYXShJHZPmsD0PnJOs
yh1zTMAEyEK7S/EjJn7xU6j8Hzuwpx41W6scWwKvYen7vU6t1mZB+VHjg0ECfRiQlQHk67QrFfDT
GUXEEXMEndAsggJcZxgkXKE6/f1REJ3VMdF5VFZl7SX5DLFr4knF30GJAHx6us07BtfnX9ypz4cL
FpsTzb455O/3h8rQ0wTpIrU7xrxFQZ7PwsQQg6OA//n8UR91UOgiBNoYeBmIMY6zu2IW/6mA6O+m
Y6DTIyVhnMXNjnaxoKKZUP64LUaNCmIyBVdtMgxnnj9X4n+v1PN8ndwwx0SiLNSjSv0IWiVQY+y3
NpH3aw5dFDLK/svnH/KjwEyQTsbAlOrcKzqWPw9gHYi7EpUL9EujZhBwivAxfVwnAlLbNIoByKmD
UbrikPz5o0+NH13AvwPeSK7S3AX7taXiSGPQfKFXc5FkBN8sG5+6CoVgS1GTEvotJ7AxAPb6+WNP
TX19tj0bfLP4D2fB1C+dHL0Gbj6jt8DQRShO0+4LNKDJ9U1GrYPS4r8YsHgV4UIZsHa14+xLn7gL
TbFHHlc38qEU5ZbL/7AuPUvdfv7BtPmFHQ8YfZYLcQNnoTkWCxJZ9PO7BCDTf6/fx+botT8AqGDb
qBPtipKyujXtSX0JvLmYhDT0vxi0OkJMDIhIL9Du//52Y0tvJggXlatbvnGQbU41H6bImaecWgX4
Cuf2FXQJcRy3aQye0RopS8/7KtBFHq0IBzK1ZkTFme/v1CyE9kUNRKcq78xN1F+HSzxAXR+TngW1
L5OV6PNvpp1/+/ybO/eMo0UthNNnslETCSSaq8mstoadHj5/xMnBwfhDl8NQBHx1PNucyO4r0VRu
wdn1ym9VsSdsiUZZ14fPARFYaBE69cavaLMUuk/siwfu5vNf4uPUw38haaEw/xxKF0crmiGLVldy
KJW+Rih5kzcm1rq4vCRdsNzFhfPHGZQ4O1Q0ewDZpNCs47lXcq2yx0Iv3TQbOKCY48Ei6efMUeLj
WNTpoUtNUtoF4nqseXJ8rZlIJyrdsEGeUxeoMPKiu7QIlDkzFE88iQ9hSwtPtUSMeDRMnDoMpxHE
lcvShgJNqS/00Xooqujxj78mpLdCRZg6n46MeeH+ZYU0ixTuSQWZhgACII0v0JbJj8iWYemdkW2L
j3us/tujjpYLalSml84QnLYD92RkxEgRKolJYHC6dl122fSFxIh0C//Mq1alQXVfrUrvq8mVFaGM
aMjctrKtqCmjoRimAJ4aU7yXdlTsG31Qdj5JvFdewj0QgT2ITp9uEfeqBssDlNQ94dXDdU8e3zYb
WxP3ChVHCCXhdOaDGh+lauzg9PVwneC5Rjf++ztFL63oTtbyTuugeXLI9bjWOvsObEH4kk6ttW+T
hP5p4n2tBvgGEFyomQzmzjQxIUk6sxoUaOSuX7AVkkwPTyjLgV31Nvp2Av8QiJbrOiYQjngOizSD
SBcL8sS7RdUJa69ECoohIzdQN039qmlsAUsrjlaU8KzL2EDLEMWOtxxYr1eO36M88oeVwe7j8LaE
wr0R7eEr4KXszKZ1YkkQDjoEFCwSf7x1NNY8tHecPkbeS6TUBNU4+o5vfXD9qIryxeDpvfv54P54
4NF1YaHfNHCGYJQXv38RJTjEri/S3HXsBixMmKfr0q8gL+kFICHbby4DSq8PRuic0yuemL6c5iD+
Qoe0Pt450L91StCamUuZa3zuMNR8A+ekPSARj97++EMi8JiR0qgiac4eLbT0Rblv4sd2kejSFek0
mnh0guqVEmXVDhBaaC9rGuyYTgVF+88ffuJzcq4CfKxKbgYfpO0WKkXKThkafvxF27LPHnzQIjOB
qTqzn3x8EsBj5pOFwghtrjxaEKkB1X6uRYlLpuwTGLt+JeyhZRbp+h8PU44bCKYQRnH7+MBXLuqc
KF5o/+gK2n5FJomr6NFN30tzQ+Hpx5++QEPV+WBCIxMaOcfREPXDBNxhUvKxSN92sRdlOT1Eejp1
AvjrzDv8OAF5GEcbjgaShvbx9lWiDQnMNuWTKcZDoCtPRAP+iAb9we/NM2eQeS7/fj7lUVxLcTwI
tpdjBXWqByFpoQgxZmywTq3UyWUCqq8DAZR1e8qU506jp58ItxsZ2zzpjrcXo7DsfH5iqXX72Cle
SKV70Ku4XLSBmSxwBv5Zgjh34nc+LChOTh088WhEypp7R+NZsau07X5MOtcwsOKb6pnHfDwwzo/h
agg4ntPHcUEBHAN6W3602ylCeVCsDEf3wI74+Tj8uFTyFE3lsIHK2uTc+PtSCfeeyOlIi90KCBjp
o/aS8OW/rMw8RGVDQ90GuTnmZ1Td4uNOyVNZONDiIsb9EMLupaQscu2LXYeMjkWfQIZdZkU8XQ0Y
HNdTNgMeRofcPyU34mBpTU5B20u1tkT8+TuM5Mmm51g0jbK8cwCArfyi4HAwHwvKXMgLZHHmF0f0
puuTMXDmtz/5xdiw62gGzrbmo4UXSUKQ0NlIXKrT2ToihxfPBHXOz7+YU+se0TBzSQnb24cjZ2qU
bCN+nrgZFMZFnneuGmsPttWcO7WcmLASNxaqSgyE3GF/HwDSSkhOQqLsCiw4CFk89OkmSXaff5pT
K5DJEcAWmPcodnx4Zyoxqq0SIx6qI8BZbFODbJs1nKrXLjL+/BTNnRGZKFsGXg71+IZqN6GJsZYp
Osbej/ndVaF5SCvv6fNPdWry2Mx2C0kuF4Njj+BQx5k25UweAq/t23jUaLF58gfNlnxT+dL+3idF
tKNaWJ/Zqk6tebNjnnM1HOoPlx5Kp2qgG12MJ1rcNJnyMkX+pogeYQzes1yfedqpAc+1B08/Fnr7
Q5Es4TNaZlHHLqj9eJua0jr0IlJWn7/Md//m8dYxWzsF2xFetuMLv9OKoSUFM3YBjamP5JTnGwXF
MfRWvUvozVn9l0gD/tvmTXdTjll8LROLfFkbTec0FgTB+nBktNJr10lvo8do2+jc7VY7+eYtbtjM
TF1y/vl9ulRerYIeTtltBoM2QVO+aI0DOle3611o2U/tQHWCyG+aGJkePsY9Gd6ek38LUHSQv9Ts
iz41dlSRnIVJlOHCCfgcn7/IE3ONnjZHUIjFFBePN8TE4ncIB47bfTaRfKY1G7VATOkl6FfGl8+f
deJ1zPkq87mCQi2n7t9fh9BGFWR4w9He036oFBxWqVRf6jHJXLBE0XrOpD1zwjgx6TSNjh0nGnas
D2X9roI0QwA8Hy+Sz0HoK0uBaoc+RjVnN43ll7ICtoQao3P//LPiT4K/xckGPvTRV28owKQqu85d
7mrXpUnmEiG9B6rx4Cpj/3G0pf/n5zYeOJcBhDbTv+dX8cslnbnSN7VRwq1QMZiMGl68LNObQ0/c
o5tCZTrzvBN7Ds/jDKWzsXFYPDrZYNiBIZnzaofOp3NhVP1KLSH26Chi/5tHkZyo4+cGzXa8iRaW
ETZpxhVNc/LsViYlcXZWY16EraadWb5OjVGdCTX7EOZK/9EY7ZDEZROVAfzG7UMb5G9Slg9JzfcX
+uWBxMXmjy9HLGCYLjD+CtonxxNQG+i1iXrCRiomNH5Wf1e11aqgDnDmQScWZkrqKskDVJ6xcczf
5y/jo8B8h5CCKyDAkid/GLb2VD58PujfiXJHq/JvzzgaE44SxRG5gsznyNKAhoTFvpa1vBMtTmwv
AX0Z+iputZ58OOKU/S95X5HGSMjetrXhOPVaixoyI8AE3DgKOF3TQFWOiRvqTQVvwwgOwvGHZTZ2
3levULNtWiPO4nY7Ao7zvV0gbZoU6gDOVavQ6ka07+9IHEdslWl1vMnTek49Lj2HC9Tg30SJyukw
D0PsxmF1Axci2BLKOO4SiUSz04P0qlOqzrVj5yHMAd/yhuNNSq2oWgQIBV3Eieki76di7RHkiFg4
7i9zQw+XfRi1m89f76mxyS6O95/OIX2Ko7EJg6psRpOxiUz4pRyaFzsobgxd2ehpTuJmn/8X044z
N4c9yvc0hI6eJ4MxK0HDZG5TQjJhHetFvOub7Mzh9WPJz6BWSmOLswllOufoMcZAOHE1OJmLiPxQ
FGGFZtD+XsZfaEJfIUhZtlJ886vszJVJP/1cqrS8US7Xxwcyp0jLtOglNRGIKM/BHFNsVyS0Y3RR
kzWaGe44M9933cRduUoyRIJKS9ysWYpuJ1H5y6hXdrraKhutMUjnRBjKgCu29DvpYDvRq9Q6LuoD
UsDYmvyV02gmtRdrWvmadw9pG47yJMtF3EQGTsip8NcRvw/xycUbng84QHYCZnboAWhLjf+eTnIZ
1E20thRLPJYEk535Kk6t6ZgdIS/RhuMLmV/ZL2tEqNYyzWLsumrzMtLuXYy9uo014n0+H8mn1qJf
nnN8MOqKLk1yp89cWyYq6BlzZo4H688fcupoYxIeQF+Bfpt5bGhXS1Hg0K8wzbe5Deme8EtVPOUx
yclBPZ4xnZ182Mzz5OCLu+34EmFWLEYZqGL0d2bKTRQkvFGANEJ9pDfhmdd3aiEwKfuzW2DZ+3D4
TcZRNyNUVG4VVYAo8Yhr3viUJ9Ub8SMHGLxn3uQHrCdVDG4PXPnnMikd/vn7/GVcTHWR8H45p0VD
EuDyEtrenqp+R86mscp1JXCNAsLKUDj6Xah6gTv6mBp88hmvbN8mTAsy0RcLSxD2DM8n3vfzb/rU
sOV71ikjUb+lff37r9cPXk2AF8ecvizedMd/DER3D6j83Hs/+RzL5qbI9Xe2zP3+nLoDdQfgAUtw
nRRUc5qXbFT6Vd5WZzbSU8dWilOINmBLkGR4NA91gmGlh/bSbfCMBDUS1z47VLncR7Z2k+TlQ5o4
ZwoVpwbwL488PrBGk5Gg0VNTl5Tjrd/mb46RIG4ndTfvztw53lNgjo8J3Ehnh/6ckHQ8/bGuG8U0
WCnLjBi/NQE5siEMsy7R7CXlW3+pEA+0TFmR12E5ew0UbVZmVoj+nK5+MiiqQBSza7cVOBZwteEz
Cprq3p+cnHDiJFmmXm1vBqu3H23JqrkwMxANqVIPqymeS5u5+EvtBXaW3F4NhfotyttrpDjFuuHI
F8KYXKSjDhszHcV9geiazZ5Eys9H7alZ7MxOXUocjNvjBmySFHVNUC4nv2LaTc2kLRrVeJKFvKBm
+tSEADA+f+Cpr3h2ZiGUsU4gZopI88eSw5Ablo6CLq4Fjjtx+4WI64Grr2dN+udPfNdOHH3TKGYE
H5DpwjXz6BrkE+9JlzRJXTJAnGUA0fLeCLRumemjvAjyJHksBFbzyEA5+W4XsAMgmBAom3WDpG+r
9D3K9c9/qRPvncPGbIGGcvKR9EweoZ02Qk/cmLjAdVCN5lUWcGwcyTB9IpN7ctFFvn7+zBNkCgNV
AlWfedW2Ptx9/UFOhdcxo+sJmO+o+8YGQaq+AfJeb6E36wtGCspJmawdvwqWIz0ZnBeGtvr8F9FP
rGGzLxw5BiRFGm3i9zVMRRphpk2Y4lsGY7x49zWEejId0FZn8oI3Y+2aCDUyFityqhOKyJqS0ked
U6pue71XNyN5Is+BwcFbNJP6zLE42wY9QwrHVLxB1Ce3SPLfRsTYLNnd2jBnppiuADxTssYNzNIC
WtZaK9u/EHms38d6NtwwbTGhjUyEp8AmLytRra8wmOMzF/NTn58OGB50gFK813mS/LKVUW6LgHqQ
JWMl8XAfIEtzB3MIn0JNCTafv+tTj0J4jdYANzrbxtGuSdOpLNN5W3JyPVgVpT27+YYi3jtB4j99
/qz37+14ps3VX3DfVBmRMf7+uTLFTGBDhlwOOgnptaFhjNkLyPgWWli3yqxEu9By1bttBtFfC6H4
B9FAujP0pNgWmVr9fZT8H77hDL7h7yH1b5LAx8DBnBiwlx/5rwCHv//OT34DhxiiZXWOkfL9kjdH
i/1MltVUBxYDykOq1fOwsviS/wE4gHZA5klp+V05Z0JB/QfgoAOEQJc5a7Ck1LnrOH8CSH0XJvwy
0DiQzAcThE9UeemZHw80NQ0K1VOIsSF2vYycDRgGe2yfq84xsmofqanF1ShmHwqiLRI3KNuXOkEh
PVYDh40JOFg+GgXJng75zvpVpiBGJCJWaQi4iAr4UVVINSCOMNxtZy92GF5Kv+8IvsetH3mt65FO
4RhfVNnhJscU22LnDy61Dj00DvDetpRFYCtEeXSmDW9mbpoR2aH3gDOxKnqd+lVkFc5mPJRVMd6j
2kcktbYNv7cOdoBTyrkJAfX0jUNaxSK1hZIuCdLRMwz+1YTji3A9L176Mqdb//fe9L9Zc2bWMJ5n
wM5/njY7Vv8MGe+v0+bnX/onXwKECad/+tbyb3QwP+/nvHG0f5GISJeAQuX7tGFK/TNvBP+XySpN
Z31u/8zapn/yJZg31AZs+x9EsfiTeUOlkhX4l4mD1k5QY0eF6Rjoft6TLH7deUIzNKJEq4P9UGpW
uOgLsiVlNJoXRWkRcUXKpIHhPXLui7gsUcN5aJuXamdj5/LrJi/dSks9D0JGYu6nyTK8NSf2mR2m
qsOh1Y3U2GoRY/MQO1H1VGYsI8sO5V6EcyYhAK77P+ydyXbeOrJmX+WumvMuNmA3qAn/Rn1rWW4m
XLYkkwR7ggSbp68Ny1X3WM4rV9a4BpknndYRSRAEAhHx7c9V+OMAPuhpXfYnN5lqBJso+KfgMpb0
XCWkOYlEnW1ENygNVJWSyXDQUNdz/Nja9FyptNOJAIrxPSa19hThG70foxiby83mA8FbZlQ7ktuu
v3eyWbiXsTvmexXXwdUMAzSp9YQdr2sdQ+V4yD0rbeMBETjFh07K9W7J7fEa8UN9X0traQ7h0oJ1
ldFCV3fj21mUBLK7r/xOn/Dr+wPFpvWUvoT43O0GPKzy6GQpXMRneVu0GJuBanRVXjKYpK4cqohp
fxRj6H6qQDon9PxWH4AYBoc4F18zvXY3rE3xvtk873Zy5XCmWar2uePe5sGm9n4ThAdrBd6/dFZ1
64VWde01M+qeWe0wsqCFEdlT/hSkbnciwtaDvt+UF05dA+MNlv5ew39i2KlDXKlJiWtKwvhZj9M2
XQJd6d22vU67of4hNTIbXSLXVT6NOdkQqnsSZ08+KuG9k4KWgHaLnTM+omBOtk+xsBwy4nWzI4A8
13Nb70Jw/x8kCqZ7b4mXC68L59tC2f1dV+bfpevl3/w2oHEFVlRl++veNzT7wE1FgqW2dafbpf5Q
DWW9A8OorvG+wK+OEcFlqbwbKjleW0s57TA7Ux/LBb2MUO5yvRYK88HFdw+Oz50ibMv2tk6zh41F
uQZO1WOeJJs25tdKORzsrnMuvLy3z1d7eq74+ZtsEtVdqBs8pdYlje/Dwu/uIldgjjSkMk26bNuu
wS6OcNK0dVKiFT7ZSMvd2y4zOgymESWVEBcr/QDd4OGzxrS/ahdv+4LcyS8wcxhzXChg5Hbwpekq
97TY92UJb5nQ+Gj100XgxerczoMrrVUfJlhAYKSEwpWOpQWNXGMw3Yo5uF9sXBsnXB92wTY+WlZ1
zNV2HxUQWNPwQmgM/1TffF7nSd6S47yxONs46xDvIW/eOz1ZxibqnlQXhme1bB9XL2ePcdXXOhyq
Y1m444qxtHvhixnIqnlT6zNMDtx9nbFjN7Q/CTrxd3qNU9oLtHU1E1SQh+6yvbTFFxZDdeN2NSp0
NbS7Cn0E3khKPIqA3XGRqOko4oDVoTOQdNJ5mNJfnxbuFx2m/WEK6+GkCnv3TKrzbSwux3pE6j9u
ydoU102qMFcK4gQHixobdQm9c+6KYznLBTGhVPd0C1d3HWWuMy0ZZrZm7wz1xnJXLyQ1m7F0sans
MJuiqfFKDBr/Fm8+Q/mflvsZr8O7WYCGwfAXicXqX890JeFll7RKzDYCf0tU8b53BlfCg529+nJu
/et6iL63fYvbRLDFD9JbMTtw0TTnUZHeUnUtbvxcfWtEJ878HuDaVjjfAuJlWJWDPX5VSBpOTHyz
H7rKvciqpj4CbGVK21mFpk9Uh2rNETuy7BLIm4Cgxeh1Fzbr120CzwzaKN3piTlYrMv6lQZ0TLbq
wu4/9MPyobHBKmeEJDct6AqckGMElreZnzroxnAvPOk4ROMLA6olUZtsz7pSpyiPG8hEWLnF96MM
f3StPe8yBD3HOY8qVIQRLnyJFYwRolFKZOlOgGtesl07+XJKYDqQnd7y7Ri5Y31c855OedTKc7VM
j3kF3UecImcdz+k/zSf2Fqt/Ki3ZrjjEycnmmDa7wU05RC0kGqi/p+UUIflaxBDcLWzYH7wh5RMp
Z6be2TBq/7NyiuE832qc1nCm9r+PzP5i50x9Bp/bSkPQQUEX3veVFblYLtrDeeva0Xm/pnjRx7LJ
iO/GsxWI4E1eGRWlJelfHbQVnmB1ysRFuZh/6SKI6doV9alTZPk30/IYE6oNUu6ydRSXmTdgjhrS
7hUk2zylZ7qL+D48rQHPLJt117G0/2hKQTUK/6T5atRK3a4Qqu19CNtgQCMH+gNOKaCZRCzb9MlO
vf5bP9jFF/bkrEnmerpCXF/fpNqPf9gcaDcM5VPv3tKl/mQhArqu7fAMNHX1Utde8OxDScJkNvd6
RL++rg5ZLIozv9VnNavtDrWbu+7XaohqlPmMInjKPHpE3u2DZVLVsyU5vKM9dF2V4IAx36W9CB7Z
R+JDBxboOK2ra4HyMPgKp3RyVJXFsjyVkFcEi1GWPoL017eLEVaS3sqtWyjZqktcrx6+ILsvrzkK
InCH6yLCnQsV6yxGufgsxr6ksbj5UGHX6pL9bdKz0sGgE3tnPtauHfubrfd65LUz+JXEVUVaH4Cr
2Fddlc9f/HmdX9IIBgxHZH2EIRijNc1iQCdLv1rngyP1beOz3iSeGqwnYa/qBp9EMOmeZZJ8Ibyj
09Cau6/U/hpS+Vs6nXXO6M17Wch+RaVTy099RANcErXeeC9FCtPIWrz+Ohi76oxvrpAnk2t3624V
C0BMssU0HA72lzQeU3FoCrtc9tB58KytRHGfxjRB9DTTA9aYGpn0kZAnLM8ySqjp1DuvdMPLlYaO
c/KOwT7ohL1fNX1KFS0INDB2226hlnTobVSugaQr3c8xnUwc1d05kxr3ilY3VA56qvFogWi/hLI7
UyHViqSumuFLOcgxpFg6YSw+Lar9jHC6aw4jopYec9B+ewkIoK5Se+72SKq+iyyPPwK9qL+1mWqP
HvT5CnFmmJJR0SVw2BkA5YP0gWLReWKHV/Emwq8aouxpl3drtnMzH33uCj/1ezgP+cWYOt5jPOY5
0IzaW0QCxAgpcuu2p1m08D9LTmPRqfTwUIjKtNe7xc2dbzrW7q4DjPA1E/CR/HjEb0ourv0FQAnI
P6q/E3PJVhMiztB5hujbywMd/5kFqF6mn4t4bD6SBEIq7TX5cjGpaT3R0rJgYQ7Y0NShV57JrLy1
cTz83DfhNV3U6OMRJ2s6+WcST1SHx/hOjLF9PUE72iOVDou9H3fuTVARG8I9CU96zqVdQpFXfI/D
zUBx2y57xFQ8XBNZzwL3VarP685RhX0Sw666VqOLKZK7pWdkkPTJJvxxv3VedZxse7oke3QIMA55
yaU7YXg+BeFLQAsIRhWqyVHjj8PHzA/T74Fo0yOWPh4VP0ET/a4bxHSVQ9E4Q/tGN2+a+uARiiGT
OBSVQj53dgxcGTfLJumsvGJp8earNu3zT1W6VA+Fb+cnduFbnA/S6XLoFvyqnTKILkp8THaZTYxY
z/gAbOS/sWDtp9OogKdnTCvKzwrUPKXsdIbjk6M7Sg8dFQ7UaNt2UVqQTmYSiZc8YXXpUs9/Srdi
xBFgHE/ByOpjFnvNWV9l3t4tt08dTibTDtfx4RueteEt+S/rBYfc/59b+o+X/xvzHTq1OFT+94dk
LBhVSVPW6y87e/6f/+P13/jfmSU3/k9OyJxnTZMwNcr/c0J2Qvc/sdwhNYQuKiZdT8Hp1wEZZigZ
RX6c07FP1tz01P86IPv8lc9pNvKMKBXfRPHvHJA9DuH/OB+b22Fm0M5n+koR2L3NzEahXusa8NlL
bm+d/IGRW+rZ+5kyTY+nyAgB5VFWGdNPreh6dkqtvv+0pPTGXzotyRj32FkCb9KyjyyM6po4pRJJ
PqnMl4+DXVsoOQfRgT4BSbFkGjsVT/dwwLxqWjcozHLCbpj2iy4ckszurPljPhrYGT3OmYGIrXHh
EjNOiKROPJUVPdZ0+NjFw66aFytKj42WENxAJuYpJif/eJG3r2mC/0C2fktNdFTmxb0ZHdP+hF9S
xH8gCFFL+D2/2yoI4SM0m5dOzUSOSY0JjhEICdhTV3Hmx1xycYqm/tEH0JAfaBOLuTUXmzKep8Fa
evn4/i39LNP9V0KD6B6WKzl0dDoQkhGGvbmlULpL3aohe3Y4QpZXGNhkP01xMKQ9ya2ggIfNyps7
Ettb8CJJKUl+49lud22JF5Fae0iZk29Jcv1a4dqypdmG1Um18CoOI9hj7BiHAETXIdjKPrjettLh
x8gjQo9IKK5PYfyX4pDJyf/jmTBYNnOQlCWN7qYs96Y8AjYCi+2yal5sIDHBB78prPa+rrAfuH1/
9EwJ9/cLUYMypT+6a0xeyrzvf9Yh6EuPN6gYzzSi0UBI6SclGk1cmy8cm2MpbmYFQCFP1sCvOGF2
7Fr6Hpu7Rv54/05+L1MIHhkXCJKsdPXTLfFHuzV5mBW+ggyetYqG4NrvVonebqgtL/TOM7y/MWN4
/4pmYvz+7CwmwqHHjtXoT8mVWzRV2RW++4zeWxXiBRxZmOdn8MiZC1nbm8eu1mCa4sP7F37TyGCe
ldYpzhOIzBn6+G3NVbY0YM/arZ9VBdo7PC3itPlINxcf824MszTrbpZ4S+36soUWGdgHX+fl9ihV
2HUwKCtWjjQhDK/jO2CKoSd2uW7cCvpMNkTr6TQLUQ+n79/0H1OSOoCRk5rUPW3EP/OK/5gpGPVY
YUsm7qmaYJ6v+37tOGIkOtrSv5aI/7wWE58iZWBTnGenYIf456wkIaaGWJbqabFj5ByJBCGDBRi0
H6bE+4/1xyTgaAqcmvwqtifGCO73SzkAtlwCw+aJcG1gcAcrLuUPzYnf/9y2dQBeHzFgC4z+/es6
fz6jQbq7QUTBhN7ct8tWCsNp6Qbf+r75luNi3E5aCMxuGHVkAXaORwamOuUzKUNooVUGdb8fhgFf
AKgLrn4o6m0mTM8jvKu+Z41DCcRrAne98OtVqGj//t3ypt98LNxgCHzb1FpoLsJS+fdxovZBSnAa
2u9kMajsJhLC5XargmXg/WwrJpr6JFadCq4tLy2YH6oRgs0AQ6KVxTIuRbY+8S5r+SNQ9Iea7U9g
xZBoR7Tyx+sCLNKO1cVfpiz4rLI4pjyiwebx0kGOQj5KmmEM2IYbUI28kbxOzRJtKTrVV7yhliq6
w2tiXL6gsiGESHpygoyFKyUxIESaIsD8zhW9cfXoQUost10gZP0SzJNTOIk3pmq7ZULH/me6P/ni
hq2V3KNjuD4IJZrJ+QxTsIMyN8Fq2R630Qv1gx76ADA/XUn8bN5IvokEmlLLO3Nz+uZg4aExw/9F
QqZkUcEMtuVhDIYnz8iGNEHjk/WWLj9JEjrlR4ogxNTrxNdLPt6Nc1izma39QrvVTg1C4pQns5hL
Q+6J+fGNvDhXszI0BddeXBb9Fw6ivj5Nhe6Lq0o00XpCPmtpLvLeWqfzaZkW5tISpeZbLnThrBeR
VjmbpZ2OZs/so9RlEekA4+F10wq0TuCgXh/Al2POozYIIAO5tynEMaC+3TD9FJoZFswKKJSFhFWl
Af8oQgxY4PF2pQSr8fo7+q63hoNXUF/Ap96NWlw5vJxGRERwXrFy6QUVsDxfvZZnyl5HVZAhZeT8
qJv4gXke8/Ic4OsEcRqmormiZ4VEbWuXBgxLtwJfxG8CPyymS8uhTv7wyhYw5kGmgazvG8O/wfuQ
JkSmSwe1lm9KN3HMrMncoeKdeYvNL0Tw5qRYt+FuEHnnlliK9amvF80YtgsHQ4jXrPf0U0YV2jG5
30IMm3AWw+63xBxoa0zsJp2Fjrn9GhAt8hASYPJy1XupbrJDa4EkBUbualaBw7B5GHEfWjc18xed
m+BPWMD2nj6PlaaVYd+usAux95C0q0ve/BiyGg8uPhDgsnl6/k8SvuZeRIzwJthRZOITXKO+ZKZ4
oPewHKZYxe3JuohM3EZRsiyuFUVf/3MxCf6AR94acltSxGaMe7wk5Y+J4xXDSTbdzLmKEFCcUicV
jE9mm47AnQmt9QO0V/67d6KKDziUI2sDoeNGlCGwd9T367BuZvHISwIx2XuD+aQFTtvtHkiow5vw
FXEjVm7QZ/VDWJTUQA95G3ZqPdWLrSRt0fSm8Av7gZRNtcPUeTKz2isK6IhdGW8OwL2o8peBXPRD
nPtFrPcGLWBWJiRxQIYDG7dienA67ziWwG3sPXObvH+m7W679dd1YfpHymjEDnE901zJ1je3wTXw
f11yaMUvt7fBo0uvuGmdvEjhbsrJvOGm0KvtHNFE0LN3Rt3D1H6XoR9btVsqpaz5osRWlntMLcW7
6UUEf/RbQwsUD9Okcs1w/cQDVzTXrWrjJTIeG6ThDyzELDeHkbLaCsCsm9oYhBxx+6KTFKlnfpp6
EmVSlpAVEWXwtM2+JcgCOGLlmWMJABvz2iFf8jy7LNt8gj8xLpiaM3kKaZaUcJxXLI/KFS48Bh+k
f5hDqVf0ZXbRbvA5uyMdyNPgXG++x1JJiYFR2tcl76NJFtsi2Xqt5oDMylE2/cRbagCZshfgVjTz
u+LeNqvgxOAzc+0C8Ls+2mM385McYXr+DrMnsy6VtjZe46M0EWEupozlqRMIS+eLMbdYHTSjyLfg
uKNiQul+QP95xtsnZX8RrRkzParUxo3nizVxaeEAdceSPWNV+kHBjSIZRQgwIPTJispssiO0NKbj
EvgFaaswGlbWhzXKLXFDuWUgJ8sS5YtT+k1JWR8iMvAka2vXRCs2LsHrEwVOTiObmMw5hFXfDM7c
wiGLT8qBVTU+ZLmcPetsgp880HEQedm+h2SQHoQ9pf2HtF94+KJl818Pep1D7jiUs8UokbkP+bDl
tBFOk0eZfvq+vE7rupjN362i9Zi4W7GYwDloLbPcK5AZ2yO4WJsxJvGIG2tC1JvZfJ9WVvDliiil
dSyZ4ZF0127BsrtXcTmMFqhSZw2+Qhishg821ZMHJPaxZA4NoObPg6bT5TFo9dQ9dRhOWhdDVlvi
KuVOPSByXQF7mzV3O5YQbqtnatDbcF/jqT58wzWgmm+22KpwmLYq3NeALs0YyUJzjfH36YUnFA5V
sx/p66HP0wXDhdqunUuvYls9pNGonV3PO8LxkepAbxqcGj2IZZctpTZBKl3CkF9FSD0upiBnreMX
RIqT+BBU4yqynexFuVgJ8t2VWkcX8/wp8zTNQAHm7GQVet5qhg8cF9VmD8fUJY94sfBxTEkwllez
bTvdUcchKSifAG17yCQO2Gx8wRieK7yvIxL8o+ugiGKFWxPsjVS8t1o3BNBLiy9qA7/KTmksGPc9
xZXtIo0bGzD/DHD0mHaL04x0U1XwOvPU863brmxr8XFSPTyKE7sjOY1ZVIvk5AGskjdegcVvrHsB
s3d7HGF0VWQZg2D4uIWwYFtjzRoO3Um0+Bl8KRvqaLCPl60qT9JilMtxA5tet0lctp6LmHnYVB99
d2oZNc85De16MbnEtX+JsVCbpt0Udm1ICl/5ow2Kuen9aD+Vto+DaFpbJfhqJ7RK+JtBR1ibv+QR
mrDY2cHWxR137/jjugWHwBvhS17jM9f18vZX9A3MLQ2ce8D0basSRDJmQ+1qr+78j/Pqd53Yd+k8
pJp4ys6IUVYNbPBekZTmgxlINTP/G2vAbP1k8BZjHegDKzUfN9A0s9eygfM55CIwKxxaQBNh4vxA
gRtT5GrOKvNgIE0utj6zCEn9vNdsPSDaJbvM2PiZu52sIXiY9DhRSGEJoG3SnBxC6Wzc7SoQGsQn
U18XwWefHmBuxemsEJPgzBrJNXRT77NM+koR2UclzuLuicDIIvg828RumKqtc8daJqPCbBrUn1Ls
17xa+TZ9EU2weaexcAG1njbARVhT8CaweVDiEvAWO9+vQZmc0XLsskfPYJAITWY8ZBmgrgnNzhn1
88KdDlkecu0p3MJ2+6CFjwfUrsVkhl9myzblW1J+O3D/iu4OVpRShBU/4kon5o6atFNkXeMBf7Li
JE41q407TkPwHUpV0x4DV4bNZdZKzbY4dp2JpZouNCFLjtUIYzS2TTA6PyZLrVhVzZUD3MK0BJM3
SKgowShOYnvwGX7W8NWESD/TPYGqzS71awcTTss4lq1tMhZBjOKsSRwvtRjILhMyBrpZ1Bw6qgm4
PabX7CvcwaSAFqPk/TUSW88nlEydtxGRhg29/A9tPQa12JcORGnMKywq8PhC2MQB934NPfhzNTjk
nl5fIxum4zxy/JvGh6hPF57Yk43DO5qUJtt93WSlnvNb+OJ2Gn/RZejjI5p3QVbPZ0iVAqyMQ3gm
eeLQs0vyaRgmXeRnKDxMUGGPsiAEn/FkZFOMgp7JUpOvc5ZdMdvoEve4xBClZG5qonndYo/jn9pd
pnR0i6Ob2xaXAbA37mfdKLKqg+cNNo+qS4JMtIbCfCKUp03Cq5E9P5BqYQI1p+JoXPTUTBswrVPR
uye9GwL13mevu2uudcamObUzgerO8zqiwAAva+LNMTDzEe4Rzp07mxHAUnOjOwXXRLmanyYqgRY9
V1HIdunk3JcLuzY0oWEZTIBQ947Xmbt9/TzK0ee90HLa8lIHxcJXX3oLEOavGkp2gZuQE5YIU/Dy
MNO0WIkJ5FEMwszdqnHj5qqenUyP+6yi8jmd8wtqj6B2blfeLZbZNddqtoFHsDtdmBwMojjcknXL
kS8L42L4pkHBenWiyqkbWVzWWXiXYnZGeNmp7zLPakwSGVnZ+ZzYbGcxL4R6KeElB0/e87j623rh
zS7npwAy/qIxKYZt8U3nCDOJul4jH5XZmlhDtdHA0xZLXBIY/DoRR1uDJfRxwcyF01eT9R5/yjiz
4LJuQVF7AvuNqbeNibe98/Iu5zii8yFT1in+et70EGyVN1lYlDuMv5XH5tBNz7yJwga4nXx3YTyY
QD7rQIg/pAhoeGsjJR3C9SWy6KsvBu03xCixj0sqo25W3M3pOe6dGV94upM4PzCdAp/Lk9pLN7NU
dqzJwWkXwiLND024MPVPHQj5HFXKiDjq9dNrdGVCq8oCOUsxsW8rhWCazhgzMZrZpMWs1KNcm4A6
QqZyY4tlaXoGBMBVzooPIdtQ3ULziXNazrqrICgFwes6y+wkzZtluguWcFNnUMWd6jRSLmcKNjZL
EB94y6hZOoOqbPk1sRhxeT+RfWMiUZcKFuvM/HpqhJKFn81ZD9yURYqAfwp2ioScazrqtTkFvh4s
qnQzN41tyUzdk68Mq8xkjDZOvEJHtD6A30cI5+7ozmp4pYUzmVufIMbhikSZPx3HA81porwKTbsb
PwhQYLtdqYAx10ZeIz1rSwmcrUlw3KDh/9jkXlN+89rFnNDX15UjXpBzpkntlGZWvp81+hc5I5QN
iJgp6IQ0C7/JGUVLC+4JBu/3JR3NOVPnVoU61RJrX8WJmgae9y+XfJtVI02FhbFvgDeO+6dweu2a
JrLHYPzuB7Op3rxOjSqyTK7y/af781JoKIhxafV0SZ6/dWZ0MRbaNNmJ74VIzfrUBsLTBIUs1qxd
71/rZzbwn7lqNPwkXj0fRJgX/FmVUrZD10NVet8Xr544yEwogZiJ/ihyPsN8wCWxxn2+ZdGYGuEr
kii66gHkdaPLuZsshKls0PFvMjzqdWX+Vfto8KAwIVII87i4DGG58qf3b/+PoTLcAwJbsPQcx/9A
xi5DWo/0NfvfxsJZuA82KHMsZHPlCPX+pf6Ycx75bijDAZWgfwH6JIwqXFQI3TfMwr1pPcXlSc6P
zhaaTyRI0fT+bcq9LaE4vJgwQDnPNX3oZm+S1UOvvCijVvANBxWzRo0LH9vtRO2dDQKdOJ9yGhPv
E0ys/PmF5gx7uGG1q/1XscN/C1l+O8xUTdFJk6SlTIqw6O2MnBuc7eY4876Sk+DouNI2sT7R4GCO
8//eKLsQA3lagCJcjeTYm6x5SWAIkEE6X6emDfHp7ujFxKxEclI71blrosb3L/i7WooCDZIC0s4U
eWmrJmgyj/6P6gNutRuLyTp8pSHH5JMHLzXLHIviyntNh75a8NorMjwedmHp5+yM79/AT5nMP79A
Qi1wXbaHCSXagz/oZ5wS88rpsFnEA3DFToNa1lYeyHrksTx5DVv0kJvQGNC2Wb9/JcUtH02dd6iD
sWFfmF8Hp5a+SfGQ+l/5ilsRe5wWcIlr2BLAJbaR2kfeaGFBUDjlyGodzr7ZLPU6tbrd56nNhw86
hBq63I/hRPLImYcFSLIuSdFhO2f6Ns8KSsvRtm9Ly8RWSisTdlmDGxpHtaI32zktXMQ2ofLMFk8n
ZMdtha8JekVoz6pZlq4JmmQ0/oz4XOAxmPbKGjxyAjN8ZvwjsIhkJl29aJNkaUrSsu8P/9vPmnXP
MHXRmqAt+nNqT5wscsve1i9t3tModpp1ozkCxdtoIoBfKev3L2m+299eOEstImpqNBG9AOFbih81
p3XsVTR/ibPA5BinIg7KKyRWbmld28rmDhLaPycOUYuTmqDQqmpzN+/fxtsn9zx6+Fk5AyAufHNv
VaoNpIWZd5l/KVvSn+dFPYz1R7ec3eHSVeNfNLFvVxD0AH7okQAN4JsYkvnvnxmEvKzIO6W+6h4u
06MvQzMtpOxMZPX+c7lvPml+u5H/RTaCB/YFCKS/XyubF7uqGu1+bNSIbwhOllD1jxlpVE66hZzZ
HVAFbDX/CEnYMC8XSMiPHNb8gTZT0rqkYDjymPp9N2MaRx4BNgcRNoAdMDshi8BT3srcpLUWy6QB
ojFo+Qh1FJg0cVlTHXnQluPxcFbpsxdlmWUqRTTXmfWaA0G59Gd0fRVrdWxarJH+Ykz+ZrwZAxAH
ns13KqBO/FEI9v1sRJQwLR+nWpqdGdaE+eSAaHByfn+8vTfz2bxTFi9YVXC/yOu/nc9z25FTdUT6
EIn257Umn9QpUAkT6k8s9SxBr7X3iiYdRqFZGpMl/fWnQeO2U3BAsBlcX4Qmn8lZsGOlc2sFVeXM
KuVkbZeIM/KACha43pluRXoHYbQ19JN9LjYWNX38VfijWmSKSBYQXL6dLbI3/k63tXnhmy+5Cj5D
hMPh64FcO2RAx73l5+ZNSuenc1aoWfjb/TgUJrH8q4TGF8ncldQ82PfSlCwHZjlOPZMCeX9Io99f
nwHw08gEnNIG8glQyH4zhXueQEd2lz5V2gs/y6Hx3aNLefQ0KKNOkOPHhTsTS3yxRkWV0uqfgvlw
y+pR48SJgxQgH4qmmZfE1go/MMjH/iN4a0/dVovS+S6PtHtaxPKuptT2pDtBn2wwWPm6o5YT3CCx
bC9yu1BX7Ej5xmk9x7HKUtL7tFFH1ucpbjZ+0lWxLfZkDctHBHOY9YwVDdU7FQ+3gl2pPIrK8q7C
dUBE063IWWLuMKc14byqXKoEshtJ57XlTAlvdKqv9AH4F2BrsPGbtt528J8fwgeX/flbl7cO3ftD
kJPCyJQ6cWXTPMyhNz0WnpfTB2VbWFtZ5O2+lFOsUFt0wwc88hRhEaI6uUzySJlgNa7uFJd3CzZ+
VgJUXZ9XTXvA4hRRPJo++WmKAtREUYqV0zgP7cMmJ1Jigg5Isn2W2EFauRPjan9311F9dcJNfMwn
f9rlS1BflKEqDqJYi7/gC/6YEIRfpjuNSIV60B/NY5OPo2Uphvq5bxrOc3Qyl8ux9lBM/WX1/NmX
8F+7E1OP8xRcYsIhLAq8+O3ZanHr0tW0qzw7c8tU8lxW0QQ3BKfYw3oM7xusOu8LlcJrs/HMoj9X
d0V1ogs8dpdqpBuKHrbgZgiG+Lyx+vAj2xBiCtJt42Nds6e7Y4Ny2h0dcWdr2fyoJy+6bMha3ml3
dT/FkuNb4rSO3e2yMrvxaoCYiRXWAUmNkhKVM8fkm4Z4fZZthk6mn4ajk0Fas5fR222cq/6tEOHn
iPwcfcI04CDh21amltRb2PtZ88y3stzGbtqUh6BqRwRFgx18/Mun/1tw8HqxkCZFE2IRP3tvNsp0
E4TVQ9w8B3ZY05+12A906rsqgbN3pYVH/++StfUd5dmw/Ess/KYJj4ubMIAwiAngsUe/DQkcK1SL
iNbtGcYVsywvvPzEa+EN43DyrXHi6otnxct+wngWydBgBaeiATyzf38IfLO6/TYFQ9OsafpBsH5n
G39zCHDKtKZ8gI0VVkVVSTptwB8NXkyMNVi1jXst6uU0rHH2TQqrQ0xHRv8Uq634SneBHhMMHa2b
zcnEqbfhje4PafyVnt7GB3duXcHkpbndW08ar/YeyIFWN63F7EwCCmP4A4wLZRdYCSnowji8J2zU
7XEWxY+VhudrL+wKZFmkPIus7W5qf6zGfZuq6fuKPR2qXbe8s5qIDSJYHOOhOM4TLkdF9mDIrnKH
GowHyBcHgcyIbRr1615SCGFP/CB8K7osctw0HbLaKe3ReN395fs2Y/d2bIUBj7NJ0Sf7FnUzkRLm
vYfpc18I/9p4Vz12hbeu+7I3iPaZs8RfrviGDcGsCjlm0XVrBNy04L1VVCMIr4aarfNFdlKckzZD
K5dOq3VBolIeKUSMrPR+Njx3nl09FsDqL9F02HeWjr3j+1PrzxnOvcS0ZdEcBS7xj8yR51Jrw9+t
fDFIsDCJcbb+Th/BSl2qaV6I2sPnTaGnCRrr+6rljGYg0F39/zAkONwQmGHrExtSxe8hKr04CrJb
WL0gDVinPUrH9RYTk7y6LKoARiUK8Icel6HjGuS0rMfp8iWPBt2dIsBzHv4yJv9iSmD2QfaSyUlj
3Nue0K2eZvSQpXzJQjv40AeOuncryzJCoQJ/unq6nqoeWKdo6rNq8ZyrEe9QkrjVuNwWYR7R8trM
+rKwJu8Hvdk9bqlY4n14/y5/olR+n7gcElh8QVChKXLeUnOHufYVuqTmJVsoDZFxadOv7bAh0O3r
1U962y3JTaEQQ3Hqk+XdyzzwGa+s2JPhiuMdpWpsZoc2CD8XI/oRkvYUPxpL5VdlgMFS7+FHG0zo
ihAyZCJp4avMoJcdNyc3bdfARAxxNYK3051YTOijLEfrCmIB2gKSUNblz9eIRoBARPpFd8SLYewh
/hTlZU2BnrOAV2PjCOm8oRlollTfKVc/QvZbD0SR6sMIgBp7vMobjNw1tFlDKPTtAvK1t3io4vsW
0uK5UIumIjgGVZXtFF0rV3MXK5W0RRfQER25LYq7CJnLiR1k7qdxaIvPUzOPeHa7BUk67GP+lrJ0
fj8DmG88oIPT5xM3jOY/MkS6Ttc67sX0Qta7zz6yu/lqRyZxTSZl62sXBDE1JbUF0f9i70yW40bS
bP0qbXePNMAxm3X3AgjExIjgPGkDEyUR8+AAHNPT9xdKZd/MbKtbt/e1KasqiSIZABz/cM53Nl5n
N58pyeJFsOIknnam2/QvNiaUk+5OxbPAMMKGhLfAFv5XycOQ5G5oSda9vz+G/6IRPC3tj//4P1+/
w0PZZD1Nyrfhz64JRolXB8Q/Nlpcfnx0f7da/PqiX14L3/6NMuFnqgRiWhux/H/TCAzdguIB7+na
CzJcZu7wB4zA/E1HgI5uDGU9o67rdO+X14Iy8z///S/zyP5v//vP7gHu4b+81uwr8wlFO/UqEmgH
3fm1fv7TGO+6YiLAj7xfExDTmJ7XogPcRPClJfOlPo1uRulfHbIxRiOgNBgBBRnhTzaK8EO/DvFj
WXnxGtT8+GcMe84tSxrnNOc+iP6BXiK8qgtG9vWdtq3XTL1ZfVVdOo9Mrc0ofLX1By+7iNkzw8Lu
CB9ux1VELXCz0F5s8zIklR2yFZVb3JXVXVHo9d0A/OnBR1ubo/lJipeO5MGjpXVYCebOqd90OcUv
wK01gWay8R9K6M4PnRjY/Rbrga3ivGOAnNw50l4fdKPsHubEjLcmsIPbNR7mSJvMgeRDH7feZBbh
yA43IpXTBVNayPJJZfn81XUrknz6huBKC73+nZRtf0dJlr7KqlDsUhs40mYyiq2fusaja8sUHa1D
7iRKvCTQ9Ho+dckkTp7snxGQk2nGoB5LhjWaItTNdn2qB1WEbCc/CsJ5SaRnZbBnX5idZFbnGFla
u/+SEYeN/Zpr+FwWeXXxMGxtYaasx65iIROkIKU25ei5+OsLzwvyWMvuyLcnoa5Mbqciz5EwzcVm
TW3koI7v7/WpmU5zSlJfrRnZJTUqB2wQx+wj0ze1LdhyhoNTiFuvm0nXE7I+u1KfTlZfL3vobuZX
hs7NMfeN4ZGyuZzDqtCKqBbtgBwyFd6hanG2sYfUtwAvNDQKZX2vDbr5iPJneAdHXX4ugmgVxGzZ
xinm+hZdhXYxM+SMtj7wFkowbMq59u8YB1ZvVInj1iBfeVMPQo8mdMK7Sbc1OLHd/F1OfX+LMb45
5Qhx0E+OGKNzbpyEJt/3v5no8rpQdgbWN23FxX+dEhSR5dTpfd0jwAwcXw7RQt5AUOnNuPV6Onuq
k6+jGL2bGg3Ajkiw9mKhNQhVrVehJlba2j6ZmUNS90fERuanllEYjN3W2+sj1l8czfmdTpQV91Sy
3hZ23rbYimPtG1ZVrL5x0lPqyskp54BZqLqpUSBzfhFpnRUY3k2k1hvkJAxxjEp/7eZ8Pjl+oSOb
6dUZfS8VcNPK8b7TkvVdli2cOq1s55vWpqb2rcK+9SRUB69NduPo1ne8K4cHwa4gKmxz4P0zgsTj
nqxdyDxSIaAeZpuKC4IU0uhaYxLuOfHBzHOcj77RHewl70tKGMNag3iWNBkOa6YXjpH2bqnLdc8S
HHUM2ewR3Yd+dlOjhq4wtrDOZeZFXbrI2yqpktsutcTGkY75pcwgcgQ82/NrH6duQjujlkcWxWaC
nbQk5iE30r1NNtRRrSPVQaW5E157Tdo4ittFv81jptehRkB9ddEKL3lxjVq2bNKbuOXlKGNOkozw
5LVqvpeo7L1AOdV8NleXPOassMm5RQhBFClGcD/KsS7EYakRemRmRg6OHSWl2M6zXKug9dr5XpS6
8dr1ca1QgYquldvSaWx9PjOj8OaMC5fgwxdbitLkasOcFsdLolnndf8Y9+yAnefErdrhYTBTNe4b
BB9ZfVxb0WtrOHh5Nbcba2Tc/Njlc+J9s5KCXXmYuqU+2c8VpTcUNa+1tWJLtMiQf1+wqBjFju1c
1+ER5OX2rzrgn9QBvIWp4/5xGYB8sv7xbci+qb+UD79/2a9CAP8kqxO6KRSEDrEIV3DbLyyRa/7G
eo1CwAQOZ5CXSo3wRyUAA4xdOnUIjQesrOtu878rgd+gGDmYtWwEoeBmjf9NZfD7m///9g18E/aI
JF+xsjXwmeh/n2nY3IkEYGbcgnViYJvIyihF08KGe3hbnOLDYwgVtA1ExlrNfljkTh/M81IcPaNo
Q33wnrzRK47IR4vzjE149KyevYFzEaiBg1LXaory0Q8XZXHCqXrdWmalbyS6b0w00t+2PrBPn8VA
SENxDyVR3+g4KJG+e0VkSHcOEoPvqSHCCXNmPaGuQ2nApPQ2lv6TQiccyLZhx2znHw4HDsJ4/nph
wCdsRrc7tGP3ZoDKZuk3mkHO6i+qYveFefpDbhofY8e3RxnzVjbZJwMzM5iJAw1ZPN/DE+pRmfD7
EKI7RHon3xz8PqijXfgPGr9enTCwm4FnbABUkKnuHZIaeUjc89GMPn73oWKmnhefrK7mwHH4KBER
9ZDy+UfLkY/AKpJnfgU+Bp03Ztb3m7jjbwE1RbbRWlqUxgy3FLKxfW4B7GzKpLyemfxpYd3jdx+i
61eCPPCCzFdEgwunDhL4kYyfTcADg7HeJ0157wNbisqrl6dEdgBURvLjT6aIlOQHMlun2NBJPBc9
1JoYE8UG1v4nBPCGxq8ToR0vgFnAEPA6LZNvcQlyaOj8J1YrQ8TbFI0zrpoQaSYXeKACYThKplzu
90+xFxcn6ZO/zo5z3bYrQbKTx6dn9nzTyXYPnqE9/bxJMrl4KKgJ72td7gNjMe+r0UMeqftPkwc4
FIzTGFa6fT9m/FBJXlgHU+ug0CFN2zRJNR9dfxARhGnuooG/CwfykvVGgbi3FxHJ5jmtsTPzMXFj
qbLC1mXbF+7nTwoeM6DK94Jyyj7wLnLt15+lFK/Y0dDqzTR4+MRQ9IVVdWX7GC0WJ7ddz7okNA3V
0tvP610BecE3xW01TPy+qM39q4aLSy+pPRQ81KNuJJ885NzVMOoYq3N3ei63SnN9FhI5LM9lyv9E
tPcBNp3rP/teMLaYRBQfFzOcp2Xlyk+S58TlTXicaLvPqcvT4bv9m4vhFtsJV9hT3EweT+PPD6Nu
eSgmjb/aFtVH1UwiinVXHrG82RHkHaR5RR8fl9o3HqqecBLaT+IPuwWXNKrRLTp7EXXoO8lWtPhI
9ZGfIUn7G6/XoAYTdHeCA5KFYIIoL1weymUyT9mU1wFRh9xlNX84U7idPcGDauocBN6YlhH+jzLS
eU70cszuxxTgz/XxMlHo73VDiWi2SoTNjUexo8gBZNrQbyzEcsckJQVgBqdw1ePyGBaMIH5eWyYQ
V2lafXLG+HqEcAuQXeQDMuOz+XmXr26xbpFn+rs+sYpoQQa7ZXNVbtDCt+HPG+B6h/OI32dXQK25
cIz5I8+3tfrr/udlHhQRi0PHbTQXYD7G3Ii/Ym3V9nbKr4oSjH2KMrR9TD0aMvT4yBb+CyGnnwly
zwAFF+cKXumwQpYditqIj3qn6pOb6fPFniGpTvkHDgEAie5Un+JCFFHp8kTgQND2ic1z2qy2cVrc
1N+6DjdZXZn1Set9vvs1GsvNK3wtHA4GfI9stnZIkXqcEjP/mDGNodWbTuhSlW+QqfaBFH13mBxW
jG49wkbOKn2vX4PcaSM4FBODw23i0v3UUMdK3KdMUREb1suuHThMkJyOIT0QQoWRHwF7H08RGvU9
HEX+gwCp388m4c9Qwq4P7Uj8Uqgl2hP/dnpnd9wSnW3diyVfdni/Ia4MzfW1A3oGH1677Z2M69eU
+oZRcX2aHWuG81F8+pbNR0MRCqOMj9jx7WJTwKy6UwbX1aodav15IPEQiUmA+xdtcanFd8JYqw3y
rXLnxfJTuvzflcpxqYEHSTLOE0srsy011Tc2aDbjMIr/RrovVWM1JGCld9qkLu512WFOXnJcMnD/
FOCEK28ctegRFVyjs9HVnKuzff1S2GU1Bg4VAdg5z+g1IK1d/iGgK20M3I42umbxZCdFuUEC0ebn
BWvVEWUxl9DUY6A4cWJYKsp1idmiyYa7NLGQV+FfLBN3ixR3BPhXDLCbFr/ro9VKWyN0IHEc21h9
1Yam+Q5F+5uV6TCdEnMuPj1palARkJKCI+H4n/ZD3TVbv6IHbPHlSjNs845nPrdGbZPwKtqgy4vP
CM9XbUsk2NRfCsGc8wDjpgdaDr9Fe8PRNYYpIYnlKU59E9lpVxpOKJdCZhd7xDEbJaKOtYdaUT5g
q/knY9u/Ttx+1jVXMYXpMKhGk/b3RVHp051ZTaf2LumaOwahnxhBYV3X3hMmLlyAoEmBZf1TxeBf
p8W/vq+F0U6glnL/h7rChzCMwL9Ve2P6edjxDJpZ8b2eGM/BP/j8U8F593ud9ufJzl9FKr++G7NF
R+CnJzf9b4tworU1CyKT2pcLN8i1EvChZEWJ1uubfzUB/z/QFcZ4Bp/qP+4CHhs1pP8Wfu0aEKV/
oa/8+tI/OgHvN+gmuktyHuYwR3ApfzUCnglIhXx2IjFcQq6uf/KrDzDt38jFpGUUVzXS78TfX32A
ecUEs5IA6stomX3k/4q+gvzlrxPCa74iQoor5oWfw/gf963KRFF3eXbNc3KNCcUqmKGQZbq/S2mk
t04tLAWFMPfu/cxcGfVlcAAnBxHIyODt6pVVxlMeZ+brzzF/44j6ceyd+Av7HezeSL/bvTut9r7t
mGkEtEyIjTQ0dW5RN3OIC8apNoM2532Q0hOZJ6/U0kthNDw3HNcmjb8sZST9LCH+aVkmIyyUk0L0
vy7JiWtiIYuE39oWWm/dQh2Z7+CTWaGGy0iLdKmZxy5e0LBzCTDXIU4XCJJmhB2g4JyzwAaM+1DE
5kFVpnmckMwc/Dkjg2Au5fiuV/xQrFLi4QffxSBH2aJKCglU6qmyWsla0HXKJfKZZh7muGbTgFGr
KZiBTOxCwYS7kbnq1SeCGXtvx/Z8h/l8SmCYZvH31bnarwtj6l/bVXP5d/nJXi0mf6/1pBcPDHzm
u3jO0ltgdvVT23vN7dB343LDACax4cYiwwmYnHDalFUJIVQ3cLNh8W29+7ng55JgPclDMmKQYDrm
b6h2+ezer9nafjESz7uLy4YEoXnt0JXE5IvVUCqnZut6VR/Yq3uY26q9LQzp32EOztITzmR73/P5
IR2SwMycTO7WNJ1OqfKZlKRjVYXQSppHw5DePeKT7JIXaYWjyrP3lZFUIfRJ4ylGtnFg04S3u8zI
X1ZuA29QjtrjalVL5ODkOlr9NIWyLJS1gRpi90TTVthslGGCXsjkx7RW8r1TjXht9cUyQQRKyK92
YvffUWczcRqgtAWoWP37uU1AqiyW/yjYOd/DBZ2TCJcVJHS6wy8invseZpBmC9zI2vTVWwuPatHw
T5gG3CtkTwddPed1to9RRa0HpZjl7LJYaScRa+MUTsLFDK/PXp0GPbPm4ZDahT2xAWvVg2tQlpxS
mKx3AAkNMzA6x3mujcU6p72mTxgeSkvTr84oyrrQwUxg7hKsdH4caHmOFy3Q+CCwDtEzeu9yJNBb
G/xJhviXzJjro00Aen1TySlCTettEwINBNDsptOG4+C0Sj+UUi7Zq2h7fziCrrfBA3H7vLlxoj0u
U9fTZMVnt6rGm2wc+tdUVhdKquRUqirzv+UAe0bBpJ8KSDsmMA7rjcs07BmhVrYlkB7PMhD/KCZ/
awvZG3MYa+sDqO7pJRtEttH8tDn3eUo+OeOvXBnphoBjATcvp6yAFZROLw4VjbPn8daeamb2u6br
1g7HMubDELd/C61JyOvMGGLrIPoEuCI/w37RM8aRoxJqswzzfKN5en5olG5vFr9+aFbvNOR9fMAi
0oe+18zHa0pX5DKuiyxYd1Be592kWdp3e+WkKWPmxfG6mz0D+l8mjGBpB/fSL/PjsPbJxk2mnTfk
9gvVIdQ4pRQ8DtXcTp7+YKBcCcYOMi6lOJ52SwJWLGG3evjMtnFNoYUS+Uav2/4HJOWLvor4XXbF
tAdbUT7Wzujd5iN29aVgzGqV/XhnKPIiZKOVwYQGYmc56yWT0CVKSx+wavXldgH7GMwaX2UUS4Et
qGvaTeGt703s2iGQndu17c7DVNCJi3QEit50O1rIbps7mn7uuni6hTTJIKFvPnxO212dGV6UxUu8
bbohxxnP1rIxhCRBpcnCchy1IwwDA9zuMgbKTb40meiJt0ozIq8w7LP5uVpem+6Vtee011F3Pl/1
S9wYk7ZLuvkTj2K5W1J2vUM3GU+jIeIvZmEjgZjj1Do4uVVRTyPLOSinmYiKriyyKSTbY/BWCOFa
UoZ2rSqsoxdflaoaOinVpoScr7ya8qsdcrAtltOjs7qXBdk4vTkefKTaMhse/F7CxZQ2j+w16ot3
b3pZ2dF/1A1whGCds+KtdctqaygCFaHjelukxv6uWcf2vZ1i/dXvEi0aRkVmHRmal5o+52aRU7fH
Kevd4/6qz+jptFuW8y9uIisQMz77lYRdL4bb2GAKMQ+FcbTnPDn5RUXYZ1LbMiyHTLlhIcwmCxj3
rBtrYlKN76QJR2GYFzOGbrZWKaxSra2zndvE3g54GaO4jhERTnkVSE1pL0Or96/ccbXcZGpqb3Sz
ewCa0NwDsNEvZl7UG2/gk1Ylt4E1bfVZQEkwUmsvBL7usbe0Qxe7+Q+zt6ofqurol1LWiCFoj8nm
Pegsx5qZqBmCRGBzYGfGM1yD8YH23PvOID9BoCG9k4zFF81Xn/iikjf4PHOgLbUe9pb9jHFGO/NM
FSEIxJFhC+fcusj4Oems3WzmX2JHffOEtHfYowfW4owxUCu/LbCPiUtrxMZ1u6+yAog2mvoB4lsR
dYZofySxO8Id0+hYPDPfjwLbRCjWxcKyExt3Ze90UdFPxX1t4NVJhvpUrZ2KSEHRAZkmY4a9LO2m
NuqNagU1eeUjVv13ladPS7OhlKK+yFYT3z6xs3vXyNeNHetg4gA6sFq05bWYkV44WB1TU95yUcoI
5KsoiidNOMgmJ6l/SYWbIc/y3B+d0T2o0fiMgRN7XSZDX3Pfa9YVG2kP2W4udPfoL/F6anVlBa4p
35tkZSzjqyNDFQx5adtGYy0LolVGE1HnUh2QH7Ky0UWQO8ZzNi3FCQdfDCLDMWhrex+l6JCGrZ7v
upFUq2aYH6017a/UYADHox0qYB3fB+rPcDBV8xiDuiBgF+FZEFfmsqHlHiPbaQbA0H21nVVT0TN6
3+JEvBkyid91eF63LKZJZfLse2kM3Ff2t0pUxiFbMXm2adbetDUOLiXFD7eacJUY33uvkOkGL1Ub
GnU/7b02zvFuthaRUCS4oSRPd1Qs7gNQhQTw7pTjzNXmW1G78V0XN8eOi04k2o5s4AteFSu03ZZb
1PCSzZLOYsMW27hgaX2ei9Z5iDH27dops1Xgirp5UKlqwpzu3B0dfrukCSxe6SdN9s4GJNoLJuDd
tdiURn3buEMSWpN/gz//k63bXoqKLHlNv42n/nYtswA5cs98ECFQW33BwVgHaz8/Tb26a43hdtDq
M9Vaxl52XXju4zmEW1BQA6okXHIec9u7gvZtM7MxzwPkO9W5552cSrIQcrpALFjIENJX6x0YneJ3
ae2/tj//ZPsjaPxokv5x43fOWP/0zfCXnu/XV/3q+Tz/tysekx6NmgtNls604I9QCvc3lB4E2nvO
T+Wyw/f6Y/vj/4YLBM8AGlN2Mz9zXn51fZZJyoV/9WLhe/xdPfI3Hcj/SxeCsuBvbR8Gl6tmDGcV
klqUhtdW98/CEDMt/Gqwav2m1jUsPuBbwcNvZqOO99lgzG1UWObQQAYe2247w8Q1I4dJ3495LplL
Vysm11Yt/XleYvgaAXrJ9RWchWW9IIc1Ge/3xkfiieS5orQPs8SxX0fLGs5AqAcs+L4Wb7MmJw25
STX3nEz8IUIMBk87LU+LPVVHfYNygXHrbN+X3WB+aJMVLzd6L2cvsBwxnMac6Jlns4iVe+pXueqh
KvF3V4FVmep7vi4UuKKfw9ihI/JzzsulJ/qg6JcNznuTnaqp3tHrTynv4rHSzgUPGqL+rnLB8HBt
H8lHqzDUczAUV1Bj9ox+DpZ7ygs/7DLiGg4WaVnf3a6RaOqVAOU8pDsx599L6S/ASDIebl1mnFuj
ELtcZE9LYRZ3DoTmfM9fMc+LC1VwM0BQYvpmEi/b0fNGg6F9nYvr4kyHSnzgCNEY6/pwl9CTgv73
OBbWFPU1cz6tfzBQnJ9H354jY1CucVC+L5ubYfXjl7Xy3EfM3vFTNyyIM0jAMbUNwFK7vIE5AFrZ
JWDhbQT+jJ5CUHkgUuIzaMdAqrk+On5T3gztlSWqKuxuwgH0ERT04TeDGhKPEW6bRm7mrA+4s5ku
7uIEu1hhIDIaUO4gaJ+IWJtWugVvwWJhkR609YAc7a2mEm8MCAhTWNl+P/mlW6IqQjKY7WmGPDSv
aH7q5wTbsatHqrbEDOp5KBH17YTKF70/pIlNa1/lJdXHV2qrLuHKlUZgk+MaVZz+QrYWwKR4Ygcf
15Hj17x+xvXBS+Of+R9lWBTNlNOydih9WMdzsvoMLdXQsxBClJsFvS2mqFzjMexmkn9qzX0qkEpU
tjgkqjvbGF6BzePXz5qLJVdJcG2xI8c4PjLi2DKA7p9xNNFzGgDt+TZbCDBDUI3LuwF3Zuu6WbyN
x+VRL/P+IDsCUVeweSeEffqhta1iS+CSOPpkqAV0pH0ENiMPKmvOjpYqkWB7TXajlct60OV1d+WU
4tlfxJd68KxQgg8N8nTQQmvI4RjV7kDzhybm0GfTBwyl8thlVnIjHZc59VrpUdcuu4a2mHeu2lor
M/dCo4KstJoFleZrQWugy07S9AfN0ps7Y2zw4wabjNRBhVgdfTPzq2njY7491fZM/GpGOK7M18ch
I+/GaDIjGIVNYkGXG3f89PlNbi8aVfY8tAcaKPWjLdtl46UmHw4P216SuVHwFmftug5IJuShnuxH
aZYPBEWdViPe+Z3Sw1ysT5kz7Bq99480aQ8sQw41u6uNpzN0zvn0Ewf03Wg991LuvGU+50KbA99W
85boB9Y48Ur2XWy9OCZRvlNd9RujKn/QafGyrSdnk6Nlf8x4byODMUJ/YJMnB5tDMPPOVgvJHv0G
dB+W9wFaPYwcKq2jChwKO+5x4t5qQatwPZydQOgcgn2Ayt2V31aX1DYpdP/ocFweFW5b+iAzv0Bp
yfcK2fyGp8K4T1J5P+YQGAlRwKBbX2YI9V/L62lWqJgUCY/a5aZthfWQCekcm/Za4xl5t23n1n93
Zfqma/1I2sj8mQ6VsU/cXv10prJH8ADXaLF/VKQwRD3H+j2ofbYhq+Mfitx9iJ3ufhoHfcsx4d00
uTa5Idid4ZVzRW0E8SFj0JpDfgGFPoZyKIadzoXa6siLLkxl0gdzxovQzfrDylRiY+XVe58IEea+
ul3maltf96Rz3pK9UvcPvQPzX6M7j5WOG9YsTH68xvqaWtmlMFPeDkQPzIVBy5cPT2VdOFsBO/oR
M8y51WRHLzPkz66WP9sJIR1Ya7/2q/+G9PcgFI621lDttirRX6Vi2pKBdGicfOcL0ma8XFoXYSRy
x776W41SMbK7FXXeIJ7a2KXbBq4Peg3c/o0tJwpNw3zA4UiJnb442HcDUa6RTvptwEkbOZr/xfLB
cWAuCYvrWdpq3p3Xm7seqeHDzKVDXTQmMuQY9b4UbHreSttzmK26PGqaFbNLGzGMjRHmwSMJbcPW
HqW46RySCSQ+I8nyq0nDYim9HREf6yFthj1Jmscxi4vdUOpsl30NvPyITLMpMEIz6mMyZvmkmFvK
+mYB2+bAbjTvsqy6dZ9WoPBXt5PnUmUa69yxidrcTj9aFm/MutRpziTvhKl8NqxxX8fN2R9XXqw5
UTSiGx7Hpb/IzK2+jXO9JynuLXeLMsJAFTozHXZIJFx2A83hYGCh2lpp7LHWt+31MttWOQYkNrUb
tabGjZ3ZIDs1c4FfkZjvxFa1D6ZuwHrRuqFuI+hNNdBSs77DydkXWLJSJxx4rxGVUe+Xxs43hmG0
21q16iSSOg4zIdq9r/QsiE3tmWnf9fVMZFFzzbXxWEHrrnjR6hKmSdIC3rKW0koyomxy9UACDauW
vliP82g+W7PefpATr5FeUtWq2NruZLL3KY0JoafVLOOe9yyyhMH/VmmMclLUHYM1DQ+9Xd8hstNC
WWj3hHKoWwDUr31ndls1O81Rrs6r1xPFyyDiKDTWr1em5kbUpfzC8WrtJ2OJv+ar0UUTkcEHc9ZE
lDdjunOYyAae1xboMi1+2X7ET00eda172jkZp+Kl9YcpIFDX+3SUnWyU3YrATs3ya+O5y6M7aU5A
3Ms70xgED17lvrjuyvgudvRQuGnOZK7Wg3nSrwGmBIRiDwBIY10fIi4Y+9DZLLbAUDmQ0aRFSddX
UUWcQVd8LLqGccivx1ezHyNQw+ml1AumdEQAMwZsjSr0ss5KQ+ZVFlutrryBX4kCRtH2rn2dnA2m
fUNBDJ9GWxeBVWkevEowZBNequ5ZWXr71XXkK3icfTMs89PIjp+swoyltA8a7IRM57ssPKYKVrlF
nOJvVBer5yw3bpza9Het35GKNWlZFLfAQnM86BtSY1lp2kCL2Srk4lKbZhY2wpan3Ohh5Az9cqpo
BPdTY8wbN5XfyqS6BniUmXHXtqPxyAHZz5GpTIZszjCl5c5CQrQlu63g5dVr9btkkHKTOIu9xUqS
vegTSEVobSXKB/At5mOVolmqS5vMj4wJs1wHclRigsA0o6RgUHzm4moIXJEhUgCPR1etWpApfVOb
4jamUQFaPdWdio+pX24qKg/crtlIPE8V49VNbzo1udsCI8ajT85WZ5wptMKqHl86fz04YvrexI6z
ky059tXQzpFiVHuIiQZhWmb77Gr0HVftaOdMavxsbDdl0+TBbKkv42ANTF9ahaY5htdXNjEwIsn7
r2j2KaDbYIlbpOGeUe7NAWV52uXjsSYbLe7MS57m5nNmOcRStaRbZGnV3DC6qJg0+o/Lmm5L+JMP
pNRaO934UIh7t0MeN1Fexc9G0pE/Jkkc0iyT8VXbEsHSBR5Wj2PnLCTNSVKhgYSFFWpnVL8AAxsN
LQGMho0Hs5LjJLMDy3NGIr3GgLVA+mXyh5NDgb/VoQcFld8+z03dRK7O1tzOqpvJyXDZGF61oVXJ
uT0IrQoSt+WdWDaHprEe/InQPicB7V2r5wbQ3K3mrPdDRZ8iBnvZIpWxwq6FqGoxRzdbuzsjkR23
IIbES8moHu19VT3PQ1+FQhDPxojJulq0tcBsyjBPkYcGSAuaE7OBZyw587bpqemyJs6+F52xMQAv
sQPiLp9LMJu6VQUOaOJn1yhPMlXWpbP8IVSSBZstENWlPaKNtQlTrRBc0vF2TvuUEGlVPQNHzjYl
jNCtZDMWWWTZUHR7drBoeXkuEMkGy1RUW59MnIvjxR860QEbn/ivXToV871cXG3r9w6kxtKl6jFa
/xYA8KWeF3URehNiEZrCtcfrmFr6chG5f9RYw4fAd0xUWSQ7YaqYTjjsvjf0G6WhvQtv/Zq0DjaA
Xp1oc5np5cUWUdaB7NExWjVtV6afuB1ATDu9fjLQPO1l0d3JzLyp55TjMWV6h/Rb37Yt7e0oOnNn
DuNONDbY6jy/8aDUUCfoR73wnm03RbSUrV9nV32LVfLRNAX3T2Peq+HMgPa5GVcs/3OdfNE0MYbK
Kg9Dtq5hYronxs5vXguC1wcyVvByZADptZc4xv+g1bpxsqz2Pp+ozjCa6yGxgdiGUTrrlyJu2C+t
2p1y5MgGpZpXXgl5zK/Lm0Ci9mnT7eJ5/aHjDv6ydOkPs5i4R+KJoC8TyU8wWeUwEiZYvZdNXsHP
RG1+4ZXF8mFuzJICr+lc1KFdfT8NYtiP2ixDPXeKXZ5pScc+odPTsCmG9l1MxlXkNTIatlv5PMFj
PoxjOh6oqouDT0rRzvJra9sua3Iz6crZdrV6WjqyXAl7v/U90vKIXTAYpfXqZk0z59iaXrcXJaJT
1cTL1p6s7glnLWHvnfhKD5+fixroaJzot+uaEAXUNwk4OgCoyhD2GbwHWUzrPGPWnYEnjHRLo2td
A8dcFteEtMVmXe/G2rSuKD2aKomIB+NQsmG2oQVAEG8TSwEBbnMzEqR83TrG4BAhvXx4/8XemfXG
jWxb+hfxgFNweGmgmQMzU0NqsiTrhZAHcR6DwenX90fXOQVbdtu3LnAfGuiHUzg1WFQyyYgde6/1
rVKRPGa6r25ccMcoaq8qVVSHLpuPohsYVY/DtVHWlBUycdmL/Rckk+m29VyL8QSeGa0RFWVQtyCv
5MdLf9zAXt7EhEPwuJbj3sbLT2cAFvg0ZfsEuuKRuvFI3mO2KVAT7dfQ0x2r+cxXL6pdkadhlhBm
OWvenco0O+QoTMfFmjJoh75PJQ1i+oqtml1o5LTAWMS/YECAgCTP7C2sShEosh+1gePHOu65cGeJ
2S4u0oOE3bbpuoZQj17qF32O81HW1lu7qKvZL7pgPVuYS3ptsLrvyCUrb7KOr7HOYUf4OaKvoiCb
d0Q+iuq4x1braRejnd2kZmkGsFWvYsd9rD1fhtTX7WZqePzlNAEn0EMMg8O26AVnGZHMewU6baN5
iijPtP+61M0tbeirmQALBAIR4ZYAr6OWc5ZpVdD7S0S7pJGaUUG7xpIbPZlYlYUeHUii73ZL3giK
lvk08qZuVFSAt1FYbw1hdFsKwE+Dm31KXXH07PZm6usJsPRsbjlCXrBEPyJcrva2mnYctXiSDcLD
+kFi6jNS/XoxlAnzdaSNsrDp2r117Brjbs60IyjU3TI4+aall+xz0FmqJ6jjtE3GcfT2ZmE8sHbe
mXMM2Qhg4i53Vtu0Rwxgx3GwZ1q8LE0A7YNDKsjJU4IGPRB29alCOHebxRpfpCfCdqSf7jDw/gBD
4cZdfFLHGsPcWlLf91K4gd11GdH0tdC2TkEMFgec7KHED+YZ8KQX8yL3nFfLIGaneO2NMlS994YC
AcyBl4JDNBaMRSUSiazaGDiZt0s7vDV9hz9dy18AEye71ib/UzYaU62aseDKIHeXzI+3yEyASDFx
QCsdvWR1dtMlLNDw+zpQFA2qlXOpBpPJVgJ6YooJ9xwHDuVDO3f8R+zkQJCJzdNh8Vaw9rtt0rvB
2DoXTWlcdDqT9IyIPTgqhdrTxYlPbFmCDDPDbdmh51ZdavXShbY04eMBz+mOadFGNx6rGnAHaXSi
pDRuEw927eL0D5rtlHJfInud952Wj93GMhJabQ5nhJnlw1TpHoGE0ZokJ5Dgx+C3ixX450uF8u+T
zCfCFRBgMibqVPA/ItQKv9bXr+VX+c0G8pnignUu6f9yhfz9tzST/z0nWIPMf/ib3Tfx1K362s13
XyX+///0odf/8r/6L/+LuVdoN3/XiP/fXUqP44c2vPHtj/y7Cw8mBq2ULixETmiyaJz+3YU3DPtf
PO9YNL95KfTvuvCWixuTPwX/e3VwOKss6z/aK5KvEIKjHYdBSC/e+ycWDMAVP0qvkO2t7KfV5qHz
+9jvo1BK2nUS+dN4aaQNteYqVYHJiy6csZp+UTeDZ5ZwPNx+UWHObAkfWI/w0YDuwzTywWQ9QR1h
gEo0d0WXdYi2KYhQbXn3KXxw6VDCoVgx1KYZJ5tVyqKlhbbLnw80b0ZwlfBzzHI4dgji5SCDpVdV
31xVxczOMwwpqiIf392liLLphE180I9Z6sxXpLVG5Ky2DSQT51mT9RCOeC7ijT4RcovV7fLbAL6E
LrO2YnPzIWGSXW3SRFF+APXPY+acg78brbYdtwU1AITxwpnulnwQr3pj4sSGRzNcpVhCOrbeHlpE
h1+QFqMV60VYTUMRwpZGHS78Oj06Zdy61z5IVlYj5CBhq2msNU4z9yFr0aDQ5iIToK2RHxooPfts
6VyWIfDqnErsjNlbOUTDmb5k9REQP/xrB6R5iMC33yZSYunElGhOG2IDFohxJfkGoh2e+86eH6Ol
BnnbxdTZRxCcExPSjiNkYEe6Mp+B77aXozCKUJqMnW2DCtSJm9bASNBdjkQTNVuU/eMOfV5CiyYf
xdGJpPtI1PZ0SfucLRHQX9vvE9npBZNuAsM1UIv6bYu42WSMWFKbFqRD12JagiFjDUxllmlIm8qB
KpV1rd4yOYZM5Azloa2jZEsSmmKXYa+ho47RrYzNgT6L2evc6LhpxGYFYL65Uaq/IjSnrS54G/d5
lJLfTF7ia2n46L38riQ7s56ae6Pqkgu6gcUzMStOEOnwozB+xP2hGJJY35odi3k5d1tlgm7oSJWg
RQPhj4fGmIxhB/Oj3c9DPO2gD/vnSbQ0jaMO1Hlrx5xZo8kNaqvMIcjjxmRVVsUXnQn/sY8y89iX
LvIEghZfeBs6SE+Z4X8iR4g02Fn2Qx7GfWs+REWqjiPzHbZXWlGBT57xvWcPn/HWadthBt0XQbUv
A96A9FjTci43czwh/48dz7gsHRBNeSK8j55jmeEgEycKBOQJYysGDDLSJDxrK6P2gR5Wd91C2PpU
9GW0JQV3fkSoWB6iJeIV1DSdsMYGOyqOFU2e53qqrluB0IsWXJYxZaFvtxEyX5HMUf3BwRqC8civ
UFqn8VPfFiWjoT6iAW435oakhSYc+hKYt8dz6EY2AcF2rt+ydakNiijLp/NP3C0rC5B1+sMcS5Xo
m3NXRj7Ker34WiEdOra+rDdTgsJ8QEUeVFH/OSP/YmvhwN4IglYPWQExorbN12mcn0TRCYLCY9A3
5H+6Hc4QeCVxMQYNTgDl3IxSQw4wBrlAE9/9z+x3V+lnsjnqt/79hoer/u/97n/9P7Qrmkxuf0sp
uKqr/vXHbfHff+bvfRESAbZEzge4EJEefr8vOmyZnEQsxMo6DMgfptO6rvOvELjTLgL7+/e+aNv/
QqYs2BYRsQqCbP6ZN/FdJCR6ZEd3DDaybwl1Kxfxx+F0w6mBIJ45Obucvg0KSVIcicgwBRYTJ58P
bp1bFccALFYkK1vNVQyYZVNQ6HzB8rLUgRuXJtYqPWmnY7K0nABq6RLK0plMBavUs2mRNfMl9N6u
eEoXu72s5aJ/yax48mGc5qgJkWe785au7WCFqebUH5icuUx4W38YTrTouvGqI3p7l/Q42IOZUypT
UXiVDSXKBs1eH3AOu9TV3KRB13gxxXG1mFsq1xeEiuxpnCeP9jDpZBNnnvEVnTilKXZ+e+97ETZt
kkk48NhOkl4VQz0eVaHcg9ap7gizL6OwTKvpdmg1hDzK3Nam/zRWk0UCI0sOyzlLCoLXJXuahMTV
pCz66ewniU/E9GFtHLNqjbkRkWhUFxnNL9fqSEQ3gGvTPig6iYspolIO+Oa5y/qiDM5qqTjZ2SJv
JLWGczFiLf3MHZkvMFZlUfewOM1yZE+Umn3hdjFyrKwziI5BL96EHUlrxY7wN2JsMxvVL8qpYgbC
We0Ze7BWb0Y7SXr0S+mU1C17bd4Myr1YaJzQg2RDQucw7cYkR4c1BD4yQnM4GgTg+MMFKBtKk57+
EagdMnU9zXWbbWMK++NgmcadRL55Q9NOm774lQup2qd3+zYj2hqta1huogTiQCd07/Qp3JWgcSP3
uRkLGs9t6Q+XI9ApQldUw43qsGTTrVLZMaWjYe2Irbo1jJqNEVgoTdl8PEtcl0TspGzCBS2d7dzk
MdwAwzh5WV6z2enLfknTPCQK6Ez5N931jrJT+pSFuU39Dss3bKH45Hm9a28o3DiimZkXHfRqNd8V
1iyO5UQwCo40+VqbTfHZ7FuE0X4uHTowLWeq3otITYh7ULFBJX3jJC0a/7YVF6t4MzMOdqVeEsw9
/QZ5nbiBYkCvs7ab+AX9nX5BEnG5R36hhYOFLNzlcleFYzWhsRjTbVX3xtrB87KzTVIXhx+PUio3
9fxinZytSQmSHljuVMcBWsN1uu7TwdQX9iX2xuVURQsn2EyHsKWSV35HVAE6oyBVxNdOIqEMKtuB
fIOtEVlf9JJ0ON3qchlCmjH2Lm/z6qQMt/mQyeUaGbC4XZ/sc2TggAGGwqi/Na6WjAMtOrN+49FF
3Xsp/SruQKO/1QbwgFrk8XPcpMtF19rjZT3kxUEWHDXn1InDLKNuiED6BQyj5BdzzGUISci/j21N
BHiQgHvk7uNi6ufKyhBSMCK5zJdBXDKQ0w5ZJscn0dbwOzLQWgzMLPNjKWYGxATP1nEwFrp1h8FH
7VC6WW+a69HU7rkb+3xBPq764rPj2RhMSbjytpqaWz/IB8e+b6xxSpjFDPVnm7SlB1rusR7UeSc+
0UNOwwqBBD+DGIDCK8wNgRBa0CKpO446o6V8QuSA0Jz87YHgGauKvcMEYiEgAYguooKttO9FjIHP
VX16YfiJeuiT9TzP/XmQU3vLY83YxZwvie2hyMwj/6C5OA4Cj/Tnk4c810cJUCACBbJx4xdeehii
uvqCudHfFjrE/KApdd3Zkaim0302iG3L7voSGzV6I5JueLrvDa2GL2aMs8mszoo2Y08HQ8+M7QwD
z8X9ip2MQG5WdqVbL9ijx6CEYLOdRsPOthNo44/CG/2tZTTLXT0x/7HdbnyilQ35zsrqKxNWpAwG
d/qMKZLJqmn1mDNHuhSiXXZ1kchwsk3r2URCcF6M1D8PpKGAuhD1Hs9df2PSDlujYfR7F71+viEa
KG/3hObE6Ilb/ZXMvG5rI4y8y2yt7hmiJoiOMsXBwOjjN3pk+qEaKvcjMLxF2y48WruFJWeT9PPA
YTBOxm1Vs/J7I4191xtwqyCnh8qrWXs7NswPces3F94oklPtd81Na9Am63Hncmf9ZP6azgxioWi1
2aY1qfkl0T6kghtMDQB4OIFhDOZxwVOjNrbZfi1L5v7GVPuBJcz6ikF8toHO210uVT3eFq62U2TE
XLWIN9IAwUICHcTR8qsEz8mWbmH2glzdfIAS0ly5jYegZTQk4ysn8e9sf6J57PXTsZ6iFIhYZI/E
E6T6ucPe/FT6dfsUe1V3QxM1emw4ZlwoLC5BAj7+g8Eha5dA3AlBps67CFBNoDuVTLY2n5aKFdlu
fwRBMqBWcNUHKIrIeFOINVsNKwoufzybrZ7o8GQIjNq5HjpRjHlMpUDmkuCZzeUqmzdMcsVsi/vY
j8/2RDeUGFgnRJqAbgm1wXIitNL5bPLzNUJ6qvQm7uG6OpnuP80L/hTdXtjovYrY9EDGMt07ae7g
6W2aBwTJCIw00dHgiyNK6a03Tpeqrbu9hJdT/YWs/P/izT+IN6kWVsfn/128uS+Y2H35sWf015/5
j3RT/xc/guqOtOBvzjvj76aR5/6Lc50jIMAimPwB4WUZNI2o7FYxJe0Wl0z0/zSNTPtfyDmpOjDY
uejbffFPukbv7a2+Y62jWgP+Mf9XX5Wq3+s243HSF6ZF6mCaCsprgYyz5O1N/EtbWT5rtuiqS5J7
IKD5CU7u7+7Vn22nQjdXOInB/YFJRATD+tt9hxNr2xiKGOq1cFTmsHPn0tkZqVlsZzctD/+NS9Eh
0zmFrN7Ed5eiHhgMA4xoaBtdGhamMcKNSJodnbn2v/GpuJU+SRYGX/r7PhzVTN7MiFORzkyo7a2l
3XZ9DwaLcd7x95/qXcvv2w0EB0h/kTXUosf44w2cBphfpGP2oZ9GkE5n85aRvPM2Dc4WaQrtu9pi
r44QOND9rv9aFH7Aw31vGl6PTd8hX/598dVsylPMsW+1MH/37fVTQrRk0/chMipW/2wi/8fg7PP7
j0h79N1VUEIYSMCwsqN0dt9dRZKaKoc2UmHnM7Tn2VxByWJq3WGHDJ7ux+8v9yPVXvChhGnwbpmM
IHhM3hPuaMKZVoLsNYR9Qlhl3n3llPrmwQIOjKK8wPHS/NV4+Ae3ka4oOFBc2KtH2Hknnaa+Zxpr
1SrMOAzjjfIJfdH9evf7z7Xeph+/LK5im0TSIxygdb3e5u++LFtFRkWRq0KLUNPA0rRLzN1nqJuA
Z/RS/OEz/eoufn+1d18aCva4JRBRhd4wGlDx0yAeSiQZWd4AJ1kFsXn+6fcf0GQh/ekT4kV0BOBD
qPzvl7I5yR1vHHntjMSxz3ZtF4+xvjJmMewdVB1zAmjvXLpy6CZs+cUhtODUCOug4q4OByI4d4C2
RgatbvN5mgjhmx3bD0z48/cUNdCOEw7debv8YWF6FyT+7YmzGD3BdlqzJ3564jwZO2bd8xqlo7JX
etmYu6CRxLDTNEun9cr4svHqETFc3uwg5Nkv+uJOACkY69PMtyCHxf6Zvn38h3dB/PyG47ZcpQe8
4YL/rf/+u4cm8wsnX0TRh2u2FyWf2KZEzm5az+l3so3lBw4h5F+ODhIgEg+q01RlHQECJRj7ckIJ
MOhVkNsyC1o8WgG1c7SNCHhCSB/PF7EyO5Cli3ZcoFts26HvkaWugaHwUh7VmGI6G7wIBh+CxM7W
3D1uSBDnRJ3s6BGf+hzlCpAVtekj4QdTIS4SO/+gRg+QBCInuh9LvsdQnoJi6c+17y4HNIRLMNvw
QyYms5d6MutPGj7hEN6htonE/JbP1l3voV4kDDQ/9E7Sn/nJ1f73T+vPLwhNLwoD3nrbdwgI/fHO
TjIWSozrly4TQHPgxlNPPxrp9KCWaFWilcY/fiW5IrkONH6Eu643P17RR/DjIVnrwy6Kjoa0d/TK
PyOguOws1EG57zz//hP+vG6vqHBitQHV+pQ+75Y14t8HInJUH2ZzAYd+sMdjXI8WuTso4n5/qZ8f
Uw+0gWOSseKTRPKeWRwrAcduqNkFvUFc1FprHOtRuX+4gb+8Cn1KyhRrTeJ4dwNLUtJLTK9sd06H
gBuFnXagE+/d/P7DGD+vY3wazzA8HDsGZLd318lTbTEcSMPhNBl4zxAT7Z2pjGEpkvtqM8mhpODB
110rPnXeU2fGYW3n6Z+WJeun5XQ1BsGEYDRpMU989/21bW0v6eBKrAeFCyLKL/bRmPV75Kaph/R4
sY9GNfm7Tq+/fnPQ5X02hrHQh6tyWayTyJHl/f7WmL/8nVympb5n+dSs77YVGiWaFiWWDKtYVUe9
EztfVyPy7r69jmQDRdNVzcdC8CoXrTafVZPOK9bZ3PpeBSKiQnxvTMN17sF7WMYXVC3mBv9ucz9X
ChNwn8JU4Jx8qubiWtNpfP53PgBBQHi5EGfr3zrV3y2okUGy6uyN3NRkvos7jEFqtOMPCavYpmnd
bBtJQ9+UrtOzY3XliYSVVy91H2SHaF41EQp1Bp3r4dW/rcl4ffDs5St2lOpkefSzxgZ1B/Ifjb2i
L/ZYP5s/fIJvRq4f6wgei+8+wbunc+wLfuF6liF6vPgULX516nFlwBYleD3tWOSVg0w9048WemVk
GmgBf38TrV8+BTBq6OsTXYCM4seVDNuPTXCwkmGmJT2SlcITnyirblxO6AFZKV/qYpieXNNIPpMA
2auBfOjaTOgDYUUd0MmaukQf59hoO1JjBOVhKgJsuWA4MTTb2FlsfJ0rw2CpdO9dmGCC7Nwtsvsn
Jl3dwRiEfqkxgV3t668A5u6dmQvF9rfJuC/FH+75z6Ub3j6diT4VAmOU9wgiYXpuHkHAw/RSPFVR
6A5ZsdUWSB3AHaw/1Im/WLYdamBOnrbLD36fQScLOqwdi07YxNWbn3oRuzbsN3ta/D9caT2bvHuS
uBJDI9+21xSAdy9zG8WKrrjgSerih9yw4icyxcHKlzOnCTHnRUFXRvNOkWP8KSvhF7uvo5Pw4loW
GxOF949PUB8TehtlKM6VO3+Meu9mcts73Y7eCrf/xJHX+cMG9a32/OmzChMSF3FRMHrevTX+oMkp
TXlkOYZXd8qi7pmRLs8V+ARrWL7qUflQp8W0jeeG4saGzIbSvNvqVCu/f3t++TAJRmqARF37J05n
qvpBJLgpQpxS/VZvXCfALQHLOK3jjUiyt99f7hebJsM3VC6oW4T+Uwib42f5CrDlS5470H4NSJlF
eckfzoi/vL+ka4IlXW/vTxO+TBpxbdiNDDkjd1iypmQ7VBlhBJGnHUdp8XYOtiK3qC12I47CDd2A
YjcN2sXCjOkP7+vPh3LPMTgVcii3f5E0OM5K4Hynu2/hbtolMbwX2S1XUAbiDUJ+QqxlWYWJ25s0
2ZX+h9fK+NUbTDXEzaZuB9j+7lnr4yFCqKh3IVH1GGyIBxfBCCv9LFMD/dno1A6RhYofADkBUCRI
i7YQWz1rEGMjIkpy2I7zeDUkFpg4s++V8RcE5/dPxi9+TdCUjsMa41LnvI+gTDTkfoJ0vBCBKi4V
exl2NrO/HbV8+odb8otL+ayfrq+7tOEIT/vxdWc2JZu2c9uwX6LyzbZmgEVVwmxNc3T55R9/LGpQ
gUV7ban9tKo1sDH7BmlnKMy0u/WB8+/r2Y0usm41gP/daLz5a/X4vv3yi0WMK9EWoUQk++V9p8Jc
ojirFVdKLT3eRpiX7lEtmTt2tyXQp5KhdJ3Mf1g+fnkrOV/bsOIMRvTvFm0GjVXvJ6INZ3MlqIoJ
rneGJbLT0fX//vN90w283yGoNHSfhCbXw8767kn2crtWMeT3EMURSH9nnvsO0Zc9gscoI9DrTich
f1OTF5vWGkZtz8kR6eyCZLu8BRPBy5Va9BiPEQPUR7MBMbaFbIC9sClWXxNO2OS1RqyDV9sTEsZq
gWJbVkZKCBkfCUOAUwMl8wcxGvvR0i26+7gsQ0YhLkMdu8OgFOeJ8eAoczHwLUwkyGVGOTk7y28S
89lHt1t+dTKaJXHQcIJJLqYEOyZy8bxLPsiCweGxqOiuhQlaeXun6Y1xKhGZayFDy0FeC5xguEF7
NUe3jjQKLMDK08Z9OXboPwNl+5BXqnyw4yvPrYSLAYssqb0S8H8GDVzuqau0+mB0ZPgFc9wxsfST
9LGUYOSCSdl1dsTcGiNvUNgM9sSmz/EONUPVXWYDx0moxj5TpFDK0c+308DEcVsPTLovSg3vNn2H
sjG3TSnW4ipFnPjqSqBNARml02Yhq7C7hyGvuWjfZDbfIBQf7qvU7vrdrLUEP+l1CdFcIdVSxKkk
E14vpmuQNmMGpwyPsTVImflhxRyw3hUQaHqcCCac91YK7wMAqBXBX2LekHYyGLAxGsBgnrqlz7tX
g2ieosYsngsgTnd95YzgRrLpoM1ZsbNa/6wIJapaCWnMre4ilyaqncS7fAGFY9r5uM1h6exjNZys
YR4B2crXLHfsQCgTHVY2WXsob19sSxsBpszgmOzODR056jvfTh0cCqhHqJjJ4Kz8+AIT9PTJ7dEo
2gp1eeUOr0vriMNgrUK7CS5PWjyuk0xHc9ob4ZfdDjlDegNDb9ngMDQuvLJIrqyR74PTAl7yNHqc
FkuEQjOYo6L3S+YpOkYA+zdTliuKCuluCnaJrZR4dPJiOrbYpwIAW4K/5CuKDZeF3THHhWay6Hm7
m0hHx1SMQT13c/xHyMNTvtmbyLPvSi2BCjB6uHWWbtnMWq+2EXlyIRHU+l0UF80LuFj9skqwRDBY
I6xO77s3R4MxovW4uDwa1kCGanEEYIJisoqmI8QvlDCzC2JtIoXWmPapaAwkgvNzqav2uUqjgyvs
+1TNzwIoHvnTPo06FT2XDq4R3sDSOyLtqPaQ/BHsC+0hR/RykpFFIkRcezudkSnfQwsDK/OXLbKQ
5i7tsFC2cefdSTWxL1rysp9RHhTTgspPg9nRjs3Bs/qU4I6yPFSlN7zZsleM88eFDlcO1wfSiqrb
arE4mpt6F0e7OvX7B+y8pD6YPDxPpalbuPhazhFspiwSWazGj4gE8uuWGDDaI8CXvdw46qQA7xjs
1nvHWDBEg1jdTbwQuwhY3SwvvXmMR/lxTjpXtiiEGHkSxCHN7iMEuL2exR4DQZPfOXQ1s/6MJStv
DlZeQDErvQ6A0VwjBbvUNAfKbO56zA/BbQntRHtWlzRp2/TQYYKBmZBXBYGe5fDwjX9okvD5gCE1
T4/oRrqd8NOWCDMYVvDeARVM8M5OSSr1T44eUU/S32127qIXFw2b7GfIB7EDUjeGhDOK1LqcJunc
20Mevfk099WGKqDk8L0S25fZmz4wZyrfuoZslmAupfFSTW635Ygmzj6xIB9Tvxq3MpFz2FOxPHiz
jR9F8nNmrZh2dW+2pwW82SadKvto2pZ8ogvHGCQjiGMPYYsnAdpw+5zEXvu5bQAi5JMGeqA100MG
z6LA/drn+xQexJOoW+Sbbj2OWycS0AIVzrECv7uG81qHXR07jthkFFxH1UIKdmkh7ziV+t0+59xU
HsoGJkLQp/Hw2EZjvOw8yBIeYqOV6lrrNiTpktHgsakSvK8j68gp9rPkXscMTjRWp8w9CKhGe4SJ
y0d0m9xPLmKMMQdMU8PjYE5qvIqjKD6nXgvEWQcjXsNNvySAhp9qkaJn66lzP/QmLBIqkfbkEApy
zkYJsJHB5I7GmTjHHa/qrkIPs1+wN+zHerLLEE5GfC6KZnBXo4w48xK1vFR8uzTh21Ne+vaZCMvm
UzfE3a29dMaDTLnfKTHVIZGAc+gl3FSNefsFRrX2Fudh80msJ8xN5SwrhoG4d/DMIj2IqVyd7Wq6
YTzfnoAM+JfLIJtP/dx0zwOopd2CSOMzMZFdGywq4ba2FVCMmG5EqPxefsESL8720pI1MtR+fJ5S
0sGod5EJf1kQ+eB9bczRwj1pjUY0Xxpsy80WoRdSKiIEILFUCUJ1T6kIDkOtGw+NgZcyFTjuGidB
RyRU/eLE0OZ7laCIMrUlwrvvUUQKBbU67r32NHd6tI01NVx0JR8eL8H0wdMy1sU4Sg/fAPmNrsVn
5bcOKSmeoALHTM3EwmqLI1owqKa9TxNni3Qbd23Z8x9AwfaCOB4JQcyWBuLywntOG6uST/NM09pz
B7gxMTwAdI4FJvh+fcoVqllmLqa4T3GIPdo1NJcN4eSQ2gU0UK/vmlcLesS9BuqyCJpqTM6zU1ZI
ye2qey7wut14jlSPejPld+n6dYNy8y4F/M+71kYBZOQ4V3xwKhhU4P6cbcld8zJi9vRYm9/0BfmQ
NtmiCmjaR3cm7Ocjyglo6tbIT6yX/I6SffpAwK38sowDKMiloyW+I0NufnOBz1WwUdEsB/Rb8BdW
jjYiwNBqkhMQDpbaBi1ldGeTDEv6uZLtfCyHgfTiRPEkLWAbWHodmyeNNSs5k3lUG5vSWOobzcpo
4g5zwXetSw9foWPVXrXxZf9WexpnpkEnL7ctx/YNl7bxaMfNuB3gEH0lfkEp6HlIl1gtlrfazJpu
A6gWWGKXCfUVe/ZCii5pWAetabgtDju5DHX0kV2w5oQ/LAhM7/xeZzVzneHr1HjtbR+BH4Bd1lz3
2KE+TlnU3hq9F58jp4U+6MNoBzNtHVnH/G43e7zfFXr4pxYSnk5ujydZ42use8d6rrl5+FGuOBNH
+0ZF2JbRErj0TXsLnl9keS+L9PrrqFzzfIpiOOBE4qth27y0YPIj+Hbj9Max4bI2JFd86JoBkzX0
6z6u+UeywfocDY31Sfix2NtNsWwwF8PHs6ZqIwbLCQ3uV8BE097mJKc14DvL+c7AF31DETJ+M0k8
mkVsI8et73vfvgL4geFzNTVGfddtR+Vn1y39H6AnAwpDuFENeJCzPpbGdeKWrBtQVcJJT7WricCO
MxGp0b0TmfXK21Uxiy4RTHjhelx0Qj+KtD8N81xsCVAcrvR47C6r2K0g/1dzQKlPCegz/qOF+uoj
dD/mZIXe5fVgfRmQ6bepbrCkefzFkrjDHANUf29fYKW0n6i3V93ZBO1yXOdMNd4KOsvHNqpdpmUJ
BemQ1fMTzr34Tq+Sce9OzcGpi3brgwaIg5R4DG9cXun/lR/z0l0QpNXcJFOzYxZ6TjgbF9osqqE8
l8dc061giADD5aUNyV4pBl/QR3AcjOMNcSd6iKVY3qsW9II1+vGdklxEici9UTrUOBrTc8Ch1H4F
ZOA8EtJUHNLUfZwyHT8eHn7qQEq5oEznmrjDMblKPRo3WDiPkbUYnxI9GveDp+lhD/d+66XK2mKk
0+j2JhgLclqF8Tw7FxQX9lNmixBuT73ndWIBrtFXBrHT+qGP9v9tyJX5NDW2ce2X/oJqobQfGgyV
m4kadi9Yuy7KSBaPhnDd23ngWxIDmsG9S10YdH0X7+Jpar4ujJrMTRP36XVLKtZ9WpEzECDEa1jW
Gkzv4D+hUTZ42xkgBP7SmxvlOhT0dpy9YowhAQK8BzbUIguErV3WczbdLjqxjqlW7nkV99CqyZ9g
xkZB5qpr+KFrhlpNmWEPQKJcHQeG16d3no4FNy8t70LOKasXueaJgHKYo4c+l42osb2PAH0WBGbH
ea6HKwcUbkWNpuW8cE51auIpOxeZlcBByxb8o10HMBviTMZrxAxtuPKjPnsuTdsJhUEDntYaEuN2
WYlB4FUIT46s9hJhI9Eb7AyEUaouy0/+mOp3wrVPXeZOhwid7uDJ/KrgW76Q1eiy6tcFw9GxB8Qi
+0v6vnPgkP1mTJr/DIYNqasGv5ysqjIRy6bF/rPJ3Ao74zD0xvM0Y3isTfeTsThfIyBmL1SsBSq+
smbRktoHtxDaHpRpvOtdVd7ODhVLMXcGQ2+/x70OqhVEiD4B2CyH9KRZ9WhvB1eX7gETL3bUynbq
s4Z2Og6qGcIz7ZuVceBl+L1UUbAIEV+evZRlVt0CDShvQSfkBbF/LKBZMvZfCmnqnyqowV/aSAdG
ZaLEP7eoAE6iy+p7oPve+NxR8fC9pRxyysTBizxojnUsGo8dxZ+aj+yW9M6WwsCGSmiCdQSDYD5Q
H3MyzcvEPsX5JL+Ued1/kUrSRJCzKt9y0NWgnAlBfNFlZnzKE9wyyKPRkcOgi17MHJ8UOLMUsEKz
RPKLJhrwteYygPxeclHdF+3EwiCTaeVpxz1xybY/0tFQU8LjkZiKAqeuivo+cVQuqDGJbhUG0O3A
b6ai27oYp2F8VzqPUWXNfb4dJL/l7v+wdybdbRxpFv0rfWqfOpGR86I2mEGAIAlOojZ5SJHKeZ7z
1/cNWGXLcrXd3ntTJdsiiCGREfG+9+6LLexSiuvBq1JMtIy+OzNvDtFstZwbRd7r4XKAahls2Lzy
yLPmjsXeHJAfV6HpTdpWm9QWoGVC6sMlyLxjHAo83nYNOm+ZXoh52sxSh3u987/0dQ9aJOgi1REU
WNk32XX81q4yJkIEpkGN9OXNtCDh0OrMeJIWkkbgTHN0cLxYWe1ia3gWmOvKhvaKFsRbT44tv7fw
j+XbNKLvVTkLMJbmMBB2pY4KdAP5ddQxI8/WAStrcW8NOCr4CJm3Lge/4vWB6UMPqUuRxIcGF0O/
zcBIhMCI2v5bb6ONLjppleG1renhQzL1cpt3ef5Mes25AyACQoo0lHgYwrKZdiMyvH8DVW3EX9cL
niO7cp51lPt8ePY05hrzv8JKl3wmfHfR/inURZfhXey1lr8/Qxx8jzi9RAuerHeciFV+RHETp1uv
qysGGB7W+61IIrKEqeD7s4BASDFSjv4HlhoYOGH4lh2dFZplvBd2jYhSM1uh/aYCUsdX3eTAzSLM
+rXM6K0mKQklDxDIDH/xJuwNsazUFjJ1cknnN97ARz0mIQp8RFwxk653A9Xyd9TYjDR0JNHTPIfD
4yCp7bjogf94UP/Kgyrx9/0gnapg9PfAs0pe//tfhM3qIEI9/rhkqffv//6X/svP/OZBdWl69zAZ
wRVlY4gA/p/OCOuTjR+MrzYeH+VX5D/9Whrxq+fUEDRLOCZeUyxKOALk37Kcip8GJBx5ACHxYKSy
TNRrW4nMP0zBPVnkWKZd6Dxu8DKAWV60DfchhoSfCQDf1722w/NcfXYz/TNbGkIczrShkeaqVRoR
u3q5N6BY7xulIOU6AVdPqUr1JIi+KqWp7b2aMA4uyELpUIVSpDSlTamo2Fm76FVKuTJSdLXSjaKN
r+UgiALnHCulawBQlbhtdsgH0BBoBurIWEGa16RcTUotQ9RaVn12MzUUZZZKUYuR1gBrzndW41ur
woFmp09D9yAjGlADpcpRd4CiiVA3KMUOLMizbWaEM5Wa5yhdr1UKX6y0PqFUP91uEFuUEshWfm0i
DXZIhJ3SCielGmbIh0UHMLFH+17VSluMlMqYKL3RUMpjmVZsEZQaWStdclAKJYiWkcCP8d4q9RLK
qM9BE0WTTc2rZAepZDrqWFE9swihMlZK6Nzm1Bsgjg5KJc2QS9tLl7t24ysdtdOqcVcaaHKjU+hn
T+mtrVJe8eVsMm+4m/U2Oye4XuhddyEVxEy0ARN3KZk3IxjW0u25ywCc/txxYrxjUE8fW6O1ZE1y
tsFl0Nf3laH599TXWAczmVjTtMyqd0FrV9x1yuhErcrw2fe4XWJU9Z7GzADpVhQdwk2B6hX2XraG
0M0ZB7/AnTMM3OcAy6KByd7atYZbvjhRzAoVO336lCc53XYpSr+AnHEy88uKD4sk2QSirI+IRe6q
jAydN8+TpNLDDv2gkWV+RZkniOm5EPlVpc3sUis3d6pFlCpUjl5kER1qBWx3Bh7kpZ34iyPZX6xG
P8jXzIz8p1iyhLuGn63HLKL3IikATFOQcjDVCsB2N/5SlvTyLmDysmRFhOo2WUzHeovQeDtZPe1u
bRLkiy4wx3UTga6fBxiqpLWYrlvYP1d15ZqvlTDSpwmZ663uHGOvGUYXL4Om5V2tC/5O2I+3vIHa
EmFaBeWxKDygFWHya3lIPBNTtxJ5MN3KgEvT6mj221lNz4uvgIycaRjlOcKg4hRld+wwCws6iTHx
OZRuygPqGIgrQANRvp76bFqNbVa+hHz/tpHNYA0LJCdeykoaKh3CNn0qdbo/JhoP36OK2JZOBPHD
GjlP+l1R3lyeWYw71930nc7Dp1I6d8FMoohljh4Pww/dO3NU0pjWZt9StVHLLZBBTUx2pLAnpqKR
euGXgyoz3PbRGTP+YqoC4VbPTWSFTXdaC6/BLghr5svlSost0EuLGbsb9KeJ80o0Dt6aoBUNDqVC
qLE5Q+NEYHliuyZJVao5RpuZzl1tBea+SPzxrLOnW9U1pxIZdI65o9aau15n5le07PGpSX8oN+mQ
te+tE0anXBT2DeXJ06HydXn2Reyeh0rL1iFXJHUDnkVfjkQnG6wsRF7yIe9qvctvpE0h2aRBqN0X
M67H2WbXW5H72RZpS5ZVfVrZkBX3UTA1LolJP2+XOi7MZaFQ4ZOChutVA0GS+kHSQXbAw3cDg20n
hYIzz/wPM6AXF8lvKS8w8ng+NXl4grFy22nNQ1+xV++t4gux2UWQ2RMNGtey7TjXB7eh6k9O23CX
xfU3CxS6B39s0bIjzqVzHhuKWkAStoDTgxqCuqVY6raiqpe+BYBfW8hyKpauIq+3rGPdQipftUrZ
nNn9PDaK1W6DTl4lOvx224Hkrju4H6NsOkWwJoYxJm9fXBmK/q63cOD1URIkLAKmNYNixdtFQhGi
15trIpiIKsyVd72iy7cX0LwGcj4PICqDoK8Ui74iLXiIZ/j0uYRUj832aw26PnetO5ZJaMF9Z7Av
hW+vAbpvNPcr1R8AjBUDP+1TuL4TYTItg5DPwZljpKwBfpW2Xdx3iqVPEeX8noHXl4qzr3wHmxL0
fh535ZXnJAgBEFvhYPIBK1L/WHX+Ilb0/sTWH+2JTTub1n2iCP+C9qjdoKj/wu3K9aiaAGAqchyl
GwD6xUslSK+OeSGOk2oQIN6rphe2WFk9eH49q5aUJS46ffpmTOW5VE0EkeokMAfaCRxEu5VOYUGL
ofF1gsC55rtORboBGU10OQMI1XVger5ZLfoZ9ueouhCCWNUiWC4NCTPqkuffVxQnhKpBQeTudGKY
Sq0CxelULKg672mRq+aFuZf5saCMIeWef8dlRZhWNTUYqrNhuNQ3ZJ0W75I8oR+50cDx6fQ8QKdL
1hB+91NGa4dRlq8QkQlZu40H36f/LFRjBBxWiIScJTCCdl+JZrxUobEVqmdiUI0ThuqesNA3ARsw
WQbA/UhhlFjafA05WdFa4casw2Q0Vy12hSPlq8GaTYL7bjpWf3Y4Yz0mqgKjuLRhNKoYY7h0ZPSS
1gScLPFj7HQcmhuKNBpVqYFell7BznBUk6zPeFZDkrAp4QBOfjUEmbGmS0+coIQXd4bJOArwLzsr
QzlDyto9lX05fMmJ830ZVCeIrdpBLNUTUqvGkJRvEXfyS5FIqDpF/Eu9CMHO4NgzKiEJfCkgCVUX
ifRoJXEDVVCCdvnUqs4SW69pPzIQTPkQC0ExA10nfRJ3R7xWJldMTvFgUVmlXJjzwDI4dsWpoGj4
ylRtKr7qVfF/aVihawV9idqVuVEVLK2Xayew4daenUKy1UVRraMRdkk6WIW5DmmGySkbvdFVY8xQ
R8OuDJ3q2a5g0QOnylccCznbOgOFjmYZLfFb7RPVRIOKrF0J1U4D3KraFaqxplTdNeDwaLFhhsPT
otkGK/mb0wBAa1TrTXLpv1FNOOmlE0di7+pUTw57huuRqTwG1m0gA87B1OnEl2KdOO8ZYA8AhmfV
uxOpBp7MpIunqBOTopL5mr4umgdVY49U3T0WscjbWfX5JD0dPYVNx880MO2vSAgzr0y0F6P1TlQc
Nx9QntmA2FO78VRhEGHIckEGM0BSiiJQpRQLYaimYojhOCtocZM7sApKrwOPKwbrySjH7TiMwaox
5vvJNpzTGEkae12X8GSub22OmMsULGvRF8FHNU6QY1jy+qoAzqtKkUYxjldRT1FSpyqTaJo9RkF1
NiGIrhzfjffTbI8HP8a9ymhDCxN9jaxLURl3V/3gdHSaqpwPYJdym2RDHNwZdlyt+Ao3Q8BIbzBB
6XgapfVPQVAJTrueCCaEgiGdoOew/52PFluVZBkHWWKtpybuV2DXocFZcBniFHJt1xWrjGilJGTZ
h9PXMHGZRCxswy/kjtXwmbP0HYiVfpPlnpJ8uuHed+Z5rU9zcwpiArxxb5nXCAufq9mISN3a58gr
tGU8ty39NblcpWCMbiqntN6asZhgi+fzGwCC9nrI4FVGev9RBxPDOEv2127fGyuqFswrc+T0w9G9
uUXokUcEl+ocsFVZSx/JddKcL0TdfIgCXfw6tMHENKQ2Sef7/lWmRfYiiIVYJlUD0biPABuiL7BU
lqCOWjPawhV/8LR2XFiJeZgNNtrIAu+OHKj+qrL6ZOsqpG1+Den1RZOPvKspmEFUQDpj0x8gobwJ
xMJ3J7Hi4zDkDfv4xtwZdsRwP/buBaEasajYy2jMyttkP88+CKh5NqejyfT9rkyz+RnaeHrdhNlX
DqBBti5k1SFitEqjAQO9gk77tcoyVn2tyt6pUVH3LL9tN10eQTDVRf3C9sVeSyYP59aH68Ae6GxE
sXVDh0QAIF6mxpUwvWrlTDPftC4fnuxu6A5VScPtnPYugZOpTW+SvKLeir6+8A1DiIDmCDhik+kh
S4HwVFc3R0MQtEPque/wMrlx9IGln5k1uM8tXu6X2cjytzlkCIs8b5gat3zHy5edGPIHKHrF2lKD
fV+N+BtujGtXn+msY/xfKiNAoSwBkTIH6MomYF8cA1ZOB1YNyQeMJ7/8pgrYlMQXdwGdiu0Dop0y
HbTfPQjsnpUlYfzFoGAoswIqUf8tVAYGR1kZamVqGHE3JMrm0CjDA6r6Mak7mOEBZgg7E/0tiDew
2MoqkSjTxKzsE5YyUtTKUhErcwVP7JGDn79yKGLbaDEWjPTixvhH9fn/9oWixfxqCPyD6nN/6Qtd
vSLf/U76QeYEJPc/36Ufz/5E3FUnWkbbi0V65TfpRxdge/DKEkRAGSKHjJfvP80x1ifsBNiVDWqX
TXpnflWCTEkTjYVz2iaAgRmdH/oPsO+7ZfHPimOkoVIkPxij4f9QOsrJETehJ4WlK5Pjj1KQaPLW
9yvtYJp6f+daZkYFSQ2MJJ2TtcNElzb5Xp6N1O63hOm559LVtXd1lzI8ijboP7GzgwEpa6lXrbtL
ItEzeY2BR+aFTv4VYsQ6aYNzUBo7MyGR5pt1ujTN/GnokltUSiT7QdWO0DwMvDfmJtmQ+vOynMg9
zCsQnGYq79ucKoGypM9kNoLsZA598wDeGz3fac3V1NXAwzSMQa7xCHbyG6nYCgNcdzd5U3uOC1tx
M2FpLoy4y84R5wGqFNzqQN12D2OmyhKYKGhOcZqPx2mwnX0WjNk6Zv24MmuYWm3TUTqVFGpCxtt5
qm1NjtB2wZP2zL84iIyVQSOlyKfdLGqxFiWw9tKqrKOo3V2aynMp6AthY6BfQ7g5sBfNVvHo0d3s
tpSsh8m0qCrX37SizJZcMMXazZlWVyAsFtFQLQPmV0s+rOwwt1hmHEtzrrIYjIxf0DbQmURZRhkA
5x9zQwes1FCImaTzfWVRGDdM4RNtp/JxyCx7P5pO/5LrhVyETeWtxGQU/qmsJynWaRFGtbeE8qmL
Q58zbbzPayNJunWEb0H7yuhYxxJfpJ02bzpmUwy8clhLS8F2DwYuAId20QJgOFc0NJ+8wBNUvLiV
MS5on6+GbSYbEMCONW7h3rKBjLAN34xZ3p412sspH2PcxwzTnRujpzsmso5OUoOe1wHnr7VkBoSN
uEgvV0xW86RRbVFqK42WjmDe0gE/1zUwojTScO/gAXNhPvBAjcNIh+ICApIOB2q7fimkb51r6BzM
5oCkRVqcMM0s6njAUpBk27wCnh/cGM5MlcDG80PRzVtzZgdK1SBNofbjILpG3Gv9ZOOe1Lw4zeh9
V1Z7uVEsSrooF4ldcEK+HqJ8KqtN1fgM7vRU6M+FW453AwjSbAGZsZIbGekw+xItGFd4xD1/qXVN
462jqdeewsSKkpWcHY4DrZ2N14kuhLvIvYp6y6CaVwVZinOehhpYKAfMHniaMnzyrTzJTlqMT3iJ
mxSicj/Y/Salfx4qbhUWOQJQzuwy1sMdUyttHc0k2pachqb7mgragJByPT4nUYrVE06X8aUKTTZS
QRbcVPQm3eCKcNdYCsulHer5AKmqFNezaKw1Nmh6y5mv7iKK3G+RUfMnD/wHpWyVzr7ZnICKLHA/
1XsZxwizru3v3dLBOGQ1rQNRo6WQR6cmASO1njt85DOH/dgy2mmh98C0QoY556538tvKxUHhVEDm
iQXdeHEfgAUsxwOdMyjDFRvTl38WxP/Pgsja4bE6/N8L4ulj+J/da1ZSG1x//DgM+f6T31dER3yy
CVdeWtQUi/X7IMSRnyyVi3UJCPwCav1xNTQYVRB7+459JbHZqNX33/9iOWSOAUCPQJ+aiwjj7yyH
P4VlTIqneCAyG0TNFN6DtfrHxRBa8xgA9J6RJUC1GXRLUr8UPP3wpvyX2IAarvyw4v7ySzws/Bb5
EP7vJ1N9izhQQgmYd11CweToNNhhHeXwS8x2/ee/6uc5j3o9CPLc5UzhCMv46VcVGVigODBmusAj
LMdpBMtLwgLXFYoJg0a7y/Ra246zZQKGnf4KefCHt5O0Fdkuz9F1FWFV+5sf3046c1xrsDm9x/nw
IDPn2Y2a1Z+/QvUQv3sz1a+w4B6SxCCM+DO7oa61iZGpXu0sfXgYLeMJLlqx7EgtQriruEp/vZz/
yycH7OKPv86ElcI+jmARWEUuxB9fkRFUpj1C40JSw3+J7RkXUuFpGRWhfnaV0kRl+kNFYx2AT4EG
BYN/UTEkqxdZUsOYbXAqkHYMdG8RxmDtusHxsiXtzx4m8DRFSOW2j8tFVjrmrSz0Fpzj6DeKM+NN
qnRvjzsuN12E/boV8gnge7kkRNRlK2pzjBN8UAhZYWKsOjGNT5RO1kfQZ5zUDenU8JUqL3uwrTR4
jrBvsMuqjTs/wH9qtXlyVj4Y7Pd41UDRBKeuZ2wdZB56lssYhVh7hbQ/I9C4wTXJ3X5jIM+bTnou
IvMryL+7ti4y5ltudlWK8UtATJRfEdtrMEmUunEcXCXlXG2TyuJMlUNZbeLhAw5ctXfi8KacaCzk
2A5TV2bdeigG+wQHIqE9lRCFDIwnR9P9qzhEagT8pNqP+g+DVOjDmDfRatLjmM7fKnhobTNddm6y
RDKg3rkgRTUOfr+bo9Rfx2IMr+ED0oeK9uJj6j5YgQC8C5SrnZYBWrq3b6G5Y4IvHO+hcqDu4BLV
l5IgMI2tRGsPOTk6fZOPdW0/mrmjPYdJX9+w4+VxXHz8DwVU4AOjlW5HVgmRldECVpLKCg90wrJF
SYW1lki9pEiobKqyKr6tCqVLDLm+7idcx32UChyjIGPZN40YZCPZvXSRqBRhd9KP2uwED1EI2iyP
ChAf2AdXoXJjqEytt5+12j9SLVzflTMYLuyPR59+wpdqdtsH0ELJTu3xrvXRsHdZzrUAD524RpuP
2zwzXuCuWAAwOVpvYscYd2YTeXfCDuKtZiClzYFW3JLcWMmmm66DsSjpuC1Tsanph35hux3gqbPL
YKGPVqTAMd0h8pn4+XNo30ZOswFcg8ruMyRgihZ8ibsk3PNjz2MfXOG+qGDaD3fllDwSHcNV38fa
1qS75tA28LaiEN0aF9Nwp/mDvpVGJHa6KOkNpxtkb5UNG/tCMLURAYpaNrFucEWDQV2ArxV3hl9N
r42GDprypTn2Qawd2sCWW+rcQetTGk+aGgMMcOTKWVWi4rex+wY/jc5lUBQ00u9XhtPVqLn+i5u0
mMzcwNviAh8OIyA+qD8dGDFPC7dNjzyUJRmTEZAs0AM6TB5WApLNToerWYb6cfQMd+PHzEwLCnYg
mIF6wujyavjGs6fPNN21rThH4yTwsBhfHD5XzU2D+wT3+kJ3eKdpKrlCMcYS6yf1Yma8tvIH8hGV
i2/InuNrranKO4Bn6Sqv5vcocOlCDAUnDtcP+r2PyWeta+KOhpZNOxY4HrUuBhNTDts54WEDDLCP
ta45GbenQVsxcyk2nSyM16ZnIlKEpb1uyA2VgfFgWSXDIj2pYRs7fcPIqTReuW+7+ygbUOn1EAno
soMLqWbA6lfOJz9NiGIafjk9FrqbHrkhzXt9ZJzNFu6lLgZaED1XYwDkF8u09ClrEOERvNw2ZAGg
eRGEJuZsTDtppuenRikhvXzECoY3DezOMnBrjnEuTD4YqCs/0Vws+8mHP3rxcq6atdNJ87UTZvkW
d0Z/U5oUICzwDEJpbCf7JsKLePRsPQVLLpnjuuzHi2EePmMRNcBRKh8ZAOiJ0l+bLxAtL6PikWrp
s87kBVTcbN5hXrSxO0C/hWIUNwtMR8bWoVB4bedcX/poj+/45LWbpFInXxTDpHbiJ1z/lJ55ES1A
VQ1oRTdHcxlDu1+nbpVuu9kxj6nB+ZBhydzfZI2r7SjTsWmhcL46ZLrbRe/xuVe+FVNR4ToPaTPq
+EGjbF1LZoROP0U7mZgUetheuOsiRuPF2IFhaC3rxsZutgu1IPjiql19REv9FPL2Ewd41LlzraTp
uRvepPQBKwkxVaFj+NTaRN6b5BnsIcue2ykxvwDECk92bc/PTW6sCgo/IoJidX3q9LKlpSrmyqM6
FYkAux+tr9qKxfMbJjQJrLNONnbgN3vWx2Hfx8yjvGoE0X6gvgJQ70qmTffLvuIfr9NfeZ2Miwz1
667oD6rX7nV4jaIfd/eAndXO7vvuXrcoYmCzCV8DxhV7Pvac33f4yFWfsMSaSh8zLf4Ku6fvepeU
lCiTL8WSRJDWJq3+6w5fdz95wmPAyCni0u3wt1jUltrC/7Zh5GokR2riC1C3HBdlTu3Of9C7BKSk
ObYCed80pQpnzFkzLXqd57mcOcIfS5MkTRil9dfSIdwUhol2ZqQ2bXNTm0qY1K615CtENIoFZlhp
9Fy1NDEyMuvLl0YIHgcRlqyp1hcRlTljmahmIDyqUG9JWUu5vkRrpCbGWyYTw+oS1inklJzJyMw7
L6D0NdS17iOfNTaOpG3NG40R1A0HakSFsGmHVy8op1fHCKeISSJv2zIMerUnTGoqVlNRXcGqLt8g
88ev9O9Ot1qCsROb7vRCP1PNUh0kDlaQuf2AYkm3aZmae3QtVUhqk3nQogiJp5GPyuuU/MWW/XLq
+OkjUKlzPlVBZQYnwd9/BNlsmrHmE0Gba8PbW0ZnrUs51uTWihF5x5BV6yyoEfJuC6eUx3yQvLTS
dgtrGSUCz0QYT2vHscgZzF1/PftWeJLkaN/1KNGe88pqzuGEHceK4vgaGwn0Clf5VzCSuNsgrGG+
NEZx47r1Y0v3wM4qhyMJXPkgQ7l1Qu89ruzq7c+PDuqk/PvrjhOYuoA5VgrT/APxoiQUH/iizO9p
SfZfWG3H24CqiM+6NMdbzRH1vouNep/FQ7s2Q2ami0xr503Dpvl67EbxViY6b4NnDeNNkJvJ1VAY
1r0/8acKytUHnfX6IdDkcBN2tn7kpDLeWq7/hAVJAifEIJTkQ7+0k1Tsonxg6dQ4+SUERVZTQRZ4
FhnXtNGK/iBm4z23u+NQS33Xdr61m9xaeWcBZrANSdajNUgETi/EjvySll58RTfm8DUKCwPziDF8
LZlS7J0prXd1qyP5hoxhQX9v2mgYz3wpk5PDIZjvEdSkxHgXWGjJ5fi13aySmMGTyyBqGTFr71ZR
RNaywDm9FXONOyfCk+TkJEPGnE9p0eZRfJ2Fym0PGvl5IoT/4aYMz3DQ41BZcHasdri22azT+rHD
PR4dUvZT1z453VsU1v7aYj7XYlShM2VdhXO8o1cNcsVsBvKsRe1407Q6b6hUVi+qjnaDpb6bSJF3
GWmkZxMN9c3DEU+vG8qpwB92+vNr56d7FnRJV7K7YA6sGx6fpad4PD/csyRACfZpjnYOWzHfEUTK
txptHk/TOFB75nTeEpoM105dzF9JhZLXbptyWgLpCd/jshhPpS39K06k1TNCGUWOYSq26GafR2LK
q6qzMzoFeRTOMBbCam9g4OazPxacHxaiJTTZWPR44MmQ51EwFYcWzEudOm26hl0SLbldTZseEoa6
oRYJzpSy1ddWS4dphI+Uxxz78VQjn99dLtsyJnYZqeaZurL0o14W/rcidcVnV8uaZ489/3OuzdUJ
61xNixsp1nCFvyB6y0WyBbFLFVaHdE6VYteR8Z7mxFknbujeuKLCIPbnb/8FlPbb/Uq9/QpFCYnH
pjsIMeWnEclQ6Q0qYk16ri45obawNBZTXWn38ezxCvRY4i2pGu0hnqI+BI1ZeuU1HdHhuHVFxPJi
8B3ECkUT1RVtWOUr0G/y+R6DwAB3Q+2/YNbixSin476KOm3z91+AqZZX3UYfA2j20/WTz0lT62BQ
zqk9t+sRLf3EXp2CR9tnt8VMYd741cD9QtrcYvLQ0ta2m5evwhfWQR9snxwhzHlDTsUrbXz60R7I
64SSXNumSl3/IXUqtsBhHuDD+PPnflmPf3rzTdpyCJeg8Ujz5+eObzKqZ3OwzkVnkWIcmsb/xtXs
u7uaIPCTPkfzNW0H401KU9K2JcSDoTfPbeTkqL8CbRAtB5x4+9RShdBOpaEOZGSfBrNFg6i6/GZ2
m+jI0H28HTKPRrK2GZpvPcsEH1FEx5c/dHsxzy5pfJXH7Eh95yCgHMoSY0KPo7L5tURWnznMxTvN
JTHXgDda+6BUN2ljBBStheMLaep5Ww+9z8Q5pKUud6jDbqUcP/Sg4X5F+5OmcF1SX89G6W2MInnT
cY02oZGzu0/Kcp+a+Lxyh686e4Lx9vLV8z0teK99LaSEKOFfdrjGruaxlmdMAxhEs5iuW8xS4bso
m3kT07/0wpXXf5hppu4g6q2JHf8KwPB8bQqV2DDpDsI9BkpsklnyIEpJpSPb+eizk8VfObcX+yoI
x31CIwAVgtjhKESVR2IxzcrChniKyR/lf3EhsEn83QrK1xAiFnsGMEbWZTv407aBe3XWNUlfnfGi
tM6SURu+9cu9OWWUsp1AiSydUPlyiQYHG7Zi5atN4B/zM/ekdZA1+1DjQB+mcUqcEGMa6XYRJcue
XFfG+THftBV+LXIsjnibBpE+cvtv3yQWl48uckxt5dlW5hB9dxWUn+3YdZ+3nIscMXEdmLlBMN1I
/XST6j6xKG/OaIPHL7Ca5tJh6kbD61DoME3IzqdLTUZbIsjaHf6fiUB9J7p3IuzcIpMcSkpBJHHU
Z0h1fGsp1qABbCHU58rMqn2mZ2xHKSxW4lFG89ozpme9LPMVEVpjwfMJOarHfCG8wORijWVjLhlN
O19BUmWruu+TK6azYjd7Kb2YGH6q7VzJsLhG26ChoESOeWIdiJ4aSl/TBXMywyWImMXPDbIo3t6k
sgMOho7KrBjcDUhFleG7hhR81vpBbXCIxF0Jd2SpajKaz+E1IFSEXbvGdZwJXi7MzUVK049Y0NXO
n/22UxGcEK7O0rUb01yls54/BEHb7H2i/jRG67HxFho+TMEAQmNy0KA6s/3xpjuCh4W2Zhwm3rK0
4L7aVhnKGXd2sdTyWT8G1pBcUdOQYHqlo+tACXOIxw5Q4Ge9mAEqTkz47oCE+LiInXhkONj1O7q4
PHqgKK3+Ju3E3ZMr1tZpl1GCychKDxZkDYe12dMo5TZ2hNoCsW6BkshVGFXsMik5rFetBxBxYZW+
WBFiTL85znDGMJJGS4ttK0UNRF0xzDGuc5wsvEUpH5YsBnh3Gm+a7y531H9Otn9xsuU4qkCF//fJ
9ikixJP/Psbz/Yf+M7my1PmVx1FTDcVN/+1s6xqfbBhQDp5htghwOzl3fj/bGt4nE+cHQ1lGFLYE
p/Tr2dawP/FoBudl23GllPbfMnMg3/z+FkmyiAkZeE58gMBtYRb8fqPo9jYS4hToO9edcmq78Mwv
aw7XyzmfqmME/HXM/S8T5ud00dFH8Sg6viqmMApquIPuZBQwmby6x+PoUCy2rh3LvQ2noDyweqUP
RY4jbEHAiWB1++D3/sjXpqtehVEmdbRipQ4em1rLn2Rrj7dlpuIOvdTqd/iYqEphANSeUOxrLiqS
oqNsrFejZA/CkM30cKoWGqYoaA1ordn4QdzFc+KrqDGHE+1y6zprli7J3INgvu1u7d7PH4BJ0Iez
gPZgkrmQVCBxE9MeNJMN6AJDdk/UIQ6YOtM23RCnMVdQ+caTXo/pqk5C90uapK48NBjseVsKKXcE
AYIjzfX01CU2nhNkiYKlfBisjV4huPpN8mZmc34IBlKcljubKyy0yec6bvDN6j5VfhCAiVwaw5OU
8XTOaJgO9mbTYTArs/IWh5yAIOuTsBHw717aJsUI2oxgVwQNGEkUp1QUzX3lPJVNREbYwcFLkQjZ
fypTYx8Ol+/R4LtEVWzlDQ3Xc7XRLFt/uIRKutIEfIO4XL6YgYk7X9EOkCnVu5zovBdh4ekP5FBx
nk9yoJQ2askup/BFFCIgFf2ipgno1LAqgTvhINEgLeacjVyrJwGMT1QV3tUV+viQEyvRa+zJNNHz
x1QHIInJEZ1vwc6Kv8c6xM9YxpQwOcmJ7koWRewtlOg9xZwD1R3Qdo8t3IlokYawxihutrwnl0Kw
Dj+57z3pndZil3UZknFpmvqDJGEcLDLKvLc0/GLLGFv4LUbYWq+kbIlkmq1bo4WMzXzwckwvLPN6
cWDolsxIpzMvyFFviqyoOqf4eE7DK82deAKDXmGacQL8I0vaIwHZol/61HtQSruyJioMVu7opFR9
OIUtT36fDj5GQl8E+7bsCaEERdy+xzHGU0JB/LNJjzvbkQLpdpvGcVstKaPvm36BTZn/YLrwUxaE
VPmzO7cxPj+JZWdZDyP/ZsZ/uL9QIcYx5GOZG0q5bdpnlyZQC+z6nRS3btTbx8tvtHGkj/CXiEMP
KQ1Ui6qXvL/xEPhPQ520ChlM0c7KHGTPRrTWzVcxqYyJyfjmYIu6fKmACfQLMrokkPBvmncEZ7x1
YmAW2Uc0pDVr3+4MYwmoRwXhjZSXNWXEUkI/tZ/NNp60p8uzdNO5C3bpZJK/Zy7Mk7VKm6tM45Ry
8uo0J2SSNEa+aOyBzznJ+mq+B+1MuqtI1UeKxUq9JzEIoFM7ecXBsxsiW3XBP3tTRNra9QKO97T9
RlRuQcJl0EjGHNcxdygnJhRiZkKfNgB402/zDFF0EduUbDKaIN21CCzNzbZF1w/FwYEWB7i4TMal
avMdWK7l/L/sndl25Ea2ZL8IWpgBf0XMExnBmfmCxWQyMQOO0QF8/d1Qq7qlrFuqrvdaekktiRmM
CfBjx2zbHiu9etAVkXNC+PLd4pNmkTzoYQflyDNI0LaQ587vV5V0fMBhplYTYjBx7fRFGVmrqWm9
OxiPkAfFJF54M91liOWABJ0FXwuNbPK9s/s23HI+GwEECYtUk19sCVyYKx1r661PuvYz1dAFAhi7
4iUX+fjou4y/ntnwwTYb1fBkeAHO4FY1nh1xcovsm1O2q041ubV2RNnWK16yARcAToq9Iin9WUu2
etRUcVqkWhv4cWBSCH6IIvAwzNm8vhPlEi+NR3LPpdRm4AELda9QfzntIG9uNHQeFppUHwdFY0uQ
TYlFhsmP41XDHeNWGrJ8oOeOUystXISdvSw2n0U1e1tNNdOX7RXWMWwwxKaDb/zIHW9+8aN+9LZk
qdNzTfDhy6pH9cTYNx2WnokNpmcYGIn23KRa8xKbdss6K1uCBMJPgG2yvCY8n5+NscRJLcZyq/sF
jdZ0s1GdFGV8A1TenvAkeKy5aRKzA7Jd1vuUpe2JbJ7HDtP0jEM/N9mlcExn7Si4nUFIHxHRtHD2
zk5UY/1rii9mlNjezLCg82Cc6ulYdqN/lysNwgrOwA1OS+x6mT+0xjmnQ6y+zbYVHwZd7LrBHbfz
YA3rts7kReGfCzKtD6/lQHcQW5CgTDTZPxhl+UY2k3VvJ9oZSkwPuktmpW4+h9KqXlScN4+g7a6x
w1BECRcNZFFrPISG4T2WXsfpuh87/77G7bJPvFxudLTit4hJ92SH/tPMRvS1x8y2q0ananaOKqtl
dYdxaj80gMWB3u3RMtBapHltW8wJLlIMmyeal+i5xcvNzNXptzZeQGmmh3twaQds0TEpeho6yl1y
Rb/dGryt+hbKscjZX/VOComk74s9LFg2WpphE1WwamJjkOqeTOiQ74kpdKRAuJr3fWr3QaFr8jC4
Fp9qZaXf4BnJE1V+/V1n6t9U49cXZtuJskM1SncF0q47t+w914MtzEcQq/ZpQvW4ZYbb/Rzssfk2
wWaoP8ZOz4dbwpk9OnU0fh2iPCtXbDffzGkOb3FMujRzSWFxFBzPQ8foluNbGzy3OSIha/ds9dl8
mla00FyKr7yjAqpewjH0GJi3NOmGdz9xoVGBsbgKKZx7aGGUnTHgEdSiJoD+CEoZL3pYm+U67nXt
ZmcVwQwSDoRPc6zh+E2OC672W9J39sqp5HPYS/2Y6c0LAApI5KAB1m2qvxtmdEhV2p61ybHflIos
TKkZveoGSPMNAkF8aiMbS6Nf9Zfea/Z+D2ck82AKUPhFKs2r5GifVdzZPEMfu0NsW/k6kmbfcfPT
7uhEN3d6Ep8LyMV7tKrXMIXgHeVuETRmZa9KBdHCxcayNuTA58CUBIBGV3CnEOG8jpAQ4EdxC9/i
fdbHwDSldfMBeFx90XSPVWMDDWoI7fF84m6VzeMWT+hwIYdDxLuPnl3MD6cFQ7k2rBFuBMChreiK
4pH+uqEMUo4fWxN2KDNxnrYbPCha0HeuA6yvjeNrMTYWVDh9etKbZjhNrbVUT/CDAwnGC1egYZ+M
xHXXXSFuixK+k2Uf86+mLU9WMaM8OEU+rKayVZu+WmgiMfP8sbfTHvYjObwmRHfqUv9cZdH0rLeA
NwKn6F8Agb2lcMUIAhoAvSNcDs+DFFiU2xFLNIPi0ZXFuB/1iASWiP2t25MBCzr8qG5QAKib4cj0
bgMdNHb4JhS0GckRP46d9NwdyUnjkybCvpO4b16k4IkPcmweyZt5BPfrMN1wOySclGKUwZCUsfln
Zz02xkMc0ryGzSi2gf9F7QkgCgkWejn609jY1VYhUVnIfGK8eMUY+6gXzsCKhJYjEqhqk2SuM+9J
D+VszLx6LxoRbvLlaEWnObvcYYIWZxsFm/vFCpRotdwQuUrAnfr9RZHuWkNMo01vqMHReZ55ytJi
uJtbX1rP3N+yS0dOnAVCIcbimnYJOJfMqR76Yozch1xo1rxyNAEkpks5FpTK/p4Zph5thVviHCV5
mGDENbL7iJtsNOTjma1yu5n6TIyrtPXDW8sxYGkPlFx5JytC5RroKpgttvSIIe9Rb1QPM9ULMiii
eEuFz3R2Wse5q8u4huVa1xqVq05/JCrbnUaDXaFfJmD0nK59ilVxrFV9kv48rmt0OFb0VfsJCkzf
DV3dHDGthrsm8l84qIGlaps1yqJ9SwGj4Y4YsizbppRP5EfgiYAYEkEyM1B2Q5dflZekYQrTnR96
S5ffx6zIEeqESVWpLLFIW2XPC2KF8znr0cw/p2FsrxqSwr0WQ3nb0JTp9N/9Tj7JnliyRwVtb4fm
Dq4s7Tvh6O4IVnoPlZG/Sisf41OZ1154hm390alF48ZiTNqYzwJaYBLyPqdsh/wsjb2HRcvVX5OC
PzWKxWQZXiuMOWyM8qABDsnS7XWOiTnaVuNH3jUyZX3l7nfoCu6gav+nSf5/ce79ahNciNBLY4WF
6xTkxa/GzkiofsIc3+y9prEPymISdZLYfJonD15BYyS7v388Z1kj/0m2Rqi0LZRKk+yGzt7jVwY4
0ezJdfS22pdFI84daZ73lgvzR0b0PV6bVU+oiz3hXTT4vXXARmaF06o1tLi4pA4ki63GF5vK09Ju
7otmMO4KDV7jka2MeBlikuIDVIIlrVmGHNsKt/2hR7olGOjtbn5Exw+bTT1mzT7pKeToUKo/KmdQ
3WML6bjdzqy0FBFYF9bNNwxDEhgEWl2B1YdVdWKR+oWkBG+g8Cz5TpQPGlI8lz/9eSgfLbbPbdCR
aitWbBzku17Y44gfZ/TYjhTcugPP0MLbrLV9u6WEFvSeH1XNfuJ/bCiGkoa7a2KDAFZr+NX777Nw
Qb3rv9mbLWrHX98Dz6HNyffZ+INX+bVkIOOEHLqtXu2daZmXWQczG/QY8KPD37/bf/UUYCcA9Q5P
BTYV2oeFj+wX2YUmC63OeSAWa7zF0i+KDYEV3h++e/ZHC8hq4YYtK+6Zu+z7f/roPhRyKn5AzAig
S8tn/0/bQalN6NXTWO2bVJpPrmInmNQJqL+S/SsbdR7V7TyGAE0VjG1//+DGL6o8z53oN5ZYgaXW
ovXrl+cO7EgjgNJU+9aQ/O2Dinr74mW1+VSmLWMznRo8+QE0IR47SpNRTAE2sXSKPMLl9mg8/f4L
/Vfe/Dfypmn/vhf+1/LmfZZ/xFXx8Wfrzh8/9I+omv0bFy3Do8iQ7kSLjNH/s+7oFn2Yruvh0NdN
PuX8p3/Im97yXyhawAVkchn8w5hvIYhSEOT4FB6TVnM8/z8x5nMO+uuX+fd6TppKBJxBEvC/Y5L+
/ClvBliro2vURxsqxBqG7LZjxMCB3Pk3yOcoFIAwNQLp3CdBUTRurz0jCaU/co92tzbge4ARdlUU
FDXutF6zmicKmPMTxs0kvXYQcaGiJd67w+rqGBtRzkSYmmuhZQ0W0CQpjqxG8KFlgkreIS3RCGut
ei9jWV3w68p5V0zGLoJLvYJ5Ysot5oBGvA/JZPl7ius52Xb15L4NCqrKdaJ6CmMyh+mU6jl7Y7lD
Cfo0AoX0MXRa/EagrS32VcNBEuomUuS5c/S4i7ZaXoBi6BmS2X4VKvEtdZfH3PG8LYbAWd5VLQeM
IB7bxmMSmlI73GOaZSQDLlLrWNVLx3boESc0JBgdsp6W9DufpQs9TmHO6wkqZyp6Emd0uulq3Q8D
/iIjDg39E1BSq2bCaomjSHrjosagVKYV9ZYFWXYNWmFfIuuUvolGgS5nIzvG/lzbeL1Tac+rzB2i
Uq4g7ZkxOR9s1tWc/phDlCiHgs4impz1EOEnxyWP0LAzM8op7jwYvAdCvM0V0EoIXkWzAoVRnfx5
XLLV0wZ6r6T5mAGESAKr1YG5k0i6GVAItq5YvFI0H24YGZlZswmcesVRBMp1dmaaQLcA5HCooPPu
snIgwFaXlcvJNe8P/jCuvD7Gp11wJkTCie4dk0jxENMV49p0GtqdY6EtRVwBZxHemoK8elhq9CJl
IevwWRskLEn3OasKsvNR3V5VPHg3yqqH97igBysSmNobmJs3Pg/VdsI39oLDLLzmZjW9ZrGkIkv1
PURED1QUdQbenRBZ+BLL0dqPsavhDkOiCFDexZbDo3UO0dR3WqqBjjC8JpteZO07xCFz97l2jfKx
BbdpBEUYA0pxUrJ5K+B3gFKrCXN/2bCmCMA5F5Tgld1BjXOzU3kWvViysk5i9rieG9JRT7Yw2Jb6
mH3SdZ81+U9D2S6nTm92Rm53ZbnJzApUFgmOa0O47NAo5yllA9umPSMGGAzvbEwYEYByzHkZhE0/
3PdRZJ6MkdsZvX19sGiKFmjJFlNe7pYvTctGcQg9+V2Z8atRN8Oqy33/yDuNQCQtezW10r/MUz7e
uPnHx5Jx/ykyrPmtt5Cet0KN5mdaNfpJYwUPKqm2vKPKR7G1U/lFDiPcG45eM7hmHIFgezwCBunf
dJfqpwlR99VSlJStnNrPXmu2g7R98Q1zta7Z4f4ygXSpbptI96QqspnYD/Jd2ljTfSlK56jGFlMz
mGJmCX5WuzdS8oezM6fYRlw9uVIZO2IrZ3Rb0ZcJZNZAiosdf4Sh2WntmnPGtKFaT4JLpIee16UL
PFzEq0jTSZu26ljBl11bk2O+2J5m3Xda85zMzWMqNe8HMg+MBUIRQH4cxQ5pZco5ffKa1D4V+kQb
Y2fLwIUTsQZsdRB2610m1dR8Nfr2caZ8nl2HXn26PflDqYA4W2wzvteqwgJhAH9HhFXyFKWR/RwB
WsQVk5t2oIp6wnktoottGv1752jUoOfRQjHRVzNcUWT5EUUlgfzbWnHylUOXWLVDfQa3oTYObpN1
PPTWm4nXaG9pnumT51DT2Rylv7YzF39415ka3zg71u8Q8bUtDVoamFndr26oexx+MCQJNrejcTe0
4B+DPCSpHMQQLca9GXfjA6hTxPAsUhZSbOh/z1SBLNonPdsNP4cohRlqerA18NuIDc5H7zSLLI1p
LZg6g+tcr0P/ikCp0Ijmx1jWla1fft80IE22d160QD2i3lKoF87iu0mIPFBpgLdxMqgFMMzqDvUh
4yPqVKtOHz9r7nkP+G+mQ4RfcsVfSn9RihHaySQ6Ym2PZ60zEwBO0v+k58P5WWn2j0TW5tnAe89M
XZMZzUW6qZFM+ZJT7q4Y4S+CRO+ZDjs3DdL5M9bJodU6sjjH+OdKbx5Jpuor32hi2nDZUCS9G4PI
MBzkn1ncaqOpNpprxtbKxiuzj7T4Ls+GCJZdQq9K2RivSe3Yu5Quwi3f908Qdv5DbbZqRVdI9RR5
BlcQDDZH8J/Y0JvQyS8OXHlCyyVyT6lHe03BPENvdJe+aKO68ckt1qUu1BVYbvOjHhewpikNqBE5
ikfkhvaR35BAipLlqnKkI1kxOMW1CDVnm+NcoiwRupfe6tgxWj05aw1CHBJBtet6fIY2Wum72ZCR
yn2isYOXfeta43taMxrN3B7PgyqiPnBbFUN4JuJVthVtLEVsriZrbH8a1pBtQC/1j6nuOhuiTzBZ
Ij/b2n7lr60Gdt5CYVk2ArRtC6vmt0iae8InlrHBSIbOTOqJHHwTU5jVn5oE2rRTqu+NbuffEML7
baT87EfhewYwIThLXPa+xX7+1WRJe7A0bvc6UL917fCnkGbQYHIcd0/wTz/o7BTXQ2IQNO4S4zxL
Lf0UKU7mjtTwrnNKLbDbML/RWWgdzTZNtrJL60PPgQQgei72ll21W2/k5KWpytmR1R9OSVGBRs5H
WWOJ0zRi5HMH4RlN0vLa8rNzFDgfO38iQ2Ss+il29wqZFxjcBT+X3Jd2AdZDCnMLMviz1uWt732O
Dkm5FAAS5m50jQJZ7c1I7CmIY9JJLNU4YeTUs2R6defJ5ubp7U60mFdU0Qd6QV0MbPsHnwDCMa3m
aFs20g9qwa7TTUrG5Tg+AvGKtqGdX6xCAwHfjmqXu73Yk0mOEH2Km5aV16lJ4m2HO4hdigbvPp9u
YGoMJGkwl+zhqnU347ahiNGHDtMTqAAfwEXYs+7hucBJFpr31NnUD8wpmRVaqL7q0NU2zkQgMClA
fZiJdLiRZTH3A6u/gX0Sn1DQ6o2n8fGrWm3vjkN5c6HGcTOm62BweoNAm+wPI5ICkcpICyIMqcei
m2554nyzQ+/5v7PU/1fSmTs81o5/PUtdkpYrcZtImfxlnPo/P/fHOOX7v0H4wMdGL/wvSQhh/IYw
QSR2GZj+MUf9aXbSfzNo3KK2l/jMMjz9R7OT6/+T+sU2Shj0T7vgRMgG8dz+PDslMKi4Y7QZ7nJo
VrQqz1vNbLnHzgU3UKeL9X2HDzcKTKPjvIGCidlqqBaCm11Nz4wGdR1UUUuqocpcej+EwUV4lYXm
yMEOC7FH2uB9xgQyg3BKk34+hYk39ZsSO+PGIsV/EV6k7/ktuWJMsT1mdwPmjC8vXepn6E+Ytw2V
MG2Q2pb7QHGsB3InxD6rcGXOHr+vJOuA6dIOj5WzLMdd7HdQ8GwsoaHCqkqr47z1dQqySma7w9SD
NQjc2NZKyR6aGovm0QjnXjv6Y6yw72q67/0YIityt0pQ1/OiD2GUbIoekZBynlhz3mNdTGDXhBJd
fKo6K8NZx1FGqmttMhIEXuSriMAp1SXbKpuM6EGRI93qeVZAI0iiQve3ZksD4VqLkScPhr38n5ER
C+9tbDJZ7txaBxGlZYkTuHhC0eCM1ovWtDvNlk/VuWsA9gwKN8Q/xEwSfS9Q6O8Hj6B2pc859CBv
AvdgRLX/NnP/0jaweMcNCEFv17szl2UFkFwfmk9O+cOd56d6S2tOZO1z1zJuc2JWaxWGA8D1m/BF
viuaQr8YrZ/vfLGVzeCnqyF36xNDzba2a3mt48zkAyM9HctrUi3R4/A2ANJ+zqSTvbE1yAIvL8nO
Oz1nmCRzvpYw3IPfQrmqQUCsuTKKbcyShoytsN5TZwmsxjGcKY/IINVCAFfCfI+VJ8fomWY3AHdg
Qjwt8lgw1RjflXtsq/IwiunJK5uBEkEh2u+cH8KHIos9sIVWcsgit9joClqKp+ftppV2sYrJ/z5X
AxvpGnj4DtuD+HQjGgeCJmzSK9aJ+iMaDJK+I7wMfAY+l90uNTRQSy4/heNUv7G1n3aqrucXy8yf
Uk2a764b4aIy7ewzMV3jxeU0hsvCsrcUnCPO4m4I3HosDo2lvsKw9T9mxq+NkBU38SGOuo9mbjkC
JBTbxsoOMqlOdKA5lKVAoqOclEUe8Tf0vcjODrh33Au1FsY7nnL/DnqmYj+pugNFn/mhtCexwlPY
PrV9xa6PkyQBi8I6KeIOdxzg530RSecmZWyQ75bpG0uM9J13FCTZ2FsnxvF8j3WHbpvZZqMD3zdc
cIHeMWms+Vo73XBGIvDXSIlLskP63sOUdiwbiMZyWcEGcPFxytxwOXG6ZA2p7/MRf3KwUJ6PpRtZ
9+x92vPQWMnryGlsCCy8thfG4eTSxVn9hDFUPbJOk0fowOWG6JN4ZymVvjSD2506h7z9Zuxxhumz
N5tbo4iLq6OL8CBn7uXdTBejDiBr29SD89MZmnqHdjW9jqlJW5TQDhAni0PnhBcU23JNuY0eKEGp
hFFGB1PI0+To0yoUVgCQof8BrQwZlz6u/ZLsCEqHe79hAKAFm+ttzZjj5DwSFwKA2p/0WiXb3J6o
7CttdUsrp74DZjch5PQE7Sc1vfVQxj6d0BhuvCDhPcnp/nX2JmPFibFY8z3p1pjf0r3K7XQn7ZSM
S9FX2TN+7HzH2863RVP1FrSo/GFpHI+pCRuRt0Idc587Yh0rmu7qGUNproD6glM2yST4gDV/kjYW
WgCGE06STlUMku4TvULDJQ6Lq8R/cmdWZvRm+nz/Z3Iz29GaAHPqU6JfoPPpF9Fl4k6rCvM2jQMJ
YcZ/cSbEBAs/x4APNw6oC1/UYw/5eD3bAqtXqLrxkGRGdKR5BNyjT58hL0Z56dFZcDNyqSnz8qS5
Tno00Yke3QnrxUrvtHDV1i4wwFSNDU968XT1bZru24nATeZ6oA3p1OBewmhWVyYZ8iE55K1DM5+d
JE8GjryHyOu8O7ObyOT29cyMNmX1c1v24m7EcHKh3kr7oM0Jrzb7kIc8qSAz8u3xCJ2p6cdE79DE
SFg7+7J01FGLimHHNn24G7qGg3Julls/qesX5TjtdXSAQU025iorGeMbdzbsWqKvWLCV3s8poSQT
IZ40uxDRD5WNKUTxWWB7lrR9+T0WhZbNvwF4UqsWXqLQWg3QVpbS4tPmw4csfCOn9UhZ9G7OWnpE
9qtfQjSaTeXJ6uA7RcKG2U0zCBFGvW3FUL/6ETuejV1FxXcriny4RmN46Y3QPw0+p36q9ppDLPy9
AEZC9YjJ/Y2KgS6/61g23Kd+0YIbmrpN77fVsa607hJ2wLJTO3PuFJELYo5l/0rc02UaE8PSv6iN
wDgt1d9k1PrnmX3jl064qg9En3C7FrzGp1x1GtlKx32viTbvxkyr7OXQm5bLRVuyJ5lDoHqM7/de
Btci0cOSyxJ298zPJzomQ8ffefCals+EYiVsCq2mVwpLN8Fg/yOjW2SrJ9YH/qrqokWl8+hHETFr
fbTOCl2Sy+BkXqdlzo3C8rK8gcc6t2gX6ojRT2WyFmltXnq2+QQj8VQ1cVldq8i0nj2/GzasuvJt
XTMLaW5aykC41sZ3uTnmTGNrrbIkYE29vXkQpj+7uAEkbHRyXvdqEI8YGOXSeQkpKm6MJydk+b4q
NGlfIQ4QuTKHUdzyqPR2KuYmq3Tr7IeN4m2HS3qpdePSLbYQ0Zn+xmCh/hX3CTYOOoPFPuxqylo0
imfavJ2Y36f2KudcXjMYVPs0xuI6Wk65mp1EWyk1i3kXGo33ylnAfBotUuz0FFneT7/Q+vei8p1t
mMk3uky9jZZiizCbNuX56eibnFPavcklDwGvS+Ojko12cCnMwJtqY6rhpl3Pn4ls8LrQk6mOZj+u
cbCo0wRBhI+m3cJNz5xryNl0ayTcrHsyLOlW0ZaYri1QFdQQcRG+s6K+xi3VvNCqXNwPSL9yFc66
TSh3onPS7rN13hFB0xLD25u40O49wyPPpHvJOwc0t11pqc8BZAr3vUzDVRRnAvCyQfPNARiKseKT
nV9VJQfca/aYIpZi9dtg1Zw2mZapBxdhIKA1QB1cfSrvu4zsFlkPt+HDIbwfHHzjjW1n5g4u80wN
rMlheuSkyj7C1NXjoOfRs55V+TPtHf7WjtoZL09Y1/cy68RpzlxOK5ETHnRPMhtGemohr6OqDYG/
BIb6gUqjMbLSY9oJbCMoCUnPEVNU+6I2o/bLKlKvxdWRdUhJMrBq/xwO1CHi/2qOYPRrBsnWupBQ
nO5E3RhrkSX4ygiJHuMSRT/i4P82u/4ptd2nyE2Q/U0o54lj8CztY5F5xjcSMCYQtxwSQehSYuUV
7ht+UVjN2oLmVLFFlFDDdmPNH1gAvyeedvPR/AMR0wNBlgNYX53oK9pQ1E63NHuVUbwyMiKcktwo
MI9Fz7wt1ranWo0aOPF7PUQYaHlyP9iJdWkd+91Y0Ofj0IHNy7J8nWW0jcsi54UBpAL+YZIBTEUZ
VB7odiDL1lLWu42xCh2xyt7Hk22+WE2ZZ7jNYNXo7H225NLN1ayNWJczqK5zhZOsWtoXfYisuLlw
CGLp2yFSU44k/J1AXbkfXWq6pVtml5KP34fWehuoduFTwbJlL7VwOjpmq1/iAnf3ECno2X7DbQ52
1iGRnr+dWgqXJE0VqwmzVyArgDt0aHFnz9Lp3tF5cqmfw2TrCuYEuHMrVxIM/9PU+r/YIv5pcb2s
7CyLdZ7lEf+xflkdx6E95QRqk0OKVYcj3EgQrAHaBMicldOjrZf1p+QsVXLL1rP13z848+1f1/O/
h/BNIok+IQhD/PLgc1I2LsGoBNJH1XzOaVOeZZLH9z6lrQ9//1BsJ399KFaGzDTL9AsN65eHYh2e
uqSOeChp1rQdGP6UI8NH1dffP84SAPmnB1pCIAz9OoSzX7fhWUVJXJN50aGX4bSNofAf3J7mzLxM
uishhEycBxHrCW968SG9hROg5ii+pxNtGa7DmN/u73+lf36LPRbDtuERPWem9X6Z/Xu9I/vOlHGo
wR9e9KKBEJ3SeRfYOUDINZbQ5nPsB95ngqjH3x/7v7v4f7OLB1m5RHP+tX50+MEq/s/K0R8/8Q+G
hmH8hn+IfwyMkK67RCH/wdAwPEgZeOZZ97PT5Tv1h3xkC9bwC1EBCwZpI77N/3cVbxu/CUFTPFEV
hKAFvPGfrOJ9+68oAwdbqm4tZgBYGqhbpJf+KidlRlj35IPcOyqttAPHp7E+ldQjUrzr09fqcesj
N2rRU6ILN3+cUTrFd8P0vuJqdh5tL7OclVFZT65rgJf0tOTEgYMFZm76yEOydP2C7GQrqjUjJfhW
mgWjmhYPpepnrkjMktgH2VSfMpG0O8of4H55zDa0bZBG3tJeWh6KcCJnmfYcClFm1rjhbMY2TjMx
Kri5SUV/Y4fSsUHWVQhBR8pz25vdbnKH+mhiWfsxG/k3G3fBD1u0OkmQytvpOFy+NUWmr8DiuwfX
aj+sJl1u9dSGpWysm/g0T/G412Vlb3mjtLsS0gUNqN6wjblgNOGqEcT5mxX3eaMYtk6bcyszE5Vi
yYvN12Eaz8C55NpIMLiyIdIfpnYp0+jrco2U9Jo7iXgenXGCBjJaO2mK13H03c2wzKzWUNxAa9R7
u2/Mu6YogErQY7PS0yQ5FwPwHMeNk4vQ8g+B4EdYn8JTkhnZCQCu2OWVNnxvMy88TLjAtllp5F/c
vsgqp77xtWTka1KOWH2EmXz1vdlsKDQc37C0qhIpmgxGLf1oVRe5/800+2zjQHXjtalei6RgWcpD
l7WE6Bmr4Z0xwtmQ6a82dpZ42AHBwQaeWlhIOXUaBlArUTx682i7ARWO8rB8Ip9BcblbqjCx3lJe
lO09s68J2HjsVPJq8NalBrp9p0O1mNaSllMWNoyeD3ZmZFcsBvM9W1MdIciuz7FlaoDZ9NHhUch4
UaJr7+w0J5lfaFbyqNw2PzuQU8/x5FoXU9BD4sahurIQbbZl246fnW+ztgbc0BEW0+RPwIApBxNl
G7vCS9UZun+yxyTZnlko0gY1uir6EdM8C8SKStIY/moUTL30TgYwjYoVr6ffqXLSA7cRTKtNaerl
qnYHLNR+279Y48RRgZI+ExtzVoMZ54C7NqN42ELUohBbK8hAMJ+L01AgIgSdtOnvpQygWfbe56Tm
l/JqlBXc8u1zBFK9IJ1hxj/J3MAb9tn0ePh5z42j/XBnRyewG2OqhZpGj2mjoYSMM2QOS1qS0Iou
XukyyoKh8U4ypC+LKFBMt42jfx+AZS1QW/czq8OZPHrBydodYndHNtYJGqNTb6KyravGin2te3CP
+47K6FWZqelUKTjCKx/a15GZSsk1S7wYx645Xz0HMPJc48Bw3bFcd6NlHlqaGx8A6jk79rT9gsyq
sGOX8cSYSO7WE1FygkJGRofTW7HyBU/JrUhFgGQQ7Yq0Lc7VZpg2nGZT0mThBOzYn5+HsR4519bG
NnZ0GICCQwO9zuEl9nGiuG69Zo5unoDOuA/C6vdNac33qtcpMxq9o8MJWlFKZiJ/hAXWa+VW17Qw
tY2hjHbEN+FPjyh88lK0A+wZs06/JbpRr7UlcdCrRh38KYnDA1tP73FkGl0J2iasEcgulQUbvazU
DU99c55SzMBcPPW7FscGy0/017JILC4K0J0jS+mHuTZ+GMpx76RdlwfT4NRetL0LfbnFp1NKE0hR
GO0aM4zXYSKfNE9OKPWm1T3SzzF9FTqU31nzpj0LLPuG7FyQsDMoICImGK+MxMl2Xj/KdbI4UXRz
7giU9uNzicl1W8syIn0+uBd9RHMgoqoOIooVIDbhv1uVHu8nyXSrjbnYNHY3aVTtIA1wE5z3thDa
l5HWGit/Fs6Ta/c/01Cr7mwnqR5QiIwV2m5AnFr/iOYi2tQGAQSzGoYd4RuN6QAuwDsEg+7cFPlD
i5XhGGMNX1lNI0/0H3fXuaRAQo3+fNWNRNy3KPEL0SGcN3bkNrvCpoSE1Ki/bsnzrHsvtr+ipRRI
eeNnj9N3lXHNzIMwU0yPMDTPsWbXAbEw9SpHkaxsQ84Prq8EzVaV+445gO+G5cr1jA/rALRovJRx
D1Yvj6g/dhL7W5aTSvC9OrkzwrLczXplfLB+tpnnZvIfXNJNNZl753/YO7flxpGzy77KPMCgIxPn
vCVBUiQlSqJUKkk3CHVVF87HxPnpZ0FtR3RX2+7xvS/8Oxx/VZEEwUTm/vZeeyA1sBFG6KCXyimo
xeIfYVhcFyGP7B6QtVoc0UxLSQdtStNR+DqGxxEb5ldjcopt2hd6M4Nof0gRC8qN0UTji4jc5sSA
2jtF+FZ9VtAQWWGkx0t34lbjKrkuS//QExyFbSryM1XwGaP7vgeAYhankKEJPwkICUrSM8729gi8
75pRPLadyKv5FPSEpI7LyCdv4TLX9rt8p62e45gf3hLuzQ6Vq3tC/ymY64U+6rGmG5sfVLzvC9AL
UYf4aJL13E1+WBDtx4+gMMR8xImoD8Yg3PMyaO+b9PL8VwR74+LgH9JW4Twtvv1FzLa+ZCps6Myw
cCV1xnLwe6/fNY43fNFF3J8ct/hIl7Q7xqkHJyVLKuJX1Kv1C3ZCvISRPiVUgKDgRfZVR0hDCyO2
wOfJNWzS9JHubfONpvTxliZg9FdawYavMkmMm3wZnNuiTlA7E2dfWWlD1J8iadd+mQzUfyJrnPow
7TNfGvJn5Uf1oe98lAK/YzCha2svmvA3H2l8S/lXfPC1oq6D0pobXeXLbWzb45lZTPQ6KA1rVhOn
Qf9pApuYxg90nOcY7vrWzFLvKQt5C53MOkKaIZP11Lojm1buGA68hwh5lMfZ8T0EoVuCbTMl37Dx
Q2l/yZuMbr3UIgtIfuaQtLHaJ1MWvrf9PB3sKWnfKbhgtKXwsFeDORy9EcBf7ur3UbKuKFFI3AwD
fh0KR/I+/jB6h8K7GdWDIdVyUmomu4QHc+rORG3RHaBmDRc7r6Jt7AsKnIWXf0kNt3xiU5Wdy8bn
UU/6Gm7YmPnpPV4+eWDmWF8oON8XrlUfSJe1d0xlyqCcHOMQp3aB/GZGtx7Qh11rpv1NROEItfNj
6jLoqKdjbOc0dvl9G8xp6gC2Hd9xORO88FqnPoyjXO5rsoToGK08VUtb7h1/nD56P8RfqRumR2Gm
XWeT5VFTMuIjfu5Uy/StxNT37s40WbHN/SgiCLu8kR/YApo94FFVETEy2iM2FX+LQGbcQB/KyLU1
cBI30s7Ku3oyqfLLbHc3DgXcE2rKv4dda1IuvODrL9y22+DepPkvS+/Z9zKKEzlRHnfZi7DmCTqG
8sTANqIii91m7BMRDC1D/PA9nILdTIKk72jEq9wuQmKEy8HWo93pPHtEN8eYpnGcnxlmra2RJrW2
fNXvFajWG1yy4c4rexICNNhlp5YMAHob3rUG+yXjCS/0XptYtGove+j8ySIePUZJ5gbwbnqRYye/
TbWX3y/TxIIwmDnFgZm5D0ssgvLJn8I+BeE5+HH1LemLgeJMqiKgGntTnGX2CWEYyjVhTFU9j/PA
VaMFejKwpqqSnfImbV1JhcQmxyHFQDEl5KmSzAtmNCJon2EKMJOy0N9qF54Jo2EH/5R2ELqs6t2I
yHvP5lAf6aBiKCEH7JtC+8mpH8ggNjV/utJu9Wbxy7PI3u15ReMuQ7ILevTmQ+IxPtpE9VSC7EHG
rZLJP7qkrvkF46u+eL37vMT4KxsKE7/bOfoQiYGlPmPFxQiHS+iKmLraTYuWYsK6eBTMTgPXAvoA
hnXsb+y889fVYA7Y9ZlBZbOFMUe94m2S7IbZvb3zcsc8i1JTQy4wryUOkyOSXEizjF6Axxi8nsjq
6suUDPZXTd80mJ2kptuMfIq5GsUAK3PlrjBhIPLl3fw2OuF9xCwfdz85sadpVFEwpBHjiK5fxB3z
d3ObdloHLTEixGBc4z3F0zXALp7ChHGpxTumGk7PRpNcOk0UWzxHft69dWw9OTPp4TKXS/RUOIve
++vFDosYFrHqOH05ZhFfjBC/Ne3bExwkApJHGgaapzAsRIfZlz/a08l4zCgiuHYRYbGokc1Li/r+
KukBeS2r6CWE43Nrm+B1aP8Txo1lroDIUlEm1A/iDKi7foJ7qpkZhnXp3dH6bT8SAfvwlhYKLtPH
KN4w6ieqNwoe+8kSwb8WZADxqM3511TQgOinY3gA94bZbe6leeAo1H3J2n78PhjES2vTjs6aES0O
SXhEKfm/KgAltlAE1wFk5ujBXqcBLxWEsTP+urDrY8dvgJhuq2l+aDw/i5mx58m1jRQ7sWbBmjmk
vbmDDCuRKBd1xLGaHONlSW+dmJFZYSnvQjE8B1hEzcAVxq9Y4JYvcURJ2MaVLh+OPsGKTHOGH5ml
wuTOH7Fuph5JsrmioA6569CZQ34t132StXBfQe1i5tGI6BSuHIKanS/INxTrMg0lVSqSPDGXkY2s
dNpbEBFYXEvhrCsYVbdzM3roxUlaNK9VRyr+nkGYtnb5TGTprpE8BXCoQGIC4+1qQW+E7S7fDWr+
xgepKBZ0yULwDw7G/BUkbz09L6NBZyhsWg683UMvNKQ0HM6e6TG9wR4/nrkkrY+XI2pi2kq1rKj4
+7+FPeh4zRxclmg6hIbXPOd5Mb38Qf75F0LsWhD0R+GQEA28FsAxtIrBRXV+VihrDH4p46fxEhlM
AQ21luGYA99IcTR8Wlijd7OwDkNqMhR39obd7p1Y7nwvvKt78HxVx7DCOCgyzxkYhP/85n4San9/
bwS5pO167upJ+rPeU8ihKUVojpe6xopfs1cMb5Lhb8Ja/+pFSOaB1acKTPxFonXSbuLQO4yXxBTA
PzkCM2CDS77//Cz/kyT/RpK0+P645/69JPn1N939nxcIPX9BIP3+N/8hTXreLx7+f1cRFCInZP+x
yZwqDgcOt42WL23xGQb6pzgpfnEtITnHUzxu+e6qQv8zJ+T9IinDEFiYyEwiaqr/RpxE6/zzD4n8
nYvSDV4YZCDUS/mT1B/NNgiQlDOHLrz+XPkl6YzSrPXZmgHkM9omHMOUR155mAGGiYDEJ1MS0Moz
3mRxa5DdD3tv33aqfQJea7A25Ool4YhywD2xstbXwDXEhGbff8awpzWRrYFDtPs+5dBIGNkeCVDA
WHI2jMndYFBzFjhrvrvBpVz6WQ9jZ454CBV+9EWWWoWbwUEbVG76qsbxBbYnwXE71HjvaL7Z8pEg
mQyGCLo1ag6/TJ66z/w5xQfjrgsNUumQzZurMzcJNJ1F1kErPALslfGYhHWqg3hKx5sWzMLdMnLS
o8pXfF1aYvCMGufnsJ6tPcQS4GNKYzlRy/rJ4bRQKVi4SUA9Ub7HqMixNB7n4imKHYczLBplCvYs
8ATBfCWTLxX0ArQqQvu+PfOgJtdtNKIKoqGiJlIndveUgR55CMHgPYaI3/jTPokA1YwaYee+sQSq
DxWHXxp+zRUjwLY5D3jPWWBpCAh2pTDPGp4HlsP62mdZfSOJUXkrnED28X1ERLULzBnnceChiiHV
suqXebTYtx2nlZDooUu/lLt0m7DobtRYdl9szQZ/UyeL3BmD2eI/ni2gBrp0+D6c/hYD+E0HYyFZ
YQs9n2WXhd1LiFJ3UmP7hUgRA0vsYe/UH8wnGZMkL2Ya0nhgrqNVJ2C2GV01hEBUXK/K73yeaxd8
ckzGFUXY3qYuKJSOeu0+ZNSs4xj0kEjbEKdNU6U7J1qPXkv9W/fJmijp7MTzkkQPC8CH06TQpVLX
2lorpiJf5aNcQp3oS0K40upeI/xyMJe87Bh/si7GT+7F9MnAaLFFvIux6X8k6SAfIXw45zRqrCdO
pAz66ecm7I7Msu2GgkvGSby9Azz0Pk7M5XG/GTtzFL/ZZfHujSP6VEHdGIx2oB35iu+Yc0/qgKkT
ldRR3D8vBr7AdAhzss0h9A8QiZBAxCcVJHSpodrmWG/eIUFVIsBNn9Q7bTTIZdmKFqG40kRV7gpO
yHoQj8MKIclWHEnd4CXaTpwuH4fafBgd+cYE4U3Qdd+Si4ZkJor6RrkJ7QS2R27/wGwfnMXKQHGA
oURh/ZsgboJmuJJS2pWZ4uQDza5xTiamhDCzTWPXvIlYc678C0DFLB1fmGif6fgZj5Ms0VI4q8bT
to/0aN7pT2qLz0Eh2vZt/VZ8Ul3aFfDSCr1PV+TLsMJf2iar7+ZPIAzH730PIwYEQ3zMPrkxJnu8
4qYPJf1iPrbWc2bhe9olbJRBz4jKYS5uceSyqvgYF6HcNXU3blwPR74Emv2VOpeZI91yLoXHSZJ8
5AEPDVQb1zT2TjhD1RLzuC/tNAFMkWevtOjMYEOb8Uzfyd6mcY7K0lmCEqCPb5O1qfPI3irbMTfA
2DjGKKpDRikBJSanNLPoIyNyfhhsbCCDLKK7cXBGrkC6LM/IRc7RwZNwB+rFeBkjmCfoRyKLgiLX
uMcSDPW7ybCKfVqfsZW+mlAIgqrV5nFaEOQc/tQ5d0R1J3ML5d/BbURHXtWYlGCvvpUjAUPoGV7b
PFqIX8++4yM8uzgyYwd35Xaul5ldHAbKrcqz7G1hErSxJ48SGFuidLcDSDifzNXQx/Syeqrdm7DV
0L2HS75E848+BpFFgM9DFI7sfOMldQ/NTX+zKckI6O3AhRG7dNtUpkDCKgB9VuSjb5O8f+fBgt24
y4ebcmmwbeZhZSyI9ONIUqxIum9mydNm59mevqUEhTRfJJ8iJveEngpxTnCHUJtD82/uGQWUU+Cw
NftgyQN2x1Zp3krmHzdmW4qjmAlthopWFXe0p53LtuvsdoQ2eWL7e10L87bHgH6eSi+B3ZNfQ5fa
Uk9HeI5qRT1I2CY/+oQudMg2PmfsmrV3lEMeQKhujo2SxbJJMc8GOKoeWjqXjGoy563DT/QurqME
yxZ0wCyvjS14ZhU4TANOc9eE+7FvzlNRNDuxTPo75CEatYt63AEaBahlcYhcejs+tov61YfuckTe
+94oKkr6bPy1KOyeE8Ms2brzuCGidPRbZId+hHVVhP5lwAbcaSxjVmGiofaD8zjaSbFviWBRIn9l
4288jnH6MHFdT+Hk4GkR+SXyimU/ke7l0Zgwwdi466SJ02ZLwExFGCKGvlu9QfMXO5shcPRc12vT
J5F7Qiec+zvUmqjamTw5YfkmEx6UTlgzR0J7rGZBy4e/iF0cqnp5KhKhjNdRm9OM7dnzlyBx9Ir8
ykq6FTEH5+sxvZNyvqmd5MnxWjcNlmFhK6OJO12GDOgeOj9YMOrzYGsJCZJqruTkbKCYNvd4uYw4
qNN2+WrV/fS1qMR08rAyn5kj6kMzG2OHO5Tz3lbO2XASTFlY+nM89HSzdPToCIo+C1ZMHyX3Y079
NGA/l57gV/UWB26vuPpLn5wKUWhGAA44fjUijfjR98bsDSIyo/OgZ7/By8X8xKK4u0SnYXnNGosL
lM2w6mIRRS80aNaBlxbdpq0zzaajsOybFfk8UDzKiHIEucYYBUTtiCmnts4tDql415ltLcnYzb3y
Nzy5BKPU1XLmzzGmMe0RA14ywH6zxtYbLL4egDjHMG3yODOORtMQVAVvzQlPQB2+lw5WWpxJS5Ps
M6dBtfTV0gax1bsB/k/xpp00lsGUivTRj9vmmqp01Lj+sPpWEDUO+NumfUvxyg0+JzzNTTYNAuts
6wHDaOfua66UCkLayW4LXJWoSnz5r3RV23tXOwerI2OBFtYREQRhY/H3EU90ZQ2Q+AyUUiPR0c6a
DKpPZ5dJKzugJkfnM/2jndjiK+HEdBvVIiQK2lvEzurZLuHRZZ3YJm3XvbJ4LzuqqNwzDvJfGcJn
/LAdwfiA/VZDVg5Bj3FBFu9G1HWUhh4XbtcBHdnablzcY1eECeVmcb/rnPiO4UbNTLHobkdUvKMb
+zVmQwShR523jH61U+YHG9rTTvGlnXB8Q/fJset9n0I/flfsub/QoumdQ8oOgKvNg3er6aJ1OerK
SN0VwsHUOXuvXWHpr3MIOMKNHJv6ygWr/eSIYwuji0JUGlDfrNoexi3AIHAn9JLwLDHVXU4fz28m
U60teon8YD1NTsmIBoIMSwx/gPRMxU7hhXujSWI/AK1v0jtZwFgqO+sK9MfaET0lizV72Q7JRB0A
EPU7ij6G8+JxUp11NF419aQb+u1gCTmEayuqNz8QL1C5zAoTgEyqzt3UsgbHYg7dtqgmpEFMmgQo
Y3dvDsL7bpbmdAvrc7n4zVI/1aMkmct6nv5AxdbPqhT5aySxEAbEx9QJrS88wXMTJ8Fsa0/5d4Px
PHKpGOpGzKJYgc2FBLOxOAYoY7vezaUn2fuTm3OcEGAhbLiMpbko96NLCi3NDeIUgr14rfLxuQIb
uDdEu+vqJr1PIpyP6UpkSj3YTCwSjMBoaOVfGdYiIFY+C/jrNl65TujT7m62V9hTtnKfqpUAlX2y
oBL2KKALGjZQkKLiT2gUwWX4UStJauiq8bv7iZeqV9LUYK7QqXHlT/3v/P//FWnjJIyL6N+f/9fy
zjdIan90JZm//6V/Hv3lL76DyYPHPek099N89A9Xkqd+8bAX2WCrfncfgTj+59Hf+QUBz0fd4lz+
56O/LX5hegtnRFpUKiry5v/N0f8vB39nhZDgZsSghKDwcxOkHNxmEDyCj4NPomqblREF9O1YX5Yc
Is4fLs2/kOtWEeGPZCGf1/KVxE/nY/X7C4xk0IJ2Cl+WR88a5WUZZnlJe0u9zFyBW7JBavefX+8n
dZCWItdGHAEKhsdW/cVx1Rq0N7LT4/UKuWIeRU0qO50Weekm2zrCycV+jvIqn0c3MZ//84v/ZPda
XxyjNARmH+FmJRz9Wf5rDKGnCuH8uPAc+V7kBdzVnNHH7SwXaljCRb2Epvi7j/wvLjH7F7rRXWu9
1372LXa6S9vR90hNFXJ64FHefR8wNeAmTlpi9mL+r1/QJb0peDkbIQqj3E/CUSqMqTY1ydqY08HZ
W0Nccwxoq/At490KB/dvsE3yL9eVx6vl+kzdQUcpc0Xq/DGVyc5ELFE4DTd9NTXZpndDbd4vSyMw
fY8cqBkQJPLi89A8enMmr8SZypeyroHDx262YLnytHftZqxWm5Z0MNC3OtbQT9X0yk7sb+4CBLSf
b3rPkdLktw/uicS0/dP7LTHPROzT+huHmmj72ShMJzzriLapPTBNEmFNJMeTrOKZ06XuHPnMb3C+
GgoMlSlI0IHy9q0jFm3nI7I0I4LYzbmXdGhW52Lx5YWSqyJmj2lCmybZB/QM/1OxbTIHLnRvarKp
Rpusk0Jz8fe1M8kLsXej3fXY9c+AsKar7CCPhwmVd6ulp3J+9QerngO3XRgM+VljpufWcqYHTonE
WBJOrkSpxWB8TWEohtemNVtuuRAoCm40PRsMKcwlltjflMvBYMMMP52IX6jBfpzKebwtRQxbjPQS
tHVlM6n+XAjaueB3Og2abicCUA8qa1p/O4VN/danJllZRImjO2QQodlO1G9+YQ0PAnJPsVXNwvJF
tkntUtk6H37LGJdnMjSxTyY1oOvpapBgfHY6upCSJXE+cH2a9C3Oanpzq45gL5ZSdE7c5dO1t1s+
KVk2+mTBhcC4LZPwxUwzwEa9Pzofn1AMVDOuG2zOZ0L/83XxG/UyNovz4dKJfE0isMaNNeIKJBIL
ShrAJFNKDQH++vu9GlMzDESZJsL+DkOL/g7ydzUZO3xYcx5qfdDjANraaCFYnpQXJsUxa4yGfb+L
psymkmTE13gY1Ytfs54GXdZ7IIuwU7uboXTtj4r93VvM7PQhauhpU3OrXmqQkgS2PoHFU8ZR85Nl
3YIyAUND8dFD3+MsCgb3cwJl6vptmlJCaVGVAU0f+pYvScXSOvZxCrxsrNfPOtroaZ+8us/rb0+d
s7V6H5YpdMoAK0usGXorcfn8M10YQpWaRcq6scQ3Bp/1MYZaGoyRUvv+E5IHANwP3A4n2w0OwTA8
S8SrejvosWdcw6j6asGOaa1N51sC5g1NSOmlo8u1djYwiuBWEjQQECLCagqpcE8JjjKt5y/QCCfF
cZSdN4DcKYwSvoHuEuNAm0U6Bk1kzOGVXhB4/3HlwMTAaNSFtybFRWTTTKaOM9jqLSrikjyMxBzG
r5rLHx90WQ4HbRIO2SwEVzaGPxjbCurUxnAGh+usn2srjHcTZTabsFTzHuVi28TNBF2xsfdg962L
A2p2OwzjDc2zE/i3anp2CTPC2qYFGflpxsSFr0F7sXzVwmyCGqsl7oNJ3rM77q5j3BCX60iyvHec
wm3uLz1aW4hd03nwkDpga0SUFQsiPxtRsX9uew6gmmXTLRLvBKEVx5ug02PTo0vcgoQq+MInQ1eg
KiMcSvXSfVdJ3FC/YmBoCri5FfnjDmuhYvCn2D974Qvc4a6kjt7+0sURU8y2+SjpCLmkyFn2TTNa
LNnQ8bjpWs7wWDozR3+PJf8DXb+frjzmuJfNsIwTSEEhT2nomwcSIPWbIzv1Uswxhiby5JwLnWGY
rssK316D6vj1ZP2GjwIA0JCNH1PlRy+p47JgVmZG/FikXznl88NSs2PhmNIJJgPLov1ICfg3KiwD
HqPVs+sUO6IsZcDYw4720ip8h2DQgodz0bV8L6gsWY5LbPf+0Spakk5bWdPparX4a04ulvRfl2hw
3F1bZqdc1eHtaNTRA2Gw+Bj56tmL4+Yl79qPGSwrq38iX3RBgiclqHuhZpV13qllclJVbb73BrCx
LZt/Yr9q9J5wSuPASAb8yVZv4CnEc7nld+nBqV7lKlWaJeRkc+r3C/mdgsNmUE0caDdDgY0QUbjx
iAnZzrAprLC8MFW2f82lxZ+veWK1X5xYmeGvyh8TxMKmDqv9QoUP0PMo64kh6cy4xejcc+kK6D1L
50SvqF7VTWKXRMliS2BI7KDLc4zLtrMZ6rdq8tmL1J3j31ojSbpMDnytjVLtLsnprtnhHYraS+vr
+ThbqX8xplm9tAWF4IGBEeq7yFMYpKHD8pa5CzdN03On6AijaTQZ663UR9QARXElLxbpxmTTfHLs
PmHyAxiXg9vF6hahGSB/DuNnrUQgooSBah43Cclhqh6AhQ+baaWdunmdFEFkZqz37QCKM8YhvB2c
SANQcVz/lvZmY5v6Fa+c8jDB5Ev86QHOOL8lB1/94bPOrwLYfviEWi5zyoL/uQR6NPm2cEvowNsQ
5c7jh24sQbn0wIiRB3pxwHKCaorRTn8vLcxPG2m13BEmprkPL+f5qBOHdboADovXqqlyKDyd47Fj
mDmiHH5/W7J0iEA3ccpOIjRWLp/X0lzQ5G17wzF0eugG9r4FPkuMvDmBLxO/E2jjnsHfdCddsptb
bEfV22g2dXxvOgPvOilqPus4UAIRlC2l6FcwBznSNSYBPGdrJ0WT5ZvRF0i+2wg3+qnPNKY9kBrz
Ez5U582NJQvrzOjwlgQkx/ss71OMur2MnkePNBnrZu7e2jAdNOuiJ58w2otT3cfGj65t1CHuRzVt
eM/schLDUy/mNHJb+HTwAcfA4vJstQ2Pp6idKN1oPZsei2hK1ivakCbf5A666ravfULsRctS9RSu
32iKQe9j6QvuuFzzNRpyLWnr0AZaxHJckQkdwk4oXijvo7CS68TW8sm1EqN/Yg6Ru/U2GeMo9q8o
4srlUVUrmsl4NDZzAog6MSL5JfXZLUeHaezITEq2G4TqnV0ibJCAYV4kQTeS6QBhtVKFFXsQghrQ
y+02RqDthm1ixPOO/1D4bTvqlKdLTTl63Fwrn5UlG2LjlfaT5EQHCENSHfPomRmHMLYB4jF5xj7v
x88uZBc61NpW6KmzPeuQFIL1GPks6VYb9XspIkkHlWSoN03wzAYqRaIul9fSZokhM78mQeA/bmTG
jqRzi+yHkdgOE8wqvFFLhdu5a3BSmhUQK1aFH2Xb/DDy+V5N9njkvmZj0DfiXnW1uHeKeQgGARxX
z8XN1DvNjr1x+DS5/bxPeYgGaYPwMdn2vS06+w6QQ/nIt81zuZzyE0++grLz1blukCzwC3cXqfyu
z2yaWLhU9wI/1Zca1OFbW5nWpRrAumytSLCBpAeNjgj6w4cHq5BXdn7lzjRG8cNxQ+dkWeQokw35
gFRAWvJGagBujHT5zWlcvhC75ye8dxxrjIOiX3lg7AiGeosrjlTGTLyeFSRee9V5XrEadmmFnmyS
+bXmpr5DmuYmLWJWmwT/YbNdGPOFjGnzWD/M2ZgyD2LbHfzn0+l66vjTUZzWMg4cDp4CiQTx87Gf
/GmqeOLVKOWfm/5hwp4EUWz6mwjhX04/YIQlQgX4D3qVOLj9+bSmwhhZtOqgyZQui3GP/+C50S2I
OBi29KfY69Hlczn8z5/vL0d/XtcTwsFzYUE8dH86dXEkz620muqbKc3dj86gEbDQE4Bo/FGsX1VR
zlfXRajeNp99L//51dFtfr66kH05FfMD50387KaYdYp6It2K0tOQAwgZVvPZX1dd4sas9v8g+tZM
N621Rca0fRb3z7fwP8fO3zh2EFp8bDL/XrE7lt+Tj/JPPN9//J1/CHa+/YtHU6Ll2ST/7FVe+2eK
EDQVxGZ0B4unuPqzVUf+4jmKO87juG+7RIP/aNXx+H+sfw0akIlX7b/R67B2/XxzSUK5/GvKsdjh
meZPwhIH+jhZ4gnSvLWA9KUN5MPhdBQBXRRmzXwT5/hm1jN9tuwKR0AcdNK6cVvcLeD+pq2UZbYL
RTJ89wjT3S/hVL4rkc44bFUWQUfqjSKYqrDbF+VSvhcOpcTCleZ9m4xYQFjvrTtSfvTl0jiAEV2r
3D0krv8EMzW/tqRi78XwUVQtJdw6zujbEO0b1fWchJaBWRlh/3r6IMFXTJtEG/OyMawIROukcEFu
rA7QFkPyJvs1NjKmmlZbIGDMZhvuKnMGUUS8iIaBXPV3GI5Dcu8CWjiETaSiXV75+BnoxwZjxfTN
OjSKVssN54L41kq9wd9Zs5ew6y1BORH8yqpvta7rt4oxxoVSF7HtLbpuIqXHb6QSyjfqTknbD340
n7HIN49znUYfFF6bTM/MakP/L+fhot66mDu2U+KPFyiu1YNjzZVi+zPRdDAXo3fIpyS7+FYxPdo5
wJ967oJZV0fPGynvoBthCw+ELmcbSJKZeA+y0ZAWUqv4NumcUN9U+A+uI3FQd2n3BPlHB4DW9M4e
Z+smXAA6bqhWLk9OR1VVOi/9mRB+Eh4XLZvTuktjYBc5KsK23Hi3vmDIu22NOX+xirp/6u11GMPA
cNn02SBfEy8LXztwqsd65ClcAp+6HReTYFyZuJtqwbYzImDeLpHsv+YrIWPrqKK9HcO2OWOKH34o
gnj0y82dkQU6Jw0x2GW+w21SpkE5Kmz9EiP5XY4NgUooFxJAQ03RLuJJ7BwiEImYlZgUvqdMt3Og
rZw+1hFo9FD6qpQ3POmSK9VT1lczKhKgSaBgN4gB7RNJ9RT5ILbP0mS8uYn7CnXB6iKexFUdmN3Q
3IyzHK4RiAHAIOn0ZpRRe7JEoX4jPIYdzRVEhthqj36yg1ilrip1F+ZkHMSNV/Qa9yGmoIv8nh8C
zsatkn2zQfyqTR+b9KWKpQiUQ+ikKajh5HvMvowSh5g3pfpOyzk+eXS/stmuRtKUYUnznTtHBdiC
tHr2LXZDUYvbLjDov7iVVWTfNZA6qh3mkfqSMt9KNDw1fuWvUylTO93kKCZ4bbIJU3N9UkMi+K+q
lFHXbSY1zKlLfEtNIkd0I0lGZ7emIv2mGAlFhsMiwus8DtZ8ip045VTuPkg/zYLa9pYtSDDOJvRz
P0203Q47PfX5W4gssZE5NW6B15Py3Wa1WZGc085T3zs9e/pEdtvOnpttXCbiYmPhA8Ptxge7AREC
ZhvzUTbjVqYgbudbZO9afi/XUE+CIArB5C9TOFoFDVqdSB+8BPSkCux66cWTvWiqjbGPuKVzMWVj
3Ix9+2JzJoY/6YOxm1pgI1Y7nOBlu3cV1tsDpS/wZaZ8OTACnx+byjcpjc+bDZSWiLCgzh/H1iIK
CdN2a2dQPENLYSep+SItaniKkFiCbOJLQbtDX1AQJbrkdkhPWN75lyyjOfRe2OxUAtMMe/nGSY1T
mpobCsBwmfgYuSzXGLdTo+2XmPT6MSQNjE5QTHtP+fqebf+bolEygJTCCH0cjLt0kSG5GlbruRdf
Sxg4+P45Y2fz91YP527hGoadOKeJ2eFfUZnY04L4ZbLicoOE+OJ7s3cs/PqbwzeG2mRemakzSO/y
l8hq790xTR+6pnzFqk7QYT57ySz2haiehgQHXzF5HRPRmSn3mA2BWeYDQvtU+zdITpzkKbXE269R
D5bYvWNMrE+tRRdYGkb7WfnDwWTHHEg9Ewi0mc4EHo6aEzQ0O+Hj1csbcQB9p6aRKf4oN2AB7bPL
t30rohbQstGXVzE11QEbnXGgppy7Cbv8ZUZgxodYSZR+Dr6PzTwjAZLx4byfdPljZkzjvava7161
HpaSSJ6XQjHR1RjhtzW697rMNniAfG6/Zw9pMHCkUwUNdhZkHs0+3Y3mC3QnQpyDbL8gMNC05ZB7
M1Xy6LTAkiwO4tt2GPSlaLNiSziyeBryMHx0zNDekCBPNw6EOlyXw1mFgOAz04o/8in8iLVoHk0O
iw8ms4Yz9R7W1YXc99SP6Ned5Z40Ye7thNK9QaH66ui42TgG/ydOp9Xlyjs1M+/biD4Oq1V526Wf
5r01Lwimo5f/cDUiDr26ul96aE3UUKGGaPvCGmPc0gDkkULBOnkFbJMHjVdmZ+r5LIA6Zs2MXsff
7JxqQkhTWm+9rL9yE+YXxSn8IUVxgR0JPCxxFx1IKR48W9tUPKXtsVgs6yH3LRUYnIXvnVG+O0Pr
/j/2zmQ5ciTLsr9S0nu4QKGKqaS6FwabSePs9GEDcWcEMc+zfn0fMCKqwhmVHpn73HhmiiQJGgxQ
ffrevefiKDWyx8Jnuo+G0vrUY6rZ03fJBE9GTHOAugAdjXLL/ZJYLUG/0jnQKcJ0PDr+2e6m5Vh6
yXxyerZIsOLOyUCfKX47CP27Tv6bOpkh9Tpa+8d18jrZPv/adr8u72bb64/9MduWH3wOjy4TGgbI
b6PoP2pl1/4ANUPCbDJXa4ZFFf3HaFt8gFuDPosRnkXq7joR+0PV7n3w+XUcmdbTkzA5OP2//3qZ
/zP6FUhYDlim7N797/8oh+KuSsq++7//h6r8Xansm4xgbQ8hn2e5CpLLj6dPq2nLQg52e/RH8gqC
spX9jqtgfYzpjl9hbWzGx8juwKOS0DacRi50H9fGWByyFIlXgNI7RzIIMSNwMRBDT+D9tuoZoDir
M5UHM+3Dilqjdm7SQONFvYkyAdMJSW34NFtIoZ1y/JYLsrf5VU9jg+u4zyp9z8z0icRtLOglUyYk
sHlI3qdA+ERgqr4M0wpp9UBIPGCNY8ZR9+Znnyha0jsN1vOyJJi7a0codtDyf6McTchXd2j855uC
0TOdd0GsoUZrXHSG/9pZ5IBCTJLgmRAlw+AaUxyKkADhwI6ix93Y+YFWXbp5u1HMerxt68bf+f6T
wKD7D/FRjC0Y9VZ7B09YOC7TYjjpLFWBK6EMYlFDnseGUcP1cAq/8D+NqW7gEzCb+Uwchb44NaHf
+CEoQMxZH/upa0+jQb65FmBrScWAR9YxTgimpJLDhlFyix8gSXBiT53UpPV4Q7G16sj4MgzSfoQ0
VwD6xJpwTdfYNw+TLfLnJctdD4DUID63hUfjIZtNfhua8fnWo2X7quPJD2bZhOcsnklgJzniprY9
8pHXvw88e3viyQZqkfLvyaKtSuenIKXEdUCH7hFIlwemZGNQebXeJwgHcYoB/Cs1CtiN2ycWwU4C
ADyG0Cybrh0QAfExzAnTPTpdT6JebLsZTWEMkhXABQ2dxaiys1YoMTDzWxBUx2HfJ5H1uTZMz9mL
evHMA4+KPg4gtj9Dr8/O6YA7kKsDs+86O9mh9LAfq0Lnz4gf8se4bpfPdG27a/LM/KdUI/KNpdU6
W1THkkiTIboKGxV/IquVrFSGIVdGzZftQUOkwd7b9J4qPmSKJgofpdWVB9v0Ya3azSqW9tFozSn7
uS4n0ttUBwyFVOPXyZETpDlIKhV1NFMZOugkNuzpn/XxTZZXqydzyOu9Uzl0mwP1W4NtbCs33fVR
1j2Ehb9cEj3h1uXkuNW9GV4KhlNzABTMOzD9Efs2j+VzPnjZgTgQgzBQJ/ZzrP5J4R0yYXaP7Dif
7T4frgubGsqbl3RNyyP/IR20oYkCyy9FFFJddMJx9omnQzTuVh0grAaCFnpMpaF8tYgL8uqOYMzi
vjMkSuRlgZyaKBIMo5JRl9VEuwIhyFG7To+SVekzhEk2uAzmZDDltvw404Pb0N/0ZgTCDvX7jO9a
0QoKGNEkPFQTGTllPzLtqnrU0WaY6mCYOuPQ1LK7DJxnb2dP4tg2EIgyZ7F2IzE+/B/djslnVOQh
GX40iq9zv0mG7UQl/XnURnIh1TR6Wdo0/bXsq1O78NXresU9O9JBH4rsgLN1KgE7mPzMNxAhvPRG
Ssv8GFVF8wgEvk5xS4t4N8SjZI6ZlRqSDtJcTTv2BplAe9ZmXT0bjr0cmCiZoKshgCJMjWoTtPKi
BUFWea+2jEW7HeU+lJqJhUKQwzGZTJmd5WrCXX0fz7r75PP55UmFek5PuDvcbgsKoT0PwB4DY3EG
0kXg+feoYtdIPJPxT6BjtxKBW9Zt0OZW/OQAzSYnPWfohCwhvSLhMFsC2tRU7qlFVDsQiS7ANTcf
0NKWAc6cb9Uq/WOQYZ2qsHFv8NUYT5DyWPzBJ+gVA5MCRirzHp6Hp9u71suys1vSl62IdL23HLoA
284Zwi9vKwv5uuErukeGflRTW6zKwvztLaodFq2Zyuq5nQrG24bJsjoC3mDVWNhh2sopDzPO9RNG
BUvxOkzWg7DXC8HDnLdwIvlLKMj1ZTKnkX7PZPjlDbv9ctO1kNS2VaV7akCwZa0n7Kt/txX/GSEg
pjjvp+XSqZre9RTffuD3QskHTY80iEbjDw1F3wFoz8wFASDx0RZRYP9TJckPNl01z8UrSPva+1OV
hAAQtx4tShNcGRBmfupdVfSzKknJd91q0u+krXA6otg2LabcMNh+UFQVfT/iZ/DOZlPMV0ba1aTz
WNkDwFOCM8pRn6awV8Ri5TahQxmq4hvJsPsLGuKOc6nbGXcick0Gp/Uy3ilE2c+Z5jR01STz/BL3
IK5OVcNeG4Qlx+WggYa0B6YLgHjO3efF7qf7oWWhw97HSnaOITj+Mo6LfT02g/ccz1XabnTewjfr
qToWTN4wDnoO+rGPJXu0x3yXxrKBWlX6dsI+LZ1fwAzmv+LdIZw41zepP4+f+qRRD1loDPBkxzp8
7Uk2uo2M8cLkkXMz9Nr0C8HWzTcVRuOnOWoKpNRd/GpIWaN/iGxw/u3s3tXO6NMhXWTHwSiaL9pt
0dr7rVpeXcIx7qsyRXrujkV0MxpWeHJU7UL1QAieoMuX6tqK0ywNTM5X/oadIP6m66gELh92O6ar
8RexMBbAlsZG1rm2dFH3O/njIuL4lgbLya6AlB+TKY8Okfa9s22p8WAy7ADCWRTOI7Mk4t11GROE
vCyxhVlQWCyczLVXphtWwF8WiL51sACMBeuVj8MVx+Y+sMKsYaXN0h1QAUevUmwnyJvZv2o1HQA7
5eS/IUvDQ01f+fRJRnd4GN0CdfISQ0xH8kjTNvT6wE+KnIxS7dSPDdDis3A9dDDEjN9Xfg7U12Bx
uxUwLUzmohq5tLOgeYlsd/ycD8h0nEH13hVcYtzssV5m9s3I9enSOWFPLPSU7vKubG+R5bQBmvhm
Wdd0YC3TDA/MTLr+TFkoY6IM5uiOpNZX4u2W4WiuToWt4cnqdYqwhGzkxKBmkyjdv1DzOsYxhEEC
HJrNZ5Rls0Pwk0pWYgeONKeMO2dqx22FMGhPllrr0qEFlSoqnz71nIjpVgOqTp8bM0OgeK8ND0oz
U3Wj7w+uGJOHaXHjO+aIi8h/4du14JvGRZtwb2dVAvu4NnWLUuwGUTDpclEHh6oQFdwA1Y/QIiZi
khdhfYw8rhF2zTbN9aPq5ojsAtzxQS/glx9Dssj3RhWStcMbGowcwnAQqWzfFVnB603A+hpDUUcZ
Y+USVwlczmrXIY4Nml6E+zTOlg0J0tYumXF5tZFkEp6JK4ui61KZwgXRqx6wox/Zvm1ScVQYLAzH
AYuXy9GZG+77MM8glkZcKtuS4deM2Kwxbwy7Wpxt1w14Llt8Wkmq+7NFesIuSelXydmfrokbA1wE
WO/Q2MMAUZYA6Suna4YzqJniYRGlKjdJ5dgHANJADv3uXse8mBm6f+3Jj8JgGchJ/PHaSm0RPcSb
Kkm7J2Ow8pt8mt2gK5t4k8y2eGxVxqrlAUKhjat8GO90AKGmUCFOkReMFiiGccjuoN88+wrvUKRX
T0klj2kfMT4sY8IBRRqEDWigNDFHG4Nw7h1b7cBsypz1blfTkyllvDXHxT+5FW4SK3eAbFmp9eDU
Q7dlecoQ/7f2ybVVsXMQJaJJU91wsWnr7Zo5xcMKwOOTzJXiDGWn25jUuM1ck8rjDr37xEhquKon
Zw0SizrWFLo6rJWJHRovmMUqaoQs0rdmxtublFF6p0fWxiyin1dppY6D4aPBEIY/04CP5n1o6SHo
SybxlGmcdJOsuSkYYx9czlJXWWt9Mx1awAi/xv0cYmgDet9zxlzz0agk4/uJecMu1BJbqhPl3G1L
pryoFKiE9SQLm4gnxwTjztzPQUwX/Tqx4+6WVGmUdSZHjbHMCIaEAb0zPfKCUuUO+7bzis80b707
8hxxzUR8/Z9T0JSWPUCqyubyVoxDskVGaz6BHcxfu0X1X1wRqUcXiut908QRDNvG3Oe1Gi6j7r1T
alKF4+IxoC56Vs6iGyfDY6IkCL24k99kxyMtZTNdzxBwLx7iruNs2OKW01ZGUiPjn66YlsdIFI4H
AFEkN/3o08ikt30NUz88mrFNGgiZrkBlPJbMPLoVfpcek9BIwPgNrrfJRg+NDGv+VqY9k6Wwj/XZ
zOt4XzBhg+yQhx9jAEUxdkK7+0q3LCH9zhiTaws7zrGzwqbbaDF/R2VM6pas9ZMcpQXCLXVJEs8T
VBtu032EUmZda1iM13pafeW5Y6Y8b038YDuDeASwae11ldbbZWroKjtLH3+qm7q7kxp1cNxVzBhZ
mJojO/r8LSYB5EnGmC7RYAviUyYJ4MYirDLlqTzbbX/fD0zCGWdIgZPKbJy1F7jQ8c3Mz0iE8/II
8K9NPqF2DUt6vJUzsBNlJiAqXcWgjUh4Ik1RYBBd5DgXu5qOwS+45HFxZwtTgzZhCY6loiHcthhD
I5xqh8ksnibUKockm6IdD2l44qvMsXWX+T2i5n5rly5HN6PeIt9Ign/Xx/9UfcwA+KdGmatvZfet
+3MrkV7t+iN/VMjqg+0BC7XxtCDYsARV6h/wXtP6gCLUotxVGCmUTYH6Ry+Rjt4fvUMHXC8wWDg6
2AMEUu1/pSpmZv9j73DNhGZi6CGUs6VnOe8VMk3Ye+AHZueqsGosfLQtxbR1xMTLEQydUfcNoqy3
+NeskFV4U5ULW3BrmwaDFt3zVCJYa0ySY7vOAZSDsWxuybz0Qp7oYJAj8CHMiJrImN9yaMkrL9R0
0/+WUbtY6IwC1RmgxPZ9lxfO9aia7oWkxfteJW4YCMyMgYodl+gUyG/7rom2taWXR8PTmrS6Pk5q
dHCiNDHVgWHVB0u0nXldziK3AVCY9NzdlsCuY954Q3MHcjd7bJvQ/9LlWjLkYNMVawd09ZSXbcz8
ffE/0wFRFZdYHL2DoGAlhxr1Q7mRS1nsZJV4t1lTkk/BZBseTzV9hYbFjsMIYE88B+Ar6FGriMAC
eFnJ2PBgUBr1IdNFfkrBQn7F19l8tjrJdF1Uif9S+d5LPi83ntlitR+zYjnxT3gZB0feJnZiHn2f
bL8+lWtDz0RyNkq/uR/SEt+6uSzQP6aItEiKcBAYlM4siZjO8SJzqj6Whi7uBjF06IaL8GS1y3TQ
2l3u/c5azmyM6wA/oXDdhCzYR6KVkl94Huz7NBtHUKE0/m4hA3qH2XbwlVezYArel0+xdinBvYG+
tuboNAK5oh72euuC3Nb6ZFSoXYk3suRtpaJhi4y0gqjqurSghb6i3YgWLhkwbQurHFD6raA3kMh7
OdEDJeNmBnYXNvqrsRQ1YSo5naKk0ScVW/qF6b57ijtRP2ok/TeD0VTXlRENyOO0saAI1s4oIPSN
tBkdSs/f/5MxqRrji4H3oB6CxCzIP9s0uDPK9pzWmDbLM6PQKa+2bh82qb9naMMcirYtDYzfEo7N
t7jjf6+o/9yKCizjZwOaK1p2w0v2w3iGZW/9oT+UTBDMSUplzrI2CdYRzO8rqud/sGlGsMy6PmRC
8ae+g/Q/CMxywjQR68HQM1mH/2eFpQvCuojCiYbl+lP/Qt9BrBK8HySIoLEwWjMkwgQEPfzdcEY6
Mm7puUZn2AM90WdSuPeTiDTPeNkfkobz3mh+T4k0PdWNQgOb4i5/gCLTH1uXRCHZiObAKN40f9vD
f5gj/XluxLThL38aH46diNkWzi3zvcSKRKEFV7LnnNwR8uAtudHmracdBBMskna2EUP1mAhlqF2C
eb6PEH8YNSk+BQem8BevLMV9h7uzaXf14hbuJ5JDo5sFv0TPgt2JL0Uc93i885HZAcW44W1zm0HD
LRoKrzNgjvaGd5yyUG8Vveg+3pLTrLKZEhLb9Md4GSNKJ6NIJyIy8+bBC7t82VKJMbunP+ufMXSI
VS2V7mamTKzucTuAevXknRbO8BE3AdrstiFhjRUc29kwpc33YinMBxXKCrCgAi8YEKvNUdzLGJzv
x9CK8zMg3jwDqUSayWrYguPXdFvKLDgoLc6LMDIOJFa35yZKBeMR2b0kRPXc+oU9b8lHvgJed66B
1JJAl8wA5+bl4HZDDxEzHslvHo1t4mpWXHT5zk2j5HJdRvHeSIDbouQR1YOhgNPItFuN/VW1XVkF
sE5CwEHmYE8kFgFu0kPmkz4eL91uSsb5OnL1ozlE+W2LMxAiiV+CZJwICdxDaVDf2w46qM+MZDPb
kJPZmc3EeTC9rH5gHCgD6Bi0+0fyu0dOrSK7cKzp5Md0NXjPwkhW7+GOg661b1Yb+GJiCC9jiTV8
NYnTQS739ZtzXLQO8cyrnVyvxvJZhvUOrqCxkWvveaaHfqIPgYFkNaVz1xsIOVm7B6xjniMh/TMR
dt45fnO0h6u5ve6xuVer4b2ZVu97Nhi0W1ZDvFyt8XLEJB+52OVx5qxaaj49yqM+yJex3VlvDnvu
u9oDVcF3X68W/Gw14zMgmgOwRzTdVqs+QKzpBrzdeGVP3bDLV0u/auJ8BwC43FjESPGBsP6jv4bl
9YYDoNXOI/1GCZg4oiwBUfbOZ4a+KoBWzV7q+RAB/El8syL6+sUbcwCt96UpYrX15rk9qjc4Qb9y
CtiJQRaEaE9O1uikLS13ucSB7t1yObADI0xz7Q74itUUroUUjbTkjSn9ZZtHAKw26CKMJ3vuUBcp
IyfyD9HZlV/bKO5n7uNpdHXbbQqRx9cRZ+QrHETcPbVCydS49sJG8OyLZTMX9UL1Ukxqgv+ZT+2T
JjX52odRwe3TTXaxEWLuZeUDmvaS9e2KPTItI+qN8cCZW0LY7v3p3i3NxGZsXDmnDJuNH0/6uzvq
eRdOnTqBM4Np78B93tYCYjcr4fRljGnWbWrPgXJfRBpQTpa0mR+wK08L9NTW/VqGLs4hu2kh2Fe4
r0esArWCsMRpb4ML1QWCO/Zxcb1AMrA2/jKOpypyKnvLQZVeZ0rr69am5dduRsaOt+j2pnunHeGF
0EvEKLeUXX6reDEOk+UxN+IQWREZTqExbmt6HjcOy8FVwRQOoTcuhmcKoeYhGWRf7WbmgpdwlbQZ
zapuc1ehW7JK3lxKqHwrhkRtzVUS5/CMAp5ahXKgW9oLgfXxXWJNZPmtgjpvldZFC9MW4Dec2t+U
d6RhZi9p1KPHS960eTTnHNwxS258riVdG8RXCPmsN02f+6bvi+rWafdqlf1h22rOSyGmL5C7EXuu
8kDRIxSkdbLVhmOAnFtlhOaborBfxYWxP6Z7dxrbR1tWaA9D4cT3kP+sT9gKkgd3mQtx7CDs3Cml
auZfS5/lgeXG3VeoNsQHKFGyOrSr6DFc5Y8xgzfB+H8eLz3CU7S4YrJjgpy9dZDISfzWmFcxpT12
XA78+vjK+o420YjJGHVBRDuGzyUi39TX0O7kHhZbempxQe6aCREna8N8Sldh57hKPEcSlPGBrcLP
DEnTZiHUEVGXBlcOZhp1aLoKRcWbZtRdrFU/2iElRbPFeXqk73HVAxN4+9qOhhdfFZwmaPthZrRG
4e662HlJJeqnySNzDLOmfEYUWJ9SDgt3vowFVy1eLNSRPIh2Jm9no75OQ5Z+befX0eKFCF+rk+8S
6+XYBqgjURhbrPz1rsajdbPY5IooDg78gJ6t25IXXW2mVX8L79wMMHdb2yJeEOG1/JN4pvE1XfW7
rSXnK2U3Kg+6Okbfa/vjy7hqfolXcbc4zebDWpd8z1dtME8pPBX1JhlWb/LhZVUSd2DyyTXzZHsl
vVWNbMsY2bHotKt2w4IvaItK0V/RgEYCiBbl4rOT9n25a1Zds3qTOC9vcudIrdLn9E0G3b9Jor3Y
nThLkznKsH8VTQ+rfpp0luyZQzFfF9hvlY63hqmyh8V0HrM5BEbyJsWWqkW1WXYxqV9vYu31DH4b
ZnjhKbGqr8uq6u5XfTeCZ76v8E32bci0/CrtpuB3ogq3Vn04jXbEh26MatxrOnHdsZzxFq2q8uhN
YE7dhdg89yANb8AQZN8YcH3pDOFsbXAOCIRTvz6nSGRdmuyeQasdsXYcDDm5wzujagpsqmZ/U6Xp
cq8ckaAwHU25dTpBL50xrrFH2vAQ4XNEVOLZF9IpYlTpvGLXCRM1e4tiDZ0akCos53ahkJOSKbAN
aSS/IORsgGA1NX0hghTPaNXIGGAKRvYKph+fLqDu1aadWn3yUset0LwNzjWqCq3AGeYDgR2Gdjng
p+l43QiNUW1iHUnBiCnHDihP2k9W6i7G/ShVoQ4Dm/49by2wJdJVVbjzq9w5j2nLToB2pWyO5Hmo
eTtPYQzc2VXUX1Uuvcd5FmpbNS6RKsATnSuvzVhoY38Fr6MISi8kwmUzcYRugfbXm59by28e0Ca7
X5sQolnlIBbeEK9uvCgREtNcuU15aLqWARmxm6bcxEKzZTSYDQ+Y9sSdlaB8Pns1iQ3R4BK+Upoq
CXIzMk+1hzM3KKvR2HRycMztjJBa9leOt1gMgv59rPunjnUgK+hf/WPd3XU1JN1fHCq//dQf5zrv
Aw0uC1m3/G3+i+Hl95Odr4jAcsEiu54jpMU49L97ZVJ+4CRjER7lMW/2CVj875OdxS/0OTkyg7Z8
Dn7+v9Q7k+9OdkLwgjNNZuLNSdFl/PjjQDlZ2om8XoFSjAfX26apIR7MuCHhcUzqfdWkHpj92jW/
d4Yb4oH2gfZDOTtDqQjPHfs/o2ZXXFcmUgj0TuO6p6DE8KjXn7wadJobA3jbkabpBwJx7C0Av+HX
tMXnMsdR/qws5hH1KovjWQ+ZWUGXRDjhjtu2YfolIrMl8bgw9JF1yHkcymH+Gyzzu+Yhd0BB9cH+
aUEBt7DZ/XgHUoo1Dqp1faLUhJoBwOxAzeIHVt+vn4u/+0+PyO/Sxx+OrD8eWN+uR7sSLSVNUher
3Y/XswzmuSQ71qdpxRvMUf59HVUFScg9+PmV3kkq1yu50mJeS+oXrYX3hj5Nr1+zu+doAjj7wdEj
IWCxjQOBWckjsQPqsMRp+PDzi9Kp+HOr4O2iCncVvVi8cMhDf/x4qWkh+6f6PCGoIznJWFWYHVoG
qLKzjUjvX78a2Eq6zRCRYfe8u5nRangvi5SMGXOyCaps3xiHzPhvh9x/+vm1xNrl+FMXZP1opCFw
EVeinEMg8uNHm4nriIlGS05NPOfMRWPO8tumKaqt1wpm9uSi3Q4c56+nLhuP5Kj0NRBTNGQ//zv+
eodtEy6Tq3D68q/77oHNRecuxUDF2AxZwUZLWvSW9PTwyXdqBEo/v9hfnyHbFGs1DEYUYcv7zg/m
7Vz2wBlPtdD6voJEue0N3uAaS09MfkfCjNMt/cz7m+v+bx/SdQScbcehJWa+W5eyKCV016nTUzk1
KKdGvs1JDqvqNAEk8fPP+O5aCvc/I/C1j8bXK8z32B8FflCMsU9sKed5HAbQ8DY1gtKraJnkx59f
6916+3atFTGmFJ5X9Re7KawGzijUbie96AmEKtXCGYzw+LtW/h82xt63xdbPhAofPRKLDI+r9eOz
OsAdah1IfAAz7DGlmuE8sSFKmJHlKO3HOElwgc+4l6BI0kAKd5y04svPP+u7Z2f9rAgtWOgE1mWc
y++6hhzOMhgCPX/D2DHvEGMDflAb0SWEVH6uIo/jLMbqv1nP3xy7f3pN18uiIOeDAx1hD31PnRoj
h+oudAmA8EL5CWx0ccZ4vNzUjBkOrawBJvSgXEu833PkEt+ONvg0OeX8Czqkpn1BVVycs7DE1bOO
hEKyzc6hTo37n9+d/+3vRIFLaeBSHWBRfXd7MpjGkwZifDSJrv2+LINqg7HJOWaFuTM5zDs4gqH4
hAROFT5lF6JiFqg/ZRiehqxSV37vhyeMjPJmDYB296TPVem2in2w6D//W//61Hpk2MKwo9fKWfH9
n2r6KFK7fEqI3jKR2meRN2ecXbp+9/Pr/PVN9IDArYsbBjhekHcrbGJY3BSjS1DwodT0E2SxmxLg
+hUjGPvx59d6v5zznHjmam1gdwSn5793HCxeZ3ckYbOc4zLYRl4IjzVnnIJ9LkNYUUdBPU/LlRhm
94tRlCAgKrv/mxsrTHt9E398XD3J9NLEI8wX7b1vYOdtbVi8GeHRHaZ2Obm5xWLa+7OsT9FQ63um
eOZ3Ow6JWyENiBFXDYmK/561BJcBEb3qojE8+yjc79AzQErrmhR5bUPsJqFuWaEv0AlQ6pGo8qBz
Gb6O+MyeiQfWF4R6GAz8pnVW2UWGvsezr0agPoCvCrSs9hqR7MS1eezxxl3HwE2HLRGhBul5k76H
0rkK9Wk43Rat2X/Lw8X8rg3KOGaueIX9uQxfkfTb9bksGsQnJVK+Iz5XUtFTTjmEhrnAslDpZAps
c2OpbxDKxAs+EvlxQsnXbIBBFaSyzaF6zcdeAVAhDzFGv5/GF+ydxVnZLC2iHZPvQ8ziXXWR/Upn
2bNwOVI2chwzCeycEujKZGE56jApk2KodAF4eS6hMWXauF+8Zmq9B/RBPG+8/TAissrn8ngSjXvP
goBKT2Vwv2hMeNsZWvLFXX+246CLs9kmJqxJpg6NFtO9J7+Sy4V9Jn9ummW6fbu9oTOhNy9j876W
TZwRpQUZ9BSKyJFnyyziSxb5kFcJ1ErpNL+tVoNYrtpes0LBvDe+lnBXybIyZ9TJeS5wFiQ1924h
DAqBtGnGT6SSqU8DqGcjsCKzvJOZ5a6CHH7PFCfxxenxLeIETL63JpkAyNuJaCBQxc/1hkG+/Yhh
Vn70yrG1NobFvS2klXzPo8LaCwRa32gzwYLgpcnbDXAzfW9PNLqCPoNWaI7NfJssDCW3mHuSr7nT
szSt0mmxkFOwk+tzWExVCCcXwVawxF6PV2AWFDCwVPW+HHOepTfbSTQtK1SDo9ey6btR3xe2weBI
F9Q5Q9yhJ0r5AHSB0wkbQMcDtsNQWX+Lp8hk1uLx9NqZmu/aEDnqcSCkEb5PZTwRZ84NMyPw3ZFB
njqM+J2vadQx659vqzWZvE/p9kcTSaHNW265UbX3EcP5k7lGmzM8UQFqyWTrWJ15EbLUZ5AozlGu
sehR7+6qNSi9WSPTlzU8PVxj1AvtHrIEyHBThvPBTAhb99bYdTIdUYISxI6ySG5hM2qajsS0izWw
3V+j29Vbijt31Xr2SXZPIog/qfD3gKggxw5xRYYhtJrYwMibreHw5NKmZ1A2bUBQWL5dxjV5d42T
78mVb5k5XbBg37YzAVpMxOftuMbQs+HIvd0kH53QKXZLV1vg5/MAcLQd1GuQfeYXZpABfUbeaTrM
v6FSJX780MXLd7+2vtWD0e1So5DbxUHwZ9FzOmGD+QzdLSyZ8Nd5sMweu9oAGAv29RlMkEBHn9zE
ToLpUjlP4xheVaUbfe5RRQCWWuZznBcswGqtkQpruXESKS94aZt7keTd2RjJItTauc7cZvHqjSrA
dfgkQDZW1P2KqLM+LqIiqrYMR9jPSyRTuI2qEpvQiNzrwc75g6pcSebhoBY/AnWX+xmQD5i+kXBZ
5JnNLYWSireTsw7OXDP/2NZL9JGW5fS4VDb1Q9URBrypR71cMlfLXVgg8FAZgcppkbQn+EIE7DV+
wUWpoi9tZD549jQ9uNhSdlIPw27dfxAiVjXZsUndFHddT1PQ5U3LT4wsKQWsrCJReaEWyXCklFnp
dIFjuglLEeC6SIXsCG7ku0cwYHqPCiHbFpR5e1+b9LqmkZZuW1vFbWf2z26uCXRl0HajGg1DPALB
kG57J1PpnpkmEsi6w9uSZvadOcwdGQND9KlPo+lKDvO2T8LpnE6DiSsdAtVXmc5kt9mYHHAesU6e
Sr+Nz+jv8KFbk9cd9VjwYKbUDhwRcuM+X1p3VywtUWRIAU3YSF8G6GOvPbY2ZMSlsJ6swnY/zZP2
9cG0YY4tw4ScuBqox4jgPtZa+zez0Tj3LWGe+I2qFd3TuEdO0P7Rn4XVA6Ie2l9ry/N29ZpU0vTy
4hbKvPhhSwCrgk5OH7mkhCldvOC5f5+HDVSlUIaSw38aK9oUrXgyEoJVRZ/7Z75UPPU2SnQ2YfTQ
BBCol1mb3b0Ld+E0g5vfehVxZR6E2hClK676MLIPk0u8k4MEbgedQH3MYEjcRX0nMamL9AR/07pw
B6E3FSNgm1AcRtvmwfbLC9FEZoCtyoIDmdtHuvvy2ifEZNPW2oZ81YgtDLDqkJu63ue6874NPR+J
haYJxo4hX+D1FaSnjKTAQzyWFsSJidFQ1IXRc0mawc1getWtqckxRFtVQe/ujLTcLZlRqRU1nx9y
OP1fIBfSxKma6AodpVcRCqfy02L4y689x3GCDKYBfZNB5KCscVcGzLPZ0xV5MWtn0r7hxI5aCKkM
BwBRnTFW9rxdfX2Z0iK/qx27v/W6eT7Kpov9IPG9YzFjppm80tggNPCuqmYOL+mAZEdFY/E9K5me
7GB0NZ8UCv+9g/Xt1bcLOPK1y0gWMzq9JPKtn92u/gpDaN6BD2N84OOHY4gQ6vGbyUgCloLREete
D9SynjB7qI4lsWwpLA5SQpPAJJCGbzyB9m294Nkh9Jf4N1T1vux2ZRQtF8Z31XdXlOMZ8xPTDp89
kAasPiw2OmoGb/2dMMfue9pmrNlNzq7BIgCMk1ACRcql/bE3h9LtXvCckD1hqnKOX2MDDkOfdHnM
i92XHJN647Vx4vIy27V1k0z28NGIwvG7ahPvSzT4LUZHgB846YjFpfFt48lwi4COSHk0HAUfDnQU
jjdn/LT06F3NrCB8mcwiiCvNOrmcMhFQRSF4AES/7fOGrobVhNgW8lnyV/XzUZWpeVFTkiMsn9gz
GGUtRZAPg+NQXVbxsCG6eD6KcLUOtCBKSHCyKpazhTBDT6YkZmDZxwmBxcpECEeVlEGEYfXptPGU
5L659zPC3Wo2hYM06/5c62R4qTkbrdORfFsS+f3atF7yNQQjn68dJfMSuzXZFy7T76NjyvB5sS35
zbBq49VC+nEdekAD7FKngaj4tbOafVKokv/P3nksyY1kXfpVxmY9aINyiMW/CR2RiimYagNLJpnQ
gANwyKefz4PVbSSrpjjd615VsYqZEVCO6/ee851hZfeifY2km1JOmuGaCfxnCuNoC17aRHrd3HnO
Y8zMdjXjk2QfFnFTlY+mqEg6IOEXBmlOfE61rJEj7pBoeSSYo79FnF6uJoqTjQ8mcmVVkEwD9tjI
Yt0alGz6JcftVq0N9smwR1TNqzI+IFWzd703flPAJPbs5d11w9Bgl2M1Wueld7K7UpA8PVirUvS7
ICY9HOmzsfEjbmczm6yLWZTkPlq4UvjFSd0He3uGtFyWM9kEKp3uG4/warsP4qusGj4MyZihWcih
94bBPqU0drcd3axT2s7FITRpD9jTgENDtv1eJsr8kitE6uzxeetQCJ2gm7hQhNJmV44KD4Sassvc
mvY5Qb1A/0kGYlPtIeObbkZkSavEnbyDaMlvNcshYGsiSVIMUJlTCn6arM4EBZuhilPdN9Ua9VYa
9bK3vFTjesLXdjaINZmldwGo314tDD4gzdxiTHpLPXdXR8lMnRJeAzQ5lUbzMpbLTZ9HJId5n2Ub
EVhS0zBCVH0BHfkja+JHKwzvfLsiNSyX6yor3kIzRUVI5A9G4PAL/OxuvYDT24SGJT7XRdpuzdr+
MoUWhZURs8gn9rHwWrXBFb/LeokCwR/R13vv5UBKsQ3gn7hOgx1BPPb90+Is7xMJlF7WIzrxi5R8
nnCOn0xEeiReYk08od+BAUXgSlqnzt7C7Nqkz9MwdYdeJZei+WwGQ48wiMiOpEvvIVMnB38MMbw3
Q/9s2G2wnYjYPAzsYS77vjUOqAr0Y050l3BS/9kjlYuBUuMR752M7TFtPNqjY6a3E36YTPsaQ8HW
RKPgIk33FtLVhNHuknK6E7YXfsXhMhsnQxY0dFZ52GFttgf8shdMv4H9AqoArFzYrf59dpNnbxix
MKzOGVqxY4w1IGT8njP+pavpZiR2ZmQOWx0qy1VOPXTAju4b1wp7RAqjts6alRHSNPW6kS2ntvO3
vR2RrZVHH13k8QDyqYwYyLRiIwLMH66lHdRsi2Ju+35Ts7zQZ9IzjbnG5NnHbBAio2GPUdskf6XL
dN3wjnsMmmi+MghZX4NxMrZqbjzzOjNEOmxVOLPt6H2WpVF7OCtL706sdBq+ZYs93mTebF2aGMR3
Vgw8NsnH6CUuDZrcsetbd1Yn1NYTLTsRJrDmF+LgPXGlkkFveUMFLzMRsntqqoHSoTA8vOLgQo/U
9vxqgIYGBCE26Ixnkdj5ls/+CpzXq1eU9iZtKf9WbiI/iRasFy6iY6XRBAuv/KOdgwVIOyc6OYmg
KYA6+Ircb3oEelJz/rxBusZ2RjlyhKjPzIYg9j1M/vL5/FfCoIQ/47Htx98d7rGoLwfbgTrQlYo9
2NTadAkCZ7wZF8oeg80ms56l8u7DnJOJYJh4nkQ1u3OjWBYTYxSAvps+p28MK1MSfJkm4d4I+YqA
beHuLqrae6XongATcwBpxm9kHVlQ5QE8xThsPUNq5KpXOe7+aJzaYysqePkT9e5CGO1hyfvlapLz
rGCKc1zkoEQPUrDta4ZE1msiRZo9pRp7+74v/HYz5NGYE0VDV4TmJYtBD/gvMtGC1+4gmmMemWXJ
/W8uxmVYx/KN5l+6N/OMjmKwXIQtYV1QlUJFSwbtebKqyHLbqXwEBls0yrwWCEIu6mxhQrYImlfR
gv1f33dGSv4Q0XEG5T98HxAuy22iOsw+AwHOfD+40R8Gw2OaImyzboten5OiZ8pm8Ueu1XRNKgmn
jSblGnDycmVXVrXHuPyHj9ifI6xtOg+iBpy681zuAOWa/G547vzCIvPuY2C72zDBp4yUmX6+TxAA
KVnmc2nyIygQACpou7SsFWfL8iadu+X489XAL9oi8AoFUdeG+ZxYggS9XOXhPu247xOD8hpsNFTf
c+OJMOXoY7FcmkoZd5MD02CT4f9/o5VYObAn7OGzstFhh9YYnYYkqt+ixJw+zWjdJEHDPMKu0zOb
HFV0iqRVv+V+hyismQwHbN5QmKgGigjG6dRwhBUSUR26HOdUwGgX9nDg7Uv2Le2TCvXpLQl2PvU1
duuhq+27MVeAz/QDa3d58rVcSvnWBCkfPfXdcCrUHB0VLVeM5YHRvS0zBiuTjpxq+LmwJYSbxfdL
L7phnVgpWw8l3yszCLFURthBhzY6mYqro1TEwz7xBEb9DLGC/PO90jiQuPbmK4cW+JUEfP/SjmhZ
14u3WBcFIMCbyvGikygcvrli5yM2Fcvh3nQEzQ/GosFG6LtgxPJwKaSgpYBbY1jnAeK+1Rj23CX+
Yn6JzUziAguMGo2I5JmuWxEBly48FICsjyBrqz0wJeNhYUPw4Ucg51eh0vdgawKU8IUkjCe2IesG
AIwOhg+T3w98tn2BlwzfAo99Mjnj1vTckfb9Og0BU6iOgryllSrjbUJZwZtRZjDSuqG6TkbVP6Tm
GHyVgxt9pPWEelgkxbyKR95Mbjo2u1n4Mz5eLI/HIWyil8wTUD26Fi/ixq9pcG+gPdfz9/bzfwFD
vwMMMTH5W6HDp29V1c3F8FalPznn7e8/+IfWwXf/AVE/sEjIAYZGJxvL0D9V7OY/BLM8C2QQJYNw
ftA6uPY/+E8eo2I4RzSsxA8qdkJ3mD16xN0imtXO+n9Hxc7I6ZdWOw594EfM3G0eaj00/nkoVpRO
xzNuzgcBUWveoFJOrY0oRueaEEa0RjhvSCgvad6Uu1F5TUj3rGUN0tUF0luiT3Fgm4beN6hCbBIm
UehvAI9t2pCxkYooer35opwtc+Om/UScJx11qncD/iOQInezeAXPguF0VFz+Mkt6Kfgw7G2bJcve
sOz6se3m9sQbK7lm4m3CHF+Wz5FtgPNwCz/ZtmfIB4DB5j6m8VodzDMGxJo0EeQMB8nPoJD6DA0x
NT+k7CeSUpPqgGA7/QZoKH4fGaxcTfzMs5jpklHtwiOBsgiaxDpjSnyH2mHVa3pJrTkmBKMUF5h1
sH/XiboaRngnliafRCZNgVWt4KEEmoyS+XE2rBF5xusJvzxpJpRyRVmC/wapT7dNM1YYlyPBM3z0
kiA7zFPlkX1YaS6LrQkt6KZCOEJQW+gElZ8UE5AdMW3lranpLpnmvCRn5AsuVjiamgOTaSJMPib+
DvsUG3oABFcot2NzO/sEeK7aXLIZrIT5ZPm+umQX84xfVt1bXUd3IcDhjN7XyGLozppSU7W980hS
qE2J7wT7kgILnA3L45WrGTezY+bknPEeEYg873yPPtrWO/OnDUjUGMGqrQuc2h8+lZpV3Y1uQwvD
/OQS6Vivefc415bR9S+W5ly3pTPdDF0m1rADtkaHJ1+c2diaku1oXjb5MhH4+qy6FZqmnbv2Exke
5PZp0jaglXlXafr2rDncniHKw4gh2KxBO+Z5lt0RvGfe0KT1N5FmeaMjBpnlBFssbATt9IQXR2f+
d6hR4FkYCTal4MHJaX6H/GDs6jNBPNEwcW5ysg+wbB47jRqH9uhsma/RxXVsd+NV4rbmbluTrnVR
a1h5GTQeUb/d81KmYrVonHmCJJBOBYjzsQN2Hvdgz62e4IRCo9Bd34+PUuPRRSHl1ayR6X6g/fNw
wZEaT8O6OKPVh4b7htt2XE3ebO8las9VT/zEBp8wZHbp9WLLOHOCmAm4fYhTF4i755YzSPcggvG6
I6lwpH0urMUF/Z59B8GP37HwdLmC/t4mTGC8Fx2jdnclmjyxHi2Xe2FriixlT2n6typAZfo0uQvj
9J4IaWdXhTUv7MJLZz5/SK9DJHlPIVktJrhHJlXrNkK1uiW+xhDPU+hU2XGsbaDSBepkjiZD2Vjt
25qgVhCPqTvCIEt7ujtxDBDgmmzcIXvJEaMv1QbUg87TTATZmmyTw2UzdDpyk9ssjl9KK40LMn0t
3WU36hI8+jmoc4Lzw3ad7Yxm3QM6iElvruiYQpRXeXyYVeC+UCaN6t3PQyv3yPAAAjWsKEfrU6oq
B9t7FeUKBnDlRTnW7Fqg507MXkUPVd57bMsbx6ZBpFoks0iepv++qbGIpWr+3ZvaRDfyw5x786be
/tf3n7x+K7/9z/++eqNT81Z9/dG9a3//oX++pYmr4ykymeK7Wj9ooh/64y1NyB1CBIFrDBYfekTG
83+Yd7Ga+WiAAnpQeGwd26Rc+KfVzP+HVkTx1he+62uC4L/zkv5FjcfHU4rSCCB/K6RY+FWLU5l9
1pYJ5DU/tsSCWMWtLuMpnj+X+tGPYyF+I5L7k7QBDjhjd+byfHM60r9IDujwJ5hjvPkwTVl7axrD
sPa8Mf3NnP9PchwOSasLcUTjdv6TgU6JjgmpSCaerSbFkzE1t3nNWpCiL96axlisrK4l56XJjLtu
9KfPP9wDf6U5RBX6i8oAQZ5JzJTjBjYn+U96oH5mYzP7Ch4z8AlGXZCyqCfMw+CKAGJC0p6gV7Td
fkaRZBGH7YA4bBn1p+uOHcc9IxsrXtU0Vq8QaOuoDov3fgD2bTfbOX+3qGfiVhzSS8ljkRlbWhF1
bGdUMM8fjZrzOzJimNlNwXJIMNZiEvIahis4iCOgMHs96E9XMrZA2daNAyYElc9CeTNZD55jy+uW
ZvUD3cnpk3L66DQCNHoLqNVM3qfD/JGAjdkN4G8fix6vUZdN1WVkGQXLbYonnCW2AuFs1q9JOssX
KgN+cJxS8mXYmW1RoUV34cD8mRVUmvWRU0VqSox8k5Bp1FzOHuYCh2n6nU3lRgzLXM/sg6Y6uRHN
Ul3Wbgjpg31bsZJ+2t7WxYA6fvDxEWYKckTnJQgunCk90F0YN0gw21Pe280tnZXotPT+tPcaqzg2
auHrOGp4zGiZPjbZ4t1zdYDeoqLcVjaj2R5wy/sMfHgdg6ohwqSaPycqql9wdHFlGlmZB28E2+iP
bEEdVYWXHu63A1SN+WPs5fzZbPkRQDDdE6VLcBlNsXtsYmJYesZJTxnhNpdTXYeXZRlwRnBWw652
yxEcL1Q3k/gXAuQ7GYH7rgYqxAYClQTpxxsw9tbA1luywvljnCM/hv5hL/GBMVG3qty+wS3C4xwY
at57aV8cYTzL69knHAecLr28zqnaClMDElLZBUhhFka9PmMm6uMov4thUjBWS5pr9JFa3x8P33IT
3XylVL4rC9Nk0bDq13RqhscorJersBn4VU4y78mUDFbWxBGHoyGvI3zha89oxI0RmwOzQY7Fc7MQ
9Q2R7wPga7g4STV8Q8c277GWuzexy5WIBhKZXcCZm5JGL8QdBkkfI5AWkn5CscY5kDFWnWj2IMaK
ojvPjJp3gdvnqhqT+bM9luRy1TwMRdvkO6Zm6quZedYDfqhxgyiariLxSOsu5jris+dU61u0qOg+
zrgad0s+25DoF66E69XzHqjG/IEbQb4UsR+dii5/Gakukfy0QLOCD1rkNEpSowSw00WljeFcvJoM
CrQfs3+Mbe7NlU2k6N42ada5bvHqRv7AlM+XqOYEN6VuXkwJFwpsqdrBoZQ3klE+aTCjuOlnAr+q
lOy5ntyuV4MB0HbxaY7y8q9fnVLMF5ljiPsp0KN6I6NDQgJ0/RbTRKjWKQhCuilsVM4HFyQ8BIDH
jbtplpXaTJCHrkbQ308MKXHREBiMeiHm/FgQkE5TkZFCM5rpQdWQ2wggnNK9mFJkfDBTuEwl3BYt
N2merTQPLzNi450t2+HmWnl2HNhPwfcSZzjXO2nbuy+pVZFteBicpSKoWy1GtXVMcyQAnUh7cRpj
p3fvHJ2R3ui0dAuY6BogClwy6s0WRfDi7bgPiVhXaPjRCUyKpamvrvuaib7iDju5Rv5JmeS0g2y+
M0R/7Zay3OEnErcL7c2V8JnStiJm2htdM9pAIOLzEMUkNR5LO//cIYreYtAhMt6dv6QB2iF36L/m
iV0egeS/IyZMjsnixavK6uVljSNoW4hhYggaq69W2jXbOO0uoOJEO9yR1mnSCfYWE/p14Yt4E+t8
e1cn3TP9HOZ1Sy/Ty4KTkYPuSoumIhksjJojYj69cZqYXBFasCrTHD9cWRQfMblzzIXht+z7zp3X
oAnuZsh1W5uQpIuMlMOrzsvGnZfwwDZZaV2kczRtyTqPkcZyIW1rMI8mw/ZD6dN/lIoNSz0aoHI0
MGmApw8R0pdr2yjNi1Gk4aGPrXunhFXlYa8mCY+4Phidk3rv5Dh6azLPjWUFokrTZwo1HGyZopm0
RqRVEZOTjplaZZv9MR5DwhmLEN6CiDTQJurenXrs97GIeefxAg92A1D/Fbg2tc0qr7nDVWCtLJV3
u5geP66g3KBDGEyvAeLbFbSd6aKaYljoRZ6/hORJ+WuPbcseWQ8TId+jAYtaMVn7g+tQITrNLdUZ
A8YeotxRsr6am5lFJCF+QtrdSvJcXblFJy9QQC24x037aE8SeH2S8FR1W1qgzaqquQOZ+4qT9Nrp
8zI6mKKIuV4HXXUYi40zGDUjW295k4UpjvZcLg8yk3WMOy48TIsIj2UfzZ/S3GFfwSbylGNSXXt2
UXK752wHALMhYXHcW79zc4qD2QJwCitzZcpg14Bm3hKNuqxGIgM2buhkz75HaElgziM+53lY9bCe
d9iTawZo5W1hGbzLaQwe09Rh/OwOwyY24vCxCGJrX9AP2HpOnRyDYcK1NUbuVR3WLjKH0bhDFhhc
W80yn7Sdg8QiESaI8ry2/ObGzXUSLf5lOMHQWLPnZThbCFsglEnyK8lG9iiTEu0EWYrtRQFWkART
f3ZxKo8YcW14GRfJjP5mnVmZ+U2WZVng4K+8aWNm5nBc8KuuZWm0+x5ay8tY9CnStjzNLl2yLN5L
J/MQi3XusBCuCtZPvISDaR7GJCesAC8nIzRDx575iRi+1HBe16oYdV0gm9tpUsXGa4aq3ga4VS+w
ZBf5Kpr9DJqSXSbH1hnay7Dpanfd4rKDFVCL9DDhfu7AnNXihiy/9LAklfxiS7rYqIHmXF8bWrS6
RCJCjfeQ1hNmosMgbUeCxVmqrwFyH4ln2a7znZl3vHAkq/BHVRQMBmYjupNonngGEEpe+hE57ZtY
6MZwksKmw/Nzs6SpcWcQ68Dhpk6y67G+kfwHU2hdUuQloBMm+WWS/SK3ieAiWQtv57mnKvxefDWp
bT3QNeu+yszPgo0NeIw6udSRW9M821vKUO9+wq7XrXTBSA4YJtlNltjFEUV1dVm0y3JwzQ7VaD2y
GLcZ6TSlROCwYcfMyz0sa+OuisP+MbWd+CYuqTQq4cnreDl/i7B5dvAUpytCTfSijATxQ2XUJGno
U56ETWN9YhmsvjrSq4eNgfKctzZqXC9mIVqVQOuIjpHzPgF195ikjB9WVmMEEHzLdt7HJc1CdvMc
fz+MmzjmXV5TbL0wHC7X3azL39CrX3w1FUeEE+aKVGLrISin+SOYZbqflqhGwJpCNkZ+OiMGjYgG
q6VTHHOaaL8TrP/VHkJL+dkv+UjrdQ/3R/go0oS8pgmhDrFhN6coZDGkHPardQN65xYxGeW9A5N4
4MK80sYMyI+pONm9Er/b0Fh6W/aTapr9jP4mSCsZPRHW/vN36WuHjJWsUQc3pfJfe0svbnwPEGKs
GCXNLgVhEnJmVcw8yYePDBtAOAempK9xVHFjVhjJO2eYL6pRNs99T1Qd4YrT55GKe/f3uy+LzfGf
viwdbA27EoRB/fplyVjP/YGm7wGyPS3QjnnpLHnQTCvDLN5z1/Eq4gazBu74XHXBxuQ9pTVv9Vsm
qZt9tEm/MWec3Rc/n0Fc0li09JeiL/7rxjfuG+6RNO4OZemg+yHGPtp0Qd9AnDOGfdv2yYalednO
MPXQx/VUUJlk80ooG4+pO+R3GW3Nk1N4aJEjUX/FjevfBl4st6FqlkNktDVQIiWMzd+fTjK5/3Q+
8bUFNC/YVIPX/dUmAEQQUek8toep4Z2G5RvuNYnJ865GaMq5rMZNmDj+B36J4YA/It7RWn8LMvk0
VrGzTQXlkiHGeNPLsr4aWtt9GYgQhmIOt9s0S+fVdmHNX8lYVsNFmyQBw3Ir32C/BSDPqHlPKHN2
IKVX3JhWIrd4eKlXC0KbKSARGkzOfOEmVPNt04+bWq8wttsbd0OM1N5gtoUsPjbFyiacEahIxxrr
uRj1urHGOAf+8sgslJqdzTL7kjjnL4Gm4g5pUWMjr9S1+lQtzW1VNHpNCXXZnlPQg2/BngwV5d5l
ar+1pwhmGRlll1mPAGLQ7ccYHPmjtuEQnivs4rV1UPmfVLH4+KejMeYkpUg4jalT01bEeULQFkHI
hQFckW54uxY2aZAgwt2+sh/ryLWQ9TgyP/reUsRHfPAp/WT9HyIK+mhjdhhk11HqgblYCSruixCS
41dC/8DauiM1fWsmxPYCluGIwbRDoGARTlbFRCnvo3dfGTNFPttp88DumyUWfP2TmbHVZPgt1p1A
pr0uQ4bhU8vGLUhc+WXOeoJEU7Jc+4HqysxH7ki0BmqTVF7/qNLi1W/ZPyJBJ5t8LJx0085aGavP
XQi3PD0ti7azisS4azPbOVq8OG5zYJj7KE9Y9KBbFEeFLvJtgqH+5gKKpd4vbFiIE9fTUUH7iZ1o
cDk3JnOOkU2/V1TdU4WO/QkzOUltE6uR0nu7ChAHeFmFb99digk9UDES6bnEJLV3pOiSJeWsqJ38
29Jp+0fTwnzA9Lx+Ex0xy/jM5gtpsXvetNXCG0DVVofpnYZS0xTyGmGNzxPsspqoqAo2TqDYGUWu
q/x1LRaekQ4xorWaLP4n6WrNe11NOrF9Qe7P7nAFQX85VAnvxEY2dOUAyUBDDvUrNCFpaSdmyJKI
U5pnmsnBpTXSZgHZEF7GFsh5ImerSw+u277lBbqvTFsQxVANjwEIq5Ua53Qf6A4Q2BN5Xeb0h/yU
bXIwVssHo4V42cL7ly8wWj8Nky+/oBRiu20K6JyViw1gTHQ2Db+0MnThrL/15GrVNUhfboy60NfA
GfGI6kd10uu7Sc7DBp2hfBUNEcoT6HlvlZmjvYWdSmdEb17TyWQDn0xuc2tWLVemzihFzu9iWcVV
pHs9MygKhuC66KWv4zDqorHK0RX+fLHEDPenge7a+TZE5kAhEcPWPUy9MV+5MR0Pp5ub23PHByhw
waH4YFgtOicEkhXHorJSAHIUVEVA2m0fwTM4twcMiJhflNuws6XhyKnXjbwlDeZdjstuPSbJB7iu
+WrhcSOlaI4pRsaJXlgQ070y5ZTfNdKdQJsgKGCfQknW16iMmn6gOVcpLnE8QtuZFo7IZOZLE2fh
EazBAD3YEY4gWjsm9oAeyR6ABR0zDgRle07diKdS3Ni5p02GptnS+Bo6VOQtHcHFzZvnBfJFsQIk
3rwzKsREY6r5c4UrehXZbXE0dHMF4T3LGjt6NEy6U6PFbKuAUgNl8ZLym0qbZk+zsMQ5Fh9/7t+c
X5JTTu+2qhMXC4LxzWRiSLnsG1y+oqRYajoTuPL51kT8ugNcVByr2oruTKuoLiWJ45tGuMElgsTm
ubbooSFUo6fW61p5BFNNOh47LXQgisXdsLuvdRHWr1NMsdMyir0cfdbZekw4hYnATGhWDhckz4F8
dWyftp1HeQ4qKbzU93PT6mW4i+oOh1tBR5KgV2revOXHeYkSZIh1/yHRXW/qEv0WYIP2agXcEu7S
d1/7BslMYkXxjY9VDJuOvn9ylw0AKxEzKA4n0t2vc3kbkK+4i/MqvyshPZEzzmuS0bv9cH43WEQW
nNCJJjc+Sz59Jw1sIk/rxo8N6DbhGAaXTUgZ0sy5/YBTbWBcidzEwxgIy5ClMvEy60F6sOHTngsZ
0iA+zoVZXS4ESVwKmyK21NcgoTx86bqxlbt2qSnORwbgNgrvx3mkTJY5/TmzLuwHTHcstqxjz3UX
yBec7AiqIpb9c0uQSaR7DGzEKaSIj+iKKD87VhO5ZpuT77RFcdfU5Nb0is3OGYqsHIcuaF3wUMzm
UL+CLqFBPdIzdtKIrYKicHa8ZtzYNJe3vOy5ec7L7ORzNugc4ciCAfnErn5G5W/rtEtk5nShWge/
EU2bz0BzkMiAcSLFAhjVjW+yvCUDz1GOePzJ9AbJHs/hXjNI85tG+mWwjMv0WEG6OY2yoImol0rH
1KqA3MlvloA8HcaJeoiJ0cZp4OOvElomPJMt3elKocwCLWg9OI3ff/O1y0jx1fHCkGeGrJ5NCDov
+aUrW0qOhoi+Y1bxkKUyJSPcr16HQXDWsKI6R2BRPCpDzjlQBcPlahibZ6qSjPDsCVnWivDrkLql
F+k1CjAW2RH552NdR1SQ8zBvhp4LPgdEXuQ2LfXzH88P5lxmvGIM3BnvYuSdChXCPVaLmj5NNjlC
ZZKlCFFrHuiUqjL2BYvMILizXekvjI5FulxJb2FHNvrzburyj95dag9NLBvYc6NYi/5dm53pqKuA
eWrYkmEn6vc0EjjiEWtlNh56ZpsofJPNoicxiobKthcIo6CS98FJRar+7i7/r6jot6NKkip+qOz/
YlTZdW/vSY+0W3U/zyvPP/nHvNILCRqDkAIWj24XkEsmeP+cV56DNxwhoBMwKkRW9K+BJaoiPZV0
USMJxp+Ikf41sHStf9gOqbyMOB2PVYgB6L/BxmQm+tPeLuAT4AY4kDn5sD8N1kJn9miKGvIA2fUj
odTfG0EdaYzV+P1G+n9a+v/qk2zTxJPmM/BiO/nzlreApu/qcvUQ2MuIllG+StI1VnCK+t/MRP/q
k/gMbEaEKEEq0P///e0O4DzRbdb/iZURLS2QQSK/8h7RonnTkcC+8prl8YcL/un7bvNvWChcF4tG
gu3CwPE4rF/pM4NfsHVpF8x6PM95kX8A7v3I+Od/8jECSIjPFf/TNVKM3pCakDAeGSMqr4Dhouai
rPMp/Q9OHfdqyJQ+hBSCyOyXUyfN0q0TjmjAmXc54aLEv2ZTA1bZbw5K/6Yf9+/63HnMD8DWOJol
qwfbP1wkf8D4CqFQHpIRNTMioLs5nh4tY36UAzrbvz+Dv7Zbzh/m4PzHoE4D41dIDmaImmezlgda
jTT5eJUcMvTzK6Qubxis8Ry5wGwI0lP//q0YeK6DJgHUCSiQX256r63ZDdO9PNB6qO97oEC4sIz8
0cj4t78/Rn3C/nRCaYmwKvimyVP98wld+qyfU7pKB6NviKBnTroF9Brd//2n/MWzFaCU+Nen6N7G
D5dNKyzI0Cv4lHASCIinx6EE1wyU9T86dT980i+nbgQOUzMQ5wYp+nnjTdnbgsl5/f/xeJ2hPj+f
uhDee8CdQb6kbf+KpCHARARlLcuDJB5rI83BwJkuebcvCK4ID0ZiZoWttWtQnhzMdqqJQyE/12nc
6oQuAivZyP5jG0xkuLYM4t7PbWQ/I85co4Z2vZ9/4FV2jvFiDVfSx3iKF7LzVuQaNjQ8+Svov8ot
23yb8bgjDv7UlLdzG9pPuW/XR0Ec7etQUqCM5SQOkb8wr5jRYY8Z93PuT15MwxXa3oqmGx3MhtpS
qaTa9nlRbRVV0r0yMvdkhsv43kSs8pby+O6exadkbn0xBt2AOtQPkpqEkAIYcp4YWDH4PgY5c28l
AtNNjvlxV4exvGGQV2+UQC1CXyPSskt4RRNtbIURLKIybkymYVlDR90AELEuTY5uKVm4MDqrNeIE
GwEFi0sSpxXSQ14BIA2sncLwgMUwtJyTW1JGZlTYFzgcQRSVlDtBCBIBSK39FCcDoZqxlb3GQV08
eiMdpaZz5EvjlfZTxLHLlT/SG5Gl2y98pyEqVrjuQgWcb+ZZnzyX/azBXu6xG8FGUHSXt4js1WvE
qblIskbeeH32YVpc0z7z7CcgXx9TN0b3aDnr46iXxqTr6ou50DOGlnIT51QIGvBTlnrTXQbO4MiK
rtZIQ9L9EBfOijKAZLjC7isU6QBLVi6hEdcx9lMsOXH1AVjTusb3zUnsC1ExmRzp1p9v+6KLcZ6b
UXCJ67za5jARn6I+wTjj4iIrGxk/BORvskX30/w1XJDTl82INJKobUb8CqbMul5ar9inTAnllUVf
Kdx4hJM+J5E0wi0Dyy7A+IrXf+XRMbg0MGA8BUYlHpjulB8QResTxzhvK6auKwRDzcHF8vNYI4h8
cHDMZmtBhY7fCXlMDpA2GepdP9FUbCfprJBLcQlUNOU4xqGT1Csjzg1sgF742DUtj52LYQV7Ka+4
hWjnvXLk0K+QN8vkUVVGPOz7oMrewhFgY1jxHEFTRNOThvh9uyGaqJvD4Xlpl3wvZK+KHYAyO91l
0hELCYIBI0UoqWh68WBZX5ZQdl/thWfLNRj8bYpRdJ8HkFcvcYbhw58L1lAaYWLV0q49IUZLGQKO
mLqtnCshkjh/bWK7OoGirmigomDEhffBBiREtwMWgy+CTSwu540xd+xHEuQLBLaSfAMgOtxnBleo
d3j1YQekeRawAxfgQ+6zocUEn8gp+VbJUByq3KOf5iUY21yrf5bdPOwdUuvbVdhzIyzYjU+gKfGW
aYa+oZhBWsU+bONvqm/9TdJN91AFkBcMIEbm9FRWHm2iCFMir0L/Nul5KBk2T1taCMPVoNpwG+c8
5yQIRCtb+vlTgE/nwgynHQ5tHUw0SbUux5w0G4aERByqQscdthPBLQWikqrPwhuHopIxHU993gMM
HyCn0CfO5u3Ssrphvhz2ln7vSpfjtsvsLe2M4CYYM0GAdRfcOoOyrmvEMg8ZnPDT1HNH5Syor32I
dMIs5nozVBy+6Ehi0jLd8EZV/fjeGS2uurhjzUncPLi1vJZgcLN4E4KFsm1ZP7zE8G+XFH+IDUFk
E/mALVbC6YPbqM5bun89K9m50sKh3OBSL1HXgjFal3Zfb7yRj25pzB1SrXS2LWt8T0SlIxQrknk7
kzsYoVObFjeOVPUuGZ2Ai1DKm67RdXVt1xeFJbmZ2HmCyS4td537nJ00CuklkI4Dc41VF5Hai8oD
65s5sloN+h4R5mJd55FKrzMxxbsB+h1rHJUEMb1KXGex2HUMWshRbUFTE261h3+sdd9e/Rk5UXiz
+FGF19pv1y5B5eueKwzg12zbQ8zb4GGQcYQnpqrARfUkkPasPUbM6jGGPPT5AChugF66c+A70AlE
G+xEtvkltHp1QauFerTub4K8Kw4ojod9ltThvgxj40q16f9l77ya60bOLfqLMAU08isOTmQmJQa9
oEhJRA7daMRffxfkUJ6Ze8fX735z2ZZ0yAN0f2Hvte9sIGGvRlH0d8uMAh/t/Utu2hPyFWRoAUlk
JEZY7mkFmsQ4GUBsZ6jkvirffKnqmAXsZ5sm6Q5T8Ffe52c1mhiQgxarYVrjOjft7s5Z0EBwLUI6
8pwPEsCgh/hcevBuGKflGUCbhpNXNZw4Zh0gWDIt/HUrX2n3t0PWc/rusPIdHOi9MHp7M9qbwGl2
YOjn4VQL11FHht2RYBQ7RboPC6zWVcVhVtDkSR6RIqw36mO5gd9MrMeI6bD+qVqBM5ErvPnOzmsW
ofjskGdMso66Wnzta1FfJmmDFfO12TFfRq4AKnjA5FEvomIMNre+d7VMAt8gl0+lOP9qwlwfJdPs
iQVBkRFgn491doGHa4N2xfE0BhdkNS2sHG+wwQZTi6vBi9ZQ+Z/9UmRBFBBw8rNzEdogtvbPMzNs
xIZLqLZJjUsmWD9zri+BX8IV0Erre6LZoeYWzhCCmA8Qk+suUzhD7MEa2fpa/begNEsURXP1NBX2
jJ7Q8hg0UVwjduj8Zbw0VVHGmCk/nGAA/FEgIFjIE3BIoD8I4vliDo7xAcK5cQOkxkCM5tczd7VY
jrynwo7agm3xABH4JCR5zrNM3svMLff+JMq92ERgwGkxXmox38L2BZvChNOMG0cMQKcre73ldU2/
p6A/h6i0eoMRNF7PojKMM3FtZnDw05rzzfE4vp2U6oRuCan+5IT4Zjp+4FPJRoRdzeL+O1bZrzX0
74pRNMT0/qYZuqxcyb/4fYXdr2vqDL1ZnZhMcd6ICU53OmCaDRR1gqa0vF1sA5u+wJQA3Ua1V7zw
7pW2a9QpVvjvGjX02b/vK7bPw4TA8plQ0Oz+sVFLBZBsjtCTqq3nwWSGWHKmTj5g2Wp4TBDjH/66
xfhTZxialklr6DiAnLegpT/8AjCx1imjRCzhFGFNMmCwaLiOmyZrrwzyIM9//e9Zf+pptn/QB6KG
bNu27eAPnVODDwmKT1lxoOALjTgl2jjvoX3FiLnfge2F+xJC053nBtP9r2sHvJvlHTMxWQf0fgZJ
fpVLsK8cj3PPvf7Xn8/+3z4f0EVUWJvu/U9NeTfnEMFA45yyunYuw9jXn61N8EU0kWkOuQGMzryv
8MYWUVZY+nbj/0dWySfuLAptZJTvlDLNJRCoGxZB59nnHfLgCsfNlSMQETeqUEz0+xDAiWRfoNmI
n9KEU9meaVz3DiGRT7ZjOu9kMiGbIXmaYEGDGBW0k1zAyTJXz2aeF99+3YpNY4bBblpL8g3/+ndh
/ckDx3eFpQ7YpeeRT/gnYuqAOpXbqzxpr9hIBX0bAXEAkWY7rxIf/IndOkI1VDQHF6PvDmj15a8/
wp/6bGJpvEAgeN2YtLgKfv94amLlvC5ntRXSbx9dgkCu4Dz9u2PgTxML/hUGFcKzfUf4/h8HMUM+
jInXtPnJcyieMZjBgus8UC+oWMjGK1scxAXNAxuw8fWvf0Dx598xJQrqimCzPNrOH9thuJfOqKop
OwEzTxNWeGikjCQJv9UDpTFQCne5Cw03fAao91yGiwTM4U4QCEYyHHWLi2k7b6GFS2AZNpKWjnIS
/v+J+ptlMJKxHzLZ6ApG0tO4/vr0/51X/7t5tcUR8S9f9J/n1Tk33aDy342q//aH/j6qJquJSydk
aPr7DKfQ/Q2JkuCp9zma/pmH9xtH0ebKoBbCULP94/+w1Hi/MecVzHktDAY2s5X/aEJt/+EGYjzt
C+bcLm87VQrX7+/fOGV5TBJkml1W1yQ+hnrLGzUU+0QsUec545uZ1j6Rr277mHdLc7tORN3IoDbZ
LoVDsbf83HwqdLniwBNzeQe8r2DkaDSIXH11nMPcvtA9YHQFGi5jN5g50loEYqgOyslnNuNmV2M1
tddmGlp+1IrqmhqgvPdJPz3WZpgdEwKGj05ZORqMh4ESCVHKcc0zdS7Jw74ZerBKK1NcY2cPi1as
yhGS4L6YvgHKWWD4+RS3Njo6GkMBDAVN72P7K4oKuu98HiDZlGv7juU0uFlLYF+RmgO9dxyCJ6fR
mw/EAHt3UzIHKWaQELj+psA5b0XXiRhV4/vUKvnpbyx+IhgCoudr9TOdyfNEt9FZ93nWDXTctnp0
egdOWonbKFrKYsETU4ifOOQIlXcLZNMUsDQcS+rdAmlMr/puNb5jgOVtp5gWt8Yqm/OSy9cxnCUS
K+EdyywYv2ad1k9hqNna47FRHyj001dllATLDK4DP40acSD9JVyhFTRnpikUzgKqyzkjnNbfCRIF
3+WCJ3cnnOkFm7bgl9xUH+Bx9Clcc32wyD/4vppDdZ2b6s5YU/dSKt1dVLKuV7g9Rgy0fn/wcXKI
WGFwpGtdBqH4PtPyNcxDdGL8lgb+NhzPB4IBq6uF5GhGerXHDzqHoMCtZLi2ctdAb2pmRyrP6kvb
ONlLqXOIiVPT2QSPYj6BWuUWVkyGlwniEAYJa2WevbNUznAzOOHao1kwtzgUa0wOGYZmBBkL+J6p
Bz9BKiKjDZhT02deiIEI5dluaCSqnqiOImvucw8PoyMX/zpVLWi3daHZ2VzDHXO+a/zW1gKCaWLl
3pIpskRu26XPjA2Fx9ggdT7kPDnsDKn8j35FOiMzyPq0duA649F3AJEGjXW71m74kCYEIE0waBAZ
syQnLNBT7i3gq/E7qp7yjAtH7qbCMLJ47AfcHE02X62r9oCkhrohAaxIXvFupMYlkUIW+xBj8w85
mf2A43Ii1Zttc7Ifl9J602GVNDtEJsODNTTym1pMsQs7wptK0AkjbZheHvGXEXyMPmzC4RWE7Skn
Oh0trD07W54tl8+QWPazPZrZlTQz5wNJLqmRlsNDu/PVWp2IQA++FXgBbwgcW8zzHJbhF7yoLcS+
wifN2iGovIq7tG/xNDT1u5tm4VeV01SaUxd7nbKZn3nLT7dTC7sYy2qbfRIkzWuRDr21qxSWKb6s
Rr0RwAHlDL1zdw6SVuO4GcmZ0a4bXm/y+7jT6sHqGapHyPL1nvmZpNtSzj6oupV2kjT3dSS6eXa6
PHYysqzWSSOtbC3/AuzJJ4M3KwJ+Dw4JHcPAiabsxd/hejCPI9qbR0Fnfmxzk0g3I9SJQymnzDdR
ZkzZHA7TkWEg9oamzosj06/qTDqwvC2dZCCpurX1I+Qyh1+sXxcvjHuIP5eWticOs2Q4JylKbfQK
U/dt9JeOKC0DcCJ9L55o11z6O6dXxvfW9ZlW9VYx3i8SFFNRrrTQrVGEzLBAfhxI9ZHf6MKnn7LK
prfFaawbu4dbvae+DcB5uYtKdmFiy7tsCZMyRjZRM7ucknPGiBTmqNmBE+i7GDPMdEXaUr6rq1Ji
6PYvzpbDO26JvOGWzYuTOjkXW15va+Fqn4nwTRt3OGJfZAaDXGWM0KQpH6wpub+hJgFYmmQBr7TU
9X60MFS0W1aw2W5BmZVJgvC8Tc6GK6eCnErqnpq6/AV9IqHDi++A/XkNltIj7CxTtqU1Wt0tqjiZ
E4Pxf+HdWcWUHEDNqkcP+9ejZ/npPcfifER2u57HdHp2naZ5lLQvj4PVJ4LU+SJ5nlAkIe9WAZBQ
v5kum8T/OWC4xyE18VoFlPgbB7O+ZwUhD0iy0YrkpXMb0tru2hGbXuGqlGOb224310t+O4hwOMjA
lwXKrpoYmNDk43qlAe6KxJuor4yOV51stchSvUdcDR9/RasDR6BJ4IGtOnlyAuWdCxKRv1CzBjLK
xiT7aa+kgTLDJRhUbxmhy5YWSjYguaFbgmjKD/6921JFp0W5R2w9iNq2zFHQnsSPrpL8jNSqlkPh
LATmWBrUsMY8VOotvHTYckyFXkkiJUeQ0WRxT+GpcLyTeZr8ij+lpEVXsSbn1ivEDQuctEWJ5WzT
HXJT0y1Bdft9flFbqioqIXXiuPCP6MKNu/JX/KoQk/tQhWv2IyET95TPBp2ikjNcMKAG+DZWf3kQ
pZqO4RKG59Ea+meVtGj+LHc88T4RA0tfqWDTbeGwFNYExa6/MmN/xccOW5LsZJt1jrGBfFk6cgtf
AZmz4BcdsHBgqVc/nM89FyNzFDHdIoL5bm65tdavCFu3x4uKIzH7ZkKywING1m3zK/Y2/xWBm6kt
DtepoN1gB/PJVizKexyG0zdEPzjsteW9iS1VVyzk6+psOzSnX7G76zQxQldKiPapIZg3F03KiZ0F
WccQWRLdazYBnD42geFbvmX7AlPp5b2ntshf2w8lyi/PA8hbF5Y0r4WHwOfY/S0vmMAxwoO5+PnN
t2JdyAVOY7gCqAHtDCBtF3r+Lmsw6u9AuT6sQEaKKw1AtUYZZWSvLvP9/F14vOI7rLymu1cTAhlv
m97hZLuxrHke9bFNWZkMFx5ZAfHMHxsPJJJM1jfK3vmlLI3mezHO4jnUg/+FHIXuImX+RTb+skdf
Xp992Xc7f2DE5bfzo1etbxyAn6j33wvtvcE+Hz7stqeCcLC9Rb07vPmhUZxYSFf3+GL3k1Mb13w5
YhvjMB0stfy0V3dsItiAZYkOyQ5ylGc5cxaoyg+2O5XLDl1/BsZbgU/9EngDmVKrALkFYBamEn1Y
bfytv/5v9/RvuiebQRu9zf+dlfTl5/z7TPG//4m/t07hJuXZtAwWj6OPcIepwd9VPsyyfkPwgj8f
y8kvrtA/eyjbA1jACIGGy2F48rucJPe3AGUQugimb36wYQ7+A5WP5fyS1/zLWNEChwCLFRO/wwci
NGmz+P/L4t4k9mSULT3BJIV6GQ2HtLNq+R7MorpdLUPuMwPG7ly35aM/BTd9342v3ljIp641niRV
3mVgC0Vb5a83TjsY5wXBcEIoZpHdU6sZ74O/pZt5rcleMCBCM0L3lPb3je8u9oPj5KUgMrapLP+8
WioQt8yQzPZrX0lBIopBd2OTQseo4CbolOkXO3Oc1nlGdzjqmgIkKQvyQ2Fo+iNWLqXkV3SQOHMi
v6kr65KFsycicghCvUdODKI/qxzRXbST5vAUi6YMcGrO0F/DfY7o27r47SKenSXtAY6urdVyPTJH
g6Yj/MU9A7pxzSRi7O0XX5KFzJgRtlA5yjhrXWwtTRL8SBlB+fEq+hk/qspwPHiYE7dmc15V0cWa
j9Afy7kVV+RTbBW/F2ZXSWGhNp00QaKH0ST2bb8izWYJ0hanOm27t7nJNV1SY+sTW8JgP+E5e2O2
4kRYQTL2TvlTioOdL2sobqRo2lMhpudiw29ifWfSztLlRIWTreiw0+wln3PKnQWMpx/MN62jrrKN
7UlF0BCS19/bv6CfzRiiWAQEqudkYuk5va1Y6nYCc2A5o1yYy2fOUWrZjSVK1s5Hmrdqbyfl8LQG
A9741YDlyq/UYBccuRjij70P0CgAV0qICGV+/gw96hMoqb5aN7Ipg6zbNZP+rh70W7sxUDExn2ik
utjPbbIMaxH1Gz212wQSSq737HqAboryuTONPB424mpZjz9ZiHs3tbcm91MIDbo3yVAnUCIhWy6J
y2UokVBi85jX8U7AmGIbiZM4tVgkMrfLril11U2gUc/7rmOe/TbPscAg2hxQN+/WXgYf+SDGYz26
+Qel6oxeFgI6VgLjMe0wWjZF+hPgRHvnGvqJwBg2rhvA1uy4zBtkqtsOF25ubnqR3ZJgFVFwHnTg
OmfOhezAxRoeKM+cHWaN8DhC1G3dsj7rDN1DwtkRgejKmx3W8I92A/KOLhd0muIDJUCzh5TI8qTf
OL7uRvR1zbHag2fCqSrmL9bG/lUViiNgwOtGBa57kiFcbbyAesaSV87FJZNuuIPYmH/aA4DhYfXx
iuqIMhlfbD9KD/nsYpbX9VgOV56neeMHFcjYdlbjs2V3yIYSCZYbtZBK0lgVMOV3Sz0bJy7k4ZEW
d/KfKqfs7hknQe+VicpvO6RaJNjmwX4bnvQ7qxqKL71XE8lgYh055kUrLs2QKsSwuFFAwtpNCVJl
0t+HjfRsJuN4T9KmtRtZTbJ73bjQBPouPzAHmOY+9SFIDzpvTkLTW8As5NGad8bimfNO8mmR0PST
/rQkzHcMA0l38OZhyD6XoqcfgxEvCZYwZTfdot/s3/CsT5T8GWLxA6su8yprwvpIEGi3y6QhjqZg
0SZLdLpLQVedtZwSM81Ja6bG3rXRMtj015HZSTjr4VodYV4x4gjWV5IZw2dcYPNtVRjvvFIvYs0h
QlQlYwSpL5TMzi3JZGVMWmVx1Rj5j6QPVJxjAX+uVYEB2UOPfCNQtTPEGlY7hm5l3cs6+Sp/5bHg
jguvO6fCMB3qA0O28XokgOPRsUPjqXR6/x10fR4jT5AEVYTghIc04zWeZgEvAjvNYakW88ZLlhbW
tO7jVGt9W/Wohfh7mkNrmMtRbW/tVuk+1OtoQ1lw571BR8eEYbyvMiff50t/miyTIijR63aXrFjx
GHNT+C5vVMfuyRnr8LsS/YM/O9kEnM4eT/h9Xj0sVBF+DGMv7PHs4ImJ8STYdqStTn8mIL6IcNDG
FRuN7ABw2Iobcw33HRFSpCcE6QGfF+dBsIAhDxClG+Z4s+QMdJpl8OO8mWkr+oJXyxdEKDgiPWah
M0dYaoJdWDCZ6ix1XIxUcQbrm3Dg1FptCApMTXkS9dycdem4kTcpd8vTfRwQ44AHbst9C8Jhq/zD
k5xhgCwyPJNQk+xamHeR74X196VrRyA6tt4NlmEgBqdzLeoWm3BIdsuXMC9CPE8A/6RThXgE5Bne
HTtYo/ucpf+1zv12v4YYrsy+y7fl7bozHAejAlD2wzDUM9gD+WNE017RNF1ZeLCjlaDeXYUu7I41
HBX5zBfbmEtxmHJtnlfX9U74/DDydE0JraABlpmCu8PIwuK1LCq2yyXnnfS+gfGgswm2bqXU35BC
lVcQN1nZLaT8JjaR0R0o5Wuegf7Y5w6zpBLtu1eFh7lbv6XdFjrMQjqNCuy/NwlmFhGNBUc/a/sP
RpMTag+NFa0UyS4brf52coKRy110yJTSt9ZyPyHq/0QYUB0ql4JhnJ2XGvvnri57ifmev2pVDonW
w6w/4WOIXdGzf3Y4RCMfGNB961bFQyja7mwiTb4ewaoeJr/8NtSJGXOYtpza+fiCSIELQ9tPOQ6e
3ZjOQ4Rpg3Pdy6sP0WjBuIbd5ODU3qFgHMLs2WgOfbHW18IS23pkdVDLLR99lizMXTyf9orPgJGe
ENxQBs8Qctb7Ejslv1B4qRDR/WFu+IWhkolGXRZvvPalvoFvE3yRvsuftU0apiE5A0WadgY0mYeB
oKt7F2XHmw8r1/U8nF9VegvUnlYMgwy9/hbS4/YJv2gaZucrqcjk7bqEcUNO2ztr4gkIkX7KNz1O
S7zKGri3hyhvl7biB/BiwgYWvmfUQVZ7NxJwezLX2Uez6AbfprI3AfnM34su0XeraRvFfsSyeSo6
bd+5sPz31oobiZO10xgqEa+FYgyZtLsuT4RZP8ogdB8nRqEmIpYR1HAiOvQsTl99AlAlbYAXNeU7
ZYPeMllT3rHrLJdXpvF0y4opXBHssbmLSU15QmgzIDc0r9n9Fq896uqPJpUXllvJGhdtlu5kav+o
vN59arxcfLfSwqjR1HmEsRggMM/dNjiP8jIDMzm7y/zdrAJGg+3QP62TkueEw/MG8h+Sq8a7X8l0
h46hmaJyHcwny1gLHmdv9H8kqV/vMrKYgM64+QujQ4chYu4SBD1Veze3u13XdiseSOnX+1bb7aPC
apbvmBH0t3OJsiwyk9YF9N4NabwqOLkxmHXmKkj3j6mlikMCrulg4Ynad3yuo1aecWRqn9THjd3+
wmlWvnDFDa/VNJtPZaGTk1n4xAO5ExVvIr0LjG3QH7nRExfBorOCrpMXC/IevJIMP9QlNAQvBIPb
co9hOrwIyVw2q2erxLXYMBwdgVauZq8eNJOhFzNYhx9uN42noG+BKhaFvkNQob62tqtK3r+20LEN
ZLGsN8cM1dX6HCpdtwXtQ88MCSRruKNPGsIYyZ7tMcDolnFPyocur9g81fUeHKL3dUqC1XtFUZgD
+whmbtaAKTsvopp1tChvTvcOS/5bzy6zN7BWkE9bf3iq1gbxX581xg2AovwNJXBzUElQO3G94vhi
pGrGRVCkoHic0oCDVU/1C+LW5GHk/3qaa45XVYdPU01t3DO5/iC9ooUZ6RcHj/irK9VQklbNKHWk
67H+YmUTFHXMBMcpqEu2oT244Fpn2KxlteuMtcKFqTr3MFnN9FA5rlKM9xlKF2Ne7sfCGq7rZh0i
RxTNafDn9F5gb14eA79Q7d2cZjOB1elsSo9wEN8TFAs1hsGlDyKc2QLVI+VmHgwpejo5OU+tTr0S
KfKwtIGvegCaWR1GZM+M61U1O+jl+sLaV2vXKKaCGefoHFQzpZNnn3TmuS8CO98Qrziv/ROc0s76
YJGIb9ookvQ6H0dkiTzCqtiLIMWxJxCe7koDqU6UadVej6DNTwMwy8dZanoBABPHFf90PGpmxYQC
dGfFMwmFwc6voTnlu0QM/meNkw13Ipm9EeNaXRznuvvSl2GSv1mWM+xqclwIXMJrGaCocWMPFtfP
NujSkzcQyAXthl2cZND7DLXS3Ocep/MeaCz2StGv7yaF9RW6MBe1bgWznHE68+LhspL3+9B1efeK
s5Zg8Qk8zdoBwRG10yHgtEBSWlnN0rvsdQRDlOpAlv1xLkdrp1TR3jqOrGObz/i1p4rc6xnh0QoO
aJ9y11Gcy2U/C6WhI/lnA/9+3NK4P+o0Dw+qNMW768zOqS5Vx26SkwlnXEBuW5sdURSTOtxi2EVh
hqALycr0UYXAECrIX/acEYXQqLuRTxIpzWKlE2I5MZuSlFJDel3S0s7oh5xpz3MjGbzN7h63JP0N
D6VJTkqe7aekzvZhxTWezEb5DW5OF8GzrkFDJHZsTNwkDVmUCMsqTaKOaRAuUtg2WRdOHTWhb9xp
e10eO8QFw1xWN3M5NDs3bWxEm5NR7asly352LHVvkiQntKWT6SlB5eeUPQf/0KFFq7KKjIuqxl4I
BcmfpwUGvRnejjM4n6LJvVOJ23AvKpMDs28hfprWfRDUzK/7nmny0KXvWHGLuGHORlKqJYPb0pCK
GbhZ7q0qcaICLuzbr1WvzTqu3tV5Vr+RLvUmbaL0IM8fHXcz9hN89cOcuViD3FwJlsYYbNF4EsLn
El02N+BLF8iyRK6kXgxe4J0Enmw/8m3hy5xfu4AmIkWSs8ofhHm89sW4PW8QbfeDJjcymm1YXwGO
+CoPExD8vfte4teM6tTEcmAvhEYYzVxUrLW581L2OdcMuBuelt4/WqxQd0I5+XUFT+me+YNpxoMz
D8F+xOJw22vqbQBAIpbb+IetaLchYSo2TNio0yIwf04g6Q+FLsZT7eghngwpHlhtMRHo1Hedzfri
szeKTPggF7QBcZYt7Lk6T3IBGyQt+PX4sJZZekhz+UG/Rim2NJuOGjf2uRm6sQTn0C8voKcxao/T
jQ135plS6ktuSMmyTvtXmWdPOzmvFI7Ak4jVkX2UDYbC2zl8Cy15M1kL2fOFeG4MjrxidJxD5ynk
R6jZXjIi+iJbqiZGZwYOAV3Tl3VTdbuIk66aJbvOjeZNY8nAw5U9Kc/6tDlJD9NCddTAz3jKWvFm
b1A3e2ycH71bqdhMlR13Rv08I4347GAnYUxuAk9HTD0ovoECZQy860fIaibUyZRFsO4CHByYBqBi
jCMb13CZHqVlrW1UBUnC2ElP08GFNQYCuK4tepzZPZasBR7Jk3Sh89tuC5xwxDbBCDnT7Cp5Bzyz
VBfRUEqueTrT6iRgofhxbsrC7e5Gz6GwtoDnIhYscyvyxIofZAwIYd4PZtbdCjDjZ/4D/1NJlplI
xaNTtBweQZ5dWCKWl8XlcrXs6XtSdoM8lkaZ7mdvAC/lIw12q/my5n7Jq249K66kXWVp/OZimwXC
GSAuZvAj5E3j9k5Q5eWWexTE1ZGfJDgSvBk0waloh5M/Srwc62Xmgd9VqEPPJdLhJCQfc60AQxfS
v0AH0AdwZP7eL73q0rmM/2TI0ryh1N9RmeIqceS1SseHsOh/sEzhiU8Wd0+U5wPQvyZmMOPjVWYb
5xs6O9K7MEBk3X83Ceclt5z+SidGF7MMItG9ImAkM4kAwFZlnQjKMmLlDv25gcrD5AKrrVm6P7op
CR8Gw2QMl0z5LmuXb2VqMTnTi33wS4LMCm1/JO5oPWE0KWNvBv2yK4Z2+un2/vjE2SeQP7hqx55u
uCjJMAqyzs5KDOemUoHBnCXPkZRDfTiFXnPj6KrfgShxhljkEythP7VqH/4DwZyS+xHbf3sowYS+
91bbvuErtGsAyuv6HT1eMu8sgtLeW69WuLvBohRceKylfH8+BSUyQB8+984PkdABL0wvynDSvV0v
ywd1Fq9W2tXveWEFd+1ks5LS2fDdyL3PVAEDx/Rh9BfJGPphnZ1k5+b+1Ow6mGhfg9kd7oXInPUW
5UrbRZNft0emoDXmfKweLJRD77AR7f3YK/M57kQOLiEHMn/IO3SEjpkYt1auXPDsXAanPBm/LKn7
lQrBfcLS1B5SuegT78GyZ/GEszsMnqcACl6XNeIpJRt312f2XcAKFTlkY+wKcJqgvoXI44om3bia
BEXNddUwWpV6zK6oIfR8SDHxAZ7LveHiNJw/kYdCuzimCdl+DIlIO5uYhVHT1ED0GpobyjuM4C5c
vFY9q86RV1IGAaZ34orMaDCZ8S1EVu8WzoU3j/gI+3bKXfPLyF/gxYEc1peh1HhlOj9haMSAGkJH
s/Q39tAN1z5Pj9yZ3aSPk2zy67XrOhVzYcH9VENKxQQxPCJKEKK30lslxCnzVpee/w3wOIGP5VDo
U4fRC7cI6X8MRZwA64KBPgba0vzkDh3a9IYMSo+IaRMgkTCA2Ik+/YHrpUhjln8peYqkQD4u5UiS
8ra13K9yXnIKehpvcLz4RFitdzHxmZ9w0jGiNfIBzkwRYXszL13p6RiXznRkHS8f5nQUL0VBBR67
zsZlV651j1/CQhQjx+CxdxX3KWdZe1+txvhikE5wsYEIDAARw+CGoC39govZvIVNuxxFh7KR5rW3
H3o38B9DHD51BMwnvEKmIj6WKi8vYKpGCOn2ltKLwiaP2oZjlaSygBSxoM+yOHf7gpdy2pw/w8RU
MLJZxBW3TPg190mo0AcVlljcg/Yml2+6LvaJVilx5WV/v6aYMSJv6cQeePr8xVz99FI4HJVNBce2
6mrrLbHQP3JT6CBm0qFusxCiVZQWuXwZyHzFwcStm7YOlxmPVEyzk+/NtC+OHcYwE2xLfaWS2T+P
k0nUU++V1wh+yQcvfcu8boFTfNVFo2dO2byOM4P4V085CceJNh66Una37jIFpzqz0j1Btd0RNbGz
A33EU2KoSd8ERE68Mr01uMSm7otJfXetWjkdBk31zzjTZ0pjZI84UcAygrJlaN8Sjdf19c2gw+/G
aFl7Dqfk5GWuxgi1WjfhyKuBpizb59I+t5kV3DczSaMTUvqLZ/h4w70EQKGm6xioGHfMm9WFhMXh
xlB+eY2L84OEIWs/Etd8KILlPYXGt4N4RWcQFIwVrQTVvlTLM7iy5OArK9vDUbD3aKi3PMmu341q
Eeeyb5nZtGWDpCAM1jizZytGeOwjz2mpZc1VveUV7E9ahfW0qNlbucj64T7wW+bAVlgR7ueKsXqc
Xbj9C7iYuHDLFqMSWqJrw5fx5LK+YcZqUWm02cECDoSoZr11y5X/3kweente7iaNtEuM5XPYi1cb
9F4MjX6fO2ArmZS8h41CtJWy8Jhg/Me9UeFk8I32INDpntgrE81QPK5BR6vguKQwgFEGtr/e2Vlu
w+yXL10vi3skxPjHxYnCSh/H1Rm/GcCosYQYr8A6zIO5UiHPkqSobuSinoPhvQbm9zAN8mFA8bhE
+Cq42q2tEcwq4w7h50J+hsjOEibSNbbgH2gmhhtI1QopCGqsnDUYg57QeQWzC1qznq/HrpvPqpIv
/xX9/r94+ra5uQX+77X17c/x/cf77yS/f/sjf99b02f+ZrKthqPPi/MLJvHPvfWmC/+H2Feg6PWp
ATzhuKAsLLbH/xD7wuM33V/Qe6zTYNT/s0X1Ftzzr3YT/A3sz9mJ48RgNe7/0aqfaWceG9URe5v0
Pkgdxz0vtmUgs6EJ5S3DRBzPXXuBYiCtqLUks3PO2v3kBdVxEL28hiI5iFc3W0sa90qhApxH29mJ
TjIaGRSadXt0xlddYsrSKUHvWbeIeReOwQglVDOQmgktxW46LdbjwDj2rRmT8Y7cMIonDLFYSMtV
kVvBGms65LVTnnzAtLsBhjUZ4OjNjl7IR6TwKLgd4WKSMobDab53FuJcDtkcTOkpdKyVkWJZ4LVm
C7tE1VKWP6RvSJKy3ZHZLlbvuwS2EqxseNEmV0RNADi+4tI/t4tyyI8jY6479hjETGYzbicuDHgX
klxduZxTrLtFTKbgbFyY7BTtlZOwo41aCTHxQQRd+xA6Rfq4FuV4JysSvQu/0v/D3plsx21s2/ZX
7nh9aAAIBAJovE7WzCSThShKVAeDMi3UdRn4+jdBWcci7SNdv7bdsD1skZmJDAR27L3WXJsxgu23
DoDS75OxUYclAaZe4xGH3xxPeOJRnKXFBuf01FVXhLR/YGZP7DNFMz75rj4Eloz7fR7YoVB7TxZp
yB7M+djcTEneFGRxs32fBVV3Ya3xDBgXDnUqbuoqrCNOOC7lSJECTcuMbPrYVszQxR1BIeR5Cdei
Rygp/aZzWg+OH2yJM2/8FdRfMo8qr+LJ1QsU1ySNGlESXAeWNnYDUwX8jrLtBPRBKGFE6LREJUSb
sDZxER9grFoBMIMoCxiytMOycOAgkY0r550xMWQkoJxu6HDsur6vzDMAWIp6trm2RaWA6360x9b6
FAaRbc+PU5zponkGEdblBD2m85wFt/9ueP+bDQ+Gx0IK+e8b3se4Be/XxsWPe94fP/Xd5uC+80zX
lviIqP5epDXf9zx/we5YLnoEh0mCwgbx5xao3uFlsIHk8H9w5Ajexh9bILAe8M9gdKD42Hjl/pnf
4bX9zYHsI5UUZHxhpeL4LZb//4NQx2Y+mjLFdE9+iMu4ya3pRlpFc0AsmM54MGkC/XCBbr5pgH6k
2PzdC6IigExEPiz0l8Xw9MMLpnzqyq5yeRLS9jbM6uM9cTnTjZth8Q91a51//nqv7WzfPiAwFK4X
Y2fQRm/sdmhe59a3lXNSZeQ+JT4vIJLEum8lxIefv9RrF9XLS/FV810zsCTa5a13saHXHvap5ZzQ
wssnpDzNQXZLyIRrh9a548z5oNLEOjcBSUs/f+m/+ZSsJMlq4LSOWPPN1zjW6aBNo3FOrZ1ACvMq
y14ZEkJlPoS0FH/+YtZiCv1T3fXyQVmBDEMgtQNTXO6RH7/DCZVrrqbYOY2lywspJFQDTXwzI9y+
UzjlCpFU0TGfMNevdRMN7ScSnIirmDKQBqZNxsbP39FfP76LcM11Eb0pFwvbG89OYkXIasLAOXmj
w8f1F3yHuXBf/z9fa+Frkb9HOI1y3iyoMBEmRyrtnAT7+LnHHvisOuJ/+8SuHn/+sZbr+Po6u6aF
KE9KZcoldef1dY67qjHcsndOqJq/0jjxtz2JAL/4Nv/u2rEJEebMi7FLvfkyQWo7CgCic5o5o5wS
jxjYleeCNLBm5lvfFJ//Fcv1xlG5LB0ixm2GgqgCuYRvHZVeIKxhNixxSuw4ZTRBtuiJ3hMjoawh
E8Mj7f3JITD4LGKfOLKoQww2QLb5+YX9mxUMQ4NtD5sX/0Il+frKBszIgwD44wlfk30UaWHh4Qqg
NlaE3TNE8Zn0panNWUjPPTO7l5tXVm28ZwdpDj9/N3/3DSxFMWcTvmkmya/fTEp6wpQzdj+9gEVM
08T7jYbj5CDF3f7zl3JdQeGM31LYb1fUVHlN2ahanGLsPne+H3LLUviw1Xsu38TPX+z1Vs/2jZgD
cByuCpuX+8vyJRK9zDBVY8XRJmYuAzjPYyGy6nEevQlrM1PCX6zlt6RzXpImuDJ5BLPOIGG92Qer
dHZsan7/aCL62lPbGVB5mxYN9WhMdzGBLvkWogPwEC+h7x9yS+VTV56UUUCY9WK3PmApaw4vO0jH
vKllAdhAaoLImK1NTIvzFxdJvjxi/7zLJQ9+xW7KQvRNgcX3JYjzhyci9WkCXlY4xxb6BydjFF9l
7Bo72rppz1SPmjpc47duSnQ8SaXdrcUvu20ag5a8ThZtZgDnn4aEJK5kFnn3POEN4BgPyQ3qU22w
8zIStRBAWCTvrKwQxlIdedNd5gLvAg7dPTfIeNGS8XObNgHgPNqg9btBlScvdMSxSbiALxa9GxSu
RrNFg+w/IKsy4DiRbWIdiPHmVyPCBKSc+xHDkaxhSrdCTCjcPVU9r+Fxpd024sxQL/pYdJK0WlGG
WWe0XYvdz7GqR42igXjPgA7tcaxEeWq7cAFaNFYRHdMs6p5RBNWPqioQ3JLap+8sj6oFI6MxgHxN
w/izpQF70GkX7qJ198bgoWZy+Vh0qfuUxjar3Uls+aTxDTy34FF4QoP1fOLAY/9WzYENC0DVd41L
pCSpFoyG4tAZVuy/TMxGHykPXW3LujdEzU26JCQRoojXcnK4okEcPGhs7vtACKbfLd02o7Ste5Kq
uD4kcai7ljj7B3uQZDX4Dt8Txb7/YE1N+5zmIUhsF7DVlsBt4qA83fgPwNX4U7QVAXwFnHDAWmnr
fu64bk5vMot4ecoxEvJ2tOVw49OiapIDEzr6uloxJsLM5WJ7zAuMI0fEAs3BSNR0E8KBvzQTe7pL
S+3i6jcNw91IZNPnOkZLR1ClKZ8UHfIZ/zeaGmgvHkalwQyUe6yW/dIY8CrsW2eos709cSBeY/VO
GZd2PBfdEqkKKzjUIV4CzzpHRs5ES8u889ZBCf9gQ3QIz5suDcA1WYVgLQ8JDeCWAJeWKRVIL+Kr
p5vK8ngWdZ1KF3Egz+VVRzdMkG8TEhSmspkcljiXT0NZyycAX0QHtUVDTqnUVvM+FLN9mBENqI0d
us7nYhgKAFaxvqLhm21qBrXWKjHQ+e2s2ATCnZXDRZhpXqYFrI7RcmbeaLaBe59lczyuiOXjhKhk
os+eyVyVcBSGDHnqEygvW0RP0nDWupj1fUqE4LYvo6o6ptBtqYzclHGd2Ra3XdXSCk+CPkeB23Rf
PRCtF9JW/dl3JYNqPSW0ADj+VuN6JhV2O5oVnePO0NUnNyMkftdK7f42zQpNSVeQqtaaTbgzGSki
d+6x8Fm439HM9+XZTwa0bcXcRp9D0qVWquQ4vXCe9nWhg5OlO1XvvXZ0H6s473a6QC3nhmN5JLIL
aRb+zfkz+Px0i8x+hrsy8DV6TJnITB2LzwmH+Y4RadRuyJ1X+6UYJYdhqhfrKxSkbU0NuBooXna5
Z3fLxhSQuAPTt09bA3tKXV0kTdSSZN3r35mujPgDYuNW+2X+iZQkZ80Rl6FkEdORqNEaM+h6Up3D
/RHPxiYg22XdDyDz8qrkF3nG2Zkik+0fmTQS7oaJ6sZVGUO0dVoveNJVg1UmBP3STtV4SaXrHYCj
aELD42FcOagBwLFkfrABmUaGTkkXF4UBGNxSownNy/4DMwWmMEPR7nqJdaaIzN8y9EWf/Cy2oYRZ
06410CjgwTH3ftDltzyVwOjNbO+XrlPT/whNvlEV2sklkxrMc11f3WRtx6I2XCqyJ/CQ1tmwE26J
tuXEsC2rDj2uOwUU2LaYunrNbts9h43JhlTOvnWvTQxLK7Mb/IcGMV+49Xr4MuDbIiRwXVmbwypX
QTYD6jdK5gHOdJPRhF2/8MfgC/E89nqJmgkNx8J5yZbfZk0VtoIYeRdT4ZLCjPnCDYEHbNooG3FG
DrMFzcnh1u9pBR1QjCTTQVpp9ViRjs5bU0PJlCArMhxfdUg9F/XjyhLAqbjno7bKP0voQNVXXQ0O
AnDVBdtMdS1hLc74e+6NNf2V1JAffTdAzhr57YH8RFDgxRTG/SojF+RLO3SEf0ixlQ5hrutAs318
YnrTG+/juSoFGNjIOw8M1tYu85gtGNAav4M77zQBPh9mbIoKe74zfhhkk9+Ry/HVztBK42+5Tjs8
8uyr4MhsvyE7rK/s57CLwmdSe8b3YQ9O/IY7nliNIQ0JYw4VcztyXVLsq1mrjlDM23IzjUxh1q3L
Pr5Oe9hwh86fzJNTl/qqpll0585TjMuPDDbm43wLyZpix38wimEqttgQ0a80jUNU0Jxd18iD7vIY
CFRDt+k32uEZKr5ZfCl9dzh1boUgWAZ2jD/BE/E6xY63GntQBXD6MrYLcosZ/HvOUY/DF4h84/ux
C1N80L151dAR/JyOLqnUTRb5PCtB669qLUJcNDrG0CjF0YBxjmR0CNsnxsLVKVfC3xaxRPHrmkaw
cjqwp6hCdLwzKGaZ1RD0iecVJ/6EnrYQ9y7qLdADYkY2GQWXpu7n2y5CZenjQn3sM2yZW7Ntnfg4
xdNE0FJp4jfwAhTVZ3cyx2rvRz0pMbIwLhM1lx+w76PeM9Iezb9tKDM99CyeM62y6qs11O1VX1Ug
c3gQnoqkJZaq8iOUIGiAxUXE5rZHTW7F64rKwkApoobb0B5GgeEiIFC4Zct7TKcOFoLO5OUU22yj
CGJhPNbVAB3eRgYcrLOitK86pTF0aFrGHtZq5bAhWtgsbLcPdr4B857EOOcCbRbTuiURpu1VfNci
RvvQk+D04GXa2Q6EzK2ZyBDZRdY3A+koWkwlidqIChwSA3vcoSY6QND/Jnz5wBhQMDlcqpth5pxS
kFFC/EgZxNewMyZSLEfjSsYdOZsxETY7zxD4jouqkDvktxLdLmiedt+zdr8GWTR9rNCe/zbKQD2P
bufGO7Ny+3bdZhbstYTQhmYVeKL8OndzTRxIBBPggFj0K7mt4U2b5IKnXNx2RzFODH/LssDLNJFc
scIS3qxTns7XRjai0zPdgNTMkJo9nDWKapPJNXau3um8U9oj98Y8BjYSUhfaWpIVrk0MHOQfANW6
LhiLdavCnozbyBB8axkNJARr1QhB7WHCPYO+6uVQ869n8VeeRYejyQ/nv78QXz50T9GrNui3H/g+
+jHBvdDwoz/l0mR4ZVlcpkIuebvSMgkxAaP9ZxuUSdAyAHpBwXwfAdEa5S8qT5ownGJt+U+8ii+9
qh9OXya5KYIhFWDzxab4lwZoWZfYuDVJvT6eMm45b6w0hP2lJId/JS7SaTkdD2FYnfDktM+WhsM0
xe4EXoCDYgP29GQvj8Sk7zlMxtZ0R3dI3jBib6GalISnB16KSMNc8kLy3HWC8c5QemLOQaQfMIYP
yGR8SMo9PD/YS+OAAsPMAuN6iYyA0Qctq/UX9mPpfcXPreP+MLrSnChRFVHwwQVbqpEcfeXVw/tq
4CK/N4pSIct2ItvZhgxW5hPX0kGOArhlbfKyaDwqDGJLQBJ0RWfW3V2TO0yVxiw+c0iO0HAzxaby
dQkpz+2I4wZPUT5UCS6kN74wuInvvcRBHVIRR3A7lfLcTUjUyR4Id1EZ9E++ZcbMLHKwjzHCpLVr
JuQelIPO1NqnagVnmuBLlxD+5hTvz3YcyX0+2d9mNXBjpnMUpkxsprHEGYBrOtTvDWITGe6YYZos
NpuKenlvx1PU74dvAyHLDNnFiYdJhzrl3J/xWLiqphbBRYrewrbz4Vsz6d8d4Rc7AhXx4vv979OR
8+/j/1z9PsW/lT/uC3/82H/2BcHt7JCT7gt650u+wPfxiPWyZQj6ONzj/qvxiFj2AIGX36OztExH
aFp+3x6sd7QeEBLSn1UmJCfvn2wP8nULFpe1z8tL3JGSWbOPI/N1b44cmYxzY5FcInqN9ZOD6GFJ
ZubwsTUjLDc+d3aDfv0QY8jPjYvSJs6xWQiOxaEcY3OP818/NwIYBapFxCjTi9Z9Amz5e91kuMFc
5TZzfUDm96KMT7NRcwMT0L2o5jkzLSL6jDAf8gPxlim5ZcKXRP61GRuduuV0N1hiC6yNrMr34oWM
7o5DZz5mpDjFmhghA7nu4hcu8mMMPWUNdhMYCIYCzYEkJDB64kgyFHXlvY+4+coRN7RH73RrIe4E
IpoUVd7eU0e61pY7XmTmx7imR9Pvi2rwbGpaMy/ME5C6FGCMWf+GLK/ZqbrSN0SmFXjX9Ii8xnO1
MZPCYKr4Wzrfvzfgr25Axxasx/9+A15H8etb79sPfJ9Mmu8kXk+TLrgCkUE3/j+3nue8Y5LCNIBu
6nehxndxhvXOV5JcAxCdVAT82J+3nveO5AHTQuK5NFmX5v4/oQi8bovTF/V9C/KhVMxALUahbwYT
wQiFOyqkvBimJTHVTub0LsqIMJJgfNZCy/YjMbnzjqYIHtmRZCFsANUjVOTpA6Ov6tFxE0KEBDFy
yAPtX3TSlwnBD3XD8u4oTWEm0vGg3bwA6X6cgfm91wTW6DsXaMCJlos4S8N/Ki4LOdGpqhnK71E0
k79XlZgafvgW/2aGCpn1zat7QkjPYttk0OgR+fB2fkFsK+V4jCMsDD7lNcYPmCCxf7UAWhH/V1Jd
MjsuXC6Tq06T48cfLKLHPk9zMT+rvq1J+5m1OIYZYpYU/vu+yyCBb5u6dG8Vh3G9nnolUcDn3aVV
CZCKZuUglcTnnkw57jwHMOh1ZGv4wcrCbgKhneJ+ZLve9D3RdTiiIqOG1+1ikkxc+5F0tcUDjWB1
bj067q0D5aUE6hoVLZ5eOEzDyuiwniKt9f0IAhO8efKNzI8Gre4tqv/7HokXrsi5pgeq3Ko4Nw5N
DgOt4bBqSsy72sgD7D6zWCVz17P5KaqpVUgI2xpdLiZNrKefisTL5crABHQpxySAMKa7jzSJieUj
dJbgWFIqpwEOlOcePJLLd2OUuXD7bEYlDsqLFeP++s7vjeTWbOPY2iQIOx6z0nQ3ZaFMGmPR5G/H
XjTxbhATSClkxu7dFHho5oO6djHEOlF3b9EWBG+vxv7C9/wMqSu+zjtSVsi2trCCcFpGILjLoQl5
qyLoUtw+0q0s/CnhLMjIbhgUhWFsjysAW/hDG3R2myoxnIMcbBvMsIPLcpTyk4L4AN7HLW7SoqEz
FQLlWDH1x3GOmQk5rkkaAnCIZtegnbvRmY0rCgPVcx3Zwy414x1oqmHDnepfoKLK72ayQnFDl31y
hHWfbDzZqaeI499hzs0Zy07VHXQMK25H7ySkFZ/Y2l2joZloIdfF0tlNrFNgeNPR96zgAYVmf/DG
aKxgI8vod4dK8NrCtCxXcaHy3xnDYlCxZ2CyaM6xsfpWWOO1HmYJrhRXZrLh3nsfhUYizmQn9xzY
MSK643uryckgXdWKyIA12AR6SckUEK7lVV2KDyYKYmIVm2Rvm+X4DH2JlK4hBT4X0W6sBvOqrf0m
fuJsTTaIXzCxuG7bJjjO+N7hBooEbgnCdf9SSxImZ3zVZAChZ0DKi7es+w2g8JI06Xc1ubsdCdzb
rm8KY1sGHDkGbRWax6fqUJ8Oxhy/1yAb9AF4N89sIyiIIiyLJgdy0BMC/xmXGWUA9CDCTX0tUayH
Y0qYIbRKHgVdcYkEAZ5FbYryqS0VMZxLr4J0UrO80CD07zgFLJthxOdP57i4TuZenQHNg90geINX
a5bPRjqIfA/HkJDCGucuDpjBaT92sUuwWRMPvPspRLD0khcXI9V9pD1ZPoIr8CHjyQFpaDRyI29b
gGAGEvSp/2ImDZ2lBEG9efaDUfT4waryqWkzH8S1kc27l63c55NHNJxI7OySpeOfGt1wptcyP2St
MOJynY6COfV+Csh3gEQI1Vk/SfgQZnX0Biz7tNlD9DasI22FSKJLC4PRpyJEedAygZTFE0TMnKXT
zC0dztk91/SHhs1QDqWxGyE4JCuHQeW+9uzsWhcRbHO3jG2asFYy3fZxaF87ZcmNxbEuu25kVufr
InRLCVee6DTA6R1NU0St+WWOhBhsMu+AtUsa/EVhEet6dupmQpkuZNBvirZRnw3aR3rFxQFPmYXY
8wAiumQ4kqDgNaTXqRHjuVGeI1f7+cZzk5LWi+lchAxctoAJyy+t1X0Q0+heDL6fyL3V+eMtrneR
bQyaWsCTI68Go4Z3kjFW6QdrB5/uzurN9CoSQ7Aw/XVxGWVjc2+n/eSuVNTL3+BFuclqEFZESCNu
N7s0Zhw3crp0MgR+QQTOpFdz06662iMAs/YqSSxNY50IEOgufNRpasUCMu5TnjMzH9nHjeUzi1tZ
da7stSvbxSha2hx8mUAQG1iMAgCkNbhJs5hIaPyG0oHOtowWc9H+K+T9/X+ja6NgsSj2/nvheC6b
Lvqf9RPP37hA4PXtt148/9//88eP/lFCKvnOoRZUjueSnbSAfH8sIQWCMtgnlCkUb0uJ8kcJCYgK
uC5VHZoWUFW2y099P72Jd/xRy/OBW0mUTFSX/6CERCXzpk5CZGwLilLp2uTNgRp5XaUxLqzxSbYJ
GZ/w45DRk0a8mXkA0q8dGnJIOtyJ5cozVeReQPilLctTGJw4qjFGcPboJtNOzMgztoCYwvpgZKU1
YkseipxCIWLEm8eYYEl7dC6qkokNfAfSkJye0YleZujUaeJiiOH/oJBCZMogBGb7YiS5pP2M2ndJ
66zMOWiwW0NKR/pBBK9F5+aJIF3rnPu5UaxLthhc04SjVXubBNuGgFRj+RFBs2adJrG+wSvMqBiv
r70aK4hFKzwn0104Qc5+6Uq95DIHKamiK1FNqiFWCdfnkdFj6R1dXzEKR1t2nxU5N5uFR31tYSml
H+5oel3ZxJ6dLnkoq29Da9sOkQ5YwrpfDtBPyqbxXJZGfxBDJD68KDwKgaSwFSbTHzdnXhTaSBEI
ZQiDh8TN+NVA75huKdxzLYC+uX2mROUKFE6JNqNFKMLzmpnVJBr+mDNZ5SkvJXN7nv24/mASMWZa
BA1jhp7EFCHprEFU0sUShNitkEVPdw0++mzlUTs9ZonJZ/czCVK+H01xdp04PxWRis4ihWPrDQFe
5TGerpIgHi5E6UPOi2HR495brue3yVtOerm7YV3zX759oRnNqGaDtch/sPvlGx40eka+0rb9RNda
T5djtYT+QFXAw2ji+o5vjdzmI5Q64bdUAB0ACLSMltcy67kuY2LwHiNCiIki1g65q8pQ4ZKwkoN3
rMgqMz82buuIXZbP2C1RBX9FAceVMIfCfyAP+66bW8kYl7H/+kWSMNttcqsQMTtEhTPyq6zcvi8c
FuAUIWMrZc5CTyeHCYWuQn4TMgj+Tn497w2XP2IPkzl8hAyE8Ws3sBrspuWb9UWnxJZqRFwQKdhj
IlSK0SQ4WxYf+IZoEwz0RMiOqbpnRQUTbs1FuRCN9TL+ZwQ24GxebMdYepCrpElV6GOR+DhsUtr7
YFBZoi4eM1SDJXxG5/ASdWYQhyzWehS873juUSjkNDfvhLmkTRdjzooJLFJ/p2mhVtPbZWo6LOtE
o5Z/7JeviAGHuMhlj+zMavllXW3Ge058/haSarzncQ7TZ5GkNBjoHl6WcGworu8ilCuXmz1ZFmng
DsRBiZ5LMpJecTOF3AqgE9GGENWe7sBu+Q/0rLhwXVkJRAuZx4LplUk4D2RIVsByS/RZFe/hRHPx
NFk9e8Ti4oKmSv3IIKc51JI+68btib9yQBiT6Udw3KriPEUcTE24UdYw2qVWATlH7R7vs0hyLBrj
nI9jkg4WtxNfaA0LlfvBNFlgIK6MdZsOXJ+gITp5sEmA/zZDRnmMHIhMncuRzObLuV5irLtY8xvK
ykKqkxkerudeYXK8SeoBZYXRtJr9NJz9De5HdcBjis8nI7yZ2HBjI8ixbVZkXPF5xdSE424mQw57
PzcF0U8NFCcKBHas3CYR+k4zmb8C0g0/TyPmFEyG7l6idThFkh9G4je/x3Fz54Ka3dskxF/fm2aA
zgajH1cwR4tTsdDxOkVp/ZiiJzn4xFPvgTbb90qw5snggIXrRZyb3rfopB2yxlE+iZkPPKWL5sXw
Fz0UpyHrPjDnuTqGpWIQL2AAom4NCOFNTIKPemeRFA1gAg9ZHDhPbWyzNVuBZk0FIBeXRK2Zr5Vq
Vz6ZmDjj9UQpeF+jLLxPcMXR3G5yQVC3WbJerBb5z0uo/OgP3BG5W1vnuGS+j1Ob95PkRCdtB39Z
OcpiFH50koZfb4dB+xymxGjEkWR1+7wEqm+0ALG0EtSEfXPorQXP+7LmHdvhh5Ad8C5tlBq0EJSL
oDVGPUAzlIRBwK28xDBaUCiGmj7hziQ4K+OQgKgpi8SyHhfUx7qCogOJb+aL/LalJS1qnE2lRh5G
MvCa/iLxWrisnADHZssR1rpxXO6uLEv9hNYFl1dkKHuWOy4fPOdhxEhoradaNhF2fnbWEu+eux+p
Yx+sWBTFwxiGOv0o8WfH68xZdqkXLTkHa/nkZ8S6EdSd31pRbwOTKp7hhKMdqDhqrLzaXB7OQcgO
7GekXI2zZCPLqB96psxop1dTxBEpgk0b6QPbj8jHDcl8lBCrsCQBnRzv2T/lRYt1zVbBBB6rjf3s
dk4y4PVxpjzkIkb4wKOUIJlO5nxFxSKBpLZmr+WexNTGFkMq3WhLuhx14z6XRf5QAtY5YvzpOdlr
b5yoQwQluQNCH+wFSDG3yO5jzSyKZ4x3Y9FuCLh34Z81taDrZJHHIjn9nVrk0OuBgPIPsaolKrAi
+Fx39tZAgYEbhaiSBvyJqRLugVWfW7mBHKHTF23UVyeV+E0e3EAzL9dA9D/CmdlV2Pp2BkrGmwop
XJKruwDzlvlRu1mFYVMBrQ8uGFHl7KpLTBvxpKQ0YY0i4BJ8tg0LoFirtgNX69ZOAn3Izg8W6NsI
TUDl0VlJxS4t7MGHLzLvODmOR1QhKV5/NWpOLUUV6Z12GR4dfJYlR9+2x5BPUKBPGJEzX3tTBxci
8XnMxVO9MJOrbkVc+gfHGsorw3SL63hOvaOyA1Yv5vuVG3nlNvSQqsPJg8lGDkF/aiYO/UqEzO5a
Q05P5JEkH7TKPziJqrPLrG6d2zrFY2x07ejRjGr8nTeIgYirxv8SeUju2hH52cwi4/is4o3X6Gan
AZAfGG8NGz11+Tb3iNxbOw7JEHi+kivMwIm+4nq5z0nnFbuZ5Bme4zFgwXj8wKGuwmNPeoQKxs+k
D+J1T9SXEBP0XSR1sQGrYu8gFSQru5PNbWtyWV0QUVs55cCxevsevR+UtLFtr2AtzDDztESY0+c0
3gxnH/iDuqz8mGlh3d7XS29r1bhURts2r0vINsEyf8upT8ao2obUDcc+b6yjDXH9IP2yvUj93rks
xQwjRCJXIRRdvp9c1FdTXXtbw2fUkLBjrVgh6Y0D81tRdTJvta55CEAgc4aCFHrDvcgaoW/DUqxF
IYApMkrYe8sTQqAO2kyh3x9kyhfWxtqg7zBB4kIlfQU9lLN5bm/QwZl3aZN4l6XOug+ckI1LnVcZ
R1xP8XOj07hfuiHzqUs4nx6B6dX7JO7KTwnlO9LKnlgO1red3tuQmQ5qFMbZhOkPThVYQOo55KtK
2OAlzMzRVOrJSPNPk1FDlrNUlq+HBmGeoVg2SC9pJmoakXszSKO1JBSSPLAYxITMeBCFUXcxFCAd
otDZ2h36PKsys2W3si500oingK5GvcGTN32iIt5SXTdUgrFZbDShZ9uudtx7otqsMzt/k8ONQKZj
xLbCYTaJfR4RhdiCoOVLy6zxEoyJslaV6BN6ha3rNVy7Tpp3w5hm+KZBjRBsoGpsaHdxYMGbs5Lc
yQ5qbge8+CkZgGBP6g0yzmqD2KSo1iFYM/IsQhHsO3IO2ZgaeDgeYWUPRtra0BbdwHbBTFvRpqmY
MCdRvWXaVV7FuNqJ2evGhwoj5cXsko7hNzoFudvN2z4CpuODCtu5eA0/jOHkscSJoXSMY4zOCj80
Ih9Q5Dh+wktErOdo6NqPBk3QU954V8BF2jUPr+B93tvmJ39sadcwnQ+6Y0qTOv7YulVvXkAp8Luj
UVvz0nwUib9jRtnX4zaxloZyyMENSx+tFKpZ2kOrScal9xjUSC8PQZKgE2D71qZP+oDVzGKvkqSc
5RorhYFbviW9IVyH0uzFoxflPHUhD9ME9WK4ujuy9GR+AnTMf09LZHsb80UUOyBharaypwZFskW1
VYwthYg7ODyb4rrK9BFcKcYIwsDuqUUzgAsjZTm++OoXQ4a3Aw6OzpKDvc0BGr/GXzw1fYSkvKId
BhHJR+2ZA36dPs7O3GPm0fNc75zcpxopC5mlsBtSjFw/tBz+ZsrxMkL5ccTCO2CK6/APxlC8izcD
oDFyrXKmf3yQk4/VMijaEA6vD7PxDHE2Cik2g2ofizgKT10VzAVj0DY4h0Vn3Xtmjzq6xBz/zy8L
PjJygSjb0WGqN3OfQvRBGSVOeIBTRZE+8fTfLpFpPhUZjN8utql8+nymODKG8FeOoBcj15trwssz
fSPO3OTivJlHF1rBsBpwx0qdcRSCcK8rnjjkDyV8IZEGNjaL0RP3qQqMC2spvwsnc5LT4NQVrUtX
g+aEJNPBdu6WEzTMK9LWF4Hp3VgARPrF5fqbLxFLiyWR/9mYuq2312vwwxhllpcdCohMRHDoCRUZ
9oCKoonItZqgsZxQZqDWT3ib9V3doaCpI87ycTk1dzkymV8sq7ezM8QB1ECOQPCjhMVj+HVPyJAE
PPTUDYcGxg7HeoP85I6W1ENLi6ddeSQF01Kw7fbZseihV0tAfAGYMdsv7fR4Dax8OYNxZX/+xsTf
vTHXkT6uU0SSi7f91UhRDei786aODpUbUqEig2Y8hmVgbBTcoFi0xfsqyjznAjYoO8YkyjY9MpEY
7npnoPceDYiWTFNzWnZe6mIL1sMesCQhu85M+f7id8kCgs3JcKHXU/gmdzYzM7olqWqm/krTGHz+
diiN8xFT24trodAVqqYgDukGJ5hnljruKS5S1hazPDwWALg5Af38ctjIvl5NWPmeFIMdLIYOLUQf
IceryxFZRh3rQRl7EUn2QLucMYB4/XLUKSbePRs/YxfbG4z3BaSpGaRaxNtCHzW/n3yXqxUK0m7W
cKqXIHeHf+Vi8fdJZRgSXtpDmFGXL7tJ6NIwQQ3jQ0mUSr6OVTWE23DAHjPrnFeXdkrzxk31wArh
QPD88mH/lTD8SsKA4Ylt/Ved6M1TWnZv+9DLD/7Rh/bpKC+zcO4Z7CXYzSBG/CcQAXWh42K8/tN/
/V3KgCSRZEcUPqgPEScqVth3k7V8h8CBhjE/xrOHnfaf9KERB7xay9gelSMUnihlIyZyXnRTP6oF
kD1WLfm+9uVsSqa3+7gNdRdsSttc5bq9MjqHVlMOEQG0uSRjmSb5/Ej3zLXWdmwd2qEyLqEk9Ftd
G/ku1HVJMsjcXpVhcYga0R/x0qgNlgX3VPYFEQoFASI0jY1TF3tUfWCC3w+cOT4kHjFZNJITY29V
dQkCMqmBbkKE4PdZO5uWLLNFHJfE0TAn4n1Pq0hC+I+jK1fkzdFehmtRHdzCxrtGVrdZ9tiVgzLw
ULcVqfOul65V5h4t2D/0JP1NFNbPPY3aTY+XYZ0jwl83otBXQRMSJ9dBahhMNEMu59esNbaUVtaO
LtS8l7gFwOLZ+2Xg+ZHZYLJtqzSG0OZss6m5blJ00uzW3VNjd/RCVU4rQhIMJXKX189JmOBKOZwJ
PB/gXh/fqTAqNzkcPJqoaMXHUtNgraqBSOrkutG+CYo4ncGgQ6+jBmMfNSuxjUwp6O+i9x7zHjUD
9ucjp7GryKL2oy69A4wPcZlMPj8nYtgB4BBk9hJeUBJ+zVFyYwcm+3BiwdzXD7IbND7p5UMQQbHp
enIDCEdFbS8Nd5t5/Ze8hcE9TfmxQnl/Qt+i18LGADKrnRFn1U7iUdyQ+WesUE8qRuLuwQ/8Y6fJ
zfNSWNXxHBgPWtBg4Egpt+2C7RT9NO1sB4OCMeT6wqaKuVdJNV+0DCU3hPL8P/bOrLltK92ivwgp
DAcHwCsJztRAWbJlv6Bky8Y8Hcz49XeBjrtsJe103+euVCVOYpkkiOEb9l6b2KbRsLdmo9E3jLrw
i4UKbbskXHco0GtmSRviGD5VI1bVWnMPDBXytWlbtd81alhZNDWRBYDPq2lbskzbpEn9CLr1vTvO
Z1IjnFUII3CrFbS1BkaYnQPdbbaTT0ndil1SBorJ91CAp05gsZreV4D/xDH3rIgXx37WsIrFDAKQ
MLwQ9FZuuxDrDc0PYeAhwgLXwNiHiRLcqn2ozcT4NBHzvcYpdQIf+nmexLgZ0bZsEijDe7tgaEpG
AbHjGedCXCS174SV2EezwOQRTShl4Rn5qaGetQb8ceqMiEWKBk1POdUkyvMNlrh6txLSyDawkidl
yvCm0KN8a7mfl3j2I4tyUIGV1B4xrZGE1clI+E4Wxw+kG7jrAjwZY4do2pGVqB71YgSJ4Hjpw+y4
wm+a+aZpVbZ1yUbYmEEktzONj28j6NoUI5l9ranppPOpGSoNpjuedhih7NT0o9Zi9w2T+2DQxq7j
0O33bGwOLcqQE61J52sM5Z862+IoYsr2TcYbaxmSCm8Peb3S7ZJCx070JzIddTxnhuTKxbnQRhXq
3W5mUzKnxbtUs6b7gG7qaDAOsVfUNhH7Cy2NNrJyB59Zh1x3GYQVa2rSLW8VppxGggOzgDOBs9mu
TOUtw5/PcY9IB9FvduhrFMEdj3XfmTmeFZuMvRNlqIgt/dsYRFgCh9I+VoSKrRLZvtPd+EBNLI/u
TIqjUPaDDJIat5wFld4ba/DzmfQF2hO8sN6Xrs0eYlZabAfusw5bmZ7Exm6Kta85Ouhthlia2dg5
Hvj9kFt3g4RCXxCKRky3ptY5NnV/CigDIsdyCfqLX+oyRIjjMkUuzRG0JBVFlqKxHNyuXZNZOm3M
uMQJV9ScUqFUN5PpbFF7v3g1kh43Rhbd5439LjAhhOcOLv9JW+lcartR1F97EOt4WYkws1Vi7fTM
MI5ID9Jtkpn9Jp1YdECWBYjj5e4+svS7MjM/SdmcE/QPh8Ye37tD41A/kuebTZY8dHpcPHpe/yGD
KORXlfOVcLth3Qdxux7C7NE0upMjWrVkZhyJXQEqU5YZex0Jp0+RrRAUfmBFODjr+ptC1+HHnqAJ
nrtyJ0QX+4E94YUa2uzMJkrtxKjclW0F3j5Da9RY0Sdvcr3HSUz7MiuM0yyTbtubU71t3YwZj8sr
FvP8yLA4vm9SeU4MHkKjFhDPM6A8S40w26rOtld6br9btmG+bOv4NNXNIVQ1uTK9pa1CBtsr3MK6
H+W1/Jil4/MQdHhUJue1JGBlFYUZgQWkdezGYsRtXQQMV/Ke0HMCJPQQD0otxPLGh5uqboJ1a5vV
OicoNZlL+E/xlqzqYcUNLTsYkfah86pkBePw1York3th1x3cflbca2K1mYANgCAe4yNSGjCEWKI2
g8tej2CTHHqxae1iBCFbnGPWFmkfDlJRGbvQST4MKOQPs+Y+Tm1zIqyB3bMWfrO0yjniqAuWURMy
rkoaW7t03I0hcv3oVqzT0BoVq5m76lYxcvEHd5qt4jPw+aJ9EjEMXMS/4D49sOLs9ES1xlHolsP7
lj7N4VKsQXFnq5qzL3fvAuKtEWc5EZsOLrIyybG57msS3Hpj7VTSDJ6sjv4RAOY0qcYNN3ZTcvdO
V/VcDbgpCzOwHzCTMv75WGJom4ujAv4A3Tcpyae3cVnBBokyHElqVup/CuH/TOghILT8rry+I3e3
/IVexNR++ZEf8nyD0DCJENchLoyOeQFl/CisTUHRDVIHcfzi2pHUvD8Ka/kHA32Pn3Pg4BDWjCzj
R2GNfBj9FZp9ZKs0d7r33xTW6Ip/KaxtqmUgD+iRmccgyKSM/7VJTJsO70jnxfdJioLMW1OMcsdX
YSrvvKAS4iJAHDS7MoNGviVVHMnJiktKrtOgL4fxlqoGypeTEsvVEFiJDTP6jgKzeQCl+lqymVvU
HukeYZY+3LdZrb/mejXo3JSbInbXyoigY5qdUTJ0L7lA3H5XemBsc5Chxxzz5DcrLNjSElLoftZM
9lWjdMMj5NsaX1xI39o62YONAnUXzsTrWgQqkwMZI1jkguq6FWpNUl3mrCLuBRCv9uTo2mcXbJwP
W55QGfQvtzIicSvGGcDqUpC91dvdp2HR0VHBUseqQkYPiozPyG/KcbrvuznwYK0OudpYFZ8Yue5M
HkdTZ5Xv4TU81QFC3D4mYj0c5OcYS8FTwyM6ubVx2/kIVZy7WOmCPRXuG1ZwkoVC60QR1GVv9MCf
66yL3zl2u9BLg2p6Js2nWGm6B7VuGoPwHR1T4K0opYJ0jRO9P8QyiE7zMDLtRlVr76QY9QOw9n7j
4Ywo1mCKc2PrMGpm3xRb1QcomayBwjpp1q6DU0prCrQ8mu1WcGiD2cXuNDgwbbMlejaZY1Rmzhg1
RHGgO1O+zJzpIyrhWt7zSUx9baL+HH0Yu6NPeqOFfpFJSq4l0TdHUetFYZzuCZXptkNI4Iddx52P
hNe51GTb0qgwrvXNqS0vqaRPmkqeiTo43Itme8OmgLd7DITDk10pW74OBFL6tE/dLS3jTEc1lXnE
HXlCD7utC606i1BnJaQXne5URzMVA9FPsCcal5s8k3meRajjq3uR1lF5mIvYECvdYjdYrCI4Jgy8
80acyeZczLtsM13sT5UhrCVqgqNHckvIdzUbvfMux1iPFEMbvep9pgA68MBvFvohhuuVwo9JLPc4
Oo0Px6opj0uh7p1lFUavee1MFbMVJ3UAi0+ETpJaFsKLdsfyttHc+NwXbXSSQTGQ+RRJQqCbgSa2
gox9GEOizqmlF4Knlkk92gMzMUvWeyQurVqYBMZ6mEONwBeVO9sijOP7eJwo8qO6jyhvVZBzZQcu
my2rmuKWKLCyG9ZVwMjuPM9xV/umBiSgjPg2/arPeVbphaZmWA+FF97Lgn32WrHycW7GOR+ImLL1
nWILSM9qhRNnnND6deJULAw1J77VqIN6AH/4Y5n565KpeOYOzyb27h1m7jo8Cr15mMc2mS/s0L5o
s1dwTcFwAuUILAKLXGk1FNF1BGQhJATjeSQ4nfgvlmCP8+yaVFBBpYod/xG9Cv4i4sa5E03vRO2N
5QEgV1uv0SKbIFVItiL+K8G9bJWV+jZo4snu5BLIYDfzuz41+2o/pJFRHlQwjb5baQgzm0a/mYPE
vAhGmsUqEF6Sb5KQu5ndEcGaTnWym0fLPSYaQcK+CzZnPI8GJkeH+ePs80rpznWDZpMZYaCtY74r
YNjVnPjmLKyLVk16v7W6KPOll5inUhbexnIT5uNavChYRDQaj9UsYjRUmcn3nAKU/UwMTfKS6K32
ZKms/4iFo1e4A6DrD2BMel9LQOrmhtTaA1MDNE2ssZqNjJpQnfgNgm2Vtuz2EStWEytml/n7UbDA
xZ40CceuaLPghlBd0oGtTdouAs+lCnF3o1cGU6toFsA0DCE5GnaOjKksqo5giYLIdWMKrfdorD4w
YAe7/11I44Gh3Ut3cC7Y+w0iyliRtmZUH4A5ODqCI7btmWYH4bocGaQWQSNus5w8klWunNy4GVRZ
AjSn+N25dWk91+34jHCI/Tdma6a7GDszBpa93jbApZOxu4HISUr6ZDQPeVLCii55foUXY+wDkO74
1KZ52ucWcUAoCoSGMeTIrnpwb4WbGtv/jSv/E+Gshe2NWubfjysfvxbF16b5+vVnzeyfP/XDdmX8
gViWjRozPIc/7M9yytP/sAybISFCVYoj/v6vcgq9LBsBmDKorshTNRaV7Z/llCX+8BaLlocV0oaB
/N/BINl//FpOse4D0AbYDuEmpRk0wV/LKWdSlhYNdnHQ+rQxql3vBCGZoYE2kKDT5vD3VsvUfji3
y2I5b+rJN5ZlMwI2Z1/nIiZZK2jyjYlX5LZZFtTjsqqWy9I6DGVjrwfFhRzK8TkfkQb4k2VbL96y
8jaX5XfnQSJg+yM2mPxfu6JiRW6h2sL0EfpMFmu4B6zSWRN36PNgSIHWYtM+e2OztSOk+Bk234xr
vXwWqJKQ0Db5ARIKipJYbrsGdxJ4FH3dJ3F4ZywL/mKKaXkji61/3wgUANSg5XNkkD5hYsk4wn1A
KxAiYv7MkwYFwXhVE+Tchm5KnENPBFu55zGZ9YduUKZfZM6FREDvBrdz7bt5GH7KooZ9tpX2+9mB
hJHGdbAKEl3tUOwV+yEWjKgQPZRV6RwU8uOtJA5+NWPsvCsWLEKR+nY5pveaS4q7gy6TuLvB3WDd
KlfdIrRQmNw2Qy30tT4LQaT42By6ZtZAcBM9K9JIO2ZNUW1Ss+bhyb0Uxpde3iDqQ+FRuxpF5DB0
j0ZcIURgl3cOSaba0YHmDIRJ8EbKOl+q3mxuHAK3Wb6bjxDrxi9T2slNM2DpCpy0IXwFq/eAImgr
u3L0tQp5iliEKh2KFVSdnyD3N4ydrWTf9Yx10UQG73s3LrdJEshXqpZ0uiHUNbkJbQre7KqRGRkh
bdycwUAcuS4cFqW2tSRFYVoENi7uPNpYRDeIbLzPriqGbyGhhNt5maWt64DdItcNbcA0NMwjkuop
6ozkifpketGwV/EAmG39RivT/uRqS9tMcY8myUPnUoUuIqFFLgTd2T0Gi4QIfGF5k6EqQp2Lvkiz
RL0n1T3FAF9DPqZavQME4p1EDSJgBU6YG3VsaLmz7zQMxFvFfLlfIZZB2TQvIidu9tvkqnuaR2Vt
o0UMZV51UfUikULmlcBt8tBNmcC+SDwxmQBaw0ySDrJPx2+MPF6N5pzf427Zs1AlMoj4gxslzRfw
e05wrpHWRafKyD5IEqgekFDvcF4Z2qGJOxGYu4xZIfVb7w2F92UWyC03YTDNdzN5b/dNZ7r5F6+w
gvksio7sxbZ7sqvRWsjMETQcJl2PImiSDWgcZCRZ4R2H0iF92QsaBCgVRR9CTC1PhjXbvJDxOPCm
JzMj7JX8BT2lPvQxQ5fOsWhst9HoaRJTv+NGyXHP+2reBoQMSbUpw0D/OEfMlcij0MLbGlGW8wFu
plmjhofzdSlGrwteE9A/6KNmb8UdbhVRwmHV7sp3nLmEsLqM6KFjIXdN12OPwgFckpd8dqDyaHu3
6HFK2WUG6650uy71ezDbKA/gC4ibIcyR0k8VsUiYXzlTdCxGzH5avV8ViwoDL594nYTVpjszGKm+
nAnfmd9rsQekxaD73BR2ykvOWbh0FssSE34Z5XXaZOxW9QEFMPc+XvE7EA1DFRVTHjIhXPWxV5R3
jjuZBPNMXR1Z7Qnxnq2TyIsQOHRGB2V1VMi7sZfj1l5Uz7qe9Qi5bI7xWqJHfcwG1zwpLOlqlZI0
qK+JXx12eLrlTeGJ+pDGHtf9aAe+nWaiJcEIqjZWhmhXOORQlZFK7wszO88hEwMyLuzyPEY2KdNM
EfEItSLCdOg6S1UVswPoClBGLebPBQm+I2cgWa5VhkJGKOONQuWlbbGD6++crEo2kig0Y20NSBik
VhS3eJDKB7d35G0r6/4jjiVzAnzlnSb0GUR1KMNHsB7uWoXYfTXPHZP/vJmnL/VUf+YZpYjfE3I7
IIRYx3jD3JWp1/q7cDaC7agn7hObuOYiKJV4OBTZIQud5q5sXW2baZN+7As9+DLjebmfAohJjgwP
3DqDPfow/ZnMi9hvcs/92Bv1WK5aYiP3CULnkzMvkeXAMVfI81K/IsrjUwQT4WjXZX8rwnHbagXp
Yq0+J+sWMhlOxd4iUHYK5ntK5oRkU2/XkAvzNENpO0yy7xAeFKzDsOzTxxrMaueGvmTIyugORT3c
dTWa7glZbIWc2sJQx35tNfD67MHJiTWNGOEq+4N7amMGvXOUbkTihTvJB9iSANujXRtExK1xFs8W
atQlU8yrXnD3tzdwy4yvfWeWWxvA1CY1AmMvm9r6oI28numVoV8hrN4mcVVtVNFmt6k+1O87rsMb
lvXqHjGxdyaytVjPESCFFAzQrrai/jYtbRSFLDn32dx/ql3Cw6ABRh+CstNvg8DAzpI0kkognzMW
Aiy3ytzSb5uR7mkdc+Xf21AMd54p1YvrFOzuZMrebG4vYKvHnKWkKw+513h05BEIlCQtPw94f1bV
mENFY1t2iPTwQ8BwBK9LThBUwTYNK5y1ARLJ0Fo3tOexCPQNYTAV8KRYx9nWLHARFZILoBEkJIwI
lyF0ricwC8iiaasbvCqopz0N21/Tj9Jb1+ye1zh+Fv5faAKMgoLHNF1PpQFNk+veRfnORa361gfY
ZL+YI1BJMomRDDt6gmBf4Q1kKt4jlHPeWcgbQx55YR6H0WND6kt8+V99/x/V94wRkQP9+/r+/VeV
l0X7S3X//Wd+OOKMP6iqCZMgxuRKR6CM/7PCd6w/GK8wEZUCeQ9VPK/0Y2BKrIUBe4av/V99wY+B
qfkHs1cIhBBIaALAIvw3A1MkEj9ramAscbF5TF/RPzlC6Mv//4k16xoM/lAx2nvXJTEyjyJ3hXvd
+gfR19Il/CxSc6Vh8RkZC5P0wZF400UEHf5li+f1vksKrMa97tFJM+n4VLQ91hiJqirDxI94EIjp
x5++j79RDS7f119eHCmIq5PVCm1AvvmIEc6y0UrZ+IfCK9Oto5rB70cIsTnVxgMRSuVLCG6J0WNB
gjjPi/jrqCEb3kglLT9TBqzTDmtH27sZynytPnYpN9rGTXDLJBlbonZS1aYh9OaGhiJ4yGU2+P+P
D4GOxTNs+KCcSG+OoK5EZeXt7O3R45qbkTyMba5hdokRwz/VFlyJwEjxXWk56DdG3tVHotlc2oRw
GcOCzma4ZWLIY1qIJwyhIkSFedvTGx0YzqYo1tGP5nG3oD7nNllpOUqx338GWtm/fA9Ed8LwABBP
W/tmMt+gWO1QQHuQcQDQKp17OEOdaeeUybffv9KbHQDmU7ykWEltQQ9s/6VptXujQX7CK/VoLfYT
u0D0yG59VK1VX3SbNf/vX+/NRXR9PbjWtOOc4kTHLGfgTxeRaTRFkRN/ve/DWF24o1B9dCAAfv8q
f3P8aMNZbyB+dQGmvTl+nuJ2QSHq7pWJtNblqFWWF+/Txn38/QtdYedvLlfbNFBncuGBUnp7U0gQ
G3oD5+DenEmenJ3GZG/OOTNNfHFTzkQOP6iElFi26cPUY3etMp60IjGCB3qN+ZTbdn1Rk1zUlD18
pAqKLrxXwyLZcwG2sOaddjHn5hNGMYgH2AQEJWsyIB8XIS+CosTcAIOJ940pmw+DnOP97z+k5S7H
65dPianNMDicJsSUJfbi129tAQZ00azG/ZBYxipHXXlgatEcmP2l2xK9Otzl8tuYKW0pfpmfT06y
z/JlN21U7TatFBvxNB5w8RWWXzM8/mCwzLm1vUl8coY8/2DXcqOMwXxngA/nmY3sfq2IF3s09dTb
RgAXELNE41MUFswJwnjakVZjJH34idtZupetbd+FnWnvyWwFKie9aJ9XAYxIquU9E+tpXdpxvsEa
bOwaq3QfCZJIDomGMLEw6qhdknu+RDx4GMyk4UFUc39XIf2vV/3siHPuwmjuA2lvaOUJZ8MQtsZP
SM58a4TlPlVl+r5lz5LVBWvYfNLuqAGn12nCF+CySSdluLV2diDIpktkZK5nQvt8MtTExUZ38Fh1
Tf4BhVX6rTKikmW97jEj8lSEIXMo6bRLTFjPDgY+38lNvLuelx2SKRmxF3ryDqSx67duvCC18ni4
I5S2/sxWGMtc3WxYTkAaD9KvGrnYN1qRab4IY+AvjjoC1eNdS6NmwOEdxl4rbsugwlQ4FoQThtBj
VhpCDnIUz8vx9MssqdbM0jS2T+BcjNz6SAIK3N8xYuGEQxqedzU9aRnkV/6vPt8anUYRNvWRudF5
vqyTfLB2gBTcAxWz9aIC2dwnHKfi0ELXW9dOgwBbbIuo4ozoM0w+tWW9lLUiKjMyMUMSa002EpuP
Jyj4Hblw48BXAxYCFHW4H6ZuG0XWxQzyDgdO1R9abH6rScPFvlKR+UoFmPuKzeVlUtlNHNjRGssC
7WqYsZMiqnlFiQz1Syf80GSRoIeCnGFvDN8VSXgThPJTNE76Pmpb/SEw5mmTKPkBFQlLmqLwB9Uk
ay2ReH4x720tpYyzM3bDke7VW5X9PK5z3NarLsHSxzQNgzT+A25RLF+MvGD6nJTjSXNDb5c2IyBr
BlcEGkcTb2YMtqxIxTpKLcxB2B8WPW2PdpHHEPqg0JWFnwwxOv9QmjvVNNrJnsvy3GqU/5Bnp5eE
3EC8Po0DFGei+1/pMJLvZmjS3KYaoz5NkyEAuo7Z3rBife+UXC5So9pPUaaRTNttzAHuPLMvpEFt
FKxpBosvqhfhc4Io6FU6zfRs9Wo45gRpHtLeQ5WJMOysdA0uCK35mtCv/tAZXF/aRCZ1l02sCBAS
OY2BZdxz5to3aonNSw9zlCvz+CR6vdgyXY4OehpWG5GVYp1M0JQ8C6+vIeviHI+ozwuQrqzf+Nek
6FD1MEWqjx7RuL4su2mnSUZSdaOn2yDpp299q4byFi5c5gcVRcHcgw1RpUnfaeauH4c8OYwZfJCp
d9VG7wdzwydWR0eynRgw3PhmpE+nudWbD7M3iDuTC/V2ivW689OATetKr8r+K+iogb2oTjAhkKAv
kYMZCCiK8/4KnSmY9T5qOvUFkP2IzfVAddJT8rGg0AFaegBwAkzn9aozwHCNukwfslDUz0lipQDD
58GPNepCza6mXZYa1mEQdbqt8Hq9L9smO9QstF5nLdIREGHbSxQfsq4ov2RWQuLxBO9rsqpbC6z4
0WkIfsAW7uDStAjABYFOV6x6Pjka1rtFqunbnYU3DyL/RjADuJudKgBQLWZ+xvQyCDkE5CLNsXgn
IA/0Xd+3C2CXbm3VEiXGTpzA443lRfadwY2BRHWAu1VrzmQpyGztOV1wpFaxWUVKD0Vvpo695Hw1
LLI4qYH79zFGn41VmvWRtRTtN7WNCS05r3dBodknouq1h4kXwESCYgczvoNZ3mZf+gnjECnLgYza
BxbD/CoNuwfW17WvnMh41l0blRDSMaevyx1RDvOAclO3Tvao79qam4KhOuu2t2rSdeHj4oIy5brP
EhgvVhDhO2YOTHLjemjbmDSxwd4woLlXQcFOn3Dtfqeqfop2HH4n/aKEW0dnZuw1a9KJ3GjsdGC3
2lzpvrJQHp49JskVd9aJYLkCs1F0Ow7mmM+H6+P9f/r5f9DPo3kRdJj/vmH98NJE7EbaX0U+f/7Y
TyIfj8qIs9r1LHtpMX/0rHD3/viu+7mKeH60q4tw3hSCwBJbiiXH518LKWH/ASvTwCln4N3AuPFf
Ced/rYG5RDwWX/i/dCbxRBS9tYCghqk7renkJe8hXayLeOwu4FxauRqHuvn004H5m87x1671+mII
nZAskU0m+bhvyvrQHgVklVZcIhIWPl4hJBPi4/ff2fc0ONXHUHfEi9eTn/H/eGkcifCRwX1yUH+t
TWMtNUihMcSFRRYv7anFTjYNTJEcbKePYBGYNyNHwaTfEKv4T6lMvzZQyyd3TEwTS5gclsnrfvGX
hsaKw4K7tHXJckKzSJ3sURlABoB4EKPiY7/Ak/Af2huTc+SnevzPF+VUwURlYJ1920VBHg+6sPLM
i20WoEiY6R7MXOIrZBziva9a2gwRw/ziqdGh4Irarn2VSwJTpkmOQ80DaAc4g6yBRlMAEeZ5Fi/S
NckhIJhCN079lboSz4vdCcsWk/QR7rz1D83gry6l7x9DsshlnIPk4y9tmovXrhvRRV6oETlXOug/
Y9ZhtnJR0z9CYC1PY8rz6/cnzFs/yfKNAZ/0eGpwYfDPX08YqWHdH21lXBKjx8d1tSI6RfRNT8b6
gkRmfLAFkBXboe1fXXEiv3/9v16Y2DroSx12KJw3b6+V3vMI7UhH43J1z8XLBTN5IFVwTP1TgJ/x
NycKLF+uLFp8lKBvd9LB5LSFjp3zIpZIMOpIGBnfgUrXiB30buKl1+VyderAkL5TJ675Nijr/9u0
NA4863wcPBAw2Na/PWtNoZVerQdUoDxMaxIagqw8m2zGe0iFGOJ+f5j/7iJZJoJcl/yFzHEZRfw0
ajAqcBKa1ZtMtBkuF1OEzY0dQnnqFnpMrgj7Q0VbnrDtcJZfaRZImMmLmhYTMxbuuTxpC58mrG2M
qilup3NLRbsxWoltOOopK4op4SojiZxtpIdUKtv+/kO88axeLxHH5PtjmgHmmTP21w+RkMzXuZNn
XAK23vX2irO5njesdoHrqFxbI6PivjdxAIlswK5IxgX+AxIU9tW08KjiVNC8zsOMX9EI9ObVVfo/
ZSj+zV1wIUkDZBG8WVt/8za1EXGODIRxsWeHA3I9zEalqo/GwpWpmQz+QzSl+fYqwrDGWc0zl+Ev
0om3r5i3pL/o6dRchgpmhw3d6QXx5PI3i6atW4BLypIgYAiVgihDVF/EXof19rsYyGW1wkXVvlrI
qe+vHBpd4yKILcGNczknrocIvRerRhZA3plklfI0MUo7Y3sVB5OscuRE5Mz9/uvmE7y5s/Ow1vme
KbGFyeTvLbh3dlPPwboZXpDLMQCophlojaMld2yip3ZPTlA/oKrryT4miCaTbOewoG49BJbJKuPP
1tfTWIG8TzA40A85WwzPyACZQXXGujDCySINyw5mJGQkt4BhG7SnSsvD1tedsoR5elUWCs8hkAhh
J1dGssgOeQQsCsQE/qBwq+KC+SM6uU2enGmWyts+ocr23VLp3aoyM+3ZwGwNhXTKvuiIYfyMDBx4
L3jfK95fH71ONqlZuK6iwo9bnt9HuCo5hFLCL+9hAbPXHa8SSrGoKW0Hds2qdxytet8VWTL4VuA4
7zyvjuhmEgTLK2X2NfIwO0ShiLh6UmvaNPcz0DRQS0XetCkhwejKVnXXCXUwQRloh8A1xNkMO/z/
VR8csTt67wh1MQjLEH2oLtqAi3yV2ORlsSAzEc/koESreyckimvNfjAKfDfBOBySmvW+SjlHnGlB
iV1JUnUesUemNAAiZbQoF64AtsYTlAmFCzuHEpC+u6/wUIPk4Mcmp1mYXwtaym2CjE2ngT70DL43
hcsUGJGBjnX+rmplXIvElbFbfWa+g/A1/K6CreLRPTDeiW771Gu/MDGSJQvMSN/pMWBIz8rDW2UK
cLUeXoSaaLcBoNUz9qf4aPYuWkfqgM9IcUuEAOSIOZ4ZbM3ZKj+xDbSfWTvbq1pW0Ssnyvg17IKk
Xc1M5Xy94+thzNQWOzZ+NlZBp19zYl3HHUExjjAt2A+u3LJ9FbUuCfqKw+oRyXGcnvrCbVJxLIrM
yx8dYqB1jxMgI8/Oz7EmamgAkCK6WCTwgAPGYA3OIMKu1gi2NQPNyaRNEr5nanjVsxb10uLtpklB
YFo95e5Wgza8y2aM+mWacqQLrS9PesjsmLu9RqIfYkREy9kCpsgxxT2NWsM3ds2RymmQu3UPag9V
aclsN544K1EKGzxMRcG6Zs0ypfrooU8hqYGZQbaKk5IoTF25WIvAvrC6JAyYZTG37FiEl85x53Y9
T1K8BPaAASrWqVfbBbHGeMx+GYPZe3+10TdzJA5MGrnxCO5DDuCITa6imkkGV6i7JiGcP36q7WVS
ZdnlibIOHprEd59OeXkijdt8rHV7+U0LjaxtkVSwWnWCALmBBx4X7hH/JZyXCQrKA4go+oKuokVl
A+QSxvai4DRlq5YMsIYJmpHcopHhFoPD0V0IIt7Zc8rx4U997XUasdwjqeHcc8AACiYSVnAi65rX
2lsO5aIgeWyajl9e323edSg46KpZugD7M8Erw2SsnYFfppAa1N0VBhWGIB27GXRcL6gMpwXj0Ruz
twGBOj1c2VtWRjIlWgcezy3pZLBeqB4nk2NvMJPFJMv1m9CK981rXHIyJMuvWKzgAwtxuTNfIsqQ
zYG3IfiEiMFsgcd5Yf2RsC6q3zFupodroTCnZL8dxyST3/fNV5idqnkzqAmSV0D/eBdjyqED0ib9
Fm2JBvgqYAGvsrQ8cxrx3ZnLuy3KmgdPs9AeA96RniyhhCVU4c01BoxsXp7mhCuSGxngH36RzYIK
60voiIe6WeCOPT8DB5Ccj/FcawoH/rXA6ZZSJZ2T9vV782Mtpc8E4yn3M3sSsMC1tEbVDwsdfY49
uecotwUkanYWOx47vEFGjmzRXa0gawgBbfA50yJevLheQgYD9HHbj2opg3jyICEfLq4YSFxYgqLp
IFyKO/7VCw0ewIWwubeVS6sCIprR2rRQ3BZOn+Sbvi0ayznwccqT1WsSk2GHcxBPE++272K1B+RA
DPRyel4jFvWQyEHGTh1/ctI7471wmQjeVEOoMfgHvEiVJtEfwwGeXWvDmo03A2kZ3O41mLQ1YFaM
few8Jimj/U274Au/cwaziLF5lA8c07HK+fzXm0CaWZBjYiwEaxiUSPgXaCNRt1xwcnn5fCCWEYgN
5VhrVB+TJez0GgtOuV/vgczzrUJCRgzPg5zjMFCCegV5l1qEn3KcQvlyjfhM9SWtkNRUQJmhzRUP
Eol3cj0TxZgYzelKJbQN1BsbQ+F+o6atw+beA+s8ELe3fEFJLbg1mSXcPkhT3vu4nUe00bSjzWaW
LUWR6RIdujKRZb0jX9Z+ucZ6m5pLD+AltCEkcxqPg0VMKprOyQD6GSQeU/zYqz7KsKJ6r41hvL9+
Qp5E1MiN5A5EQC4BP0vDOw8aWbUL4pQQbfMx5tatrwZa2kfG+cYjsX18Le1Spc2Yd7LvFeP1sTnN
OmdUlWlo892Izz7bFbAMk5UDnhxG911HJ7McNaZpo8fE24Bmze6Ii15idU4XjGDVtVyvRcRmMUsL
LiuA/YHvWLOFkJWsStDKIbejOOXiMsWCt40aBQ894pRHqLfQMKM4kNZmwNIBjt2GpWl7XWY/jGqA
HV4gwZvXmiLik/kcdxZ+t/f+itbIsg6wYl1q5QaR8JAd817y0yzQzPodQ9yBU2RBya7nJaQwTq73
vtEEKgDBjps8pUi4tOSipV9hFVGergfg+71oadz7JSz7emNVocMT53ruBuFCqBxJvd6PTjx9ZhUf
XK7npzC7YJcwCNiRUyLSG6dzOUVg/Ki9sNP+GIUTcp3vJ0SOX/FbhQu3X+eqV3stwYGQLbI9xrqA
W5azQo7pQuMzAyiQC+rTqAtgnvYybSCQEsy4RLdAZKLNondNTAoRibXJEELZCSwQEjLpqoacsw+g
efZ/7J3ZjtvGEoZfxci9BO7LARzgzL7bscdO7BtB1sgURYqUuEiinv58TVJjkqMZL+0L4iBEEASR
pkUWq6tr+euv48SgYnJe4AglJ9h79U5lcvMFKqfeU1eK4Q4MPXaWDVfXOxgidP0MGtDt23weux91
3VffULOkYaSc1qsMVKjfsw1Gu7SARpAxYzEe2Qg7GwkSUxcAHShle8O2EQcQPAOeXtD2ss4wpLGX
rEdndOdDIxUBY6DXJc/YZvqq4He9ZQHBZgEH2tGSUO2juy1w/EyP586LNW1sG0ghByeMddrS4I0v
RB8JrOHbiyxfR7M3qoANX0LYwwx7RbQ5m07GL3h+jLYrTKRL7jMzxwnxBgFMNALOGAEV5Xltd/PW
gHTnfe5sF2/AqE1mg9HgGPbH9AIKdXDcCZYdLt/5V08H1mxrYKR1i5CakbM6G5ixOe9AmHEiFf5m
d5yR8nTxUArrYzCHRdP0l7zQ2NzstueDfK6fKRF07EDw4gxanO3iEnDa/FY3UlU95tRcXBLZby8i
FVTycbhcRrejmOKvuw3xFyxBZczUMDQsSTWa4hhjnylXK2H8r+Yjj0QkiXn1ji6RmAiGLtzLcsJv
RM4mP16FDC557801Xk+yWPLvlasiJF1MnSYDuDly9A0UFZAP0V27xsdZCJeuHMcMiwEeHqylx7kY
K1YGykGIld3oLlvVna0opSoJtzfa2SSbtBj/gHli3Om2PExGwAk/7eApCxgpK7iaA3cJE6Y4w1Ww
ix9HjhgeWgaGHkS5yyvGSgsipgybFsNPMromn5bQbQ/xq+9Chi3a1O5KDmkVvsMHbVc4J5YewD2P
OulnkaVxfjJVE21deFirneVr9yURVmk33XmAcXQ5MCEuYVqaFgp/sxwcDFEbRFm0amGjaXb+VNJi
xxl2L1mxhTLBhuuPBsHVIDbPLE9Y5t0u5gQitptdaObMnxprS0mvzSVMX/h/YLfNYOXeMMhAeBiM
Zs4HnMyLIIIxybZ3in1JwLZllCfxzRHo3uSc6lJ+FhqaxtxTQWmkBDv13nHgmd6agn+YPA8isWle
Co9GI41IouRitdaFdT8jY32yWwmCKBMKvmQn6EQrl9lUFl8tyPmPyJItlDMqyjRmW0WmnfHLs3tQ
09sP25m1u5kxTvPDEhYLmjJtF+tMtLM740CERMO2FopG79Jy8DYpG8hwp2km0xN9e6F55mCSL3Xz
YQ4VwzTEq/zKoLkUd3sTwtBrFdq1ukyVG1V0poWiR42+EtrV8rJ1bbWC6+KU8Q2rK1Pf+neQHTkn
3tzy/14sM++9hY+/Pc4XoLcD0RBXOGZx5+rL0YfZgJpPvCpYySx753xQCd7bXdlTBw32hl7wjEnj
R4m7tipc178Vnu9VeCxXMGO9UOEhJqbC04IkVn+zL+8oMCCZcA9ZpIqBwAgKthqSqKoqHwk/RbQO
le1I+xKPQCQq2mOXtqDv3yMSFdHCbZPkcShZiAmMEohEcHrw/Buw/VNqoqKkixxZI8M5yjeqb45W
m7t88eCl4cks/NKQxoGyTjtBT16t8wOdVHmy1cMFTNCbO2fOwFpgF7k79td3votj8p2sfJn2bmCM
yOHRDU/lCxgVfNFPUogF+IPQhOnldm6G+KSMBB9ojL0rjhhkF6zMz+l86zkTpiM6GbmMJVQ7u+OY
SMaPrsh6weL9QDbDsT1gQMZMce1zOJLEBozyqc+gcX9xkyd0NRrXpLt3l2HqzkcJUxgp4Vskpkf3
xSo7m2u+eZUyXwde7hgq3gIgdgSUP9Kw/HpCkVZbWwNwL5u17mYneIWrWfB+5WremoQTU5hs5mLH
DjAEHzsCIiHXrhJ16X8oqGtch6NVDpZ5DbPHGUj4UF9c2xkIdHNr7e4cNTA3n0FqQOM+AJ185GRa
AsuwGD1pDOzl7nqeubPB+w3BuRGd6mtv5JJvoZqebUfndpjQHlS+/H+txnesBuVc0tfPG40TRu8m
/iR7FX99hYbliy/+uGlBqr/fY5qtoauQcHRAPsIAUVaC95hme4hBgd5M0buD4nQHM2EQHlBRLBGg
bLx916IzdBRwk3xYzQ2xfsaCPKWYVNjiTA2hPGLCUSGevGlCGKIUqMRSykWwjY8X3tfQG7zZFiM4
xwVxY3Sx8JWrFKJsd5T/owaEYHp60hDeARvjtlPeEGBwC2IKHHbUFbBd8XnDisXU1peOA/qUlkB6
F4x/CndJwj04jWBrE4xcSgakxl3SnW+Eo9vl0gOhobEHNtonYw2UjiYomppulR2cXrFzltExtKSF
cjWjBd8w10dUgk7gExWAnImxXfCl2VEezY4Gwec5eE3xnwUYL8MvPqS7+NxfMLBocFqY7gVOKgNl
yS/frJgOQV+hksX5EWz9un6iBPlxoUcfC8gBEnTiAmaKowXQLkPTr70cxi6fVnZmeUNTFDpHjI+8
Nc05XGKZnjKB5MYY5H+Fsyg/3Ub0pw3c7C/L/aTqA9DR9pj5F4PTxVwll02Ab9lQ1brk6meneRyC
yF4cM3DuHbQ+9/MVpPABXaNEMJ9zeETP/TB/66X29VyNvuw84qF5QMF3E55bO24DaAoRQRRNFltD
OQ/mTFgrlM0kMrwTz8rTm0gwUYUMpltaKT+2O/MD/Y23mHtV6ff/xrjUDyImNZ+W3Q9/5dOkeDeF
/D1L92N1xKdvYz/K7uNf+9LLC9WjgypzNYF7MBN3QETYIZ2hsNmyVuUtlff70grhOPOz/GH6+g/d
HZrkhiENAb8hLjqbQwgO648HLpAVCtYWfGw4L1zVDzZE9JwQXn6+Spovf6f1BOMHvLW9+W2aXIiO
na6j94wUOmt8k4LBvGxIdRADc5cOSUFHSlBeMgO6+hybjNh7JAXQL9U9Tbb/8abxo3Y+VYVnhVAe
PKDrFNrlywtAQVMVVEVglEDVW+hIv56eId4CyvEjO+HZxzeY3WrDQIpjXmk6Z1Hz8R0TRBe+o8A6
lVfvdECUjyWFoNM1xTRpTROxU+vpLQaM4axoCt5HefVNB/QDPWg/bQeI+AQpliam8zYf39aGlgVy
yKIzq7wIt/q1BYRpknz5ljFUiSWZ/g2Fhbiw9U0h4CgONYJeUH7gqvr1+CZdD5KPz3B0zWS+Cvv7
sP1T3SGAO9FqWFuAvgnB5uVICsFQhyZTrU3mJB8UAhuhYlnRercDtAOc2D9tAOyhYVh0XoLEra7O
FlAUweuna1Bl7z/v10aAhKZ6MxKOgDEU3XlErLXP1zkLRPaLQwL0JP2i4sJR6JsQzOqepIQAqBfo
JK2k5dVxB1yNrmRXNekurjZK//YD4DhSlrwZCSmILmrFsYE611d7PziYRBC8uIy1z9g7p8hhFIqs
EARsH8gu5bWDQrBNbIKYJg9woLx6pwoqCGtZVdCcIXNFmBSwt3yct03vwGFDQFHCwBsByOfqXZSg
oqM/GC8/GyXgIFuwfTlM16meshMkOZAVGATTBvnz8uqdFA61vvzKMVn2BDuEQ+LqnhCaMgTZD/Kc
+pi4+ndC6OXQZSnjWPqDGAZFhN7NrcCpMDRp4xH61s/Hp3oi3pnU4xs69Hom5mDvKnZjJuFKYjXJ
gZdCqA+jHiVNGJClVvvz109I0gY6Q1JIOtd2seMnqKrBEenqwPf7dyywQaUDBmVIBVKkCGtnsXss
uASV1D8Ew0R19c5ZpJVA9nAkjSrSQvRsfDP7TYvgwOwNPyVdYrWf1DtdoAb0hPL8p48Fnek/YMTJ
RT6+66YUOIA5Fmo2nr6FDLQuSjuKDi6QISjf62R6xzlwHWwF6XQS7pV8KhPcJ4vo4r5Jngs6OAfR
lENZ76AWuOrQodJHfPktzdSz8FF4LrJSsIULoFGorROmnXOBdLLm2DBKUXEur95ZBMGdJSsF2prh
CiRX0ND4pkWw3KFGRCEaxypd6V15CYpBebuoYRddzRDp8/LqekrmkBhawQDXUuhdFE2EL11kE/Ul
tgSa0PaWbWtoQ/qGhOqnrwxQj6yiJqAakvbAsIeUT2CRIzQ8pAOqQioFDLwGuWbfPCSG/BmypwIl
VnLnVJkJB8qrYw9tcorAUXRalXv3+CT8ZR1Ew8IQwsgAXrB6/V3XgNoLcELSNNUv9Un7uavqcPr1
KAn/uKa8OPz2VRWudtPk5UNIJ67eJQzg75ZWAiygztCdx6yIiIibp6HIKeMR2Hii1R7pnU/AaahK
5w2IGOG3dAF8VluhIwWbgJmEM5DbSgj9g5zguoqpTXLZE7IjlBJ1MiQHpQDwBifapt2hLsT1zicA
MFgXASXsggmsAAcZApeDUiBu1g1dE2XX6vP+2QUceNnDgWkU0MiIvv9aFzr+IT0GQ9hC2DRiukW/
YiXg8YIqVnYvML4Dkt26fiKq2E27iG9ggoVVRM2xvPrnIeqW4F+RkoJO0hj+J+hR6jMSQ9uSApk0
UPKOZdVa0juLABnSE/j0T+eQKLCTPxd8UtW77ugCZSY+gUEGnEp59U8XMGiy3rLQBcZrAEmsHlL4
Q01dcMkuVG0kdQGmOo565DUS9ouhg3I7Aq+RkIEaQi2GjqdQAhFsMklMkemdXaQsLqsFhkKmDEBS
fTaWXnFTC2x7CJcUXQSNvdKv04FE8JMurJ+2CGRPmK6EJ1RHzl0tUNgM8KGJvqHKZPRNF2CKUWUz
aTq5ddiB8BNqrxnlauqCI3SFqjN7ohJC73YEfR6C0kjKIlBtA4pO6AB/2v5dt6TgAk8TbP1wQ/Xz
dBC6wJEmKwUDh8OgvFoJoeMpoCFDTmLyDbVr1qdzAQFIZxMYFsEEXQNlr95y93Tk3CDXil38lnvv
mV1Eg2X3AnhVUhK0iVm1FnQ8JdsZiqODSQj1573zlABsStefyamAV4fsnwxyeXX2AnaR9jKb2Omb
3fxRXfiBbfPYD3Q888OHshPIn6aHGoae+8Ienvf087r/5fLh9R/0+D62+pVfFI1B1W9PHwe0/NlC
LZXdKY0P990qzT+vH/DpTx+8qf3/vPCnyRi66qJ83KK+zbvxgn6i/4bjL+PFuNWgU0LBvt3J6z9a
99mwhd9ZOA0664rylPS6CUymUXvhEkIrv3AwjtJxur9F8RqZko2pkl35eBz6X+MkareeVgh46bXj
ME7GD/H+LsVdV71F8isz4nOS+ZM8ay1eYtZlFz+ZhuPNOJk2V66Qn9Ir/1jH7+Mm/DXthuI98R/a
WlhhNmXv/3waJ15bU2ocpOzKF0jc95sSZ/ipoGCWXfjyYTxrKWCN05JeF7q0KPbbO7KCQEkvHT34
444VqWBF0ivHm7ZaVO2OssteP7VNFQBGemEWyCdBsVeD0uxVeArZpW9ixlM8EXOFWJFd+3bsRy3r
UaMf5NdNinAcPTTFURfT5ZdO0/FklqfTLGvpdF2ulV7fn8x8b9xuOK4aLeWXFuOe46yl2fDUiwqb
/Npp6vPPctmyTdTvRLntd6we50l36d9y4wzI69iQGngge9N30y8JDKNtaVc1LPml1+P2uUXgKcrF
8gtvXl2MF8t05reP9Rq6/DvWv5om6bRlqer65u9Y/Ha69SetY4zFRanodyz+KU6C/UplfFChlKSX
jpNs9up4nMSclG11qQocv+cHTsZBd+9XvXuyy7+Z+W2JVwUJ6WWDEI+kHdVQ6xBZfumlk6nX5XQo
gbiyC7+dRlHKDJxxJ0yAilfkpWWXfzeLH6avLtMnZ1tVDpRd/n2cP6OIdS719/zAU0Ws03Oyy98j
/WmaTlsuRV0wl197244q9SqlJrvuh2w82yuGsCl1BUd22RdGv0oGTR99IpuOeutVYk32pl8e/yN5
339P0+zVwZuv8mHSN++nk5jRWS3Prc6+S6/9PGvei1I5lGl6JFB5mn/a08Mc+rN2ck18YxJOx8mf
/wMAAP//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3B00B8BA-56EF-4883-8B39-AF0C65864949}">
          <cx:dataLabels pos="inEnd">
            <cx:visibility seriesName="0" categoryName="1" value="0"/>
          </cx:dataLabels>
          <cx:dataId val="0"/>
          <cx:layoutPr>
            <cx:parentLabelLayout val="overlapping"/>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_xlchart.v1.11</cx:f>
      </cx:numDim>
    </cx:data>
  </cx:chartData>
  <cx:chart>
    <cx:title pos="t" align="ctr" overlay="0"/>
    <cx:plotArea>
      <cx:plotAreaRegion>
        <cx:series layoutId="treemap" uniqueId="{686BE737-4E33-443A-8D3F-D891B88CF849}">
          <cx:dataLabels pos="inEnd">
            <cx:visibility seriesName="0" categoryName="1" value="0"/>
          </cx:dataLabels>
          <cx:dataId val="0"/>
          <cx:layoutPr>
            <cx:parentLabelLayout val="overlapping"/>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plotArea>
      <cx:plotAreaRegion>
        <cx:series layoutId="regionMap" uniqueId="{854C6F9F-439E-4FBE-A0D1-E3B58609C091}">
          <cx:dataId val="0"/>
          <cx:layoutPr>
            <cx:geography cultureLanguage="en-US" cultureRegion="EG" attribution="Powered by Bing">
              <cx:geoCache provider="{E9337A44-BEBE-4D9F-B70C-5C5E7DAFC167}">
                <cx:binary>7H1pb+Q4su1fKdTnp2xxFTmYHqCk3L0vtbi/CNm2S6I2SqL2X38j7fSmye7yYHxxkcDLbnTDzmSK
4lFEnDgRpP952/3jNrnflJ+6NMnMP2673z+HVZX/47ffzG14n27MJFW3pTb6ZzW51elv+udPdXv/
2125aVUW/IZtRH+7DTdldd99/tc/4duCe32sbzeV0tlFfV/2l/emTirzN+/tfevT5i5V2VSZqlS3
Ffr98+l9++lGl/HnT/dZpar+us/vf//85lOfP/02/q5/u+6nBKZW1XcwluKJJBJTQrD98CKfPyU6
C3ZvWw6bcHiHcUTlw4s/Xft0k8L498zoYT6bu7vy3hi4pYf/vx75Zv7wxs3nT7e6zqrtugWwhL9/
/pqp6v7u01W1qe7N50/KaO/xA57e3sTXq4e7/u3tyv/rn6NfwDqMfvMKnPGi/eqtf8Pm+8aE8DRU
OntaoQ9Ax5lQhAhzhPO4+s5bdBC2J4xxKmyKHtBDT9d+ROd9c9qPz+uxI4S+fzlIhI7AaOrbuH9a
o/8eH+JMGHaw4Aw/4iPe4iPYBAvHcQgij9bFnq79iM97ZrQfnZeRI2yODtN6tn5kuUlzsKHy/mmR
/nuAKJlwAc5LErbfvaEJcxyOpS0f38dP135xb++a1n6URnc1gup0eZBmdH2fZeDJ7z8QJsImgoIJ
2UI8w/A6Cgk+IZRgjpxdlBr5uXdNaT9Er4aO4Lk+PUh4jjaZ2UCQ/CiGQMSECupg6TiP2MDav8ZG
igkRNhI2Yc8x6vHaOx/3y/nsB+bpPkaoHEGsP0B28KVUg842HwgLnWBJMBZPxGxMDRCacE6Z5Iw/
4DYymXdMaD8uzwNHwHz54yCB8XSiy82d/kBkxERKwZhNX5zVa4NBNpsw6gjCydNFHy3lPVPZj8nL
yBEo3tlBgrLctBulnlbnv6cBSE44soVjE0hf3mDBAAvsbJGi+6zk1xPZD8jTuBEcy9VBwjEHE1F3
H+i8sJgwyRgCYrZ7vYVFYIg5DqFY7HjzyFLeMaH9uDwPHAEzPz5IYL6U8S+j63+mBxA6EeC9bIJ2
0XyU0UhAhkjEGNsxtVFG854Z7YfmZeQImy+XB4nNlvuv70tz/4H5JrUniECuwshjum9DuvLanTl0
wh3BQJDamRV98qEv6cyv57Qfn9f3M0LodH2QCK10+4E+DZQ026GcOfQxktjgs15jI8lkm4NCHNq9
P1LSfjWb/ag8jhrhsfpykHic3jebj4wyRE4IiGOUEfvRHEa+DCE+4YwR4ezSzhFF/vV89mPyNG6E
yum3g0TluzK3OjPqI2VNcFNEghfjO2DkW1MRcuIQDARB7g//75rSfmxeDR3B8/0wudmxrpVRmw9N
Le2JFBBg+DM9ewuPRMARkIDccwffKMq8a0r74Xk1dATP8WH6tMsQKhSfVibZZHdPsfi/z2co5PZY
gIUAV3t4jTybA7ImAqe2zf8fXiP+/N5Z7Qfp7egRTpeHaUaru034gRoApSCKSdvBdMfERgAhBC4Q
3Jsj7BGB/uVE9mOyGzYCYzU9yJDzJdn8uUk/kJsRPHFADMMYj1QyEJYFtbfFz10BByLRa/HyHTPZ
j8fzwBEiXw4z0by+7z5UU0YTyomgAu3yGGBeb7gyMDcABSTnl7raa1h+OZ39oOyGjSC5/nGQRuJp
KMPcVuq2rp6e2Q8JLMxhiJGnetkIGAcMiQgQnfHIbb1zNvtxeTN4hI53fZDoXOm6Cj9NN7GuPtCP
QVihBFoxoGb5GNdH7gysaYKJTSXi9OmheMz83zuf/QC9HT1C6Oowg8xZeR98aK8GgU4awQUn/BGb
UVLz2KsBvBq0/7fY/Hom+1F5GjfC4+ww9bKTjTGb27A291VlnhboAzwankDVmDhQ4H+EZcTEgCpz
mwEFECNU3j2f/eCMho8wOvlykF7te6+hIS34UHQAFY4x2YliI0ET2dBhwxBoOPYOvqdrP7q1d0xo
PzzPA0fAfL85CGD+vgL+uvT/5pP/YXMgCGhgGaBogvk8vMaSppxA4R/qmHLXHDgKOqO2vb+e1n6M
RsPf3Mlh9AR+uy9TnVVPz+wHeDMKIjPD8M8ICiBmnGMuuQBhbfsa8bN3zGQ/CM8DR4by7fogDOXN
rKGD9ixOINH/0NwSKsiCUFD+H23EHlFmCR7M3tYxnzjbKMV8z4z2Q/My8s1dwk0eHSQ23+9N9emb
KgOVqQ8kzdDABKk/9NCiXTI5Is3ChuYA4kBdbZeMjsSyd09rP0qj4SOovh9mUeBEbXsAPza32fb4
SQTV5V1leWxHdIIk2BH0PD3500cO8K657Mfm1dARLieH2fx3slHZ/dPyfEC4YYDJtovsVW/fa52G
ywmGJg4Khc/HqDMiAL+czl/A8ngXY0hmB+nVVtndB5dn5ESCqkzFUwvGiAqApgkCDQgET1s6RlTg
HRPaD8vzwBEwq8O0lUdRw9uUOlEfWj4DIcAGSoyfxM0xPjaUz6gN2ueuNjBqBHj/vPbDNB4/QuvK
O0gz2rafnNx36vYDqzTQ7AQoEQfRxxbZccsGsvkE2gaBGQgIRq8F6PfNZj8+r8eOsDk9OUxsdAli
5/+CJQG1JlAke27gGDE3R06QgP4Nznf4jSzp9N3z+gukRuPHaB2mJX2tNuHT0/zfU4Rtkw3Ia7CH
Zpf/jBWcbR+6A80CmI/Q+dU89mPyOGqExNfDTEb/F3IdSDYRFpLwXYFgrHZCLgT8mkFp+pGwQWx6
7dfeM6P9uLyMHGHz7ctB+rQTdRuqYPOxXU/CoY6ERPRx7UfYwGZBBzrVAJj9vOA9M9qPzcvIETYn
q4PEZnGvQST4SIkA1DMKZU3IPx9FnFHuKciEUlBBgbU9C6GvzeYdE9qPzPPAETCLwzSas1B9ID2D
bmcKneZIQvHm4TU2GChG20APCH2Rp1+j8qvZ7IfkcdQIj7PlQRrKiTJG16V6cvIfEO5htx93IPPc
bTgfd6Bv9wfAfmcH4Z0TGyWf75nRflxeRo6wOTnMPU6rBNJOrczHYbPdHQANZ1CQ2akxoDS/Vmug
rRZRqE8zsesKHCnR75nRfmxeRo6wWR1mu9P0PoEdaB+5ER1osg0b0Dh+UtJG2MA5GxR6ByhBu5bO
kd28Z0b7sXkZOcJmeph6mrdJ1E9dfmyJwJlgBkInMK+98R+UGqgROBiUgp1be7LaRwn6fXPaj8/r
sSOEvMNkASebsv/Yfmco4UjYpgm289ajORwYAJR1ngvQo3TmPTPZj8rLyBEmJ9ODZALQj2riD2TM
HKoxQIkdG7/sAXgdaxDDE+xIQWEPwVtb+fVM9iPyNG6Ex5fDrHVu2cz23zxXT8vzAeQMCDGGKPMc
30fmAgQATgPAsDF9tzN9pMi8c1L78XkzeATSydVBGs05nHRi+qTZfGiwAZomJMSaXSppjxsGHGci
iBDb8zae057Xac17Z7UfprejRzidH2bAedR5P7zZFg7fgi510P53LTUja9o221K+PYNjxwlGju69
s9qP09vRI5xODzMInd7/WX5sGIKNUMALoITj7CoAI/VZygl03DrQX7hTp0ce7z0z+gt8nu9ljM1h
0uoT6FP70F2E1JlAV+1Wvdm/HxrZEI0oqNWcjLsGfj2V/Zg838MIkpP/o/LAX582+Hwk43RTbWYP
Zzm+OnDw7999uHc4YXI09NNjjNjLIh7fWt39/hlOC9o2Oj+fEbn9kt3Ix1Tm9Tb0VwPuN6b6/bMl
QWKAzQcgI4AaCilqCy1b21/DRmoKx3NxsEXpYCAZnz9l2+IZHDC53fbOESjfsCEORFYKYIMm9fCW
vdWSYBOjzQWcMLUd9XRv5zrpoTv/eSF2P3/K6vRcq6wy2y8Gf5s/fm47UQZSIGGwPQJ6iaUNyQKB
ZCC/3VxCwzJ8HP2/Pq2qJnOUWNtF2h1ZkcmnbYzjy46w+C7NmmHV+hV1PCdhQeDGvR+fEpKWN1HE
Te76jrHOUeDYgRvmfXNOSeV/iwfs06NCdd1tWKkoWOmCFL7nZzWxvKIbgnmNfDnzu8T51rOqvajL
nBi37NPEX4eRSO6apmfHTVGLb2Gno9IdklKkbgXNav00013qVaRdhZKqVcOaZBaFpKhdnkmm3Cwl
/E4gntxntrMKkmQ4jWTXfK9UQS9j36qHad3k/s+KDOlZYDUncVKHmdtnKroZfFJsqB8037ugSD3c
m/CnRUgeuDJgReGWnXOe80am064n5jxiQXcyOCVqXVnS/qeTWtaFzqK2cZ0mDU4bC/srTnOHu4ER
SLmtJvQYh1EceXY0IOl2bR1uhjzIlgn3zYw1fniDehJ0HhGpWBgo8jquTHly1aMwPKtZvWK61sFS
tUmwCAYp1gzTZmHrLifTIU35VRoGg1oMWZg4bt+HuHM1wvXghnGGgmlGtbzrkd3lXi9Kx/bCpKmP
uCwrD/txsa79OJpFBvHBxVpzLyk6eVQOTeyyqOeZa8tcnNJeSzX3G6e+bJy0WAZ9qJexZZs/Q8sX
lSdVmmiPDjy/KpK2WiNHWJ7GHSyOTJLKtfIsOUOO79iuCIboTPFe117AnOZHUtu9y2taiSMUaid0
w6HvOtcPHLkmNveraZC20SwxWXmWhXXpqU4VvUt4Xkxp24XateFg2HUVpSR0edgF56LKfxr4lnpp
V0OhppYg+mcbxAl1STskravoUN1mJeHW0vdF8s2vu2jVkKyYDbKPyCrPeLPJocvunLdlM9V5xubS
IqXjRqQgc6QlCdxOofZsqEwQfSvs2O+ai8ESSiczNFhVtXBQoy7b3gnPUyx7lNwBurilXpiWCta2
o1lomWN7KHutTm3upP5pYAo5TZHGLqJVc9Oylq9Ej/DXQMA1fFNMo2S4oqYLZm0GB9N4FUJNtvQz
lM8t7aduBhbqNRI7676i8dykcQrmTUqv16WXB3HrOhkqXSqpnhk7T72iQv48CuPetZwKz1Qna7cM
SDpNYnSEK4lOtI0ct9P0EjZTLZPWZsdDTn2vt0t71tlZv+RdAeted12eug3t/WkmSngCaVbYpxbT
PZ8aUxOPlL6cq2io1jgt05mKemdFOtke12RQ07ZI40XB6rpydToUR9wU9RpHdXrZo4xmrtKcLXiU
VZeWNBdDCIYZ6+jnIMhXZIEbSER8J0pNpxHnoatVZK6tGienSds5nsmK0FUdQ1cljcFriTRLXGmo
dG0edZ4f49CN2kB4DaaV29TxOaHZN0nLxAsGMGxLk2VUBZecZ+Es1Sjy/CLLvEjZDXM7k4hlOfDU
62K+XW3dXkO4D6d208uVo+kwwwlvFgJH+JLntZmCe4pnPS3ZymE0ncHuZ9a5ATX1CZOxPSu6qDvu
UzZ8JwmlP5yURdMwLhO3y8Nw7dSVc+04rD7KW5504KQM+BRHg+9wFfOtW3vodA6WHwxndgzWC04/
Oh8a8I1xkIulHihd1paMjltkyW4WmKCb+3iovSqzU681LPACFRenad2ohVOm4igu8cbmsnfrQDXz
zk8Hl8mimqWmsWMwwyy8aJMwnvkDyRKPBwmsNiYRGKqwpLxVqocgIkijCgCh6rzQt7JjxUJzFhnR
3jU2s2ZNFg+LtML2zBZ5No2oU89LI9IfhRbiPKyCvPcCgP9HJNgcs9o6ZXGXnaGmVtM+CexrLHHy
0/S0unFQQK+cossuiiIMZj0q7HmS0/qkGSqximxqYjeJrXjGBE7A6YaqvlKU6LUIDdkQA480IUV7
3OEiOxEoN8vOYujMGBZ7XVXUYFVtfxWglAs3tZA6rRpZHdvSb44NS/ylHbLIayITTzUV4DKT4AxJ
Ey2Vb6lzK64d4caNcLwAfP6URBXGrl+Fw9pO8nCexlF6qnDifw2zoQ3dNGfmj15hFbuD1ahj3MRm
abBfGHdA3Z9pVcfeQPLhmjQEe7kfOaUL5ZQqcJ3CfC2CFh8Pod8eD61uAjfhdgTPWxFeMl6jKxw0
eD7oKJ/2bVH1Hu+r8Hte5OacDLw7D432AxccU7GEiN5twrhIrklIHePWHHWztiWxZ2M6eBE8lWtW
VhdV3ZvoLCgJqqofdsFljN2etyi2f/RWkGRL3Tml+k4Z9rPKqzSvIRLFtojOBh022M1Inc5qxItp
T5ouneV2N9yJquEzP+4zrywVuOCQUNS4Zdn6bhD29aK10+u264qFittgBg+pvwIok2mdZckFyftq
yjJnXQdWPi14qbzXR2S/oVe3Ou9LFYS788mff/zXtU7h34czs19+uT3e/OUn6Cx4PBf9bz8FVe4t
uTTjD2358fN3vZzOveWkz0d1j1ju40nqTzTxP3nzffwYE4T+lh+/PgbrhVbvhu1YsrPtAMVAbaFn
ADTr10wZ6jzbY20E6HRwGuHDNuonooyADSMHWqUYRDIoar8Q5a38DV8Hx7BLEO+Qjf4jokwI3NBr
ogz0mMEuImhDEQLOPoSjW98SZVyUQC1rVi5lYyniAWOoZkDHy/go9Bt21Nll0VwFzPhrbauwXjXA
yC/C3GrSRRyhPoYntklS8MZSeY5fE9evy8jFeQdONvCpupCNsRdOnBE3kEXkDZ3VngYxCskU9b5/
3eGM/eBZs0kQ+D/4quum8NlVFevhwpTyWudB5CVZHlNX88Q3LkNgnSWJhpO6pSxzRSTQpeGauFVe
2T9kjCLuWpbCl1nWxmtTNtVMp0J5PIeBLXesGeyp7k7TTpspshC69Adsgau35E+DS227uSZd6zbp
UK6CJkqBTHRxviENqmZDa6Q3UBO5DwsVD4WYlk74J+CvPMsyMLpFTblicTmIxXYXivaitF4NcUQ9
h9Qw0LDW4CnO8j5yeSpT+b2JhiLwskTYEAqr4YTnjfTglPFhmYJzWFatKVeNVcPVkWhbYEBWPzeq
kl6rNKndsJIlc6lSOHZbQ4ZlGYk6neI8sG7qmrArAbwxBfpJ0HEpjLQXLUPJtz5OHDFtghr9gBBo
KTfubPi2JA27M5En1s8hbKXXQYqzjsMuvLMS053mTIjFw/zMdlbwZJe9G8F/VzipAIwsHRrP4U7W
zu2yzhZ13TeeFvkwVxoW2Yi+mmVDU4euUyl8HAhUA5mpqzhujzn2w3DpJygelhz+DAKZh8yJ1YIM
RGs38gfLzSwdrweqV01JK+xWUVPPKxXgH7llCz5HeS/sBTwqw7KuUngWRB6vo9qYKVxdeRICnJpR
h7ErYGDJt9IiyVWYl/2PIg/NsciIvI6GRsxDgks+LdKCrDNWB0d+QcPvUZ8TN5E9O7JyAFvwKOZu
XDHlNRpuMhogxrMBm2wB2Sl1Y1ZUrctlxd0uyoebIWv7haBGLpIEk58tJ23u+WWaaheRoQunAY5U
PJeRXYWncaLhu2Sd5HOuOW6xR0kDCLtNqZ1oVgWxufRT2Z+ooY09omM1HSrbP0l5qjqvCVqxQMBs
52USkm9JLeJFKjpLuzEPZTLtKgVZWIxsc1Vp+oNVSX2cMvt7Jro+8vqmgKgc1YM1zJo4OUkDf6g8
yJ34XInB9+B46Nyr7ThbBz4c5O2qWpRnw5Doc8OH9MJYhM/bvk/PmaIIYlImXYSLYJY6nC4Hh1cz
LOmwDmkRJ26MW+K1CSNfO8Rtl6W9gLSo5GCokES6QGTAMHCm4KFq/XieVU03w7qiiWv70eDVrbEW
BWTZJzWR0VknSHyUWS07r1iAZ03YVPBBx9i1G0ASHrnA1uhxIgtVT9vOdn40g6VOfISC276MInDx
elX2AP2Qy3iawe7+1o2QDiMXMiaeeTaM2QyFBKO3orLLloFOi6tC2nk0axsUzuqwIcq14mz42rHe
ng1REZ42JC/Xg53rbxZn/QIXUEibkd7SFeQhuW3Nsn5AudskFZ3iMDMzUmcMgSmzFrk15CPThvP+
qPVzfRF2g/ku4f7JivoDZHR5qh0z5UNQQpIbhZ7Vc8iK41bElZtmTMH9F3XtDaGjkedkeemVCQ6v
uRPYg9clZezhMo2OmiqKe68pVejaEeZqm3oar5RNtwjtIPPaPt3owS5mperxSvuFc6r72rqO4wSc
f43DYS7bLiJwiaTKvUEM5Xkp4njtZI2Y6hacOeYNeCXDa//mwbMUceX/lF0arxMNForRgOxHK8qh
beWqG8BHlW0qptyywa02WDfgNXqIMKXm2aILwD1Dxo0pmEOLLxHbXqgKy26aYQMzSZp4OGnttoFU
obVkdgrRvj81Zaz7qdZDNTN1NpyUAjGoKoJGthPw/j9dev13aJ7qlVvRDejI38uJL3X0V2TpcdAT
WWITG1rG4LS57cGYsNcCtMOdrAj9/VuuQuAkQBu6ZrdnzuzIErTTgKgvoEoG+263xzeB1rdTFeFv
cgg4OxiBngjdtluW9Z+oinDxEVUCcRI6dx6Oj8BwmORbqpTZdVSmIUQnJ0BscP2GZsdBF/RfU9Q1
wHYYeyTej3+aZvcgvZEx//2C0D4HLdoYZg7lc+h5fC1iVokMK2vg/bLrovLCtprG47xVi1ea7p6r
jKRSWFUbCoyglFI4IBNBOXh0FWbspmBht+yrQi1a3BUXsS4bTzk0n9lWm7jIlO2UFpF1aVqn+/r3
l2cS/dttgm/HsJ8T2m5hNhLqNq9vEziCUE3vVEudQL4/71rwJokT2suGMgFJaliuQTAozaL3nRS5
uU+ABpa5spRn4MiCKy0YClzti/7EtKHK3QBBgBAQGuc9juGzie7T1COJNTQgMUQgGTDf9KAtib7/
CWlhfEkiEU+HTgzLkLLG8x1erFNII3/4oMMt/CYFfpQHqE/drehbuCB+D0u76NA1Jzg/LdsYXeOu
6c4rUvvrFjTkjUhTZXtGN/3PEJS6eZMlDcTirF+YqMuOfWQlXukrgbxW4+w49G39R6j6/AYFNgxs
OyWPTdHhGURe/1KCJFlNG5PbegVLlaVeALuVkAchmJIFpLlwmxDp8MwZFL7udS+mTqfDM1YM2bGm
EsSVJMCJmzuqvNBJA+Je47SVF1WQrBseDicD6dTSt9N2SnxVruMaFxcmrfz1UDvdghcoWRXVANMh
VfMtstPmWxEN/ArQwbPBQEjLMEu8GrSy2163YA+gDnqqzfqvYeXrm9oeAJkiz+wlb4HaOm3pr0mV
yWOOLLUEIaP/2dZ5/9UuYQhob+Y7B2Hk2O8CuiqCCl3XCcS+qGqz405reZymAlZERgWNXJq21pbh
DrYLASmfmdxPvDZr8EwXIPrnQHvcGgXci7Aub6kPP0IKgggILngIllYnjJvRurjtDJizsKp+wVWd
rLQAcHsnb6ddHSXh1JCszGY2N8kqN0K41cDiqUOtbmEhP74MQAaYcxEWp7BLlnmJDJr72O5tN6uq
eJ4mtg1OA+k/VFc033yphxNZNPBVJOwXeeoLF3Vwx7K18lM/3hq7VbAzK7Abj0q4F04j6VYyTL0m
juFRbMKsuUex6hcgn9CzgAISfiMFCJN5P00tQkHkzGtYV9DFNk4imde1fhRNq86CPzWmQ9+/5LZf
3MIWkeEka8P+K25Ttcg0GENSFvEcmEx1Z0ccXSuq2mkYJMMcWbC2JgAcI+Cns4dHNMm65r4v4e6H
uMeBWwyABOW6X4CO0f8s4ya/SQLHXycmvmktU6/hT/9AnUL8tGtpN66yUkgDjJ/iVWjYHzbuix/Y
9+tvAYZn08UWpAHY1mJKafIH9Z3mHmo3+WkeMXgoO9x4XQhAQWpXzYGr52d5SuiZrFp2Vvc+us6U
yW9qxvUfVkXhaXXiYV5iX/9BUtYfRcQCuiF6kbtWJKQnslZvAuGYzFNA06AIAmTw4eZECEZgtLEu
uz7PqmkHYu9JK3rzPTdWfNnrCgm3CWB9EIjO6y6JUo+3tlpWGoplXud3asE6Vd7mIFMBTClIZV4f
iuIHUrE8juzeITOoaRWnFceBwN9FLFHMbxqdtdWtKmt6o1CWxsGyIUNGl6oarGwGx0209UlftD5b
twGp6SWJ+94taNd/RZBweaBBQSkIsa6cFsXA5/AcMtsFVU5mru4qcE11dlprCQkVPGFrasXnlW2g
rGEnlxarT2map3MROuxiKCHHg+SZnJYsuPKZf5paBZnaDhhRgIdwleL4q2EUzerEr2c17f9UIq1n
tKnv4hCnKysDql3TcBUOPHAzVOfHOm3aWcKazjN+UN0hZYpZoMwRCJH+PGlLtO6GWIJYUDpe4rBg
GuSBOqUD7U8smTe9Vw7+mkdibcVQLVFJkQ1uLv1iBX/oIZliq6NeYQfMTVXcaDdNkp9BDjKpS0Ay
W9SG9p6k2WUPxcIZTi15FIVBfmJ41M55CAZbRCk6Ur3fzWopgtXQA5AYNfbKzqxmmTq69/KKiJlu
LVAntxp1k6EIWLOTe9hK7aOWKbmsA3RFUigPcNAWj1EmSQJ5TFfdmrxtuccKaQ0uVAW2gl9SNUuc
K2fOUftHpv3yuDY4gTTIrldBK9EUeAGHypW/1RB9c0t0Wy8CFkDMgwAu5k0IYQ4qZNUsynhxCcdi
IxdVsZkHkHd3oNRYkStF94dgTeSCwNkdZV3QuCKJ4xtp+drxeMf7hVSNaiGXz8UUyrah5zSUQMGZ
FBfAzsSc1lDEW+XgX+1pD04kdIs4x8bNwa5OaGLyo3bwh5mG0zZXuMvNlIQhWJWZBUFcuJmGJ7Cv
EFvnvOy+Di2JvDJKG0+YbNkmU9JYeo1KPmzyxGYr3KfDdR7lOvCQkctuYHKV1n5/rmIyTBu/LtZx
mlOP4ySFxz1u3ARqYTNDCb1wDI2BHPQIkkDIJ1w7F/MC5KuZJZPBbRnpp1SS6IfDA+UKu2/n1O8b
twY9bF6EiYaaQHqRIAtiubLblVKkIy5tmmlgBfJbIgK0SCDTnXGiw5VoOn8mW5+eaKkpaCqtdZlW
nThFxdCvoTbZJC6c0xvSGei06T0NitPQH5xj2VWYe7RtS5Cw4cSfaUrD+CQ3A1rlYeoUngp5eZRA
Jfemjpyeug5rHZDZ2sQchX0QCy9CkX2fp2maTKmT8W5qR3azGopCenlqlYsaJeymTWoFUkGsomNa
BeY2JRG3T5ChzRC4CCqp7EY2tr1sw9go14aifORaXRbPnZA1f2rIhb0qabe8IC8uuq5KprxoMj0T
TaqOrC5JYtfvnQgEbJyGq5I05bEsjKZe2RmTQKGYqWWXCd9AZUmzsx77ajmEWf4nzoUF+Wbex1ts
bPeBIkURgTiUoGEZMZMdS+wzcM55dSeUD+IJZH36f9g7k+66cSUJ/yL2IQmOW95B92q2LMvDhkcu
lTmDADjz1/dHuV6/kuq1fXrfi7JLtqVLYkhERkYkqqNddRw4iij8Q9Z1tFeLlT6oKtz2QAVMCFNb
pfvMHwBEeUE5MFf+3VoU1oPVKsXrFiI/DlVRRfvMjvxdA8jL914wq++zGlZ1yH0myVk5nZcBVPgT
fOnCdR6hP7sXVYZltHep9YCTm7ROk3lZ3AMwNPg4V1Q0kw0wyoM7etW+zN36LMJAXtdmXU+e3U37
pp0IxqbMSkohrk73ud9xuMdNaz3ILB6eCldkd1kD0pB+oG6z9fUpYv1FWAGwNNV6C8prs/zoSzBJ
EYfAk1hr554wKF+ECtpxb2XByKk9EiqpfaZJQ51wv3RqucipLj7lhc3cOdqKYDkas1xkDZSDPZa8
/zBO+yzjLG8BW19VlzW7btngbxy0X8N+rs9uxyuIzHMeo2ZefkSLKi7mNW0Psixgf4qpW5LFT203
aZWoz5Ub6w+/TiKc/5RDOAGqfORfKCaddzmEceOqzTKrP2WWqy/TeGOIwi6UO11q86HeEM0q4G1G
JuZbt5hoLyfJYA+9/7uExtnSsr9pT0hhfj4JXP+mRou3PPJv2pOhFW2jSt2fvALkvwvWwb+D93IP
WT+ll4sHIMxjRrbP7Pk+hENCmuCL09q337JUsjCl0JedGJcrOSn9ZRg8724s3PnTBOI+/mbgNiHM
+4dF1egK7kaM6Vb57mEREFfhaInuBPsPy9LJ4OOi2Gi2U+Z31sCq4yhigTkjK77qu2hvc05dVnJu
n0sFbg49QNCvH+o15Xz7UHSacz3cSxGJ+z8S32zQrJEi605NgxhhR3uTdN9Fg6bIZ40Xxgz5ntC8
HhYhOHjSAQRVKpLXMN+2qTdWD+Xk6UtRBzDBqd++qKIOP0RBpg5xr9dTaplWJ7r3rf2vn9z/DwuR
6woiyAuSahRN9rucnbqtUPUymROaAcjUsIAb1FC1x3aZiU6FnPZxLsIfo7uMpyIS2dFy3OeoVJ8n
mYlD4QOXLH/K9gPU3s1oXO/rqJSE6YXbtO1GfHM9+PgblSk5Xpk8j85p4FR72ysg2Wc2dEMoOWVx
4d/ZTq4OZm7Aq3UTXwMg16OcxXLl5aB5o4dp324RxvUG62HMTPDR8sPlRxNltp+40vOsRHTE2MAL
wL1TW58HFAfnPG3B7CTL5CVZxT9a4dQlZGZDJH7F6rNc9QdZ6y2mxBtsrwD0ceN3iWcXwUdPVOrg
zqm6rfBAXZeDBoM6UA4ZlO1TtlpZnuABqb8ZMVTBZV+v4Xit0yljkIoi40jq+vngZ1Vu7wYl0tqi
nl0OiEB8t7c6aFRvkO5Tm3pO0mmhqnMYrHV2roA0e2r4/EEKoE/3NvqlYJcWaNbGxAdxX8UUz1/C
WqAk8iYwvbHzUu7TNOeNobLbw0wQzpN6BsqHs2Mn1gLIJ522T2TfhFgo/s92SarpStQrnW8hS2li
td7MhsQtyj31fSmH6miKvrhAssV+qiZW5NqTUOQyGJ76ov4WGvLHdXbU12iqRbE3SzGSVDJ2Mdxu
cbmuDD6HjvVgSlecHQ6ODxX6g4u0ygl6EZz+ufej9nmGZ3720OaA92vq8Gzb6ij6yNyTiUbXi7br
ZJhI+gNuw/4sG3KZeXbE2Z6JRv1GP0hKBih6+nFC+1TPY7LU03B01qw5m64ka5GhSMBO4YdGmOHJ
dgb34Eq3ffY7U1zYHhmWcsie90aunAB963Sf3RJCSeta3fZhgRwq9YgmfSqjvYh6MqPU8/pw1/or
ewT2XjrJ7PCXvb3qP1o5MyrUb5KO7DChyrCeZM6ZqJWGlXMnjpw53o7QvCFc+gtVv7px9ReEStG1
M0GzdCqPrzMHWr5YQnkdZAyc4QC9kLbrU66S4xP2cNL7aSkuoo0BQkipbpsKfigsSJOjSa4/Inbp
eqAmor4ii7kf51B974eedNv2EURIr0uaKQ92Dg3pdtLagPP21LMXQ2KhomJhtPU2B2Kqz862Vect
vtvUwvYKsuSbr+fhOEPPB0lpT+4BuQrMyJa8FrNNAp/Pnv5gS8PMtCVQ5PUsVjKT6cb1LFcV3VLy
DfTC6whKKhCrvF0dLldrFiw38wi79roM3RkKhuWt7dM8WMuNl8F4iG7RH14ZH3RYNa8SonxxYE50
QxZcS6c41R6AqqYP8vWQBv7ulR6wECF87z1NZgvhyNBvRN5aRMuxUhBCU57/MNG63KxsN7mblwww
Ms1wYVEGe2WruXrQypubBAAck6cAyYY2nO/1MELOyZ4pzia7Ps8rb4Rmx4XEWdmCbTxBwaVBDv1X
2f5ODVZ7iEuWoIS4mw6vlclsbvw7twr8jwAe20B8jd3nvjQwgqtX6S+rQBGVoN3Uf2QljEtn98sn
abHNU9fUZ2sjV9CdEtbI6NPLV6bGijjPI6CG2cm14Cc1LmSPXglxwuHjX/mb10NyruBuZZt7Z8u2
/rTtdYPLocX01Q1gSXc2erbXpVlAXSoPaki2TvpgO7W8Vq1b7bXvRddR3+kvrQOH5nQZnNqw0YkT
ysC70SPT2mV2T3C33O6lreP225wBdoyt4+spJM62U84Q5r42f9hSMCFVNTiHjvTp0AXA875kT2/r
WZstDHdp213VXQ0jGRchmLcyfDuH6HJVIFJ5zDfWG1yynQIkaN+ciCXhrUP3Mui0fc6dNLsLB+q/
jtnWT+WRABCJ0OnwOunGfr3C2yiGIc0qWT000wiL5HFMBhjLH1/PBoeyzuUQZfldSMiHd4JEHS3f
uwszy+eomOLoWsfAEL1U7uNkKMfGjQd/1oKEPdLhXR6UziN1pY5yJRNJ68H6vNS2vF4ptl37LiC2
2eYgBx5+7brJqKNZW8D55BDNvGx8WiZgsqrg5+y2dh+tRhJsiWNf2i5SX3OkCZfwF8HulRIce0jL
yFXpZSbzaV/OwM+OaKLQi3XVMYtmVkhLbX/oSXZedWi9ELCgbc2mWOyx/Va7FgT1BGcsipRUoQc4
i0BPexdy+cBhz+J5DbNzyGjAHC1XiAOzz2T1i0oWt9nyiW6GhTJivjeQNp9UCGq30ElR6etGBtMm
vOUj+6iKBadWMCpyPMFas+z0YZ7gy5CPNcVZer6+nFQNibiFSoEN82AqUd2tEZqDOih8WC+LwqVG
kpzkUCbsSSprO9mHy00YO86j0OHwZyjT+aLn0RMJwBO7IiYJUXWrvneNAXLobq3PpWSTFarI79xQ
fhtHn1FbQ0uc3Shnq4wVY9DXNtnQOOkvoJLSQ5q5pBzKdhuDWwa/uJ0smyA7aeBE26YgyGVc9uPA
hC8RZcHKhVJ//fJ1Yy5NyRFjOYP5w584UxWHylmu/Xw/u2gtmrwsLqhhsqELUGUW+gSZ0WdlI4Je
/WT1i/VGBSsZ2RQux7mrfgze2gYH1Ha830YUh5365rlkptOGApZZk5IpJIkXEAm88XQO63I6DZH3
dTVZTjEfMNtDqBwGP+TDqnaILvu0b5NXuPr/pcrfOB/Idjbg/r87H346rt53MXutcv781n8XLFHy
BSGtFEhY3Fezw18Fy4hrf2iISR2TlnKbR4JM4F8Vy4A2wSRdW9dGLGOv3bD+VbEUXEKzGf9dKp1c
3Uhv538J3O5/Zki/8kGE2w1C6k0mBboQIg6xekaOTX+Ut7loWM26MTXazLmPWEhODD7cr122BZLR
oI7tR0pK8F5hHpxTdyFuobeII7JW6uM7d0I+fESf0lSH1m8zfbLq1plMokbZ2Imdi45yMTiC/efB
BvbObevX3rn3BgddpAthUBN2UY05KfxPWVtoPmrUVQ0i/+uYTOKr3OKnstfUHJCUcp5NElDk5K73
DLRxbpFIWZJbQ7IgSIbWjdSFC6YwHFnW9i0ipbRXlcVy7+o+fkLkxAdPyCqKhGR1fshmP35qCmf+
iZTTijifCIVI8y5zZdVetr5po8sgDruXjrvNH+uNYE+cXFo7R2Z1sVPeMt8v9SyGXTXEvIZCNx0k
rpuZk+0I5xGZnv8cuvN837bWcBJjLmA0o/leitacOmG3HUqvzrnNXM37qzBLn8oADetO60KRQcdl
112oeO1ewCuMAHYG97HoavVVpHpLtYThn3mz0141re8/LxnfBy/JA/gOxZ1kqvk0W2Sclykdr3eD
oKKH+Gjmrb2Kz4wqQQWGql2axLUPNzZMtrgNwG9XMg/zWwEpfB2NqZOAFuebMi3Gs2jj6iwLVPtJ
CGApkmBOyyxpyCeDPeuaP/k5obWdVWaPKDV+codthsdlmO+Z0q77ggdima8nBf+6nyu3bMi56qr4
YDUur9AuJT9FjTm/Rh2q8Z1fD4zLVG6l2hxYCDhcPE7C0Aqz4kL3jT+eVNXk9mcTQO8e62ZF1zRO
6488HRgJe5TxExnKQ792/nEhMfB2dVqkTyizyg9w2Eiz6llbO+U07qP0WIBzPm2rtmGhV7M3pMcF
G0GWrKnLrzAKPFu+LaLe5iDNg4mvw35kNbiGWlASi56qDbowcY48Z/Bu6jDsNVaEjsVnuVQN09Fl
64UTzCW9cxHw2r1ybvNJswnDeGaCWxWRGkUo3ZGUlUoul7KMq2JXYSxpDiNLNEBERa20VfiqTmGZ
irMFQBW7BeZ8PhbrUFA/wKHxIJDrpImcGlZM6oDD5tnjI+VqMXfjtk6WmARq2KYoEr04N/5APuV0
/LBe28UFiXd8CD3gzTKO8UF5JKFGlenT6xIurJDxrbr2qt02e7kt0jQY54dJDAzJ5GbL/ZyxFZrV
beEZSshjpBTxEzc8MXA9BKDYKbwMZj+EdntVy43DfN0SVBMLyq6oEKiJDUy2TeAonEJ/XUNjTtpX
ELPBQDHSm9r0yYLfthLVlbhjSg0pWZuQzUnRMT6sblRc1LmPs2EqGl7H5kAvupkJ1fbCv4LAYYFZ
gk3eVSPjkxrA7OiSky/2SgSheCTOYQ6BDO0RX696Syz6YuEntMop16S2IhPthrDLxX2pxyzcW6Zb
iKfYl/YI3cNT4Bv7aNfAaRI5ay9AFgabScX7itlk03HtliE/xGyKNEGFxQOtgojVuGD0h6Wb1U1W
DvGhWAADAr/QQxVvsFJWVnwgB+PneEHjnSu09vuShOTRtil29r4aGMHGmx8UC71IXFTtXytKNKeY
hOECJb77GArWfFDVU0phrzTrx45bBDyyP8gEsfLCc1WxoqzYZaKAos5jaq+rusza0J8PQjZ1ftmk
wKKSsv7F4LnVuhsnZqkuUu+5K1xCs5MurCkECizwJQDS7ExX+8/2FLPDZwko1MNCRuEv07KvTCNI
nSg5VEen6+PDa5o/IR4OkgbxwW3Rxs5j0zg8T9moLD2M8bZyQgdxx6VXGn68m6XdS1a1xUWR+6zu
V9y5rT1T+E555anBnAYntPXxdc17rsc32T3vvHP1tv6HMHBuh2KMn+hEFvKe9hb2xsnR/QckMtV8
xIZFfDNdH+2RVm7rMV66aKd0FD9ZWO/Sv0IaXrOi2auQ9IFCXWSGcxl12kr06E3moJAd33s47g5U
TOISGSPDK5C+vO64Zoy8p0n2MxVj7Zv8+BpZ2zZ3gouJYvGTUwgpn6YsW6rPPgW8Yld7W5RyRvJL
L+/957ie4gOpU/PByQeX1Fq+yHyOz0ap7TDQAPhkSbfkkRqYczutPoGsBj8Muwi1LnRLnksHBL7k
y4nwIyCInGwAQiQ4NVESBu0aXzWy6ynOh0g0GJIirj+sZf1nacO1Rru6t7InjlJzImdvmCKJNzCp
hplYy540+5wQ0ybW5OIlEdoEL61sntrMMZdxOg/2lCzRNINDhHmEKT638XYQdYGsH3HbqCvOmOje
kaGdsndHcTQa5aV2nP6Wa0zaq26os91IyvipCLVfY4RMv2koeMtt9XXHrdo7A8NkhyV7IBkap7Gm
U98v5y4f1FVYxqZJ7+3ca+Ge+88SS4xSnT5a6LzvScyTsgkfUpebaj4vQa0szom2CVJYnLYhqpbs
cDoMUXGwB3evcKGRtbmr3IUdwtQk0F65I59vTo6jybELT0U7y6vEsZLuiNUJJtce5unSx7ZW7axw
oh6JYDxfjkuw1OEpZlmaXdYNuKrcMI+veuGtd9Hch5cwchxzCExOxWwpNKCT8wkNRntj2YG8K9Yq
ugzdlNXrQE8FedQeMN4pVJ9qdpOyCocrM4/2TQihKZLO8ufn2mtLWKfmk1eGur6uded90FUuD1bf
TRG5vomP0ShGrEkm/p5HSG67CS3BumWJ2g+LfYSm9rhYZXxCaDbul7lvDk2k5hyGqKySQXTlTWTy
crlhvIKXso/kcR2mlHO8sNECTJ9iyiXHqgjNRZhO38Z03vlFGX7P9Lw85P4i906t3aOotpJo75sP
nc2wBrEMDv7czH+UAwl7GaaJM3XdTVTk64dmRf/VhkMDL295Fyn6qmtk3d4h092jjgdq5CYAGR26
Rrc3/ZoSoqoGfDLB02XghsuhQZrgdsY6+XHbnat48K5bsdo7Bk2inNaISgKE67PWEbXmtUpKIlbC
Cqnu0dLtQ1CntVbOHYfAAuQbJbyAFZxrI5YPWYudUAp5cq3OXETbCSEWNe5n6PqTXzFhXbFYX7t0
xjCpTHyzlv6HoWjcfS+l/VBhAbhul7r/5JLBYrVTtU4sOMw8mcCu3/sRaeE+dd31sp+lviiLvqWC
0mKqaoZmLFjfbvXomjRCpyUsvJsaph3Hyr6KvOMQ+suxbKvmPHHRybNVNV9ma1NzOyHl99GY7miF
LJtkCakLLms/XNjw0js/qvSO4J/tVx+fb4oN6TxK/0XlmXdwe2faOcreiEDpnJfSiOfU2Eg6YKDm
LyDiA+jagAQLW+6Xyq4OvfaCxxQR3i2RfzNctpiRMX6EJ7ubxUWT18u+c5eFSaud6TofrBD1oBhK
HKBdEBnGrvfth3GqaueQ+bVZwOIaVfVDkTrzkDhl49WncO3G7IXgnx3z0tX7FcPcPrVGCdNG7d4k
bSbSiz7ILQKTKYJTVA3Tk0VZmlJUkLoBlJOT743qyUByfQgD09I/h31RiH56UkFUn9F4QmMZqt/r
2q/IyG2+LMPiiKDB/jRlc8QSF03rWZeFvwE/AmlTxH9QGMuuM93conTvPlt5PFw1JroJKtntOLzS
j83gYoOYusAkA7lLf1lpvRSfO1ya9rmpsCdcWtpZ3eFE1IqPNOAe9HQoHQvklJG4pXdpH0+g2bEl
DfGLNvqaUtUxJ2Rkk8JSOy3YAvHkmFVchGXZrv7OrT3Lxhpu2RMeIN8exNcobzh13QGz9S56LXoh
5/ebK21DTB6rFsi1t/2mx59KJdcc/AEMmhssniDZDiASID4ZdoWmtHZpO+v8sLjQvWDRetfoCVge
W+Czv2X8fyXTf1ff/qOMu92tuElSXYE6y3PfVfKGPK0LhS3wlOLvNtTpsQV9Xjdu84u3rKs+ek0M
GmmlX1dBMm3k7q8f4LVo/S55jwRdGhyPmjZP8U5wTPHAaVe3z07+jPYoSSV8736IndS9dawO52ef
peqiEEWeXfUqXeVBBR0ea9k7j5E9OLdeW4Eqf/1U/2FY8KzRQwXYjlopfFdpx7+Y4ojwspO0gH4a
UVt2mIsWTDqSHO+w9YB8hmYFHFljpr7++tOxt/2D0NiuVtz+A4Jz3chbQkNS/xho38CYLDWpUOno
RXHi6KgpmZB88SGixRSJxypMrbOzwW/p1R4WB08r984LFnwBiV31WX7qtwxa6UyWP7rUJ4eRmzTi
Nw+8jcfbSdyaZPjcKeTadui8H68xzgpLWFF9ksiITRIv89DBR1e0XzD4ovVOqkYegrnTzw110gfd
w1XonFy+aGfz0Ej9G1W584+Sv8P9VMITNFtBG88x/HYILV9b6wBuwCiGTy4JrGB+QLkYP3VQPB0m
mS39nVwKCJ4T0ilgJL9AE2nqC4dmf4iuO7XlYIzsr4fqtSnH26GCQEP+FAQRinD/de7/JpwIR1uZ
xuj8pIIMhJrBudYD9P5kwhlUhHH5o8rryDsvLbB1P4u2qy4peowPgzfGXQI/HD/Z9kK27L3iYqcn
jbUKkqjMW4HvSArA3Gm7YfiN65Gxzc62mhS2pArNjIySTiYvP5PSopnmh2HdWAC5qPkhTws4dcx6
iDbAcdxbg2ZTrh02FzSRigzo18Ox3Uf9buVsgha65sEbeAGXvLydJ4Q5uljG0LoQOQwznStof3EZ
DVuqI2eensAfXy9uNFofpbtCnsxNzmMtxbB+nOOA0cqEQ3bir5TXytrjfxksfp1DOq4cXukh4apt
sk0JSzNMOItPLSbmBvG/GrNDNmpzWpeGT/ddfNv7oFpGVggJwcvry/4/E/2Tif6jHWRvloc/s+Lf
98y+0smbi+R/56HfXXv4N9/M9n1/kdBB8F8xLW5goBHMcFj82zVDtNnuAODOklj4NDWNWEJ/cdDc
dUqlMiQIQAy70MZ/EdAO/mLh+rQxczj18IWE/xcC+t2W3j6Ru25j7lRzwy1mvz9Ea6c0EorS/zNy
0p596CqPFHRnq7FYybIHVT17oLruKPVCb4N9785YUXa0+rC/Z9J4EDS0WKnCyxicP+yr2JL6NMVN
3d3UfqOsJWmr2Vff/aov53ZvBUGN9ysLQ8/5EwPEMjzUOcv9mTqySv8QyImC2ywASIikQWrMo3jK
R4qeO1RN5T6rfVPBS05+01w74aK30AHrsFy58BPlD6sbCR6/2ehv9zk7G8uLFxP5tk6ADNe7Yz50
mmLIycX+TCfa7NCKANjpUVwfOxOe4Op7dLjoAWiFW9sp1MrvJGBvTyg+H4c5oiUqFIKZ4mHexpm1
FFEX2EHxUjoU9QqaFgiffidx7Fq6PJp5yky/N3So8PLE8qxVyfvJE0vnIm1Yg0lcAn4lLSdavDHG
uUUtDJvymzF6e+zj3aKFE0UWJFUbHmJZvn3GOS8snCbCegksM9ruPlvDLNRHDoMe2Zo0fRB8q3w7
7c9/227/AQS+m5vtc6GEKe2Ad3Aovf9c3BNt2Foieslo4wQXxRFVd19yL3UlYbMshuJOpnnf90me
t1R6kl9//Ftv1vbaIFAHEBpjdXLZQ29fO/PHwrLnXLyQUIUo4fzJDvxnNpLVn9u1COvbwnJa50ZU
ehk+Vh20JqlhXtQMyv/1SZACgvgoWb3eaPUOd5EKp3WJLefFCya23HGhmRJ+D99MaOgPRZR6wTdD
fcbV5Fa06PvW2gsFpsNYtLaafjMrb6taDAs1N+4886m6cV+wL96thj4o7HKpZPpHGq/SNxetxj6z
HKy06WLcMKR2LJFfv/871LR9JtovdgkbVRBO3zdKyGJS7Fj11vecDh2NRUGNtJX2JbisuhYKr8SS
sCuabnEV+iPQvEabZOfDx0YF5YIAyDHyY9zQG0mi42iN+0CiLbvvv37Mt+jcCzEt2Z6HqspBfMpu
eRdLYE0iUqp1/j4bHPRU6IbKZn7seRIgY7QAgAXlVnrbND2Nu/itUNnwm/n5x2A5DjVR+mXS2RSN
PaHt7bqNtNv1C00Zvsvat4jhJdFrpafCgqDGvxKpT9zvssFUz03pSyKqUdAp/imySovOUTon2m6R
f8n5LoliYLzamjBQ2vr1cG0NiP+Gsbbx2lSaVHDpfmH7AM+3DzqLSapYruJ7R6ZuocTtO1UP93rt
C4XtWS9U7GDgmpG/axfdYB5GQLBYHyel0nOHr67Mdg12p+WqybXsKb3gak373eDbVv0QNHG20nJN
xDMh0bVKej1d2mtMlWxXoWLHSvibF3orhCZSARfR8QZUHv2A/OFdxGBlSiT5o/oW+q1fooNC1M5S
xEwVx2bnbEoK9HbLz+hZw9zrjRkgnCgnjfireeqRmRyHSfx+D3nvozj9HQEjOEAdl/ztH8uimqsO
rN2qb8qwi/RBdPBJNy7NQJYr0Q0Lw0GToXp9ognFsoTJkBs0HDsC/hQ8ZHpNrZNp0BvTumHogtuo
CDaAMHtjU8cX1eBv09N2ImYJAZz98UGZslqf1jqopiqx63o7tCCqLSaolXHOHwo4m/UJ3frM3Ana
wfFbt9oZDD+NiUR3DMJhmzv4nwKAoV8/nmzcWqYkaueSHwEzb/PkhSU3bNArv6meZ5hqrY7xaJwR
vSt+82tjqnRrXdQYt9lZWdrMp8zjcP0qI5l6T6M9OiyyEPqr/DFqSaXsN2vjfdRk9PFAh1wKsTVY
FO/TK5EuMnNiVX9bnabDaDK7mJTotNCWKHs34odA8evV+D4akb14tutwbm8JzD8+sTN2l6NMm74K
NPAsxmnwtvDndmHF4R1QUwm+paVYWYSTO9Bn7iYksLBOf/0YG5x9s8uxVODI5azwsRttsvK3u3wV
46BpXNk8NZ5sejrFtINv/dnqXBON8LpI52DSsC3ux47WfVOicrQOMOO9i2UsCkNkWOhnM31VpxG2
DmHqaIHldoLxoY8sm0K+T0+yKxYRxB39t1IqKx6y7G2z5zbrkN4FoItzWlb9tvNHzxd3CENCKDRR
GTGPv6OO3sW1SHBAbcISd8sJ/kmTVEGay0l34Se8fXgsD74xKEJdGl6wbkk5aZGWOxPcdDIj/uK3
rH9FtlagtiUNSTq56ccUBpvndXWxNuZUKFdsIVJj93WOuh5VR0tGf9k6KqRTs2FqZ4kadmdIxex3
RIr7LrJFIKCIY5Ooxgw6uJvfTqKm6kgnL+l+inoaY6pjjwSeB+gtMWxb93UfQ8EsPFuKdIAtTqzc
QopRmoPGyun/cOXM/vZHra5okV/DseKinBAE4AZYpja43ehkpI3oWvgxiFOD7lhZIb1oFN4t0VFv
l4rX/c36fIcyebXYEVw/yVaxcUe+z/T7uYI6H9rlk8jGLVL1RrO0SOmL9o/ejiqXTp59q9en0MV1
WNGUrXWYkDlo6mw5rE3g9NkxFtYwfQKlGoYDd5hg9YlxJZrIgj5444U31WqLbgNh81S4aiKs9SAS
PrDoU5uvyLEchqLJPIai78Pc6jdFRsmWyKlT89XP8dlC4XbDwP8ktv8Bab/bo7Q3EKCr0PUj0k56
tr7bo860ws0F2nocMVUSHX7CWzeP5pEWN5Gb04bk15/ovjuOto/0NiITIQH/gZrerii7xCEQIAV6
7AaHFdIvfc+C4uxnfLxSea1/SCernamU1WJhwOsxlUAWgh6jNJm57u/DoIvS8kgz2YhgwIYcHwyX
I3ACNBYbn/IKB9Vf04bqipZ3yYzIk73CLtqmI6vmbSKsskCDgVCxjMcHu21ansTfivBPVdBveeqv
3x0L49uYyMtvhwBBwuEik39mVMDBDmnyvDzmOTXMNKHPnqAj0URjnVuKlZ5ZDjo3gYqSGKdwmdOO
TheaHn6DmP0ELYa2rrB8WN5N2uSh2OmpnbM/KP5iH0wHL9hXoWzrF49+nrCYbdCY54meLtOdN9Ko
dd1HCD19tdPgx244TpMfjbdwf+ncIpZCvXktbOPEeylN7OzKuR8MxfU50muZ4Hs33rzLZkzyVTKu
ZlrQ1Vt+6ZXH2EWD8zGo+8XLaNjjQGohrZoQIoPfMBif+zwEme1CmqSuK2ktS1GdZzoAD4nuaA5x
HOMwE3u/seb1EQ2sWzwNXp2le+H1rrNbyE9bmrlmfRfv48Kl/xKlo+xEg41+r1t7Wq/SWNr2hTOh
YTsii41y+6CqtvE+Lf6YVdanuLXn+ZE+kaK/sboexxcnRji8oPIJzCe8LplsaULWOnn3IZ4R+l6k
BewGfQy9iHZRON2Eix/XrLDe352mjORL7qp2nPcslUX/GQ/9NNk7KtudU56wVWg/2pMH+HVwkTZW
FdzGTmhV1cUYKLer8z9zWl/RLmo3I1k0Hp0g2pElvToGNfoHEdh9YB+k9JQKzxSRiry+lj7exuxQ
jljaxusJLWxBH0jaMAz+QypxsJ+D0suz6MhaCUSFxGv9b/bOZDluJcu2v1JWc6QBcEc3qEkgOkaw
p8hLcQIjKQl954Cj+/q3IDLzXSmt7rWclwaiSQwSvcP9nL3XNnmtF52fjrAXDOm2uF0itWTzxUir
KAE8kpa8bZA8jZIBdmhS7Twjp3Od7oKbYzSicBRMWxBoNMy6ACHMiGXcmwJ+Hl/6j/800hTpwwY8
NMiLcKk72b4tug3s4ZS5qontozUZhofrPnMw3x+mKrNKFP9yWN+LYDpTDicWDi+V1ymaXTMIMycJ
8HPMYzM23m0WGdlY7L1cGHZzkes58IcbNxOYvDdtEKw1CU/1TpI/ofKLjOUMsaDjTBlzy5B9xajd
Js7ZEBFy+Eu0TalV3NJKy/xoN2YMBPGuTi3BvjNkrbs0D0YBW4N+9py2W7PJs9W62JuGUz3bCBjZ
XpkVQfCoY79FYcPSmzNr+zrlDRJadCX5Jew/U5YNXuB1Ti+TjqMPm8SqQHVlybieMVH0OV/qLump
JpfeOuRLZOxQPIMRiiUsq4r5xqFHGcHnmo9DRWuycPrazOMP75IuYmtFYq0VaStdL4/VyMR2/rCK
aT3PlcSR0W8NbSguhVHl+KG+0x8PWHGgfGSmFY6+Na9+Zz/BSscVhMqBJSqrdFpxvoxkqQ+JXqQ1
XfmZt+5yypVulgeXO4stCL7VvkXGtN5grkLANJyc2eD/igAfNQiVweKjvGL9dmQfhqpjs+Hn8SiF
ofCNglvC/zlTU7sPuSOjQGAGCygAIVRDhWPuPu+eaOmgxG69zFgPLurnnydDc9eo8HOOGzh41fmX
gK2KvCFVxsPnqQYysn78nyf543NUCuz8CsJayQ5YlZEMb3nqNqk6pJWYOejWRotbbGI8wan5wAI8
roON83Gh6mXoudVYeWsVX1RWMEfOxsqTYXZvglLXnKXBLgs+YjfU2IDX4qtEb5Kb8zrpxWJM7xXG
Qmy2b8HHGawbniDGtY9jSuyUNRrSlcodrSMCnHV1bn5c2o/bw41y0BY7hKX8xM6Brs5vhCaQcJ8i
7Vk3k8gEMDe45hbN8eNipBKyKkcq1tP7cSMtqBPZSw5y/S1Wqjp+Dseo4O5CcrTu+scJxcyw8I+6
ELX0dobpVHl2sdiYHZpDvBaRzN2Yamg0l0EWr5WPbuT6poNnt2+WG1fcPp3DjJWDV6hK3BuUQevO
1fawfpFD7POlWKVLq2TZWfe/0m6cjI/oi4o43Vfx2n5JWmHF4ph30CH6s/i4VyA0B713+DzlQTYo
dmdKRc4v4Q1Qs/GsSTHaHwboAK75yMwt8/EFtAZtq9Ds4oiNowEiAA3HQ0NtE+/9WrnhMkHi9Op4
fZzB4qyFnhx3eubvcyaL03wSQVdM9bGXtYk8usAOXQ6bqMMgfWEFlubzSd92fGHS6BTXZav5e8bj
5b445mhRKmqp5RfXA5A2igL0h9i6lcT18ORi4mAVEM3Leu+PQLkoEk+ixSC1QcUDbXBXlLxiy91k
VFHQXTgBr6rpq+nCh3P3cVHXeX78LCdnfZGobK+TgvXu+yyR9Ipjk0EHMQ/i5zMDHbnghHXRmEfL
k0CxNPaPLWLK0T1iDF0PfUI3yylC1L3kHFEeg87buQsOZhw0Sq6nz5qa9a6hXrXe4h/1U7/LR34a
v+J6vH2a2nxR3OB8Ho6Gw7/SYqGuHCBvhGJIyWJ2yyvRWIpPuLO1rmEHR3fcVx9FlsVCRBLtddWq
yL6IoxYm5Gb5KL1FLMupGuLgyilRRlbO0rcsWTtVIBUoTDhn5Bjr89TLMaUIH+d+z1Ap3NWpet3N
jDTZnrXeevJ0KtZSga39nFp8VlQxP05rlqP8OjI9i4zTGHWghK8BW6xFylrzurvycmyA/Z2kjDVH
O8Tcxpzs3bFxio74AQMvw8ajCOS+SPqGLMl5GQZc/MVA4xXtXcyhnNDSidZzrmxlcfN9nEnEp1Si
RWqmYjghJiwj7y5HwWU8KCbTVBWWpg3cF8Zb7i9jbCDQHzJprscQNZXB4M/ycq1SofdaC8j0d+qx
eUFbmbTWm5zAgl27btvM0V7addcbP8bUyiBt8EYThbPpCurfRugXlqeeqEiOef/FjNssjsPImUVC
Zx+vrmi/QXsYWhvZlE9p4qByPZRBaNhLlz8tUttIliAzs+DY9Cj5mFNCIQ+0BSwyKLPADmE3zYZH
DMJIZ2rafh7Jx7Vsm4wCceg4IIM4rJ/DTVEM6/gXzPE6mjD7Xx/etCvXT+AV5JxFmb3+n2OZBp+Y
43n9YCSoTiD7pqW4fr6IGh7lmNlidL30s9XsMh7U9akMyvU7n7csc0pGogAxAt/6KMGvw6kRA9+Y
FYELlq1M/1YnXjzWm9GsKNijY4kC+2Jsq/Upj41lLQd29In4IpmW9RftYnJ/S5P+wzV1y3XP85RO
48vnhhwV8EpDZszF/lixkTgBYGmTVY2Wd/nHgEUYxfqbWywq3A1G0a5FyE65SsptGaOwi3CNudp4
0KnTcMz43jJupdSO12lcIie24Q3Fulv65wMHB5b3yCZy9PqQN/baZkSjMK33pBfRs083EDmqstwl
WcHTuP84IdSB10Ev9911iiU7y8jOiS3Qq/5N4eu3BT21HMYH7mCbwY0olN/LyklPD4F6tf2QEDfB
XntxPPE0AEAprltDrk8QfMr16YIZv+7736zufl3brZt3114NOlZUFDy4vy5slZ5qY+w8SlUfQyNI
+fW5Yh3Ak/TXm/qt0MTTBFbRZFuUrPjbXZf1f9JsjGj6/Iip5D/vETOHzha2DRbuGy+gZ8WIjHae
LzrNuMK1VJJL9jk4/vW+/FpCcOAYUhWyHA6edjj3+W9toWgQNuXbLH4gh4hhLAULyBDddT4GjaVm
6vx35/nfN2hDzKDhjl+L4uLv8Iw8UXhzS8ySsPh5UYDlDfoLb84Z5j6f7L8+QGvtsv1JIcMRUrs1
Hc+yfduiHfVbkQSimETdVbj3nyMGqMS1aD+7Ynac/YTEY9hnKMHUnR7FnG1LXa3juVAMDUa3SN5H
f7NHv97pnHOWUijpaY1iEKBE91tfcEaLjOlRtPf4wNeHamRexzM+6Rw+FcTgIeUSJFLPPJkB0STs
QWsAWTSY/IhWYxtoWdnvnVKsSKiJoQVKP1Z+Ps7zESH8nwXryXD86Gc1H8PsXx/E75eRCycBdjh0
TCyLeKLfzirvXaThkzFcJ5jKOJ3Lz4lQ0zmVvpsNH2Hvf749x+RCrn9cYKe/PjMeQSJcYFNff772
phjP7MYE4+zUq5I+/o9Ka9j6Ld/yqSwycPOo/ttwIEYQx9WQZrxu1lkwk+T1angAwMWu6tr1hfHX
B7iOL3+6TbkhaD+hDUSUEkgqmr+Vasd5mVIFG/HoVYbK0eyWpSdeXMUD83eP4L9viksHQt+FNc0i
8/ehrozsctaxGx8/piKDQ3WE+8huS7789VF9SjH+dGDUCtkUqlqkhwwhkA1+vXKmSV8GAkQHLsI2
k25nO6jlmYOb0tb1j26p6KGHdRdTWw02ZbSwWtwg+e+t8szbGglOHNZ5Q+Xn0pbUHszbMiJ/qj5C
76MnfA0gMLemOYxsWk5fuxYEebyD8EHSzK4s0KL1ISxktyvR1DuU2i4FnkDh3gYf/bzcZTEibqKq
tNrpKo+TIUAyowc3JUAFjOMojiw0PPSZhYFqvAKu9XOCAoNgve3zj2kFM3Sfl4X7cxj7WGrko8nQ
PSalzdDN0nCdBowDeDvjWEPmLa4rW/MBpliu9q4FNh9+gfExt2lojvK0g12zFoBoXV9ay6bqVFCl
W7fB96wJs/koebS8NrEifExkft6qdNZGzi+Y/fUl7rUDlSXWFrlr7xq/ZpNlzqpiOIHHQJ0X4lbv
WE9Rzy+y4lEw7Q1wOc59IJuLzDWNtRjQDYo66/yxDgvGuRMt4TO6pOxKBcajy7DJkt6vo9DQdUzy
xqYVqIfs26ANMPRgEEDC2H5x5mBYaixX1IUBxJD/YbvXNZaI2v2SNlSb4y0iJOQE+0RhS8kAizHp
/DGz9Oz8k+NOo/0CknHuCZ4qYXvfVZgcchtmH8JpVsIMHFOPSQXDDwyWeubawiy3F3j7pkFlYgiZ
mlmOH84EEo2XedD13bKhHT2mrKYDX9EXTROzO0iz6Mc31yzzGcm/ZMKNz8qrSvVcUXkhWQgt5tpy
+xyLWvrhsXvpl4zb2Z68LdfWzKJ/zrMofK/zxLnq15fOx61R/JwNVh4aaGbUAYoYvPHKdLHfqw67
GLth52SkjDn0jC8M4rX/0FSBUezxDYNlTOJ4fHDmlAigOR2jQyoHcUxNsVyUOFGOVDLqe0+5djgF
TnLtpVj/qRkP6kvETX2U8apY5elL3jLVFM+gc+vthEKatWgh+gOLXUpKREyc/cZ8qXMeR5ha7qU7
pg3g1iTh6pqG2mfeJHdZneobLEy9uWNW3u8Aewjsyp1bvieNfrAt2ZyVNOJzOXT9zukoQaN9AcZZ
62CbBKN/h8Gipa/fpN+gWEZYxBD5zrKqtk4UtCd/scv9HFV0gasGigjzUBJfJACd/civvPBZj72p
qdYHdA/RtzbIi0M+WVAK5yBzcB+Y9UMjqc2DdzGJxzFEHT+O0+K/FkblsJTXpMT4droz7d48STNI
0k1tGALWnwPwtO+q7x0umDuKhyl6pV4E3yxaPaxnrMa6H+wsSffNXBk7qyv7+26QFBwYCrYdkuWT
6LAnAOjH8hN5QZT4z+lA6NcFCgT93tkys3a1bnqWOSkq7M0gHP+73zteuTWgbZ3KADnCVlp9djcN
hOo49OrPTtdbLQ7BpH41s665nDxpnjvXWu/QyFl7qPEwArDQ05Xp5cMF1W8MELlI7K3P6PfNGkdM
gwuOjIRlc2N8BZc2fm8NYwrt1Fpeuy4jaCyIGuSDy9Jx5yYFYnEUU0qD2Bnz6eTquMU1bDXp9Wx5
DMQsqXAyikKcpI+N84RLRO3tRttnpygnwtGcJ2ec300dRdfS4vEZOt1vKS2aEHSmcvC2zlwLUib6
6rpJpPqKdJg5mUl7OyZVKEcDkeNhiR1os1rIVzrT9UbYRXWoKRRsbLPs74Ad5XddMvd5mPd9/Agb
uX1WU1PaG5BAxHlZGHI3GftHx9Wn5saDNyVLKCd/vA3sLoEWugzZK0ZJPJyxWT5VNdFUTTNYd2Ap
/YvGXr2ryoxOMq3wa/rudJlR7x9oO0hs7qAmoKoZ2EhjHV+6vlGn2APz4FUZTGq2PvOzjOi8rr11
RzffM9C7LnyYxTv2xCXcotNB2zEm6tGuq+YwYPo7ZM3gvioRPY6skx+XtiQfBdAP6SFtGX+fOSGH
pPe0BjNgzg+9Cpxoo2RLxzaPe0ADcDLIWmoOLfNQaxN7XfAYVH3wBqlLfMlUVL8Ny7B8h44ZbQev
tq8kwoID+WD2tp3a/oH5pbFxYEJf4tPNXxacpgdR4FENK8rJ18lsSt5lEyOSmaU+9SAnd48ejZmw
6arskDtaPaLtEuz/YJ8ssxL7DJ4MeIOovQ2qRB2tuQgeylIt57jL2t3kMeSyDC7T60qa/UlpOd5W
XaS+KBIw3wVMZGhp7QzXay55eKhp3Vii1+dJeWBGR9Tt1G386hBh8t2yPEZhSdkjuFgMFV1CJFN3
2JyTR5/Sydd28fsvvPDjFW3nXS2W0aNhctN9EUTOJR1uWNd9SfYH6CWSeEy0aPslNurbnBL8bUye
Gs4sUKt7Na6Mx15L7CbOslyqQOozQqWc6kBZf4nFEgDWikvMsV7uHy16fuHQLPLGH2JBZV4Z34zI
RoN2OTtySQOMyBNz3a2nKWn7l7kjBq/fmeQLkZhYBE10Ce06vqXKUlwbcq6eil698jMxhd7UeupK
ZjCZ9rLrCUiCu3EaKz0FdWO/aCPSgJOS0bxC6qMfU3sY2gN8TSHDILG8M9Z+5e8Ds6yCU5n4zZY+
rlyI9QHI4wdLSdDh0gfDphRRdV0b9PvPs9F6nGvXHHsFUGig0WNN5GACwGnLGzFJ486rgrQBkKsS
YEFBo+4zEuPKHS3fOTmDGK6JYlQVMR9kG1nGwRu6brmf/Qpk4WGdepjboJ3qos45azWM2lPOmpwU
Pstj5hI6QG1/Rndm+LcAln8ZvQVaDyBm9xK5XmRtR4sp4rlnId4/ORgZfcU4opp+hdLh/EdWdBx6
1zuBNDKr7Msi5sjGfj21ZkDaIIOdCaWAjsChLeYKE+7QOfohwPEBCtiOi0BtlBHFBa5TGUwPqUA1
g4FcFnf1bBnLgdgaImJMr7XNyzEAPAUEgTr+lVcwnG4RyC34oZb0lOGkD/EL5qfemCcC04rZcINF
cPorcyq31GnKfFVpNbZT3vS9zPx+O7tQMUDU6a7mefBpb4bagmS0k5Yukss8oTtLqAll3hA2T1tt
RDnT+PF0lh+rVDp4WWkUXuUpZdJtNqXTcWWSEiDim4lHSSxT1kUeq4Z2JFidGVQc3W+4nD0hjsHk
hWUWYYr1MOJSiqNm92Q1hvo2BExNAHDM9gGUkCUwRSQ2pmqmcIkBD7dbpWikTibuPU7S2mNipv05
LUJG0p4P1Jh1p/SdQaj1QQJBUYI02FpTsMtL7ELJrrEnoB5XljG4+pFmbhkds9aXr/EwvCxLEj/G
SfMSB41DDE07lg8j2o5d5EfqYPLyMBkkXEX7y1vOxUwepBKphgGt4P62zQJ3AplmsylLp3xQVeFu
lXLJOfRTyfg69OU7HrJl79UFbbx4iq7oMPpmaE3diNWRl428DUAcPHgIiNQ2Haj1cD9ww2zQw43f
rLrJ75oWhsuu87z4ssMd/qDbrielDqg0ObFVGXsbo8R8XtZZS+5VW+zB4jqsQk0LGmdSn/PIMa7s
fJJnu6FpWccdzeuAZdHWtqPhtdKePiyTDTUMgF0BQSQY2g4TvVtfox8ckS6uQXkBENopbHPiwqTb
kfoSgONFQ4ogUl90Lge3mylyPwCaSb9F9L2xvdJf2yoeynGzzLm65i3Pyz+Fi7BNM+YX7AKEfEAc
ew3lNdRYsJ+yNLZeqLyRU5FbwaE2g3LvNV52C49ChQMc+2ezKh9hrVBQZeG29+wo+1qPNvAmhyCr
r8KM1AnmQDQRdDRlfphSHD1Fjc1BxyYV7pQwERa74gb3tz4No5W+54nwXvIotp5zS4yXA53brdO0
9YWgZPxE8R2YGmPa1GxEZrZXbhQJ5q0MjutNKN9lvi6G56pc39qT3b3Vg2+kO8BdNEIpJtfuReXg
xg8hNk49vaalpljojZlFaAbjCBaxNHOuiqaz35Ik6SGPFezDJgPE44c5vzek/MU9kcyNc1G62va2
PfFxhWKulcenEmfxHw2rtiTMGyHMF168MIQCwx+Ho9Hn7rZvMuOYto79uOoGoEsOud7gcG5uHGfK
3vTgN7weWHnuax2hhqojR5BF6atzMyMqWYOUbHU5dbp5y+1+wqNGmZFcgaGY3vt+5lnhoWSdphuq
mN+wifFNOnIDhOJBnChSx0imUjKcj6ts9LtEQhrtSy/pz3Jm/QYIwyGkt4haw9kZLYTVEH6I89TD
rPmKU2oK804Qe2oaJMLq0bMe6K75Aaog5nAbtx+T4jAyqTox+lUjnMeETKl2Cph6ouIw6msBg8YI
NUHN7WYuTQdsK4QlaCUdmgUZygQGmcwHEO4urZQyD7OcSZrarctY4koghNjMqUUVLc8V3Kb8xobS
1G1ZVUT5ChiC19CEytJxMR8M084qeeNqASw3t9pUvBbIRoEsDYY/ZdGehhlZcFd5Urt1ELLaniS0
oSUpOx16vHCdeZvQv/Ihh6LmlmRXD3NU5ufZj2wBJl2zAGtuyRgRrtiQqKEDkk41fN5n2O+yjrcj
jwptFNw45GlsBmhobr+P1yzXC41Lu/zRtd00ODvoByneSKel1/YAPprey6FBKNVXWzVjMs5uM93k
XAdpIJfSGUpmegAYlRWH/x2Yv2dyHrusmrdBA8Pn2aHLlDx8FGuNZm04wNJfS6O2FU3NOQiw6tBy
ZRynfsFzuHjfYhmZk3tAV73wvLVWF6RfdQPLJdlUPoUug5VtlI0urwiG4/5JA31r/cueCeV0bWaB
OctQg2po88NCd4urxSsvq7M34eNjLbdO0eu5OgvN4S2EAKOy6EJELzhRH0TvNKm7cxGqpuJkat3O
NTqktGeOw9ohbvdN44M8QKZXb3NUSFc2Yi6m7k3AiDkHKZMoXx7S3ivnuaEKCzGoTUMkVcSKgTqo
JpkWu2ZEcRNQOyD343Jh6ufvIoPgbrpgQxQ0+OBlG8idN0PHPND3K58aXxePBuqaHlMi5rON1Dw7
O9Qm5TezIn6PLo2ZKJBhbgdnAE93hYFzAdB1h2FIzz9V9icAz8Otgzr2SB04vaxNOH2A+fRVZhEf
t2tEiVhrIK5QNEbxQNr56F0An1i8jSDfRG4m4h2rg+pNVIyT34wV5pwh/9YswAYYWiVWXpf3qN6S
iT7fd6kxkgU8GsWOGSgrxChrHOegXNmX24h4vDdjiaYZRFo8tta9DxHe2Y5pVb0rkwY2RHqSkE0w
SgOrEZUR9sZ0QnVHnTj58C0mQoaKCzNquwqXPIn3+LSGyNiX2vIR59htUIWRKet6B/67g9xZe1+L
oZBWR2qmHdekWNgEBoNMmLvr0ndNvbVNR/fPSB+QTWxUg8ouRNPRDkyQLBtdEcUt4rRtCSq1ZR5+
NdFwm9ZAB2/n5W5xMuKuRsquQZ00aOuaEumGPZPO7FeEG8P06pMDvgUujDfFkJ7R1h0x2JPRqSmY
vS0IFrg3ouBOE8DGcS6EEVoN/Cgu9lYGkb8iZurxO6EpTArAVsWXBsNw98LickzuvKxU66xL2OmR
GYx7UlCi0zeGSDEfxCCz+3oU0RUyyfhbrCzOvD8uE3K1SFMZWZZ02jQELjz6k6NvR1UkHAI2NrrD
XlkzmnolZoXcCe4tyoceQUD1eGFRtCBpG23MH6OQ+AidvJPHSmYZ8kTlPLRRXO97uzKfXdVZm8BD
h5ioYkGh3y3zBsvRfI2n0k63tu4GTF0Ej0L4ggg0XMRwGxjmqwU5aByNE7sbFKs0gtVw2FTebO/p
ENFnxbWedtsYJApD7+otBnvVEI0KIb+DVh5Xc3cldKMvY9vCWQ0suPH2CCGaL+Pk9aiO+4qjRA3g
vUiV4PsvmYDftMY64+186Vcb5tQzvu08CpCj5G2abHmhZyivKJfcLiUVgM3iNo27ywcEdlthlulu
gZVChcJBTodspGy2g2h+jB0cFzvqpnDsnfmrx2gxELxSqWZbtIN/3zmq12zOwaZuoOk5CeBUV6KI
7LOfFLmHTCgCtAxKOzgbRmK/YQ/PT4Bnulu0elmIBsx+xRWjK/oMXjCHqdNlKvRGmc5bPc4Z1CHl
9xHEi9QvGH+VKM6ZZc/OvndH58mIkma6pnKVk/on63LeFE1pfU0DFA+kJVjqukZhYu680ZlZFAQ2
roY2giSxK8HXf8mJvIFanfN+HpifbxOhWn89b+7NKEbK0MKuo2u/KMVzi8oCPpouvoqurJ9VD7kl
SStqjygqEUrFA7d8ob7Gxki8et5NBlGLi3UFUp04BOouL1WsjQuV8VBvVZp7N73u61PvtHg9lJdf
UhfwjkZk+k9UjFOP2yB230CAit0kze5+ULN9AVatt8Ns8FdsClnlSGcqSjxe1/lgBIGDb5fAYOIE
+mM6VI49FPe4ZaGDU9zaKm51om6EQ9yOCKxzNdcJ2sDRek6ieXoG/gH8pNMm1kknh79TRD+QFZtb
6cj+0We6f7BkZL3VKNCfTX7EAbPOiUPy/4znxr+aaPIfmqHnqfP1KwLl/rbRwNQ2fl+bFs/BchvE
BmZyZcnywPtAVSwzOrH1PcQp/PTl2NqKGNXS2voTC5W2TonqmRKLYEy/kA9ZQmBVKKnqXzQN8HSw
bmORC0FgENV/tcsb6kHqjRdUXg5beuC4mJ5Z0RK2cK9kV0vnpgewwijfkRWINkm1+J8RCZBqWrb0
Gmg41jdyRkozH0ZwjTQWRA3oPLkw9coKv0DIPfePUTqNzrsDhDE/ZjUhYzKMpDJ7Y+sPDvguBq8c
NQs9LfQRWWClLgmdPRQVpo0+SN1Q5a4ypws9T1QxN649OXsJ0Nh/cauqZ1BpGxCY0DDhyJrOlnke
OoUtwZ1xjKBForFCjsw0HlXVjBeahwYZu3SQgiZN/d1sDYjmWxqaCPUIOhvnPKFjmYJg7Ldw0VYR
OfdgSxskzuLFbO8GmOosYVIxuUo91f4YDdmWRqzPug/LUDpl14BbOl1vu9H1XWtnwsjp2jcNO8Sa
N/yWJp3p60qmZECeE0aGY4RNMiMqy4CLiYbRjc2gOCTxNHjtH9qIF9vZpJGf8z208J47nYFFsWA+
gymPCjecTIDqw/5v2nO/GkRo/mGghpLAHJOutIvw4dfmXEVybpRNTfBOhCnqqo+ut+3mDu0nJcoY
tefoD8ANzJKoNG/jAUZFqVLQR+nCXlST95j9bHT99X792l1mtzz69NhVYbnSPKRX9Otupc6MNQk+
/re8btZGS/kh/CiBO3IjGjXtsr9pVP7ak1+3iI2bs7F6h2n5/h5USdHQ7038Et/Ljy0OH6oaEq8U
rfnOS6RGBDeYE5FVSZrRrPy4FP9Hc/gbrjBam9W29C/by5pJ/5k1v4be/89/n1+r7rX7c2rq5498
ohwCCRkYP76DYFBKvArIbT55wpTE/kEr3UZsslrCkdv8i+WwQnDoHffJ//y3gAXBjBsfkS1Wioq0
/hN8Ay69Xzv5qDsCQd4q1j3uXvvfpApt1Ps4XCf3XNo0cHFUeRZkdmucgUKhfGx6JpL2QimW7rHg
ZVpXs8WEE/OrCsBYC2k9FChCjPLUMRVU085YJiWjox9pkje0GIgIACu3EAWSQJPw9qUaSjle92ae
ElbGozOy/O0MF4MTq+3SvYTj072j8bzrZepFocWqkPWx6+0LGRCzgth+y2t1fjD8ZbFYz0B0D9vA
qsyWjqWdLQebabt5WdFYc8KsM5XBQNCl3bFoSZi5zYwoR7YYBV+7YhEJzMpWW6FSRCGd3Uolq40k
eCbkWtZsAq7lbgoKmzej51EoERRZdqJO/Zu8rdyvLdbBrRHU40vKhPd2cXqPAgbkuVQlqt/QSZj6
TS0Sg6yJ2mgOOYrwC2IVkxe3c4hA7JigQIyD9FUH/nsxzdc+aw+QlHk5X/BXdDVoV9ykGM2PQeBZ
uz4Ta2Y7Ez46cEF7pzP486E5z+a2H2G3byCWU8CvdY0TFYfiTFw9CzBQTuUtQsfuaUrK6MJW83hY
Fm++Czp7PhnkPqnNnCKRwUdMWGdSZOk37gfnLsOBIwDU2sZNUlb+AbcHxON6si7HqK++JIuHQ9DX
9W29SC8cELrUocRWeSWdwf7DqItOskij1gW6XrNIL+qwZHhbedGUM5mTDttUS70DfkssTgL4DCMI
QOqRmHugTlMdzqhsXwzadns/LQgDT9sF5L+9vJul7ZEmaTUPLHKia7pZ9WVtxLo8SEyQN5Ne3MGy
9tMge94Rm39+7XNbDsmV4dhNA3HMLD06Z+1ARqA6ZU0Xj9WpjLqxqLdeH7Uw02xl3PuGtc7ZaBh0
47Jj9mSZ7z+Hif8bUf9mREURvEp6/vcR9T6pv33/r4uueK2+/Xlc/fzBf3LarX9YWH8tItsDSOjB
/0fkwPz7B8nR0kQJEDDA8Pb+JORIxtvVHIfKh3HURN/3r1FW8uuAe6549pWd8x8Q2pmb/DrCoiLy
13e0YB/Yr38jjLQKDEIZBPXRIHF0k81JTcYP7RPsxwFMQ9t5RhwwXBVGA5ZRN89F7BgX5uhd27Wm
T1MuyZoxIMu7gN7KbaHNJ5LWiDJcV/L7Wo7+diGT6kLhMA0l8uU9qCes65133SBB3diTdZtNo3oN
RHnljsWVMEYYwWTm9coJ4FqUDlJVTa6pSn9oU6fX5VoLb72G6X1FndhkoN1Mjj1uUnM5Uw66da1O
bAI1vtLRnjZOTplSoh1QffqjK7J8WwpMq+Avrz0xYfsiKLOJqx9BXl2N1nAfsaTZsNZE6p1f6Xm5
ldl8NmM+Ba6M5UL6OjeUu3DDvjs94fGD9V57Lgu4bl8XAOiI6BZ/RC0OV+WD5TMhftVdhOTIIIWx
F8/5ULx6AAf3Zjzemyq/Ws9AX5IPKPPiR4YenZy8PtuLYq63oqTzqWMiioZxoPs53vvVBMPQduML
VQTvY5QHByuRR2C851zb9cWyct0R33JiTDOUTnqyVwTvlE9f3GS+Hxv5nIj8FE/Fq2qzV4CJ1x7r
Unfjym4nOSDWxj/qfr6VBddqFv0e2REFaJmfFuDkG5Yr5aayIZHZNScKKE5Ep5aXCfi5ZEeMLOgJ
Y6jPPZP23c94FIrHr/TRcOrMQEiBfiCwZFsNa3Bq2cvt2Jm3vT0eqPCcLR+QNgGM58arDbI2kh+i
4GOOlV6hXDjbXJyjX9MTzBC4bGo5Py0RHtaid2mZ4CXZ5h0bGlI/QxAjaR872amecYTLFom3M32h
tr2d5moM6Zj3oD3TV2I8YLLZ07tfL+fBjtMwS3Au5K33TMzRm9+Km4C+d+iOlEbs/rjQiT+20/Bl
aZ1jmjb0K5Q4xhTrN4bpY67vqdBpvZxdWrK7ceR6QiYQpwDJwG5a1vWXXQqWwv+PvTNbjhpLt/Cr
nBdQhfbWfC5TOTs9JcY23CiMjTXP837688lQ3eDiQPR9d3R0E0VBOjOlrX9Y61v6PTiEZ88YoeRO
NKtdmB2FM9zVTX+H5+A1hzGDY6TsoBlOd0hRGXLFXbXNmHlulK1FvhBx7L997qLAVOmZj2VdJFv0
YVfoe5xtt/y55UEPgopL0bAfQdjOezj6yDLEdFVJrfqMo9DznSSayewJBuyWXHbZFAb+XJuWP3uk
wdbOPBzr0hoObW67B3T+2nUazdmmVlV+XWjVvNWjbGDNXbe+1DLjuRPtZ/A79klgEWG3MaH/MBkR
sEJdezmRvaRIjU8gD6h+mNlhDE3MurgHqXOfT5rdr5XJoJvJE6TuCKFLkX5uDGJ16Og2U4REVxFK
VnVzs6lNOvh1g8o1YWLehEe37JKV7dRXmRbdFKVZbkbNvGfzFrIZsCxsDdbTVMzNc4FokLsyiVhE
1SvXmZMVzhAbXVjO8JNJ943orI5BCZe/SuRzybIR0GNewfnTWcFLsTWcku9t5hboFZdhzXN3PQGA
uEa03u8QgQYrVIyPjmZfMYIdD8HQvDJAuTDt9PjDQ+cX7vV3dTKnuCcdD0ASt76DPvtd7xknNvPY
MS33OEkXfEKNVd6drmKrvlQBqrPfv9rPLaX19moLKQyCG3pepsE8U34Q3Xvm2Bc20WX7kFt9XYj0
iO4B4jGTiT+80tKc/iB4XV7JMCws+ZATJPuSd680OoQ9J0FV7gm1evIWHchyHCc0AD5hSm154Ff6
t+7xefrf8CuVHmzBsvgRvPqzpeDt3Rk0GyymXeEt///zuwsNyCxuGxT7GSMtOrvhDt83FB7D3I+4
1ZiCc+xn6qJpOQB//8EaP7viv782wwMWXgKG0nvlMjDEkZGpW+xJJDLWSZm7NzOhYstxccHWJiX1
dHoe2U5t03HAVDy03Lcekpommp8jGzt/oS76kLmuMixq8hz2Ud9spDtejDbHN1TTyk/ZvddlclnY
zZZAi/OUh/e6FYFXnMyr3s3QTJJwv7OssvrExJZgYJfj4ffv9BeXEM2XLhmTCB33x7svVmYxJiv2
0/tItltsgje6p25yxa7zD6/zq0/UFDSjjgULCobHz98msWz4gN3lWvUIhmmJhpgFnG2dqeuqsL1k
3brpZRcKQpaH+cbp9PyWILkYsHj4Wg+cy0upkqQUEEJOF/jpWfWP/R3ClCtsDbvI5bhnTUbkVBjZ
u3qS02NoyXnHvIdEPWiYF73etGdWmvdTw2O/l7F57GIXBbPdEVFRxK9BbKELTRm1NpNb7iYteQ1K
oEBhv1Ud8zQkZnvIsnug+BjzcgVtpJouUmdBo/TqBkwgwj3J3+252ufGSmffEdRYv/8gf3HCIKln
OIDHxYGS8e4LA9xU1iaJFXs14tSnnJg42axK2kCYjf3vX+sfovqFF4lGmW+L/FrrPXgYVAzmNNRY
oMaHs9nGx7z804H5die9O1kYU0nTXP7Xk+7yM/xwhsVRnaLl1Yt96Q3Vto0n6ZuBel5O+hjZ0q5r
giO92N7T5BVbqGjjFOy0puChTZIvrj0UK5kPDTLfxNgPCQ9xFLgoe2ZM9iJ8VYjdN04Qp/vMsNUq
sQww/yTSnDIWqqgJProd/xh2R3gwZ8abGSkUK+BqHbMC2DKykdGKBlru+gmKvi7jV6vgEqzj9HKY
FtVWOPuunVCgCoAelqjYqkYxpKruzAo3YgSvLv7wnfzijuW7YMDJvpGZniV//sAKiW+gnPNiLzIa
hSHKYz8G2rEicZX3HPEJxJRb62x2r3KCon0coPoK1BNTca7lIIXYbxeQNoLFZApZeg1m/HFkKI6Y
1oF/O0C/IQEDFYJ1tdBe1lbDSYRKjVY3me9hcD2rFj+iE39Am0hVxVbab7RpRybf/UwhtqpY1yCq
HHdeNZ5DhMGrpOH6NCsOvtYeABFoJp6kAFiXtNQ98rnhD8nBv7hJeGYs/8ExQPf27jMaw9pB7T6Q
IQ8xnRIHbPDIj2PqPUvx8A/fCN4gPvJ317DLU5hjDaLZkub181cCuwRzElmz+0a2xUbYbblmh3AM
eFKhPorBF3BJqpkGaZAcU0lCBRhm8NkpAPsysFdl4VVAA4d649kqx+vJSr2Y3S9tKk7a4F4DLQAW
7VHtT0VpYHEmsz1R5ykDN+csD2Mus9BIn4JxqVJHlkdKv6z7AvlbCbMs7jYDoeDbjq/0rb1U5mSs
Y4t/0WvSo60t66ZqHLZV0LPsZFh2mNzp5q0JCoiKXY8dCVlFP97FHY2km4a9r2paPUuNaPlD1lQm
IZ3GcCdTccOC6GgYVGvC6dfQkef18guNrPhVgG7FD6p+2AqzaTfLbdRO1lXpjHeQVGggrBT/rl1p
flZTLcGgYd9EJLtT8W83mvVYJ7BiwOvVJ8+anpsO5zkEfKjG8WVs0LN4E6U42NTHJBrO7H5tHz8Z
dIf8qA3JUeXoahryUlZdlx1pind5wJMFAQIXJneHPXaXmbA+Ry3jnVRYV+Qjrg3GYP7SGLHKAk9S
N+UFIKerrDMfZcP+8ve3t/2L25tax4IyCRHFJD7652spm42klqaV71tnfi7a4dzqPPcG2qzA4rZe
6q+3VruE1LJFuMrzcLnni6jbzmM7AuHgj+F6WqddkWy81GNdhe13nXUhe3/pFhtv6ud9JlqNBi3N
QX6Z8aYusvAZxqF3WTVINVTIc7FTxOPC7qHKd4wrqXHGJN18j6QfjWkDJMjW496fQqRNmP6u+pDG
kOdhxNzTT3A5H5ykv+sGTtBGdufGpSX1+oxRZX82LYKdysyeNjEBkusaWg56XFLLcnedIzBdWeX8
bLdIDdC0nnGPJXv4F1cDDxGazP7OsIFvU813zt/P1/9O2P4wYVsAWByT//+E7f5rk5dF9+Nw7fuf
+fdwjUUq7GADw7O9zMT+tbRwjL9MqhYdXx5cFGHZvNLf4zXrL/4BF550mLGZxjJ5+77EYPKGy47a
3wTxSnVq/kcM6nfFjFw80Ay/+Ql5EQZ97woNVww9HDWXwYXL6ZqTmL7iKv0TXPEfjRKM68Vayd6Z
6eI/bt+gHxhjl8ivGbkTJjqw4Vy5U1B+LrqBNDQcy4dM1UtehOr+FIqwfF8/P4d4ccvWqQz42Nj+
vXuLpM8ST5i6HkBJj3xv9hnjepgEr2vp6RlBRfkUAguAdlLExhqpS/x1AjJC7EBjG+usQQox96R5
dQN9llFr9bFPy+i6hdFF/5IFcDTmptq0Yagu+9YJzrmdjesfLqpfdH2/fBM44jyxHIFcSO8OQL0x
F8mX8vAoEjs+maXa5lpObpszzhA/dHSOIDeMjZYziBD6BOvCY2oHqZGFSock4sYuJBmMbP9X+kA2
hbeECg9uSlg0x+XWRUp7B2qb87JQzCjeInx//x7+cYbzPWAfxg6NhcOx3zdVLSEl/eyM3j42SNBu
SHhmr9DMO6dMXn//Sv8odJZXcpcBAGWHRQz2z08La8CjVQle6S16nsw8vjzbrY9NZ9S3SIr+BMp9
dxMxBF8KKgfdMZe4xAD78+tJ0aJS4DGxH8K4ueVEQWLUh39KgPjF5wc0gXKKjSN7/PfhHl7DcZGN
mks9RZqKy6dWGV4MV8e9+/3H98ad/6lyszl7BIEc3HioJ94fCgn5Et7INbinbSN/xyF7PPK4ZtBJ
juuZJHvSjCK7hWneped5SUqvgMiusbkF56inx8/RRN0285JBZy9LTIwp+rAaBIupEE/QscyIZY65
Nj+SDVgwLVE6GdlhMpIY9JavPlWm3AjsevtW2u3DaKt4//s3ibrk/blAjiFNi+WAAbVJ8FuEAj/0
WIEMMqa6zbQfoUGCdUQiB5asPWgAMbdl2kpGRuXrlDXa2kpRa3PxJvssTzAQiKojsb1BFJ/GIwo2
FOe1XegPArbGleXN5mdnzPMHq7Y3OGTkB8FYER02TiO/sYPsTuop1ldFTH03RNNH1AhyXYTxvEvD
rYAb95njLN3bnWVdh72kVIvL8oKnS7TPq0BujNCOAYQhGSutGIqHNMWuNUr3rgms5JBoZFEUoo4Y
5obBc8SDx8/blF6uUsN1hbq8BgvomKfcrbPdENjWphrQUdu0Ir7d2yWYXoHtOm3KFBF3QdVZQCcD
zHIN43t+mREJ0VlG3SZMO2NnBSZKtcSOJNrOyl5rjjJvrcjQ76q+zR+cMEpfKxGVEygtb56prSMy
OMdSNyjwo+nRIbNx7eSyISrMY8E7JxOJkp59bWfUuJ0bQxcy8ni87rui/lIkS0oiDgcNz5MfBelX
LdXcS63ItLUZxrDkHPyUuc1PbYt6k0pvmQjjYQoqciRRxTIzbZjrak6x06vktHye6zJLKt9gPsHM
bmxXIjc+WWSZrpje6ocwJe0AZ/D8UcvSTvK7uroSOKzIzcPsstF5vvj4BIwdo2/3gF/OeGoCu71J
+JyKQ6f3HguhlswdE8cwusNmIJ28rw3jqaRs3qaRJP+ymlw2z7JoPqKA7PHBTyNfzZSs2qkM9+Pc
b6PIuJVB3m8424ZDh6dqNWsEFzNcky9Gw3feoEC9nZvsMg6siDXLkK6HMOvXfZA2qyjver/R9WMl
yTrVQ9Mkcm0KPxRJeEk0+2e0VPoeVr9+DoRChNzYD8jzn2SOQXdskCtqie3dd+Q1bo2mESdn6sdj
YaVg8QY1+TkBu6s+IcUR6QyZuEROcURhQhN5geckKVE5uSEc6hZbFNiI4JNGZB8/zBRsI5mafpTi
/1g1ej1wcQ2js+YxlJJJ49r0a2NMtFNoy13TttqFpcryhHtI95vJmp8SdjTEu7WOS3douZKBRFJd
KyTTHFOtqC9msJSHqJiyvQDDtHdKbhdbm0s9XTHEUGm/kSP1OBR/ZunIpFBgJSibBzN8TEiJfYGL
Mz8aQzMecekNh3TwuhXhTeap0ZEl1F0a+GwVh0OPM+Nam4nI6DMsUjgJE6cVpAR7jqrXorZRXuph
DoxTTR/NQS+2hi7R16UhmfVZafrJzCwAp3K8E3ZdnODItiuUjozwWJ2cwPyl1Tq2p/roVUS824gl
dprtthgh9HQbJMP8OnRgdK5A1mXroKIoUEDlV02JA6aSdBFxyJNDKKwNUu+rjT6McsM7bo4OTq/N
iIl5LSNo7arT2wcFbPJacqNezbFew0oIiLIAVVAOXyEKjWsv09V+TpLmOUIjvbXL2LmPsB/Av3TE
naZTX5BeH12nDIP9YKDkK0t0AHboJfx0b1jhnhnsZtLt9JyFZv2YJETCpzpmuVijLtSsat5lmHoO
o1mn24p4v3sgAtmhRin7orRI34N84expeJN1RfllZ2VwVOzW9vNsVBhHVHB08O3sSAJ22JIZVsrY
uqg2XjPwzlHRXOOBHNdWbxDH2Cm5QfAZXiunCtoVUn3+jPSy9iG0bQtLsMFPkvaI7oeh4y1pNqrY
znBU6HdpYm0MYliuBQeDrwAn7qpOqj1gicz3nB4zMVAkvwpsb0Ud2RwHqPsrYUTzKzXwcB/jA0Ab
I+tjMqNQXFHbyJ3Q83oXFJp1ARlAO8+8ALlhGU9eFTjkI1tzZH0mKw5hL2P47gyxnF8xhzg3OmF8
DTzGR921LhiYJLgt63LXJpIBF/WicWFN+q6rORRE0xtXg1GbWwz6E8F30vaHLIm2pRFERM32dyJA
Czd2HdyodLQ2hAzeNEGBPRQt/7DDjDNHOz5+J31uTLeOTk2b1wNXMwsqEL/9vOpyvJ0NM4Pg5AW5
hXd9mluSo8iXi66APUy5Orw93v/bsP6pYRXsLX6ohP4hsvuwSOH+x39qyiwunn7qW7/90b/7Vvcv
i78Khcm31pRq9LvWzjUIR2IJxCAGSLIt+Z3vXath/YXvAq6GxL1kSgrVf3WtBnoRhrMWM5yluKSq
/E+EIdZb7M6PJaqHCtCCEsTfCcH9m3Dkh+Ktx9JVIPYq96hqxbjxeHywNueo3UVLtADNDlb9Ikzc
Wy82iPmTcRFfjTZTuyGLXJeLsSddOYiNBxuWwA0csuLD0NoBPEM6w0oZY0W6p7L2FeJYDmW69QsO
Jaa9aVHiCJhSO1/jlKH0wX7oGScWU9FVKkoWnBnyxGOv6qze1Ph48KfMM2uJtLejaQ16oHht8x6A
A5p/E4B6a15HAPtu0igwyXaiXNnoMOCODZEE+YqvoEjWEGh4UgxTCz+knO1Lic29Yv5G1HmPUew4
Qro6MObTi82EBPmTnvNDres86L7yKmLAIFDAMA76AvWJi9ss4i/O5m/J7FPArs0Hj1ymG4xACAd0
Ni0bivL8NeYL31vk/9E/WkSBg6kJXpRtMTJMMdE9VAoNEaf71D6YldU+FCM9tZfq0w24nuh67IPi
rmrd8rprm2G+mGogAmtoghhAg8jh2ZXlcAZ8XUCHXqmocm+nlJ+rZtrJYE0EQb7SjRg7KHo251bF
qvosQte9CTJG7yuGj7pYB2h9Cx5HY7l13Lxl/uoc4EFU1/j3vBuLxJ/olKDJ3rd8ftuhrL0T7s56
p6JoCT715HaKBkigsYU/V4javdVYfLFWixidzsxGckHLyFBU3AVlSs898+1oGanpU++U12lT45JT
Zj5vbCcRR7MdR58c0N5kmCytdq+0vOM9C2NrFHH9ZWTg+mlJA3qo8L8ZvodWw/bBvbQvQB/dDVib
zsZAM3u3U0VU78wY+QND1fB2MhR5kt4Eude3BuMzipN2KcXR42Ep1cYnlwhjbDjCO1XYgcItYLHw
aE5JEe95YHTqQAfO9i8GX3GSxLSO4F8cNJk6GaowBw0v6Q5YtiyQr2PVnx00XukpMibvpkLFB08D
KcPHQszmZQSIhwRT4y3O1P2WbWq/BZ2GFJKknmrfM1DfAlHnt3DUeslJ1d4iU6mDiU9N36JUobP3
5KqSsORu8Top2RMq2mjdsXsLYs3qmlBWWUGPO1r8Bz4Ml8+jE4Tah5nK1JdpcOnk+XARD+S8RgS+
wiQOT9lbCGzyLRFWfsuHDXPdKdbOkhtrwRvexopoWX1JlQ2ofbb6kjQLVpIKQ4XjfdzhddK8qLxs
l2zalqFrsqTVxtmyWHQSAgt4AkbjvW1TQe+5vbW7Ysm7LZuGRrYnCLDykSNTtAEBIR6QKomlQktg
bsHPsJ/1mCDdoZf9eu6mpUDWk0PZIwKaveJcKoySSRscEsYZvkecynGMk37jTNgSzQ5fQ12iECNz
7MVSnDRZ0Ph1oHaTy8MePaqAH9A5wFGnDx05aWvIlju3S6x70YBJSvq+Z/nSl9ejq5+FYUg0bOxu
tcWTSC2G3Qe0JkeFHW6JVvVbkogudAxfX5PZAXYpg0+0yeN+GuvsQ2GzjUmGkgSIxd9oZu1wI/Dr
bmsCMrAOR/POtNVVXLvUc+A+/ChqM0KyUrLUMaf6ggU2qt+mrIhQVp/KwEHbkznXqmouOxykfiUj
5DVGiVM5KAAS2Zp+2TTBeG23mQs0tPzicdruili4mziAhEpQZeIXgdX6JbDWPQ0DOfDDoB2TPAZl
kc3DqnfCz2UsMaMJVnWpQ1C29PqSSXrZPAD6GPd6HnYfESh0XBijtgub6bVv7Gw3k8a9odAWd4OQ
wWcjtTSK+iAyF657zuyMtdiBPnpM90ZuWhdFHRN2AwoU3WFYUhj2qXl0sZH6C279tq8ibxcrHk1J
TtnYWWbOVWEr52pua2g/RLLGycat4+7sAU6692osXAYc2Q0T4+hKeS5tcZmWLNPAXzxCDcu3omf7
Sxyeu83bDiO+GqpP2BX1B68JtU0HPdUviVu4ogIrLwAnNPvcyN1bg9+4bO1JY7oZAmmvc2gHHgHv
Yavsq0aS/Lzqpy4VR4zn4clLcxdgfWHVJNrHvYNDlTXHqrZjtTZHDGkWjGV/kMK4MmCyrIi9nXC9
V+SOOmXg7pwKBga0c0xhxGytatDn911F68EVV9SIm8fqQjeasx0k5S3qNP3KSNJi7XZ80n3GZWCO
W33CEjwtKkNJebkaWhOjWeAkXw1kn1/JIUc4Aj4blGIXjBbPQXs+Fuz1DerT2lrbViw+llE/nCMv
dV9wb4WbysOjXAfys+b1r3FchI+2tKeVhusM67z1sTBBMnBPpfi/0mWsRVCNmuvgY9iYOxRBnwOo
T1DirJ0qzY5aXQ2+Ec+P8zB78ANK6IJO81TnjAEGQz+k0ZQyJpLV1zDA+J0mGmwHEqf3g0RD6ks1
wwi2A3GTkVS9SdsxvS2EfVWEtFpoUvpN3kkdYAcK9s6HKzQyixa5ugrBfW6qvH3pcfuhm6OUor5A
PoAfzRjI7haJgr1FpwAegsM1teqlmKldv2MNuYJjZ2wY1cRPIMruNGkj+Bxr/XMkHXJQY9f52ojm
3A/iNWBd5jYxkBzN+VRkyMxqq4t3U6qDlpoDdar0HnqyUX8qQ5ZXCtjKWKQBZ2dVbYaiBs+AIXSf
THN+MIbqYM26ZKAkPsb4t04kBJAbFttiizWB3XjSRX6lJzvGKNWx7KYPpopaoAhRgRSXLi1K1AvW
CtPvjL78gM5s8OOWnIhVkBszAoBi2FjoFvEQtvl26kscmpr7HITyUTAu+6TXpA8ZHnrgHAl/LTqu
K+s5l7k4xKRbbyosExdVgYi0r+VXJx996oIXZDp1tO75kQDTt+PerQJGN2ZF+F8NzWBw7WhHxeKc
hTaH6ygbky2eueka73dAL1UeG770MoNkH+ngllrTt5yKSxTJ6XqOJrluRCKujCr5ODFjQwYcEdwx
xlaPwQQfJmCAErsGZo3B5t2F5crkkX7S6tZet7a671hfLMVmLYrr0ulC3xw91pLlqxWHexSf2SrS
9OtgbK9VBswq6lqsHTCAqvwzQl4oYu10N7b9TSW6604rLqnWoEjYCmlIF0zwYPqUGhB+45xwmwM/
AB1iGbGFttIxrVORuO7JzuvCj+xmJWeHkTC6DHUjmyL9pjv4b+P3h8YPEdkSZ/f/byr3T+NTHP/Y
8H3/I98bPmGZf6Fl0bGJw3r9to38211l639J8sxpENk68q+ww/ze8kn5lzRwfXsWnjrwei56xe+L
yiUsF8byYrYCssrv/EduK2tZ2vy741tWh7i+PPpNZt8udoBlPfJDxwedPoMhHsoPJGzDXagUaZKc
vfycvsrIeq7MsLkl3LN55qkiCe5JtbP06nlXmNpc+RnQeiJWJrtAQMF+juENmRxatbEmno2tDnXL
h9IiwxVdXnyTQJRLeVRZxqHkfN72poSqKYj1lmSO3kRewZAK4d2OGMb0TEqs2pNvwvkptP4rIATq
v8hkfqYtXdBUZDG3WNuNT15YzU8Yb+d4HUZ8bD4TFOqCJm3gDGV6veRxVF96GSVPXTjON1o6C54G
yfxppqb0vSpMHd+YVfd1aEKxkhWywVDq4hZ9363oiHhZ4RuSH3sD3v8flpBve6x3XwG0bodvVWdD
K9xF8fPDV5Ar08QB1tofVGN4BwsS+8JnauyVV06LsFfWnbOKZe7dlE4lT8Uol5LHdks8Xak+0HBR
OOHvKw+e6ge0v0ArZW+WLyJOtYeittpzxEx7Y8UJ4jGrQ1TuRl12n5Estwujptr2rDmuXbf52GUo
SK1qPFHWyjsZyZ0TeS9JbddffrhJfrF59X72i3LdIYdeLmAWiouw7B+iVxwwYaBXMLzLPPgklm8/
JH7oEfUeI0pHbw59YjQHzOTdxowKMIRYn9W2NRJ1CSJK/1LR5sTEzIzTdVjgVCBY1PoQzPyqNqT8
yjEsUG7K8TrqbXEywnq6wX58T/yh3HlE9iA8Z4AKd0nfx8VY7CKt0XbpAMZryWPf0KVzTRudPlzo
yngp7P40NlLsO6Rqe9JeWesDJl3H05xuJsRNOJi9aGvFn7LKS46mWY7PcVQa1L3G+Fw1TBScOWv2
TcfUIIiou6uh35KyPJ25KdMrZ9C4mdqUxaPxgpUuaVZ20NjtOk0UIFGTThlz84TG6c0E4STeTleN
hDnJOtopiuk8FXxL7Mzi5BI3Sn2a3Uyyayiqr25W57R3NHXA7MBw7CcmsCxN2nbvTVWM563TL4No
nm7cQgyXVgpLayWNPss3daSS/dxE+K6VGcqzFnfTddsJPlAZAxxRrtqP1nJvaqm6zQdGF2aEj9sL
0/BkmgDB9HCa/oB/f3dmWbruyiU02mBCxVaYzfDPNwwlWRCEhNSfo05Xt53XFztNtNk9JiNGUA6b
IZpfrp2mVM+jdJUPp7aaeTrP0UtSlZggbBkc606vH5zahDsRZfqudqvHyTPTdd3b+UfSSTw/HRor
wzFpFLuM7/5ULtW23oVq01oL2gsx83nCzkMVNvNW516bL80oiH2Oq3k7IKdcDlRkrI1VdWJDwpPc
xHrPzjIBc3DVpKW6fbtsq6T2/Di258umtsRJVGXwWmau/uhqefvgJYIJECygq7iNmwQIBWimNRyj
+Euhp7uarj73ASD1yEf73t6RsACPBciie+3qdTlvfn/rvikK/n1eLR8/DjTX0V2bKSU6/Xcb3hEg
EXb7JjjLprK1dSccmuKm1j4khDVcUlKBFbPrVrtL5nigbsEeX13idommHQhVHi8G92APz6sOji5I
yidkoPTOXj1WoQ9gI/jUmDNvRpeZYCnRa9v//A2Yy+NVoJbA/La4mn88cAuVtg3BMs45s1W3mRJs
Mew5wm3NEhnqTsE5E9Qj54VcVu1FZGkbm/i8Jx3Mx4UY7eCVe8/gYJ7LJ2NyBGhf9LnkofUBEZVu
cEduNtPNqAhpo3//s789j999+IxnHbSfeD/Q5r372ce8gXJujtaZOFGrWI1tG7xyNQfoF9omu2eQ
qC6TqZ2uM2codl0OdG0li8I+uFU8HPEWxP7oyeaQWWNzIPNQu+vs3NuxlIKe2CDjvFZuG58cQIU3
I/ROuerasX0F7kc75sUmocVjf9AB4DI6QDVzA2IUJJIzOI1fJRa2PImev+v74EEyf91rruYe2xig
dICKZZu1Rritsmj61NiF2jUjvL4Y3BlRX05BiyTl9FWEGCFQWpva4LeVFBtlVN7WKNMvRJntIQMW
NQmmVXUgrj74VDjc6tQE083brRfACXxpAny7GzvlHwImY3cFneucyXbu1znobvxTdfSiV60CkhsF
n7jy4K8xMuUEWT4aeK5Hsr/UpamTFbUykfWfycNCeSrz9E7H6h2uTNrxRydPng2wJIc6jKZDOtIz
N40c4NZk8hRN0NCIo5quEqF4lvz+QqBI5Cr96UrwDJOaQbDgeisH35UNnNV536ZDfY4y0ZEup3OD
Ad/ibM7GqQYGSooxCeq8gUgBh6IUq55s2albJTiTNmHeHiLgo7RNSXaskQGT/JbrMZRQcGf5KgyL
bUdkKbercPQv86jD34q77osczeFrHzumtsbUkjvrNnIZvxSUY5dD0Vmb3MH1t5rMApJ1Brgn2zKL
Zg4NALXfu2Cr1rMi1m8y84/TWEKJdUiHw2uDo92rbe2Wqdk8rtte719qi8cK11e0bsq63E9CARfn
rt07aOopOZfvlYate2indG9p6TDjxYrVxjPmBwHRBdiKC8xGnzEwtgk3hBeaXKyJpBW0MSI8o95j
w0+k47EUib4nJXvWEKgoxti1ZETJIt2EatmnUBgHI75vtQRqpapGg71rnCcP0JHgmGVpTRxARN3C
zt7gNFi1URW9QIMTZ+bBS4EDZPuouxOPKgx14HMGsDVG1HebDv+7zttNOfKysuWDakfQrWS7MWYB
Hw3qAJlyS2xNpkRxF4ZdewDrxVNHicT4EhkBXoJQ2FUK8QQzZ2148y15cqW2UbBXv+Ssi1ml1iyq
Z0523dcKIAWhNabHmQvBZSiNDEYDOlj6FiPLR0GoDox3vVe35GUCkRJOMp0bass9XaoHJrdV6hUD
u3twe6VtGAmnTNaZpaCAaNS4MYcBTktrx5FvMzRajY3GVRgT/sVuIWzWHfNvwMhVoK/ZImWvEAvO
XVljwLEoW1GxEOPpZ2OaXzkQt24ksnOfh4HHJ+PN6vbtRvpvZ/uHzlYKjD0/nDn/WGleIsB9+nmX
+f3P/N3a6iZudVxW2BDRfCHC/dcyUwibxST9DEmdCxZmEV5+b21N76+FlYO1z17yirjL/tXamuZf
LDiJLyLrgoUmnfF/ss00l/75pxMSeSoSQv6LBQyzz3u7z1J68WSco2unInzQz8iOADlMNqRv1XY6
I1lJjWLbw7CGb4F88jKUuE+yOIxe2sBVJRFKIEh8UL4s8CNV50BASTh6pvD2NnkRuybPhmo+kezc
ZA+xMutT2Sr9JTHCyVuJPmUPwWLXmde5BrNiF2t2+dHpOkceWlDPw3Ey4ma8pIoqNlGXTiQuy2wm
Vs9OLyvhmT7TflQqs3bS+xkrflO5oS+SQsEXn5vPrDhw+ckoO5jDpM9MiVzxlQ1zD7cJCjHOsAAh
VTAWyJZMO4ovswExXp/1QMGavjkMZZ5UqyYuptuh1hgB9mi2pPcwFhNYbS3r2M6F5fJTzSp5mKwW
NVdvVGsgU6cIBlWzX/jtAkB0KiCV9ui94NTxOEagILCL4xbPWCQp6CZKrPjm+ZR11YubGOzg0UxU
ewNLKrEvRuFYz3wi2NlbLwmaO0hy6tA1MFjMC6cJGeQCPlxVJpvmate48KA2cpLjZZmY7AuZuWYz
4d3F1lZuPgh/JGShY/IZT1FZT36b0ms5F6qfyPVVPuIlXH2bEdItxo2VxwJCDgeRg9YdLsglTWK7
W03C9tz0ELqa41SofCzz02BIcW5Z/NxktadNL17hVMnrUpy/zox7R2wLRWvl4oOTB2Jrd7GDzggI
n/NYjeB2VzVxHyfw23hgiv9j77y241aybPtFqBEwAfOaibQ0SStSfMEgJRHeBhAwX39nqk73kChd
qbue++WMOqekRCZMYMfea801NJyoLo8SBjJDdkgd7JybrshvyYDrNiJl4Y+SfDzxXtQrkaYZt+WU
1+GMWZQXpWke/SyHPR2LZbtA1N2dpdNm2kx3vTuAI2QKYmGORxOIzLCPj77fezBtbM722oKduBeV
0P2GhGnYuWxh6B4v6rWm7/HFAitmbwMiKGjrtwuTOz8CuwqegJK3UoF5VHaPiM/Gus7YJzP3TjW8
gIrV/Tk6Vd6AbkklPv0mfqFzLy5ipjfbcpLGTtsMlD0Od1W4doNiypxuq7o3d8mY+9nJMXlXlK0/
DqscKeeFZWLsABGOL8Y/c1o1GNjrlLAtCyJB4ZARkC1H8LNMuDMxEzqTvPIdSSwUJZbLIr52E96q
4eC4l1hv1TMNp+gl6ZJgW5cLVNfMdjZ5m1fHwfSax0wt1wwQ5e35zj7BNBMhLTvk6q15tWSgu+lQ
92vfbiTUl8ZCUWs34r02Z3GqZR4/QyzDHtw642Wt82KvCreBX+PGuyzT5zRlPKRR26iv1pirXeN2
wX3sGKDaECVf+rn3abHEqcKPs/aMyL2EgyYvm7Q19lmmRiSv9ZisMuSLl6R5Wp9LOU/MjHh/x6ux
EPadizBjQ4/cfjc8nwF7z9nY5guD56EvvoB3CtZdGimfHNy5JX5Vu859Q6GSrC1P118cf44fyLLG
XVXnnXzry3NFFyiS6JfGOBT0EtbYrMjRohl/GCEUHPMJzCAjarjgmqBom1TSPSge3t608f3VQPTm
lhgikxt96NMLM0gw6ABoXRecnwc1tbfc1vWdb82XRGUbYDOjAB4JWoWVb7fe0Wewh8/LKRgfuVVy
ExR+utdRXX1FKBXAPSa1dtWUQrgwth1qc2EeIje7QxTlH2b7nEzN3X1vGnVTrnCMW/sA+jB6q+WR
gbAZzpOEEu55LZKEQrOyD8J+qYuY0NVkMMJpNPENIqKTnyXUzdA2m+WungIcX143PuUk/a2knVEh
Fg3MTe1NX4yJIYi27P49zkdjzeBn2dQFwU0Tu9Fnq1rK02KmwUlP/nIzV7LemkXc063vmosIxuO9
x6Q/XysmwETR1+QyKzBWr34zdKHDSOUugzncr+cxsddJNhgrx+zjdwDSYl/pyvtsU9wb4cKttaFA
LdZJP2vqspjwgQqN4MGnDlt5vkbnwiB+zRNpb53YtB5jcB8X/iiTYx10zU1rMmfoW8HQYw6S+Vs6
d/09MeJQWlsrSkIl5qKlJavKdTS1LhZWbR0W1DjDGobxt7JM7Y05kRFsS8idU9agcrXb7nKp6vG2
8IzNMOfBVastmdI4SZPoYLtGfpWgVgkZK2cvDLqth0wVzZXX+PO9GE3FnNBNgjsCAvq99vvpUE9R
6sDkdsa1TlJx6nSTP5VB3T7FftXdVEMRfWryCCf21E6rZPSXR5O2wiYRNXN8RDOkyQISE26lktDh
19briYFff6gKprqEfQyPSPgZAKaOqkIDEcvalYAlWpGIm1YR177xfCZMFVKBfl3m43wh4UyeB+6m
tfFrx+Y89uOzM3lyJTU2cdCMOllniAmOZmq6X7ApC1jxUZXexD3ELDcTwdO8oGwRzsKL3q8EVFoV
q3Trprl76aVN88AoE1miITvwUXEEUT/0x+mSPJduqxpcoev/K46rPu3nvxTHtg2l4E/F8cO3iuQi
9e3bj5Off/7WP+Wxb/7LJfn0v41m/0x9AvEv25S2x1DH9Fjcz+3+f0pjQHpwn8Q5Vg7EBto3Jk//
TH1s51+MavBTAPyQ2L2oZf8XBCiscj+XxiBDCJGkhBTUxyL4xctDv9I2klFWBwNisEleDsKfTAPh
Hkc6PiXympXp0gS67C3MBaVqMdYqykKsHN6+LZ0Uh2ikyANGlHytWscFDSDyjYtULoxjV8n12Nmb
Mnan53IihiKcGY8xpqnMg9WIYj3QuF+3SQzjO/K+knLQH7St4p1EFxC6jH3XZpQn62Xph92shUDV
ZxOVuwST2krESARkY7JaZXP97DSt/wplsjwQ/7BsReoyz/C8UCCZX2uyE060FP19RT4GEw0bIB1q
hp7NN7P358Qc2p2ljeWodHHW6Fiu+0anqgE5W4KzWpVdHF/VHYzWPOv9ywmz893AJCCsCu9WD2Zw
JTLS3Pwyjl9Y6xOE5rneL96gwzxlxB5lott1HmSRMXXWOUSb27qpvUNXWdSrzKHwNGnzVHnBMcax
Iespv0HHz0Id8X4DoUS09RmqPeStvO/OBcnYOoIoAMchYHxSh0EtBgk8Cwq5PDGO+PQb/Bntsk4M
hAgqE/VV6yLC3xC8dt7+wLGgUHQ2lim9yxjZ8M5pzHJrQfHlU9Vyi2tFXXmpgZJgsB7cqZy+zIgs
N2rMaEp4ubpdoM+vxtkttu5QT6HRTPOdk2be28DUuqnmFwYYamc2iC0GHVs72wqiT9pP622WRe5X
n7SLGYqBlV3FsjwbehvqkGnqy41fFtD3UJLuEWV0NGSRivFiZ0GV0lrFfo/dh1b7G7kK4zuDvGC7
iGryUWidmf0EmZI0Parics6ax4T8OEje9fzKUBJbTLVIcUWIr77wiSNY1aXgIqdB0myaGMUkTVQ/
TFD6HSNeCifb1PVVMZqPCWjpntwzp90DFcxvp7o1jn5l65NVdsGF02IdAHzmwJhOERp6+8EY0nlL
4BP62ABwcL5m5zEeUe9ss8rSAXqizgaM3/hrC23EWXBmledke6RVSyDZNjmDoG63hhJpyKKtMGtj
umyY+2muAk00DCgvss1XmMLaq861Xuui9aLL1i6m5KIxiyc37by7spa7yPBN40BOgRNZO0ZRWe6t
dDBWwZeFSG54b0SqnxZkpjdqsPzyC9sQhCUU9IjI++FRNpN90/lDghwG9PaDEyls3t1gbuKCiKOx
9qxyFUSqmMMmcZu7hpT2bFyns473jePl3aMF9D+fQiyhVZ+ElevV3pFdkq+MsJQMCk4slJz3Ujf0
3N0MxewGQ6v4vCTtSPBkY8TX7eyV3pNgi992DF5m87Zi1hF9zSLIUzJdghUrHOWIY0B4QZvCnSvz
FSA7AKFB55j5etIFumDRB9kbxfVs7P1Ki/oga3x/q9of2CTooaMfdxaAOFdjXAafyrmRrzkzBO4U
MZvxwWTYBAf/PBeo2Ex9RWPa5zu0ohpJ89wigGTiHOD2R10bbLDwcMiliBnjssEyH+x4qUtEpAVc
BTE2KeRihyPicsFPYwWKiU4ZpxlpRZDG65Pnz1btMlJqE7u/yItRirCuNW4+b4LBLABznybtTlvp
IB8WotDZqpOcYxKQovmhIJPvonMN1a3ymrQkkhaDEd6W7V5VgdMe8jTguZ9kdPbgUb9Yg+3tBtNK
dpWn/V1NnX5TWcXlEuP9XXWAsS+nRCYXUQM3vh57crALh4jjFRGvTRsOxAOs+sy1jr7X7aRRZedn
NWP9wlK3IU7RNraCsv2ezKZs41pqIeWFueHKNaoKFh21ra89LPYuImuZRRa6Kzu4mAmXXRGlbYb5
5MS7vkMdRvTeUIhViaH4Szu3b7yjums09e529CJjnWpU1thwWnEfL2a0nUTmP2I+UbeOY0S8HKri
UKAoONW9b2wLYxZHXYnoy2K5EuqSGSoPzB5LZ7Qv+ajn3DPTkEQw/7M226le9ZHV7DPZThfe4jEg
kBb903bCCARZHhGXjYavrfW1E09bmqUkRjCizBBNJWZzniSS+Ih06wYGUUbUSLBT0P4fF6/uD7Or
hx0ZactO6lK2qLTROxPUoteAP2lhnenXIa0K/yIli2ITWDYc785mBMTx75lcypVlIkCPKdFvmjmm
LgbTuHGyIN4x4fG3DcMCrFs0R1gaF+fZpibnXYj58FX7Vn9leov5jZ5SvZU9iHh6OubeVa39xL6m
2VgBISqNqeJtRh266UiEvs7F2H4aeA6vUHN2N2dP/CVYL9IokiojO2tKd61NhkJey2UtIb7tqa1f
yMdIL2daNE8Re65rMssCPkS5VAIl5uXBx4FWEx50rWiM9+BQpX8jM2/aBZbbvUJ1WqO/ykOUGP1t
p+REFgXhFYcStd0tcT8ABWmNvI0qJn1wKsUmx5J2SET8BH7DRUeG+LJAqrgyjNmGdZl3Ptl0xvNU
RWLjEOpzJdNUXNiGQlzC278NJ4Oml4MWEiKK2T8a1tD74UBhrlaON23A45N5oScXQyJyHiIBfFIP
qpjgXHruFhQJUmbMmE8T7EJsOutDp/uwhgD1ak1IuCYHcR1DioyVoOtyWLmVRjLt3WM/9GNeeXFJ
S/JBufQA/6/5/e1/Ut/TDTzLcP7/si48dERyvf5Y3f/zd/6ruhf/4iPo3jIG/+7JoYz/p8L3vX+5
FI/4ak3s3sF3ysR/VfgmzW/KbuiPgi2GZ+N5/6fCt8Bw00ynFBcumwOYFv+bCv9nWReKLkx3DnAI
Kf9hZFD//6ApisdJLH5TD3uLAL5+XXBXkXNgAVlxBjugJyO76jJ3mXKGQQI57odz9Rt1z1k09sNo
EroHGwzf5PxAYHMx0P98dKKtFpKKp343DpbeeHPpbszUKsKZHOj9f3Ao9kTY6hHKsHf6+VD0+yAq
l7LfOSaGxMICjWUze9vA+Wv/g18FbiSwAY5z0e0zH+GHc0q3MicDyOnJemZlwzWCF5CBG0lA3vBv
n93/FEf4/QQCPBGOoEfC9OLDr5o0kK1CcgKDNMLZOFu35Ce577zxw7iKsrXHGxX0ZJSj2UUL/udT
yj34y9VjN4YNjbuYsc6H38k8kiy3pu/JCXDo7mRTsqlMZht/Psqv94hEQAckwEffeCZY/Hw2Vezb
SrfRsOsCB5+UQ/OcWcfUenqDQJbEhD8f7me9meSMwl7g2eINTMy9i1Hup4snaTfxDmY3Gc+095O8
++bZ1rsfI1Q2i/ICLXzzlwn9r6cR0gyUObRtDO/FR2Am/fts9G2SlTOGXbgmgoKLFdSbP/+u82n6
+VHjKBBMCK8QvOPt82n+4aYEz0twb5sPOzvVjOoN4xJc4WlGPoLfGo7yn4/2u7P449E+XDSQ1UQX
y2LYncEmK1C6q1hjpG6yvFnVAQbuLs/f/nzIc5jBL78Ql9I5DMDlFf+RrzYnueuPyFN2wDGck1M7
xaeYKOQD+XL+nrh0OvztnadndoGFo766vfCPCEz3Q9zVOz0EmlhI8GHd6DVfpsk2qLQAiFlR3yK4
JN3HSxiqIWX5y8Jk/ub6w9j2BDEGwBN/ueN8FbtW3fMYpSO7wJVjMNZeTZPUG/KxYdrhoV83fj2G
7Mqor4rJeRGLh2LFJHjQowRbx3izT6Zvx395FuRvvxrr8/kJh/z1kbWYBXBFFlLgdpCdyWJKZEg4
AEGWvttvCDNQjwwZiFwdEQcjn1+q41Rl3aWKiBEJy6nHnEHuQO4oAgVxbyAQAd0dVb5YMfWbL2Br
dNeWuxiHJQfk1+ozOc2Dpdb2HaXemGJHIdQTRDLmhs4BOY3ig0rU7vwN/YRjn+OTIDRtWMOQC1ZT
IS8SJ38cRl9d585sM91c8m2HoT8cjf5UwwHYtyk4wdkBpzlFRXQpklk8GTgId1kF5S2S83s+23e9
Dz8s8OJ832PsPvHJ1fbPd+uvDwidCAoDnnrewZ5HkfHj40jyoBwknu5dqpJrgyHMOvXFwUynh2GJ
ms0wkFH/HxwRXBWDXZgrrDc/HzHoJk0MZ97vuigijMzZFGbMPh6Mgl3RcArc5z8f79d125c0ITEp
Qrii9PnAH1RxoCuuTb/DUd+sLO2MBxgv9sa3ur/x6X69Tel1Woj06Hui9vyImIoHCWRT17wFfS0v
aqM1D/U4eH85gb89CjoEyhQbpcDHS1aKCCPpyAk03E50K8K+jf3Qxv7Nn8/bR3AjbyB+jW+C16En
iurww4XKU3p0bhMwDpoAYdamgtoNhTd0VYWxJFIeJQU3PrLp+Nj5T50V72oHQfBfvsaHzu/3r0EJ
g52cLrRpfuQdtW1NRrb20FFNhUczMSi20Zj1W2cEULu2ncU5mDRYNp2ov3331uR9Nu5iKfRVuSz2
UeYodP78nazffidoaf6ZZEbN+uG1wiDUIHbNVjsCzaqD6OQmEHRvlqpvryMFPychy/vzd2BjQRbV
aTinQ9FrtsLArzCPV8W3wpzYaPo4wZfxZcggK+Dsa+7nakAr36eo2pmDHauZyG+BsOE/+QGBidKE
kp7n//wO++EtHJldUM7+yEmFtx93HpL60YkfE1axddN6WRgphFclPBDeWF15nJPl1U+9B9W5wWFo
IuAofqfPw6ngtqYd8OA7y7dFRtXR9plXI4ydUVlkEG0I7dtiCmv+8gvONIMPb1mQXj/8gg9359jT
qIvrWe1mI4uP0RJUx15OQGIMYlxStI/2QHJLlomDXcNCY9hU/uUu+MjB/vedGeAHkDyM5i9EOX9m
LZnloM4Zyf2Z9uLLN8qqG48J3Ar119e60NOTZ5nJF0WWFK3ldVZbCXNeTGo6VltLAEPtXAfFWWqO
mPytoVknHJCMGOIYHQhc3+bKNFkqvXvPzjdSZHXoGsETkabd3tRSXBrSLM7G1ldPi3t35kDkeQ/r
ZgyYafz5rvm1dIOiLohVokJAJvXdF/LDTUPryKORzoLQZsVTFaGhheBiLHj4SWiw/1In/mbZdqmB
2Xk63nfx9s93qCpQUHQsOhBFyL1IfXjSJj1DZ1qCvxzpvDf5uSLlZ+FLsgKcSx6oi5+PRN7lgOpF
cid18QOYmfgpKxZaG+XMbkLOOfpJ4SIKjlyMKH8+o795+7oCXJwHX429+UdTSR+jM2bgonaDN38m
Rupm8to74UTvhde/seV1wz8f73vt+ctvlRauHYsNt/txTSfHVwGB5ZZlG17dDTZ1z4wrZK4weNh6
+Sai8qFOiymM54bixkF9rRUKyDP8+M9f5bc3k0QyR9yb54iPr+V06LVMNM/vSBhCKBraTuihyaeA
B7eWyd9YgL95aSKus8/2M/bebPJ/vsj0L/O4HCYu8txNu7gBNrEMfvKXPeJvzy8sOYc7idP7i4Iv
UxDTTKdRO/bI3drXE8m+FWYUZgbGYVQ2T6cmbdeY22IzRphk6AaQFqGNiwUN2V+eV9SRv9zYjGwt
NuVA0eXH5xVamMQTi3rH1r3Y4B+It6pbrvAfxxDaydJuVImPyOsZGeSD+MtjZf7uCaYa4mRTt2MY
/LBC97heLLtimgh3K3lrvA71EDm9/UmlpixXo1u77roe+AA81QGCW+22hQxF1uSYp1ovydejMY9X
OrFJ57D6noyx73iMP9+Iv/mafgDehv0ow288Fj/fGYnhp7Os3HZH5EiHwW/RGwdt34ZaPv3LKfnN
oQLWT5xzHm04HGM/HwrtmWrazmt3/RKV74CxQZlUCdo5wxXq6//6Z1GDkn3hnltqv6xqTdUsfeM7
7U5aaXcbEHGwrWcvusi6ni7ifzcab/69evwYRfGbRYwj0RahRCTH8WOnArl3nNUDR0ptEYdEmjX3
ZYx/grfbguK9RHRaJ/Nflo/fnkr2145LNgMS3A9XDSFh1cPZwjZgmXpdSlDHaVZikBaW+suhvuuC
Pz5IVBrIDrwA6CYr1s/XzSeQfWA6wy3idKLduvPcMzzF2IlxvoyqYu12ygpdavJi3dp6NLbsHIdp
s0yeXd5iIOfhgsC9BIcIgeQnqwE+FOJ59oewKWDQMKVpk9eaAdNVjv1VbePkPHZT1Xk+UvGTsBy4
NbiiQEsSfka4Xah3jDMvYu48RFtkIDPByhPzwR2AdYYFozJrm5nl5G5sYt2t52A00/Kbm9EsiVcN
O5jkYko6Ozrn8HbJoyoQBh6Kiu7aLknN0tkYojGP5TJNxg5RolbXsqwG/8ohiT26dZVZVFv+3Ri3
JT69HG2fQzhVWOXaia+YeUgvBHxSZ9tBQgbRJFFEx64y6r3ZEaCzmuMORWKQpJ9KIg+ZOqGjz+Bu
jjHy5aGGzzvn6RxvUCtX3WV2ZlunazdAJbZTagzycNIoCol0Rsl6UZJ3Ieg7lI0VNqU8F1epT6iy
p8C5oEvop/XiO3V338jU8Haw47L5ZkSZdF+lDtbJ2WgD707gNYqReul4OFDETtvWRz23dcggBlQG
1wxbnsLGWKHzqzcFbAoyDwyLCWrLfPgRNAwgj6Ks7bVyEm3imm9ABvnDLX3e7aBl8xQRIvRcgHe5
6yt3BESQTXtjzoqN3QYnWIHbqlUwiLzqLvJoojpJvMkXIBmWk49hDmVjGw/6aOt5XFuNes1y11nJ
wYrCIZvsLfynrw7BZKAUZkAtTuftXDWKTeCkWOwC1OFUzKQ8YIi4AEkwvXk97DhnIFKIGerr0roA
RhlSrfQEsQO/6Vmp6BpueyODstsgV05voGst60HATkH4kFzZI9eD3UK6Umn0aSLNhVmqiU4yIX9o
nqJDhD9xPWX5QFGhvHXBWyJUyltuCfc9tD1UDNA7xOAu+RnStJ5Gp0OnCedgEXm7mXoIs1kSYdzy
8vJitGHucGVvIt+5K41k2pijn2yXpVtASfZDyBjW2i2UrncReNmXyj9HWCYeNpK+dZFG9t27a0Af
MHrdhD4Na/AjtTxnlDHNqqLpAAsIpfvsAV+a9NEypy2hsOY2l/NziQ3yuUqjvSed+3SYnyW4rM0o
Ahp1Q/Rc4hnveAJL/4B0u9pqo43CRRoPOaL2o4pIggLH4G8EkkiuQwsdJwvIVWffcJd2hr5p444o
8YHh4Giry35GWVxMSwrbE1kXRsO9b/fpPlVlua9KX787itDxOUVuASoR4gcMhgE65IJjhUqzi4ng
TIP+Ia/9ZFlZ3DxPJd7CKfRa9hG8TFkksngYPyMCzq/bkbuMOS85Mrl5EAPRcwg3661rLv4F/6Pe
TDwQm0haclaX/jzGo/qMCc5TLQ4AJI15uCir+wwbaiuymDh2w+I77zzDqr9MHjzYvZ2jDwlLvwNt
MtdYPS4N8kqzVe756AMB8UjjSHtWKJq0bbrvOs4UYoOqCM8S+YfvZDSryKwHhDN5ekAX3m1kkLbX
cHX9bZ3qEQcXJKRjkirx5oqIepL+brPxFlFcYEDtvvTAbNzNOXlpnY0ytS+nCQ+7o/PoPaC5P6yp
ApCsNJEWIXkU8Hi1X753DcY/jGbKfCH8uCP0vpGngKCRc8I6ri+sYLueiuXBn53ss1Z8zmwU04aU
8va4AD5ap1PlHCzHVk904RiDZAokZq8H7oSE+JTnJPbbL23j5Nt8MtpnrwV3nHVRXxzs6cw+nYV6
knU7sz+sR4JlIwlHbFhwT64Ky5DrHG9VGLugKREiAIJroVt6tJDJAu2DbpuzbyoBBtf8+Z40h09t
NOII9iWUJMwEI/bfWjj4eUtGg4emSorzPWiMRwCdyb0ok2JVe91gbYHDNMYn5Bj8RK/Jg+QituAx
Z26uP2kLDuxVjM35lPqtH9aiWa6QLPiXTuLwqTYCEgel273uSTVZUYm0R7dJkhPUVlBuDCY3NM7A
HHc8qpsKvft2GeAtjDWuu53nefGpKBrtrRsJXJOHqOWh4urShG+PeRk4Jy9JmrdOx92ts3Tmg0o5
39/JDMsMZNpPOKkGetoLg1vztpFd8ybPO8x15S4N0rcWNApnNt0zn+djjWG6QX7bHr+zHhatmrd+
brpnDYRlsyDCJmktxje6IDUqVm1VRseYbsRuCHr1NRiVPDlLa5DyVwfxaSJ7tqHeLcv5K4gIx0d/
ZZG/Ad5zRPxyafJabkKMHFglEr8ldKJKMvhGeFKButaIcRpzliTY1tFj4yb4BORQv7gxooIedDUB
hwb5adBlKCLlGWEa9357nDsRhbEx6IuOiLo9SdjTo29krItxlO7thr/dCCM+DXgYl1XiSyrwSvhM
LOy2OOD1wBEMpC3PwjQfoyPSBv7Ad35rHI9FH2ZLU8MO4zmnjVWpp3mmaU1iufrqxYTy4WMqDmbX
n+/yITmTOggcv0/LRH9y6h5I1FjzJYsze9/vu+bVzhL33gCCV6yaakxOs1sSEaCIlH0uzrZd31XD
J9FM+V16vtxAnvxLeSaNtw4KfzPHwE6+ATo5iozk5CjOmk9g4I2IjRn7M/YAY3IwINO0xwheZs4B
ZXR16dojn1gvOZQ7MT0GgonMMmrHOC4dLfGNUYJm9cBSVVATk6he0W9BpFS5xojA2qi9ipV8IcEM
r1R05yRsuVbNgPz0QCApnNxk4E5aYImz9LoOdxprVnIq8qw21yW+1hvDRnDJxLTgWgvlJ/oAbtyv
1oHq32sUkJLZRYmQvRzbd6POzE/fweiAC7BO6WwY1jx67S2rxfJeW1kDvcQihIkcUDl8s7A7Sq4Z
pCajaTgtLm9ytRP4n8A1UPI+LBjI7oJesJp5rv42NX5720fIZ4bWaq57PTefJ/Qyt2bvx6fIPRP0
AwAOqfLtA+tYQGypz/NdGXH/1MLIErdQlBRrfJ2X8lDPNSfPt70r9sTRFrt5xyLmWh59U7BMDIRt
/2VRfn8dlU2800Wh945LnEHLa/PS7px8WEkvTm/I4my2TeWox64hjqZbkvc+rvlPMGCaMNKN/SaD
WG6dpljWjQPlyrIBTANHdHdm3BDribOP0JeO57C3y/kOYzakzYJdQ+Vk0ScL7jB2u/q+D5wrpMUk
OgqBK6nvunAcguy6pf8jhoQwu7Lpzsok9yTG0rxOvJJ1wwaKP4nUuJpcozlBn47u3YicU0icA5K5
tFzwlzFsbE0pDjLtj3qeyQLl2bwiYLW7rKDfH+OkmleU+pSAAeM/WqivAcrhA97S6S6vtf1VFw6+
Z2HueDvxD1u1m8olVWvqnYtpypwn6u2zr2SCgzee50x1v03oLB/aqPaYliUUpDqr5yd/GuM77Nfj
1puaPaT3NgxGI42xvNZ7f1xe6f+Vn/MSyRjvHE6SZTgxCz07nLUHhxJXQJ6rQ26gUtURyKi8dIgn
GwYGX+bQhFSo4w2UELGzcQPdD63hstQF8d2gOMggI+9mEPCkaExDL/ci5zVIA/eTq/qCtFLv05SJ
cke7lKwdQSm3KtO5xr08JlepT+MGlt8hshfzLRHRuNWoY3e9ZS6hnw52OGoeRtVAvR9zWoXxPLsX
FBfOU+bIXSWnesvjxAJc459axW4LSqAIgneNdviJuAHzOiiDBdVC6Tw0yZStJ2rYLcpPeUGkNbwC
FPS3M9LvrdR4grYedeEKMVm8gRvSfFsYNVlE9fbpNWlM0T3yPWKGz4I0lrUGrCRgQDh1DeJbBgg4
zAmXGjyXgt6Js1dSh0m9Hat9n7dFtpKOcVnDwb9dhPXUp0a55VHc4kDOKNSkpCDzhmvIgtFjkdeU
GQ6BiyyBRIT6fXrnY20OCZz3L9ScsnqRfJtI+Gc5fsdT2ci6XidjYDK0KJbDPNf6ygWSWVGjGTkP
nFsdm3jKTkTHJfWqzZaC564DpbsqsNtjOKlHfRVEffZcwozaIaWreOWcUeXnwFWwl6kx3QTRGexC
M5tdnUeg0mrosvxIVK24k55z7FDJ7SN8eNpX+RUhuvWFqkaPVb+Gqs+ABwiM6i/p+84rV2V7czKC
54CZKfscyMbVsC4TlHpt44KZ9ipCa7TuzedpdkBFWN4bGINvEUb8FyrWApcO4INMKePRK6SxBXIY
b3pvKG9nl4qlmDuToXfQL+sYiGNDOTSB3kNUeTTsenRC7Qnl7b0cMyaLhlufDLyRwKtn2K+0b7DB
w2cCuTYU5G5yj8rspSyz6tZq/fLWTekjr1IkzLuMRKqvsJnEWwVP9GsbiaUhkJYPbFEBHGWX1fez
Qxjmc0fFw3VL2eSUxNfwljBcEnIa0sfwFTSfeVvSO1sK0xpo+vN/IdGzHqiP2ZnmZeIc43xSX8u8
7r+qQdFEgCdRvudAbYG8kgX7IlRmvuVJx5uemOLpRrVT9ILAkE24E6XQZZslUl8N2QC2tBYNDHjJ
ZXVftAB5AAYAQ9h6ca/rrROMdDSGKeH2SKyBAqeuivo+cYdcUmPW0QukMf5O0JCjQVJekEP/rQS3
UWUTLxBqxbfcZMCm/bBCpeWxiUGaTYKyU6mLdJE9+0ZRaTNZj+ATYrhFJp+8GMjlYWnQfgwTJ5iN
nTGfS4CeCSlxtxM4sCwReDjdrqRoLSKXq2QsvOpwpw7Ri+40/NR4IBdnFSHtf7eGgaMSygBta3Ts
4OXfJ1NqIx5wh9kmcXVKoEzzTECdWNXcemcjgV/brQsHkl4Qp942nepeoh+DwpNmtHtQFmAcI1wz
3zcmXaCT1cqJfDK5yAusavW9HFFUcAmZt67HqOX35dCxskMH3z+7UKgY9K6EhJpcBbrX79qlN7oa
LNkkV65hJg/5rK1dNVTVU2kG3m3uBS2w1MYXD2PSqHk/0YaPTs7Aj95bWvAdqcr51mkVcfHceaoM
5n/1OTb2u5WX3j9ZqvRlOIva6PnzS2Wprym7F9jvI/SzWWn1Lc1UVuyCoWsZYARYa3ciT61pXQie
n9XI5Vz2Ff0/gLVgghF291R0EiNBdhBuRxOlY7aSsbikkvznymHDzUuY99e6HESUI+kfkFVZy7QU
p0TbYt2eS8jCqyxy+NAGPkLAgNdf1P+PvTNZjuNIu+yrtP17l8XgMS16k5FzIhMzCHATBgJkzPPo
8fR9gpKqREgltv51mdVCZRKZQMbg7ve791ztyEy62Y95b97moTtd4WWKn+Y5Gh9HQw6/yur/BTD8
JGNmsDtB+fyXNPxnAEPctsv/qir+ow/1tz/3uw/V/UUnLCZ1bIIf+IIeATSJJUxfomy/G1D5x98M
p6b2i44Ai4vDoF6JBmn3nxhObffDBAr/+fcBMik10yRY9nE+QUcnJ2W2cjDbyvmMyWbeCqPlXTrn
FZVZHb0SHXQr8i3EVpOVXkM15kBnFFcUdqvHOeg5qpVhi6BapjbHQE+HxOanAQVbTcyZ3IHh9zJX
MP0MYC4xdetB7Kh+UwAJ2ph6N5+x9mjf+25QRCM5pZchKoavTrKoEWyn522DQkCzBd7OO3wEDtv6
ACjVOLIC0E6+rSAIMoaVVClZE8+mDdTmih+Tcw4YBQ5VXjETL0cvLXphHhRin76yIymKap8pTjXN
vR7MPfmgKRqBYlEO77wPIcVC29FDvXnShiCMN3kfTnC8iGtZL5HmKWx03uh1EdoQjWrmaszraryp
DQcKjBO6YwiNmJMs7UkEUe7GULO3WkaboqRNkqjeloR8p61FxPziQAyG/zLUI895npq0KnZ2rdmr
UKSE8nGVE8Am2+6Ea8S+xYyu/+ZNz+2AoQdH7/BLPqvwenBUuSlpE0OMJN5SEeWo3WdEhE7gBh3h
JxQ1kRF7Xnf8PzIyQ/NmJfVwcVwGsIgoobkn5a8Dlzfo9AyCgfX31nO9bAc8WDvrrZvtXG9bNQPB
p4E6ds7V47aWdXVTR6nBDVM52qrr49JnnBXcDrxXH9PKSp8xd6UrJysi3+TgTg1ban0VxZTc0bU3
rWpvqteFJ2iCQu8/dNQOvyRWmwL+iMp17DTFAaWpO8og2xu6noFPStLbYaKabuWI0PGLsd4JfbSP
bVnQ4qYenKIZmCl5XvvFKjkh52nkrCfTjA9pSPmMNnb5ydGydrOYInz6p7LHckDkqllLdiFB6Dc7
ZAO6aoImuWHPUb+Gg25RqFwp7QIJf2EsJLo4FpG9SGOgGcg10NEy1vX8ZBrZQyIq48W2QzA+aNdv
MSbJJ9vloZKoHlv8bsAq03xY2fWUHxpz/BqQ9H+dp1TfeBXpJYp7w+61mdtNMkPtoMNTrtJqPCGJ
W5ydgYYzqzZzOmSCct+QSzqUnm6fOeXoL5Da3IvuFCMjw7E7MPfNDoVUns+EoX1o8V9ek+Sh1srM
zdOISn0BFjDv87Cybqsq0i/9UCXPNQrMC1c0w/zUm6e+nLM96ytSxyyzN/b3dgDwN3SOcWPON3CO
h6u8YxeZx9XCS6xc504lHUBdrJO8VswpPrtEWG/ZsdlLppHHPpugfrFVj+NjYYfmde/27dXQmPGn
qdWmYWVCsDpXaLvnLkrrB3BL4z3IvepopiE1xVPsvbBpS56awe5OnVV6YkMPQXLEkzkbWz2P8hsL
Av+hmumQ6mZGc1pCqgaPofXNGpp6x0xFfZoSSoFCTxyKtMoP9DqdM60s1mgd2mr0OGPoRXgwiNsr
C2ILRP1VlcqeACyxWxN5dr/wEleFVZVrXW9pgYkLZ2tEGr6mya6/VIHVn7R6jLdUZTPBKeR4m5RW
fYlSV+3LhgU7UKN67st4frMCfbjlCwmup7LqP82O0n0sNvma54T8ST4l+5Hc4q6SCeTInHDjI5Sz
bMdl52kRY40ClFbvJsLyDtUYtssUaOZmsqcFZtJ0N44+FIY/5Mr2EwPSn9taxreZkIHA4RGgp2so
B56B3jalwzkK8ptq6LyLURrhs+Hy/M/QKLeTqQSQE9qQzuTctbPXpd5FlLlxq6ahZ6FolXcFGpSt
UQbWru45++k8qMe+D+V6lkuygS7i6RCnenjkIEoC2WW8xZdRnPu6w/Bp8qopsuIkbCs5GrXUcfbk
luEDiw7gLdjqLUrGqeGXBri96mn73rcKjGVqOxsSZOmRtcTbBAQ1Pyf9EB+y1mJQI+P4QW+S9i50
aAQwOgWkoK+XCJNK68e26L3LZBESQ+0Ur4h7ENB0fbzL4pIeAJ4eB5TrSPEbMpTy07C29gVlIEcR
5sMOv9hwGbrGPBoZQWE3ruun0bLaG6q5grWSw4zhe4puWdmqFxvA/he3K5xvKmZmurI7WoA8L3wf
0ynZyCUiibiL+Ov2JzW11hptrqMThZ8TuHgrDq6OVx25LBteq9zVM0Sw0WQMO4vkmEWyfqLhpNtA
ny0PrpXHFHPZSfqtkHqNij3Un9ywsO2NLMP8ixmG7q7g4HPu9cA9DW7BgIZCkUPkuRA4UoOTqMH6
xo6TBFknNe86oV3knOqq2/RuWx5pN+jOQSfsdSJT6zICMgQeXPSfmHbZoHm9YRnHicldtebY31Zh
617NwlNfNZClPZFbWA2gc+sQmE8nHqLIsl/quOTVkxJogODEqXx5aVc2WcIg2OAXJ2+ZFuYl1ohp
9wUQudSFKLRKAguaPsUFyz0xxqZveKJGZgSUNpWO+5py1CRSaL7Kvi3PIiysezcMabrTJvNqRPvi
NaiMG1XPmh8GxXm5gMc6MxGbKIgaVBGvvaQ2zj1ZSXDD0GIB9pQ3ZWiYj47bDZvJEdkWx6aFNzUp
qhWpn41rszhmadyuRWlWBzVr7a1jhfINuEoGeKmr5nU/Dt49J+ZqGYEaWy1CwbeCJJJ+Lip5kwY1
YokxTN5tFhbOboxYZEeNtp2AMkUfxZBCb00/d9Kejl5nuKR3RP01oh6IJLQavT3mec7uqN9+m7WK
cINqaffJqptUVfU+iQxjP5kgM2YmxP44Qhfa4ZF0PrEXMB4mClEUspXpfHNz0b/kFOVug7R6ZrTt
bETi3ZoG1Xj8fho2QPYp7Z7xF0pX0iXRcawacaCIqI19h+AIpXiint/iqgGXz9h0PBo9eeOS5U2l
bsitKdttnqTWTcDedKvHLNY9ZMhkOzI8S9ZmPbP/mHgJX8ywr9dt3TxhssmvB1Rr+sNnTe5Y7xhB
SmLCWYcuLmLd2cO2cq/xv0AJJdn6wgbNbinz46heKwp5qyTwqWj0jJWjI4QcrCzU/aW342YsKzAg
DfUxFpm/ku3r0KpNKtLxjsh7tBopSTrYmiquUa1GnhPTbrg5POedjW+0kTI1dlQAzLgCACStJnaq
xaoztPF+0LLwUUvL7JHDnLsl9DoDvA/q+rpKO+80pza7ldAKDppT9QAeARcsp0hWMKoBwXD2VJWs
p9BMjknnefUqHvS4Z4vplfu8NsL2q5knTsuAPu0UGYUVnQZXwcB0bOrc5mhlUX1L4tg8w/1VF2+J
7XppDHmQfOoxKsZ5E7Lxf55t95TAiyAZPK57I74UsaXzW8pjTtj2M1xJg4w/5Y91YKNpOrn9TAGg
cVCC2cAA+wZAr6AwwJxfm0h9iR1x61YM4omx2QshES0GUdfncDzuNFNggeccTkORcYozPd9kSfjI
ZTEp8XElUwGvX5sZmxuKh64HGZvnFtQXNnoY+4SwGEGn2TpNMZ9VecYXk48e3UqKChdwSAzy5CI0
1+bi3dhGYaGObjxcR+hNT2ZTZKmPoJL78ASaLTYYqjzFNPtBiq46l6pDJWIYh3q8oorEfFHCmHYJ
XUw+cd2dF1jO9WTj2gIPl54Lbr9X0Tob+tyDh7xr7X1Flv1oGa12jvIsppRylBgzGpY5upkOceW4
W9Wiv1UtZcpKYqiuyi68IKmysqeJumZYlK0TN9vEc5dzTqiazrcrcOt/OLX+haHpgyH0O13ewpHJ
5ALliPPhj3Yf+rdUBqY6PlDEwrFOTOBVm9nlLW31KRNjrajfKvZSBUs2BYx//+EfjE3fPxw7KsN4
HHuk2T58OGWwjQ1uND5AJGre5oTYYxVn0bXLDP/u7z/qgydy+SiTYKC5YFWI/Hz0RMZ1nNhElvmo
yqiLDc+IouCV+fjXv/+cj67I7x8kCXxz6AfEgtXuxy80LZkZNKkTLs5xtY3cZiluYZCaFXF3Az0q
9a4GL9JiLnr+WjkhJ+pxDqNrJPLlcB1E/HR//yP9+RI7YLgxn5KM5Ez70dHVa50b0bkbHuoJbK6W
0z9tJoxAKC2iJ22tQZl/m/qB6wyL5fj9s/+rH/1MPyL1Z/7hMv1JP7pOs9eozLEf/pqJPrz/3/8x
fv1Dv4lHnvxFkgFxyJgSazUtj1v6txAz+WSiyjaykGNoxgIx+reG5Cz/ZsmHku39g55k/mKT3bBc
WHOLnERN4T9AFAEH4C7+g7f6e3IaEzl5EBYyHqwPd3kzMAafbL0+yg5kMOP9bRcN3Za+dpci5CIC
4OGFgrUP/4e1SRu7F49RZyXvGSNR5iaTaKq58POcDO2ODiSzeYB9l53c0IuTm453MoJ17LxYwJmP
kR5mp25MSJSItFnXMBfzI/DfdGunHjS0IaEptqpF+ULZcHkeVF/NaMj6LsQy5IdzZFRb8PeN9zLE
ynT3MEND5li1sp+HcerdG0UqaO2US2ceqUC5Me2hYCodcj57HToRPfcNAxWOcCVl1RUWQfuqs7So
o9ssy2kY4s0YR9MqH2PXHC9syjHgbmmanqtL2bb8utHUNo5P7Xcigz3Lg9lMmxx+nMjpE5aUx6zw
xnuGtU57AJUXF58pK0KQ8X2y1CtoKTU5OU9jUR4of/T1KNC1NxxpLSt3GsXWyGYBdAsVHEVSkjzO
+2YWDJL6AggFjVciZ3LqIatgfpg5Y63Zf8rZT+0hLCqfIYgROXBZEg7/yfscUONskZ1mh2yxdJXA
3By05XBnpPiGLw72iIM2QnID4BHAfRLIYoNsFrdPAZ9DDESSKuM+FWTYSXxr+Oz0YrzVIaVsMTbS
BkIodTNmfUZ7msLpVrY1s808vcJvaO7KVuYHitb7XVoMnBHrorRXNMT2B0zmPsJbus1zokUm/pBr
AgAFlDls/LYkbio7y6RIiS7vdkaYQrbKqdYS7FXTAOD7LIaKMZ/9mJZ5eEvxRHszRoNzCydweIly
IkpAVVgBGYfecj+UW0UzyhMdKsFNZjBNpr+J9NLY9wyrHNyIOE2di+elwVMEjmc/Rbag/ySYulVL
Y+EW8Lp5FUCu34mEGqq1DldUPcHEYnsZZPZjbevFPdRSWuHyIAonH5XOnHwQo8ywSzXPh6IBerXC
aZOTTyy6w8hxbTdmafhkVqV58maH8YNeWeOD9DiM017XBMm6h3n7DZqIje3Gma2JCWZRQJ4qyWGi
SCPZ0hfZjNZDAmO8TXq5jBkn50pHJ2UrH88ZomrTD9d9GBonfZrKPZHKHimMhiymfi21M5ldPDVU
W++GwKm+jEb0Sa+bwe8y1z1ypfONqkzpq7Zyz7PKptuA1tFjIafmIdTN+bk35zzfeuNkvCVlo50E
kHkiq7XpHMds8rYyqb4OzHb2KPX1BjzozBV0knsqy/pnhKXsk6Ik7pM5kh/zrdpNP9Xwrwli8YTZ
omt2+NKNjeeM3TauwNiW0FUB7Gc7MKTquvAK6zhOLZZGHCTEy/mz4lpPGNvO1gxLC2dlfEOafzqC
mJoanygz8399mflZ7sR4sxPtGmuW2pB6rJhkgQDle+mAVmaRHwoN91Y7HktG/2tTWcaTdIRJkVTz
GM/NfVIJ532yQCCvNG+glNsaIVXgdJ2TB6dJ5CnXFEHZTlYrmz7EtROHB0+2zpn2x5pHo2/vZ6S8
tdVo5ZvdQ9WpRvw1ZuDNX+qRUwMiTDatvJw2uTAJ5WPIDIzeh8yQi4CtCOJ54ZkhVP/SWQICZRay
8wW+MjPynf1kamDsY8pozSj+mo3MCdqhvjL6YNxY9jito6EHmkmbxt4UJJpWE1rJlYGjZi1Te2xX
XWcInjhJsxdkHrFtSl3gAOAwf5sylSZb3eneJusn/TK0TOZWWRBrA4XtIzZhI+qmO6bQLb2e4Whi
owvcL+mY06vYxz2jXRcQ8Ia6D8BmAmdUORTWa2815QnjdWOvFJQn/lMcoDehXtDoSPalRSDl4Ows
PiCli/bi0KytGIea45qMy9IsEUcHXNEQ6Co2h1dCN8oLE6CUW9RCx9amt5o17w7tWR1CGoF8/lKi
JUnQHpiseLuultMVVZcxvZWV+4YF2/pWCvkOgsm40rGKAQetcyLtXrKpG5jBcQ5XE8ire4ZKR+Wo
VqKWJvNbpBn1qtYyzK3T9Fhqzf20aBSu3kSc5ZlSxrRubmNdt3Ya6tFtrTflRtgG4FHZju0+pJQ3
S4dwK/sYy3vR6J8Y/shdQkx0y/P+lsyFe1cb7ehj4y4fQkfnDUKFxJHJbL6hY9LKzmjpJJPaYgBE
roV7MU5gc+wcsVFCQb7lzs3XBYbgG3wMzXs9LTNPA7oZ2x7pPoV2II/8hGptAJz1S6uyOCunVn6T
B8LaZnRzkGPFDqKh/q5Vq8VXVCI6jHSKctf1NOlIZhkvBkfudeaWHC2d9HPX6l+SuoLYxvJ4NYw5
Y2pM3xHmmxoqT1ty1s0jw1fm1H7TzSHd9Lrq7xNCIxuU1YVd5qZb6Zbu2mwEdpVBby8EcgCheEAC
FfUt10OYmDpCvIdPV9Ie74smIsvUn5hxRXhmxy+NJrPP9TTSDzm66XtOFnuDzMN1dd3PkZt9bVB/
DqZgudeclMIai3/itOitFNHaPe5l7aAlGRaLWDe2RhfrV0B8kzcvoauryyJBGSaqnGyD7JY4KRIj
07Rt1SX1oWdDglct8/bQFlvsTOy8wBtZu5Sq0FOcl7hWsgniV6cLsabmoWOKUQ4b02mLt84aY5+f
/QGXlu73KrL342DWFACfaSyp9oUE9kdNkrHFzfFWa9Vt37tsHeJiyWbOO17Rgmy/eNZjCW45smmS
TWd2GBnO+VQrL07V3OIa2XltvZuZTq80uKtrbId3rqD4gLFjuC2ApDMDwrVgx4XBYD46UlNI26rM
zmYucOe16PeZ3Xt71P5wzdzjVqTFjWriaAv4Ml5hMsaKmKlbD7wjEEd87W2HHt/N9EmQkXWZuff6
rhhMrC3CMa9FN2Fh8YTz0EmcoXMSlD4Boa8IGGJjqSRfxTl6ixFXFgtZGrEemP3taOjeW5yreuMI
bj9kyb09DQUSCvRkbDMRaC4SWppX9YcJ0uA+KULwb1QuHfNO3Wax9VkGzuN/z1L/Pzwok0M0B5z/
PIv/FLdvZcE68cfD1G9/6vdJvE3RHwciHdu+S7eChtTwO/PV+IXkv81hRpru93PTvw5TksOUa8JL
0vk35L3+QISSxi/EdcG6WAtmgWz8P2K+/jiel67n0RIPc4rZNouu/VGFgVQF8N6K7BP+IXrIch3l
UsflMSs2OX4HSe0nOba/+kC4J1Bp2D65pMo+qBT81pVR5dYJxJG71ocx3s0e7l07c+t9qFr9Z7Vg
P5wXf/0FUXz5vjyP+NzHBKyX2HNLUwWNAWVkv5KrptkzSbCuW0O8+8O1/6mi9f2juNRL+xV7NIf+
uh9/tSYao7BPdXlK89F6jR3C4zDzsF/ZRqhfOnY+T05Ksyjr3PQTkYnz9R9Oxb9+tA5RZuGEYT76
GK8c63RQGs77U2vguS7cCvucsIoFoRn+FJr0gVnx/dO4A3WOhTbKFpnEH3/RidLDnGZsyd7W5oN4
AbOFGhONqpahcxLsemZSRUcQv+yk6Ikb2mepwzxfTxnCv2YU3k8SwX/+9W2Nm8lG93JspOAPokDC
qRSyfyDBlUt+XS/HAajhbdj9Lz9rEUcWQQ9Q1UdSBuu0lkVIbSezHZljS4EVv8unu554wcvf31DL
9/hvrWP5ngEAoLFYloN0+GfvTMdQwyb0eRqC6FtrtN6mN/Dd/v2H/NV3x0towbZobN0+Un+0IZFk
kzPJJKAtT4k7cKxz7Ur4+pwi1f39h30ASvz6K5kGByCUIr7Cj/KNG5CTmUkwnRIjZidnDnymHgg6
CCkFqV7cOrVepa14SLEL3qmoMw8knM2fgNT+4g6GCMBrD0f6ggb4eMMEBl3iAfOe0+R2BrP+Ql/A
adjhKwafvlYzPd6kqbHs6eceqfL7w2tVNIbzBmn2f/+l/NUVkPgckW650pTm/Pg4pZkH8SWteHiH
YLrTNA1fetGXJ1nB7P/nH2XbiN5kv3QoT8aPH8U5qSmJRpun2OLrZRjMI8t5jVc9yY/y13bg/4ir
+/FVz+tbMqfVHIAPcDv+fPviDsfzXldEzpQGylKgvL3Q/oVba8RcuwQo3Z/cy/oHxZmPXIIOGksw
d7MEDvDj71dhHMEGAzVbC+D+ScbMsPLRCu7olJ/uaNvgupoWQZfIJeUWhzxSkKvKk4NXa8TablNf
X7P8fX+DdBLjGjcA1WH0rsDpWcc6nVg/uSLfl9h/P+ULowlKucON+J1mxNL4489cuIQKppxJV5tp
+Vabya2VsS1wa7UkM0otV1PoY+FsSkz5SaWgJvKX3TYNEuCGYCs/I4czLmRghd07O9fufcJejHYT
zTxXRi1482pNgmXG0kfM1Hroydc6cieaDutmT5awe2+Qdg8O5RkNqgz5ttFI6pducEqEUWniIecL
XKFXqBuQpaLZAIHwntiOisSPvKDW9zq6HR1gDpXo69yLbBo9qBYxF98v8ZCsqPkMl28aLUbd1DX4
lZUcmEhysq5gxUcldwjBgOpF0Zk97wSsGZuprolZvQvzZo1xvIiOKXXZ72mS1S9ORTrwmOuxuqM7
l3JYo8Mvgg8wjD/ryuOSObNpp1hW3DF44rjJvdel9iveWe52icf1Vele+w7mflmhh8F6zVVqvGHG
NvZD7dR3jc34yxodulfiUA4r3r8DbAXPYoXRFcd56it4SBdWqwzAiZmT5BsNyOgy6It3gWm2700L
FFaUmF262eD78QhE37VtOD8Zg9W+V57kOuX26D3pU9O+p3QKckQxO7o62oAOPOxM3lNfKf4rxnrm
wQsK/pY8UYSKOr432WtoGt9XuYKVGonYxriv8qhJ9qGkD4fgh8OdLYHkqVVeqNk5RsvGRBAKuAkp
H7rSEmNJvih72mQacdG1Rav8pY5r7prU1KxXx075NlWSUHQzlK5C9FyCn8dqeV+KwcGX3MqhznbG
ZPDDwNJaDvOoVO92SV8Ud3C4ZMxnlyCPyHGmK6KVrh+QTBtxb0rWm19513phci8PifCeWg2M9w7Y
uLtwdqebSl8aK7vOSaetyliXqbRlfOFX5P3Ps5NRXELy3nodytp6taOeCTteZTh1ltKb+9CcjT0E
KHjpRmjLz8UwFA/uHKtzVg/Zum6nEluHyHQXJ4DWHGPKaA4hXg/+Fqie/ljMZb/W2sB+IHUQ44mh
+BOzIdUeFwZfZONlVFarPPXoa7Va05+IwviqmBXJZM3a9GVUVccUMxM7IzuNVrgzituuajnnJkGf
fy2xZn8D7sTwAnvnhQJFknCKTNjk9ylvpqV0O9+MWoXnBK9B9WxnadNuwZ7bb6QE4FPjU6RljEjy
lpGnA+IcGNZaT0pE0rIvL14y6CMg+Tb6HJqk3Zyyq87Kpn+kLlRwwmXj1Du3HW2iynm3VXAtiD6O
5RF3eqhQ2eT8uchq2EiWQUJfH7iMbmCRGU/H4jNdLk63LoaIYmKNRPyyGQUmO+EyWTdNLpCdqNQa
2LxsQR9jvYrmYFWUWnDXp/iMIFVWh6SJ2i2cJ/U1IPSyiUQsbpVX5s8xsAM/UwU8yQKRNKlbbP5p
8+p0kucjptsmMPLIx6agb8nf8he54iKnSOP1bwZluUobEJ9r28lManJSIAQmFVa2A+RzufJLq7WO
CYlZGCOHgogz1LWAD2JGGaAGhdHBLavWzxgoLeN5sTHysn+sUgbj/lC0295KsbpE2lvmtCW5mdig
PoBQeytA/vQZPwf5HbIpgLSReHm9X9mSAqsq1LiiTGGTq9Lxihut66sbZFxuamGzI3tVQadfBGHD
dkWbKx7BsuqM5AQ/hQ02wbuu9nnbdu9ho/FCKmcPfVGbuWW1bvCeGqefwo3bTxaoa0ZEDMSY+gyr
HPV/9g2LkVWgS0rLplqQNqODums91mOX3FhM4lmWJ6LMy9+mT4B20rjjFcTbmI0ZVck3YuIcBaiB
LZw9zPrDUEFz8XtQIXs5SaRUS0+rl6ritvVLZ2AQlWZF9mLgv2I/FzFi0s0SswzyX1vln60kcqtv
qhokyGynCzaQmdpNkcjxa+6ONYJgKqxPiKzegaKudp+VioaEYgpxomR6En3B6vyaEOzZWDIOUZSp
OW2fs5n53j3OidLcu3hfLkOT4I7M4nQTjSOGJGHPW0WF7yOadE5uxpHj42A1+R2m2m9GNj9PhtSv
087oKJ7InAynF5UHsq+Md7p5wnc61sb7sIdChwFPoK7S3umtZOgQk6d+iBaPOmudo23FEMimMaty
v7V5j/spnPBx33mTdpJ1qc5Ua5t39jzFYtXkaY97nKuA/IWe8CSKYSo2IMYz2pIbeU2Vb3Zd67K/
ywmB+wjc7ZscREYWfja/lJ49nDqK8oyVFRixvSJDGvukj7AQ9TM2lbzOeF1gI1knuSuPahy+BJUY
78cupGeu77VzE4fW53S06ZRrsojW7ATH9KqmPPDiYS89NxMBKoE13V5F8NVejRitP3dM6g1ifKi6
rYlgJZkbNTudV96WDC+1JxPsWRRkxKlpG2WF+WDT1bsfCnO+ryh7utJUP9+SBihXHpaVlz7r6n6j
ta2Mj1M8TZbvlhoBRzdA/LzYkwb4gO6wds8pV1wlzlw+anFjeD50TQoZDTpX033PzXMZWeG/6UPd
nvuqGnakdNSpSNo8W1PNHrQrvNvmIeLltmOAQ/SoYmchAEg5w21oDCNlBhj+Ku7LrHlJpw43nsos
+tYMXqOmpjx47tUAo8DIQVTAkC+Nc+coEsHKq3V342aO5IWoj19Lw6YJGq/gvMWzLQ9Sgu8xl9ra
tnfiuzbX60eE4/YJl6HcDBOlX3MyxauUSPNKalGkryYq59ZmNToxRTgzZcV5xzrUaaD3AjHE2Vry
Vd0MM+cU8oZ0LxNmj69Jek2PWjMKGPadSf7UxJrkMvl2VkVVWFt6q6jdKY0Y6FzPvfstoIn5UwUL
420kRfo+2h2iq1bZPRbLTMc4lZSZQxchHONvczfX8bqJZtXvna76ZkVTeNMmuckqF7fdcWmTI1Za
FvUa8n+tgOM3xDdYna9FNibwi2xaIr1wabqZFS5nLSodpmC97NwTvCy1EtIZniNblQARwjm51ugG
0nB/FxnDtAxzY0GK7TYSJlctQ0DCXwnBZuqfpgjDqfz1BPtfX8lPfCXk6ZbT1n/WQu/Lvov+z/qV
gNkP3pLf/uDv3hL7F4Ds36UqkzQ44tG/5FACS79o0NwQBjxohNhI/i2HWr+gkQLUM5eOKw5L/4or
LWqoS+O6Y4MIRcDgD/0De4lhfgBecl5FAgG/qGMKQx3QFwzXH+iLHhuzLghqcYLPONy6lsw3s2yo
w8zmdINBsl1r2A7veGyHHXVu80YflIdT2qUkKi3HB5XaOcqQwRGh7tx9ynARNkCSFH5BlbTv0Fm4
SbvwLqzMvUxhJgeyyXwpi6exT2/I0REqHUPGP4xW6NpKJj9o4VJ7ecFBVqZauKppEb/vijoi6mzQ
K2GG+UWOQ/tQmB4uR7ZFa6oksndNYLV3zcekTL6ZFW4OJ+jZUanuLilta1ePloTTkPT5XZzM/bEE
SnBSDl4aCC95umOOEa+TrJiu1Gg7hzyc8k2SzCRkmsDbdm1vEk8vlww3X+elsXEprkaJC30goQ1/
YKLjY0mtqP2sNdpGqyRhSau2rrTG3WeZcVdpdMhw0tHPdKyeAAPl64QGn6UixsBZsiyetRtsoSbk
PjdMuaHaHA4vJYqrGFMKU/HG52Llp5lz+taxhHPME0btQRkQLpXAVicjnIr9VFC8xkSR7VCazfe1
xZtoVNETDjTjccwt+zDxgnkp9NJYRW3tMb8yy+BSNcrQNnSsxA0NHiLStdNQkIe/LxqGpv0mxjcv
3oAbsK9blVkv5m1PeppIdkHbr69ZJUdGQYVgt8J9pO5qs3AvXuhpYjO6WC1YRoZ63OUGcpLhWNPO
yQuyRjFgu+spL7o74XRaB3wINka3cufWHFaQLK0r9r6an+gTuxiRzoLX/+ARgcFKkV6Eoq9YrAXK
a8jkrGrmpqEOF9UVvgyUIuyJ2OOH1iF0zK4ChDcVZJ3dvJRGYNHlTeoXEnZbxoKWHjKzTTICvUhz
rPulCx0GS8cwjFsviKgB38kZayiTM2Uo+3HU+la7F4Oy4XsJL8lyzzfCHAPiFm3TnSg6Se3S0qbz
GBfYwVl1AqLleqbpn0qqvm5Hhs05x8yiZjoZc3TxUxFOSC6WF/iib5FqaJAST1FqxenamB1G2p2d
T2QE0IaZtNXvFs3m87rE0XRXMNCkmNixyBQQ+42eAqugOVwkkOx8eGca/VajPdD144yB39cRwzad
Q9SR7F60J1ctsL/CXPZHt1f3TRA5VMOJZvqUxpmHa6K2zc91JPHch3l4XUeqvobb4W6AXlW+HWE6
oiu50s6c9CwK72ptM7Ei72NOVjd22xRP5NHogXbYyEGpUtRaruDzNAeDLrRDRGv6wa0c0DZWy5mX
mt3JWuuCMCP78cLhks8puW3L7NRKH6hzjogb3/WDU9zULowPhxDg/2PvvLbjttJu+yrnBaABYG+k
W4RKLIZikCjdYFAJOWc8/T9BST6S3G63731jdyBZZBWw8YW15ooB197S90WPYV7PV3Ve6wbms2j9
NqT+94H4Nw9Enh0OT4e/fiDefJn+3+GlqJFVt19+XhB+/87vT0RLRSDJiIqUhFfd5PfloKW/YRjM
ZBqEpfi+N/zu1pXGG6EiqoSUyMN1G6P//DgkIoYvBzkNyxt98z95HP66fwCUazGZJMmdBBV+C4Ya
vz4MpWLO2Dvh6GdbWLhYifHVzejtT2/Kf9ia/Tr9/v4iDpBJA2sH//ptJN0TX1aTY7EecAE17mx1
ANusjUGVyf5vpt8Ov+/Pk9bt72HtyCkn2c/9CdVaFQTTpgyDDjNqCDehEbzSdRG62hYGDEKkPxRa
q+zn1ZAucU1/F8rxp7cTHjB/L+s59iw8dH4bTtNQ2sZk6jSe5fSoF9Y7G7vOf38ztx/xy1+4vYTB
PpNZMrjs32fJzIQXTP1aQ/89PdKnve0crfIG5vNkrDdcpX9czv/hk2Nw9OeX23bQ1HG0opLa6dcL
BBUjXiCn6w5YThtAGAWcHCySxSkzwuKUj/JJhhMaGRk1vUowcoXqARkJYtEiaxnqdrQnCDwjjaS+
lGD1YbKcgiEj8jsojzmcD459OCx6o4EXKmLHbVNH55AsxEd9488jbsJwts0G217V3y6dU2++YDIS
MwXrVtwMZDTHGYMYdZnfLqTInwnfnraYTwuJD0C24tHEhfMuATBCldXilIwgpBn0VfcbqcVFXUo5
EeGQGEbAClHBVAjHXANWx0A6OqCUxFB0DVt+RIQMb9bK75GtfiJ0/tK32DwmaRenWp0/RGiBeInU
DAjqLdxCEMSZ1St9Z2PgSyyRxnbp9IUBR3O00viWSb/iJw7J71IvhmCqJvNmnsVmzgPzqUfiraWg
GE3jhBa0s2qcOeMXAbf8cUay4C9amuIQb6LH3pREq9oZqpExQm0M53eeQuJIkzwMUnWOrxHwMrwJ
XTUEO3hlYCVHJNsq/eJF0xI52KXTAUwjg6rHhiRAH46Z5umg6s+1Cvz9qqyJhduVzCfMJ1layrs4
G9tbKl5+jj3P+mOlEbDJQmA44Ebv3KRte6QvzZYdWDSUKDlTUr1skNdOBJ01RZPeNVW1gBAstQBZ
tb6ju1VhmmVwJsdmBuGW6MP7IVEb5GIkMZ6V1Yoek5hw7TJhmhtiV/PjBl7IRn13jqvShmeUe+0F
9Xd7B6DrHDqLeI/Pq38k/Co7bDXetTYL81CUXAvNSs879OW8LwvxnmQgY3EzJEy71BLzQXaJc1HN
KN2TAtder5FS3cEW9fVuWK4xd9eN59S5umsn1iiU22hbMRWzepmNZE+00XCFJy1z6eHNu8TqdkQr
ETkU9paGGzTCTpqhCTSNd/MYneCDkDZXT5d6yZ6AG8N9ZEa+l0XJpIfMOzdhwc50NZouSjhpe10k
6kFT6/ywFL08srWksGfYCmA9MqrbYuG5wRWtmzY7hUi9iLBZXjpsdeSBKeUZJZpy1UcmAa0z0bdm
zoSFWVEJODFEs9uoDa9G9c1k1cF3zdxgDndhHS/oVe3wvZ31YJBQ0+/hFE5XM1Hw5FINBFkDK9h3
rA649wvFhaeN0i0cwJAYGaHgZj6dMAlr5xkZxy5MTedtVVUpGdqEkYFieRGheOdo6wJ3r1fvk3lR
D/ooPlh8roqdRw8ZfEVXs3inRbKeemDCHrKq1l2l0vvhBMGzsSHbmGt6rXRNfSFyO/fLZv2cRHZn
u7FKx2GH0XgMwdAEmqJe5mXY9XMFk0vBcFzBxd2vGT82AtH21GqKVXA8TYoPbbrakZAoXhgSZS7D
fjPoINvWkXg0jNrxSi2DLwD/tbsblFq8cG7bx6SYxF7VYmxorxVcPPAJGbJeb8KckaMrwnp5qjQ7
P3MgrUdtRjFMCfe+rZC50iorbLaQlOV1qPudGp8jG8o4DwC3GFWauChCsJkXWnnTgUvNR/0JWBFS
SYKhvAhjnmRMjhhXIaInU2ygktmXcHZSb226wBp0+TKosv6YDiTaMtstHBeqFausfjFvE2hZZ3Kk
86NZ6O1B2NTj1bROz0DMhEs1xCurmDkXLze5gVA4z+lXh/3KO21qVMLKV3kBr2VisXNwFOTAulyw
OGKPgLkPTJyP3Cfm/BmSo3KbNVvn25Vehi/zLVzK8sB2r8II2BIFxAhbeinGqwD5UL4fVkuec0F/
6Ip6HW+LzlYOeJNMr0F+apE60Lujw+fehEZ6tFPbekRhj2rPSFhZ6XLxrHFJDnom9UAznfgAZ4JB
+DwQFNIbxq0JEOkQK4Q621tVnyz7fIl5+wFWPmmcXD5MFXvHm5Q/Chu1o6Fq2NJRIeoPEuKmORXF
ux5yyIcZauGN2Zrru64UfpUlU+KCFWxvBq3ud1mRcuUtVsqIAIFwzu7V5+H5FeaU7oZYuXYwGToS
S6vpOKIbdR1CSC3zqteKhTw9Pe+Gb3XFv0X+3xT5jJUosf4oiv5kpvIqEiFfPlc/l/ffvud7da+p
+huECJvODp+heM11/8NL5bwh1ESaBhoftFQ4o37weKT2Rt3QPVsYO1k8r33BDz6P+QbzE/e3iWSA
Il91/lGF//u8C0mibSGNs2xeDgHKbyU+4NmapKNVubKho6fODpmQvQzP7ejABD1BCITf48KJtON0
b3XMgY2zcPJiCiiEpGGRzVctYLtP0gntTFyXCs0PiTAK6xEiBlybZz5DZULS53Cf2SBak7MRTSPT
q5X/NRwOYQPyTD6pxgivOUIuwMggBkZXGAv7ssm2IJvayuQpIzvX4kTKBdQeCNlw7FDshKP6Xi/B
+HqVCd90eUiblTyewJbRZF3seB5i5zZJ+mDz3XO+sn7EkMR2FXNS/s2pBD8I2xJPRjrnf2fF/1OO
Kk6/bbD617fNLeiAn2+Z79/wQzKrvuGWcFTkWRZEw9f+9vs9Y8s3SPxon5D5gE7l1vj5nnGwLJqE
qOLko53EBfnjnrHfCIfIPUbHm/pnU539gyHx75Ebkvtli+sir4u4UDS6W5/304w4nBRWmKVhHMdZ
JeJOT+HaxjyHTySWEPCyGN07h+IeiBFsKTBI4cnO+/q9g+XgCU1m/V5irXmnCnC+0Qxb7ad38j90
Zdsd+3MLyG/HzsRBbowAwkR/+etvBzi2DXkWySM8/+oFENx898rghcpJm9Qk+bJ3anXLaqogbf33
1xa/Z3YxvRdEiHGmoYC1SUP97TzBSpyzJ0qaYxjBawc96w0T5L/rzGkr0zdrwzrTUJK4LBbTupql
k8CXa5MP81quny2QvqNfr4s4RXnUBZk55Ps+b4csaJvKvFhsiRcP/o5xDKcCZCXE651ktOyu7N7c
FBSh5kkwh7exvqi1B4kGqbzdsHWaMCn7w7AyNCS4XqE+6M0ZrYmpv6dwomiDEumunY0UrGOq3zLR
vY/LriTOQ5YMcnuBhSNqHCf2mH6mnkjkFiXYKoGdWY8D3jim+GuDOMcy6/IGkANT0FiZRretxHhY
QCUyz1xxCAL5WNzV4gx0KSRjr8a06hX6vDyXIE8MV6FlP4P/C32zXfp3qJew3idqjtGSanFDFuG1
BVSfLbsJK9weji0aPqlTFfIgae6dQUkvapckG3u+Ud8D7jP9qrRUFBsxCW4TeUTJjgwCe2HabJn3
M9U6ZMamwbO3yrh/1NCrBKTZT8NxI3NFfqkzj4aya8eeJqaONa6pqbtCy0LmrsyHYR4YZq0pgYxW
cUUbiIIxihL4ulnMRD9tV8nHmiryYIy6DvlFmlB1DOPZShcbXqpZ3mVli2SCQBMG6AYwfdn29P2R
CsGRDrPdtf1EEjsk9v2q29HnJtbBsKrJzunH0edOdY4Aj4v7VYcai9RhSE9raqe+bfTWS8xe8rAW
6ho4ed0flqStQMPrfYRGLGV27TUjUilvbMpNcpRqVyHEy5MDBPetSPUBVm+8ETcsI/4iJ3W81Sra
OBcEU/EFfXBWQe1shEsTXxZb99aQJzCuhnBNqzXTzYjyEEdKKm4G+kc2yWlYmNOD1hbJXLuNVVYs
b+nBiC0j7EDDR9lnn0sCGRLb7dt0r6vV9DnLRiIixywuACqROjOq16wqWkzCCcT2g1MipbvtOlz0
67BCL1UJQH42ZygdZyyA1cuqCNgyIUL7lruiUfpPZTiQK9Y6fUNP1FcyCfqB6JCgYgSAkVkrF6/D
oqQFwwjL84GdyLIcaL1x5CkhJHbYoy0xhe0QR/UHyKQgHOgeN8YOOT8EME2ZipQSvADjifKMNj6p
6R1F9dJVljhq2xId5oNaHZesy+7RW2+HIWw2F29lectGCnbSUAHMV3SHV2u3v22JQ4NZ/KpNQWN0
7O7jUXbv+sQkxaBNCKAM5mhL/axmJu3VVL9HN1O9n0Ydup9jjHDBocIKO+jUYVbw6c3DRzVtkTyk
SWsAXQsnagvcCdVL2+WO4ddKvu5ej3KHvzxGCTHoQZ9u46aMeIsbRAArFl14nSwrJuJHSXEMdQQ2
Pk8CbXkxhqFV6xPWPpV/oQ1xsFUiK4vIjK+0dRqfywhJfIc01ihfhqUvuHQAsiG9Wc2bBuHC6DMM
q5TdNPQJsWwoaPeNree3W5TY7JpVQg5PRxbzZUginRTcihsrCe38tjXypvBIVakMnwi98UiDQFNJ
ZxgX5wKTGHw0fgOu3aLGMMCAeryR8NNTl3yRcPBLbOMf4CtNpPslbeZ4ebQyoapsc1HdIV7s1o0b
a3qPvbK6YTlP72ObUEZDWwU7hxIwyKau+thp/ZOYJ/M4Ok5q7LXemS4DEkUS7VBbsEKFxE/Xbidw
6vSKRY800nCnYWu/jsUYNrwzS3mO86l91LNhNl0rHoxPxljiWByFFu+qKQuwziurhzBhPktIp1dh
PMbnwVpb7KCNnR9nKjuDOVSrXQklh1ansz1isxISHMJzZuVPdhZfOohEXa0pLN0zjY6RwFDpeoqp
E/f8vpzEwuk3mmnLaBG5IRlZcgcJAM1rQQjC63P033br79otImR/qjj+Q7tVll8+9cmnof+5fGSs
z7f92Kdob7Z1iWZalD9bw0UB9GOnIt6QsIrAnkWDRAVusiD4sVOhTWM2r281Cz+N//BH9SjVNzzm
MNcgWMC4QLbdP6kevyV1/Vyg2eQQUqJt5i6LMHf9N723wRPH4c4d2TJGmq/HSR7Ea+l4Rt8/L2b2
0caSAZNn7YNymB0vS02oFfOSneCx1cDp7Ed7tLMTV3J2PQ/5ebQlYkvFvNGbVrhoeMEjpaPjLYOc
KXZgk0pRqH6D5IBWqnF2NTFwnoPX0bMc/fKaxKLGxNKkwOQDrbEw7Wu8phJRJaYalAZVbVQ/zbrn
MXceByNhOlpX212SfgTFr/p5wZdnGsiLCu7AsR7bZwQRNZwvHsYpAT1BEVpvlUm9Z1jxcQS1wPfW
z3mVfK2innDmCkETRf1Fi21mWyQQuGY994HaNs+mljo8B6E8TQp/XgkJ1mM/rvqjAkigtY9R2fdB
2PHWMNlhOFgIdwVDp2cKByThDW5lt6g2Gn5oPvIWyCx64k/gbWAIVyRd54ctXzXC6/LGWipBHHKo
DrFeHVLZ1jsc6rlvNqADx0xeWAf3wfad8DRshJ4MBlcdPif58Z1b56IPjF5bL1EF1XTJxyDveEnO
GOPKkBQJHCM6Tlp+oddoEHUFO9VtXGwLpbNTlV8XNu2HRrQ6iK4lAyqwwOahBvsU5orG++A80jf1
gShzIGtURl5c0GmglbI32KoOutbpHkM7zM4Ncknv9QlWozo9wDUTEDHII5kMC8GK8vh6kaDIYqIu
m86vLRJ5tEVcipE8ylZ1Hieb0Dc925LfVOMyIq/DdZ7JzWPMoCBFCwPabz5ZsOACHq6qr/Z8LVvT
m6TTGLdWnR5YI8WyGVJrrzoX1pAXcKwM44br+evsQDZgA2qT1ZR8hCzDZ7/y39DbUZprSulPvd0x
kqv4noJ3iQei7esWoTdq0zkeNcHz6+cNjRqnds5l1U88saOYS8ZyYOlWDYOGwbTzk6pFX7nJuaoZ
I7h2zNVpW1wqbKsSj+3U8pTH/FfTTj/SX/L5zw6c+zpLbgbeLktajxiBGCM03CcWkoHTZBfrNSli
tedY3bMFnsMzMdZww3Ex2dyNr28GOuqRfEW+tM6Kj0U16QFAXRJZdGQBuAZqZu4dhU3paPdFBzhP
ryeezGhDPNHX9W4tdB2Ad6X6RQvrGAUvv0MUd1d2pxCwia3rLBqCNBrsBUFmcVMukzgnE7UzDiKu
snJL2Zgghdk6N6pQOQhweOVBtkQ5OVnZVzUfk8sYQ1Tcbi/a1vWgapQ5s8xtf6gg11FMV65a8HHL
2CE5IVZLcjjIyQWtwm2Y2ZX3+tkqBX8+teHZxMbEEcIlUNYUcAI8OoI/Pr9XmjKqFGffgZMNliJ3
dqaIcwLbuZxfL4DtCucWvyRyLfdi4RgDxt4HElYg2EQ+un5gxty3XEZzpvfBSDjNS50YysGgYoak
xmuVg6YcgKhyehnJR8A7fARa9hXarnAdwd2DkDTxCrRHnl6yQVPboTxbiTrfGLOxt6f0o8Jo10UZ
Up7DTM9QI3NHDKuqHCKD+5QcXu2MVMrZWSYXGfuh8kzXxqsThsbZW7yUHYeDtiLnmSUy1ZzWjHSK
M335CCpBmB7aHoE0nlVYo3ftcTI7m7xqNmtzUqgHtULJrLCQRvCocbhNfHSKlTn7cNAvsKrt/Up9
vq97DpNajqNnkDrikRqUAIjRuItAch4YdfEPVO/fzibdoSZ7vWnHhCAHJVKgofTxHatI1W8NedGX
dCGcScHI3lfbY2fiYmpmEkfMhM+PFR37NLU8I6CdbwYr+8r8j7cGQcsGrB3Z78D8ywp+5KDxucqS
3R9tFUBKm14olwYKtFwJ78gQQTReMa23w+YrRhtgfkMavIpso4TzRALd22lt+8lWFSMoFRZ8VWO9
LeCBA0SM75RpuMG/kLpisqPTksygUZQcYapvDosa6NlE/kA5gwDy13z9AOiP4hK9vzQDerpOge/Z
pqyPq9nXAMwZHonhj0YE9K6zpzq9XqJuOCUTu1BXEIwSElqA2ppFaQOCpYKlFkfSDCOXBUhk7TCX
jSkwIbJf58VpO+SCca1BPGkUHDLDi0Kw22ecQ59kAtbRjcScfUX/paxomZV1RVHrzEjBSWHeOUU2
O7XbKg3GlrTlnk8RdvsRjyJf1+zw2pmqVdnlgryOG/SBtnUkJww8VA9xQXleMCl58RCNOWR+R/Ru
i4Cf5hbsbHJjjKbO6kwvQ+UeKmGGC8h8/KkU+x8GT9Q1EmshMycLqYgjfhs85Y6ir8BHkAEny7Lf
0oNQwIO8KO3HgSEIlxV3nUy40v/76/5J87C9LuJUlY2lagn1t3rKwW2FCrseDtqWsjZP3IMioYWe
0MbNdfb1v7/an+UqvJpl4piVmqOSS/7reA0TkQI6txwO+cIFslUCMJiUIFI69dvf9W8T8DdNALNj
wbv+19Pjmy/jy+dfNMbfv+XHzkVDSCw2Ry2e8O9D4h87F53P66eSn+vForCUBo5ujW7gx8DYgGVn
cDmRxEYBYuCn/ycD49+nooi1rO1lIPMJhznU78qfuJcwPNpaXFthZ71dJmkcF6EprWusHKtLXDTb
hr86sQ5qNEYDzRhQGnbBROmyH3DVnY1QHfRnJmPZTWXlbXzVzCOQK71uUAYOrVzeilGOz2g1W7+P
FqLm6oWQEGe0R5Jo+7T3gYaW436YFu1+EB3EujEcb9fWwWNmK+U0MHgh5ZadSjvtkkJmB3BQhTe0
2YhMsV76venwK7p1nM6sS6JKguKFeHMnl8Uyd/FMIMEB9dU6+HOWqmyOQQAz7Miyzw0s3ltMJSOR
h1Mx34ZhhYihiUL+9qLGdcnkNsmsY7W0kkRCbZjrPaJS/l/RQXM7DXaEZRRv0cY/Ko3UZzE8k6bA
L4j/MlwJk6maohAX3a6riyPT6J4OYLxtcjbmqUWK3gRgDVdQV437dGqtQ+FgSGVvDBrmkMz9fNcS
VFr6imxnfHEi058ovnprJS8wVKu+OYSakQz7IkR1Y+1hlELjs9pEXVV/Tou2VL0MG+8N8lji9Lwe
mepRdlo1ZNi8mhgOOrL3ssyCxM5xW7/r6pwq4H7MGDy3rA3ZkxlJOM43GZNImhi4ra1DCxi1xa6G
6USal5DCZOigxGl4G2qLshtDjD8TumaKAN5MtJ/9uVOVER06yQ5WdVA7Yg+v9DbOQ5/mZ9wuHIZj
K4RhWPlzivwkYxCZj6e+H4YaXtZSpL1oGbV15HwW6NCZKWvPETN9fX2PgJeQ4M/91PRF4RrZSlTV
5fUu/vfA+5sDD4Enwrm/Pu/8L/nL9PKrhvTb9/wYeXBcsbsVnFagP77NNX6MPAymISA5vx+EOgfr
j8wX5w3PasYhEFqZiZAH8/+PPxuTBks2YCa4+EmC+kcqUm3jj/6yksLjuklcJRs4Jimq+dszM0tp
AjWkaIeFqJFnDqOyZhUkOHPmtYCabrV4TutmucsrfZ28PKaLhCsAdEytd+kICYoR3ao9h8lQYPsr
M9NLHHX6Mvco5GhnUg+uREab3d+VhDmSFZx/YFZK7YG5fFdG+JoWoUbkDTvspnkTk0NIE/qQ9lT4
89yvN3lq9BO9G40yfuZQeiG3Nccx4OGhoptRkKa4oNTZGzlmezXDUQNKJjZssZHuGf3ilBStWR+t
NQmPlYIungRoste65ENqNcpzkhcU3E1puhIY7h6DchTU20Smtrv6dp2piohSuIzsNgwFhzC8Nfwf
sX6huIEE52SxvxhbrC3jjr0aZV/rFpkLMpu+AofGrMggY3inNwD9m5VXj0f9YopZdROrv8b6CTtR
p6vS7MdwHK61EIY2ptAHdu4orqh6gaSx5iIPbftHQSBecZZ2/RwWsNJWrZ9PNIwfmCgczaYa4XKL
S7ZkHxqDZpd454c5Vdb3WDxVn7AcfON2PeyQXI4eaZUelyB095AgvdQEpWhuv0KDxZEfjXAF2c9q
qbciU5RdP2bVA1CG/G3F9ApPvKAJ3EYdPCwEQcl0o0x7GsRaxddure+wE62HkBjRXi7NSyW19rFm
I4QGKcRHK+ocr4WOrXYyDqG92hyzfXO7jHH7LDP70eySal/NgCLgV0ZnM8yIXrMc7UBWqx20uf0E
R5VVoRTTUyTDTYlHPAM9WVdcdCccPilq05aexVrjAkFF3BSkjhJppvMwRAWGFDFn9yMUbQ7AfiM3
RSJ23+W9s+vsEDij4MkQcucwYR8TP86VkdSMmazEthF1doxqDb0pmDs3RdPs9vZoVje6Ng9XUaT0
ww6BpvFkySm5koWpsoPpR79bejrbBLiKb/BeVjuNbXDrCtRyV9NCgsqxSlXDNYy0X77yLF2VPUSQ
Kvy6wKu8znWs0uTi0pvnVsKjgA7Hq4tUe/j3oP9feGLUmeZ/Pelv2y/wUH8ebX//lj8qW+xzJvID
uNrW63T7j9k2QoQ3Bu2XjRqbroSv+uOkl+Yb3dSZdqOBeD3oeQh8L3QRGiH+kQDGGHyDyfpnaiLU
FL+e9IzQhWGiwiDDjDX0n2bbWTes2TQ4yV2asTdj9kPoBcmdUWbeOmEt5UWaDD/3DBNg34ehg/rD
nRhIkOc1VtN807xWQ1bWZG5HghOuaMiGW8lk2KOSqZ6JbNzFbpsdWEep012fN+rnQq0nNs7ABhPb
a5khI3MctAqHeBXrmT3uK0cCoIibFIdYqX0VJD8jXu0a+6OiZ7SMWJZOViYbbKrRCq4YCbfB3n0f
rdXqI3ciejVLWNMCbxjI09XxaBMIWbdkIwpJ0KWqfLQpr/1iE4xjw7NuzJg8mGRd0/OcyeRojcbw
YUoZq6FWwDfdlmZ831o2p3pXzcsdMvLQ8YmrLtpA1PzFPIrWnkVlk9e+g/X3qoE5HY2vuQmT+TGZ
xv6pQ0OY3hiYX33S4qzbBELk5DIPiROElwtQR9K6Yzd0Zmd0O7VPlgeLHUPp80ksz+GC40lBEY5L
cA6jB3RVoeN21YIYCjDEeEzMML5ap3l+JtEG5CdjH5VhuxgDx8S+66laWmg7qweF7HJY1O/IJWXv
GzVEr9rWWJyUrsTNrRg8C8hsXG3g+pNFwGMuuSSInGK3Zs0xdo+UbVuL0Nha3qONaFBEt1xZTJ45
DX0HL7KfqINgawuCoFDS+KvV5jKIoyQ7dInkIIwE1JImGXhWx9alWRFfuGWcRb6+9HBfTR7lS0V2
g1o02kUxnIl0jcI8hRLtF1MSw/w81Y7mz9w0N1DH19qNl6og/TFamBjtmlKpzxI923KtloNq1ScE
opPN5NcoO5sYlLQgE4TNPN4umWElO65loklXFckS8ZwFK4SqoejkeQohTSUua27bpjfQpJB+sfLu
XQAC8Fmt2mg9FHAuAKMozILe5i18FTR2DBeWmMev22KPLkDN4JPxwcoRjAN1u3XOiMvjz0VjLbWX
5lZmQQVdCuU8GjCOkGPPIGUVOzmPJXlyZlhOLzAzTEC53TSASy6L5ThHS2x4Hcl7pJrlphofYAsx
QiSsO2fzACJE88gLUPqD2hYWVVWS3KHCBtobN5RgbtWGBXd2aFsh4tsl6X3aM3TfdViP43ldE2JU
dAVmR4V5UPj1WGzinFJpV9ArFEt3JrGYndcCxbSuqQvBmXeGum8za/BjwvIWrjjJIzK1WAJg20tI
g6rykUYIuzpkI9Vs/SK3p2cd2sIetkLDA1vt7te5T9cLqphPyuqU3FMg1Wh58WQaN30lOqQgDbHr
u2hYquc53FTkKCDjxxXaa7WXYd2We/5HoBuOQvFx4CRaHiR5ctURPh4UDhQYOoQjNdYnfBvABAQj
7q+TIp8MVg9nkRjd+jBm+lgfpizWqmMbLrNv1wrr6K7DIhimlHnlxP0YSifFZhtxmhmDWrrZ0qT7
dRb2KVVs1kE2FKv5PGsTMiXRlXgd6zbb23bYBbkWhaB9+awq8AJrikNSiouC0xFfysCM3XRS/aoy
SycQNoidQEnqAgdMPGuP9SoTXxW5zuecEZH8sW0scpLVXnkSbT6+R7g2tmiipOReY5ThK+kqgkKD
dn1soy3UWwxpF5hwidsrvkAOUKBZPbnI9eqFSam9FvFJdoqBL3qRllGrbgrGByrEgAJK70y8AIbZ
RizIWCQdCHIXVQA1ZUKvXRnFIIEB1wP1Wxnmj9qC9YUO9Z3kEsbG1c0bWKlU9YNpI/qEtqH5UR8u
fq8T7A1bxVKDcmVHhZMhZJY8T/N9iav6Ji/0ASJKaxXa9UQVdA3LwEz3dlOJ56afn6N5Htk9mgnk
Ly0B4u6No9qzGxrTebhmcqHdrIvW3ZNsSdJ0xfMrumjzGLY6q9R8WZdDIaweSpAHLToKT03HqXHD
klXb/VtP/U/1FEwCuta/7pyvE/QC3W9AAv3bd30vqWwHgABuSWAEKEc3E+YfJZVjvdFRbjPMNplI
4tfjtX7MDp03gFlBWUlElt+12z9KKgGf1UG7rdGPGxvZ7R/NDsGg/FZTUe1RSdHFMz5ETq791j1j
X3Pw8ZS4rFSFrmIzPdD2zgDGD0kPnSfIpOgrEMlj3e5mRSB/NlkNfZlniERugZzKrYelu54XjhdW
9+z43hH2K+mvSPlmHwzeOrL16KlAWeklEbajUcqerC/6aZAxSojzKzWIiIkV6xrxtpTeiO2vJlog
zg6bUO/KSpFcFbNxydtefFQmGS5XkMnog6Sp9+cxRU7+JLJwsM7d2qyqN2BqgH4sSYz+nK4L6RF6
B+tgi452CChbl27y0VMtvmhV4cWWGN4TdTzFrJCJnr/OOFWZVfIgqrcUZ+OBYWKBqFQvqyyogbA9
aViy3SgG3eW1STqaRzSrkDrbqnkw5aAfASXEEMvIBWmcJSCmNmGfTlaPOyJR3NNAgXIQ2Z2ZWmF6
4EvENX6MsPD7WSSsa0TPoAxrbtBrygs1HkoLNS2mY9tZCntARwQNKSazN9rx6K+x1RgshpTuXlNz
43p8jXzsB0sDre0AketJjHi7gvR+qLccp7ZfdJvHRC8UP+1qI7/KOwlfCa9TSnBIGwcK/kUyNCyL
96AeGf/N5cl0KsJKasAs5UAgCFbdLiScY8HR1w/9xpSI6jiwEnO9J8+VddQ+jIr2kGHSY6G6TK7e
Tzzzp7X0LSRjyN1wBOzsJQwPktzF53oVS4FGVlkfHWBIEhwBIJqDVFQ7f5swQS2fIhy4nLYDKdMz
nIM+xxu614cUHNgxjgDnga7LOZ9fCCEDVZZZVBaGkQNh7JhlN7W8WQ1I/zOJewExX9oxGdd7Ow7Z
3MV4GDMIGymEtY2RzsTXi02HLdfQo9WC9STIpDX0KcjXcPTaGTV/CXw7Yz5OqOMxGtprY7GZJE3I
PpMKtdsKscrI9sAXQ8r/csfGsntSlPgyIwFwW15mF1E9YKha3mvqtO4sK8HqxuNfzdPuCNQsDlaz
Sc9NoajH2gBDgYlCP211ApWV1lFrUBgVck5OxIJXu8mukiuFJ8NRbTaxg5nrT86ifyh7QscwMlpu
GveKJ/t03KHY7fuTIUR67BLo79C4TrDgo6vGpCBakbMG+B32FfnxnWTaAoyB90dp/KQAVB41CnGb
NWgs8ubiL8baPFuzlrpOCKfObMhFgTyY2XDZ7cknjyA6Iw8viSJYEBim60OfKJiwqgTNqW6gyoMe
ecdvn16lxsLagpiR+qgJMXwBK7CgKyZ+1eJmO4BC8jOLsVYZrf0B+cWxnIyHRuT3mD/OqxbuIWiB
r9DXxwSkf6V2zsmKpnu258cSsYNvq2wpU979iMLAHuVT1wCmW+brVFeIlTCwobZ1zt4/XHEhhvKt
CacEXGrR+VqRf8ml2iIgmkiJzOPhIVHKa7vRNM/pkX40vcEhmNjXsi6IjAGS4cLX1hh46fKiDnEZ
FPM2z3FA/Htx3WlIoiDk6V1Bhh9C5sP/sXdmzXEjWZb+K2P9jjLscJhNj9kEYo9gcCdFvsAoSsIO
OBw7fv18YCqrJFV1ZlWP9Vs9pdIkErEA7n7vPec7QuXv5KWiojd1/+iyXB47hX98DK30Evttuu+E
Fa95Koxb8t9uew5FmuBNzVV5GYWdvuXLapZ15JYQedNoJylN+y4xaxf+SosWHC38Vo7Sf/Hq+JOu
NbTazPFb3BbGPvIawjDAMjJ4FhOjgNA/dvA+NrQr/dvWQqIcza5/yFLvLnTVLSWivmWZEKcq1QYv
aDK3fWZd6dZm74X9SlptekHe3CMeyegp8kVt9aruLigb4zsqDB/Sl343YwNe22nx0oCmDFK/u57G
ggBJhDVjKj0y65u7xi1ZXZZas9PTbWplFi+vst9iO7lkVszuUIfINQx/l6TtQ07/dmsWc3g/ZMMV
DTYVQDdLHwmOfHRIYVrRCHsjQ+eTG2H17kj3lEZHjlJOrghn7G0zKLyx6c4305BPsbZpikX1DoHT
e+lMzsZBQbvXW/NBhh7xNrTB6K3GeX9y6kG/xIZ11/nynDfxk5uZ8wpb/kavoGOy0m5wTy9i5gYx
ihNky1oqNXEjGmvXJOl4N/LVLf2HiFM/Bu/XDGnAp5zm+1pZ3hK+QpFpev2VN/Wbvs6OuK7arYNo
+oQSnACCXibEKflVHGRTLnZAquZDXLX7VqbHPgkzzA7ksxEUvJi5tS2bWR7QGfBWYiDQlmDAzn4n
+qVlwa40cSH+wb6NCxtJg6fqq7yDrg3QrdrI1Ik/S5QawWB2sMpq9oQhfzTsfl+G1ZXfz2ysqe9v
TNXe91MD7tMr3iHC7HF/fUq9LN/0vB93zKosYHqQnHrgo0jWja0dhwIdmOPMxNjaOUzZsJbrbo6N
k5M40ZaYnmnVdJH1EladvLN0I6PPoGj545RgZepRy9xEWo8xu1I0QFv2NZkMuDorJnuQE2jYd7I7
m1EZBolpIm7viF8ILWK8NLRR8GeideX6K2Qll0H3TAB5eXmtRwBt1kQK2hEa6jnt7kpKpoPfZPOR
SekjzQv5WVO9FtH6L7ts63iDhVAgNwa1su1q6vfss+jYWv+90PobI0YO2NpDe9c45c1QalpQZ9pt
McXddTYmz42y1BZBMsG0s/ssGvItmGEeTRgtG4O3tzYhyr2yvNr7wZjCt3Q21AaamjpYo2Zu0qqP
d27uJishCBYpEEMHSdO/+ATFbkpdaFdRP2RPNLNBBvSN+OZ2TrTumIYSM2Hlb9B46OYMAPGyTrxY
mUP/QRTeExO+ZK2FLt0TL04fyqjUV+OwhGN4ebGyrBEOob08RHxhCGigCWxrQS5m6vPyIkXWU5F+
oab8POmaBx+67J+thmG03xHtomcO5nu2bC+VRgF7UxFNAgPIRgah8lMzz0gmuw43TlNGV4aZ7+G6
ZoHmeKSHdH51JwqTjGNTxN0tGhexnz23fqYq31ekJD/0iMK2hp+gYvLnLDlTbH8h+ead1Zm4W9qb
zLnD7jHBoOHSZNtJX01rhzjBTShdNojEdyn5UCLFEL5KgoxT81KSx45D3anPGOfnFRDP6VzYRNUO
eDjWXly/w+8hlQQVvnEjZW/cs0A29Os7i8wut8Vhs7PRnG5tJuJsXo1WvtRM1E4RDbZtzlnwSR+U
NQWVyAVjInuy7osYkWuZO+5nOyljQAItUEjSFVeakXNggDWwNf2l2QMWiQNwf/S6WSNbR1+Xlnkd
Uqgw2CfjrAuPMQTbgpNHQA+pj7AJhUYxxCcFJwOTcB/dE4DWKuOKg1YADuBJ+TM+mOFLFbqQXaU3
r4tWjpsujNxDCJlwNY+OjxZL3/GtHZ0U2pif9HKd47RfUba/9q3dBuYsO8iA4EudvKLlBEsTHlm1
j23ChqdQQmIlDXpvtWQ6ARruj3RiN6GyLmmcWo8J5p4dJjBxSuICoDyGgyDz/Ptpjrd5X6s7WLA2
xvfPsFE5MBGLskmL8NFg2L3Ka3Md0iNauwBz142jiKBNCUVzp3Lj1fkeC0IRFGpsVhhqjYBIFknL
o18LMKYsJ4mzsoVLs7Mmu3bO4tfBb88uB/ytLviIC18+jlVZbQiLwLGUFKfBTaZ1aohiTanCDKzV
7HwVeZI9Ma9Iu7Lv/KGwdwTHv+dl91jJybkGGnrbFtQpZutMW7SVdqBku5b2FNP3ctSVpsZ+Swie
+YRtAQsCDNTHsW2KADcBW92k2Qx08OlbmNjTmGnfCi1adc6K+ZEE7HFL5gsYYcgoRPvSeBi9+XZO
uMvHHBq9bhcrdxTho2fk5zrubKxmICi7uvzG4RcVdtzQj5yrIIYgx1faX9Nijbdz3hWPyk6TdQ7S
dlvbtIFsm8OOuSTCTVqaX2VE8a2mISMaDbLJxRXhZ71REWm9o7uLyQy/rSdP2/qNawRTTpNvNKR/
rcv0Uo5Td8GmFBAsCKq4UdkqtvXpYqb+UUO3FcxuZSHj7XtUud5whnf0paLeyA3txRTzWyTdnWc0
3Zkyd+LDyLaoeA/4ifvNrGm7PP6miZqWktvoZwOR7L7O1E2dLE4zUnP8uBbQfxN9KyXlbc8Ma2e1
/c6sHAM9a3oChM8GmupHPROPjhejck3mt9Hr3sMu+lxVGfdPZd127ZVXhY9VP7eof8voVdPMPujs
/NDSyA8QfpxnX3xCYrJWvl/tMjbHlRkJeQlDWtlaqRtn24YrMXA605pUD9oOEOcqE5F+ycIKS9ys
3XRuTZBPVowzW0Ia8nbZCWrkoTIGRSuag+IOfp1U/NXKIK5bIQac2EIjClwvXyabToGjLy2qDU35
4sKWBT9srKycAx5kf+wEqrwdMLfte22EDJ66GeHBWkRSsUnvOKgynKgm4YEI5SATKkfWj0OHSabv
6flzqs4OvheXO9sv7a2c5ugE2M3dqrJ7wJmE0KTyr33RpTdlohnfANt2pzlOgIFbAo4dcp8j8/Jp
6wy2erDLqVoLZb5Rw6dXGQl8AbyR63mOGHQ2VXQm+A9/KESjK7q39qaex3FnVaNYpz3VUu/ZTIRx
rq8h0nIAKGFZlzTMo5EpS1Gj+oQvGq3pbWgMXfTryO4EQcWptTHRvFy7RuvuvXz6LIoO7K3pvXlR
zifGofaq7PJyr9Lp4Kh+XqmhvxhFxbGiiT32Yv8VjX2yhnxlAT6BXK1JQsttzpXo8fn1ZPehi6LI
gsXM7VoMW9tMSzoDJs3FMd3GlZ4fODceQPqlkPuLfrv4/zes5jBkCqfcENS+S2N5TTElCA7RIMQi
U7qqrTF96aGIc5K2sUCxVbMLYQCVF8hGJ+yoKA6z1F6bISC/LitwxVN+VIZZnzzCzFYueQ77JrON
QClm+lnb6Kc2q9tjU1nf6rm7mnx4EkttYc7JxWB134xzVNxggjvNVeauUj9DJZzn+O0H/AbYVNp1
VgvtNNjpTWIWJhTB4ipyvadKoKrgfA2oSXL7N+O4LQ2d4FP6HXkLLkw68bTF8sivEh1M7KT9Olfy
1q3aq0lOKfzDcD1HFir4mjrLtMhk1SD3Di1z8jCnXWM1gR6PrMqOHu7jKlebOZMwd8fpOPCkBvBS
GOl0LWukY6g1B8DPvZd+TnAHC7u+GdtqPCToyNaUkCeW6CecLiXZdOOGUos72Zi8oO0bwjaAvl+Q
nZk7Qrdpo8xsujbBI0oad1OqwQnpNnNPokFdG/h0NNw6zzVwNPAEwyC2Zm48sHbemVNEvGGEQj9z
ByovMQQR8/R1S0LdzEypoyOwNsJkOMaYlkC9lJ9LlNa3aQSSgNPsrh5qeDujNT/isL7xZh/RnjRM
VHA6wE3HwxSrAFxyUNY+pmUrCpz0gfjOr8KoL81snjLhviH02cr8DRbIrmvFN9VPkjI3mTalMacB
JJd1DY3UgNm+nuv+m2wVUQ1a9hoDQNrU9pK4SPhLZsL3AVhGr2ROfSzATLRACpI/xqr1SsP7RsUs
0EHTKXcMpA61suh680hsHWOlMcpN5roU5X09gens2MllD7LQ12W9KcnuVOu49VZD7Z5oo5+UTkYk
9m0OYlnebeniREe2LAdNouHV7NBT3Z21igBSuzFzzB2urQ5JXoc3glWNGUFjKAdVWkyqBfjS2W0f
NNstGnDzjTZtlZYNill0TKsN/DNPIcn1XbJNbd+oCWnjM3JChNdRp006zkFhf26y0ctaFPt+Q8di
9T/Sr999rS5vxdfmfy8KuncOF6xzcft/fv7f5rf/j75Wi1vup//Bo52Q+dZ9VdPd1wZi9u8a1uVf
/rN/+T0l+k8kbBZ0E/uPOvE0AKOkTH5S7X7/ob+J2Ex6sIskzV78d0tn/7uITZAh7eGxsQE8OEtP
HXPe31RsNidiEJ86wnOa4z+IeN2/8NssoXuI+03TdP8lEa9n/KpiA3C3qIX5lbyKRRlMn/4H7MMi
vwFJFhl7QQYG0tK+Qm1ATBvt3qnGc2NtxjJ8nUrhkAEqovhR72QU2HieOQlH3cWqKPd81VvUnqER
bpTniJt4iiTNgTJ/qMqJOFJQMYc6bJFIhSPZWV39pqMFUhC2+YAfG6WVTybkghtZDOBMelNTXxxO
9qcqxuptT6PzVurEPwejSXIbHjP+kenaRLW4lfaVe3p8hNxVjF99MBJeekwYSV3iytsoelxgANIT
niApdlh4yofBsiNsFpHGKbNrTWMxK1YaT5ZDCTCjJt5IwVjUA0i0atA+2WssmePFUCPG8iwWr3mW
C/PUtL3gY8FMuzfGITpTPHbEWrh0kFCRMOcTA60no2bwio3vs13M5SnCLr5yxGwTNGtnn1TalBvH
CG1sMK4T5KE1PHGanu4KDnkRWtsugXZbyBtiaHUPE3ZsH5hZai9tkydrCrrxEUIqurSEAEwqsr72
nmST9C2uw5FZ6IxbgVUrDfV6G36EIsGoas1rDplzvdVQ9TyoWsDEkjZsAlBlMDwiW5xRnxsPQK+W
Tzkz+CziihgGP0Mes5o4ZT3AlKzwHbIXEnJi5fqCgyDWobEs1lmvbSQtCEDmxUY4PXuCiH2yHDRV
Q1v7iIAyVI6Q7eOP5BzwvVLqooKou5J/h2582UesKYPDV46c63ySjfGRFuHT4uVMgo8BdNvbGNbz
OGKMGVH/PYkqw+cO59p/MjqtJZFc4DLn1rSNB9NweBss5cmOTRbI79j6TLRJUH+TY04mC1ZDQkgo
weaTXy4JKVNhVCcQjqTqpDShMUAtHwpeVDvl7DHn8ZHRNS9gII832ngRNGK0EqF8IakZY38Usi8Q
06IsaA0jY4W18CrXvIR9PoTbpg316NDKngSaqErbL2laMeWGEQAiglIKLUUFCGyXpymTeOrBnpap
q+n8BYprfj09MP4sZjQAOBABQAdqWDgocw2FgC3CPoxEhRAc1HAudtkAmNVK3gROK/2Gots9f1yR
njvJM71GSNKQG9ybdb8oh9IhCp8GlRFnQ8OQeBl7MPt5p5Rhv+lEmYvABgZ4cnWSr2qEJUxqnFHt
oyTFcBWlnb/JrEUvklgJzqHQ7SwrqM2E3x9ZOW9rKoQ4x+R1PzMTmLSnj1cp8rmLsJ/QXWBPc3ix
jnS5y0AvGRdf0V5FzNkAOGrchWdAn6CmoT/QysPLunylALuXz2SZylxaMlZILyb7a1J04y/+lHCw
Fn5EchQbbrLLKo0b4iMPyxtyViiauWpvF7oxbZNa5t/m2eGOTF1tuado+lSryNFEsau6fpEpGEwV
aaZnIzLfrB3WrW8SeDC7w53+kQKWTvLF4k6zAuxRBoOcuIR04du0aFvRBZV04JQ4pkZJ35hLAl5R
Rhahgg0iK5IATqk/+U98mcivFibuXRpPUJI/wuRau2vCLYiP8Z62noX0XxTbmfNRoPeRAzKhbd7T
ZV6KWIbHIvfz8V64HMY8U3FjmwpRAKTDSju7uq3x7ooMG9NcofrBaKpy+iN+SfuSj6yHKQuXl16f
773XmA6sjVFWYjnd4m1cmZzJD1FENKNVLp/vNMYhES0eK0iHnpYLFsP1YDj2hqx7lMHgZhjH1Zw+
kCfYkp5hYiGaw7YaKHaM29KQ5V3eo+agvQ3ygECcmFFSNXukbajpq4219RiqNtmnvTC+5I43P4mo
G72tzhJ4rpWbfLXIEsbM7UwHWZQfQWLEiyXaIwnR6ik27QY4YsZcOfdFsiO5Ol0x08vPxlhSuftj
SU+l4FAZ6fNXZE7MkmByNScItx5N2pRcJ0bPofVCZlhzaqlhIGKSC3joZpVdMZBzaN0NDPIYJZnI
ucPZAwxWA5JXxVcIt7G9mYXq89U41dOxbEdxyQftzijgzG/g9gN/R9nXGOc8YzW/ResSH3qdMGwm
09u5t5DC1pm8GqCxw+rowpuyV6wmE5EXiSa7O6MsP1nRgLew9Zs52vVdYp1lhorkMSTm5onGn7rP
B/smpn1/Ry5atBqixrgLMRLdM5qLwYeNrbiuYSfvEy+XGx1j7KfIHEYsKeJhjkz3uaP6QGDsVGrn
DCWmSr43aC09OnQe/GHPoIcjrzRvSASr0JPLGI6hHutnfH55QIZNq9+SjFZtRpOpKglwxqpJLcUY
BIyH3IAEQnAdh/HwGsqxyBEGdE66xarbFfupzuEjaoZNK5+cskCMevtglpl4SUxSDtgKKZm7FKlO
QfPh0LvgqILBSl9HtvfTkHfdpTX110GJ+ko289SuIFlJnKsAf84NFM01VhXzfvI1+0RSlXHLHLn9
1tujep3Ikq3fxhZr8S3StzA6tYq+QoTEPICV+cmc5vCWOJNwnbkZFbQwxnPfknaGiXPV46k9do2l
XcOIdTeNifKLELPia94O47mek3QTOpN5myZt/yIQKa4jZEA3vvSd67Ej4muVlfipVjpd54sH2u2K
KDGzXMedrt0C63HWnt0xYi5yD7avOx5lU5SvSdfahKXIxxAnDEld6qllS9zExMSRh6e/GGZ0SIe0
OWuTY38aUBwScZBR2hhhY2xCZl8nutfRtSWq7qrz1F50AzNgz2zRqhuwqbxKjuj/4tbmHQrgubEN
BIWysWvZ/LQLZYm505P4XDBmpZFiPIep7a2i3C1WyqzsoBzajOIwzzGt9twHpkQCOTIHiSw/nNeR
Xbur0mUL3y5GkRFfvbRuye5zb4TPkKdS9P3QnfYV7ycmB2setyQMkLKuMgd9SPTo6jUxDLAZiKUf
ZRCVNLj9tijuE4YVVOgcP7bYpZP1aDL93kh9Qei0LrbeqYnjG0an1jYjEOdBV6o/TY218LH4wd6N
qitWoB6nVQPwui38W6vV+50sOwLDaCLLk1XM9R2trbwnNa0ZCEwrk3gV06Q/dkB3bpPExaQcugfw
TOJcZdH0qDd56K7Qhj3FXfwJZUYYOA4m2VUEM/exl36NIHikY1Y31tGVxbgf9Yjkbz8WW7dz+R6A
Kw0ISgvdJ/3S61y1nbIYqJtbtFkgR+jOdsLU4kQGEt0Cr8h3ciBiXvq88V6O6j5MK2/bjHWYbtgO
hz0TXbpGSzyACOlMjMq4Q7pQNkCrY3s9TxFgH3uyLSJupu40KhtFgGmO1pafGa+8YoxF4LHefEnr
zv0m8njYJJnrzHtGy/m79Lx67+PX2+TL0UoWDWTQHpHLbNO8CqCouptEq+UmLfuEHC/RXQ1L9yCc
8jaYesBqmefRIkiL/jI3QlqP7G/ZVVvmFn4b8Aq0gdrEYk7sVHddMUbuHZZe0swdzVervk05FpSD
/TkzTD3a+m5JDkGvcxbMXCO7jthkcR6PZxilzWbqMrQvKTaH24ZjwBVQOEbFJRFSn7yiLyvy1WG+
Mrd+iRBq383hkBKfF8XbOuums9MAiKjLmKmlj40aVa/THemWt6fRqKedKJPxxnDa5iEeiiNNk5MU
87hGb1MDfK2adxyY+q5va3UkAiHcqUg8cVAbth4q495T9m3aTznixD7Lsi1dhyg/NvE8GNvEnwmW
p3UpU8CfJTORwkQt01nMDsesyJGd+CYjT/Sy+coqOz4QK5zPWae04n3qx+ZG86f5mgaRSjYRVILu
s2jlAx3KEkUu9Gs7NHeFxuJ2CGmq17Hl3VVG/iytfIxPDAy98GyV+ls7+PJqxGW4Sphvd4dsSEAh
zekETTtLYwZz2Ab056TgT2pYqawMbyrZ1FuHlA1iQQNHDs9zbFeBbSkReTeRKesbdr8DQoJCG/Y/
VPL/wPj9i+gfUiNafwu9G/I5wybT5+fCOPKHDkoJ51pPKfswWFSiThKbD/PkNV98ZfxZzrbzqwcb
ybFlCKKKLU9HgOcsirkfKnH8YZPr6E21Lwukz23M0Z02j/MGlAtJq1l173FOPPcl6kVHG0+5VgjN
zNDi4ip10pyVjwd749alra4L1RuXgqGOPCrT8J/6mPBNNAMcAEFQhBzbgNt80SPd8ino7Xa+N4lw
U5t6zNQ+wTj5wvDeeaucfmjvG/wMzXZuDQMJQem6lv2K6osBLwpsCrYodCzO+hG1SMaK8UBomnwZ
yKz6svQUv4m5xy7kR5zo27rh37umLl909EMjdOfR05a1U6fAMrTwdtaartn6wLmaHVGGaj/xD9W1
XUnD3anYIM6zMUT18lELF25t/Emu+tLt+JFi5MPmdG06NfhNdJozv3zpjKbMkIFMtXcgiVBpJim1
AeQHyrU/vruWX/R3F/JdQr3pfVh4/H/+soWigqtzLpTHOV+xFCRhtmXN98OzZ781CaQhasORImRm
l335V68uCMwkG1vYum/5znLv/3CrSW0yPKIDKqYF0nxw6feuk3rJnC2JTKxGjau6rUcRoA0FZdsf
X9zAHPTLe8fJYyJCMg0Pmemv7x3Fo0ackar2kG/47UgfkELjjjEfSLCjbLYNBqUcYyYkhBHRtyud
QQ2FXxl5+ZL/ajx8vKB/O3T/rL1JLMkfZr084wdJyuhH5xZ82uVnfnduLeFmDnIrV+eppUj4W3cT
TQt/BXQMOACa4iXc7HeVsQMGmh7Y796spe/5u8pYX4xb4J91YeGFXbqlv3d3v6/YNIb/y6TuXx5m
XegO5glub1xkNjroZcH94S4PO0Yg6HiGS1d8iZocL+LnP76TeeM/3sh/d4FfHiM1WoCfRi4gsIDG
gkQN/y3pL4kPv+rLH1/qY/X/YcHQCVuDKGOYlmX7DvvgL3ppFPlG7pARzFqfEzzOwYLOyAKl9oVJ
1MZrk46ReI9xqrT6TpcmglZ2e2dKyqNu6XVUfKnqj7QrHrYYmtUuVJG+Iye0+5qQ1pMU507hZbBP
OjGbh5yAklA9MF+emC1oVfgw1e0W/bBzbGCJ3qR1laJISplyoawo8eoLSzntyuxdbWgYkliMeUDU
1HF2zxEm6lXgQpz1CKetRIG9wZ0Y65edeVSsAY/TmHenPKxRas+cYoZtAQHUKk4eIWNrZ3TnC5Q4
Z3glzgFtkBYVNHpaUwWs5rZ1bWvAs5Bk+LF2P9AEssuN1UcherOg/Y3RDVsiaXb/XjX+GXuCAQHp
h3v372iG/xf+c1X+NBL57Uf+umYAiCe7gPvYszhYLUTr7xMRA8QJ+6HLumFAJGRN+euiYXmwS/gp
CAELB5Fxyl8XDcv4C2NHwT0LuBqDwr+EwYZe8stD7QuH17XAElnQwK388lDjNmvw3rjDmYYoAhyA
RkNb5NDVHLfST5XsBXaftCbOvdtlZpEX+nMLksDYEGldNCQgcZrCY8wChzdHpQr0GSqRspbiPnFL
2bjoWlLmjjBZh9FmdGuh8w3K0p/2KFoHLQ7IADeL/qDAyjV9swKtXMLvKHNS5NZ9n0AC8oUsgaek
47HSCMY4pDxPVxMJzw+pVctjqbmftAULMkAuJEhm9Ne+k8pzWhChWmDzWfTpmfkQYwIqgyTu0GT4
xcBOS3MKlrJVk2GeI4ygfZO7492ckSPPmhJmq7Jt+qsEsKJCj9DCOlD0mNBdW5Ge78qxz3djj8ec
HmKVEKQR1d7F91tYUs2kJ7taw90GBRHuCgNaTJoaNlgWS7gsciG0pB+wFu8D3FLaS1A4PfX+GrF2
+dIOMF6GD9wLmKx2HQP0gKz/AYRpFjYMRweF67KGF7OQY8K58txARbUcwcSKkVwa5fBG7VCHORPm
aX0eHCPfNaZLFhFJPhvykWt6EIaiU1UZkpaKN2x0UG7oVrPBObghmBsSQMazSS3TIPu1WRTjRuk0
eLjV1zSLJ/22BhFmtlpZINjJwwBW7TjTO2QwnDRpqgUQY3qkOwx7qzVnb/oUbl+A9w3j9Rj1HaN3
BvDYDMgKLCKzR3xqtjofdCSlExhNPnzzwkR/A9eG18BZaOxZmKiNXtrTW0HSgbn1VeHsumqU9wYG
/RMS6fxThWhmFepE9oJPjNp93pNlsDYVE+5iUuvOjJndMTNDtxrjusOWOBr9Joryejv10biJPeVf
0z5ASR8qJl21HSHkC0dvVVlFdg/9Fgi0E3dEdKZadWix/1GXeUDRmAu+8jSonsxhw/8c4pBk62B+
lu2ilkNfmCfdYVjcl1ShhOT62Njuhd2/6wOSgH4S8zoUCpMGT0ByqDxpMSSiH+IjVRHGuXBz+0iL
Q7wI1zJ3fRNjKMWcyGDP6dmYGrPQrHUT1g8Ie9WlFvr8OWeYtO7qaHoCpVHswznkEdTwDYMoBWcO
91FrrqdqLC+1k6YDuuSU7c5EzAyahsAYIw6rRxfAIvhOnwwcP4me2zov8Mu0Ia4AW5pBg66Der3Y
teCFA+WFNCUxU+i3zPO7YMJx42OHgHDOysLgFNE8Wr3OaeU1STPAFFw9/0rEznSoia4MSP2lAQ2L
bUGTv6d6Yq+taYCUIxJ7n+a+H1S2+TYO07OTKycA5ePjMu5NT8FXtEhqWqhB8PQ692Ygw52O7ipz
IMup3w73/z5L/8lZ2lwgAX+0LV69Nc3be9w1X9u2+fFE/f0nv++Orv8X3xQuR+nvOSgcar/vjp71
F9g14HpNtprvAYm/H6nNvxB4Yv3G3v3QGfx1d4SFsNj9KGzZhPyPbIlfjtB/dKRejsw/nEL51RSG
bLT4BrmY/musoU++gZZJTe5Fkn+LK/KwNIGYlhPk8NuN9F8e3v/RlRjZ0dX1eGzJmPn58J6XdmnP
iDH3AngO3Xz5KsuKMN4w7oIfvofvZcP/whx2UyXsTv/5H//oSlwDRqbtUSiI5e9/KBOiVgtnJTO5
Z5oITb7Tr5u+AIRTz0//8oWEha6b443L2zKXeuWHC/X4wsi9m+V+arJvWZ59C7XkW8p//zuXcYRN
de0C8/vlkwNdMDexM8p9qA0+cMi6XrEm4jMj6+Bf/+i4V8nX8RgDCgOg3E/vKJJ0Z6qYd9SHhTqP
OmiwsDLFWZXpn7yp5Tf9cuMJl8MavtSlIferTAXygtDArMt9PID4YuG6Ywt4MrTpCR/+n7EXf23O
cJezV7ggHwWRK3/XHtEMp2LoWmHSqBeCaYOfMBU1kkQtedNFVKDOVtYKA0T73/k8MeAC0wBbQqn9
8+fpqqozGRXLvayT6r6DmLNyfC170lL+9Md3yS/F8fIkC7ZeQFiALXWe6p8vNXcpNquqkHsNcPO+
6OQEcV4P7//4Kv/g2frpKksr6IdbXgjf7rWO6aDmjw7YtvGpL4by+JFt9P93pV8+OhTeMQMdrhTn
3cRIKX2bK86W/8Tjpf/9m6KjIWCPISeyTZofP78pkrgdUSDM2csehqnUYbisJtmON7PN7NiHrbc2
aBDj7nCcva5wp6S5BaAAffqxrx3XDYbKG0H3R12gqnJ49+KE8fwCWVjyfrYLhnaip3JA29JfSY9o
EiVnpAumX9WrSvJPyIwoNjosu6Bjx9h7hJvfTso3nxnOVQcqg/CVU+a0BkwIJMojc6qaSn/HrE8w
MBmB7jVTB2EwK9El93VkH9oWp2AH7GrTml5532qpfWSGNLzXIas8qmNeu2twFfiCJ2ikHOljT8TV
ZrJzuIhZjICl4fVopm+/EUlbrbMebFdF45cxylytWweOUICyN0xXRsdsCM9268PmhUZe6+G4YSZA
FJ9CplnovLsZfCTGWg81U1uaASxxBPio8TauyxZQYvzcMi6uSDihh3/EcYL4WM3VydCBh4miTnbC
L7TAy3XzOYp75zRGRvoaiSp/cgeUykzQkK+Q9fcc8t7lyhsM+SILGymJi04tX8UeRqXAshDxfBfc
QFLMn5pBOCehQcvStKR9DfloTnFay2u3S78B5OZsTP7OcyGSb2MzhPetO1cH5Oa8+mYRpEAfybYK
2xFwCB8OzA3F23iXjol9YEVvAR4Xya6PIBxzDGBemJtdeUwiELUrhp3JJbIwKKRuVH5zNd+4GFXK
h9jlxFma2oD35uO2z5nbHmdgv2dqvHKTAQN+DjuQcnB8pwBDRvQgZhO9TOQl2as/j2yx9VCtQydO
C5TOfUX3aFZuvktK2vVXRsfsEf9K2H+KQ4m2zDTwbwVY+Sj+XLBH6FiT+RnkpkNOa1Z8w6hVYU2I
0FK0rJw0/Oq9zfH/qTKRnVnEw6SBo/QlItZmZIXfIe6JmyTr6KxGCdHaRy69asOROe5oSipRLcq0
RfnvPzUkU+JM0Wct6HE9bWZ4NrvWktSTDiK2+KktybLadaJM3/zBxN1R8hxBjzTIK/UpURtkiHeD
8vtPSOSynSO7Nt9CCjcRz0rLmTek7GQAnpqIAhe7oPF59mXzxZx5toBeTMYa9lrzCJxSviB/cZCp
0zcvxooXqzrt/7F3ZstxG9u2/SI4kOjxWqi+2JOiKL4gSIlC33eZ+PozUNpnh0X6UuH7fGJHOOzY
tlCFAjJXrjXnmExmdQsLDhAzLRAZv4QdR9lzA6f4CJSo3KAzM0h+TH9iGvNR4zrmkQ8itiIqFPjR
jtN3XBClGDFv3AxR7u9SjV9oMNn6BsI+ME6BAbQ5ft2nIzlS67iW8VuJWGCPC3VcQTpy5gtLDE91
p8adWVQ4g/2BB2GevPI4WcnPLkyaVaP1OhOkHPty9NYPGC3iTt4TVb8nv/qVPJTkWJQOaH/0eSe2
Qvc2HngpkYujVhH5eDkCNt9EmC+2FgeflVG72VdP0IzTfbkFAZQHWM3rPqC3gDMSkU6y4kzMQ82q
KG9IF1Prckj9a5OicttovPXZkjc7jjW0nS5VSBhZ3YoJ44tY9t2afM+1UaQvCdyfa5jm9ksOZPDW
RGhxVSF8eSDAwDzKgScqY0F9HojFDPQcx8ZY8vU5FvIaFV7jX/flMH3vtBbnQLRIw2PYebfCgYVo
6fmLbbNQti3rhwMeAqcS7QOjxZmH4oeJkG0O3m1YZe2FgAsmV+dKa/DbBmBOMaxT9PWEXw3V2pm4
NBAWhmqdR6eUEdp3wj4PqCNJV/A7nSeYPlGb5Ndm3VfbeDLJIe6K+rqjIbBKKoNJPR1SVnJsUcmq
EBa2M+5OEvrTunAGsTmvulOcfOszT7zpE6vVuDwjtj4LHDp9cpXaMtqOCmsk3sp0SZ/p7as0sred
lc7kUi+xDPjNdw3egmDE1vQlkdyh2QXnJ3W3RTwIk3XgF8a2gA5iH7EbPIx1FAYeA/NjOA8FE3HW
Hi1i9ZggT5RQrrjnfjVsTVoy0PfG5MoMDf3VF0N/GjWberQagGd1+Z6jLgRbRKa7wo+0y75Nrs3E
HJ+0NOUULuP+MgTukejm9NVb2NtkmCc7axb2fvYTkpHjpriuSUK+yTMc5m2xTsyYCA6oOFaffOF9
fmxHPdobXkUMRlQ0QY/6+NpSiO7ZFqMdaspXzQZjbrhsehmEy4OWxPljw9Tp2JasOHrhiYdEFzWh
APyk9a9F1rE6mB78BlvOXpynHekG7Nu4gRUe6H2BJLzdlcR7GyKuaSKcQ7+Z0bOYpRzyGh6RFKmU
iPQMoECj+yuvdpNVmS0h4mgbaCPmtZngcKXToGNJnggdrwvjS1cYxXFqzOJYgdwnnNwbmqO55KMO
4pyVGv5KTlWTIYuZzQfg1qVTEPBw1xgTGC6deTtZy8kIwGhKfZPUJaMIR+9ojYhUiJkeTDxM1OLt
wPzRb92fnUoxIXioWt9q2yHyOYncg/RcoPDTGRBvNra+abozNt5DRITPuO0hlzouAh0EWT4ODC9K
N30dt8hGzEGMBWtP9+xlekbQpczvp9SU+YpJL1pCimsrWdVYzo9lnmbrpNZfLW/Y1yQvryA0A1kB
G7w1HN4vFo7xFvijdinMUkvXPaKTFdlxasd7apCGkcJsHnKv3xsNaRdIW17oF2UbdyIFwdAx0tP2
Ek9AQYkAYI8WOD3g1NObQTjr5+Z8xesafY9yV8CTFrD2c5cImzTXtEMibd3bulHB+obwlkU/ojrh
tAS0Dnd7TtwWX3ifDciCA0/Z468pxP/zmLz4B34/GOHa4uyvI8k3kcJa7yrsDt8ZglA93zdsoGts
suNlH4Fzo5VLnQAsL7lS5kIxMGbqiiWwkBwuwz71Jkm/K+H/6aD2biZm0ZxnsksHHYjQcth9d8h1
EXryDvB5sNU/Aks9tRlrKvCIl5LwwVCxzX1e+H84GfpMEzkaWhYqVPoc7ybpnTXaRTTV+X5sKMII
gMNusIyxS3CIJ6zL1R8m9+JD+b9c0LWZEDA7N3Fi/F7+E+lXZpaT5SwoDf1kVolqnXQgvtZpW7z0
WoUMssMGB754ujlvOwgfkS9gUBfbWORaEGbM/Ku5GXeyY1///H6cx5q/HZX5fIw8TZCVLoz294fy
WiZQFKyBSOeisI7D2BU/K3MxFk791OnFCuir3OQ54vIVAOP+aqR3uxJEvVzXgkI74UtQypRHDxft
WhmcPAEx0h/N1WCfLCPxL0rGGheZg265Hxsm+P0Q2vsoZFU2JQfXDULd8N60dOsFfw3ycJ+/7DxN
uLcqZDCyCpn3PepJkj6fd8WyJJEACh/hD3+4F2L5LT7cCypKfYE++0yPfv+tomFCcKh12b530Hvb
DEVWvUyjABPIE3QIbU/QPa7qNDa2dovpJWr74+c/x4dzNvoKh1xVfhQDF9CSwPX3EzDJ4pNTJyIB
+KCSna1F1am2pj8tAx86FlyFRoWBi8cyXHDZv19lSIYRTV6V7B2L4vms+C9rJk2N4XPOcBaFt0o5
PEDdGp8+/4LGx3tMiQI0zCPVWRBn8+7aSmQWI58p3lsdxoF9blX+hQYF9RnCnX3qqslW1z58ykcG
FI+Zr5qfOE+nDTx5G51yVcbJst62/arJAc2QdUVCkGWhQ6L+9i/Squx+oBkP+4MWdhxcz5/+//rV
f+pXC+HzQ30GmfseJ9HL79jeX//Rf1rVnvEXoDrWXKzMPgalZVr7n1a1r/9loVhAqEDzjM7437G9
3l/w0vUF3GueAXR8iv9Vf4i/iNP5b4yd9y8Zc+92IjpbsJpQntAtRBaHke73d6KRmmQm0yH/rS10
k8GIbEDuW5tGQUjaExLkKlZFdZFmQpsoeUtcM7WK63bV+bX94hK9aYg1WoulPLJTZ154blaOSjUy
GuwPfsiUheW/Q6v2tzv9Dx3p5ZP9bdUy2B/pQ3NrdRYOm2Xj90/udcOUh+3cnpiqyjsRlwwNKdMu
1OjqV5OmOBl/fkE25g+XhGO/7Nn09R1+zXfbtobcotaGKjrRlbyoeqhFQT6yt+xSy4oagGuN1uxF
qxP4PDV+I4PBwsm+9x0Wnq0dLQDQ0IXnsJpHl7tSOuFiyenx9CFsxTdSkfp3E5t4seBx9jMEUux9
aSeYI9PTYY8gdhfVWdM2BdpcOWAVi4BQpCfNGeVdPrMV4TSyXyDuYApKMW/jOqQdAf4elB2HDmZo
mHMdja6Ewy9Ccd13w7ANkVBeKicxHlph8hBMJltva1IKKQsF8Gbua3HV4h1bUqlwfGymxJ+iDU0d
eaNDZ2vXTRwZD0JoNDoSt+O7dW3afNNiJW8iB04L7YnEg61iG1jVwNvMTHyNJoZQsfjYyI01DxQ9
sfzSNgSdQNnSDIxkaSy6Ewp417iCLQ2BwnGVUz8Z5lDGx77F5giQHV+XRu7KeDe3pfGggTKVX2tP
SO3ZNHru3C9IKDRgqK3tIiEMxnYxg4WOxqVzvMmkpAwZn85IR3ZwORO1Bh45TeObcBR0FKu2XHCp
k7nYvrLSfjl7vwayHB9HQlKwSE3wkdZN4tzGNJnmQO8ablKiLH4Fx2LU9QSMEAasNesoGH958OyE
7NhVouX0MaTd49NSc8XPOqJ5Fadopul1nJefxF1ujt8kaP4m7Cknv0GYuE4Aliw6IBTWcTTNt5qH
YX5Fg0zuzYjEpHXTJPCIulbxEuY+DZZV67iTu65GI8ea5Ebr3G7AwuFaUQ8O1Igrdh/OZkUaEpc4
20P1EqVQ05SKnEdtdMXVNNb5jWlm0YtBc2RP49jywDSV7ksZZSNKZj2VW5LPqlM86fJmnEa8cXG6
1PRFHmbqaEjHlhu7cv1HzWm6/tZIZg188+jy2Iyty+2dksJpr/Ve2ua2s4l8yYNiaEwxr5TlxTNQ
Bp5I4zsdW347yNPW9JPsMpS4/G2R/qwXwCsxarQ4nBxpahXxjHRIr/ChLfZMzDz8PDmsPCxu4cRv
m00zFsyzepQ7w8vlpiUvZVZXiwURe0z3RJKwvKOa50XQADbLfWLUUH8zhKkn21jco6HsOO+PKT3L
NDTIxTHtZj/EMyIIpOLcekxuXIUmGfJfbCO0BoFFcF/ACWFUxCJfnYBWG+0D2Sqa9qiRYNtcoN3S
2hslfT5JzvFk+jIXHCOh7OhFdheOabuXBYZRmqGmeZjHpYicVcG95EzJvZT64qT1z55WZlDtHowt
AmiLVSU+1g2G3V8mxgyoBugZDT7E2hmXlwJpCH/KL3NraVXGQzJoeHQYlsTOk8xhOlynIfHRgYf3
s/rumpMgCHgxBHv5IoXVsiiVezeM2vS5Fe0UIXoYov6Hie4u+9qyQog4kCHuweuqKEsH434E027j
5pGGZOZsp0WPlx67xuU37/NWXKX9bMqv3hA22ZvtloZBD0qRDYH/YjSM64L9Z25WACfPvCMD3tSK
SGRdP8SGSY/AFkt/X0si/TmRM6nqSeSBiNL9J3sccL/N4t5FwTEFGCqGL6pS2gaERrxGVgwRboji
g5n74ZrGfJKtimScVsIUyl7HbmHv6fwghSIWqdES2ugcNbcWDQCyS3D2kxqZ19UB5YL+2EHxCsxC
f8atmqzwX9CBUxAjk3iS3l5kRvSad6H7JiPYHqVoy+s+dy6GqW3UJstbCULDjZ5tc4RXyCZFtjtZ
QgzdymdhxQUeHZ12kzsTJa/3bnvjRyoL3DrjdGLMWX6Z1FH+xUg7FxhD129nracFMEoZlG00bxg6
1ddjPhcXNh2ODaCp/JZlvX5OQYDdj1Z+M7m6THdt01nbRjUgFKk7d2NSJQR3OPkXeEldtIX3Vl74
bGDrPGvmY6752dYz6VOMzYQhJnfp3iSjWT2w6dRPpY31bZ2CDdsCI6u+xo6z3Noioc/j2EMZYL+V
V0C+yDKkE7OOQrf7mbRuu84Hy9obcxqBDDIM0IWda61j3S4VxkHKgXXXGiMN2aLaeXmjlimXWR3c
WBrbyBa3wKfqnS7jYd3yHZ/SDA0auxS02JLz10hCpTtcNb0V3vt17Ow0lCpb7DBOoJF34m2Vcpwr
Le6bEwu22utlqQ5gU/zD3GfTRnVtG2BvGoJmUOk+LjvnYQRo+kMHH3oiKGc+tWUL4evzCuVDMbek
OfC/8xkfRfG7Y1RTFfC98zo8yr6mnQIxO9Ank03IWhJxUn0kIJu3fP/5Vd8d3ijEXHQYNlNgKl1A
DUvV9LfxJSlcsRtPtn8EnFV/S6yEhaHuDWqMz6/zrqVwvo7jLsgCqr1F9fD7dca4cobOB6Zt0Sdn
TdXb+lu1eN9tGbL0/PuLLSNfbqdAGfLe44CdstMiisCjlzM8qSqoAmd9wNk+8vmlPhay9EggTFCL
64J6/l0h20S+W2tSd46mo8RVufjv7cnP6QT21alz6bz96+stQGvBY6I7FlEdv99HnCG8tnlhH+fF
ivxrCypj3MEB7maqEUiw3N7Pr/nu6M1vx5dDIc2mYvHjvS/WVRFZPV5EUpFA/cMC0xYbOgsqO3Ap
6arSFuS/CtBp8vc6PW35rx9SBoH2EtqI042MkndfGg1Zo8s8c47DkLR7FKTmQS4s/c+/5sdXgau4
6GsdR9hYzd69gHloTKTuds4xIjBqj6w82cFT/lPz6p+uwoHSs+1Fd/GhX+MQ+9bAjnOOZ+WFgwU5
MCTJCJ9/l394LO3FL2ri8ln0xO/uWNYwHa6Tyj4aITFJSUuoxmpUEzN5JB3iCrgguIPPL/lx/WJN
ZzXhayEp5rK/P5llMoZqyh3riJbeeRKQVBjPLvwHCMr+pvQUbA2nm3lEPr/ux5UFmw2SGcG3hcb1
/qv6tPv1ubaNYwarchNWrJO9g2BmTglx+PxS//AVeTiQNlGDo155v1i6cAG5VGEcZRuj0FwAGvPC
n8itpQG+nODk8tR8ftF/+n64mFCN6zYtvvcysVFPSpMIEXHMieDBOYdqIte9eMdB549v+rmL9vu5
HFMglgLLgujnfXzTlrGrznrCtLYjSDsVhU2khavnd/U4t1cVdGaGJ4oyWU7Udcz+gNDiUZXhliak
xeGiYmAZGd0PEXdAMby5ZP7vZU6d/+G2fHzCFzehu+ilUDCJ91KzMrGnRGkhT3hBCxsQQVJ/S6XG
fjmmdPMgolHWf/5LiI/vLiJD3qqlFYnO7X0fMMrpl4TscZBRNGpdCTSa1jBBdD+8VrBlxnW4PO9p
Iq6aIW++jaMNu8VMfHnXdEaT75pogEtDlZTsegVV9F+/9QwHUE6iUzP57c59zL9t5oSrx/Po8dYX
s0fRrdvpM0xb89gRPQzIpYEn+/kd+fBsIipc3gZaOTyiON5+f+ebpFuKfjUfRyvE0qenCyOjKXlM
5dJP//cXo2+E5cfxWWre7wKoOXw9guh/lAR83KRl5l/oOJUxBOs1x8XPL/bhp+ab4ZEEUAXSh+Xs
XV1UZJqowfCroxMumJRfPCBeRE6Jn1/IeOcVRArLcrkUD+gZ2dLfV0a4uBPp1O5EBdHG3Y3OGQ7+
g9f12ZcQkkt3qlOiSTZnblFMIKrkROKaLb3kZRusGnkXJxl9Am3isMS8ca6/zRh694Sl08qi62Vu
deIiOJ5j0p53E9Ormx6oRVX824XYsQXlHQ1T30b8+b4USkrFcLfouqMxM8I+s4+A3ia7SFf+5vOb
9uHl51I8A5DF0BNginn33PWRbvSjjNtji5z44Bkp37+pGn8DZYRo2VL+sX+47F5/Wxjp+bMeYjfj
r+RrfviVYNybomlt6+g00nqDaDYeWwsQ07kh4rgdXZ1mzu0vgCSNP7xkxvtHxFpEmog1Ta68DL0W
P9FvRXqOxgGpTXoUgk7SvNZTj8iDnXKAEhvBJEPvFS9/Zq1HgHqwgBZbcWkCdtsb/QInOyO39KGg
izhnS7+mad3lYDFgrcB8y3PUYpZOdwN//o3bKw0XTjUl9t5HksSkOvPM6tZOO2QGy+OVa2wGO9Vj
bDuOraqXRIRO3tiTBCXUhcyPT9mZEZU0I2wlL2IKfWnrWtauoYoXtxPdBoAxvbaTVuLcVEpo865y
sc3TxS7nle42hn5BWxoadOfaUEBjrP0XRBy5ArVbPU/rSjWEKJVzcpy8RATWmNsD9DZIgQRkDk0C
S2tV6YCMXsw5XVTVvyhcQy1y8QM2SkZTXANeGfiyXpqhgHDim1GBOdsQeoyczaloUaIa8sN474wZ
p6Kymfl/z/ypc/E5ZriTtqBB2Wyamncthh2tftItB52ZgUXm4K5a6QNQ8TR5VxONFd8gVMpBBkfN
2N926H+KNYoi3u5KFHV2V80oWtYtaMxmy0RY3mU6UuPIcarsDh1C90MyBp/p8BIF/GY65WBdto1Y
WlFnwpPUE/5Dvrr9AraGpmSNsJlRrZFaFyN3c6SjMdCbI58PKBYeJS5PH4TOVQ8G3tl5hXJwhpgh
fyL5TiGisMksD41MB+1eVgmXbhYwGMl2KAdI88zNzrgu4dH2dyLRgIJkPC7xDefVCsKKcqcaywmq
v3EE+0Qiaz+SsVKX9cQUnyXcniOeoBL2F8JPd0rcC2sMxXSI4RWF7KsCRQ3xGfS0iKLrQJphDjVW
jGfpMiIAkO2DKG1oW15i84CVMfLqKy1p2RvOdQA9e56+OXJoNcQOU7gjGbymOoU0QjywDLhffvr9
DItyHlG2nltwdj7wYcwlXMuCIfOShDGuoW7o0GX/eq2cRbWnL+/M5Jqp91LCbmhpzivxgJ8oZgrK
rtgERo+2Imgdm6eo8ZxF75bb3FejW3rmUDSGV8TJ07iVaCPJY1tGMyTxvkAaWAqJyKK28yoXoalI
l05sS3ueUGyOP5JwW5Bty/bnOgNNxpjelXuBB2kAT6AngGwrFCfdCakRr2lRa0waoI5xY61wtMxt
ils1ue3OVnwBNpDkitzo7spZNPIZ1pSpkV7h2ll251W+HC5tCSjVSVOA2YDcE/XmaUwyNujFDetW
iZoucKyojYmqFRO4lZXNGICgxph2Bc+KxTRnAUv3pvuVwjyDW2e3fcUQNwdhDp4qDNFtBCzhdnqE
/0W3XuU0Jbd00GaoRxaCt2Oh65JWGx3y3qNBNhPlNf3a8f9vTvqHOSkbqcX++cmc9CUp3/7u5/nP
f/G/fh7nL+acTEBNw3Y88rMopf7Xz4NBnjP7UhTQsFimnf91yLt/0bxwDWwVLGHnpOr/zkjNxVXv
2kSe0uOwmBH+G4f8uwoV3wY9EJ0/h4KdQ9L7qZ8iRNtkQ5v3IJMpQ2x16aXXf7sb/zDL/HgJTzic
5DEe8pGpgX7fncNpyLUIhCMWERPwLRpBhZfW4Zb+957/f1xl+RR/q+1b4kAlelhyrsvnTnuu5Ftv
/6Hm/dMXWaquv12CcCUL1TKXGOZbV79VQJHm18+/BeXzu9ptsWWwkC2NHJ4M8eHg1lE9pBF5Antb
K9vvOFgJIUj0yUCsxqVtlEN3pk6yk54TpABCedjKzpQbMMNip+Q47ZK6bR8N5kkiSOYuXbe9e2vY
xUg/f5TThQ8kbwt8Q1+bPUB/Qc7kfaIbQ7xyiyElHYy8Bzd101PnjG7gVfVz4SFsguG+ySsx7gdg
/7bfxPoK8bmzzjQ3vgSDBAG8GXD2Jox7nHZID7GeuyfyCZxvWuGWQJZtFV/qjeac8ihXwUwK0CbW
7BHCRzHIVSb7fD0P2XAx+CQGJD3/GNcx0TxuA/mocI9hUpgbD2DiumMKsLOM7sLKjP6LLJV1O4WD
2DFayjeV2aYHOI7QIgdhbTFrNisX3vSlp2dkUJpEmklDjnemizMTyW9/AQlabarZMxQ9oE5chqHJ
+wAdOoiqIb4N03H6DjFM3Y6IFrvAwfKKnzvlesn8NjHofsJV2abrws/nL85EfbqeZvHWtuzTgd1Z
/U+tsSRDoTTvH31mxfFWAuq6JXWRP2i5wYCALytlQ1Ur+qIOHGU766IGSJc7ockExYoK6HClWwd8
vgxxYe+SNJdqaHittx5mw2pS/RI4J79Ys/Hml779TRqIa6xBS56oZtKDrhpuSRs3Ygft6m3uq5a6
kZz0fUrzcEVnnR/BDuceyR5/XiH5HCloy2Ph291jogEVxwvvngpviC8XSi/z7lbs2PnjW2YU6TlC
d+23ZPVNhqfvwOIyk6JjEwV+qEK8LhSswZzT9rKVZezRw3EBY3aCpkn73VR42R6I0XifVfNw39ch
/3LrdzwYlC+3eURcuM6g9UjfwaLlXw2bkUbbtedzO/GRAN0r2tpY47V0r/rJT9NDajgFW3eDzB1N
mgCs3obiziI05FZFiX7PLDSTq5o6/houXbqLI3AYwmrDVyj0ps9TooVXxuSDZM9i1x1WlgCNlYah
da3i1liDRXcYqCPuV3XbXDSaK+A4zuPB8WvnJtRMbdfVsXkDKjS6mCz7MSwaIjbcGCm1tEedIWrj
GMSt9VTmg8xlkCVx+NpLKnW/nqp+ZWqDtqtU7P200sz7qUXYzTrmcaeW9vdrjOBsE2HDBiuKUnGj
dT15LJW/3I9Qz5y1mCUpgB13shtljvC51vdARNS+oGN4kRNw+qDLbN6EyhMjF7PFznPLheloTU+e
EY7PJW6QW9KF9f2YGLmztgaZBGQKjkjo6QF+F1nXHxuSba8GU04vrWmWZBBE2MTFbD7kfq8gKHee
huJW2Kfz0docs5kg19bD9dKWL2TzTretQkohwfddya5xQHG66rLDO3XKarPcicYeA4ABzn2t0Mb3
s5r3yC69EYG7wQVAJrF45UbY37ZQkssVrhewZGCq7HXCyYwk3Un/yUmKM0+cV/F9047pD3t2ur0Y
WYQyjXxfHg17DXbQ3tYc2HBsT1Gx7mq4fuwq1mbQreaUT+AhFzAvIbq09UEPjNjIeWliYtl8Nwyw
Tc1HPm30YIhqPipibk92aqggtzFbBCnjgRS0X+ofPCqGLZZyB8RA5B/szq+2CE5IuNIjDcxVhua7
dMCnBR6xlluqhH6jq7Y9aKAG+BqNp7ZhHGobqlpqTUMnKGcMe+6DrGak3KUnb5DANq9T0/csY2N2
m1eWt4vBuQQ9q8BzAhRuAxzC3fdIQ95cvZy3pH5g0StFCTYiIaHB09L6pYMZ9tq7JQrq3E/Cn50/
5I8K1eq1T6V9PP/rRunY9wWn0IOSEcPp2Xan62lO5XXnKULtOE+qDc/wzN3tPfBOBDQy4+KSyVxn
Fn1vi0gSZfhLclWvv2aMp7+6hMusRzvmX8VsqREMAuKirKOUQ0Jk3C1djG+pFVePY1LgsfeHckd6
V7hJZkEMr6YXdHR0H/bFkB2danjxfLM/0LQkoToaUnvthZm+T6eMuAPVjlc+iIWYeG1b27SkNV06
mRwvBRhpf6VEJZGEEGnISUvQDSCNCSaVRxg4AiaMIZCd+4E0uXkmQrPmA+sQa/Y+lMN7wZn0CWTG
fJtYHT9djS0Mjp1X7ly0Sqil6oHLQpdgsDkD9hAtyXWo0bWHOgHLtWJ41m88cxYXFV2tw0A/7Icv
+Lfh4zr3BSeoUygwTkRO162JoRqXt1/zdlSjZHLVWEcnoqd2Zdk4937jaBssCX7gkZe+w1yE+WrZ
7DpfwFlOXXkzOa62MQVohcrvTM4onL7MVlkvomjyTVnzgDuhlR3Js0QvpVv9prD08i1lDz8Ynd49
EMc3P/IgRTf4ZqLrHhj0fQmbMcArQU5eW5c7rzWdp56ClECaxAgv8qkkBRtcqb8zQk3eIPAgGkjT
x7exDLUvBW6XYO6BDq09zfnP75T1MvypOGduJPiUrW4h4uKkqT1EiHFuEPKoIynfw0azZfKtHHAI
+dUIIE8f7K8wOqyvY6tZX1O7VlfsVM6WhAVtrZJEW2uw0JF3ECdHKHh7V8VFuTEQSW20DAj8+a73
NoewqvO8ayPTt4zHKza+Lj0hdRH02eIqQGYzLboLfQslVz+5DdbK0k/7Q6F6c1M3ZHNJYu15iV0a
toOh8uvQg/guihhVw/lZpkVNvLdmEfLHCeU0e4m8crsSTUgO0UVYCK9huJTZtd6kxcFR0nnyw3Dc
QRaHKOIlbIb6bPHzz818mXXVfCmaDmLGhCwn0EGCsgQKSJ5a8tpmSl6xKKiDUYfltdvO85rhGGBV
1dXqUZeVba/KeUpJ+VLd1hWcrXOfrJMBi9W1ifNzS6MtO1pDYZ8IWgVjic+I6KxaXgPTYesmeqff
uU2lYaScC3odhuCovPJEDJRQ5uMB/xkmf9RZsI37vBTYO8vqAYJJucU4klMDlW53EpbRXzfRTA7q
4IxEgObzpcK1eWzCczQJbvBVk5XaQ6frtFi8An411AaEGSPLhh7h4171NgkyBBjBlfJGelBNPZa7
HsPAoz7wOBX1TFntJ+JVjyx1aRVNhzpu0l+xGBoDJ2yE1JrVkWHW8WImTEoZNaNRa6GQHp3JUhuv
V+3BU8ZYr0w11lhYfRSMKxyVrHRoWuZbWle886j5KhWE/MMDJEASwemljRcDvtsAY5l1k5qClh8m
gXDfidTaYX+aD6kXOrsJa+vyja4XwUcw+3Z8JebE6IIhKe4NAI6bykux+tVYfHqbTt3KBC1MVoEC
MGKUzb05mirHjaedwNTfDDX46Mpq4mBKtTev6d2tsMBID0Ti5amC3anGbI0ijJUTJUq79bx22lSM
sXYohoC6UJcAh7aBwuSN7m6oENFgzXYR9LG6MZizBlnnFN/dUvvezeCMjc7cGnIqlrqtOXixa5DG
kjxMgASC1iPKkNWKkBdtDIRulchiinbrZ96TRtM26FMTghA9pJDY+ChaZWbbr3Wv1w6lDTs4d2u+
b1mDelkNzKJYsctLWYeXdRlHQTZivnSSvEqA1ozDbp7T+DkaRnufSZEjxBvkyNxqru5ryyFEM48Y
GkFLjTH4OvVNWWb1Ez3fJdhHER0Kcft7Ddn53hWtJde5V2eHYWTeQxOOAF6iWvdanNlyXUWNdWN5
7XyDhKu9r6MkQ5I0uCqQEnWlMzvORhKDHISE7+5yf0635GxyJNfz5BilQhET1jevfjsXJwG9do/i
yfbpq1WROdVbj3yZ7NSVr5T34pt0Su9S+APWTnw+1e3YpMSygQ+dbkK6eodexYufNO62kOh5FUEF
16vM1wgPalt+xbUM7Vcrtgg9G9H5XVukmN6WNubEIVHtN6elvlrRyzOulOf337I8do8Z1P6voXL1
cLHDmI/6skPiFiejJ/bivSzL4RQnnnUZF13/tewxdaLNno65HY0nBM3Z9x7aE2xkwY9bDX14M7p1
8aPoXAySDrEDXZdWiGnD2j0iJbMu2j62SUTggL1SY0kyFJEfw0ZpvfXFLF1spKEt4MwS/3VVaeot
G13vyaCJvsHS7gXQcOat3eVpkI4FmqpFlwuCvoiH1YDRdu2olpUszdN9WgNrryEo8POy2x4Vp4p1
RTAwwQ/eOurqGU1J8aDlyRMdOHyOrPKYqnRvDc+LQ7GovxIBYYIEz6dkBYCkGcDi+WQE+07xUGXI
z/s5Nw5tG1JKbfD/huQAWFntDdre7CYN5LkFmvVN9flQr6bWPojB8R57jXgpzp3ejlMMUH0tCb/k
ptYzF3DzG0rF9EUKs/qSNlnzVA+1dHe1RhcW3yhy291Y2SExRBkljaX15S1g2olpQpXI56xlerMa
2onsVmN4iyYP4zHtnQvpe+XJpLL9XtY6eU2o1dbAYK7milizFfTffNdn4KMmfqqLbKwnSE5N3V+B
QI2uUoqhVWotiG0wh80lQchhgJDauOP9/9GXeryCQjv6q8E1MhCo/Xz0q264yXSaDFaUx4+y7QhT
UK4ggqAIbzv0wq+mVj9baTc9ExFzPw8G4j3XIakLfpjYpc3Myl5rZsCrlt+jcp36IAa/fGfrObmF
cF63kAR0uPqLcZwnfg/LxtrFseNeGJmjWFzawT3Ehc/ZNEW/SAwvzEJWQvy/WrQlWMZ94KjDfhL5
xXNYuPq6jvyvlrSmk14LY8efYpDB2PT3VmL9cHOvvR4JBX2NyPLejtnkke1tqvTSh7OwQyXMHas8
jzl4Klv6K9wUM3S/umNsPSTYdLfpkPDCtgSpgYwDKh47PsI9G+97bNxwBnlcJJzXsp6dY9MQDd1P
sOZr4i1eKp+ueN5O3p6I0vSKiLe5xA7FKcZoqW5lZzdBNE4lfe4uosIlE7Yo+kP/P+ydx3LkytVu
X+WG5uiAN4N/UhZVtEXb3RME28GbRMI//V3gMWoWS6w4GitC6oEUZBJA5s5tPuOO+SGIFfvWEWq4
shE2uNaizvilhUWxLJO+WtdtHO6B3bY3eG1Hl5mVWvdmlXhFuEQQX2m/JIWCTygDuZxwu+4qo1pN
zaAegqC1fej6uGE0abkdOyO7b4i4s01htfa8Tt3WWfsAJgC/E4hueyMsx23T11+xk3H8BAfwZU8i
uCeQKn5ueN0lqZwDuz0Pr2UoUvLfsvjVYjuOP2RTfTNEgqKy27SCEgBhym9IoiXqhVa1wYULT2xF
t6Rns0n9odWVAbtDADXeNQOMEAs8vKGHhVHj3LERxTBRmkW1d12MdfZQ5IzVcmv0tlEsZ+s+L3+w
dfkT6EO7UCdSlVoY9V5FTAMwf77H3jBfklRRJIluXExamuxAhWpryglfYRy55/xbn53cfspDcmMz
KEOfrDBb0e74LvW4XZXqGCCGwP2KCJiPY++LQwkyJNMlogoHciibzhltIqV1te/QUPsLs7SMtS0M
GilpwYQo0PzOU4JfEfoht4wf9YMcvF+Mb5WnkKP3iO5JHa0sWYrZ3mkIVhJpKPwgrXILub9d67Eo
VnYTwp5De+mMDPP7LihoBWbkgBMBg71TWMEQQC86xQXNZtK/6xSacXFVsifFlno8PzNCftfZhWqj
gjoDxgeLiYHXUWd3sAbyJOwNxjIEXiz5J84Bg2VhdQ7GemopeIDI4lowewh9b5dSpV3RftR4sMgN
HwYEBBdh0mlXKmp4ZwAHDr/q95m8y1MBWgWVaHoeKx71q9FLVZkUsVSBevJlmjWpb2MOuQzYvAsR
DnjZdGyujzvYp55P12bilYuEOQLTb5/PimHhoAQifXCW1kI3+ceuadlRk5pnnu9Ip5NOOegmgDUO
UkkgQ45VpFOC/1RB+/dxrwZSngVKQnBzk12q09HMaH/cVqNGBzGboqs2G4Yz6x9hYP5Y34BvCb1z
ntEc7ZoxNCuQpaH03VyhAV/wgAwyHz9+n8fAivkhQdiAW4JVPeM7377PQeO6aDy99puG1q3TR2QR
oWME15muTv406sOiQ4BiXSIZsPl46VP7B/CYpYMshdk5T8F+n3fA7Ru0UDeQvurTcY0sCqPJZG4E
g3DNBJoEZGBj1ATrj5c9dfShBpOb82Vh7h6hOQzpQQSIWdYRSbbX8u7Rxn3AD212Ld5u/82GNYgx
M+EOZNgxfhAcgqrh5MVysrEehC62FP/DWjAGPxNltPmFHR9IA4A38BjrBEILF4Y/vyXAFKRHXvfm
GLQ/BjByC0Vm2hUtZXVru5P6EgVzM6mnFf/x2z21aYFugdI0DR2m31H8SR2jAaeh1r7hhOYBJhTd
/JAQ+/Eqp6IAn3AeX4EwegeJNge0Ls2c0PMaBfC6ZhThjcNCM5PqTMA59UBQTemBzKppOCm+3aUp
TMFZMJqA2otsBcDyq+2WXz9+nHNrHAU14DK6zUVd+5reXE34gJtufvh4iZOb4xWZCIzbBDJ6fNq8
xO1rvan9itz1CvyGvtfxToQG18efI4UII4oON+AaD6gKWujODYxzEe390UN0Hc8LKCuqR+viKKLh
kIS4UOkJP8SgD83TBqEyLRWXGaIxu7TyitXHD/3+vb6KvENcn4l/zvHZE5RV7lgZws+LgQTFHg9O
pDlnUon3exGhZRe9Slq7CGG+6mf8Nrb1QtimkCKFHyOLgQlsCXWu6i4d+IRntuKJlXgI1KNNEPLv
efCejONpHPE5IrRhEKTIC2N0Hqo6efr4tZ34TBB1UafmWxG5zDlw//ZEdpWnCLM4pT/F6rrOXhQX
AhAmVLEIzmgXHGthc8fNOh7/XuooXNCjsoMc4Sy/7Twa94WJiWLvNEBNPGhUoiumR5yj8i388ACm
rEl3X61F8MWmZF03k96sE6a/W13SRstr1PIZHE3p3nKTat8Yg7LDWHm6QouZhr4ogMgABltTVzXr
TEfjee902XDdly0d7LFFwpI2GzIWqFafedBXlZS3sZkbnLkehqu4rOH98fadZtmkGB5CHj7Smc2z
lxfqtda5dzCh4pd8ap19m0Foq7PgSz2k4QZ9G3omg72z7XwdW0xmNYEfit4+5gGFERKcSKPld1Xv
Xk0BjaW8TMVapoCA8N50EKJODH0R9thT1kj07uFdtcvBLE2f2TZmgo2rL1knWdHCcy5TEyxDknrB
ciBer7wQN3onHFYmt4/H29IV6sZJqt+coC/OXFon9hp6ffC8EefDbdY52mtoNaPeX4+8l0SRl52G
ayZfffDDpMafbwiwe/t4c79PeEAUO6jbQhqCsXCc8IjShPdb5aXvuQ2gLxQq1wJRjkvbqJpt4IbN
ZUTr9cGMvfAMweXE8SWbAz6tg8V5X3PU4dgpUWsXPm2u8XNn99pXwbznwdLs5Oc/fkgAHkQjeh38
9zh1ZC5KvTm2hZ93NVORbmbBMwmSKyUp6p0t09hdSgbsuDbpNO0/XvzEc5JXIUWCLgMv+RiVDjsf
i/WyKHw5C7ZAXHwIhxCoR/KXFvR/1CZ6vxKaApwnFIMpr6D0vD1U9IAwAMRgDaEc93kci36luwNC
5oCu//E2Jd0AMAUwiupDtY+ObyXLsg27NgNX0PYrJLnQdUluMOC1gXPaP/7pC5xh9jiYaBjRvKec
hHFWIQMheCwrN3ylwgSYGSIzHYgEqTyTSr0/gCxGagMsyGKgfXx9CbAhEO9znkwxHyJDeRaT+yMZ
jIewt8/kIPNZfhsDWYqy1ObRiPnvQP1A7cdCAYhhVNnaoFfqlXg+O1kHCrrocC7Xz2Wjp1eEEAWM
bT50x9eLWTkuWkWpL7QO3bXqBbDzg1EjvdgiWLyIWv0MRenUjqSSAn+PIjYrHu1IS1J3NIGTInrb
7ses89GZucGF78wy7xMb2EgwhUxYMGQfxw2FzlWHOOZX+52i4yztAF+tBm7Ej/fh+1DJKgCdNSKz
CunjaNMPoPmLJNFSvzboaNHpWWZJ+8sp7EMiGgbq7rQ0sFD6eNF3aHtYH6+BY+bFQrI8PmpBPjUe
ZV/qe9ZIFzxDuHNZVOl0NXhM6aeCIbYc4Ujjs2umEYxtr2LshX11M4hwhyMMSpukRdNoiTuvTVPc
IiuSgzktECW6ZMDi7EdP720/bKR15q8/+WFcbLdQFIf5evxhgCREGZONzKc7XayT0Uv2ykCf8+N3
dHKXgaukpYRZ0ruUMzcF10hYZn7ROCgMlp2vptqD6/xjaan5U3iQPbiCYGUebwDLgbhUiYJAhGIq
QJYg2g22Omw+fppTEQj6M204eBY0O+Z3+lu6OSWqjlCxkgIeklgQOFxTg4WMnpTZN8hk/zyLpmYE
JsqVgW6Pelyhuk0MCjriiI5p8GN+dzXaI3kdPH/8VKcOj8tpR8p+luc63saDTAttKjk8WYxffTpq
jNgC6wfDlnJTh5b7vc+qZEe38Bwp7FTMAxGLlC+X7/uih9apigxOl/phqCNCqrzMNP8qeaqS6Z5w
vf34MU9teMoezHRMyv53TbKMZ3TsCv2zCiO1bY4g+KGHD7T6eJVjYiR1AjU4LxNFS80A5nwUV71W
H1p8jtPZIFZ9iiO13CggjhcB2kkZszmnf0wgZy/bsuluBL6R11bmGFssswzUeyscT8OkWmkiaLH/
dcFjtG1yrrrVTr55R0NAXuWrk/+83ch1IFUL4g23zWAyJmjEi9Z45RJUmdzFjvvcDnQnnCpiiFEY
8VPad3IXeOVX0PqoflbNvkIFYkcXyVvYo4L8SMRzfPwiT5w1ZtqkoIgdQN08vhAzBCGSeCDd7ovp
RzVpzUatAFMGGfiV8eXjtU68DmQMOdgoTNEgPq6+dW1EhwAevj8F2g+VhsMqt9QXOWaF73hFsqZV
3pzJME4cOk1jYkdGw431rq2PStw41GHJ4yXWZ9THlKUOaoc5Rj0tDH0Uj6LuxQo0Ruf/82fFkA59
OjIbRA+OPj1KT8ANXaw1qdWuhd3XdKWzA934cAH3+2l0rXOqAKe+JK+WNoAOZ55Q9nazcVb6Rpqi
9BVYmctR60AlFEZz6IWX+7lNIf3xE564c3hAciiDi41k8egE5kFtRnHJq8UnmMmFWSPyCudvZYCI
/W+WwldiNvCDQn98iVYOMhh4q5e+5pXFrZUJVHkcRNBjCHJnwtepPYqrCdsTFujcD377FjsgccVE
Z8CXefvQRuVPyxIPmeT7xaE4uPhi/ePiiAAG6UKHqMn45PgAagOzNl1OhT/pExg/p7+r23pV0Qc4
s9CJwExLHRc0XEegBnvz9/ztVq2mHgRYQAmYhdYzjN2tO4mHM1vC4HccJfRv1jjaE56SpKi3sQaA
fm1hxnG1l5a07vQWh6Qgw6cPzSAI7H1drST6mI9lXzuAhZjVtm6d0vxrQUOim4230AACDpWBde+O
mR8bTb2fTDM66F6IxM7YBV+CSi22uQScRXU7YnIVBrvIchlSqDOZTavB6iaM7+8mLwdsVWgy3ZS5
rLdqJwKPAmoIb5JMJTss41kDOa5vosGJtlotx11mAdHsDJxuO9y3fTf1HuIylUvecLrJ6RXViwig
oA84EWZjP1VrxO4twMLprF1kzOJbSbv5+PWe2pvc4o7GPsHe7Th+ovIlEPdkbwITfhFD84Jj641p
KBtYjHin9+V/cezIuUn2aN8zEDo6C1Y0FgLX+MJvRDT3nK7hje76pjiTvL4fq5n0SnWDxh89gncq
DuaQRga8zMIHRH6oqrgGM+h+F9Cty/AKQMqytfSvYV2cKZmM0+vSpeWNUlwfJ2RelYu86i16IuU4
fY4GFZZQbSoHiC5qtgYzQ40jrDxYN2knVlkBSFBpCwK50LudBcrfSnplZ6itstEaNLgDgKFsuGrL
vJMJtpd8s7SOQn0ACpg6U7jyGkidcefgMq8F93pqSvQYLLFIm8RMF81UheuEvweJruonnA88L91s
2iLDJjYwuvjf88laRrhhrh3F0Z8w2Tr3KU7F9Fk/wMEjl0Chza/stxgRq9LKEVIvfLV5GZkULsZe
3aYa7u8f7+RTsei3dY4To67qckRI+sJ3rUxdFvQblnkUrT9e5NSFiDrtLB7DvA09hLcPowq9KoVZ
Fz5DJ3c5Wvj54klRpqjSR3I8Qzo7uRj9SmoWFKHfpb12TTDCLa4Af4fMJzoB286sNiBAwVI38ZnX
dyoQ2LT9uS2g7L1LfrNxNOwEFBVmyvVBl4691ILxuczqn00MZiGyz7zJ9wLUCC/MM28KWCAE73yk
JlllvF/ytGTIIlheurZ3p7rf6fTiV6WhoMRbiWY5VJ5xF6tQtMcQUkOIPdaVG7rpxivN8dGBEgQ9
IwjN6cz7OLVt+c4GbST6t4yv335pCPdSSSPSnF5UPw0vfIr07j4zwJF8vKNOruOgLkVGidjBcXIg
OwWxVvB4PpVoRTeneSlGBfJ7W5+5SE+lrTSnAG2g8uTxn7cPZKBYZSHHmvsNnJFIAnHti0ONkEji
ajdZKR7yzDvTqDi1gX9b8jhhTSYzA6On5r7SD9uwLX96Zga43d7XZXem5jBO7V8qUoZkpI/UwkfJ
cdO7ZjUNTk6Y0cevTVT9QgMVp55Mc5e0b8OlUinxMicir2Mxcw0UbUZm1oD+vE4+mzRVngPhSr/V
YSzAaoNnFDX1PUKfGPEUGTqXgXQ3g9O7T65F1FzYhQQwpcgBwYW5tVnqv1R8WtazINhQqV+TssXN
w6rWDSlf7HaY04xGvG7xNrhHS9vistetM7vp1FvwZqYuLQ727fEANssqKQv4Cf6E/fHUTNqiUc1n
q7Iu6Jk+N/FZqatTn3hmZgGUcWi2Hr/2KtFCZBo4JrHwFHBxLT5IE9XvyggDCP5yxqR/fGBesRNH
CSGIGaSXdY4LZebRlw6VMWNKmuW+nU94VPetfW9GWrcsjNG6iMose6r0HDU9E+TkK13AjZrsKW+n
BtsGbIaUvge5/vEfdeK9k2zMFGhU4ignjgolzx5djBeMzJ99N9ZRPdqzVsHkj0kpnxMUNXxwkd8+
XlPTOLHHL2LObih+qJne1b7hYE1V0HGi5RQAZUVWdgMgFV3WYJa1QOJqwU4BOWllay+so+XITAbm
hamtPv5DjBMxbOaFA8dAJYhBm/42tKhAI+y8iXN4y4nBaGTmNcRGNh3AVhfWBW/G2TUJaGQoVnIR
ZjSRNQXP4QWiZd1tb/Qqco2B+jlCIRVVhUn9TFpcbKOeLQVjKt0A6rO2QPJ/joCxCdnd2rSTaA1W
2FzVStGg/SCcNVqRsxIJgsSpcZ8axXDDsYWENnIQniO39faZ6nxR2zE9U5ifen4mYHDQnXlCf9w4
ot2WZBIrCt/J0uE+ApbmD/YQP8ca5h4fv+tTSwG8BmsAG51r4ygBYegkRD5fS15pRKtKuDObb6jS
vRdl4fPHa7135XCp6ej+IkBOl/GdxiIGzFnb5zHFQWcF7qJhYAzZazK1bVCV3arACvJCK9Xgthn0
/lrXlfCAZbC3NI2s2laFWu9e/6D/yTeck28Aa0GU+1tK4J1b+cXPomm/p+MbBYc/fugvmXvt0+8a
92yrP/UbXO8T4WOeob6qwSE8+beAg+F9gozkYTsBw5+BskrK8KfIvWF/Qm0BjTR63HTC5p/6B36s
r/IJbyIZ4Iz56qaBh4DDu1sE7ayodqcg3DNEbqLlXNYdei2cNriKN9tYON6+w56PNGJXCRNTmqR0
vbuu7Briao43mNDEVm1iVT3T4KCJeBxk6XwhRDZ32XWUwo6xrmDKR0zGXXvndFZV3nheqt4gCNDy
N6BMly60tryPNVMx13GNoE1IvxjpJEmm4bXBD5cK7yCZfYl6XY1O7jxP+FZfj5EAxm9GUvtCjdJg
3Z111QSG31ZcZL+xsLzJpeVKZWUioeT6fRpMKxPIcxOttKw3U9g4ppPWjxGu1n45KDlSKR5NrDs3
kFiPmY7EW0hJC+RRa9y1Sn1M1kPtPQiCaN2uvd41bmGvt49eWWUQMkSOv0mmZ+Gi7RPxLR9z9Q4P
spJRCbJMCe7qYLUXLjQgDSqyHmUAX8os3cTA1rJF0hrmoQAdk/Zhv8EW8wmDOCjA8VTvoQHAsG8N
+R2/9frGy2ES2Qk0uLDcV6UtH5wihmvnDePWkZhqBRDI9oPSKavYmQTeUV5iXwvTGC+LMNoocZJW
jFS18k4xvS8qIjtoRjM4JwfLos96ALdmAT+yv8KiRDmgxeANSycaJYr43XAZOtO9ihXdTT1iQzZM
QPAXSENjQe6mivkNYZoE2nokIdNY5rRsDTW271Q3re46FBrJAN381uomJ+qWRq2lV0aRSeMx4XKF
S6TEN9Mk1uYY6BsBWP2B1vQAGRd5pcGurG2W5cWmcpooXWo11akEAsCo0dH8wQiqNTNGZWFMqlgP
KnLU5tSgdS1C+8BbFxeIgcGcwAZyH9L628+16T7S1CxcBYWafa4aTT6UTpn8Ej2mzMu0Vap7IePp
2ih0RM7JZ3+ETmRvzKAR61zw9IgvN7jhdDCvY0BysBs6czOJfhALbISjl5RtTz+7HpbE/Rq2Ydjf
qU7XX3u62V1YvWTKAYBlC+cuWzcKTAxUOhmEwIu6ixqAvK06AQ+q44gtjS96sOm7VIIFFKb92eKX
LJUhg1Theu3aQqD/RQ+TCHX7cfwJBTi44pozVy7UMupAs+vhzCX2F6mPU42LZqTt9M5O6lXZG2ME
s9YpRvhAsA4WjgVbf6GL3MEQzkPyeAFCZ1wh2BFi8igD5cGCzuxAGcqanTfU2gU+GaW1HniPOxop
NVw5ZBsvw9QuLgZ0vy8N9BampdklUBu6CJ0l3UoWhRuY33NUBuxFDHLzYeqrWVXb83h9k0ALzUqC
jVGCd9LdeD5dkStMch/0mbazVxEwT5yAD06hxtbWSUt7lzb1oxf10zenm4Y14vfmzrPBJ0EZ9/JV
pSnlNZGw/9JFo1svKtce1UUeToW2os2YzqzYoh8XpawdNA8cD4qWqAcUzmm4d9dGXs3qUxMNPai4
4M+0ronyyxHrtdneoet2ZWiX1koSRPJlErjZjYU8e73oYiZ8MjP7g11jtgCIAgWWxVjI7MbkYKA1
6NL8AARWKptaahXAznqyr23CwQWJShYv2iDLn4KmEHdxazTlGlqEcRWIXlwqePXJlWMI9SZ2k/LB
KXUlW2kttvBqyf9vs0c9mOxjtO/Qor/q9Si6jfU+faxyrXhwrUZbhmObozPSp2vCM8EXZ/v0e4Id
doHkSAz5VDFq+xbJ5Ez5DOQUSvMghHenG/CW1o6K7vECJQe73iDa7/2sJ0PsQcH0X0I3ypYdI487
WlXCH0oIP4qt4LPYlpGvojegLuhhmheR1yUbp+/qe8soycYwwowO9I9oC+GBeueMQ675EhegW1ro
VYU8S5OiB4yExtdyVAss4DSYntt6TLI1lnXpC/p2QkMPH+o+Qlh0+0Ktt6IFE74UvuvYRDdYwigp
tgyS5bKw6X4R3707yI/9Rji2/Goj6Y5ppadin0ls3iSjkezqVAd+21tiTWwYdomTBp+7tNP4h01H
nOeQp5DOF6OK+vSinfDC9dRcL5ZYHzqXWmh5aHqPepRCLtHE3hv6ONhhSdNeNK6NUgefDe5ZdJGr
NVi+1uAhO81Zo8r9PTHUfjVX6MtUDMYTxhfVLqkc59YzIo1V8+86vG42opUaN4NSXSYBoX+yskts
2ILvgyzxFG7zhW0pwzLUcmXlqtCrqspMrkdIL1uzVHC8maYBrToOOloysdtfW62uLnW9ZSgYQRJs
a/6JXVX5ChlAHGrdGC5MS5goeVdR8cW0vO47/C2UDfGJWtV5OWznvORbprx6KAgLTuPoxISOxOnc
Ne7F0aUsYWcuuE6xuXHFICHVRZgOanJyUNwYldFc9XntGZuxVuJyNUyt+mQnKBeshS3Sb2bjhCmi
VQUw6NAM9WCVoLo/LRpEOYYFrML+pZCvHds0Rliv7dT6Syyj9Kkoaz5X9KKYSXejqGZ6N6r2fQrr
dZskOVI7hlk707KQkXGFWKENn5PE6yZIQfGQYpVfxzJoNk2rQARtVL5XAA8Le1ojKb4aFlaUihp3
P3TY22uVecR8idb5lSukdglVlHA8yHHCF7WDZknepVcLnAkh4tHgSl+Qv4dXDOcRrqZhwsj2KrpM
gcJYpndhAxjjEESI/4D0XCulyO/6SG0QHk7GA6jk+B4yvWqsbKkZsHkzrG9bKe9Cr+eytlzrKrIA
kMLn1/XLGO6FtfIGKeUSzxMDOmBuhmsvgz8ZMKj53ieD+OZC4QSkOine3sHea04wLb1e5wmi1aM2
Neai7utp5yaAhCEvtvZlk6M7sKjirNUXA6YiyC8lSXcpMO+Bv0ocSZZ1YdrWkvSkftYTZ1QOnWHm
5rbl0j9walECUNkDAfizzN7jBcJNwPCqEH4qeJ+roUf7hKvVJP8qM8O9HwaNvqdwFEQ7k9G+YHZF
oI08o9q6pZ0lVzWyCoypAie/TtBGeap1T9xpRu98FYGbbEsbhCl8+FT5bmqBskdZUBT4Q9dDvlTC
HI5xpE1cGcKJ2m2cV9qtHodRvner2ENq0al+eQWGv8tMBZdfYVNAE73sFLidra2uhlZERnNhowlQ
/jlF/F9Zd6asM6DfU23957LusXmJfi/p/vyBP0s66jFU9LDNdGf03MyQ+7uo0zTzE8MnBrIAMWYu
Bv0qIkIT/d+/TP2T+rdS31/VnPOJGg9AIShXa4Z6Wf+kmnsdgvxWzdELpI5ToV8wjqFNd9wOKUVJ
uTC645VXTMqULt2+GsdNbvfeE16Oxi4dUGzCyCysLqRlIiM+4in4qpH5qitdY+F9wZwFjc9Z7T2P
NeSPx9G6Zc9KtnGZDXGAjANtoxZtjBwcQtDfKVy0hVi2XkeH6jEKBi+v/BZvWnwE+05g1gy3jvLD
hLpaMuMAkQz1p3R/GZUzxq2P5Jk6dLvQaTWutcDBc2ePULDo7quOl3yvFKWjr9FV0c11mBAuLniX
poH3bzAsVZaNyCNUVKRzPYQOaU5jc1fnJiqrfRZfI7eKmrujT8ayR2wNsq2OAFNTGj4PVa6yqVW+
ofscP7iJiWFQlUfJgQh33Qy12E1WHG6iMmhfqNVJ3GWOhXGc1vHSxtZtiSgMHVFUbicHa2509xir
hguGxoO+7nu1Exc6WnNMGueocY2Hd6fshr7sx1WaKuF4j1tVO6krFV3XcBOYFb4JWz2mmbbtArVs
MEzDtEaLs0XOzDId7uxMjeuriku54CvkhOG8+1+jhw5N3IxnIgLt09nT7j9HhF3xA4tZMFJ//Lrd
j//7158/81efx/wESB07CKDkwE1mJtlfjR4XoU5YSjb8AKwLbQ753zFB++QA71FVkOeaSd+ISPLv
0ODwf8w/Rr9HJzr8k9CAxcBxO4WJGn8FImSwMufZ5ttWMeoGUTwh/rtDsmlYGSLLXiiUSBza1yQC
bXsSinHOLWSrkGakoa5d2nPuMb2mIdqckQRzbsJBzW+mYCi+eq+pS4hHKEoEc0YzzLlNXkwFqoSB
sSN86jf1axKE0bxxNWkZqOL0NU2SXsb83HbvHehVdzWe6zdq95LP2VU051nNnHHhqzerGndZgfGY
Wg0v8jU9i19TNcWY0zawBqRwxms6V82ZXYTUUgjVPp/l8vU6mHswMaFvzhGDzGuhSUI8oUgOJnNl
1Ri0IE1Jl39ZG16iLRI3MbbCiyY6C3OeabymnFCxSD8xXbONZTpnpZWs8Nhp1AnL51GlYUH2iiF7
/53CgYy2iXEo79xwvIjnjHdElfNFj3Sy4ESnEBTtpmtnrcY5Tx7mjHmyhvLWAnANlsUdyMFHmFJb
Am567Rr5cDDxkd6gf7YaSckdp0deCcX5ZVe0YBjMkWowdm7noQvmDGT1A3zQhTHk7i1g2YrEM2nu
jbGXOA1LuTb70fCDCb3uRUGvag8318E/bmov3NfaYprLjA4xaiqO1+ojngsR97UmqZkCPVHUtvft
XLgkyBLjyjCXM/Fc2DRziQMQQ6yLwlMu+4l7oClirAKnkYQU4YhLhKnb5wwKlKBNkNeXfVCLi8h1
u18oglNYheNcZFH5RjedWWTrCtnxZFX0HpolXLDdVabQPFjgHZm+iLl4C+UgrG0Y56ju60kvv6K9
wtiwD4SAZgXq5bZgHKL5XKXxXVSlxrOOl+fBmyxWA+1Z32uVnmxItMwL7bW+jOZSUzGaUC5G6k99
LkT7uSQlb8uWdp4MX5QirPdoqXo/+7p36o39WtGSFVLd9nOhS/uMmlc2tMM+J6Fh30avVXFHOl4s
PEyzvsPAom5uI2zEQ3XKVyhzakvUvYoHvmP62GsyunWGRF7JuRB3XmtybS7Po6AwVwoSIznSqpTv
7lzIk4RS0ytzea+VoXklOrMt11GZV2StDqT6RZ9zyhGaQQ9qLl9RwJxZaIzVqr3X0cKt9mWhhX/Q
88bEvpMoVKvZZUFijTy0LpWGS7+nAcvsSw3uxh4hqH1kRQmKivat5uKzXpnUPoYRI/6FUhz1BKdn
LRGl/IKj77jQsqDLVk5renKZVjpSZ3Rb79vWQpxmpDhdNjjXLaMiVq/NKh8uG8uO6HMl1kKWMlui
OEOJEXQpOAwM0GrOy10gB3pKSPVkj0PQG/ml3TZqcuvEcso8SG7UfffmJKkFIaPYhXWta0Lx+7Z+
QmGpPyip66WroTb6nVF3exSe7Kuyqupt3qT6KhtmzA6D44MoXX3XJjDXS9CeKHTJ7NDXRn2XUeig
uJPEm8DwsrVT8SEN21swtMYfXUTXOc6Gbd6QBzXxZZcAA475TYaCSJUTiLUX61/sADI8BvR7dGIQ
2C/VheZqkl+jzE0TaT5FpkH1KOtyqfFaUHR05U2sml+8tgqRizXw4eo75SqZtAAjbYrGsVWfC4r9
RRAGfOTxRy3Ryp14h0GjXiSx3oxLjY76RpXR42DgO5Ml5ZPrjM4Owd7vOKhm6yHW75CN9FYBU9zQ
qG/sPkluG1F8Rq4LmcjxwolHdZOr5X0X0/XOB6dZ9uqYL9Q+7VZ6kSFK0WK/5NM1TBmCzs2NTgpn
MUX2FaKqcl8b8qJhiLlBH63bIoxorjQ5QuABt6KuHC+N9nUIYJTHq6YvEdXmFd0Pc2P3GqL2rYnd
bNtcqmGtL1TgXHfqIMqtYhXK1mT2uGzGcroe6yBhHo76MLp2VnUQIy0bjA/TaIXxSHZIkWy6sb36
h1NizZPGoXYx5Z5AEbV382VF430Os0LJ6cKP4YOj1uEKmF2JMo+lr6dYYr1nh+N1NqA0M3Za/TjB
kVsqJNjXuhcfrFoRHAnILHXXyeu8TvNlzQz2vsuC4GDpAYq0CAAvkPobVwafyQvo2aS6Eb1kQ/AC
XVEc8DHob/XBGy7iWhp3duwV921fopFm2Hvp5AXcTrYOupXPlowAsyn8EyVDsIT/Ua70lHp86OSd
q3hYo7bDuDHGydvMRoa/6MwW11O/lu3UXvYNI0TmyNK8JsYol0kTo68molzcWVmUrQRGEheGUxpL
K9CrLfV/9N1ELAPR2ZJOgJO2d2zC7Nor1ew2mVWi7MJ21rE9yZWmqbd0AcwVmqH1Lp8M4zYD5b9S
2rG6seBLWl1tr4WmpPdoJukLdIpBTiAtt5FgFTV2RkQfjrwAhJTpFJsxxgaUto+91ao6vlA6POks
2Y9+gdrhzm64Iil37J2S0YH5Y/L+v8r5TJ5s4KMDGuI/58nPL+SRRYjv+u+p8p8/9lf9rKFqD00a
9iOTTAY65Kp/5soA7D8BHIVxMtfCf6fJ1NszD86DYIi+jmXwJ/xl+m19gls8szJmh0VgENo/SZNZ
4jdgh8kc1P5DrAQSI3PXY9j9hF5iq8gWxlCX4TjMgKw91CAMbCxfhTyjCzFn3P+u1l8Xg0U4Z/8e
zTU0DN5m5KE1mJkTNeYhwu7zy6ub7IiG2VMaN7W9gIBSfQlhYLzQ5j5ntnVy6Zmt7s5aHrzUt0vH
SqoNTamZhwmLli+FV+O7+4eDndPacCjdAR8NqdKoxXJmQmj2ty1x+8cz/j9km27BBDby//41//q3
Tw7qkLE2VAOw+Yx53y6vkx+gZ5oZhyxX8E5yFZrZS7Vpp2ofl/NyJK7n7OWOmIfz62ZRtoqpOZz3
d3IRqM8GbVh5OiG30B8KZCx2em7jGAYI0XuqGsu9pI/5/9k7s+W4kWtdv8p+AXRgHm4LNbCKZJEs
UhSpGwRFShgSUyaQmJ5+f6BsH8vedh/fuztCrZZIVhWAzFzrX//Ai2tLQ+PJet1/oH3CLNPwuQ7S
R+7cBin5i52hSNdd4GO80WmRR5J4g2ldD22yxk8vxD9vutbC5XVCCeT8yWD89z7u18eACOuhQAJj
Auv5/dqFIN7EiGT2A+x6nhVdMl0qcfHbh91EOnqOZHMSXvfx7+/Y78P4v7xqxPIIwLxs/vv7q/qG
GRSTpwiHtQbrqTYWpN9Bnf0k2Jruxlqmi+euJroBjRO2Pvo/y+n7fH3aV/SwPtYi/8xex629FkAg
1oNv+ORYrwtmjoiETwdp/Qmh8R/YXX95rV/6QV7wn0Ik8aHEUNDU1gND1uliMKEQ+wEL+HKTOA4x
QcJ13ziE1tVJaHnM0cxi+fQ/LjCz/ZPb/c87EvwyE1XJihASufoPm4SNWX0kzcR80L1kkbhBQsSR
DUo+YGqLk+6/v83/1yKBk7KuS/4N/snDxWoLMzecwX5QHWYc9YxHbuymxH7pgEzvShXu0Rm65poM
dZ5yIgusczVEE2Z9hWUQT1wszbWBYe0lld6U7oRJxBKM+2hn9XhBZ9lAVk89F6wyL8S1BfKUqcv9
v/8Q/yAn/LyBAXYcuAdwVAAV/sMSKco00eEcWXgEFqbcLwGBbZ/PzUQ+wqtSlRGXQKOv9cwFrEJS
bNN8IeQO4bG8aueKdKBcIPM9LESgq62VmB0ZhOZ0+ffv8//YBQOwY7SPLm8WXfnva8qYbD0ArVgP
Hilh+ebzMlPJtK+WmVhPco32/vcvuJ6gv+27K2ERoAsFI2FnIfSi31+x6lO7MMXcPTBIIaF9zbIi
+WT9xSEmWJvOdK8cn4ymJE/wlDCHgsZgJFn9MdeC9HKnnokqxwr7vjDZAUyDRZBDYSNaimfi8xJ1
nBr+xsqz6KYbguaaOVR485lThSGgdV5m/WeS8l9iuL8/TjisYRIEDk8uzNR/0gYs6HkCmc/pQ8N3
xVELU2FbBEZxJ51y7q/qIQPPohEt+q3tGXgbEpedZPsoS3P64BWej2fY7rFd2MPOrHAwHnDvXrmN
ncZLGqItrs0J8RZbTJSZxZrZaHxpjSrFOjhoGrUZU5II8KhitLwlOJKVUXSj3nEE+DRfBUwIFyPh
Bw2L6DqE6nIDTbY5Y2wVyC1pXqbetDZTckK9xJ3VzOW7KTpCwqkDMtqsZSG5YxqyDwaus3/CgLfe
5j3n98mMsJDAB7lo76VJpx9PZJmSGNx05tYLshDvwyAw2mddl8VIQnsQPEKTIHxFFpAsViKKHMCR
U/STAIeziv3eDr9Lo1Th2pmj0l+mBZqC1Bp3flvOOfBhaLk3dqoJ52wHgmRIrH0ECaBJCtwhVQ/G
6FjupvD62otlZ9P2VGRHtPdBWpUqniI3w3q5YCKRZppjV/CMBLNmyfkNEUJwT8iBozQg8h7nJd4d
RpdvXeRSJtQhuw0lIBvx0HIK/EpjnoOOIKzEqY047JLShQ9UlIBVgl6Ek9nKrLCNl1qbQYsFKIDl
re80MCAmZJB7gkEqQK42n8Kjm+bZeRBR/x7Wwmf4b2fmwcyhuuB5np6V7aq9irB+lmR5j6a5vFhd
mJ/sIZy2Ky/++9w3TYyUqDvAVU72jByab1XUeS9oKryN9Nvsgwdl+pHqBJffJUvr7Woa3sYZHI2D
SltvWwFvxTxYDA3TTVJPU7iZDWzJw6b/cCWNz8REon0yvDAX1wNmCcIl4q2MqqdgSBryCjAogFmy
rYKKHLFNP5N+6JP850WJzX8te7Q9qABubljEBjAkx444FFaEL3U2+A5vV2Ahs53lXIXY3a/FD8Dk
pRGCG1QbpP+aKXpxdnvDfZPhGDi7Dg/WGTpMAv5ioN/bfGYgV6haaJuDiH0latgr8pmncpOFoMh7
t5ZrOKAVEKGpcKuJfQubI6DRxohNkzz2MRp5vOq049ZjA/OqyLB50EFIS7/M/prjhlKAFBZMNvsy
ZDeqRu8NaDF6Hm3ScbuFTHJfk1BsuOxDgVsxzMKhvltHsATAVdUaLTtLjzdHx9FcU9Ylz3Cnw62Y
q+Za1MJ+kqa3fhEeSTc90XoA3APWfpvSjaqUVrbnT9Jl4jMNOYUPoez8wQKdSOxDj4ujbE5q2ARr
xrzKrOKsa8kWE8HmvkllFd1EQTNdIHdzqOcGO+rnHkkNF94kHodoUEh1lTRh90EoK5cyUq711HWa
336+20pr8G1HutN9Q9kJbOTl8z0sJX4rCIpWd3UlFC4Bg3WGgG+dB5fKcLZH62mwlmgHYWu+6Jx2
w8E+66lISB3O+on0wHmtHmeba29VMx+KJckriWzoPrD1ny7F+rtfyZRpQfVpisF7+8yCZzjZfbQl
p62MUvlaCMKDQbe7+fJZKCxC1uTLFqX/Zk/U9wW6m1eFhmEHBll8ADxg/5xTDh0baZhnM2NJ+01i
njtVEinJY8S9s9d3WzeSg6cjiLMDibqQvkgR3qwRpdh2t68Jbls5OlKbGOEEdvXbr2TsofHxL2cu
33LT+B4SG5nFTWTvENAQfxY44NhEOi5F//Gr+XHW0mcuIrIciZ+Er+IaQsJ0a33t3o7eHN5kxC+9
QTxR5YFjhzfY2tjobkI8pIsdZKkEEktGLHf9uYTwiCDWcmC2SBnEydNv1fgQumP3UUYd96hNQoo7
/hffOQ7g2gV0QZJFqyKYUR6s2aIwWFNZfe70ue6c4MjHaa6dwfAv+azxDDeyknc76Hz1NOTE7dfH
06tL62yma5KrgFNHvuBAXIeLaZO+JaITyVdFHgxVml/z1OpsCQnL4p8bO/F4gHscxfmV+dLzNOTB
E3lC5Hn00swPePPwjAANeW9ZxcxzM7Ur4Pm5CYjSmS5EvXNVSpFHNyRT4f8VscJaf335aiR8sVhX
fdlbBEzj3n79mQNJuS+vZOJwVwkmgMXIQc51GClBozpPno1sjfyZU/9N4UBwLUi1qSBTQhPbpsS4
3SjV8U4+n0R3KqzueszZAjyLjJId3oRsPm4q0+4+moilP4akdCSbQrpsTXaT4CeorOg575cpwsVw
IeRn8XuKIjvU1EA22T6PpFF5bw7uOU+2EdIDRAVtiDuF1tPoKC6yYzMsgH9XRCW4dtS++mnLQpfW
ON1/fkJOImrkVTW9UQ0h8p8N7zIaxAszx3sChrafcrZuc0P2k/WkJX/YAPs6u36t0hYMwMpfFePn
sTkvJk9Uu4YWO2HGZ4ctE93UdmgwoLGrrSIi6vJ51VQ7TNG2GMkr2Kr17WQ+n0LkJEy3ume9EnRA
PoeoWVbL7CSQBBeGZYyTQhh+KdtRLlhcmIOyO2YdEDw+8th38IAna1hyQsjpOATyamYCVsEv1aV3
mdRYq5jkMNgHZBB5b+607ix8dfRcTyZta6ndoyDho8G5OxzLUwVTs9qVzEbkI9xwdMPEd3Ghl4St
DDH2uvdNdkHAVWqxyVOKpGtL7vb0K1nFM/F5AX7tRWvjPhQ2+8K6sYInc+J8PrtJihnfZupbcj+B
sr+jFkoePp9P19bJgdEWk/hauuI20CGPSGhqOLGeGE5ZOiuorp8PREX62M82gNEXV2pQV5iwRbty
br03smWtp8+nwseNj/xQO7HOvluzkGVNhLi3og2ig54W+9DV603v1exE8yKMmJReQAjlFYQI5+sH
MtCDtOh2mCsqd+TvZgohMhws2zpbLh+BRw63ObJYR5jqKSuL6QInzKrV3hMIOt1rWFfPzGasOwTc
ywOdOg/1r0RsbNHV1ecO6BJfCzMNrhPgMp7IHN99wVVygpFlsx5A9WZOGSXG7dCzKTSpGpK9NMKI
7Ypw9oUHrmeZOXLmddN2ni4VoyB/09KqPUM2p/DzUj63nvG52oy22xsoxtRk4QKBJfPjYIHeXvV6
qLM7qyvM5kgmknVW5sC78PD3WTj5G55200oW9dR7miIkNUT0bI5tfqjbaf28QTTeu9oOHnU4VXe2
471nRmLEIiq6K4i25iZQ7OyjSIufqdMRMWPLBNEWLXU8NCDgzsTxWOQtJ9Kcj0vcA3lGVCiz/ywK
XMa8HMOdTeONy0RwYEEKeB3OA77wBK9B062OedsWt47bWWRLNF51pLOfrmqrxZOVvMP6Nmmc5mc0
ldQLn3G9MHt4wlRn9+FumrrePMl18z8xHAGIxCWLRlu7DR1MWZdHo7FBYQC8dCwh8xmPaWFze1TV
8quMLC6S45GkAwI4bkIHf1tyDdmX5ECNg4RyusgsJAE57anwJgm/caX+fDbKgoCC69FZDf+jTJJv
bSoMGJIlAGyyG+oDOD+8U3Tw/LwkY99ePMwUfjTUmJwuURvtivUMt4wieU7ChCfoszFMzbRuT2VZ
tGx5PXta409Bcg2ehnly1kQ3WDK6x7GNrDP6uuiZ8Kzuw14IO/cd4R7pwbivtW9zfqo1qVdXKbvV
4uf208Arx5/7ZlQINseIA3P3yWgimo9NvU2i8KZSsMG3SQt8NU5uS/AIwRdNz76nJEsImT5FamKI
k9F4ez9dd+ZlaTiB6O0yvPqy/Ic7+CT/YnPLiusNkqk9IaMb41eFIcFIDE7mSmDlzYSeMLkjDdvU
Y8pJAEuotTo0faf3pWvbIb1K772RNYyxV2gB2XkRuxI4D5ckKAyOjSSBmYvlEgeLP8z+E5oDf7vI
wDmuI6mzWtJ1O/gsmRH6/vRTvLxBySpzn4oqCHf+3Nt7Xjl7QncyfZkyf7nJ3Dn/0uqU6TorhN2Z
bmfZcyDqgNloZdrx7LbGvTL8Zoopp+tw5yhnurJTz3jXreN9FJFefhD+B/O5nDrK7RHlCnWVTQ5C
Z95YFGXILcLxBUWPr7Y6SUoixWRdyJ1sJnnynCk/50FL+Enh51+rtk8fEUcOU4xJIbyozjMP2OnM
Z9iXyRfsS8V7I2d+kgddv6NSrqP0fqkNOlbokiOJ5b3J7ExFg//6CZb8d8LzJxMei1YFFtK/nvAc
fjSE2//OhPr1PX9lQpl/gGmRfh6sHpchLoZ/G++E3h8AuLhDBqtYc7U8+NuMxwGs+iv1yfwDnrcL
VQmlJRIt+z8Z6YSrWO7vUC8P2AXwgh8G2wirHDRlv6NeEUbYIZ1UeeWE6esoMtK0iCXc4ZLygtDy
UQ3GVW1q+RJW1gtxGNZeBzPC1wGkhXW0GNI+OmM1HzuSlTa1NXpHjAdLdANmuyXPHr/eIVI/52Tw
ifYJwi1Nm3ljpGX7zfR882LYs31YDPI1nJKTpA1zqAJGPe10GlwIFwnvxyXfEiVbXdcj6fY9RqRQ
LCWOv4R5bOfRJfujV7Ecqru5Q7je9m5P5Op0VNj9Pni0QNsmGIPYmkf9tGZHsWVNuOfkVGiuYT3A
D/AO8FC++m6VU7+O5YEg8ey2J9H+unB4T6ZZ5/eW36mdZ/jyHpLbzs3LZ+bEqAkmqnnpe1dVMLw1
2kKY5gzjVrnt9D1nNV6LEQsIJ1oaCm7pH5jAYisNB/4w1vPKDS/xk3Kcjx7X0T1HcrLFUpVEh0C/
2YycYqMfTkUkqn2Vc6gXC9XRwmm7465uxiyoL2So7fty3jNXuUtWuo825HTVOtFIrktjXSKws5ce
jeBXDz1IhbQH47PqIgD2b8ihVKSuhoEQMV3hrYJAPu7scDBjWUvxopcmfxAOcIEDu4UpPZj0pk2R
lEjHwNUFr5trV8wL1K/Ko5vufXmTZG1+Vk05viQRYAMdPV1R5RDrhYss4U9NQFc4sLt2I+eW1GX4
EIyjIPnHoYIpbeLCeidsX4O8wOsDWLJ8rgVibU776GByYp3dmsODXJe1OEjNVt1QDIbbNl9zavPI
1sQhayk3nd3WJ9UBcm+WxqxP0li03MiwhjSfl2I0NlZT5WcTWOp6xvhrb49B8S2w6RUJ6SLKzLPp
pQq7bB5DJ6l2U5U3jxaBnWeHMNFrF/XADdZSxbe2TSjYwGtgw+YcWfuqwFD+sxGZvSE/616kNebb
7rTrcjCjBbLNldOvLYqHTnGrZAhaZDokf0IY+a6o2I6G4+giTjss61PV8DVUTfdcQCMeppnyJTJp
C4bGq09Tz4+k0pn11iTq8d7GQffZ0wlicq8b+PCSLN0LAj3eY9XQVgkfjLlrPF/EDgKuXRuW/ECr
nzK5K1Ve72ZSu7afs4CM9QcJkWHQZpp0uE1AK/wNQ1msDKw6P88SlnQul+Fgaaf94U2KUkg3LTlM
vLMiKdoQIt9abpW2HTykq3Qn95Tnx06ShQ/U/mDjRl/9LNHUnWqv1k9d4RLu6K+WYPn6wVGvz5dZ
e/2XYKr4wjIp7KM3sIlsiZ+dd2bUDYdidItvn08awCqvRmIUoVMWerjrfGJ+ATG8uaN2yshASwsd
e4ssn91otL+ONe3Frq/c4EF5FFjN2qZZsJC3SvV2DJAbuKjMualgvPXJqFYkzk6IhSvHqv8gcDg/
12bj32EBMl9L8lkuCFbCywghZpfxRIoNEYLJt8hWcjMSbYn5FtTQkzGEvGIwU36VaWY8MlkfDguq
ukeZyujQlD2Y3Hq3aJ/Q8aYzIEEnEhzZUH1hHFJw5WamJjcW/Kdkg+0EwhI/5cfrcU7joERgtyz8
kofha6jcObZhv8ddsZy7GhxXzvdM8p8GmTabwWu+1XkIQ9xnPBDe2r2+M8f0PhvWnO8e8KNQP70x
uo6Q1m56dPS1HVymztk7Q3bo/eU5VR2aGnMKb3yfH9gm3o6+bWO3cxOHdt1ces4xvbGdRh+s3PIv
blt8IXdxrd3Yw4UVkn4VtMiTMPON82o+53Th41RscdE+OXWQ3FNRTncWPe0+bFLSMfGxzA5+I4pN
GA3ubm5FBe4EKAjTrY37UMhsayjro8ZBbZD2D/IdGMtleXtdLLrb1XZlHR3be1cWE5DQe+CYhEA3
aOduFXm+Gqn90hnhO/OYCmlhV+1L8ogxSqmHnVE5M3KoBct6mxlB3Pp+86gZZcVDViwfhMHH9sJk
yFtIAWz7iYhWDYUwEAenQEROji43OPet/SQ1wMo4ixvhW1+QTRLVGJEFMc3VEUNQ52pkEyZ+UbeI
QAWtRqRPbbq0e6NpXqWpAfPrxryZhRmcFA/+gf6LyQZ2cSaJsgDlOD1b809nbi9tHgY/cjvIr9xR
mt8C32i2lhBPyHOLt3k2nB1rHcc6R4axqWuowF3Un9woIUJpWBb2A2cor9JicVAAouuIF2hTUfIo
q+4jm4mpWRu885QpMsscmP59XPe2ORNsiqob7nR901j+GW9B8cBjxezMT6x7B87rbrR13cSVJl8I
YLndup0xYM9itz86D+bnUtlHQGdUFW37psvG3sqwA6GxhhcYykNsNpz2kQ3B1fD1O6PEV/RAB9yX
EgiiIO8wywZIUKPAZc8zbpXrfUnm2gRRSAhmh6rzAsrXoUdztj2T9Zsx1OmOIiH8cEkTuwRebn0R
YOHUEEFEh+/6M+amyehtBjsJEf0NxZci0AwROrf60SVB8aNXqjxFKItXiD7ZolUa9pzp4150fG+K
KSvkO/McJEXzAFV+2qaZpLJapyBjq8JzO7Tjt9qcy28jbptnv3eZm1BhbRTRDFvgOQI2cTXRAUxQ
guUAflbP1KlIb4apF9apA0dBoNWhdkWJpUnSk5XJkkifGTIbd77F+ErQb0tuYmOSiplikCMKfRN4
yuWJqWG9N9JrSS9cEMJBdmzOTWgFJ3c1iEuwidslJIQ+RzLvL6NYcqJrO1mDz0S1ce7JuT5SKYiD
ZTZyl09lEpej16zuM9NP9CX2HZnt/ZcR4vtVmwXyq4/adlOyF27xNCJ1LoCHbbgt/V6wHAUym+tq
GIyT2bCBkfsnr5rE6+JW9QRMJnOyb3Ir5G2V8gAE/Z15V7jpVDLeCWgZtyqp1Z4xgzpIG3W8xrEg
pma4nZpi7xrGIbVTn3H38loo0ue2RY2jLmQmRcMsyHPMunJfuWYfN0q4BwhQt1OezQe1klgAwZy9
V3bD/SKo8cTQdJxcQ3g3E5bzKJlxXoWOMF6dPjojpe1+jAFGepLOc0+IfbpHZ9gibJRrMmieb7WC
IGniprMB+cFDwmvu6gDksI30DNlo9J6ddjpMWOxtybl9nGHBnOGg4qQUorKba+vgj/SApUVC7dCk
PyTOBU7PkTfIptwNoIII+KfpRCACYbZFlxxHmdzg9ImhgudtA7R6x3nxp+ukCLOo3xJiKqyd7yyX
SLC7WtcBDXw+7Io2K632IKqxSB/wZpNblnA3El/VjS7BpJFhpBwJqTRN8A4znas4GLGmPU7UvyTo
UaqImExr4e3mrhi2Uwi7fOPB0SmgTAxaN9vKzyE4duRtz++ZCMeB8C8H61Do1dXXqXIfDDMaEFJE
Ok5dPT4mwbLsrHnpzmnhNfti8Nzb3lte5IKv1dL6lzxqjLhY+v6SRTW85chj+h203vduIia4sOvl
u9VZ/e1YBcY+t4Yf5FUgUvLs4TYcBmcbhIF7cie6n42XAYyPpX0zBr68pJQqOzvRznY2gm+4pRDR
WunibewJf8sN5Tqc98mpMqD4pwU2IEJ2dTwMOQBCGwLMJm15mHoXtkAYPUVGP4GaEEjtUGgDBn0E
9jhsXFmpsw9HmJj596y0OyjHeXSa08XHZt365PjPqv9uumP/EQivuBnHuqOO79wrQDvvqIro0STJ
jMk2tYyxFUMvjsuS4CYPS2uG2KWMhxZK39dSmeVtl1XvNKCIdRtbrrmo/eJdz3XSbPM6e5erZIyE
1OojwBaEPSvp+72u82GvLDQplC8+4zNGG30SgTY71sXJC+/OKRbkApZdOiekgXIbzAsrTdfjM54l
+lq2Tn2zlAPTaEka652oJXYRDFqy7yj2Tca9WDfvKyvjKDDJ5yECKA+xAcEiP/wIU5ONY0g9Cyl/
Gn7tFbPTxanq7wv+IEjbE8dlWFbjvBxrk0yOmqKfgccSXicN0bswGKddaC3HfE7qTTvSZDX5Is55
qsdX5uzWloESCnSvzkiyLQrMCmxenLRsihIsXyB11XnUP+HLvFLf+kbWTLc3VM/9QgoxCCkZz05H
XqWS3fAz6yosmbBKvGLQ1V5NRv1DrDaaHamvtI/dDcmohNmnKryAOg33ada3F6eIFnxMsANeChde
b9qEO/Ll820RhcmJN/aFxo95RJThDl5U4RE3q1T9Yib+F/X5E9QHr53VhOpfoz63CIOwPsz/ntX7
l2/6K+wDSReGoEs6zMpN/BvmE3l/UDkgR4VP9je0xzX/8C1spk0CDnhoIO/+P/THh+y7QkR8gQn/
G03cf+BwBEfud/gHa7AAGMoESwK3cOA9/Q7/KPJ3pJZpdloo4CWbTuoPPUrvxJ43re8Or2ZaBWfD
85pLThgLVHjsYGRYmVB/Il3saHvNx6IXy7xT9iTuspCBCOHRNY41gTpMUe6c+pqmvIIJILdeOIVI
ZROILptEjMEealB2PZRjg06BHnrT2OVNmylxD4s+PFQs7EMSJDgpiNLt47QyyErVwj8seaaOwnX8
WxRmyXYhWsqIHT1jVlyNoX0dTM34TdDSIF8JiMhzMk2jaNj91VA3yQW3VOya8tW5SZvfhViat0CU
BEoJJ3E2agr7HV+QMqzzpz1NoX83JlOYMgKOEKBnsEmO1py4V4I03/exUfJnsOrVsSkIjw2Z6j/S
yU7Q6iCjvQdp0qQIo4ahSBxPhQhQC88MSqrYKewfDHFMvCwYmLQleW0bg8ntOaWZvyYA23ivP/Xz
VtvYZ2OR9XHO5QucQnkpRts/iCwcvmRt30Nd6qdqUxqL+u4mQfqiDIH5ivbceUNXVmjamAipTVgf
S1MEIF2oZY8ZwHoQ27al3uQ8jZrJ5fgVdbjNRa7L73Cs+qtoyfu9hUfA+wIb8SY31Z2xpN5JqL49
KaIUr9ukxObQC7p9MIWdvaVQnRH0zNpW3M9UvEQ5vKoNV0nz07Cm3NudU0J+C5JYNZXPB52igqo/
0WDknnFVeGZ2mGRSPjW1m30VfY450Vi3FEfzxNZN1EJhbSGdsbln9poLlPPsHaVy9a12iesiC8Fc
LUMspm/ZSpku09kEbqP5RdTsWMzKomn8idxQq5iZWE1fXnaImaD03ec++h1XzsEN2Muy9WDl0emF
1W3bG5DTcOqeY8ofdmGsXoMZaUqbPlOD2P4mAub5LtHgQGxrPf8QlGgwmharUYwvUREOHKsgoIw3
l8qLHtIEkyCsJ3ZtRuI0pllbX3lkIkfDe82BczQVE5axMIxsO3R6Prh1Nl2TdEm4dhH1NS5ZRfJi
VH5qnBJpy2KHcZT1IUez05vMHPVlWMYmgbsurNc+KpM6Tmup4UbX8hsArQ0bEIMjgVBriPF/mS8d
kpfwynUE9uUqjLD0t+duE1XOBCZJMQm+kFjOM75N2TWcOve79iVe0viMraiDWsh+SevwWxGYwS2m
XLN5nCLsxDn/KMDmIkiwlclopYny7pp9mNXVm5dm0RcoTN8NJpRbv0UIa2l//uG1agbFQwtf7xiU
1agEdWcRs130dFZlrV4xqVCMW4OiJa+R2V9loBplSuxFN5k99du2Vw+Q0CKXXDjWM5N1xpWAIbuw
bJe4sgN/swxr4ArNxhYqFJ0quRUnIL7g5JkdUiAnK0Kug4uLhdbsaAqhK8HVpEYMpZtfwAo9KgUT
2zMjYla2cwNlvkLqi5i1s5kOiBSAVOoqLw5B35brmE6ehQvWCu3LQYgf5u4K9lbFV5EXct5Iq3eI
2FoSfWT8XjMIM8b22xDMTLBdAxdYaUZpsvHMubtzO2W8N15QKa5SMdxDS0MiJ5Ys2jRGEalN5LoD
SSGZ/OaP8/hDIuh7nd3aunW6HEATIk1Ig+yhAIujxJF32RwlYhvabbX1sxGI3DZGO7bM9jEVXQsT
LhqvlY+8vyqF3FJOndxVcjtAsWNc3pXbIcWioMBsbYd4Qh4ms3pKa08fOjUmYAsupI9O5bjgG2Ku
46gf/J00p+VjcZgJ7wbLl7B5dLUzm2ywmWCFxR30h3LQ1ySC+YBfLvhC/nVhelBfAX/VwnwJZ+HT
LGTKsfr+RWt6irtkSkCfUJjeWcWY7IGKFZVUaV4QPqT3bIvTIQjFchzS8dlz6/oisZK9aKtLEMrl
DGZH5dcvjqFCiBtBPZ6yORXP4TpexZaNZRXmbX1v6qm6R7+CACutvLiHFH2O0oomcFjsXeGpFHMb
Trt4qmZQYDvSexkGsqASrLBKiUzeri8wVIehyYUpoTqCKRMDZgGnYenC21+m3saxq04IgVj65NEN
lX8scjES3G7AX82GJPvhLMZ8VxuprtayvLmZSS9HYda2j4AnwRFiqfnegtIex1l5NBtAAlMil28C
b2GyV8DFiSRlglC42BBNVk/0ZE9UjOg99iOdW8s11qfBOjABpxmLe1kiqvbgKN4lTdm5bLIiuYxL
cmz8wr6FOJAiXF3cgLWmm/t0CfLDej2fVDNZN1GxkPTqGsEBBp9xJwTtFe3C6D0wPso+Elqhq3wy
QOeVnFpex+zn07wE84Mt1HiI5ig6wqbtnlXSVPeD5Q1XrCcfpEnDNHZa5rbcIhCoDWmh5rYv6myM
tRPJhxE1MjV24URxiF/qLvNy86qQpXtHYl9yywR/OnYcjDlsY8hjUfhuNnn0bnUOknSv8+RLrsvs
mzkm4thh63SoncwIkday1fD4ZZjcoEL3Ygc7A/wHC3FPvM34rQ0C5Iq44b/aTR7e2XPNysvWTRPj
a3udBozeslPKtpvHeo5ecrumhRgyCETXspMwrIHWbLqbaoxecyMRj54VdfLeVwwTrkgml8Zm8X3h
YVFnSfPG9kHAD/AEalNuMOXKV3pvxJVvYAs8KpliCeCEKBwzP9i3KFpAkXD+oCNfJ0N2U1z3SLqq
K90b2YvHUDt/s32WeDzbwvR2alxU6m+EP8nFv7WsaRp6WEYiN/WJR9ZW4hQMtW8Q2pAsr5S901fc
POr3Ypjs56jXwRPege0JgcSTrIN5VzkS9ofsyAbSA0gBrE+/XF7ZAH+6efZW9P5rQH/4HaIoFYQL
SL/pPP0aEL9xhRqnvJdWuRvdyrjh5thwKVpxrEUvfzqLNwBJtVKIzSidMN/kOi+vmCn0D45H6HYM
op9hiqeiNH0KfY3vErEkD9lCvQOxDbDe+G/39P/lHoKYESnFv26ecFXoVf7e/0/z83/iptTV99/n
57++/y99VIA40mReTRKU/1cd5F/UkUHwBwYHLF5QMj+iqUFSUv9yF3LCP9DrQ45DT0ecVuDzV38d
p4d/MBSHiElwN8wum7/6DxqqtTP7fZxump7potqzUdf4iJN+76dmGDUW/EvzSrC5VunPMjXupplj
MUQwRApElZunzsR+K9EvloCA6HS/xLf/Mhg0+l2+yESft+BAnnOI7MboyPqHlo7Rnt+GYCJXDTXe
OXFf5qi96bAFqCvYL1iimZwB24hKjR0ruW3blPLEdmuw+Fd3sOMl2/4ve2e2JCmSZdsvokSZ4RXD
ZjOfh3B/QTzcI5hBQQEFvr6X1a3b0t0i90r3e0u9pFRmZFh6GMrRffZeu5FGehWrEeVtsBtCMgC+
eddlt/SEO0XkoGJjShnx5TfdNfxDcPWajNf6Z6Gs7e0vF+YaJ19e1doC9aK10NgubnjAosVjTLri
0ompWaKV9esYGb2y7VgA7Fjshr4ouoD5TsCqDqIap79j2WeUGDAGxfroDEpGARpvHhg3mGUQ2YOt
qP9lkzg+VlmDzNmkkcVA9uiFHya1iSr1v1bFJ+CEJMmBvZVTr+5CkirZdmyZW0CR9WP5NBvJS9Hp
nu0V48ggP0dqdPfA1h5S5Z8LEz2J6Dr3W+KO2AS8lY+hhwE/QtN817NDf0jBSLUI/U2ZM7n3UV0a
xa6gEpI1keI3W1kR2/dpDfj/fw05zX8DTWSTl0E4+X+fLi9/4N78R13mX7/iX+dJaP/DFaDEQ5N3
nX9LnP27NGMK7x+cMbAUiFszAd6gQP/3PLlxpj3+lkXgGjkmRFb513liuf8IbqltTD4UWtyIRv+j
84TyzP98ophknx2LUw07hfBu5LL/fKKIwTCQ8BEcNKbX98lwwA1Wy3cwW9XdahrdNjPgn84syZ58
KrGVktMvbyo6Cg+N544r5GlcPGxmgb9eHSwExyWxvQQqbZE9cBE0vkb/hhf0WtEdnACGbeS6Fvbv
xncX+9Fx0OJhNmOR948ruyPrLnRW0b6qqrPGgmd+be29LAcpr4HsCcJuxITvc0b8n1is49SjJ2u3
rqnwMZ3jpO1eq6AZuGL7TV2ZpyycPTJUVhIOWz8TjtpleABpMCdxRNFp0ZQUWUazBZdim2OeN09+
u1hvzpIqKlZomWyZvR3EmX1g+Yt7HDGUIsODhPeLl4R80MiB5YMIizN2Kl9FkwQ/N/+iH6+WmlW3
7dGIJw/L4U3JmteersSBj6D2nODWOSDUhpzghRmLEZONox58V+1ISBTTdm0LHJhIwYc6JfY0N/mA
BNPYwwELSLDVRHU/FrYRmEzT7ID54zm9VWFE4CiuHYvxQ2Hpt6LN7X0xaNi3dZgeuD6hJ3d1mr3n
SMcpfoz86AfztXX6c6bH8Z3rBjp2pR4gH2UEj6YQiTv1vgcIL1GPZL0WLMisLtyUs33ExU0sYeCi
HJrFiZfjbwzC/dZOyvF5DUbFjtao9yM/UsOma9n1pd4rP/N3bO73vDXREPI3r7KwNObDeVWtjiBa
3a1ZxyE6Dh9trfCjt80BlQbHV24DE63Z3lA8eZZSmDsyLA9ZWrcYvMs3iQ+FVRdO9rKe/uAo9q61
tyYPOmw9tlyzgYTCVlxhrS/Jve2dyTEBYk/3VmF78TRhhST7QdJET9mFe3R/DQZtbX1K549QfPJd
M69uNBop8GXVBb/z0Zr2rOTz39yD59PcL8tWdq7xhPfaiZoi/ZOwWbp3jeGZDTq7+nqp9kJyU2hy
mR+Iunk3BJgXYTZxjYjb7G4IXOfIuZDtmNrDHXc/Z+NmRrifPI3Pt6yPQza0ccLZEYE6oeAN38zv
1maNO7lM/2nasyUTtYrbFi6MaoDNuIQzuOtMFQUUgHECa34x8XRGRHvejCphWdNQ06Ik7JLBeHcp
pYhsFmanrHNDGmSc/K89uv3nuPqbwsT+huuM+qGpw0o2LqK81FM5nj1v4Ikf+4DiQmc1/kLXbmy2
jQGdL9iyRBr3xcTCYqln48C0Pz6hn2n/uSLf8oBWXTdRl/T5naSsFIR0ztYVZVZtzGosXhRNG5tB
mGu6x3ZrnZox7THr2wO/G1+sco0SPXyPZFXw8U7TA6hbk0UYXwvMOtC4IGovP53kUN2CtFlO40C/
A2GfRYf7ga/WvCGOJ+ZNx6ctoUnr4a/ZdZqYmU7kzpvHMfu7FEQhIxLLbEkc0Um6HwJXfQBz1OgJ
mZOtO3OqxTlrwnoPiZdsYWdYuMpa/stKffTBOu1xW3NKzCgfrWAz7tpYiWzEO4adzt6y06r2OETQ
T4P112w64Zufy/muKowvHql3a80F6hQGyrobTtzHnbtCWGWMi7g4Yzb6oaynj3NL5m/ExYm+QmDP
r1a/TCjk42rHq1mbD12dvHaVVQZ4lu3wIp2qPZnhsEPBny6El+STY4fGM61q/pdVu3mcliHr/DrE
7Dum2a0yfbasbdI2826pFnH1kgWbUzKoOB2GASNG1m759zS71hCss29P7e0a/Vivk71jxT9vDeQi
5MvpgUrnfJsv6qBNwQ0rGUC/Ue9B9DLxGm7VywdXb/cAvzL87i316M9OpiNV2hOO0uGXtxQMiOT/
tvCLjg5BmbgcGV3JS8nhb9I6zpZ6L+OMxyvbBbjF4kaQeQOzmZOkCG7kR5PzAHdJroPyfjXEdCUz
BOh8oVUlb2Y0C1XwaOGB2w6Ole6z0JkjoXGRhwWytzT7/XJbhQX2cA1HTq3VJgjGSoZv4jA3x6F0
4PDo3r0BrZ8o9iYiGLTltnVqbIljGx66mRjD0oVHYhbJpjVnAhJeWH8vtI1sBSC0zWgaRkwTcBcX
dUu/UAj44iXMizCGjr3EsJzDWA3dMTQISPeG/Dt3/mud++12DfW4Ewq7A0Fy8j+OA5WsmTMMZ/V8
Ik/3M1H/XaHInM2ZToMVeNymsvzm3mIyuVj02W4xixQ7nQ/iuALGOBhwJtj0whjn3g4/JIULZAT8
N4+ErSOrLjnvOu9zXW8GHSzG26wcPimnKTHvk+E0F0hUiQ2zXYItuPAdUHuVOwjVZfl39KpwN8v1
k8Zj8gxryFlWLG5CYsNEPZsKjn66hn6z99AbUQ39Q0KuZ5NhOrjTTjDxcucC4on0ozXdvzLs/gAD
rHaVy8Awzc573Y9EokvVvVUB/6q1d0DKj/Pwtx8da1MoIGoOh2jkg0t+aN2qeMTALG92qfUyUS64
0375OdYJ3NCJp4tTanoPiKlunMF+prOH5XuKqaKYA851L69+WxiV0IKJPo5O7eEd8BcWW0azwytX
XywywdthWfF22ctvlSULoq7no93wGXRWQqEOu+CNsr31oSQpww8Uv58XZf44N/zAJB+fZXvxwWNf
DtdBN8ELi21+rS1QY8bk6BG02BhVSIJXVfrBHZLiwy+8Zy5xGCGr9I7ObHSeMUgRErNCbnE084NG
jXNewZJDQHOh4S/kYhzalixC5X7Kn/QERnXtMA1R+B1Co2+tH7eZGzde+HPGmWe29wRdh4Ogm+zg
z27wqUslPkYxfxcyGe5XYRvFFob4dCjkYN+7tTdtTSreuTMKSUkijZmbEAw+azzX5Rsh6qcuCN0n
zZ5FbDg1DUYMS9J14Kjqr+qpur09qCl/piB/WmT73ttLabo8Mo1HUXKvwnXcjBaveRJUz5K85i2+
cAEzXPxSmFB/N2l3qnQGaKBos3TTpfZP5QHIa0i5fJskbgjAYZsHrZ+PN8oi+yZIFVkxUqm+zN+i
Ctg7tKN6XikWOSYcntcpM6p92HgPWCnwAvgDKxpeB/PBNFaIYZM3+T9J6tebzFL+fTi4OaVlvcOG
InchsWu6M3Obu10r1wojr49lggKSpx7KORFbfhR3c0kRQSSS1o1YAYxpvBLKJIE6U8sIiavap2Zf
7BJfs2PzTUi+fK790HvGnpVgUu87v8rfOc3Kd15x469Kz+K5LIbkIAo/PwpXM/EmnXfC4Ghg9zQU
ltOF2+lbapHHOlPjV0coq/0pNLAy37ZC5RZ+eHiyOpY+WT2bZTQ7DZuXKRXbVaj+cUB2fhfBOv64
Uk+HANDhGQj6cO+kWf/a2m5f8vy18CLszovL+pYEZ7pa38J+qPFkuK5CoKa/KcTs6IxhvIbS9tAa
5DJt84Ln4Yy8QyY1SCrvVSfU1vxKSwNzG7AA3qwBKzwexB5ddek9OClO6Xh35Jyyj8nXHgs1f3yu
1gackCIFfa2aOf9IarfZ9RShOCS45urIvkbc8I9pEDlOiVCrbuYhwWrgceIfPeAmnk99HT7j46Ut
k7XY76Zu2tjI/GLnDWt67htG0qqZuiEa6ql+MTOdRfAwrb0O6vJCg1q3WyAXxm3aVRtprBWU/V66
O202+rFy3J5czsrGCx9IuZ0Kc7zAfh2RM4qGNOGcPljSTpYnWi/69n5OsxlifDqLDmc2pB+LYaGW
WYj1NxpHy5Lqh3Ezx58YlX6nned2SL0SP/a4wGft1aEIs5pQQLFM67mab4YXVZjbapUgC2yVcY7O
QTUzOnn2Ycg8990i8jXGq06lf+hLnsXfuBSSWBBNSy8gI3Gr8RXuC5xEKc59eCzAEQySjhEFhO1l
AmZ6GFVoPs3dwF0AcOR+hUgZTwOLKGQUeez5TsbkZvOLLNx8k5Ck+lv3uJhEc7PMsQsaiv1cyxdV
hkn+AT6cclSM2deB5zEK1Lq6saeC4E8byPTgjTUjuDmw6O/YIr2tBVkKWkhWZxsqSn+UpdYvwWB9
1uRL8ZxXd63Pro5l1HharW64Ne5K2m8dyP7adE+rJFBi1Y6M3cy0ZWRmmDPZdQ0R5WFMBx1dzTPs
1k3fFy1sjQ52JZ8R6/KEiD/PIdK6WWxT3nUM591CUr8ftmPlHw3ZTHHLxf1pSPNw10P6+XKd2TlA
HYA6WXIyVa0MIh/pbJ+n9hT3LYQtO2eXS+Y107+r0Jj2leXc23MW/oimv7+VYkT9wNZWWtZyQPju
GKXG9FJypZ0jEkd6y/emQ9Wf3W23lNxv+FJCyyzybKuTOqN/gNd4MqPTKWb6qA3ppTTyxI4NzZuk
0V4ToK0NamMIY9k4xS0reit9Jktp3A/4dZ+kzg7jXFbXuQQx6qaNTfOINioivVn2R+IYuSZJnnPQ
dimABoNnlxXRPNLVtBCD36w9weW+HCZeOnp5zAYR3k0zXRMFFNxDiVtta1WCA5PupFMuzIcAYnAE
lRc1FZrnl6LKL24Q8ZEkzS64Kw28mnMtyi3wVMAqVWh//NNHYrPrrzd1ntUfhlQfne2XrMuCvUM8
ULCSn34EeIpDkIsVgzGERpOLZ44ZHpcWAmIFIAG3QeGnXozO9+XSCIKJEqHTauZfMuASkQbxsnY/
TVH9wsd4+76Not2OQ1O2ESnbrUd3V1TlYXIqcnARpZoTQCBQSpiZTbEh40RapyejeouGdBe2Zw3f
FuVjnL15MnonvxAlLLFJKyHi0SGBsZ2kmO7UwLwNoAEv9E3+wXIhj2EHcmDVcOfTIhB/dMMVrRiK
6VA7RKs0Ka1H9uYoArL/HrJ5OPkspSMBB+aErhVn2cISXXqA6i1CnpZfT49rmaW7NO9+c19jFFua
nAKvtaiPzSgnUlSTWt6nIVERes/VJp/7xij1khtdhxNg8M+ZZ+tNN68Mjm12TPTaQTgZjT5upvEz
NLurNiEHZYX1Rs4MS+jkODvpYU7Wrh28Z7NZA/Dom5jaQdoXx8R9WdsSEOxaWmfQWxfSjh+D9NVh
Udlz75l/wZUx/1FzhfFaNs9Za31Q41Id7alxfigQ6mHJ93YMmuhtxnf1V8raWHf4FbwhQvVg+J4l
DZyrVz8Fy4DnsKUjLB5kkHxOAvZFNE8Tdo5w0U+daZLoqoIkQXYatN65ivAowz+xAiJd7r5k5/gE
A9AdInZoVFMUE5ku9lPZgBGCZ8ATZX+y6Pki3pbOXHWSmD8qiW2icAnQgChJI/YDOA3XMjcjz1qr
ZjsFlYmKLDIJp9cLjvwFf4tI7V8rtZ6couXwCPLshEOhPC0uL1eIy99JKcduD5c73c6QOehCAYHh
VvNpzf2SR91863kl4RwGiDtaNy1QNiDLwlvs1fSm2zPBlJeb7t5ymYRTZXEkeHM/6UPRjgd/6j7T
YD0h14tNlUtxLFPjmoSKWaeCdF10/kma07DTdulv/dKrTtJF/utCHDkNo/6GydSiUry79On0SAb9
h00t3/hkcbfh3Dx2jmxihBn/2Dis+n1jyPbcXRAQ8RLda8uh0NKBlJsYMmbTnG/SyqalU9AxnreU
HM0YaOLeHdWxGVKBcoHfXJTuj9RJ+DgaAhku0fkma5fPMsUcDf3X3tEtlkfFYP+GXmg+68AtY29e
dL8pxlb/cZU/PXP2WXir3H6DCWA89R1ilDCLDS0nzhVIlIHOkucWxpOyPIRec4W/oAgO09sVW7nG
b+KnJjGBQmTlqeP9aBIT3JX5Ir8UsI8Pl/BoHZfGun6XFs0RG3Mpja/Wq/t7X1S4pHjhsfP2/fkQ
lAU5uJIrEhSMArRinp56g8YZ4lPLb+YsHq1U1l95YQb3dJOx7x6y8Rtb8t+0NxdJDZihTh0y9OM6
OwmcJl83G5kL/RrM7vhgWXSg3mGLa7ED+3W7RwWtM+AHNvVTa+jtTFz4fuyV+RxLKwdnka+L3OXS
YmkrEuPOzHt32ri8DA55Mr0sqfvKhOA+d0na7lIsvweeg2XLVtvkchW8ke/hhM8a6zkVBHpURqMF
/oyvegZ7U1B4R1bIsvK44pJunLXFUHOpMNlH3TBlZ2aIYaZ0FiI0aXhvPDkN50/kDUIW+zTRVBix
facfCS2Mmab2TJKra8F4p1vpbnyv7d966XTnrgO8HmXEwUU0CjS+RRbJZuFc+CAEHtp3OnfFy8S/
wIuDblzfx5J1EI9xgmiEQM2ui5jn1R4l8Qq+PXA8pR72umvyyyql7PGiAzkf+jFlYlo0jhFrqAde
87dJiFPmoy49jOV9FvBoj8VwwDXeRp0xQ3tX7EibKDUw3zmBPT+DCR8Qn0QpvYhrGJlItmBv+MXT
H5fcWxrjLEjnGE2NSB2hcgKAPGjblaRAzkDPxXumQXHDCFrLeLJpqma8ZpvXPS4GYz08DHGSpTfE
rhw1QPmke5zTyXqHJ9/MsetwYK+9az6orjVx3HVT8KTcnvcpZ1n7UK3G9G44+Xiysw5dhpLk4Nov
xvBeyhvPqNbL3pLwZ7m8KvtREX6mOizh+tKbSXjGAwdDrMrL06CC6dmybMRQGIE8pQSYIcHVIBMx
AKgsi3NXFTyUmgVkTB6uUJHNlr+4Q+EfeJ+EPebDwqTQfTd45Cp6mDzbZOjTIp5L9YBPHQC8t0hr
ayNDvVCXlJ4Kai03TZUtfyt4Gx+JqRjUAN/Ai0BgusvCEKh7WuTd+whSeqdvgea0dXiZ8ZWKuezk
W5GqYi8NDdcDafTcJ7N/nLQYtlJ55YVAJbGr0jfFpV1b/YpzhTAAbb11nBna2Xi9k3CcDBj1y07e
uYsOoBKZ6VZNK213ikyWLUu+JUavh2tQ1fYv1FuDl5iWL4L57tKDBdmNA9M/cqaPSmNkTwuxL+ww
KTEMdhmbVKr6Og7htzGZ5pbDKTl4mTvEVH+Z13Di0cCwmlFUDoQKctxDM3sztiJ3OnmGT7OUl1Sx
M3DrGJkYN+jN/Unhq7savV9eAi/8TdOLuZ0SuOgsSr/IhmQb6wavI3yCrGgmJE+7fnkzcjvZAUTM
thJO3Nbgi77PJqk2U79Yx1K1aDZt2eBXCoM1zuwZh75JSnVwW2ZZsVJGVpF55KpA1XU/eysvMjU+
BH6LDmyGVRU3ZDuqpxluRbxkvGwKFzYZetZUXgywg9plfYPGajJptNnOLAMyt9DS3XLl/xfJo7Ln
5V5T3RBZU/kWKuuXnXJYuwY17o69xiglX2ED2CWE5hJrnZHaMSpBN7HR7iyzdA6YVvZOWjytAd2E
hNPcTTgK6C3pem9nuQ1xvnuXqisevHQ8JIZ1YLAa9tPqTJ/GzBrEso1ftjBh1K9MyHNnwN+lOzGa
g/Grhrj0qMfuccROvUSiDXi1Q1fp46wy7nGVL5tEWNmxa4QFndL4wZA1Xlur6fGZYfXMWYMh9ITO
r0ET3EzpGpgkzRV91b3/79r6v7O2BsFu2v+/tfXx5ytr/+Pa+l+/4l9ra9M0/4HNhP+Zji08D7D3
v0PCTf8fFktutsb/JVVw44SLUAgabhBevBte4l9La8fEHwO3WFisrkMXB83/ZGmNoeY/76zF7d8g
+FggtyBK28F/ccGUZtKNrp94d27mGMcUVmN3xu5FqMoIzOXWAzWjQ9vE1/H6VM9rLt3wNwjzP1m7
us+ctRjpzNZ+weWCgQz+69m1ffSgygpQ12XjBTdVS4XoNdxKhyejurVbZanW3atoOuyfzZRXdn0u
w1ztyQQXxZ1vZSEh7K4KdjkvtmOdLPbGL8ZuUy8mL0ca6CEXBu4uy02WJ7BcHksZDpS44Pm7VARQ
L2q0hv3iTd3JCnv9g7H006kHsqIh2ikZBp/VYS4/+7oUGwfJ9OjZ6gu2EH7zOciILftWn53XJZsP
QrbOjj8o466hsHmOfR9tHCMCZtw+tNKJ9xcknXriZlHxCmVeLO6NLLPeJ5h8DnH72MxnBqM8E0+L
umWsx65BehHvlZuHr7PL+TQ3M6t5K3yfkbu3k+Cpt6f60SkMNv1jb931dd0fR/AGG1HkOVvCVh9R
cPJraFRf4dDx7Ev6LF3pleeuLsN91RrTb1ySCSYC196VjVn9qau8365FYP4hxxJ0LNL79hBa+R9U
q34b6nz+5ZqBZlLJoQZ1MkC6ravg07JGylF9pi7Gyvc6r987g98aEOR6Y8hOH8lguFuipC0iQu5v
XEmTQ8RcSlC5YqVrRnYe1s8+BxZIXq5Cx9s38rWblLcLzCTnzjJW5YG9UAdMzfcHPv3kx42B5XQv
JttbQMKReeACZaZPTmmWD8ui1vtEZyQ8Vq4jmW3RepiL2eV3sYGv+b6zd4qqh+hp2Pmz9lR1cWu5
XLLFs69WSDzdyxL9wKDX7xpEi+8hcCr88eK2IyrZ+4RKMfuk2jH3tV/oC6HP/DC7jboM6KAIB55O
fzKrgugmpXvITGAf0TJKH4IQ0a4oH3xxBzpERB5tQHRRNJZosCNNYZQGanzjtUQDTWcv1q60y470
mfDz2EqzaTdlFgXMRo1M3NZWeJ5QQGkfkg5CDgaTfhfq+ZJ3fCi/8+RJrYt6TXtMGtHE9eNvCw1k
GwRVePBBlFx61/jxyAxFdpYV2EASXKHA/RAH5zUl2CJtufMLEb6DuGAR1fukRMCoQK6nqTh1xe/J
M6udBQ3gm+LJ9bTO9ZRtvCnzcAsTKySYr3+FrWM/GGXiQxIOEoaXNky5Murl3GqDOFCA7//ETYHg
QJ0Y2ZbEyfqAF4C1Gq1IDCBzEw+zbR0h7fZPFSmoPSjO8c2lqvOR0stsiYoEE54fpvnZkDZZDlqI
ayYi/pM8xjcRWaAnN7WvO2bbaWEFMqFYDsmyZR25vk70ZkWT7sxdRrQqRq3ljwQ3yjULmv7Bw9Bu
JkH/Qvml9xTa46Fv7PVej4LVzkzIYOSxRrOy5iOGfOLC2muhtVrG1tSm4pIig+W5hAN6rdVkvVgk
PD7RxFioe+AARpqVaNrJs+TYEPN6nouOQAchZJttzJUkK6H8Vj+mTtdflgIBjsMTWijC+AY8RwbC
mFrsSXRhnNqa1WFn/kDv8e649zRHy5ysY61GWqRNBTm5kRZ7lSTd91YCTziXL4YvFxpdLHt4Jra9
/KmFxGps+MuBja/z6C8dJgpGuCkm05xtyPWUe7ZiMs4TDnIWZsM5z0BvAfp0dmwr040XTN6VMiUE
ftCjxzDNdJyUYfBhtyI7LFJXKDQVxcsOAjMEBtf74CW4HvB9Gn/MAiP0rDPou54z/i0Saqkd0GtP
qvPMjUSxIJYpvtK1TilRYQK02mnaB5MyCAAlXfZhrelwoXmGXqd2xJXEqtDue3mmfH6AqXUb6udg
fRAmMS/UdFp4Buq3tw63zH3tkE0n8xrEqgwwzfuZ8ye9sSK0P+N5IHhecmayVS0pee1pC75kBmQF
7pr6nehTvnFMuT55XEoBnrTex0jJ845NGJdrN6iOZl7O1wbtjAMr1XBEcuezrLA3EyfI78ykadBD
WvNL0xoNuWV9JZBMv7derIM7eZLGIaJSbD9NLudiDY51WD2twjySSRQRtyHTA0WPvztq6DbAwjM9
almm78bsUrk94t5cvCZ7KCq1NJHREZoQqUfRso2wQx01MjZfx/DAuWlsFBs75Rv207qOD2OaD1FX
ieo88gPbuHz3XorFqk8JCAMeCXiE+NQv3ppmxzAwnsol5Kum+xZTp01mz2nSgDSAN+7SYKi2imzI
RgTJpShluW89RUgG2AorV8GILWvnyAPF4ryGaJkOeNMsIufIo0l9Sd2e41sn+othX+4NCgrO66T8
b9Ovqt+9ksadq3qm+trFFOW8ioV6InYSHVFqKLI9PfL7YPSJRrj+9KrqbDy5Xv1VwMI9ZojEu67M
2/1EtP0wrpVPIYqRqlNOMhxUVOo8qbRpH9YOEQk5GwdtUTyaqbQ+DLrRL4RvaOkEFjO9m3luHKp1
ci+1zIuTlbu71i5QDSwBz8B5IxnhoNrW1TZv7CTy06l6CYNU7kd8NvcyoCFtVhLeYpf8CcAObWDC
ZHuIGcg2JHQOqq1unDtHn6VbpuQIMRv5ampj9pdd7Hju+tftqpesxvBvlYX/XCZ8hMEshw2fjyRh
YV8nTlUCa+ZnoojA1S1FdIVsL5U2liv3wcuSmM5r1VGc1xU2mSijn/Z5n4W7fC6Tz35c5r0z5/0n
uWdC8SFVqtzKpqOvC+h/tIQjC2OgEDX8ccLv5S2HDun0yxhdOEiLjfeCy+IppC/NL9PqPA9nv/Uc
aBVtPd3hlEk3WSDaTSb86rUwvOaZoao8N13Aq941iVjnuiRZ1LaDuQ/9VN5VqUMLrE2f8Sz6q7Yd
1MbZNfZZ4dQ7PC/pxb9BSxFJR+rDihz2hy68BxAZ8zHD0bLjygUVvChceF76U2GP3rR+73It1+Z6
L+FKbUq3N08tt6qdG+j5awxoso9Ux6U3YYfnAqVOUXQ8iEqx267zd1Nm8tNbAJww5n7VaZjEfJC/
9Vh3uwLyQbtZwPwdFyUAdhelcUip7PLgopY1PkKnbK5ythB42JySYa27DGdJSrymt2L4WZpXmkdg
xQ1BDJVlcc/cS4BJVDtteetOJJI3qE5MNmRlCjmFaTMLAnFIbEP8xfTqwk6vIPgOaButNxCLzes+
YvTotyziHl2fGC1uvgWYRIIboGus4ki8d/xsTZUerDlJtj5bBEWZoSpPvRrVBgqSijsN6TbqcJX9
gsPfhztz9N0oX8Wjj4JsoWqh4ph6ML9n6VfEozBuswepNlivrF3SoJGbz+yQxyKJkwml7DsfYeU6
Uf1/KPAzjg3nlPyTDz/M5Btf9IL104cfP99A8uE/mfIFy4QV3zmOV2KtunBjN8xLH6EAJr2BQWPA
bgmpXv6TWR/yCZkR3F/8mvbTwI62W6yJUsklmfvIvPHvxY2EP05Bd+0k/zQb2PaDDB4WvqXfMZsb
1xKkczwCndjnvivxxMm5+ekTYV7bG3zfs8yVJ5jL3J0/ei9rxsa9g6P1w05dJTgqVnlO3FBvXQw5
T33d2VGBTAyvStaPQiOJefgX0YLwjx6casC2nqklZuqzkB4YYSytaqSHvDx4feVs/cq1zqJRzqkX
aBhonACvqwyRz1tqGwWe3w+ZsX2d88l5V2aJnK9yiZatTAMzr6jKjeAn96TtwN3k1bB8aDe5ZzXF
j1VU4fw86zCNpwIRcUOxkbguMsXeMygVI84RnUT+80bq+WRwH/AWBqsHLelYqNvaRcmmPs11Ubyk
LCs/qHf3uDOp6W5p1vS5dleFkYwfNhvPYk8O4Jb2terszkgmTSC5maetN7KmQBjsnpOkhjPOYq/Y
j1h3EJf62xqO+GTamd0buS7zlymD7lfTEvKtfXFxLIntcG2EcbAtKYkIhsSQx0mcCZ/J54keviZO
Etn413HOnMcm67589p7o2StbfhDkYqV7WvDaz9eUFDoN0N59WS3Ve4E+/Ur9Q4KXOTTZwYymtecq
NLyChNA/k2HaLH8dkuF1KlmDps2u6AsewrlvWKd7RPYirh7MOl3eWTG9ifr3ytTHxG+4JHrb+QbB
D+j2a8Iqf+rTkEmsW9lGT4CwtyowzC2lzOFRU4JwzNa1uLgZ9uOafpG7yuXm4M8s+D1h/K6C9t/Y
O7PluJEs2/7K/YBGGRwOhwOPHXMEGZxEUqJeYCQlYp5nfH0vMKu6JKqv1PneZlVWlqVUIIAAHH7O
2Xvt+SEMYMesaH5zcmCmiq2pkulzwlJBm43e5nqO9XxtTLio06709+3SdCOQ1t2QMEjCBkTqFaa1
4ORbNAFLdr7rCFbLIY99YqEpy4CJ0THbEthSXyrJ5jrKTbWsYBAQp2pAq95EcVZ9KVo0GdciiRvJ
JNqhGKsEb4FVXzShu+5CB4DOipbI/M2A/jTciHf/GJkgfCASmc9tPpbjPYRxUHIro6XgbW86E4A8
bpZOW5oBiazH4YJLUrvuDsVHCMSOKQ3kp/8gu7sJATWPV3Mw7n36hxC7s/Hxh/bPza+pYO+2nX/n
uFA+YCwylauAzZh0dz7GgpXYykn+EMNVYDQKwzGjFUEosQanbGAu8oOvViYXlPdJJmpnkMeBqgFF
AA6fbt7SM91yqnsiZDdJ9fcCqP753chcE1hniDSxMFGUr8938LPINxP/kYmeViK0+CtGGle6ZK/o
H6L+DwE9C4n04wUQNtnNAMZgDn68ACpuR4refriKLBPDPyWwke7Ibt39X0vyf9WS9NRvswv/s06e
8+ZnL414/zv/7Em63j8cG2YrN4DtMCpc/Hf/tOZ5NkATMLMOCUSgRuCg/GilUfwV4gk9uo+21Pzs
/+xKSvkPc+m4LbY95paLAedvWPPUEln+4w0EMIX/SJqTgseHb/rhLl3WRLu0YOmr1GVVUEZ/Vect
4EU/HE9swNRhZtA1rYthmL6R7KAvgTHB53IFwmCqQmaAVArPKTRN6Aa2dzXnPj3KOGb245QOALPG
1lfwDZq7CdHXPem9KUqAZQENHPG1IL9im8YaF4bloCptqpe+iWMAQC5TrCge2C80XTm/miWI+4jX
GlNx9IOfsPomJw/mwYWvZbrvJAOtsc3PBYjSNViHbAPxJzyJvhmOeZRl6F4MR24sI9CnDIIThWc6
XqM3Svdl6nqXE2gtlnJntG5Ho/OuaOiYZzFFvIblZDDwL2S1s7RI9wJ8xxcBvuOK3NEbQSl29i1x
z/QdfqDDkBP+PzwYtPYSziDQDzh1WGlEn1vrOqvbG28i7ohkCbmVKG94BaVRt1f44b5RWFU7+NnJ
CjFXukdonTxUduww1UsBLhDkGx+8pm037Kkz+j+TWLfC6j4XbuRftx3hxC2QplfUGNOXvO7kbZC4
00FOMawsGY+3yuHimMyId5WvugtzdKqXTHYjvIIA53Of9nsNznUjAqTHbJhTwDB0ryoSQL4Znlyy
BKa19GgA5MHR9kG64h8GaWYW+aZB8Jwl5bLwGsc00ckGtP382e7ral9VvXoLvJh9CvGwFy3kvz3U
Z584xTC7EezVrB1vnwSoQOMjkp3j7qK0p/gxQNb+ROst2zKyLk9+6QyfSnpL91AYo/NsOuaZMd/I
truW0Wec8s1l3JnpJ7uwSzoQ7BhobhfmQY2pJpEmlfJ2Jpf9HAT2vJs0he7KKBmqYmwBxJC3lYsx
Fz8B2DjzBh23PhVBuzjBZzt97caxvPIdJz1MYycvnBZOWVY6Ea0JHX2pKP+uENmo28xN58OI4fXK
NHp5YUH6O9RdEVxDLWzu4xm3/Zg16TEzuiMRk3AgvFy5V1ZF8Uvx75yrwE6OkUjLA2NkujRov6lC
7FBdp+VwYYW8j/sCrqfBoLQLg/Y57Fx069MInM4qff1cSeQYFS/BYCoJxJoyRUCOb+803bPNpHPr
UdrJK3zFMlgbgW09aTe/L3o5PzZNOdE4yc3bInTQGxJob5yU0SA/wyJvXiFaV2I9wHx+bvw6vtFB
UhErIqX3GvluuM97/lIwR+kDKrIMhTiBOmafZBdxwI84kCVBzFKKMMAmzljD/3qRwErrFZDGexJi
j4E1OCcCy/c5EiRY/Ut7O0rj5BaRYXqn/PTgoAg4Of6cH+0kKzZNyXajY7F8ohGKKQweIzG/Epha
w6yYIUt8VzII/j6T80zpF+OBCmm+xtT6X7RpjA8aX+9taWUkaqBRwF4UkuJNf6y8MepxN6QOioe6
d+O15+1UG2d7vxnMs+t6eF7S2973+y+Gz3YzcSRZl2YgD7lwUfGkA7K03OzrV9miy/FtczOYo0Z5
OYxb3D2dsQ21dL+0dAUJRjOJE0RGsjgX5im4xlOW7A36Vjg+mA2t6350gDQYYNYA5DBLxryL0a+D
QOx5/UMANpRgOrIUNmkdVCxzTQRPBe/hRVBW5RlSnbkVglh5mr5gbQMmyAieYRg7lUlSVA7w0YjY
pdL0TM3G3BZmXK2sOCleUieckYGH3q3KXOfYNAp38xJ2d8vgPWFGg+QRkcmzE+txH7NZuzEbB99T
mUnzqnfhONFsoivPlMoBbUCgiMdb42q2w/AzGBkmLHP/1YPfc+CNOAPEoWhpAuh/OR2Fyyam50hr
07sky6K+Ifm7OjN7qh4NP0qvmiQr4ao0wU54BdIqK1y8AJX8nAyZdUCxLOHBucUuHGFKIVnoSGDy
ymcbDd3CPpjtLyGTmofWEn26ArDo7UDKBRQ9IVaXKcCEIPzwRpBNiAAHR0wfVOMns+PS56GaN9PU
lkTVW+4FNGWFUiItwmvJCIMbDauHZ9gKmILZzXvU+92ebOD2mHhz+ZCSFRPREtkmk49JoqclVPY9
FRMSuzled0ZuQ7Mbd05V9FeiD6wTlU/yFbNrsqEb4a56wes24hG/gM9SHsDmj3gJq9p7wpwXbbJ8
ML+kfu0fWJnQGbZA4WGw3cxdbLyWtkaz0rrGLgt0cy0i0kGUbfg7xw6a2xQRxUMwMFkQZmV+otIx
OZz2UehNBha3UNdXQIhecmYhr+bcsfx3NTHxK+TVwX6Ug9jMhGmsrMa4wK1n9e0qryOqVyRiCz5C
kKsHqxU4xq0rod4yhYyD+06xESEHpiKNMZfY1EE+p4eCkA+SfUtY7ChtSARaQeSs3rwFaNEvaAvw
k8ZlZGXbyc0hn/R5cmhV96QWJAZrLVIjdwFlJK3zpCBnmBA0NCQNF6IG2qZsbcxDyfHAbdQLeKOG
wGEtKA4YrPq+LxOL6JYhf5ULsgOq15P7F8YDlFcL1KP8C/FRgiQB+JE644L/YKuVB0CU3skgkVW0
9pY0ofBytJRGeDN27g2prJODfcN/66JJuoeUEtx7MqbQAmPcY6eFpIb5lF3PPgvL4gwjziieShZQ
9l5evxGjn9BcnYLsRGRfvWmG2NqwyUsuyJ3MT8h/9JOaVPWVaJAgvvFJ+LvQoRL1PTFdoU9AX4JT
gKboQFrJKmhV/M2lQDceVOWjkmY8AfGxMKKE6LPFBZe/++G8It/1TvMZLw2O2jFIN+bEL9kG9ufR
sIaDE5XgbbK2g7ODxc5LNdtJ4mii2r6EGYAKxyQnBfcnbxlDk6DAXuQhn8N0GzqWPvEGMT6FRhRc
jjrFnJOL6aoPg+qq5tc8ze2wgtsyPNuJN51qzzFWNFq7vcgJHMi7ZbslZ6tbeUrWF1F0TPxdohlm
9oXfHtxU2kBG3WhPV5HgTt/G00fuJtOR4DjbQYtbBCBpnVnRCYnrJUO4FNCuKC9DH2XXFOjqayed
dI3sb9pHVR8hI268rRHArKijtEBITrYBnaSEF5mPJAc+sHvoTHDBbWple7zX5ptNtte0LhOSIyHj
oxH45kBPcj83sKV189rZ9CkBMVc2O451VKVRlv4fa+V/xVrBVeP+VldyWXT4zJ/znxNK/vpb/6rj
IKIIB2u3jSlLL7jKH+s4c6m/aULAF1li6P9dx1GsWa6FXsPlHsbc8wMSgQ/0GJbCMLCQnyCb+jt1
nFzKtB/6AEhfoCAgfFGauHINaOXnZkM01UOH3LQ+AsYiUCSODXFn4j+C1RuVu6KKXTrbbG9eGkP7
9zr06JNnuX8y6sg/NTXIdp1qgEimk++xoSAu5xWTrVw3Me7dMms2OsSUy7ag9dYijOHO50b3Pa4t
cYnfnuQArCSEF7oIjYnGOxemTWcUJj4mjkrWaxGY9bBv0ZYfiipzPnV5N/6hE0Ih/eEK2FTYNgof
Gm9IdpY//6HdAnSg7gsUWcexFuONA6x9H0wdEb1tu5wX3/v3vacPnReuuE3Clgkcw2QmCHf05+NZ
hjDxaCTlcTBqSbhV+hLgNaBE5Rr8/kgfhEPLkcj6Etpdyn5hyQ9nNne03pvQSY+DXzUbK45pymO8
36NRiT7R6bf3SBb9u98f9H84PboP2hQONxM0ieXPf7ycptUMWU6V0jnLftnosFE3sFnVphsVYo+/
fzTEsAQxC5d22aLC+vFoAQl+UZ7FjHXNQSXnvM7mHY0tMVx3qXf/+2OJRWj187PCifG0ulqSLCTs
DwcbmZCFqJGiYxWOqYSC6sPpqyqKCZc8v1WIFOm6qztxORAzdWB0yS6PkI/mb58zvUsXeYypF5GM
/vCz4lrQU9bJ+FgBW0Oe3kwNcRW+f+85ZWH+4WC/3kOKRo+yLFe5LplGH8RndeWlEgdlfCzFPN8W
bt1sYKh038uwTEJGZhHbV53D+P/DcX+9jZSpHSEoWx1PO0tO1I8/LGl5QxQ4ZXzMh6oHycGvOchu
GEBJMIz+/Q/74Vhssfl8zxPo+VgFzYVa8+OxbMi1og8pAiN4ahsU3NibSrOeLgIq3YffH2v5rB/u
ofdjKaRbtk3n2VbvgfI/Ph5Z6xi1wT00TzNb3iX98JRGsheb3x/nlyQqzglwlUub8P12tX4+J6zl
TY2qPmKqr3oqjCHmpOwJVbffS/UpjCKU8WNN2wctDjr8rQkk5fz77/Dh3lnOVbAhsXk+tYUc8sO9
0wMzjCrV8h16/Cs0SiqLEh8Yli+njAaJqzZYDaY/rOfvl/DDJV4aoAwmXMk7FKjzTz8n9Ja+mH0M
vaHry881w7sTKKDpqoRfuK9liTS8NQrM18M0BnrtD93UH7Hrjd+YvVT1a0mi0ol8GP8QmAb6CuRE
J3+OjdvfX53/6XsutCSPeClwarScfv6eiZL4KLRhHEypnZdpok5FO5Z6/ESpMziH3IhLvZpiQ+ut
UQzJmeksUxsJBP/YJYV94bV0wsbIlVee4TR6h+CriAkG83S///13/fWudU2uJpJJQqMd5+NXNT0g
7zjq6b16JokDSeBieECT125/f5xfn0TGEfxkWjNI4wH5sMJGhsVFoQVxLIZivvWI2YUdkxTqAjam
+vT7Y31czrk9XVNr1+LtuHTFP+pqJ7fBaDbGLOcEUmwC1+832GO6NV3lZEd1HKxLbJUXohv1k5Hl
FKmFav9wYYWplifx59vVhWynAZqzKeDrfDjntC4NiyfDP2hEaNNRv6NKWm+U5TGglLs1pGO+qNBn
wskAHjxBGQI8i6KlHwPSXl3QgPZPGC6nm7b3qGXQuZdkuKF0RUeVZAAvwsY/hTTs7+ZU+m/92KWP
7pTO5zllDrfyqtr5pKsRq2LmqoseMEe5OLytO4IknE9OWJqHVrjiMsztJRmrjAwEa8N8i89Odri6
w/46q832OcWL8AIAyT83Rjkh8h9z/410eFWe8qzKAPuTOn2YGwxmu1iH2AOlrpc9QpHYeG0YKDyH
ni9esfrJB1p+iykFuyRCqNG339K+tYdNhgQx3Db4ss6B5Mm2SQreiLqPXrqQxbtoAhrGheFaSPLY
Nq7pX6GRHUj8hAwSOvZ+AGbTYB0Ym2+uZk5LXqR+cvFPuXeFiLnfePqDZJcUHodnAmfcuuAKCEpo
Ov00M6LF1+IFZ7383UYVfI1J0YapoqEZsCCnxr1XyOnMeyZ9rKppuH6/vL4ztFsrD83bUlY41IpZ
p/RXRODIk2Vm4TkJvAxF1LxQKQCrsVp1YrqgQcIK5YrR+JoXCXckMVbYXdNUzAfINVy7Cf1Fs65N
M7xHCGR/7gidMMjaMvMbmUA2IfCWzxlAXJxpU2KcoDJ/qU2Pnohf11PADJPEdEiEvBTiQMoHN+9x
4hkW1zaTVvSSBpm1E/jMn2NVkdTCQ5PWOBgz8gAHGo3rNiGpzOyr8Tqa7D7caFtEX1OnZWlC0/0o
JtNOt3K5DzP42Se3iweG8SHxupsZX2q4ERkkP7JiuJd01s7nYJjQpfuUXtOqxZFzi1OdtI85Y5/T
hfSZ1zEn0KyyGFDuuuEG25pNWD6Hw4JpHF3uXkZN403NJKo4dOgir7ARGfdOmHDBzMCezvi84lPi
pltvphU51jYTHSOtdm2sxSGgvbGtyDpcY9WqbwP6B0fTrfOLAanxmvI6wr/fMOSR+XzqKtOBHKv8
+6DV28LukmfoyskZShw5gL7S19ms90k0k8VBTNIeJLJ8cl0eO2SUexPzNdQ3Ik/oKM9ri5pvLRxS
dryxyCA0Az9ac1WtRy/qryPsb6dYeLswrORu6MIC2SBO+9AgVwSGOpyajNNKE7deo81JN1O/iN2X
TLNW2U+1buQ5yKJrWBB05nrCkvrJtde8cIjeqaIHx6fTPjWldZGS/IxJV63LNh/2iUfkEVl8BL4x
OIF1CW0g8sK7JpxeSER8Lkk/gzuUkdtC4jQeW9Suhul+qZyGflAvS/zfo8tbrSutr5m0T/T5BOiX
6Cp0Ini+tnPf9/5FkQPab0tr3ob2NJ7CNGMBtpc9EkSZKyeSEpJBU92KKG1ORo/8b56dS/ANk0v4
ZBbrxkN0WUHb+16hpzlMokAdnvu9D3ohkPFJFHYhVj6DvMuOoaW1KlLsIKt+suYHvLhyNw4pGsO2
R8/dClFds1Gyw83gsF4QM5A+1OUUPHSWOXyaCsX+oWjQ369IgZnOCZr2rZ+BASbV2v0WZ1FNRg+G
rpCQbw7KLvpcB+adq4YBsiDgNDl33XZ5/6jViIM+XNOty26aVs/4KNANHm3DZitgJQUmhom9SAKX
gPRGp1k7yNBZiqCYIRnhjaADTx/KmNKn4/7D+jzlO2827X039Ha5rhlSXDdm+0gLEw31gJbArmYG
E0FauPGmdYBX71RsZai2m2SXx4laeNzNztFd8LkFZnyxjPrayCdvAb11S0t+8L4yF0QupXKridY9
6+Qx9+rwJMGIQQwd3OYw9xk3ZszegRIhNegQ13qbTTXqH4whZtb2T+QAum+tPSaoIXOBKjtT+vM4
gA3emyqidUzjc+UXHfsxXC+HEnvs1WhUzi1YZQaKRVES6llpBHuDdwDMbOEQF139vbRcd1uC7zhV
rTxrUqfOnl+jebY9cWkr5OzoOfW+06l3m/qVj3KQqAqK/zi0aVPU4t4gcAjPG2wXflTvE75dwgtC
n9w6PA/26wjc5VYD7ThiHiU+sUAh5JJH7wMeoBvvB2o/aBQVjtsiXHYjm+CzBoB328hV5ov46MeV
deYKRhtJWkHV+2LfK8WN7eVnh/bB2s8864ZmtjqoSstLwMoMfEsMPb6qxCZzB9KPTfLr0rlxnzvi
wtYsNNWasXUk125bMKhIEOdh9cutdJUPYC2Dxg8ec3OUV53pFtfmjHQQmi9klrIhSn47YZHHrxb3
6T5Ncv2kSP2659SCi9FQLhQ+306PjFSm7y3l+CV0/e62tYEzrmTp9YAukpx3OsiRep0XvbqiYl+y
rbSmABDFKRVTy9PVluchztKb0lHttduM40FWGBvXkYcJE6/ccXBRrfdo/S+KavTPcZdDmgj67GXJ
MUJdDejqsx2oauc4cfLmqQzdW6nL4mh0Ob0kLCWPuim/Znw0nfnCTteemtE1NmTcPZulHQ8sAg1O
qnJJz3IFiWQV6W8bmzTDC4S5TLqLeMsvHsFVtF4HMgo2EYorMos86Lh5EExn7XXFixZ5j9ciNjZE
0o83hOUxsIEnuLHdpL0RZt+8xHXCmv1XU9b3alLQ1/1fDdv2r/YtYltgTqYNpewthIuGchSEPQ82
kgRftsZb5YT5eVSlBbNNdQ9G4Pcvdh25T0HH+G2Vw9dKNyNKdMVrb8pS+Ep0RPKD4QD+syzGUltw
U5+nVkRXZpLhd3AXRGBcMVRHvCvW7KKCq8ma9KZdgIKSePqjKtJR8q3a8WDnsXm2Bygk5Lzyziis
iayVtOtIFWVxCskGjQnJFRAJT4JU+G4DOK5gOZvQD7pYXLHNkFN2JCOE14igO8R9mXpLIOts3DNL
NHdegp6q5KWwl2bZnso56l5LaiMqjBB3KS6bt4p0h6++tdzKdJTMc6hLi6mOVY8Hx5T+46Qs+WxY
pfFmOd1w6btTcK9yRmKCtL39aI/eAyGr/cpayI7+wnhMe9MD8BU9sDEmZsp3zFWYVHeOJG5tBvC5
QCJ9aJFGlz0ymjFRiht3GqM3HJOcHGPt7uA+ortbkJN2YmaAWZgNaE1KnMgBTrjU2Kt8IVV6ICuT
1ArztUGdvOoWouXkLNpdw9p1gC6ZN3p7anl7XS0UTDI89WKkP1kNWQgi6sEZwsp0Aww7CHUM8uW4
nc14FBeTAjc6i+e55IPDonP31gTJNVvIm8Dgxk+Vg1/Egnh2Jo7vzShJy6lmZuNO31snJi/mlmkX
QXb1lB48k/aANfYEWZR1ty8ByjACw0ROjc9bh43Qye4IH2y8qNplQ9tcmu0YXyZi3Cdo41cE0Y6Q
90YHW/x4PTgm6cH26BxUjWTazHq4URVzZgwZvCAK/2YUjcmgIy53btt8bxeQaWkU8144UbGCKf0V
R3u2qxf4aVvSOwB7e4yH5raTxnPk2OB04KaZaG7yBZtqVE9DNhNA4J/awnkoa//MkkvDaEGtOvX8
FlfBo4DBqmGxluym19Bmnj0zGvZzQpNSt7gmFQN4oPwQvQ2hHqC0okIorJdxwb2mBJlu3NAiDaxu
N56F77orL8ZQD6sOYmy2oGOtd4qsMqgIggUvO8v5dUSz5CAJ3S34sQEWyBR8NssmQGRau8nJrpFa
TBAFo4VdK+ZtX0VfMCU3xAaElwoPJiTH+8qtvG0I9FYv9Fs9EL1dV333xbBqdzuiaj301DCXEEmN
Q417icd8Mk9KRvqL09g53PDKwVETDvUxqhzao0O8lBNEnI37YhBsoSNSGVezIFaw7ZVR78CZ3SnL
gZfkaBhURpnS0MHp3rjm3uqtQV60boYDb1WF5CmnVr18nlUlZKDSdB5oXAi/JTGj5Y7W0PvqFV1N
G723GSPzZ/aOAy9hP3TQstNkXXYt5roGzRipTR5NU6cZKDnxnK5roryf3CDx3xrf4QHkqIwYFKr/
mq0IhdSGBDnKooDbvtsQOwzqOFhmGlPR+U+E2Blb36ioMQpCjONoHq8q3nGPbuVPZ0btVMkRuth2
qhzzKjYUuYytN1F2dJplaWhiucaaSXWCSbT/Hs/WcB07k7g0RQIDNWCgGyaD/0ScFk3uAK/ynWhU
u4VlQiUSzL35ggPLUec27JeS12uJSQxV2XwGM8fWITUcc18KWR/Z2/PRuCxQeBQU6BtFLOFOC019
NTjtVyfNrE1Us/0j+Ke8UfW8TlCHHXOg8+uZV/7RShpepI304UIomgINRT5WG3oEy6Tm/Xh9aYOP
L5z66DuQXagT+r2p7ezL+7+CYc+6Mx3K/kLH3h794XywZAJEJWupwcbaokvgyuF6IMh3Y1BsMuuZ
c+eTl3AxcaYo7KZttXtvFOMIZYwyFu6mS+gbp1lUojWNQg8hOV8xC4fk5JDAvncy1XwuopYTiGI+
kXVkvm1ovNyoKBVfss7kVyeghu+Mru9Yw7i5SUb2uzP678OcdESJlogqMGhyXnZGL7xUlH1Vzxh8
raa42rNVo7bv4InVmz7xhwQnBF0RmpcsBijDMb3WHvr9XhEa7JtZxv0Ps/8SeUj5TPMv2ptJTEfR
nS+8um6QZKdeS0umIskJRBKsmTYZBvsyrYijVXj/oPzNTMiAiF6k/pzAreK+M6J83vUxv4Cc2/Qx
rVNCMtoG6VOPZ4LvF5b+mwHYgaYIZdZt2i3XJO2Ysgn+kd9qBMPWc9loUr4b3c5WLvJ9sbTiGsQ9
Zz2R1jqngwsQOZqRZnAHtPYSWO71ywemsfMpsDxj6wHwwgJX0M/XiLvGXJtfMpO/kuR2fdT58qdF
y9USJLSDf5B6Ovd8EIG7tadwlxjmlxDLIAroFjNz1HDfA24WlwKDD0/kUvDjX/DfZpjzF33M3SRn
PjQejeKZVmKOpjK3ejQ0S5KNGPxTTxLcsx+a483kA6hA288jbMuO2SQpwWj4RPGcoM6CzzUahL41
fWr2iCB9cUdxwBnC6aL95cP5YgfsDzkwysi6pG6pP7ckqaIewUtx6gouU98U1t0A45SdFl/capLw
WzZn5TPTfg49dk1/wmnhH1tarhk6MUJYkFetA5OOXFvx97w6Si5YfF861cB+FLjzyrZ8zckeXXsM
8/ZNX/sns+XXaQF7fa5GnkC/mzw6FjkY5rpvtwGJp2dJC/xcZiRN1wPqC7Rrs7hIA0tc56DlTyqV
fPOWykdtcpbDvSkVzQ/Gou5GLXfBAOflUpWKloIipGqduC014eB13CV6Nl8CMy6fGUUaxZpZLM90
USuSlKlOd53J+gjqLt8HxJ7dE5Xlv2lSVOEBtMs9WJuYpvDQ+KcosDKffcA0H6BbuBt09ZR9rhP2
312HOhlrjxi/NBhsvo6LdmvVsCGvaaXCjQrZVvBmLOPqUjR9fhUObXcPDcn9Vva2/xbB/jn1KoSt
EQy8mexogAWpNBYbL+cO6L3Kf4odkpsIvJI1sZyg9vpNWkZE1r+3hP8vkvMPkZzMvBg+/P9jH/4z
fW6Sn0UO73/jX/wMy/sHo3OYM8uoyX5nYfylVYcb9Q/m3IIxh8KxT9TMf0sctPiHhKSEAsJ2aS4y
WPhvqbrij5iM8KdSMuVEnvC3JA4I739osC9fR1gsRMJBPmkT8/lhXurqfsp4hdjf8QqV8RvRvL5E
UzlYRtVu2pYK5TFOcdfumkmm2bppJqVeRz8t80vyEKjsd6XBOwWZHM8Q7yHPN2kYuGkSjg+1CQJg
Wtd26cx4u3wYTgbi1b7iQZRpNwEhJyy6sa6F1qXGB2UCLXoIcTsvCrYugHlkT15k4YjvkEDuZQMk
kI4QKb8ej8+AnN2nNxovTGu2VT7Arh9+yJu/5gz/j4b5TRHl7eIfWaZM/x4/gPBd8noYoPNfRV7G
x6uDf04ULa+p72Uz9F4KVVGHOJBqpLnJ2QvolRjrEa1fRiVaR9M9oaxAn9ZW2NWcTy6GYPzDiPR9
LvjTV9LaQ5Bi421ghscE+OfBmI4tAjiaOviGWJGhPtVakJxmu6Na24c4nXl5Z8gTBcJsDNPdKonH
MlnQb+zqn4uxmapqpXEksGWnBjfD7ewHM3DWdOSn2LZA1+fHsHYWGbozJ5VzNc8JPPZt5tkNwkvY
Uh3Q799f558naCgjuciKITNyH8JReBZ+Pic/TMbISNL8u4m1FyJ1HhnFXZb6xXzz+wP9PPhdDiRp
SzL+hAPCxftlqpVSOM3O6H/DHkLk/bZM/WW6Ypk84SMaU/sa66OSpAo5KjWQ24pA93dJpPL47fff
5Odh3vs3oRoFm6RcBpjeR4eIkMSEemPsfOvB9EOvgYDeQmOD9qHlKWgAXjh/uMjLjfHDjcO5s5jY
wpPchICX9IeLDCsvRSanrG+jCKCsf+fdTTl+9OlQx6egqJbTxtHWYZP+/amKX8+VECUGl4vohVXO
/DDLjYtCJENvZd8aWMWZPkAqzR9Sq+VhXrcaVFx5PXoz+8rLIkI0bW5VHybzY8xrsqQjmLJyEFgP
o9q7jWOHARCUd5odl0kf1DgxusG2s/rw+y/9yy256ANYeCUiJNKKl1fAj7IHQwSGLlItX9OuIspt
U02l0YMXcWd/Gv7wy/x6LG58FAmoAFzFm+LDkFPSr629OGleYRSRCkAPJXX7Ox8uM7fE70/rl5tA
MaUmGxq5Ch4l5+OCJtCiWCMgl9ccsS0Xtza8JH7rxWSoLwUBuVDNfOA8rf+H44pfz9HjBFFRm8Ky
LfFx2fIXYVcJyuVlVoaw5jVikwgzNt6JsKbzJYEH0mNx7EQ/T2EajAV4trr2SgxG7A3vmagNNPRC
d5zbF2SsMaJyUjKnC5UBUHA3f7hK7sdbli+o0djwwxOgQJfzw8+vgqGss64uXkI3sngUgci1800D
i5TfZ57MYOr3XlM2zpWBXoz7o8kplpioOoCswR8DE5he+S2z+A1HKFeG15+dAK7rhV3Eb38twLZf
srogaw0QLgee59P/zHTCj96DRubXyevW4TWcSwH+doUEcFmiDcCDHNCaxtS99cOyHZ/madlCrEDg
Qv9ftGySRd6cI6eKd5ZdgfCjDzFEI21lO86+O0MnIqBG7LznG25oT33JI4JTHmvQfHxHNPReTkVP
mPYXEHhIQ7adM6bz49xK3d/jPXL6uybm/xlWYR7zTKzCED1NsbHCceDQGVw5cg9jWRosKr7LZxDF
TZARnN8pzJ1crRZ5Nf+mI4BCh2QH6CZz9qofw/a2hfvJy2yqaB6366a242DaxoxxegYPA3jk1Qzq
kKMZAd2vK+khpHmiNFH9wbfpD51TBifTnqb+mF+QuzJ1p27sRu4lCB3Lsxz1EWNfiCzU2ADz2+Wd
Wbm+xSKC/7ptQP7BqQel+s8TwA8acqoUgZ4Tb0woo1xQxcZ9umjGYFkwU+zaRrbMRR3+JwJYk8Xr
poSV+q/PqJCb11sZ+Ujm19xyBbMbGc6Ka9DJCC70YSxDFuJJFpxT8NdVtROAQ3Kl3BJtw2EYWobj
eVp3RsocxluOKIHjxG9TSbsiJEVDV5weS9dyuxTkNsdvMilybpqY2Ut2l4Mt1HoHbXu5XUrGWjxT
fe7RttoEFsZxxkYjzvA3AMfwK3Zt0CauPBkMz6fXKhtp4oET6mOOr1jvhf/JTSFhxZuZsicdaJrk
PfZqWsTL3i0Wo+TPJliNy0nEXumM50r62OK2hVEvv7u2elaBbT2T4kCigQXEwcWXX9n8U+DKSva0
aXqbTykm8AHtpoulyz8ZzJNZjWucAHwl8mGWAw1dvHwX2wul7ayd/2LvPJbsRrJs+yttPUcaAIdD
PLOeXB1aB8UEFhQJrRyAQ3x9L2ewushgPdJqXpNMC4a4EC6O77NFQDzF5yXsCNdCBO773kn7oeDy
6D/SRNnCnrCL7Lr3CJMgcdXji21E7DKXlXuRecadrniC4zyNPM4VT0f+Eo3XwDvlA961wSGxfTNE
TWmtH9uw5r+dg1MALs9w2f1rSseVKoMGAfN8UctqFo8U/8eXHP6umdJeZP6osj2HNyF76kYTJeoI
/YhU0uUp4Ajb9stJz3afV1eEQcNZ3neKRGYszqnFzKgWGfb2u7aIVkee5pCIE7XL7ceI4FkjbIB6
bVamtExzMA/bOqB3SLBuGRA7oJ9ibAMSJghl1lu5LDPDP+zRjXr7iNiJpWbrmxpSEaTUMPFTm0aI
vaUZKLKbxkkzbLmp1c0bpoWwkMJFakmvrbOst8tsgUXXwY7aziWxiNNFEYOESEwme95N54VZI1EC
w3ou4aLkS9I8RBWSuvq66ZtoDmnmZh7RFyzELDf7QSQ5TSBaU02EeSt1OxrF2CVsCr+QfJQJfYWC
Zdb/vE7S8lKz2C7cc5TPxYraSKVzmuJiT1/GCa6HOcKtZruQnWNGIma1XXtAOmTGpenwMoZikXVF
coFN6sr3OlePijx1KVgq+67mKe2qgveBoM+2nLG77icf56xDTsYDb6l2YHOlSJ6qib8VdbZZBUcj
NmHVycg+0Qd7aCd+kiNMx/cGFZt1qbB1Nd9FA0EY5P16Y8Ly1NIq4PkNqcXqoHmKzAUauj0DSndK
ECrD2+8WeUFvh5EeEjHPhaeIbvloz8HoAhUMLqjs9UsbsMtXsWyZeSgGzSY7DCNRzOjW8LGy2JTV
wvqwhHhHkYu9AF5vWKKkd2q7oeaWwkY1arNWtE5w0MPydflchXgOXX0/h7Dqm4czNR3KtGOhWFWj
fZLmk7DOxhxnA2I8MOjYdeBQMS6n5Io8xN3MzWOPUbLa62UKuGJEXxZPqanSgImdY9/B4Amz0TzB
78O6yibzvcVrBAN3xU+UK/cbyyz3vYVm9NmxGJWoggMVqWlD1ZvQpA+sJGPmkkIoA3ygUyfA6BwO
Sb6DKIEJE47fzuJ/tOqpVA92NWN+hOIAB0GFnKk79+tWFwe/0WP7ua3YYy4UCDeJBFyp2DY1Kdgf
iffG4aYI6qb8gpXfqu4r46j9MkH8AYWkM2lvJqscmouWmOAWjy28fyRMGI+G0niYJhmiGu+w4ya7
q8Kl6FKUbKtE1A8ERXS8I8UiP4fdmrMLa2g6GCoX2hSpq4IltPGCpUSqC/tgGT5ErjN6Dz6wnZds
884rTABe6S4xxhcR9x8zTmNEO0PKTlZuA1DSdd1FWbnaCr7fOjUXEBHQYftDcTXZttMeNJ5GYof8
bF4fE9x6GzY+f8DmH7YmXW8PAeAWUXZEVhHtsT7aWY1rQhvhN6ptIssEx0Qx7FAST2gho9q2j87k
pNjrtLNTk4UCJQOz9FhI67Ytmsp7GvuOfIyj3QZL2+0j+F7z4wznbbiy+qG27mGF9OvzUDOqN1L5
vnpaA40h1qYc/EAZ2yWZrER26aCFqjOvZXGMsyGfDysOfATE0Ws1DnKBgkoTfnKqPKyxSCR7a0aI
Sgvka5RLMZKjAH4XbFxBJ8M+DnHdSYPi27L0j3FlFf515ARWURyxRKOsTb/i0ScGwpGasBhdhOCS
oCd/74tBWMm1crmZ/PZ79W1D7/Kd+4kYQ2RkE6lS3/xKRNXKp2mRbevt6P6qWFNP2SglTosOJNVY
jHyzPah5MbUmhk05FZQSszbbSsRCwuTuQlM+Ys2imQ6pR+fL31Y4JrCUZBZeWvEhX8opQVQq+nYK
L9YusShJZdppth6ZVjm7zFDLxKWTj8vlgE+ibEz15/eFOTkEuUOEwBaiW1VGxxFbPv89hpM1l+K0
VgA8i8AVrKEdO8kyKfueyh4tDE/p6LmSKniyqd2sLVL7lrUsh73Hohdb2Kmxh2NyYO+1U/urOBFH
XFIS4UkpWFMwq7K5UeqSELxJykqZBbEqXfboif4spQmZZwMPCJMXs3NCaZy5UpWYVjlMlzVo1geN
sJTvNXGEyQ3nzSZmLsFixBTh2Ee5WScLD65OuXVNM6rZ1ajSHPUSqcjUq1GsWW3cYVT+J9xh6+bg
u3TDL5Mm12yLQ4tptjiv28CULGk0mGeEONsfnL/hiC1FtJtKR4+QCJ0a3GATtDE2gPiTKcnjZw2n
3wuHzsA9fl+ZXer7DubhnaAfiwZu47D1I5pA+IDCFOZBtomXR81xyUhL+rscYadMLDO5uYKxt+DB
nf7xJNaOKbQZW7FSkQZ1yl9soOMTclQ49YKFGAWRGYqZTR1wL6s5lu9LhX72/PU1smE6zjPHv3F4
pHc4c8cirx3eEd2CAOPyOik0SWrrlNtx9EEXgcyLU9r6STWdocDy9eNK/5+7woDKgE9KYWeRnrU2
FqQOGyUtIgwJ3cWciUO/Y7BU4HXOvM0mWwXDjsAGqpTEjU01r5tWKXkimKHX4S0JBG6TXfpxYHM9
y+qZeSCEsrlVXVBkPsKgNlOkqzoDeMF65Qdi7ZlCzSk5GmedYwaYgHfZucfODUrq7OR1d021hlO7
RYlLobqFc0gV6Atl6s3BN+MxRo1LZW3zBPK/4zWo+YJ/Nz9NVaLW26mkYRDuUIABhm7TlFATAFV/
TEwxL1pzta/ToxgwE38sx6nhpaqeha+6FLPQyUcdTkmmTpL82YBZjS8WwzQj54955inPjN2ydqFP
VZOT6GGXlH3oYJA/VIjHdxgKL7zb0YKUBoeHLDz9aLc6MxiMY0rrSDcc+ZIgytSLVmNm0kQLQgBY
XJbJE5fe5AwFpFnpMs4q2zWHQMwAOLHZzmxeSO9FlJccPHnPwyLX5UJMLucn6GPLrI+zK7riRafO
zEOJXyufPrE1tUZPt5S7zWayYJf99xMxXdWIwmBOEhgOkI46wVcJZxa1J4fXmj+TpUkYLE4R9GVF
Clkj3OlUJb11Cv1WjI8k7YjR2qJt4flbaWQO3YFPRgOQyOyYQ34QKVPIJ23D+Ighh/HWhgpAFw+s
0FrpJCtCVqlRImz0nnnqZsVdnY4zLwLftsb5jvMDw8mXfDzQHgQr/mzLmuyf2kDOQ7qHaM3QP0Ef
TzmqFCF11OvUg/BrSqvSqiJccZeuKftuN2jdm4FRTwYWs2KxmCGJTmCqb2xvnuuOB7KaE7eMrIEH
OTmBmeKclpP2yofJSPG6THlyjMl9HO/8OVj7s3CcnfIU9i5nCjY2y6M+wPOFEJkDZlsNfybyBsVa
lXe1qUTpS7KKb6fXUyOyr4JZCmXAYZGi4B/9bQ8g58IeTrQ5Bb4eLOjymotuVkQDuDJ3/pK1myFc
OfF6OswZ6BySbEb/lNYoj/eZM5pLH+uZnXA/p2M8DHtrJpblKmgBR/hBYj/WW7xEzYI18BotUiWK
Hq9d3JqyfqUzkJIG+yIa4uyiPRwus3JE5DDzDCvEN9zL71Gjf4EZIQQhJ5WGjhGMvsGMMAsIyXkp
p09zPJhzpibyL8U/y1vQreC3o7jfP3zkW1QNmApPDOkZOA8yx1tMd2kx9LAHf/gk/cl0b16HRhmS
B/anu/v1o/A7oMaFaYYoBLXLz4ComybtqkEnPmVebNYnnDCFpihksWbt+v2T/IYG/ohVI20DeBUS
qRICjl+6Ur3tIKgpC/FpFtXIQWZMK5eRKAcvZRqmqnLYC1e/YdEYa1QOgCi67ELC8QaXczcohOls
RBx5zdrzujJ/733APjNHhDqQNGQvA7+b+Or3l//Lo8JnGIMyNHNohx33rTxvVnE1JFMgXwaMcLkO
NihzLGRz5Qj1+4/6ZcwJ8O6IVhCdIBSlb6FjyqjMJdSqfYnSUIzLKV4w9XvG+8dMET/GcuJPQ+5t
CwUugxMQSI8tHGA10sefx4HqehEm9ApeWg+DnJUihMl2O2as7PdwJ8yeFUfU+xQTC19/JUHWVjes
dtjl/P7e3z5muqYSpYjpqjLdftEKT8SWaMwdxUcwCY6OxMKBUoV1YI7zv/+kt08ZYZXN3RohUkAH
6S14TWxvFwondz6OdRMUV1gUmaN5lnNSO2F2bqrG33/gz+JAGjQkJAA70+RFm0zRZG79ByHkkOPQ
Hk6L+qhq+kTpXonYLHMsigvvNVZdOUMfzJIljbZBQebO92b/5/n/JV+bf9H5/Cbr/HEGUmoJN4Iu
gQgMm1Xh/nwFnBLT0mmD+iP2qEtS7+llrQV0yDqN8uNr2aKxrGTP8z3iwMiAfQXFLTkYyKvySSxJ
z6bXh1Pl0kA8QP8Ls7hBAc5pYS3Dmi2hL6YmhOkFnTec8AAvBlbrYJJms9TL2GAZnMY2E38jWJ2o
RQaI98tnZ0KdhR6pAKLbQ8fI3OEso7VMSktTQEJnG8LyjMXCUm7AKabH/IF35rcZtQ1iD7PFt61q
uazgFaDvKe1ZNYvCNUUT0v5vFZ/rmGI5ztHTGJlTMvH8wyRXIJOunrUBWXDQLc5///5/GXCB56KA
R06NvuTXoT1yskhJl1k+NKhZqFmTdjBHIAx9TAXwHbL+/UeaefvTC2epjb71aDBcCINflP5BuQxd
H04fIhzkeINjFvnFlQwDt7CuMS/iCghWJda6PcxObIpCq6zM1fz+Mt7euRC+Z7Ny+hG3TeP9zSZa
+1098S7TD0UD/HmO2+9QPbnF5KpLtx/+oIZ9u4Lg9ScDAVLk4z8Ret/Uhz9MM9+xkyxt+/6j7tp8
fZZ5YIZFnremsvr9fblvpjR/nUhMNP8+Ei8OpfabG0um2S7JeHWfapzLMdEEvhxIPQRG5aSLJR+7
A2IOWFbG9XYZGJezFNEzhzWJlrEF1gWC4chj+vfthHUtOMIKpenRzhJOKGnAIvAZiWtqYK3ZMjBA
OBiTnDMd+gYmLiq6I4/G2ZWbswrJXpQklukUOboy6zUHgmLuziyyMRbsLgml9/6geX7zvHkGEesK
Vnh0IMWvjWApkyGq/HF+Gqvc7MxxQ6sCNt+EWfjz75+3eDOezTtl8UJbbWxCWEdNJ/SHd0u8Gpiq
48WPoYcZMZ81SqDTQnem1B9Z6lmCXnvvJSQdngKh1QYl/f6V0oSPZhwQbB6u9AKDZ3IWbFnp3KqP
QRSsIh+t9bJnqvp0sNqqmI6LGDkw7clJ5XicrSxq+vC98Ue3yDSR0Na5zJ01tFe+p5vKvPBVwqx9
b33rxAev0IR2QEDJw5KpeZO5Q9WCghIFNO99UHiScjJ6baExIxm7OT0P9r04BuWA/ucQctb8Yb8N
f359QYBuPHBtF8KSZC/EZ+HnR9pxBzq02/hzqUXwPldEWx1c2qMnvwhbD4w/HQ6JN0cXC3HT8a71
4vpUuUX5rJMMMmIdjrAO+0RsIgt98caHC/sUc37tb8u5R+SVhto9ZVF+V9Fq+wwXtyfAXVnw2Onl
+Ddaxs1Famf9FTtSunJaT3Wxs6Agv1vpI+tzREwIxlpUE94O1LB4tlYEUJDo53Ta9pG69diVioNX
WsieFqV3Q7t0e3ri5TOW9d55Wbp0CfJ2AM5rMDvL8YEsP8IDkBeI4SEajmtnOzv4/8Gjy/780qZk
yyMV9VMgjKTvj6Rb1o8TnO1nFHloHULbwuPdArf7UIxR/6W0WvXge31PWRSPp3we8wNtggW6Pf2i
mUiCKLM2o1dBsCSNZpgwoUUrkefvRpTnoOYxEraB3IJHzByBxDzHgmBrWd4WBf2dNyAxdpeh/+gE
q/eUjnLcprNPNhF8ROIBluzi95PslwFB+WXYaVQq9IN+KdMhd0aok1X1pavxetyIsi3mQyVIc/vD
6vmNl/DP3Ymhx3nKdenH40TBPvX2bDW7VeFq6CpfnKlhKAmXVXTTcA7IdhhxYTUJA/M+w+ayxeRa
okkSmuzxo86kj4HcABsKDpt/o7D1Pa+tLnhiG8IXHbhteK4q9nR3qCt4mIPj3dk6r//GQyS8rEEt
7/AVcN9FOce3jQORvt0mRXIjqojXawWVD6hR0KJypgi8SUXLF7JRBxD2UUF/l/aLPQ9iu3Ku+rdK
hG9P5NvTp0zzXIq0N5OxAXoLOmKRvzBX5tvIjeti75cN5Ftf2f7T71/0z4vp64cFkBRNiUX9/LYa
jNFTgodE9Rfo9RX8rNl+dAhqQWZcFRCfhUl0TJrqjvYs6YW//+w3JDw+3JQBlEEMAKxb3bclgWMF
/eyFy/qF/CBGGZF16VE0eXma1/mlJmTvg7CieTe6CU2PTlk+sqxF1rvfX4Y0D/SnIRgYsqbhg+Db
wTb+ZkNxiriifZAGXxKCNwrgNMLpZ0y0ox2ukOuw0141n9Boz+Mms9qKbk9TneD8Rle69THsK4PE
ulmdxDsRJAZwpuLoY0VMpNyqwrrKljq4xBT3WItKPIKBloiuGZ0kHeK5sl2HmbZL3vTxNmij4J6y
UZMTg1Rr8fPsWgRtdkQCIE9Z0rQ3hAGXA/Yp/fiJLOzxCd+F4g7mPBuEPzvTQbjDRGyoypLHqYzS
fJt2WNPjJ4+cSQ8JLYAACRyNEPbEB09a4WWWLt47B1Q73tB0wIT/9w/3Z1oSr5hni28sx32f02zw
1mhrBBLmvQfxly7z5LXVify5zbD5xUC8tslh4Czxh090fia+fvtIagOOOHg/QcF761fk2G6pKrbO
rwQWobq2hIW0YlysC4BKwp1tFo2dkIn60grMCkhOHi5xjLfvLB2Jw+/v/tcRHnhUonB6oWThdvx2
dRMuvbZingro4pxAN9EU5Z/gESz0per6K1V78GXtx/gM8cunRWOeCD9Rk7bzh8v4F48kNCRXJjhy
Ok6fP+/vcHH6qsd74StabbRCPhr2W38d0/Iyw7KA+EcdPZKTPR7Q78f7NornD2mIjueU9qvz+IeL
+RdDIvQMesnghBj3lhO6VuOkm7nIvyaB7T9gHdvfE1aGvA/o8IItZrwekZOct15dnaHHdK4GDP8A
ccthvs2CNITyWk+a7O5R/A03u5ObsMuKP9ikfPN2+XlR4JDA4osfXQCH+i2NU02Ic8KEl5TMtIZA
XJr4Y6NWsqi6apHkU7gF2FTVEMk0SFDeXZ76hK1BZN6BcEXRllY1Lg+q8YP32VBqA9rT/KitHtcL
P+tPnRA4NOBHfJYQZuhtEKW506ZfHEz5k9auRpKvwmYbVispMBYD+pAXg3UV+Zg2IRkIrMtvr3GZ
JwqRXGJbl0zUXVuCc4vLigY9ZwFE1mSQdGUNGQhZ+F7Trn6WJI/sqSL7B0Qo9VlalYLMzgCiE2sI
jb6tD157K6KsplkOxROnRtLKDoNflsm2h7VyNbVk0G2ajKj1Lc+vcc6gFU3qaPuJ+25QTfZ+rKfh
by9zM0A6TT7anwb0L9sWJlnQ55nicKY5VL4Z0JrgxSrqvPErqHeXPLG7SfJoXG/ZjD0+wq6vC3pK
/eqHmJTJ5m8sHAJMUbG3mY4iaPpnGZXJpY1A78lVHo4xI7vAQeWqZDIkebD1Otq9r1f9H53F49J+
/Z//fvlSZTV+3xxSPg8/xo5Co3TFD4vE7mV4+a9XK8rrl4rfvP1KMDFpPy919pPc4vsvftdbBN5f
ePyHYJThq5M/q9z3bIDQ/gt+OdgyUicfR6EfPCU99y/+CaTNFBqsfxLY8x/ZANFfcJJgLdGGwZMW
nODfEVywdv1UR4DVs9ch3WCDQTwFuGeK6h8OpuQl95zy7eUkTSdwN5pA850sJ3HtQvWI9mQ7Er5C
jrOqDhP8z2jj9gqtl1FxHtaOM842LUkIR589lJIkQGl8WwtkuSr63ML8Q1zsLxdEjdo7QrABClec
i1BJWz08QGfxdqtfojmyBBE6+4A2Cp4VaewQH5+n6xF2bvOs+kWdowxMrwFP7D0xPES9uSRRAgEF
wJERJEGoaVX3kGBwU5/sLsLkHbA7QA4oMJcuHHJu6BEItK52G+G7Mc7xbkzrUxas2VfLcZLPEwZW
VzO/814uuJGgKo68S9aZmFwpMDkMbwQaTRhTiQtfcJK35I+VF1pE+Q00oeFKT711dOJ8JWIY84VN
M+h5TwumwD8pycmA56FsZ9h7JFX7JsmziuZN1Ma4mpRSPGFLKLYUlwUf4ab2eU38MR05+rYudsV7
N+LJe5nnnOO4Ud0OOE2xuK2kHK0l2YljqG7SOCQNDBZhfS4Dt92C2sZbgveCA9sZxgkqrK7qAJfO
/RL4E9yhgtJiW0v7HYKX4XJsvPc9kMiD0/e4OIQUhIQFWnnSbqoxLI4ma+B5LsmbyjmMYIqf5PNW
I0O7ojFNmrSwi21l9Hp05Pt7ouTDfO/7sTwXoBZ/90hl917l3Af6lhg+ogQmr8Mqwr71xjFrWKJd
QdZCP35wiER6UpWYb0BMCYeu/D0tHYgfBN5vgnSojqKey/OoVPFlBBn4TgLHXhWe+y6D2LaDeFBA
8hyXQ90l8cMyym7vW7I6TVjVExY4EEmY5/fx2Nk3EB2CXTx701niN8ciF+G+8qZpm442DhprUxkl
ZhOf8iiWiP8rHCym6TOp7Nah8Ty4SulQOvcM8mSDgUV3Rt2BbTrJ9nsHsfSu4Ky0g1181zDatk4Q
XTRGjQQ3zd9Zaf9+rYhUW+fAOqSu79C7DrnKPpXbZExi0HUnOy/p2r33wBvO2jLt7iXhqFcLuNY5
CFC3ywEj9jih6m3pqfQavJlxw7CdoM4RqdUuKWmZNVHfue3Fxbb1R7mHkD/fY69vjM4zfIgBzKsl
cZ5CojKyQ4+6E5siCZbnj7uc+O40vJ9gW/tQE60oHB9ct5DTg+wREOBf3hWp8+x4jIW9LfMM7b4d
3A1hGqfvZm/FtnB0yO45kNsGXlHiqc3n6+w6Cs0hlpR5G7YmjmBbQ79Ve6gjAE9zJOr8bGowet+U
zZpzN7nNke+ooOnqB51BwnwYigwEDZN7KxfXheCQ/KEoBrXWO6LM6wAKuOQYvbTYzYOruTMr25gl
yQeO6Em5zdGA8n6spmJ4wjaw9/PCWQi2RzZz+/Q6gmRX5jXONF0lhiI5LUPofUCOOg2fYQ45BWbj
zhqNeoPstznn3CQ4hdRxMQj+58fFWW430kIiAAMlfqyL0Ydy0QkXIw6y6GImljPvv20//9mp/7RT
C8cgAP9/SeT11+m/rr7O2eefcsXZWc2v/UMXaWPjjB4SEJvmGqA/B4Dv+zQA4182+hubprbE39Rg
t3WjhvR//lsE/BK7pzmFc4ZDgf7PfRphJFllYL1OFIBScnz5dzJ8zDb8z8pe2pyq4F6EpPdIh2Lh
7ZmsyxGHTxBCL5U7ZssL2SfkmtVegPW8nUZWHW0Esbj5cspE01fWmZk9UuGmE9SnBi7D0YfU9UWJ
hChRy27ldobys17MtR987VQZ7NA8YLzRneoh8UlmJEdlWrwHCv81HBOQKddtAQyDWpUb8E46NvuC
mLQ0urFhrgJLNaPh8bU+Op7lQdSKJpc/6YF4cDEZ5vXqWe64VWljE2KXEXKB/CGwNq6u5LIWeC/I
Yk4vfU0MdviQEsbWUFnQi7fdvVN5w0oceY1H9WMP7ke6F83O0n6XdQEMviP019BFDWpXtX2RcZQY
96vdfSZZUR2Crl1upVvWwdawTfhVf7HWj22NMddrP+E/E/BPExCRGAXq7ybgJ/VWlUyr3vzS9+kX
yb9A1DwPgRO6M4nU9Yfp5zH9AjLMTfsZe77/m32embIgBMAQuCtTNDIxv1fJzI9/Y7Zx3Hsz3egN
If4E2kWn6CPRfFsVw8ayjbPBpajWSKdXuM64rk/Yn9flS32pg8xbiEHKdAyddrTCblNkxfQoEU9S
BQzxQ1mFMSaaXP6VcnL/xlW9fznnJMjRALDarSHiYnEklHWo8VB67/VVda3CoMt32o3GA6L+7Nqd
Q2ESVBP8CvTq7lsnJXcAD8vrIcFtCAJhd7B1WN0WBR6SwzSN9xEytBx6fFI8q2Wazj1LobqdlV+/
t7spfh7t1ARVhk10X6Zhda/cAZpksZ5BwJsJhgqSW7+T673tlOp+TkR8oMD1b9Z4mPfWJIbzoiXA
ZZ5EsSXIfN57qRcQFU9A0OOY5fNLEFTdKeubmHAOpK23Xdf2tywt6buuKkb2wCYHDU80WVBp4DwE
skuRnPn5XiNaSTaWXc+XKpncy7Drn9BaUlrBaUG97Gnhbm3Rro/1MJKy6cyfinlWJILBrjlBrcsu
uww/vE3dyv4j3h1UuB3v8Kks8uo6nHR6sNCWnKuKZR7/b/j+pca7Ka+LMCQN3cpu3ajPT1aZ3ExU
iLD9Z2wLU4lyiuC3kz01Ezb49XhZW9hzpU5FRAsMvOWBRvV4KCAEbrHnc29ChR3Q4nb1VdDZ06XX
18uJ2AHxwpLVnOeRMzyAMJfzlnq22NduO6AcSt3wrGq98QrKnn3o4GtD5y3rO2uwxQMk+eGDiNzy
7wUvy0dXj7haFnN9AwXZusY26ACyPwDYJPhtdnMd3dI5r94DqOqDE7ak+g6uvZ+Q1B0nW1p7S6j5
Szf1/Y0zEGCcw1lHaqRNOAsDBysHK4o+CyQsONMqh4AVaxU1DeCSxByPROy7uueUsfEj4gAWcn/w
6mj0IWSr2ADkvWhXhxc1dNmjJ2R77UHL3Y411bflrnSAejJvZgeIfK+tKL9s6RqfyqQNT7b2y695
neS3HNFIhCqS9aaQeYsvoYytz2EjQjDRpAcV7ia/JCY+IN+sZuNi/UoJISnYmwSqROrikn6nU9nv
sFeaL/2osGGY9+MVUjjKtKbt9J2ykvVDV7aupAnazhetBH6OvELehJ23UWGbHLUO6ltgpeHehVaz
L6QYgGr0WlSMyTrY4DcwUmgOswScHIBq+qm2II2Efnwm8pzkswhPDCxtODaGHaYwm3juwON9GFnP
LCPt7VKTIgZfFCL5WMk9QL19FaQORp6jJlWelPNwr9Klu6mSKrlRqefu/M4XH0u82LAIJ7zqXR+n
QQLyPy4PcCoFPpx1ae3X3ElP0scNe1w1QBp+R1O81VYn9aFuF/smjyF6bC1ZF9W1VYTJMwZ5RFRx
bItbcKQuZiXJ2nW3Vs2XEkFquOH8M1+JNahwvypkVuwoIKznRPekpOSofGPSpZJ5JzInb8g/xd2T
iF/8yzZt2M53bmk77xQmoyOCKfynukPpN9Keryh6wjnjxSWcyd0D+G1SRdtkWvww2c82yNhD3EOX
9J+SoGqH+0GkozYBE8x2Yprd3lq3Q5hXc7vzNMyMB5XPSfjZw4IKE7eUyMJJPlWg1F2wD1tpFQdr
HIf8y4Ka2ymOENmUAt9hc/tPHfCHOkD4qCx/Vwe8+9oP//WcqSR7g5l9/81/YGbBX3DrfYB/k2aA
9wF/9B+YmfsXsv0IOgXIGUW6+0M1YP8FmcPA30EEgQaqxf9VA5TpNMl828baAM9yY23yb1QHUO1+
rg5Maxn4zYOM5tCB+4WAlyyoAOs8Sc/6KhgvmrCWyA2pjy/wyvd2pYfEcINRsHMPpLVZKhpYNoFA
O6bAdCpSZeX7OB6Dgxoi9RCF/Ewkyug5C4fySC2fbASasuaimfHNZNYNBUziVJ7hiRmow5iP8bpF
Tzj5JAzJUpLhSFdZR0uxk4RHnhAsntcoe7BbWhJcTKoweXLqPoo3mibfFs7ae1CMZyitsb/xmFtP
UD/WLbe0HDJtocBEkHCXTI2DN5/pdM11P2G6iOBiu1oxIMTSZfjOrU6LUhT7+rax7rK4zfsdEWzT
SYmuuVoneopzL+x3q1L6Ihf28hi3izgsqk/NRkvcJfpQI/qqi37vVgSasXBgwop8iFPztFQPSSrl
wRUzSFbPtyl2nIvIyZ4aTOY3CbKzq9BbSLwuh62FmhFqd0MFgZfE8FC0eXAbN464i7ENZsX3lecc
GujgIIbQ5XfRGGOVGGhv77ZYNpI/X+645mIn+sHbek1UbVy8/FmwxbuRAJgT8XCXgQeoAunxJglX
RAvuglv2LmBr2HqSuMa6TFbvcgCjiDc9QppN6K/DBvLtCQfv4cnrlzzftNnq7C2N5MzLF3QLqq8l
70OOl2vonobc/pDlLvkr3Mu+iIfnGL3JOS6tT0uxeCiR7PqjOeadO2kbEPoYpjtZLPvEGSR4RZLc
4x8o6p3GLOKKRbG7xvG94lGXKAE3LYq/m2Ts/dtCWDEQVKA/kB/n3sHoz/cInubLZW2/Di5uIJva
aMLiLktu0cj05zN2M8Qz4DlKnXhZ+kVMTLwPhlpb8Z0jhvdJ3xASyC54lrK/JRfTYJf6boaB270o
DHE/oggb/8aw1rnzUY+RFdmJhwIDAEhFFFXIdjp/O+iKRza1lboaXfvjNHvjtdW61t6d7K+01j4G
04R8t5J1d4Y1G4b2mbBvcA5x+h0qqxDnwXR8XK2x2eY6Lvd+F5cjbuTjWJ1sb5T5IfYbShmY6dPH
FCc4e+csmLPve6vrZ8xpFPA0b3kvgwHhvKlzONmu5bawU/uy7SLklOhC4zvdureTdD6sffTBVnS9
YOLvFYKeFteIrMXvLUg7ddTsXEc7cf13OCA+JnH71XbHeDGWGu1e0YA9yVLr8CYtvRazIlKFaMi5
p4Q1556/kIA59+l132UXHKamM3SIFS0sn9yl7Zj0k3vVR/2aHMN4VtRYqv1QUUKM92pYAi4J535r
jG81NGHS0QuQQ9yOdr32Z9zEouPiifSsKFbd3bmrC/Y4xg5bL5VEfgGilhcE4lBMoCZu5FVP2MM+
EE1K6y129l1LWJtPIMbOack3g3RDe3FYLzhVWyfUlekRx/ZkE/su+u540ZvIXqZD7eXZJgFDfg+Z
cNlVeTddhJSvXj1QJsSLM27C3oP0qnJ5B55fgCcUegNYXW1DXXjwWKruPC8ErNpxbI8a0sxWO1Vy
NWmJU70R8z52GBGdySFUV7M9WM9TskvH8mK0i2RXlT2ZwHASsOGkzXjI2wt/md/T6PB36OpcXPDj
dS/5KWzV7eYKJ8kuw6nNIqC4azrX3slRiuCs8HXISqW6OxEp8UgcT7qFDxXuUpqquIa260IcetwE
hBQXxYc1j8aNNwfTBc5XOfC//ojxOzJZPCbnDZQNdaCp5Gzm/2XvzLYjNbZu/SrnBfCgb26TJFsp
1ZZUqhuGVKqih4AAAnj681G2/12W/+M6vt83HnvbkpKkCWKtNec3l/FSLsn8nQi/kf8KGyF1EkYJ
XiaG/RTLr3bstlvXwyC0SYFwA/jVh2MMQDZsmrhjLj584cXiMqgpx0O9UPBtwBZpyOKFUhixEHh8
NWveNhESAHkFKSvYjYnxkDC+OiA5oHuie1DIaz/flx4ShHTpDlIQKM8Yy2ccsdIFgWofIDXoR332
jDAOyBZylQ2ficE0gbmKeIim83dS6ObV4BkBTSYviyazvMeBjHhOJt5+Hcb6SNWyNR5xaDazB1mZ
7Z2NS2gstyh/2mMbGNQWOeGzW32ybjujCYmCgVEMAH6+TkWSXTIdV35RCujjC45FYqGNE+VYvFND
e56qqo30hfAITJO4kSuhorwsBTBsK4HhZafHbgnefLyPTLO795bciWgo1FtV2UOkG7MR0TP+1Bhd
eiRLKYHsU65Odf8C8Pq+l7V1sSoTo/QwOndoX8DfavKSzPn9oEvtTqX57cR5PZG3aPI0lhc2sGvi
VUFxM2WUbIB9pbtzFtlhFwwSRDjjwJjGnuZPdgFkFnuasu9b+tbuacn7eQCSqydNZPLm7Dbmj1Y1
9SHqw439o4nt1v5CpROjGXmoMj3QPqMPp/WdIdhattnaESend+2OTwX5h3bk9YYxHyh9HhyP4Ch6
5+AEmN6V9mUsjI7byjGI+SS+s9noEKO/zY0xgQ1FeXhjoohOtyLvlmdLDNNzhf/55PW5cR7aWu7b
WVM/ADKTGxpzMZ4glSqW/hKq5jSm/WGG2UlrjxVz9dy+zjl8e7o7+QnY8wCgw/Sqe38ZshNmc7ll
RhrRBVK7mZTJ99YctL3sGcJJkBqYalv8nV2fU+jULK+YKDlBJEhMu1RPkid7jgV2YMYRpIpKNh0k
GxyybrFJkVmcAV/zYKgNb7dFbRpbWOcOwkka9dQpoNjNeQj8FbWu4xHm3bbx5xQiv/QG8pgK0i9n
LLIE0/pyHI56Og9nCmXtqGErY+MXE86wwZkT3BiO5vZh0y9ttiscEASNHyzdNrUGplbUgC/SYS6x
ZdiR3/lp197nQa7kJkBhgj4icPYS8tSuQwx2IOAB1gQskRHWNah+ufG6uX8ugyDYEopnXOEVr5xN
ycX/vFiZvXOls7d6hl6gVPth3vi1Ai5dQGOXGAoP0AfUuMGnlkTWpFUXGxkXyQCa15ZhhTXkyORR
f45jtFmoPOKUCZXlFzsx2/XI7dLr2A/7/jOL9xJZnKRzExhvtkek6+w54La5oiQ7lIVOSDJkdTxI
/UDCXTc4ZtgzxqTkdNPqpqZvYYRukZLs4KTXwlFiF6iqv1KD5xzd1Ke/UVu+c0esyYD9w6khZ9du
FwVctJM/yBbWZG3P7xMx1V8C9tyfKBy9c2xD+UHKMnpXUmdrto0TIwmuK7r+oTl7n3uG4M9zXJBm
nzj2rtSWJDQnRz92JgTVkKx692U10iLb9UVHi91jHQBmcF3m8/zN1OIk7NvMeGU9zU6Z0oxobm33
M/ADkg+KrvLindZmqb8l+RfcMczP3Vz31j3DdivCK0c8BTlmUWFnwR70+hA50ziegQWoC5H16l56
oE7QD01h7hRkYRQifZ0RZpPe3DT2zsiaHn6OIboIKEjPFJb0UQvpdaS5qbszRwRbZm1OV0JmywVC
g3gQyvAAgXr4Y5vekI/gDsrPCTk4CSDjPDgRjAxIlOL5hMC63WHqac86Luc7a+lVqHQI/iYt9kjD
RMN43BYRgkGDvb/uRo4TD9CqoQOxNFf1TrnC2eelVh8nnb24wJP42HRMBTWigYGFMz9POoTOeTVe
ckyFZxaJccsDyMPijSYbFlY+q+iAL2itgPOfu9Fsk0QTFuPcbppK8qyDZTqj0YthH+ktG6i+/JoW
LkRkkNMqytrB/T72jXqniZH6IaLs6Xo0zYlsls5udv+t/+s+6+df1P8Ocuh/Kv/D1zL73nQfav/f
f+vPMZxh/2bgfoHzYGKnIwvzf0p/DIW/2avMn+Ecu13DRknzxxgOuYxOdObqTAMKjx+UhsGfchnz
Nwf9II4IHYYLBqZ/FcH6QabJTAClmslQD5sja7Zpr52Bn9QywP9pHg7gqlk/g2hUAM82jZWjMi48
Nd4hNJhP+URGdaTrRU9cvT1+KmzJkyqDun3+6ez9L644468mnh9HgzsJubVn6+hVXc7Iz0eDrhjK
Eu2wC91m45IUC3rYwWtc5M/c7IhnlT28eONK0+4qH5ldS8YFu/JFenboB179HvS9fsPfSIetSVLV
Jx5n39iDm4y/AeEzpt+fjP+nj++HcvbnMSbnz6bbj4+MyaP+Nz+VvUoh3WDuLxbi5WTrAj35NCJy
Bv/kEdSDxW4ycvYrsb9ZVmnlZi50a1+N3WxsiX7t39NJSiOkyiGPsM+akRZ8igLf65wigdGcp7c4
G06VDNZ8B10PnmTanpllOhPVjOau2POx2v/zdfj7ZcCsRsCniRGVRv5HuTDE/USB3JeXuo+DJ7IS
GTDAf+DWEETg3kLACB5EbJSf//ljP3ShCKem/+SjOoLbuf5jPayf7kWap4ktZFJf2PUZF4O35qXG
NJ/5cfr0z5/E4/OX4fP6SYGO4hlLL9Ns/8N9JnilovRKm4svdPu1Vaze+7hHw7HhTRTp7VAuIR0e
hJ857KDqVzfNB4kaX3RV3Dsm/lWX9OWPH8/cPUuTusoua3r2awVa67Uo12NwlkpGbtdQPzBXSveq
bBXDraLxvpEGJI8qmO2rCfoF1AXU6kUIAKX6ZHXCtLapz6tbaKPY6tpSeaETNDbECguF8eafz94H
4CjcRq7SumwgZUZkh23prxdKR3ZT81LUro0hrl7ZKUmGWlrR1/YGUXmdnIh8K94SPxBX09KmgJzs
iaADY/S+EzG1NCSwkSwHqHH8lnWW9z6CcPB+4d/A//fxIq+Q2RX+unpaViPiX4/SJbVF79Leus7t
VsQBm5UA/R2zISvY9SOYoW5q6YZQ6A/wFVMv7MClS7bIe5oXJq/6troXJSgWRM8qeSY3qCFzFneb
cFrxCSYPLkME+5BJcroAWW8h7IlzWV+U0ORNy4wpShIjoD5e4roKGblUTDD68t7Mk1sy7xHWlIPX
Xvq4fexNyLRbdzQ5kdlssjbYwwL7S/n5FZAD/4Vdt31KXWjrSwInkB1LalchK1V21EBVVRs1UxEZ
ytG2Sz59FWAYHgZd89IN201vF8t2ONqxaT62qaHAMnnM/FZWXvyGfKQbN1ndal+Gyqu2QtA3gGoo
jgb5u+8Q6TFGCasqHuDKTt5mbO3k1MXdEM6chz22kuCmVRWTU9W1O8OYjDEqHWR54agSn1AoxI9R
hSN4O4gATR8B9FsD7POBV42pwlrPVyelV34moicFah+IB+ZSzn4IchJqpFstr77bdJHUJ1hzI6Od
nYaq8ZWBs/ouE4H0YzEJNCIIwRyT3dQzrbGUUtGcjIO/6whq2Za9VR1qfpTiw+4aTnQ1ImBnHwyN
LVbeBg/aRBBhX8YhRum62nduESX2MOt3ijk/elvqXXZ0MBJ3FrYxuZ8sj0EckpEyvhtUC+hlM2fg
/Lp3tGKmubxIpU1elVIesJQ3X03gcL3VbYaeRo9+6Yu+KqYTYTbLfgyQVB2rLsN9k5tl80DPyTrS
TbVAYXENYgglwIy5XJXvM0aNeR/2BCKhAyyIHQwBqRjxDR4T12sOxeypdAu8NOiRpvcWd5SicSxV
OPAu3LkaqduEy9mWCyfEXzPkDKuQ1Y6kmi5Apc7LK45IjXFDLUb07ZAnptd2iDOmqsAqDYpeROmV
VSQBTRY7p06qJfQXhxWzNgt7CCvmAeWGRmEib2WmVUCVksz/rg1oDPSt3pj9PrP9wb84lBnxqba8
HlZRWEMOWeaD1Fnd0khgBKqimADGdhfQUs52c+lW80GXshKhA2UuC73JIWioy1qy2ris5jOuoAVT
ieUWFePkStduylzXJKe8rp9z5KnV0erYSEdF2rv3y0DbhIZiYxrnVKXSI9IpNdN+HzOyqx94GVun
PFnMYjcIjiBqetrhqP0m2DTghYS6rqibY9Jxa9FtYwPcT2c5TrklmBSxMCEWXM7MQyS7IQvKWr7B
2whc0rr6stoyV0nbowF+kVLVK9Y0K2r8LSk88XYZ4oIZrupEcJvHKrdDMIk5Q2l8qNpZj0sKJEHI
G4cbeCIy8L02xzQDhh4VgZ0S7sjPbYwgI5ZtaBOrRd2QrS0zIOAAD+Zm1jZgz3zzYix1tmQbf7Q1
63EulTlcXBHMkLeYhF87A9qofUKtxi/QYeBsxYDP6xcAe3V6asn7mnZSOUt2NiCZPtr0+V+dKV6z
Ggxu3h10Gc+KYG1nHDy6yWpL+7GQIRpiADRZ+1Iqxc4iR0z8IKka30SXWofRU0kc+YWjm1haY/6O
UzYw5OpuhK8zCcu+k3g9Ho1e4ycUMjAfH+nsMX43qzw7dJNpqiN5joDvM80LCJ1r15szz1u590qZ
yttptnsf9aLi2qSq5sAa+trGmTdY8GT55MpEFatkt/UNsjCPsPVi8zanQi/uTb8O7ONEjttw3U8I
KcmLmYmKoeMzRY2q+OimWeh2YqnsCRIsvPXLr4euWJ84LlEZF9up+RZQ2jhVK64UXHMx8uiIEtrP
Xd15PPLdwK4g4b+xpmKeTG9aw/4BJBKpzuUGzzBcVxru+k2mDy0KBOAaVjSPdJK46jxMId+IBWRC
n8E+GfvlU2xawclHburjeXUK7os5cV8VjjjodV0+31v9pMtzwjY3PzeiLvIHn7fFXta6caGZ2L7Y
usmcK7XTzDw1fhIM5zhtknFLx6ZVbHBnay9MTmuoe+38tSgJc5wGqTcHhCtj8axIe5OHKtaq7zPJ
r6whWbsGKAFMsKIM+7PcCbcKnjU9rsj4Ekm78WyWublT6T09AXkOqiJ3aIt2ZsKy59i8jlIzeOpy
bUyi0qx5TBjpWcHRrhuj/VaxIM8nzAw8G2pdsaPc0Tij07iMES8Z1Z6NbkDDijS8H3nTWvSfaIPn
X7oAM5YGU9Y4LUHfGe+0R2f8mIbhjcdMmfypqTLSdcxIfMlRWII+uVYELp6yceyvyXEvH/IRco7v
yQPWxdE5LIqIGCYvhlz2AvZTc127k32FJMZuorStq3ENfRfwix1ZpY/sROQ76dcsIyydciRwQK7t
MzX6LW+BuX0ok9bIPhvNYvnjhuFjMX8SMA/J6oKU3EUpkMTkpMVCvaUJgqKw9KRbHHHZGXeT1OJl
3w0tzuWMpiSpqmafW7dTUS7OpXJFiddTjLoLGS8FfTmzu5GRSslnichIJGazWzzk5D5xWBEgYpC4
Y2n63X6hHcOh2qSbb2cymWUIxc9tn5UzG485aCHoUF0WPHGvV/K2JmWFBdYUQb7zqxQ3wzS8mP6g
fNK+itH75Jh1q7YKGb99bccrt72lHwiGLOGOjmiQcDUpHObpKkPW3Fx5nUitWxMYhHtc7R58r2ki
9b3oNEGAMxxH0pbqauivyzLm+DuwZzuZ+gVZq3RzjvS5eO5n1/XwYqBE+a+i8ncL0S86KQhq/tF7
RMjL22uFLOX3v3Z8X8NC1l/5o43i278RJ2EbyCSwCdEwcf+njeL7v2H0YaNPUeUa/JM64E81s4Oe
0mPeBDeMSgtN5X/aKPpvJvVXgDrTdR3KzX/VRvkgZl41nmAuOQrdBE1lrYfwc+WaG8K0pWVrB5Ke
bNSKOVFFA4Eej/9ceH0okH98DPZw5CArIOxvbKjFkB0a51E7yMU2IFJW89YadP+mUuC9f1HkcUJ/
LpHXz8LKZdETQjPq2s6H6olrkctgtOI1yhhNtNuN16R+WCd7wQ7PKv1LxzAM9L99JLU/jkJc4FjB
PP1DVQ5dzkEo2MWHDPQuL9a26a+aDkzjBhNn49DgUcETrTTL3OlDMsLGJVFs3ruNIlQRr/4QOuOI
V2SY6mwvcniN0L9pFc1Bp7/VU9ZdtSCp922cBHu1dNkeGy5R7fFUn+bOqO7KAgxfqXX9J6N361Mw
dkCdWSQu8dxnFzuBsoTSs05B5+tIZRM5R9DsqztTsxfQteAcU2gNT55IrvVhziLllezARElKHDF2
1zaQBz9Mc2u4M+VQfSeesbkBHph/MgnmRloblzvUozWhm6TyrtaMg97EBDUsMDH9UV9n3rOKmJRg
I+ktefaMvrl0AqwT1YD1Sq9bO5SuardLp6lDi4oAzeoUxG7oa2bzFQlldYXDCvZ1s6TDhv0Pu//O
t3c6Ve9LVmiBIo88ZfrCe3cmcFy+BDDCZnmV1gL9KIyCOlQx93moI3sHBWFV9RtRPOIlJ+jwOQ8K
8z5I9CClPJXBe+5Lgdcs6NhaE6NNfJGWZwx8gJwkG5Tw6VuRlr5DZKxd3iCu8EXo2glr+KCG84x5
9QkqAVKFOOu2plly7+Ug2TGN5c5NhqAgnTKiitH936dt4EYShuhL5aHcbBiUo6OheUm8tVu9d1WV
7tM6/Tp3iHUTBi7nBOuPgIUKdjeSnJwUdep1SzzTM00F7c5iY3xFRjEYFTkZBc7wUde2BcxpfaM1
2oPtZs4xpol5GFUN7HTG7avnyfCeSGiBhTHnZbQkCxYxrc+CE6cAMVHsfm37MlSwtS416UCbySvf
dYvsNNiRYHh7BBtF8imQBP61JKHtNUFa6aJVUygnVYcNTKswiDMXdm1/zrXOtjZTn8whiL/81fF1
KPqa9wWKKt0g0t0iprXtfaxK88pl10tImzIAg3s2tzZPD1PckTGEbaJ2HL9NFbYtp9P668Ksl7d+
zd3jyjpvYiqKG2oJc1ssfX/fOj2w+96/b9sgiwZn+UwmLt7KBUEpwyV50ejwRCpw1QPxwIgjjWDc
oSK7q1X17FlxA4KmQL2MbDwZwXLWbsYEKKYfQ1kOICkvAaMLJN+LzEfGiFXhRGybCEuey5Z8UB9Z
13SEQQNtPUyZMuoEKiN9fSow4CGXmsxBKqbhWtNuhxnH3aPd5X7Sl0QFT/6oHr0ZMmhgSAxRzpx2
BXUuAUQ4v3T0Z71f13s1Lq73edLsxN95c2E6x8pXUt9mJVydnQREiqA2gd67Swq1JPdj4fCTlsjG
5OK2HTmbTdXV6jZxNUIWNsIlYvocxNrYZBsZK+fFFAQR5Bu9jjUmh90UmE/5oDRn1070sd49eDrg
5/q0104F5sGhewAuVVft3ghk8aI5ongIxgoAtb7K2ZrKcw4juQFPXjwTHB5bJiNjZu3WyZlGHGlq
GTFpOmBY9w4170mZMWl40+Qc6DrBQ5iKOUO8sgTGI5TxJCcpd/3XXuxiN5wH9dU1a/rXZD0KEuYt
60hAM59LfjoAiaG0j0Lq9SkDrhP11bAQBt7GmM3hzTXn1rYpRbzRI3XVlaBwu6yOHBH05CvrhMpr
M1IYLYbVMXX8r5bmy8MidTyqIO0GsR1HVd1Nli2+2a7tX3EgWbIrTBuq+xxUy3ZwkxLDLBEKR+q2
4KZ0MveVGCqOzypHg8aXV91B0F8HGpj4SUEGUQfBVeur72xXyydL7wmQLXJ32fpogx+SKmXDLZnG
oF9poATz3JbbH+/x/+ppf7ELhH2xzhL+wVezutD+z/aVzO2/7AX/+MU/NoOB+5uDaQ0/iwuCjLSj
n2ZqOt4am3EM7XW4isG6T/xzpobpjVkbellwF4zdPDZpf8zUbOc3BGg6Gyud6C42cP9uM+it/e//
DIUINGF84rEN8YhdY6P0EefD+IeSZ/LMqwVnULKQT5rMPbGXpo7CUV4DDw4iUYHS2Iy+k1Mi2tby
opmla5AGbBwkA66rmGNn6k4GdYKaMQSgLq+bpD6knTWcoIp7W7sM0CWgV3xAnkJwTJ1o5z6jcBJ2
5T7wNp0+5XSb6g0NaozcoiXXWuZt6BIySMNzIUqkRXOOIzi2oA+jd+e4J3ymyQHm8LULGPEEaQ4i
UBvfKQQyE8+vx3nc2JUwDq0EhMYIswi90j1BgoO5h2SJJfl9cAxFlIxA2Dh2edhZ9Xwdo5lEJaFv
kXhgZHOzTVtKspHz3NjN+rLsMR/QKUvMvVY79XMAhyUi4SeDY2lH5dTdEGZvR1pS9K9YfKwdWfOM
vR3UC1bl8vkVwhbOlA1B3w8Osxyye4+U5y0V+3IQhUnLnASGjRICdUif33RzoGPxL5aIxcLAoh4g
pdUF5H5EFFv0Iw6d82ECdV7KU5F516mB4tiwqvtAr1b5sLcPquEg7JV9R+eBXSaZo7ZFd9uM9b2W
5UbopPOT049zOPbrlxAFfP/BirflPNC+cDQ3Kv3hjdne1pqm6iRqIzsLcg5Dy6SZtHg7LSsFeqq2
Jv4ACkGGgHvTOu4hiINTPzd66BeQBrIl1p5mi9xyS8cQTRoU8RDDNO1MOwk2QMfnowku4NHLBbYo
wx+3nkfMKRsb5MhSI1xrguhGOIa7cfxkPw2uvWkBePGWzL+ISdjnVvOPcx0zxHAsXquyU6yuyR6l
DzSdVrTbEotGkbePJDo++dNylZs01ZORnHStzvTI0Jd074nqFRLfl7zt7T30/y5UoHYinT7/qYVk
a0OrBsJN1Cz3BMj4CZ0kt4TfJWxY82Y3rIhwM4nZEUIAG30YKbYk5AOp8LEF6vBlthcDdYo8T1rx
tswo+JBGiCinHDusfepwWWofcwz3Asaqduslwj6kC9o4mx5eqJf8O0RinyH1V9vCA6jgIphFUDTz
5vW5gg3ktJ2bo3aJrfxTZ7rJNXEt1c7y35JA6id6Hm3oCFd7JEeokuHgpvaW3PXsvqLfyhvP1Td5
kc57kQXdI84wmA5eUNyD17O3Ui7XUD3KnZ8XKjJjhC6ES1c0u3QvqgkV3PSmpt9mmFoRARZVZEhU
muTdmFuGXMAgvNw9GiaK+CzxETSaybF3RvMsNX3YagxvPyH15CzSUt2aNnAVNwnUlulmu9GdJgsR
a+mfZva0m14zkFaOhJb3iLLDYFgMuj1F/VBo1nxLoKF+MnoavwxT3DQLlYb+CbGo2k595YYDAng2
xLLYcajDlafVAAld7apuAMbxQr1odvGWjcwwsKOXx7GlShn8EfLQwvkUi3QOhIBSRFv69ylGYzSp
xjmtdkEEbf2D7mfHoR7dk7+sLZrOuScrqYUBbdFDC9AlLKp0t7Y9Qd1og68D87aMBm1sDLflQOqJ
nmfoATLtW2Uv867slnPXe1eZ4ucZAewVAXPYkOt6B06sC6tOCtpYo9yknuVvDDt7bZtEodZfHmRj
AiQDUYsODOOv8tE6Gro/R2bWmNuubrmlEre7nk1vN1TmawC7fuNnJLqP+NweYpDfYeUFEVAs9GRG
vp/s9tvIVItwnDm+OF1u7fXSME5kzcPcKE0E9DP93rkvxFYFlX9I0Yo3pfnFdeVVThTFUTrTE1tV
9m4ZyrxyttzjoGf1YxCMzyX4RoZ73jc3hQgxEswSEkbyaBrD2bP77iJ885SB/MMFhta+9GB4691t
SewrsEckRnHbfu+6gW1wYMcbZxmavQ2zZxujr4paBLpXTBC6vT2BU0VbHRzADWykhWxt9oPH2Z4P
TVkb58XNhx3Mv3bX+6iiJp9PrFeV82hnt+ScXNFMmTaTFlMMKTJdCiMpd+jqEGlWzoMooDm5aNPO
cyuPSYfDi1JGQ4I2mBv4mPoWd4D7UhbTZxUPw8GbvfdmMBEfs02kz9irPRhSbZfUsRN61RjcICy+
1Ymd3bBTXQ9cXQuap2HvAByBeUhgXxMpN9tNbUa6IJHmRyPVngG+5ptWm96tTJishcNw9IkFYq3J
6E0yoTuw/manlHbEPtFY5ZSvOQjaMfz5pWnts8VyCFRQ1s4k2iucbGHsEy9/VhAVj4vmP840u2XR
dhuhJd8tTXgAK0tUd2T2bGzhGjuS5vzIsCv9hIYBCZ3Nm3xhVd116Ae2isrZqt9KV65GjYwkQhzp
vtYG9WFSWmaTatbjmVVPfUwkIo9i60oqr5a7r/JvYqcLFN65FPo/D1mTQ+GyDi0hH6MBH88140/W
wNwA//CM/wVfG7B3Vm9i/hahoE3VZuzcW3blud0L6T71UjMbG6UXhHlDAeps6rzMtLTE29rhp/lv
k/X/q8kKAGJVTP3D9hpuxEvTFT+3Wf/4pT+21gRjYzs32TrbvHlAPNGj+8Op5gW/eeycbQh6GMic
H472P7fW9FlXlgPba1IF/uJUs/XfCB7G527Qsfzd7f4vnGofO4S+49JmRf+2SsUgsn6Achqj25I4
kjQwlzXowUWdODdWp8SFOK1fhSR8bICun4W6Tl/LCJuu84ee7iiR0bS+UR89SzF4HGfjkg8Qo2fO
wFXbLr+K8V3/3n+KBrhVDm3tFcKKKskkBuLDd+s06gmMCXwe6RkM7XXBqCSfUEIRhmgdkWK5pKxN
vvHIcmT+orP8QfG1fjgVkUtlwtVbwfgc3E/SK+p9OTWyq48Lsuf3CvK4ix1q9K9mY5nup3gJmB7q
v/rK/8sppmVM5xwqJffaanD8+VOBreed8r3qCGh2ukV53r+PyKIIZcq66TbR53/9gWt3mQKQT1zZ
+yv45OcPRA0wCWhfwSHFzHIGauxv57QPosq3NPpmo/vy0+N1+/vV+0vA+d/OK2pwgo7BrKBACEyf
6vfnD0RID8gunsbD0ExtgeU4Ziq9gDkeYfLg/woxaxkXH433kU6Tcd+SefOEUMWD2YS4pN4knvTu
+9k0sWSNDh5IIVJJ8yaYPmMc+MVdQLnA8fzlJvQc6AM8+zZXk4f9w/HWFQwwbAUD8DQrsR+1ynTi
s0xKuAz43shjbBNDnYCPEfO3+TGG5xmc7zXgVQeY2RRiGTyTYzULhteW7FxsPSX3koxN6OqLb1zo
HFUplgiTQeKPkX5FXDKNn8JBuzGYkvaT1mUM9mdz8XfCmYyL1nlkuw6eTtNHm6d7uvNs6FAjlZsF
DaXz5o+WmLdsjKcR4QC1wBklxnSLqUlztxlGq+CQ66P2nJdpEN+3ndlxy7FrBM7oScSOzYb2pWF8
4y7Fx4ICC/DDNUX6aN9N9ayu2OSjN3EdBF5jQBt/82MhQHXFczqNcrrFGQIjmNe1T+xpK16G3BQv
S6dbR3csGL+jfhcvfmWx1aCzVBFWuQa5TXq+Os0759Xv9OkeASBqiGqMxYuFB/9eazXj0ekHf4tI
A2UFvfj6WM/B9OI2PYNkF7oU7ekY/NVgg+UloZThB5YwPpCpcfxk5gWzzMFXzms5cB4xeXLeMI4+
DgEXjUlt8KTaxXl1ES/cM88IotZSDp7WJkMfEUzICwBHxtP97/dqmicIClIrQ/uQFdiQynylYNls
lV7MeRRyLxUZbURCzEV6Crw4q45Fq7XYVFws0HggbDN9TkemOODEEcD2xcAcnYRp7pOxdu3XBjvC
C0k4PPxtFVwFc7cOiiusGzYj55xOJc4om4yocwcJA4+9aKbbYUCMsx1dk1PK0y1epgmxT/i7doJI
US5SkBrWcUhzOntKrN9V2dg//aQhP3g9/1QLTmgNvh2lhedtAx+aWdjWgX758TN9HNPUnPWcdWNJ
Dxrf9S71+nGrSJXeMUPnBk7Xx4PwRiUOUuZxfDbwWopwlGqAsjv5wT2KW6MjhZTZ3sDExtfzS8+2
C1GaD317ehAuG27GXg3JuTuUS/MmtjR+AWWWoR+V0XvjRNtZQ3sjUSdp+1kfcrUlRXCO74WonXKT
Ng4MsTpFT3ZlLsH8goBTvY+z1o4U23LJbtWsmepZcvpTdB31iOAxrZFu6EVDw3bUQmhz2UZzRofz
LB+FFacR6cSQ7+tg3mG0C9u0nY7Kau2d8EGVOX4zhHRpDzFJY+c+aaZHt8Kumoo447JrM2oX9E0S
CsRnqZvtVqSzu+mRRd9g5ujvFVoFStt4dL70mMbInrekssIEs8t59HDmAWZMqs2gmw3mowa7BxPB
d2QLxoUhpHeiA+5eSLGjOTMs9nwFa6Ligk+abNgPJ9m+Fkv/HmQpMgKpDYBhubmDkw3/pd4G9igD
7B5e/GRBPK+3hmZ/6tNEw/7TvtaGl19y3Jf2oVUQ2fhBi5uuw3KWoON25Htq8H+woQ/TPa857mUw
4Wl2cLWYt/Q6YZxlLwCr9cFTNadDvvGS1cbEmHK6X6Y0flo7/RdhG+KFgnlCNleoV3KukqfccVkw
G7N4zDU9f8aUxoMVQMo5xjqhMJlHG94XgY6+MKBC4zXaPLoOoU1ZDoqQr5Hs6FX5zglhnh48L1IY
X6pO05bjktqDf6S5x+gxNIScdlZndIQempb1tiSj40ZdXZzKQMRXqMCT207m6REx7yN8+Pap7LvX
uZrW1T8znmQVQNUbOE9TgKl94wgYf0EjzC+DFg8qxKuiX4tAeQ/MPgugXKM6OrCIxq2lWiPkufTO
cAdxVzJgqm+mwZyG3WKbTxWdmy2RUjBGxipVWxsAjUfvxnZG4s9jNOKeZr+VhsXPC95Y3ScnBdL+
Fvgqw9uK4LfZLT4th42ZFIMdFrLQrsDvDJy6KhabpXeSz5g0m0NGmvmNRym9zflKEIMEM6HZjOUL
4a/sRUTv+FcWCrr/y96ZNLdtRHn8q6TmDhX25TBzIKmF2hfHjn1B0ZKMhdh34NPPr0nIFinFiYPU
DGtqUMnBltwEmo3Xr9/7LxxFG77W3AF+EuBoSLDQI69A5Kjsl+Bj7Gup68Ei4QUZY95iAt6JQufS
4DSF+piJYfBMMC3uSwBWwtxQLKWadvKCMqVyrakOsTQ3VWJ66DBOo3I3eC87l/CiNW0eRQ5xMK7p
M88sG6PJIMO5HfxYwhLsNM+5NKMsiDEaB1MeFQ1OjDAD4nljeDgnCAQD6pKRhIqmUEsO2UziOfwS
mvkaH2+ChYpOrZ59nBp9cIohkr4aeprV2PEQJi0s4gqEShHnn/Wod/u3VZvY1JazVofNVstA6wyA
P0UllU+JtmbnwAiFFYHbj7HaqEaXgSEgOEYQAbDBck/Acg2LjKHnXHO6vS0lMcAc5n5IJkFbj+3L
Koj2eVQUZ7CmutuqIfelHeccK0MEtkttVYp0eGHFOtIrKB9rcxk/w8+tmmf+jWo03HUQZzwrXT0+
MqG8at0DCI9gWiPupqcxdQMvR6W0tWUYypj86uZ5vRaV8iA3+gdXSo3Ppq8QWHuULi7brICNto7q
sGTLULwPLdJuPXEzMi91kFhg2HB3f4hSST7Pal/6VhW5c+rXLQhe7pksZ4NKVLuWZWFHBTt57lTK
Bw3nY/QfkXtdnxSWDijQ6wIxo3nKNx4Z0IABE9jwPihKVcmDK77RMNT4mrB7AVtZ8jVKSs6poYLK
VsDtLiHKUGI2XFm4NKNVxjyRWj6YGrLdD9DmhQpm0G40MSFwOzS71qhhiTKVl/dgbteBhJJmaJMt
UxcWGptI+Xb3EQT642AjwelGcbCoWgCLVM7U03gj1mkJvVegECh4xlUDuQVVT/7PF51Q+ozCIbvi
68/vUVSFsC8UQTvJCc6lCpXQRuiF6kI5FJUBZdZ3tKVx5DR4DlRGAUngHo7wqN5TpEHK8s6zCela
4dUnuA2BmxeKpUWHdmkqVEzp+yr3yUbalDQEzmFTBDNlTUaC9+r6G5UQA6AAiqjORhy1yrHD4g1s
50SFb0mRf5Oi/sbpEFRlXZMY1IisOlUm3xhx3ywaNKDMso/PuhpRVnJj96ETQq2hkGxF3bc97nT9
RhdyrrSlkzu+bfZlIfbKzhef6hsBWEmrkBc3jz0nuqqhVs00pupGpu/7eyaZ9edCCMmmTSxg7Z5M
Atnlp5EQnDWbWw39WTK/5FgVkrTII6H+qVFIC8BbOKGcYMPX6q59JoXDs5GbfCF6zSt8YlDn8tEM
lqOURFtqsrnEDkxpEZErIogPFGXGfkU0BE0P/VmVlibOSNkVTGoWaewTbajusiIHVClcVEUiAAb9
ug2RLyDtXvz8GCVOHTunElETwpwECRyFEsT+sX9o1NBhx8sgdm+S/qaj4lWIxPfnn/Pm9GPbNpgn
ahkc+3UObrunNcf1YfGmVXYWJSbBuIau9CEvBZxd75T0ApkKji6bcPjzz31z9Odz4W4JKBqKm5wU
dz+XI3mkhWmXnYF+MFeVFBdncdmBrm4tn/iVxkl/T6mdWJyjCBXMf/7pu91KYW6Jx6XKqZgXnJvY
d9/ry5DqiWKmZ62BSvVssAv1A5pv6UW4Aa8jwkbMl7OCY4nIvLFJJLhvbuH/G+J/0RCn0PJzgall
FAU0RsrXFbvxH70gIy0KbBaakSiSbUp2LK6xYucoR9TJwAoCnXRUzO4oDr5U7GCRil44ZT4M06CZ
8iq8EEzNI8e0LApBwiORDrr6S9pSCFXuvbyKCqyPsgumZAYtdvHSvSotBWaA3YFS+ucd4L6A8xes
SCPszYsstyBncBDQF3odOtT28xwbB9eAxC/TGO8WXlml+RnQPNed2yld5mGwdBjRKNiAeZPl7q6m
yKyfKiGUxbs1HuKf8gRJ3HmTaV4454QIdalRS5DdlLXh67sGbQLMzAedY1ZtXqIEaaWo3BWkxcpQ
IXkUohA/RJZWHOO42/kwiVKX45abNTOd+vlXJ+ytRxupy0VlOxA0B5kiAqjoqpz3+HkaC8VrdfXS
wWJvUTqxedXqQGnipr4vI6RjLOzLSKCiRga9iCHIQxaG/V3ny9V14amY2oSY8B5bXYrbbmh3kDwS
Q/bsmRlm95GRNacMj6UWCceZ15rOuUq7+ELx7dMuUAuJ81+QQskx4JOUPilN1aprBBgMGO96Zano
KYC1CrQielDUzsTAVf/iNX12Y6S9s0gGTbut1bBYNikq9r6i3vrmUC4MJHWPpR7YWYed461mSdG1
lrT3howHMxBMRAqzzvIfTXwdTnUr1cCNJesLlDAiRHi7/L4pNItpx0/zqqxL/RoPYo17q4f6Um6P
aSuk125WxN/CxkS9ZY0GVmkE9twrrPIeV4FHwwUFqbiKO4e9lM9MGLCgFIZPji7RmLTiBOKEcd60
FFYsgGoPYVFq9xolsguNbOc2KOX8Llv7X0MVW1UjNdsFHLoLznX9whA4LPoZCCSamYQ0Uhc/RMU6
nidr6K+gNmFaMSNCFOauwJWUFH9dz6HplL+v0daZ6aXaXff4uiwy4HTHChZqCwlP5YXcuN6HwRaS
MyQu5HhhggaXYKEUxzJCfReaj7Y5J/iniN9HxEqP7qwmIUPtO9e5t8iV72xVB9ZPocqdZd4wXMPS
wfkqaySsiLr0FFWo5F5WWdGWWVeXkK/0iz5SZ1mhwRBi2V+lHbiSprCMABhi5YOfRI4j02E2zkSa
sMjXeOrVoQujLq8vKNKW59TwrhpoC9YM8CINIVI02E6ddIZgJlaCJWtw0cnwDWvwinP0wD5KUnSC
Qc29HfTyictxriHRxcj0j76tw1tfK24koGkKpZyFE+n3Si5Hx4mdPZaZZS3JakAu+AnKHuWX2KL7
LZxG+3kcqGgLtdE8Ed9U/yQhNTVD656DWy1/0msHpf7ecc8ykM9Xre04x26deQtk4T8TDMsbFeG4
E9SS03m09gxQ/aX+UTeFRjObGpI3BTBOTeW1ks4t18djLlA/N5abU2WMC5SCcnWJRthQoQsXV/QG
q2HWJ8F14mJqRm2ZEqUeL2LqTMdtm6F+0mIdoK/D8p7uenRHlu4h58U0o+KjLakNd3dxFw2nSUW3
PsMX9RQ/IqgVRQPyWGuXRY+c/aKFpYfuTvWxhqp+JuW9cd3CvhAK1Wmpt/JDEkqAfha5Uqjhbe+2
WnxJb/w6LuyvaU5KbpqD8yHUemB6aoKikh24t71mBzeGX64SPdOXBnpTswFlDzNrjGrmF3L1pSx4
ZDn2Ub/LIvXCi5L4BHgVS1pGWb6J9eg46v3otifszvyOeAdXOQWSlPRfhtrB5c0lPgPgxMGp73r6
vaKIilxP/pAX3UMiQxny7CS+SWNfh8PvRHV265FrLLUM3h2MId0C0WxAvSnpYC6zdYMTQZBU0QIS
knNfhdY3hPXbuad2yknr2xFgRhv+2Az5Gaw7zQT/nzlyRXXnzVM00WpE6UzpRBn84cRWq/ikp2TF
K55kbdTVH/2Isrx+1jdJdY6+ts8JN5Xyx7UUpj3cprBGPN/nWHmzLqhtzUjM7LN1bYfDZUeh8q5j
w37QCpdXZN2y9JZF1Rh/lEpQnPsD8C5UwzTja8XqD+YK/DsfEwzX0jkfZdZ9Hkm2CllQLs5Bg9mQ
6FzppHIQiT1z82rZB5qHdlodPdjYACB51kjWKSRdFq4ztP7nzNZLaG56jHyf569I7GQH+4UiRMam
r/RLj1JOAGcqo3s/tDhaNZnN+6E1DZ5+3SDdZYT2b8lalwHw6Gp7VTUleXun5rIwfkIVbADk6VEd
qGEn691Qf5JdLV/lhRx8Zk9G0glQ1FWpDfENFTvnm4x1/LDwI1e7x2m0+SRBH7qOZWuJm1P0HMea
+WQALIIe7Wt5PauNJuKgowdLI22WyLqgcW4rar+g7kBr3HGZRVi2vv2xbnoDVb4yepKQD3LPY/Ta
sbTMgvbORYrmI/sIGLpu8E7qvlcpW1pWhiXFWsHJqYDy87jGTUwnGHnuR2edNChX5aDOqcJJt0FI
1XWmUgL7HCKSc42vouexiivdmquASpcc89ZPepWv77M2eYhoiqvzAC2K5Zqj4wJhAl7WLK3ymyHX
chSH2tLuZypqRvFxrzoUvCh7fTbavn1Gtif/Yus6IrVS6BQzyXOAZHVoSZ2jot3cJgbxZkajRHrU
5b68geHHGViT7PKstnrAbZbUZl8cr0tsFMHcepkpldYugDTl/cyx4vBTbge6PkNLuLoPdbeOZlKn
5dcmHtpL3rkgPK1VGZUh0FAY0a5951izCvmz61Sufgw0a90tlEaCbR3pwT06W/JprvXWPKnrBICD
rYenhOcQYITSUC5aq5jotVWOWmNlLsxMlxd9U5eLiJ4xLPkMIW270I9z2QBmGKrVseFDl5wpZXan
1GW1KNFOucQGuo5BF6fVogOStkS7A8dcdLSKz+jkVRZ6djWSGDVwwz/WvZol9A0cdHGyMB+eTRKo
K1du0dxWza+4aDu/W34Sr1LkGk80H4cv9KYsFzJ2s06leeusiYhG18vLgMbrlTPo1peGGtNZ5mc9
okieQZOt13rtq9UW/kXlKtpHp8LqnKK81oGDKzgWJ6mannk2rZ7ZeqjX9lmo+f29vXYpq3eqr6wa
p1HRKTayLx6F5TvDqWBKhJ0qf64HEshjT25r1pJcogeIrNCTk2NYf4wNnCed22no/hGA0/y9Hyqz
PNESv7uoy7o/bUK8giFzAKCOLQ0HDm99K8PV+yNPLGTZmkXqQxShyQW6BIfIpK+cO72iaVFburfw
nNgKFnh1qjdmRG5oK8jU5fAWcEMpGv2rYw0qkMc08z4ih2Gh4Ri3OrxhSVPQxCtxWMCcy7suKSYd
t+qA+HMYNaeDblSLIdMiFBfl+hJ/1GOzRkfND1XUtXGpB18E88anjkNlc21SmPUMy/1q6kBTAKNr
6xnf5lDOMxQOrny1Wy+p2a1LnHUNGCVI7YZg69d6+JTJDsKp8DATMDB+RGgBm5O6uQ+SqYs+BIbs
n8qBIXE+cOvLIqMAzQI37Qv0qdBblskR49YDJoYxE+ThvD6zAwft74SC8B8lJbpi5rstLm5+YFTY
7WWqeZy7w3CxlpTsvKW7dskTRpcq5ZRHdwiqE8QGq7M4y5sT9CyTZR55IOnWw6cM97d6jl5GQc8z
t261PJee4XYXy/9bp+TxuC+MxY438kp39XPR3z+X+GiWL6gP8dPblN37Q/rPfunnA40Ewr84d6sI
zIAt2UHKbG5qc8c/GyNaoRtVP2GXpjlHVKRweNBkFEa4OHhHgKzHH0t4jyHtbOC5xy4sri0059Uk
/dk0/PwJt/P589/ZeYJHMOCV+B68IE1eFxI27f2/Mwd7I+zMAfgGMPiw9TYXLMHXc+CAuYe7zckB
EJC4qGzxgf/zc/CnrnggptR9zNQvrwQYqLaO26k1zgID7syCfQScR4GECgxEXJRADmsWVMTHAN/8
nbWwN5M/1oJuHiH6qMCp3S53sd53ZgEhNHSvZE3dftIhLQJwT9vvZCv89T1G/UI4EJJt2OvyLujv
vwoaFTcAcoo8/pzi8mEtAuScBCBq0iJQnCOekGK2qJ2//vYVwzhC4RRY0fj8/1vRcG/9Pm82KsE3
J0UVhfdJj68rR9RMkYKj4rC59vYE4JUGSEIU/8ZIQLw8sEXgCAnASZOg6UfgF2Gno7q1uXi1dpaC
wiyJGRAcLnEd3FJQ4IJNDYeqfQQii24KAo7ba3cWbJVNw+KQTUjcXAe3FDTTFHjFSWtBxy1WiCxo
5pgk0Xx6vRZsQMUgGzj2HeosvKNc8cv5gQpyGgEqsL17T28eiTYjjEP1+xo5rHAAOlyIdE5bAzIK
qI7MImAuxcWr9XoNCEdhzM5U+eVNObgkcXRAnjoL9FdxQt/OwSbq7cyCdUSjDuqo9eM4cWhrQR4z
1wlZknYEeYCYCIJ/c+0dGMQGaVmgQUEfb66DyxVVBT7A1DcCl004DCiPvp8rCoNONkhFBQ6w+agD
ypU1wWie/vwwKjg34my0ufbiIjo6R4DzRV96GzIOLkOA3T01VdbsI2oGhiGLnFhcPOTrgKDIZMzI
PHN6Prg1wHGRzHZaPET8WjMV4Tn1/hqQ5SPKNJwox6z8gN4Bbnny44tAZygbKtN7375FzqDZ5NDq
Nh0/oKdH9HNqAOCIwAmJggiglc21d05ySI6R5DIQTN9Mjnxwk4BS+huu3a/mhdi9wvNCex0d5e21
FwE2YdAmEAh4zmElA0L6eXJiqBIBARmp2rgN7iWGimyxDSiUWAEPba5DmwUVdTTwTtMCIQxJVjrJ
wI/E7/U+wEGRn2gcFX/UWA9rLTALznaP+ueJocZmBxGQAtr2hd/fDR2WApJgyPmN28U2BzuosMhR
fuJa0OQj7BGpEn6vGuxGBBB9UFKF8t+4Vg4uPURZR586C5RSFRCNrPr33wgOCYj/kEGPRdsDWgQq
tmFTE0NqJmiwCQPw8UC8tznaBqkBRzFk7bdRcfuBBzQL1PkFDHRaWMRAHc1O2ms/miavw6LpHAEG
V0BPHm5riQPMxFnA6JWqOc7yxlghersWIOtjGAFqfXMdXKIk+h0TJ8Gkc6TrbH9wkjcXUe/1UsBT
90glJRceupuPOqBXAXMAZerza+SJMi1Ugsv2SybAvn5+W2ZX0GWoC4caEHiT1alhUfTb2RQoDo0p
wn62KNoKFnsjTsuHtgreU+b45dMC2TKuOLooF2+uvVVgGfSeBInkpe1ycLNAWUfeJiwT8kSVyhjn
YuoC21nYq5rY2hGhQqOwNp4ct8nIAUWE90QQf3ktQPpAxYJXnubK5tqNCMzNETBkmnAvNfVDeyM0
AuPkRqPCQ2KFRuB7dy2APsGUQsAyfmyeh3VygspjbyvcE94I50gkgki4/FjxO7uDeUQZiWzxJW4c
XIoA92wy/EJUU8mUSBZ33wTL5PSscD59QSAdXjyAbTh5DYAwMi0WwFgv32+xiXoaSaIF1mkbLg5v
DVALnlxVpIagUSn5jsjbayugYKXYAPKgWW7jxeHtkO/wAX95b6DdioIPfYPxYLT3RtByJ+ygnIsc
18vecVhREV/LyUtBiP3a5Iovp8e9SSBZgu9q6poyInUO7oXQNDg2Ew9OFNVsanPQPMetYS9ltgVk
D5w81ZbvG+hhLQUN5MjklJEzNJJ2DhFyu973ztCWfSTa8oaDbsDmOrgtgmb5CJr852kCVSWsUDCd
FE4er/MDOk0mpzME2MZc8uBeBVS0xYY2qZykUUWHUAXOZPsdC2Pf17NAVASORiaijq/Cwe0NnCEn
g9Lou1FFIA9AA31z7a0FRTaPgG+C1hFc8cMKBQr+Ots3c9JLABlettgf3w0FCm7NplCpJBwc2vNT
9DdZtJPeAvCpJMksAJQ8N9fehsCJifaDRUdurLEc3FuAg8AbxYRfzZA4K4DGE3oI47lwL0+knoYr
L6IF8o9622G9C+Alpy4FKssqIq6YPI1Iq71CCrVEZsFitby8K3//hfgb1ZbvfKC5H0RPGyZQ8Fy+
Rxj6s194YcC8/fnIftmAulGw3PlFQQzafvYW+S3+/F87mPANO+XVD1/YKpvPGf/5+IBvP3rns16e
6uUvz4LnYlU8Ina0AZ2Pt3m9imET/bkB2uZ33+UzfQ8FfzFwuV69pv1sK/I/nvA//2Pn+V+FmJ+O
WwRDmuwOvMGOTx94vUrKVblzyxvIydSR56so+JYWSbBz19t3afLYKaT31VP6+q63ILHpIyfJ82MV
IFW/M/gGgzR18MVztGpXxfPrkbfHr8kjB5gVBI/Vb+m33/ChruOvu9MuBKFfPvWfr+4TZj142vk+
R/D+1Ps/fU4Lb/eWx/r11JHPmPEgeHn2jdXhlnkzdeDl08rfWYBjyjR53J+IEE2MTsvkKVjtRZFt
TXTyTaft7rLYcrymDnvxNjZtGYSTB2aA+nHd76wLAYF9+Yt//pJcpnVQvplm1KhJp6fe9tUqSHai
x9j7nz5u0Uer5OnlDjeb+bZOPH3oslw9+nX5XFU7u8yIXZk8fvCIlNFql2q7xYVMH5q9oNw3x9qS
N6ePXZYB/2XZTmwaD9//xuhpXewPLSrfk4dOk2ovhowg/akjXz9/LVZ72dN4DJs+dLPa3bdGTvr0
gdvfzlZxVvrB7rbO+IK+8W+Mf/5clM87kWrkCf0bg189d8HjzjY2Vj7+jcH/zP1i4jZ2vfGtm6+K
FLm+nW2Hbq/oa0y+978wxpt4/zd+sDvjW1zr1Lu+WUdkJLu2ziNYdPLQxbO3r2awQWRPHfj2OUlK
BPhWe8eEkQM2dfh7P316/m1ZvtnbtuzjqcM/pDUGiu8txBGI9O98wFuHRjE8dfWpw39g9p/L8nkn
pRhbIdPH7nZPlSMGYeq4v1cr/+XJRZoygp2mDvvxGaXwZOfMN/YBJo+Mik6wt7zHRsvUoT+t2HcS
r9p9NUfO2OTBn8vqt4/v3fy2KDh5/KB8TJMy2MncRhb05LH7NGZidtbJlkLx85HfqzR9F1B5W396
EYd575/tFtfEbzxGz6viv/4bAAD//w==</cx:binary>
              </cx:geoCache>
            </cx:geography>
          </cx:layoutPr>
        </cx:series>
      </cx:plotAreaRegion>
    </cx:plotArea>
    <cx:legend pos="r" align="min"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_xlchart.v1.13</cx: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Chart Title</a:t>
          </a:r>
        </a:p>
      </cx:txPr>
    </cx:title>
    <cx:plotArea>
      <cx:plotAreaRegion>
        <cx:series layoutId="treemap" uniqueId="{F701B86D-5531-4B5F-88B9-2C61BF86530C}">
          <cx:dataLabels pos="inEnd">
            <cx:visibility seriesName="0" categoryName="1" value="0"/>
          </cx:dataLabels>
          <cx:dataId val="0"/>
          <cx:layoutPr>
            <cx:parentLabelLayout val="overlapping"/>
          </cx:layoutPr>
        </cx:series>
      </cx:plotAreaRegion>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size">
        <cx:f>_xlchart.v1.15</cx:f>
      </cx:numDim>
    </cx:data>
  </cx:chartData>
  <cx:chart>
    <cx:title pos="t" align="ctr" overlay="0"/>
    <cx:plotArea>
      <cx:plotAreaRegion>
        <cx:series layoutId="treemap" uniqueId="{22174EDA-ECBE-4EDC-A9D4-3A3D5C58D93D}">
          <cx:dataLabels pos="inEnd">
            <cx:visibility seriesName="0" categoryName="1" value="0"/>
          </cx:dataLabels>
          <cx:dataId val="0"/>
          <cx:layoutPr>
            <cx:parentLabelLayout val="overlapping"/>
          </cx:layoutPr>
        </cx:series>
      </cx:plotAreaRegion>
    </cx:plotArea>
    <cx:legend pos="t" align="ctr" overlay="0"/>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title pos="t" align="ctr" overlay="0">
      <cx:tx>
        <cx:rich>
          <a:bodyPr spcFirstLastPara="1" vertOverflow="ellipsis" horzOverflow="overflow" wrap="square" lIns="0" tIns="0" rIns="0" bIns="0" anchor="ctr" anchorCtr="1"/>
          <a:lstStyle/>
          <a:p>
            <a:pPr rtl="0"/>
            <a:r>
              <a:rPr lang="en-US" sz="1800" b="1" i="0" baseline="0">
                <a:effectLst/>
              </a:rPr>
              <a:t>Revenue by Location</a:t>
            </a:r>
            <a:endParaRPr lang="en-US" sz="1400">
              <a:effectLst/>
            </a:endParaRPr>
          </a:p>
        </cx:rich>
      </cx:tx>
    </cx:title>
    <cx:plotArea>
      <cx:plotAreaRegion>
        <cx:plotSurface>
          <cx:spPr>
            <a:ln>
              <a:noFill/>
            </a:ln>
          </cx:spPr>
        </cx:plotSurface>
        <cx:series layoutId="regionMap" uniqueId="{854C6F9F-439E-4FBE-A0D1-E3B58609C091}">
          <cx:dataLabels>
            <cx:txPr>
              <a:bodyPr spcFirstLastPara="1" vertOverflow="ellipsis" horzOverflow="overflow" wrap="square" lIns="0" tIns="0" rIns="0" bIns="0" anchor="ctr" anchorCtr="1"/>
              <a:lstStyle/>
              <a:p>
                <a:pPr algn="ctr" rtl="0">
                  <a:defRPr sz="1000" b="1">
                    <a:solidFill>
                      <a:sysClr val="windowText" lastClr="000000"/>
                    </a:solidFill>
                  </a:defRPr>
                </a:pPr>
                <a:endParaRPr lang="en-US" sz="1000" b="1" i="0" u="none" strike="noStrike" baseline="0">
                  <a:solidFill>
                    <a:sysClr val="windowText" lastClr="000000"/>
                  </a:solidFill>
                  <a:latin typeface="Calibri" panose="020F0502020204030204"/>
                </a:endParaRPr>
              </a:p>
            </cx:txPr>
            <cx:visibility seriesName="0" categoryName="1" value="0"/>
            <cx:separator>, </cx:separator>
          </cx:dataLabels>
          <cx:dataId val="0"/>
          <cx:layoutPr>
            <cx:geography cultureLanguage="en-US" cultureRegion="EG" attribution="Powered by Bing">
              <cx:geoCache provider="{E9337A44-BEBE-4D9F-B70C-5C5E7DAFC167}">
                <cx:binary>7H1pb+Q4su1fKdTnp2xxFTmYHqCk3L0vtbi/CNm2S6I2SqL2X38j7fSmye7yYHxxkcDLbnTDzmSK
4lFEnDgRpP952/3jNrnflJ+6NMnMP2673z+HVZX/47ffzG14n27MJFW3pTb6ZzW51elv+udPdXv/
2125aVUW/IZtRH+7DTdldd99/tc/4duCe32sbzeV0tlFfV/2l/emTirzN+/tfevT5i5V2VSZqlS3
Ffr98+l9++lGl/HnT/dZpar+us/vf//85lOfP/02/q5/u+6nBKZW1XcwluKJJBJTQrD98CKfPyU6
C3ZvWw6bcHiHcUTlw4s/Xft0k8L498zoYT6bu7vy3hi4pYf/vx75Zv7wxs3nT7e6zqrtugWwhL9/
/pqp6v7u01W1qe7N50/KaO/xA57e3sTXq4e7/u3tyv/rn6NfwDqMfvMKnPGi/eqtf8Pm+8aE8DRU
OntaoQ9Ax5lQhAhzhPO4+s5bdBC2J4xxKmyKHtBDT9d+ROd9c9qPz+uxI4S+fzlIhI7AaOrbuH9a
o/8eH+JMGHaw4Aw/4iPe4iPYBAvHcQgij9bFnq79iM97ZrQfnZeRI2yODtN6tn5kuUlzsKHy/mmR
/nuAKJlwAc5LErbfvaEJcxyOpS0f38dP135xb++a1n6URnc1gup0eZBmdH2fZeDJ7z8QJsImgoIJ
2UI8w/A6Cgk+IZRgjpxdlBr5uXdNaT9Er4aO4Lk+PUh4jjaZ2UCQ/CiGQMSECupg6TiP2MDav8ZG
igkRNhI2Yc8x6vHaOx/3y/nsB+bpPkaoHEGsP0B28KVUg842HwgLnWBJMBZPxGxMDRCacE6Z5Iw/
4DYymXdMaD8uzwNHwHz54yCB8XSiy82d/kBkxERKwZhNX5zVa4NBNpsw6gjCydNFHy3lPVPZj8nL
yBEo3tlBgrLctBulnlbnv6cBSE44soVjE0hf3mDBAAvsbJGi+6zk1xPZD8jTuBEcy9VBwjEHE1F3
H+i8sJgwyRgCYrZ7vYVFYIg5DqFY7HjzyFLeMaH9uDwPHAEzPz5IYL6U8S+j63+mBxA6EeC9bIJ2
0XyU0UhAhkjEGNsxtVFG854Z7YfmZeQImy+XB4nNlvuv70tz/4H5JrUniECuwshjum9DuvLanTl0
wh3BQJDamRV98qEv6cyv57Qfn9f3M0LodH2QCK10+4E+DZQ026GcOfQxktjgs15jI8lkm4NCHNq9
P1LSfjWb/ag8jhrhsfpykHic3jebj4wyRE4IiGOUEfvRHEa+DCE+4YwR4ezSzhFF/vV89mPyNG6E
yum3g0TluzK3OjPqI2VNcFNEghfjO2DkW1MRcuIQDARB7g//75rSfmxeDR3B8/0wudmxrpVRmw9N
Le2JFBBg+DM9ewuPRMARkIDccwffKMq8a0r74Xk1dATP8WH6tMsQKhSfVibZZHdPsfi/z2co5PZY
gIUAV3t4jTybA7ImAqe2zf8fXiP+/N5Z7Qfp7egRTpeHaUaru034gRoApSCKSdvBdMfERgAhBC4Q
3Jsj7BGB/uVE9mOyGzYCYzU9yJDzJdn8uUk/kJsRPHFADMMYj1QyEJYFtbfFz10BByLRa/HyHTPZ
j8fzwBEiXw4z0by+7z5UU0YTyomgAu3yGGBeb7gyMDcABSTnl7raa1h+OZ39oOyGjSC5/nGQRuJp
KMPcVuq2rp6e2Q8JLMxhiJGnetkIGAcMiQgQnfHIbb1zNvtxeTN4hI53fZDoXOm6Cj9NN7GuPtCP
QVihBFoxoGb5GNdH7gysaYKJTSXi9OmheMz83zuf/QC9HT1C6Oowg8xZeR98aK8GgU4awQUn/BGb
UVLz2KsBvBq0/7fY/Hom+1F5GjfC4+ww9bKTjTGb27A291VlnhboAzwankDVmDhQ4H+EZcTEgCpz
mwEFECNU3j2f/eCMho8wOvlykF7te6+hIS34UHQAFY4x2YliI0ET2dBhwxBoOPYOvqdrP7q1d0xo
PzzPA0fAfL85CGD+vgL+uvT/5pP/YXMgCGhgGaBogvk8vMaSppxA4R/qmHLXHDgKOqO2vb+e1n6M
RsPf3Mlh9AR+uy9TnVVPz+wHeDMKIjPD8M8ICiBmnGMuuQBhbfsa8bN3zGQ/CM8DR4by7fogDOXN
rKGD9ixOINH/0NwSKsiCUFD+H23EHlFmCR7M3tYxnzjbKMV8z4z2Q/My8s1dwk0eHSQ23+9N9emb
KgOVqQ8kzdDABKk/9NCiXTI5Is3ChuYA4kBdbZeMjsSyd09rP0qj4SOovh9mUeBEbXsAPza32fb4
SQTV5V1leWxHdIIk2BH0PD3500cO8K657Mfm1dARLieH2fx3slHZ/dPyfEC4YYDJtovsVW/fa52G
ywmGJg4Khc/HqDMiAL+czl/A8ngXY0hmB+nVVtndB5dn5ESCqkzFUwvGiAqApgkCDQgET1s6RlTg
HRPaD8vzwBEwq8O0lUdRw9uUOlEfWj4DIcAGSoyfxM0xPjaUz6gN2ueuNjBqBHj/vPbDNB4/QuvK
O0gz2rafnNx36vYDqzTQ7AQoEQfRxxbZccsGsvkE2gaBGQgIRq8F6PfNZj8+r8eOsDk9OUxsdAli
5/+CJQG1JlAke27gGDE3R06QgP4Nznf4jSzp9N3z+gukRuPHaB2mJX2tNuHT0/zfU4Rtkw3Ia7CH
Zpf/jBWcbR+6A80CmI/Q+dU89mPyOGqExNfDTEb/F3IdSDYRFpLwXYFgrHZCLgT8mkFp+pGwQWx6
7dfeM6P9uLyMHGHz7ctB+rQTdRuqYPOxXU/CoY6ERPRx7UfYwGZBBzrVAJj9vOA9M9qPzcvIETYn
q4PEZnGvQST4SIkA1DMKZU3IPx9FnFHuKciEUlBBgbU9C6GvzeYdE9qPzPPAETCLwzSas1B9ID2D
bmcKneZIQvHm4TU2GChG20APCH2Rp1+j8qvZ7IfkcdQIj7PlQRrKiTJG16V6cvIfEO5htx93IPPc
bTgfd6Bv9wfAfmcH4Z0TGyWf75nRflxeRo6wOTnMPU6rBNJOrczHYbPdHQANZ1CQ2akxoDS/Vmug
rRZRqE8zsesKHCnR75nRfmxeRo6wWR1mu9P0PoEdaB+5ER1osg0b0Dh+UtJG2MA5GxR6ByhBu5bO
kd28Z0b7sXkZOcJmeph6mrdJ1E9dfmyJwJlgBkInMK+98R+UGqgROBiUgp1be7LaRwn6fXPaj8/r
sSOEvMNkASebsv/Yfmco4UjYpgm289ajORwYAJR1ngvQo3TmPTPZj8rLyBEmJ9ODZALQj2riD2TM
HKoxQIkdG7/sAXgdaxDDE+xIQWEPwVtb+fVM9iPyNG6Ex5fDrHVu2cz23zxXT8vzAeQMCDGGKPMc
30fmAgQATgPAsDF9tzN9pMi8c1L78XkzeATSydVBGs05nHRi+qTZfGiwAZomJMSaXSppjxsGHGci
iBDb8zae057Xac17Z7UfprejRzidH2bAedR5P7zZFg7fgi510P53LTUja9o221K+PYNjxwlGju69
s9qP09vRI5xODzMInd7/WX5sGIKNUMALoITj7CoAI/VZygl03DrQX7hTp0ce7z0z+gt8nu9ljM1h
0uoT6FP70F2E1JlAV+1Wvdm/HxrZEI0oqNWcjLsGfj2V/Zg838MIkpP/o/LAX582+Hwk43RTbWYP
Zzm+OnDw7999uHc4YXI09NNjjNjLIh7fWt39/hlOC9o2Oj+fEbn9kt3Ix1Tm9Tb0VwPuN6b6/bMl
QWKAzQcgI4AaCilqCy1b21/DRmoKx3NxsEXpYCAZnz9l2+IZHDC53fbOESjfsCEORFYKYIMm9fCW
vdWSYBOjzQWcMLUd9XRv5zrpoTv/eSF2P3/K6vRcq6wy2y8Gf5s/fm47UQZSIGGwPQJ6iaUNyQKB
ZCC/3VxCwzJ8HP2/Pq2qJnOUWNtF2h1ZkcmnbYzjy46w+C7NmmHV+hV1PCdhQeDGvR+fEpKWN1HE
Te76jrHOUeDYgRvmfXNOSeV/iwfs06NCdd1tWKkoWOmCFL7nZzWxvKIbgnmNfDnzu8T51rOqvajL
nBi37NPEX4eRSO6apmfHTVGLb2Gno9IdklKkbgXNav00013qVaRdhZKqVcOaZBaFpKhdnkmm3Cwl
/E4gntxntrMKkmQ4jWTXfK9UQS9j36qHad3k/s+KDOlZYDUncVKHmdtnKroZfFJsqB8037ugSD3c
m/CnRUgeuDJgReGWnXOe80am064n5jxiQXcyOCVqXVnS/qeTWtaFzqK2cZ0mDU4bC/srTnOHu4ER
SLmtJvQYh1EceXY0IOl2bR1uhjzIlgn3zYw1fniDehJ0HhGpWBgo8jquTHly1aMwPKtZvWK61sFS
tUmwCAYp1gzTZmHrLifTIU35VRoGg1oMWZg4bt+HuHM1wvXghnGGgmlGtbzrkd3lXi9Kx/bCpKmP
uCwrD/txsa79OJpFBvHBxVpzLyk6eVQOTeyyqOeZa8tcnNJeSzX3G6e+bJy0WAZ9qJexZZs/Q8sX
lSdVmmiPDjy/KpK2WiNHWJ7GHSyOTJLKtfIsOUOO79iuCIboTPFe117AnOZHUtu9y2taiSMUaid0
w6HvOtcPHLkmNveraZC20SwxWXmWhXXpqU4VvUt4Xkxp24XateFg2HUVpSR0edgF56LKfxr4lnpp
V0OhppYg+mcbxAl1STskravoUN1mJeHW0vdF8s2vu2jVkKyYDbKPyCrPeLPJocvunLdlM9V5xubS
IqXjRqQgc6QlCdxOofZsqEwQfSvs2O+ai8ESSiczNFhVtXBQoy7b3gnPUyx7lNwBurilXpiWCta2
o1lomWN7KHutTm3upP5pYAo5TZHGLqJVc9Oylq9Ej/DXQMA1fFNMo2S4oqYLZm0GB9N4FUJNtvQz
lM8t7aduBhbqNRI7676i8dykcQrmTUqv16WXB3HrOhkqXSqpnhk7T72iQv48CuPetZwKz1Qna7cM
SDpNYnSEK4lOtI0ct9P0EjZTLZPWZsdDTn2vt0t71tlZv+RdAeted12eug3t/WkmSngCaVbYpxbT
PZ8aUxOPlL6cq2io1jgt05mKemdFOtke12RQ07ZI40XB6rpydToUR9wU9RpHdXrZo4xmrtKcLXiU
VZeWNBdDCIYZ6+jnIMhXZIEbSER8J0pNpxHnoatVZK6tGienSds5nsmK0FUdQ1cljcFriTRLXGmo
dG0edZ4f49CN2kB4DaaV29TxOaHZN0nLxAsGMGxLk2VUBZecZ+Es1Sjy/CLLvEjZDXM7k4hlOfDU
62K+XW3dXkO4D6d208uVo+kwwwlvFgJH+JLntZmCe4pnPS3ZymE0ncHuZ9a5ATX1CZOxPSu6qDvu
UzZ8JwmlP5yURdMwLhO3y8Nw7dSVc+04rD7KW5504KQM+BRHg+9wFfOtW3vodA6WHwxndgzWC04/
Oh8a8I1xkIulHihd1paMjltkyW4WmKCb+3iovSqzU681LPACFRenad2ohVOm4igu8cbmsnfrQDXz
zk8Hl8mimqWmsWMwwyy8aJMwnvkDyRKPBwmsNiYRGKqwpLxVqocgIkijCgCh6rzQt7JjxUJzFhnR
3jU2s2ZNFg+LtML2zBZ5No2oU89LI9IfhRbiPKyCvPcCgP9HJNgcs9o6ZXGXnaGmVtM+CexrLHHy
0/S0unFQQK+cossuiiIMZj0q7HmS0/qkGSqximxqYjeJrXjGBE7A6YaqvlKU6LUIDdkQA480IUV7
3OEiOxEoN8vOYujMGBZ7XVXUYFVtfxWglAs3tZA6rRpZHdvSb44NS/ylHbLIayITTzUV4DKT4AxJ
Ey2Vb6lzK64d4caNcLwAfP6URBXGrl+Fw9pO8nCexlF6qnDifw2zoQ3dNGfmj15hFbuD1ahj3MRm
abBfGHdA3Z9pVcfeQPLhmjQEe7kfOaUL5ZQqcJ3CfC2CFh8Pod8eD61uAjfhdgTPWxFeMl6jKxw0
eD7oKJ/2bVH1Hu+r8Hte5OacDLw7D432AxccU7GEiN5twrhIrklIHePWHHWztiWxZ2M6eBE8lWtW
VhdV3ZvoLCgJqqofdsFljN2etyi2f/RWkGRL3Tml+k4Z9rPKqzSvIRLFtojOBh022M1Inc5qxItp
T5ouneV2N9yJquEzP+4zrywVuOCQUNS4Zdn6bhD29aK10+u264qFittgBg+pvwIok2mdZckFyftq
yjJnXQdWPi14qbzXR2S/oVe3Ou9LFYS788mff/zXtU7h34czs19+uT3e/OUn6Cx4PBf9bz8FVe4t
uTTjD2358fN3vZzOveWkz0d1j1ju40nqTzTxP3nzffwYE4T+lh+/PgbrhVbvhu1YsrPtAMVAbaFn
ADTr10wZ6jzbY20E6HRwGuHDNuonooyADSMHWqUYRDIoar8Q5a38DV8Hx7BLEO+Qjf4jokwI3NBr
ogz0mMEuImhDEQLOPoSjW98SZVyUQC1rVi5lYyniAWOoZkDHy/go9Bt21Nll0VwFzPhrbauwXjXA
yC/C3GrSRRyhPoYntklS8MZSeY5fE9evy8jFeQdONvCpupCNsRdOnBE3kEXkDZ3VngYxCskU9b5/
3eGM/eBZs0kQ+D/4quum8NlVFevhwpTyWudB5CVZHlNX88Q3LkNgnSWJhpO6pSxzRSTQpeGauFVe
2T9kjCLuWpbCl1nWxmtTNtVMp0J5PIeBLXesGeyp7k7TTpspshC69Adsgau35E+DS227uSZd6zbp
UK6CJkqBTHRxviENqmZDa6Q3UBO5DwsVD4WYlk74J+CvPMsyMLpFTblicTmIxXYXivaitF4NcUQ9
h9Qw0LDW4CnO8j5yeSpT+b2JhiLwskTYEAqr4YTnjfTglPFhmYJzWFatKVeNVcPVkWhbYEBWPzeq
kl6rNKndsJIlc6lSOHZbQ4ZlGYk6neI8sG7qmrArAbwxBfpJ0HEpjLQXLUPJtz5OHDFtghr9gBBo
KTfubPi2JA27M5En1s8hbKXXQYqzjsMuvLMS053mTIjFw/zMdlbwZJe9G8F/VzipAIwsHRrP4U7W
zu2yzhZ13TeeFvkwVxoW2Yi+mmVDU4euUyl8HAhUA5mpqzhujzn2w3DpJygelhz+DAKZh8yJ1YIM
RGs38gfLzSwdrweqV01JK+xWUVPPKxXgH7llCz5HeS/sBTwqw7KuUngWRB6vo9qYKVxdeRICnJpR
h7ErYGDJt9IiyVWYl/2PIg/NsciIvI6GRsxDgks+LdKCrDNWB0d+QcPvUZ8TN5E9O7JyAFvwKOZu
XDHlNRpuMhogxrMBm2wB2Sl1Y1ZUrctlxd0uyoebIWv7haBGLpIEk58tJ23u+WWaaheRoQunAY5U
PJeRXYWncaLhu2Sd5HOuOW6xR0kDCLtNqZ1oVgWxufRT2Z+ooY09omM1HSrbP0l5qjqvCVqxQMBs
52USkm9JLeJFKjpLuzEPZTLtKgVZWIxsc1Vp+oNVSX2cMvt7Jro+8vqmgKgc1YM1zJo4OUkDf6g8
yJ34XInB9+B46Nyr7ThbBz4c5O2qWpRnw5Doc8OH9MJYhM/bvk/PmaIIYlImXYSLYJY6nC4Hh1cz
LOmwDmkRJ26MW+K1CSNfO8Rtl6W9gLSo5GCokES6QGTAMHCm4KFq/XieVU03w7qiiWv70eDVrbEW
BWTZJzWR0VknSHyUWS07r1iAZ03YVPBBx9i1G0ASHrnA1uhxIgtVT9vOdn40g6VOfISC276MInDx
elX2AP2Qy3iawe7+1o2QDiMXMiaeeTaM2QyFBKO3orLLloFOi6tC2nk0axsUzuqwIcq14mz42rHe
ng1REZ42JC/Xg53rbxZn/QIXUEibkd7SFeQhuW3Nsn5AudskFZ3iMDMzUmcMgSmzFrk15CPThvP+
qPVzfRF2g/ku4f7JivoDZHR5qh0z5UNQQpIbhZ7Vc8iK41bElZtmTMH9F3XtDaGjkedkeemVCQ6v
uRPYg9clZezhMo2OmiqKe68pVejaEeZqm3oar5RNtwjtIPPaPt3owS5mperxSvuFc6r72rqO4wSc
f43DYS7bLiJwiaTKvUEM5Xkp4njtZI2Y6hacOeYNeCXDa//mwbMUceX/lF0arxMNForRgOxHK8qh
beWqG8BHlW0qptyywa02WDfgNXqIMKXm2aILwD1Dxo0pmEOLLxHbXqgKy26aYQMzSZp4OGnttoFU
obVkdgrRvj81Zaz7qdZDNTN1NpyUAjGoKoJGthPw/j9dev13aJ7qlVvRDejI38uJL3X0V2TpcdAT
WWITG1rG4LS57cGYsNcCtMOdrAj9/VuuQuAkQBu6ZrdnzuzIErTTgKgvoEoG+263xzeB1rdTFeFv
cgg4OxiBngjdtluW9Z+oinDxEVUCcRI6dx6Oj8BwmORbqpTZdVSmIUQnJ0BscP2GZsdBF/RfU9Q1
wHYYeyTej3+aZvcgvZEx//2C0D4HLdoYZg7lc+h5fC1iVokMK2vg/bLrovLCtprG47xVi1ea7p6r
jKRSWFUbCoyglFI4IBNBOXh0FWbspmBht+yrQi1a3BUXsS4bTzk0n9lWm7jIlO2UFpF1aVqn+/r3
l2cS/dttgm/HsJ8T2m5hNhLqNq9vEziCUE3vVEudQL4/71rwJokT2suGMgFJaliuQTAozaL3nRS5
uU+ABpa5spRn4MiCKy0YClzti/7EtKHK3QBBgBAQGuc9juGzie7T1COJNTQgMUQgGTDf9KAtib7/
CWlhfEkiEU+HTgzLkLLG8x1erFNII3/4oMMt/CYFfpQHqE/drehbuCB+D0u76NA1Jzg/LdsYXeOu
6c4rUvvrFjTkjUhTZXtGN/3PEJS6eZMlDcTirF+YqMuOfWQlXukrgbxW4+w49G39R6j6/AYFNgxs
OyWPTdHhGURe/1KCJFlNG5PbegVLlaVeALuVkAchmJIFpLlwmxDp8MwZFL7udS+mTqfDM1YM2bGm
EsSVJMCJmzuqvNBJA+Je47SVF1WQrBseDicD6dTSt9N2SnxVruMaFxcmrfz1UDvdghcoWRXVANMh
VfMtstPmWxEN/ArQwbPBQEjLMEu8GrSy2163YA+gDnqqzfqvYeXrm9oeAJkiz+wlb4HaOm3pr0mV
yWOOLLUEIaP/2dZ5/9UuYQhob+Y7B2Hk2O8CuiqCCl3XCcS+qGqz405reZymAlZERgWNXJq21pbh
DrYLASmfmdxPvDZr8EwXIPrnQHvcGgXci7Aub6kPP0IKgggILngIllYnjJvRurjtDJizsKp+wVWd
rLQAcHsnb6ddHSXh1JCszGY2N8kqN0K41cDiqUOtbmEhP74MQAaYcxEWp7BLlnmJDJr72O5tN6uq
eJ4mtg1OA+k/VFc033yphxNZNPBVJOwXeeoLF3Vwx7K18lM/3hq7VbAzK7Abj0q4F04j6VYyTL0m
juFRbMKsuUex6hcgn9CzgAISfiMFCJN5P00tQkHkzGtYV9DFNk4imde1fhRNq86CPzWmQ9+/5LZf
3MIWkeEka8P+K25Ttcg0GENSFvEcmEx1Z0ccXSuq2mkYJMMcWbC2JgAcI+Cns4dHNMm65r4v4e6H
uMeBWwyABOW6X4CO0f8s4ya/SQLHXycmvmktU6/hT/9AnUL8tGtpN66yUkgDjJ/iVWjYHzbuix/Y
9+tvAYZn08UWpAHY1mJKafIH9Z3mHmo3+WkeMXgoO9x4XQhAQWpXzYGr52d5SuiZrFp2Vvc+us6U
yW9qxvUfVkXhaXXiYV5iX/9BUtYfRcQCuiF6kbtWJKQnslZvAuGYzFNA06AIAmTw4eZECEZgtLEu
uz7PqmkHYu9JK3rzPTdWfNnrCgm3CWB9EIjO6y6JUo+3tlpWGoplXud3asE6Vd7mIFMBTClIZV4f
iuIHUrE8juzeITOoaRWnFceBwN9FLFHMbxqdtdWtKmt6o1CWxsGyIUNGl6oarGwGx0209UlftD5b
twGp6SWJ+94taNd/RZBweaBBQSkIsa6cFsXA5/AcMtsFVU5mru4qcE11dlprCQkVPGFrasXnlW2g
rGEnlxarT2map3MROuxiKCHHg+SZnJYsuPKZf5paBZnaDhhRgIdwleL4q2EUzerEr2c17f9UIq1n
tKnv4hCnKysDql3TcBUOPHAzVOfHOm3aWcKazjN+UN0hZYpZoMwRCJH+PGlLtO6GWIJYUDpe4rBg
GuSBOqUD7U8smTe9Vw7+mkdibcVQLVFJkQ1uLv1iBX/oIZliq6NeYQfMTVXcaDdNkp9BDjKpS0Ay
W9SG9p6k2WUPxcIZTi15FIVBfmJ41M55CAZbRCk6Ur3fzWopgtXQA5AYNfbKzqxmmTq69/KKiJlu
LVAntxp1k6EIWLOTe9hK7aOWKbmsA3RFUigPcNAWj1EmSQJ5TFfdmrxtuccKaQ0uVAW2gl9SNUuc
K2fOUftHpv3yuDY4gTTIrldBK9EUeAGHypW/1RB9c0t0Wy8CFkDMgwAu5k0IYQ4qZNUsynhxCcdi
IxdVsZkHkHd3oNRYkStF94dgTeSCwNkdZV3QuCKJ4xtp+drxeMf7hVSNaiGXz8UUyrah5zSUQMGZ
FBfAzsSc1lDEW+XgX+1pD04kdIs4x8bNwa5OaGLyo3bwh5mG0zZXuMvNlIQhWJWZBUFcuJmGJ7Cv
EFvnvOy+Di2JvDJKG0+YbNkmU9JYeo1KPmzyxGYr3KfDdR7lOvCQkctuYHKV1n5/rmIyTBu/LtZx
mlOP4ySFxz1u3ARqYTNDCb1wDI2BHPQIkkDIJ1w7F/MC5KuZJZPBbRnpp1SS6IfDA+UKu2/n1O8b
twY9bF6EiYaaQHqRIAtiubLblVKkIy5tmmlgBfJbIgK0SCDTnXGiw5VoOn8mW5+eaKkpaCqtdZlW
nThFxdCvoTbZJC6c0xvSGei06T0NitPQH5xj2VWYe7RtS5Cw4cSfaUrD+CQ3A1rlYeoUngp5eZRA
Jfemjpyeug5rHZDZ2sQchX0QCy9CkX2fp2maTKmT8W5qR3azGopCenlqlYsaJeymTWoFUkGsomNa
BeY2JRG3T5ChzRC4CCqp7EY2tr1sw9go14aifORaXRbPnZA1f2rIhb0qabe8IC8uuq5KprxoMj0T
TaqOrC5JYtfvnQgEbJyGq5I05bEsjKZe2RmTQKGYqWWXCd9AZUmzsx77ajmEWf4nzoUF+Wbex1ts
bPeBIkURgTiUoGEZMZMdS+wzcM55dSeUD+IJZH36f9g7k+66cSUJ/yL2IQmOW95B92q2LMvDhkcu
lTmDADjz1/dHuV6/kuq1fXrfi7JLtqVLYkhERkYkqqNddRw4iij8Q9Z1tFeLlT6oKtz2QAVMCFNb
pfvMHwBEeUE5MFf+3VoU1oPVKsXrFiI/DlVRRfvMjvxdA8jL914wq++zGlZ1yH0myVk5nZcBVPgT
fOnCdR6hP7sXVYZltHep9YCTm7ROk3lZ3AMwNPg4V1Q0kw0wyoM7etW+zN36LMJAXtdmXU+e3U37
pp0IxqbMSkohrk73ud9xuMdNaz3ILB6eCldkd1kD0pB+oG6z9fUpYv1FWAGwNNV6C8prs/zoSzBJ
EYfAk1hr554wKF+ECtpxb2XByKk9EiqpfaZJQ51wv3RqucipLj7lhc3cOdqKYDkas1xkDZSDPZa8
/zBO+yzjLG8BW19VlzW7btngbxy0X8N+rs9uxyuIzHMeo2ZefkSLKi7mNW0Psixgf4qpW5LFT203
aZWoz5Ub6w+/TiKc/5RDOAGqfORfKCaddzmEceOqzTKrP2WWqy/TeGOIwi6UO11q86HeEM0q4G1G
JuZbt5hoLyfJYA+9/7uExtnSsr9pT0hhfj4JXP+mRou3PPJv2pOhFW2jSt2fvALkvwvWwb+D93IP
WT+ll4sHIMxjRrbP7Pk+hENCmuCL09q337JUsjCl0JedGJcrOSn9ZRg8724s3PnTBOI+/mbgNiHM
+4dF1egK7kaM6Vb57mEREFfhaInuBPsPy9LJ4OOi2Gi2U+Z31sCq4yhigTkjK77qu2hvc05dVnJu
n0sFbg49QNCvH+o15Xz7UHSacz3cSxGJ+z8S32zQrJEi605NgxhhR3uTdN9Fg6bIZ40Xxgz5ntC8
HhYhOHjSAQRVKpLXMN+2qTdWD+Xk6UtRBzDBqd++qKIOP0RBpg5xr9dTaplWJ7r3rf2vn9z/DwuR
6woiyAuSahRN9rucnbqtUPUymROaAcjUsIAb1FC1x3aZiU6FnPZxLsIfo7uMpyIS2dFy3OeoVJ8n
mYlD4QOXLH/K9gPU3s1oXO/rqJSE6YXbtO1GfHM9+PgblSk5Xpk8j85p4FR72ysg2Wc2dEMoOWVx
4d/ZTq4OZm7Aq3UTXwMg16OcxXLl5aB5o4dp324RxvUG62HMTPDR8sPlRxNltp+40vOsRHTE2MAL
wL1TW58HFAfnPG3B7CTL5CVZxT9a4dQlZGZDJH7F6rNc9QdZ6y2mxBtsrwD0ceN3iWcXwUdPVOrg
zqm6rfBAXZeDBoM6UA4ZlO1TtlpZnuABqb8ZMVTBZV+v4Xit0yljkIoi40jq+vngZ1Vu7wYl0tqi
nl0OiEB8t7c6aFRvkO5Tm3pO0mmhqnMYrHV2roA0e2r4/EEKoE/3NvqlYJcWaNbGxAdxX8UUz1/C
WqAk8iYwvbHzUu7TNOeNobLbw0wQzpN6BsqHs2Mn1gLIJ522T2TfhFgo/s92SarpStQrnW8hS2li
td7MhsQtyj31fSmH6miKvrhAssV+qiZW5NqTUOQyGJ76ov4WGvLHdXbU12iqRbE3SzGSVDJ2Mdxu
cbmuDD6HjvVgSlecHQ6ODxX6g4u0ygl6EZz+ufej9nmGZ3720OaA92vq8Gzb6ij6yNyTiUbXi7br
ZJhI+gNuw/4sG3KZeXbE2Z6JRv1GP0hKBih6+nFC+1TPY7LU03B01qw5m64ka5GhSMBO4YdGmOHJ
dgb34Eq3ffY7U1zYHhmWcsie90aunAB963Sf3RJCSeta3fZhgRwq9YgmfSqjvYh6MqPU8/pw1/or
ewT2XjrJ7PCXvb3qP1o5MyrUb5KO7DChyrCeZM6ZqJWGlXMnjpw53o7QvCFc+gtVv7px9ReEStG1
M0GzdCqPrzMHWr5YQnkdZAyc4QC9kLbrU66S4xP2cNL7aSkuoo0BQkipbpsKfigsSJOjSa4/Inbp
eqAmor4ii7kf51B974eedNv2EURIr0uaKQ92Dg3pdtLagPP21LMXQ2KhomJhtPU2B2Kqz862Vect
vtvUwvYKsuSbr+fhOEPPB0lpT+4BuQrMyJa8FrNNAp/Pnv5gS8PMtCVQ5PUsVjKT6cb1LFcV3VLy
DfTC6whKKhCrvF0dLldrFiw38wi79roM3RkKhuWt7dM8WMuNl8F4iG7RH14ZH3RYNa8SonxxYE50
QxZcS6c41R6AqqYP8vWQBv7ulR6wECF87z1NZgvhyNBvRN5aRMuxUhBCU57/MNG63KxsN7mblwww
Ms1wYVEGe2WruXrQypubBAAck6cAyYY2nO/1MELOyZ4pzia7Ps8rb4Rmx4XEWdmCbTxBwaVBDv1X
2f5ODVZ7iEuWoIS4mw6vlclsbvw7twr8jwAe20B8jd3nvjQwgqtX6S+rQBGVoN3Uf2QljEtn98sn
abHNU9fUZ2sjV9CdEtbI6NPLV6bGijjPI6CG2cm14Cc1LmSPXglxwuHjX/mb10NyruBuZZt7Z8u2
/rTtdYPLocX01Q1gSXc2erbXpVlAXSoPaki2TvpgO7W8Vq1b7bXvRddR3+kvrQOH5nQZnNqw0YkT
ysC70SPT2mV2T3C33O6lreP225wBdoyt4+spJM62U84Q5r42f9hSMCFVNTiHjvTp0AXA875kT2/r
WZstDHdp213VXQ0jGRchmLcyfDuH6HJVIFJ5zDfWG1yynQIkaN+ciCXhrUP3Mui0fc6dNLsLB+q/
jtnWT+WRABCJ0OnwOunGfr3C2yiGIc0qWT000wiL5HFMBhjLH1/PBoeyzuUQZfldSMiHd4JEHS3f
uwszy+eomOLoWsfAEL1U7uNkKMfGjQd/1oKEPdLhXR6UziN1pY5yJRNJ68H6vNS2vF4ptl37LiC2
2eYgBx5+7brJqKNZW8D55BDNvGx8WiZgsqrg5+y2dh+tRhJsiWNf2i5SX3OkCZfwF8HulRIce0jL
yFXpZSbzaV/OwM+OaKLQi3XVMYtmVkhLbX/oSXZedWi9ELCgbc2mWOyx/Va7FgT1BGcsipRUoQc4
i0BPexdy+cBhz+J5DbNzyGjAHC1XiAOzz2T1i0oWt9nyiW6GhTJivjeQNp9UCGq30ElR6etGBtMm
vOUj+6iKBadWMCpyPMFas+z0YZ7gy5CPNcVZer6+nFQNibiFSoEN82AqUd2tEZqDOih8WC+LwqVG
kpzkUCbsSSprO9mHy00YO86j0OHwZyjT+aLn0RMJwBO7IiYJUXWrvneNAXLobq3PpWSTFarI79xQ
fhtHn1FbQ0uc3Shnq4wVY9DXNtnQOOkvoJLSQ5q5pBzKdhuDWwa/uJ0smyA7aeBE26YgyGVc9uPA
hC8RZcHKhVJ//fJ1Yy5NyRFjOYP5w584UxWHylmu/Xw/u2gtmrwsLqhhsqELUGUW+gSZ0WdlI4Je
/WT1i/VGBSsZ2RQux7mrfgze2gYH1Ha830YUh5365rlkptOGApZZk5IpJIkXEAm88XQO63I6DZH3
dTVZTjEfMNtDqBwGP+TDqnaILvu0b5NXuPr/pcrfOB/Idjbg/r87H346rt53MXutcv781n8XLFHy
BSGtFEhY3Fezw18Fy4hrf2iISR2TlnKbR4JM4F8Vy4A2wSRdW9dGLGOv3bD+VbEUXEKzGf9dKp1c
3Uhv538J3O5/Zki/8kGE2w1C6k0mBboQIg6xekaOTX+Ut7loWM26MTXazLmPWEhODD7cr122BZLR
oI7tR0pK8F5hHpxTdyFuobeII7JW6uM7d0I+fESf0lSH1m8zfbLq1plMokbZ2Imdi45yMTiC/efB
BvbObevX3rn3BgddpAthUBN2UY05KfxPWVtoPmrUVQ0i/+uYTOKr3OKnstfUHJCUcp5NElDk5K73
DLRxbpFIWZJbQ7IgSIbWjdSFC6YwHFnW9i0ipbRXlcVy7+o+fkLkxAdPyCqKhGR1fshmP35qCmf+
iZTTijifCIVI8y5zZdVetr5po8sgDruXjrvNH+uNYE+cXFo7R2Z1sVPeMt8v9SyGXTXEvIZCNx0k
rpuZk+0I5xGZnv8cuvN837bWcBJjLmA0o/leitacOmG3HUqvzrnNXM37qzBLn8oADetO60KRQcdl
112oeO1ewCuMAHYG97HoavVVpHpLtYThn3mz0141re8/LxnfBy/JA/gOxZ1kqvk0W2Sclykdr3eD
oKKH+Gjmrb2Kz4wqQQWGql2axLUPNzZMtrgNwG9XMg/zWwEpfB2NqZOAFuebMi3Gs2jj6iwLVPtJ
CGApkmBOyyxpyCeDPeuaP/k5obWdVWaPKDV+codthsdlmO+Z0q77ggdima8nBf+6nyu3bMi56qr4
YDUur9AuJT9FjTm/Rh2q8Z1fD4zLVG6l2hxYCDhcPE7C0Aqz4kL3jT+eVNXk9mcTQO8e62ZF1zRO
6488HRgJe5TxExnKQ792/nEhMfB2dVqkTyizyg9w2Eiz6llbO+U07qP0WIBzPm2rtmGhV7M3pMcF
G0GWrKnLrzAKPFu+LaLe5iDNg4mvw35kNbiGWlASi56qDbowcY48Z/Bu6jDsNVaEjsVnuVQN09Fl
64UTzCW9cxHw2r1ybvNJswnDeGaCWxWRGkUo3ZGUlUoul7KMq2JXYSxpDiNLNEBERa20VfiqTmGZ
irMFQBW7BeZ8PhbrUFA/wKHxIJDrpImcGlZM6oDD5tnjI+VqMXfjtk6WmARq2KYoEr04N/5APuV0
/LBe28UFiXd8CD3gzTKO8UF5JKFGlenT6xIurJDxrbr2qt02e7kt0jQY54dJDAzJ5GbL/ZyxFZrV
beEZSshjpBTxEzc8MXA9BKDYKbwMZj+EdntVy43DfN0SVBMLyq6oEKiJDUy2TeAonEJ/XUNjTtpX
ELPBQDHSm9r0yYLfthLVlbhjSg0pWZuQzUnRMT6sblRc1LmPs2EqGl7H5kAvupkJ1fbCv4LAYYFZ
gk3eVSPjkxrA7OiSky/2SgSheCTOYQ6BDO0RX696Syz6YuEntMop16S2IhPthrDLxX2pxyzcW6Zb
iKfYl/YI3cNT4Bv7aNfAaRI5ay9AFgabScX7itlk03HtliE/xGyKNEGFxQOtgojVuGD0h6Wb1U1W
DvGhWAADAr/QQxVvsFJWVnwgB+PneEHjnSu09vuShOTRtil29r4aGMHGmx8UC71IXFTtXytKNKeY
hOECJb77GArWfFDVU0phrzTrx45bBDyyP8gEsfLCc1WxoqzYZaKAos5jaq+rusza0J8PQjZ1ftmk
wKKSsv7F4LnVuhsnZqkuUu+5K1xCs5MurCkECizwJQDS7ExX+8/2FLPDZwko1MNCRuEv07KvTCNI
nSg5VEen6+PDa5o/IR4OkgbxwW3Rxs5j0zg8T9moLD2M8bZyQgdxx6VXGn68m6XdS1a1xUWR+6zu
V9y5rT1T+E555anBnAYntPXxdc17rsc32T3vvHP1tv6HMHBuh2KMn+hEFvKe9hb2xsnR/QckMtV8
xIZFfDNdH+2RVm7rMV66aKd0FD9ZWO/Sv0IaXrOi2auQ9IFCXWSGcxl12kr06E3moJAd33s47g5U
TOISGSPDK5C+vO64Zoy8p0n2MxVj7Zv8+BpZ2zZ3gouJYvGTUwgpn6YsW6rPPgW8Yld7W5RyRvJL
L+/957ie4gOpU/PByQeX1Fq+yHyOz0ap7TDQAPhkSbfkkRqYczutPoGsBj8Muwi1LnRLnksHBL7k
y4nwIyCInGwAQiQ4NVESBu0aXzWy6ynOh0g0GJIirj+sZf1nacO1Rru6t7InjlJzImdvmCKJNzCp
hplYy540+5wQ0ybW5OIlEdoEL61sntrMMZdxOg/2lCzRNINDhHmEKT638XYQdYGsH3HbqCvOmOje
kaGdsndHcTQa5aV2nP6Wa0zaq26os91IyvipCLVfY4RMv2koeMtt9XXHrdo7A8NkhyV7IBkap7Gm
U98v5y4f1FVYxqZJ7+3ca+Ge+88SS4xSnT5a6LzvScyTsgkfUpebaj4vQa0szom2CVJYnLYhqpbs
cDoMUXGwB3evcKGRtbmr3IUdwtQk0F65I59vTo6jybELT0U7y6vEsZLuiNUJJtce5unSx7ZW7axw
oh6JYDxfjkuw1OEpZlmaXdYNuKrcMI+veuGtd9Hch5cwchxzCExOxWwpNKCT8wkNRntj2YG8K9Yq
ugzdlNXrQE8FedQeMN4pVJ9qdpOyCocrM4/2TQihKZLO8ufn2mtLWKfmk1eGur6uded90FUuD1bf
TRG5vomP0ShGrEkm/p5HSG67CS3BumWJ2g+LfYSm9rhYZXxCaDbul7lvDk2k5hyGqKySQXTlTWTy
crlhvIKXso/kcR2mlHO8sNECTJ9iyiXHqgjNRZhO38Z03vlFGX7P9Lw85P4i906t3aOotpJo75sP
nc2wBrEMDv7czH+UAwl7GaaJM3XdTVTk64dmRf/VhkMDL295Fyn6qmtk3d4h092jjgdq5CYAGR26
Rrc3/ZoSoqoGfDLB02XghsuhQZrgdsY6+XHbnat48K5bsdo7Bk2inNaISgKE67PWEbXmtUpKIlbC
Cqnu0dLtQ1CntVbOHYfAAuQbJbyAFZxrI5YPWYudUAp5cq3OXETbCSEWNe5n6PqTXzFhXbFYX7t0
xjCpTHyzlv6HoWjcfS+l/VBhAbhul7r/5JLBYrVTtU4sOMw8mcCu3/sRaeE+dd31sp+lviiLvqWC
0mKqaoZmLFjfbvXomjRCpyUsvJsaph3Hyr6KvOMQ+suxbKvmPHHRybNVNV9ma1NzOyHl99GY7miF
LJtkCakLLms/XNjw0js/qvSO4J/tVx+fb4oN6TxK/0XlmXdwe2faOcreiEDpnJfSiOfU2Eg6YKDm
LyDiA+jagAQLW+6Xyq4OvfaCxxQR3i2RfzNctpiRMX6EJ7ubxUWT18u+c5eFSaud6TofrBD1oBhK
HKBdEBnGrvfth3GqaueQ+bVZwOIaVfVDkTrzkDhl49WncO3G7IXgnx3z0tX7FcPcPrVGCdNG7d4k
bSbSiz7ILQKTKYJTVA3Tk0VZmlJUkLoBlJOT743qyUByfQgD09I/h31RiH56UkFUn9F4QmMZqt/r
2q/IyG2+LMPiiKDB/jRlc8QSF03rWZeFvwE/AmlTxH9QGMuuM93conTvPlt5PFw1JroJKtntOLzS
j83gYoOYusAkA7lLf1lpvRSfO1ya9rmpsCdcWtpZ3eFE1IqPNOAe9HQoHQvklJG4pXdpH0+g2bEl
DfGLNvqaUtUxJ2Rkk8JSOy3YAvHkmFVchGXZrv7OrT3Lxhpu2RMeIN8exNcobzh13QGz9S56LXoh
5/ebK21DTB6rFsi1t/2mx59KJdcc/AEMmhssniDZDiASID4ZdoWmtHZpO+v8sLjQvWDRetfoCVge
W+Czv2X8fyXTf1ff/qOMu92tuElSXYE6y3PfVfKGPK0LhS3wlOLvNtTpsQV9Xjdu84u3rKs+ek0M
GmmlX1dBMm3k7q8f4LVo/S55jwRdGhyPmjZP8U5wTPHAaVe3z07+jPYoSSV8736IndS9dawO52ef
peqiEEWeXfUqXeVBBR0ea9k7j5E9OLdeW4Eqf/1U/2FY8KzRQwXYjlopfFdpx7+Y4ojwspO0gH4a
UVt2mIsWTDqSHO+w9YB8hmYFHFljpr7++tOxt/2D0NiuVtz+A4Jz3chbQkNS/xho38CYLDWpUOno
RXHi6KgpmZB88SGixRSJxypMrbOzwW/p1R4WB08r984LFnwBiV31WX7qtwxa6UyWP7rUJ4eRmzTi
Nw+8jcfbSdyaZPjcKeTadui8H68xzgpLWFF9ksiITRIv89DBR1e0XzD4ovVOqkYegrnTzw110gfd
w1XonFy+aGfz0Ej9G1W584+Sv8P9VMITNFtBG88x/HYILV9b6wBuwCiGTy4JrGB+QLkYP3VQPB0m
mS39nVwKCJ4T0ilgJL9AE2nqC4dmf4iuO7XlYIzsr4fqtSnH26GCQEP+FAQRinD/de7/JpwIR1uZ
xuj8pIIMhJrBudYD9P5kwhlUhHH5o8rryDsvLbB1P4u2qy4peowPgzfGXQI/HD/Z9kK27L3iYqcn
jbUKkqjMW4HvSArA3Gm7YfiN65Gxzc62mhS2pArNjIySTiYvP5PSopnmh2HdWAC5qPkhTws4dcx6
iDbAcdxbg2ZTrh02FzSRigzo18Ox3Uf9buVsgha65sEbeAGXvLydJ4Q5uljG0LoQOQwznStof3EZ
DVuqI2eensAfXy9uNFofpbtCnsxNzmMtxbB+nOOA0cqEQ3bir5TXytrjfxksfp1DOq4cXukh4apt
sk0JSzNMOItPLSbmBvG/GrNDNmpzWpeGT/ddfNv7oFpGVggJwcvry/4/E/2Tif6jHWRvloc/s+Lf
98y+0smbi+R/56HfXXv4N9/M9n1/kdBB8F8xLW5goBHMcFj82zVDtNnuAODOklj4NDWNWEJ/cdDc
dUqlMiQIQAy70MZ/EdAO/mLh+rQxczj18IWE/xcC+t2W3j6Ru25j7lRzwy1mvz9Ea6c0EorS/zNy
0p596CqPFHRnq7FYybIHVT17oLruKPVCb4N9785YUXa0+rC/Z9J4EDS0WKnCyxicP+yr2JL6NMVN
3d3UfqOsJWmr2Vff/aov53ZvBUGN9ysLQ8/5EwPEMjzUOcv9mTqySv8QyImC2ywASIikQWrMo3jK
R4qeO1RN5T6rfVPBS05+01w74aK30AHrsFy58BPlD6sbCR6/2ehv9zk7G8uLFxP5tk6ADNe7Yz50
mmLIycX+TCfa7NCKANjpUVwfOxOe4Op7dLjoAWiFW9sp1MrvJGBvTyg+H4c5oiUqFIKZ4mHexpm1
FFEX2EHxUjoU9QqaFgiffidx7Fq6PJp5yky/N3So8PLE8qxVyfvJE0vnIm1Yg0lcAn4lLSdavDHG
uUUtDJvymzF6e+zj3aKFE0UWJFUbHmJZvn3GOS8snCbCegksM9ruPlvDLNRHDoMe2Zo0fRB8q3w7
7c9/227/AQS+m5vtc6GEKe2Ad3Aovf9c3BNt2Foieslo4wQXxRFVd19yL3UlYbMshuJOpnnf90me
t1R6kl9//Ftv1vbaIFAHEBpjdXLZQ29fO/PHwrLnXLyQUIUo4fzJDvxnNpLVn9u1COvbwnJa50ZU
ehk+Vh20JqlhXtQMyv/1SZACgvgoWb3eaPUOd5EKp3WJLefFCya23HGhmRJ+D99MaOgPRZR6wTdD
fcbV5Fa06PvW2gsFpsNYtLaafjMrb6taDAs1N+4886m6cV+wL96thj4o7HKpZPpHGq/SNxetxj6z
HKy06WLcMKR2LJFfv/871LR9JtovdgkbVRBO3zdKyGJS7Fj11vecDh2NRUGNtJX2JbisuhYKr8SS
sCuabnEV+iPQvEabZOfDx0YF5YIAyDHyY9zQG0mi42iN+0CiLbvvv37Mt+jcCzEt2Z6HqspBfMpu
eRdLYE0iUqp1/j4bHPRU6IbKZn7seRIgY7QAgAXlVnrbND2Nu/itUNnwm/n5x2A5DjVR+mXS2RSN
PaHt7bqNtNv1C00Zvsvat4jhJdFrpafCgqDGvxKpT9zvssFUz03pSyKqUdAp/imySovOUTon2m6R
f8n5LoliYLzamjBQ2vr1cG0NiP+Gsbbx2lSaVHDpfmH7AM+3DzqLSapYruJ7R6ZuocTtO1UP93rt
C4XtWS9U7GDgmpG/axfdYB5GQLBYHyel0nOHr67Mdg12p+WqybXsKb3gak373eDbVv0QNHG20nJN
xDMh0bVKej1d2mtMlWxXoWLHSvibF3orhCZSARfR8QZUHv2A/OFdxGBlSiT5o/oW+q1fooNC1M5S
xEwVx2bnbEoK9HbLz+hZw9zrjRkgnCgnjfireeqRmRyHSfx+D3nvozj9HQEjOEAdl/ztH8uimqsO
rN2qb8qwi/RBdPBJNy7NQJYr0Q0Lw0GToXp9ognFsoTJkBs0HDsC/hQ8ZHpNrZNp0BvTumHogtuo
CDaAMHtjU8cX1eBv09N2ImYJAZz98UGZslqf1jqopiqx63o7tCCqLSaolXHOHwo4m/UJ3frM3Ana
wfFbt9oZDD+NiUR3DMJhmzv4nwKAoV8/nmzcWqYkaueSHwEzb/PkhSU3bNArv6meZ5hqrY7xaJwR
vSt+82tjqnRrXdQYt9lZWdrMp8zjcP0qI5l6T6M9OiyyEPqr/DFqSaXsN2vjfdRk9PFAh1wKsTVY
FO/TK5EuMnNiVX9bnabDaDK7mJTotNCWKHs34odA8evV+D4akb14tutwbm8JzD8+sTN2l6NMm74K
NPAsxmnwtvDndmHF4R1QUwm+paVYWYSTO9Bn7iYksLBOf/0YG5x9s8uxVODI5azwsRttsvK3u3wV
46BpXNk8NZ5sejrFtINv/dnqXBON8LpI52DSsC3ux47WfVOicrQOMOO9i2UsCkNkWOhnM31VpxG2
DmHqaIHldoLxoY8sm0K+T0+yKxYRxB39t1IqKx6y7G2z5zbrkN4FoItzWlb9tvNHzxd3CENCKDRR
GTGPv6OO3sW1SHBAbcISd8sJ/kmTVEGay0l34Se8fXgsD74xKEJdGl6wbkk5aZGWOxPcdDIj/uK3
rH9FtlagtiUNSTq56ccUBpvndXWxNuZUKFdsIVJj93WOuh5VR0tGf9k6KqRTs2FqZ4kadmdIxex3
RIr7LrJFIKCIY5Ooxgw6uJvfTqKm6kgnL+l+inoaY6pjjwSeB+gtMWxb93UfQ8EsPFuKdIAtTqzc
QopRmoPGyun/cOXM/vZHra5okV/DseKinBAE4AZYpja43ehkpI3oWvgxiFOD7lhZIb1oFN4t0VFv
l4rX/c36fIcyebXYEVw/yVaxcUe+z/T7uYI6H9rlk8jGLVL1RrO0SOmL9o/ejiqXTp59q9en0MV1
WNGUrXWYkDlo6mw5rE3g9NkxFtYwfQKlGoYDd5hg9YlxJZrIgj5444U31WqLbgNh81S4aiKs9SAS
PrDoU5uvyLEchqLJPIai78Pc6jdFRsmWyKlT89XP8dlC4XbDwP8ktv8Bab/bo7Q3EKCr0PUj0k56
tr7bo860ws0F2nocMVUSHX7CWzeP5pEWN5Gb04bk15/ovjuOto/0NiITIQH/gZrerii7xCEQIAV6
7AaHFdIvfc+C4uxnfLxSea1/SCernamU1WJhwOsxlUAWgh6jNJm57u/DoIvS8kgz2YhgwIYcHwyX
I3ACNBYbn/IKB9Vf04bqipZ3yYzIk73CLtqmI6vmbSKsskCDgVCxjMcHu21ansTfivBPVdBveeqv
3x0L49uYyMtvhwBBwuEik39mVMDBDmnyvDzmOTXMNKHPnqAj0URjnVuKlZ5ZDjo3gYqSGKdwmdOO
TheaHn6DmP0ELYa2rrB8WN5N2uSh2OmpnbM/KP5iH0wHL9hXoWzrF49+nrCYbdCY54meLtOdN9Ko
dd1HCD19tdPgx244TpMfjbdwf+ncIpZCvXktbOPEeylN7OzKuR8MxfU50muZ4Hs33rzLZkzyVTKu
ZlrQ1Vt+6ZXH2EWD8zGo+8XLaNjjQGohrZoQIoPfMBif+zwEme1CmqSuK2ktS1GdZzoAD4nuaA5x
HOMwE3u/seb1EQ2sWzwNXp2le+H1rrNbyE9bmrlmfRfv48Kl/xKlo+xEg41+r1t7Wq/SWNr2hTOh
YTsii41y+6CqtvE+Lf6YVdanuLXn+ZE+kaK/sboexxcnRji8oPIJzCe8LplsaULWOnn3IZ4R+l6k
BewGfQy9iHZRON2Eix/XrLDe352mjORL7qp2nPcslUX/GQ/9NNk7KtudU56wVWg/2pMH+HVwkTZW
FdzGTmhV1cUYKLer8z9zWl/RLmo3I1k0Hp0g2pElvToGNfoHEdh9YB+k9JQKzxSRiry+lj7exuxQ
jljaxusJLWxBH0jaMAz+QypxsJ+D0suz6MhaCUSFxGv9b/bOZDluJcu2v1JWc6QBcEc3qEkgOkaw
p8hLcQIjKQl954Cj+/q3IDLzXSmt7rWclwaiSQwSvcP9nL3XNnmtF52fjrAXDOm2uF0itWTzxUir
KAE8kpa8bZA8jZIBdmhS7Twjp3Od7oKbYzSicBRMWxBoNMy6ACHMiGXcmwJ+Hl/6j/800hTpwwY8
NMiLcKk72b4tug3s4ZS5qontozUZhofrPnMw3x+mKrNKFP9yWN+LYDpTDicWDi+V1ymaXTMIMycJ
8HPMYzM23m0WGdlY7L1cGHZzkes58IcbNxOYvDdtEKw1CU/1TpI/ofKLjOUMsaDjTBlzy5B9xajd
Js7ZEBFy+Eu0TalV3NJKy/xoN2YMBPGuTi3BvjNkrbs0D0YBW4N+9py2W7PJs9W62JuGUz3bCBjZ
XpkVQfCoY79FYcPSmzNr+zrlDRJadCX5Jew/U5YNXuB1Ti+TjqMPm8SqQHVlybieMVH0OV/qLump
JpfeOuRLZOxQPIMRiiUsq4r5xqFHGcHnmo9DRWuycPrazOMP75IuYmtFYq0VaStdL4/VyMR2/rCK
aT3PlcSR0W8NbSguhVHl+KG+0x8PWHGgfGSmFY6+Na9+Zz/BSscVhMqBJSqrdFpxvoxkqQ+JXqQ1
XfmZt+5yypVulgeXO4stCL7VvkXGtN5grkLANJyc2eD/igAfNQiVweKjvGL9dmQfhqpjs+Hn8SiF
ofCNglvC/zlTU7sPuSOjQGAGCygAIVRDhWPuPu+eaOmgxG69zFgPLurnnydDc9eo8HOOGzh41fmX
gK2KvCFVxsPnqQYysn78nyf543NUCuz8CsJayQ5YlZEMb3nqNqk6pJWYOejWRotbbGI8wan5wAI8
roON83Gh6mXoudVYeWsVX1RWMEfOxsqTYXZvglLXnKXBLgs+YjfU2IDX4qtEb5Kb8zrpxWJM7xXG
Qmy2b8HHGawbniDGtY9jSuyUNRrSlcodrSMCnHV1bn5c2o/bw41y0BY7hKX8xM6Brs5vhCaQcJ8i
7Vk3k8gEMDe45hbN8eNipBKyKkcq1tP7cSMtqBPZSw5y/S1Wqjp+Dseo4O5CcrTu+scJxcyw8I+6
ELX0dobpVHl2sdiYHZpDvBaRzN2Yamg0l0EWr5WPbuT6poNnt2+WG1fcPp3DjJWDV6hK3BuUQevO
1fawfpFD7POlWKVLq2TZWfe/0m6cjI/oi4o43Vfx2n5JWmHF4ph30CH6s/i4VyA0B713+DzlQTYo
dmdKRc4v4Q1Qs/GsSTHaHwboAK75yMwt8/EFtAZtq9Ds4oiNowEiAA3HQ0NtE+/9WrnhMkHi9Op4
fZzB4qyFnhx3eubvcyaL03wSQVdM9bGXtYk8usAOXQ6bqMMgfWEFlubzSd92fGHS6BTXZav5e8bj
5b445mhRKmqp5RfXA5A2igL0h9i6lcT18ORi4mAVEM3Leu+PQLkoEk+ixSC1QcUDbXBXlLxiy91k
VFHQXTgBr6rpq+nCh3P3cVHXeX78LCdnfZGobK+TgvXu+yyR9Ipjk0EHMQ/i5zMDHbnghHXRmEfL
k0CxNPaPLWLK0T1iDF0PfUI3yylC1L3kHFEeg87buQsOZhw0Sq6nz5qa9a6hXrXe4h/1U7/LR34a
v+J6vH2a2nxR3OB8Ho6Gw7/SYqGuHCBvhGJIyWJ2yyvRWIpPuLO1rmEHR3fcVx9FlsVCRBLtddWq
yL6IoxYm5Gb5KL1FLMupGuLgyilRRlbO0rcsWTtVIBUoTDhn5Bjr89TLMaUIH+d+z1Ap3NWpet3N
jDTZnrXeevJ0KtZSga39nFp8VlQxP05rlqP8OjI9i4zTGHWghK8BW6xFylrzurvycmyA/Z2kjDVH
O8Tcxpzs3bFxio74AQMvw8ajCOS+SPqGLMl5GQZc/MVA4xXtXcyhnNDSidZzrmxlcfN9nEnEp1Si
RWqmYjghJiwj7y5HwWU8KCbTVBWWpg3cF8Zb7i9jbCDQHzJprscQNZXB4M/ycq1SofdaC8j0d+qx
eUFbmbTWm5zAgl27btvM0V7addcbP8bUyiBt8EYThbPpCurfRugXlqeeqEiOef/FjNssjsPImUVC
Zx+vrmi/QXsYWhvZlE9p4qByPZRBaNhLlz8tUttIliAzs+DY9Cj5mFNCIQ+0BSwyKLPADmE3zYZH
DMJIZ2rafh7Jx7Vsm4wCceg4IIM4rJ/DTVEM6/gXzPE6mjD7Xx/etCvXT+AV5JxFmb3+n2OZBp+Y
43n9YCSoTiD7pqW4fr6IGh7lmNlidL30s9XsMh7U9akMyvU7n7csc0pGogAxAt/6KMGvw6kRA9+Y
FYELlq1M/1YnXjzWm9GsKNijY4kC+2Jsq/Upj41lLQd29In4IpmW9RftYnJ/S5P+wzV1y3XP85RO
48vnhhwV8EpDZszF/lixkTgBYGmTVY2Wd/nHgEUYxfqbWywq3A1G0a5FyE65SsptGaOwi3CNudp4
0KnTcMz43jJupdSO12lcIie24Q3Fulv65wMHB5b3yCZy9PqQN/baZkSjMK33pBfRs083EDmqstwl
WcHTuP84IdSB10Ev9911iiU7y8jOiS3Qq/5N4eu3BT21HMYH7mCbwY0olN/LyklPD4F6tf2QEDfB
XntxPPE0AEAprltDrk8QfMr16YIZv+7736zufl3brZt3114NOlZUFDy4vy5slZ5qY+w8SlUfQyNI
+fW5Yh3Ak/TXm/qt0MTTBFbRZFuUrPjbXZf1f9JsjGj6/Iip5D/vETOHzha2DRbuGy+gZ8WIjHae
LzrNuMK1VJJL9jk4/vW+/FpCcOAYUhWyHA6edjj3+W9toWgQNuXbLH4gh4hhLAULyBDddT4GjaVm
6vx35/nfN2hDzKDhjl+L4uLv8Iw8UXhzS8ySsPh5UYDlDfoLb84Z5j6f7L8+QGvtsv1JIcMRUrs1
Hc+yfduiHfVbkQSimETdVbj3nyMGqMS1aD+7Ynac/YTEY9hnKMHUnR7FnG1LXa3juVAMDUa3SN5H
f7NHv97pnHOWUijpaY1iEKBE91tfcEaLjOlRtPf4wNeHamRexzM+6Rw+FcTgIeUSJFLPPJkB0STs
QWsAWTSY/IhWYxtoWdnvnVKsSKiJoQVKP1Z+Ps7zESH8nwXryXD86Gc1H8PsXx/E75eRCycBdjh0
TCyLeKLfzirvXaThkzFcJ5jKOJ3Lz4lQ0zmVvpsNH2Hvf749x+RCrn9cYKe/PjMeQSJcYFNff772
phjP7MYE4+zUq5I+/o9Ka9j6Ld/yqSwycPOo/ttwIEYQx9WQZrxu1lkwk+T1angAwMWu6tr1hfHX
B7iOL3+6TbkhaD+hDUSUEkgqmr+Vasd5mVIFG/HoVYbK0eyWpSdeXMUD83eP4L9viksHQt+FNc0i
8/ehrozsctaxGx8/piKDQ3WE+8huS7789VF9SjH+dGDUCtkUqlqkhwwhkA1+vXKmSV8GAkQHLsI2
k25nO6jlmYOb0tb1j26p6KGHdRdTWw02ZbSwWtwg+e+t8szbGglOHNZ5Q+Xn0pbUHszbMiJ/qj5C
76MnfA0gMLemOYxsWk5fuxYEebyD8EHSzK4s0KL1ISxktyvR1DuU2i4FnkDh3gYf/bzcZTEibqKq
tNrpKo+TIUAyowc3JUAFjOMojiw0PPSZhYFqvAKu9XOCAoNgve3zj2kFM3Sfl4X7cxj7WGrko8nQ
PSalzdDN0nCdBowDeDvjWEPmLa4rW/MBpliu9q4FNh9+gfExt2lojvK0g12zFoBoXV9ay6bqVFCl
W7fB96wJs/koebS8NrEifExkft6qdNZGzi+Y/fUl7rUDlSXWFrlr7xq/ZpNlzqpiOIHHQJ0X4lbv
WE9Rzy+y4lEw7Q1wOc59IJuLzDWNtRjQDYo66/yxDgvGuRMt4TO6pOxKBcajy7DJkt6vo9DQdUzy
xqYVqIfs26ANMPRgEEDC2H5x5mBYaixX1IUBxJD/YbvXNZaI2v2SNlSb4y0iJOQE+0RhS8kAizHp
/DGz9Oz8k+NOo/0CknHuCZ4qYXvfVZgcchtmH8JpVsIMHFOPSQXDDwyWeubawiy3F3j7pkFlYgiZ
mlmOH84EEo2XedD13bKhHT2mrKYDX9EXTROzO0iz6Mc31yzzGcm/ZMKNz8qrSvVcUXkhWQgt5tpy
+xyLWvrhsXvpl4zb2Z68LdfWzKJ/zrMofK/zxLnq15fOx61R/JwNVh4aaGbUAYoYvPHKdLHfqw67
GLth52SkjDn0jC8M4rX/0FSBUezxDYNlTOJ4fHDmlAigOR2jQyoHcUxNsVyUOFGOVDLqe0+5djgF
TnLtpVj/qRkP6kvETX2U8apY5elL3jLVFM+gc+vthEKatWgh+gOLXUpKREyc/cZ8qXMeR5ha7qU7
pg3g1iTh6pqG2mfeJHdZneobLEy9uWNW3u8Aewjsyp1bvieNfrAt2ZyVNOJzOXT9zukoQaN9AcZZ
62CbBKN/h8Gipa/fpN+gWEZYxBD5zrKqtk4UtCd/scv9HFV0gasGigjzUBJfJACd/civvPBZj72p
qdYHdA/RtzbIi0M+WVAK5yBzcB+Y9UMjqc2DdzGJxzFEHT+O0+K/FkblsJTXpMT4droz7d48STNI
0k1tGALWnwPwtO+q7x0umDuKhyl6pV4E3yxaPaxnrMa6H+wsSffNXBk7qyv7+26QFBwYCrYdkuWT
6LAnAOjH8hN5QZT4z+lA6NcFCgT93tkys3a1bnqWOSkq7M0gHP+73zteuTWgbZ3KADnCVlp9djcN
hOo49OrPTtdbLQ7BpH41s665nDxpnjvXWu/QyFl7qPEwArDQ05Xp5cMF1W8MELlI7K3P6PfNGkdM
gwuOjIRlc2N8BZc2fm8NYwrt1Fpeuy4jaCyIGuSDy9Jx5yYFYnEUU0qD2Bnz6eTquMU1bDXp9Wx5
DMQsqXAyikKcpI+N84RLRO3tRttnpygnwtGcJ2ec300dRdfS4vEZOt1vKS2aEHSmcvC2zlwLUib6
6rpJpPqKdJg5mUl7OyZVKEcDkeNhiR1os1rIVzrT9UbYRXWoKRRsbLPs74Ad5XddMvd5mPd9/Agb
uX1WU1PaG5BAxHlZGHI3GftHx9Wn5saDNyVLKCd/vA3sLoEWugzZK0ZJPJyxWT5VNdFUTTNYd2Ap
/YvGXr2ryoxOMq3wa/rudJlR7x9oO0hs7qAmoKoZ2EhjHV+6vlGn2APz4FUZTGq2PvOzjOi8rr11
RzffM9C7LnyYxTv2xCXcotNB2zEm6tGuq+YwYPo7ZM3gvioRPY6skx+XtiQfBdAP6SFtGX+fOSGH
pPe0BjNgzg+9Cpxoo2RLxzaPe0ADcDLIWmoOLfNQaxN7XfAYVH3wBqlLfMlUVL8Ny7B8h44ZbQev
tq8kwoID+WD2tp3a/oH5pbFxYEJf4tPNXxacpgdR4FENK8rJ18lsSt5lEyOSmaU+9SAnd48ejZmw
6arskDtaPaLtEuz/YJ8ssxL7DJ4MeIOovQ2qRB2tuQgeylIt57jL2t3kMeSyDC7T60qa/UlpOd5W
XaS+KBIw3wVMZGhp7QzXay55eKhp3Vii1+dJeWBGR9Tt1G386hBh8t2yPEZhSdkjuFgMFV1CJFN3
2JyTR5/Sydd28fsvvPDjFW3nXS2W0aNhctN9EUTOJR1uWNd9SfYH6CWSeEy0aPslNurbnBL8bUye
Gs4sUKt7Na6Mx15L7CbOslyqQOozQqWc6kBZf4nFEgDWikvMsV7uHy16fuHQLPLGH2JBZV4Z34zI
RoN2OTtySQOMyBNz3a2nKWn7l7kjBq/fmeQLkZhYBE10Ce06vqXKUlwbcq6eil698jMxhd7UeupK
ZjCZ9rLrCUiCu3EaKz0FdWO/aCPSgJOS0bxC6qMfU3sY2gN8TSHDILG8M9Z+5e8Ds6yCU5n4zZY+
rlyI9QHI4wdLSdDh0gfDphRRdV0b9PvPs9F6nGvXHHsFUGig0WNN5GACwGnLGzFJ486rgrQBkKsS
YEFBo+4zEuPKHS3fOTmDGK6JYlQVMR9kG1nGwRu6brmf/Qpk4WGdepjboJ3qos45azWM2lPOmpwU
Pstj5hI6QG1/Rndm+LcAln8ZvQVaDyBm9xK5XmRtR4sp4rlnId4/ORgZfcU4opp+hdLh/EdWdBx6
1zuBNDKr7Msi5sjGfj21ZkDaIIOdCaWAjsChLeYKE+7QOfohwPEBCtiOi0BtlBHFBa5TGUwPqUA1
g4FcFnf1bBnLgdgaImJMr7XNyzEAPAUEgTr+lVcwnG4RyC34oZb0lOGkD/EL5qfemCcC04rZcINF
cPorcyq31GnKfFVpNbZT3vS9zPx+O7tQMUDU6a7mefBpb4bagmS0k5Yukss8oTtLqAll3hA2T1tt
RDnT+PF0lh+rVDp4WWkUXuUpZdJtNqXTcWWSEiDim4lHSSxT1kUeq4Z2JFidGVQc3W+4nD0hjsHk
hWUWYYr1MOJSiqNm92Q1hvo2BExNAHDM9gGUkCUwRSQ2pmqmcIkBD7dbpWikTibuPU7S2mNipv05
LUJG0p4P1Jh1p/SdQaj1QQJBUYI02FpTsMtL7ELJrrEnoB5XljG4+pFmbhkds9aXr/EwvCxLEj/G
SfMSB41DDE07lg8j2o5d5EfqYPLyMBkkXEX7y1vOxUwepBKphgGt4P62zQJ3AplmsylLp3xQVeFu
lXLJOfRTyfg69OU7HrJl79UFbbx4iq7oMPpmaE3diNWRl428DUAcPHgIiNQ2Haj1cD9ww2zQw43f
rLrJ75oWhsuu87z4ssMd/qDbrielDqg0ObFVGXsbo8R8XtZZS+5VW+zB4jqsQk0LGmdSn/PIMa7s
fJJnu6FpWccdzeuAZdHWtqPhtdKePiyTDTUMgF0BQSQY2g4TvVtfox8ckS6uQXkBENopbHPiwqTb
kfoSgONFQ4ogUl90Lge3mylyPwCaSb9F9L2xvdJf2yoeynGzzLm65i3Pyz+Fi7BNM+YX7AKEfEAc
ew3lNdRYsJ+yNLZeqLyRU5FbwaE2g3LvNV52C49ChQMc+2ezKh9hrVBQZeG29+wo+1qPNvAmhyCr
r8KM1AnmQDQRdDRlfphSHD1Fjc1BxyYV7pQwERa74gb3tz4No5W+54nwXvIotp5zS4yXA53brdO0
9YWgZPxE8R2YGmPa1GxEZrZXbhQJ5q0MjutNKN9lvi6G56pc39qT3b3Vg2+kO8BdNEIpJtfuReXg
xg8hNk49vaalpljojZlFaAbjCBaxNHOuiqaz35Ik6SGPFezDJgPE44c5vzek/MU9kcyNc1G62va2
PfFxhWKulcenEmfxHw2rtiTMGyHMF168MIQCwx+Ho9Hn7rZvMuOYto79uOoGoEsOud7gcG5uHGfK
3vTgN7weWHnuax2hhqojR5BF6atzMyMqWYOUbHU5dbp5y+1+wqNGmZFcgaGY3vt+5lnhoWSdphuq
mN+wifFNOnIDhOJBnChSx0imUjKcj6ts9LtEQhrtSy/pz3Jm/QYIwyGkt4haw9kZLYTVEH6I89TD
rPmKU2oK804Qe2oaJMLq0bMe6K75Aaog5nAbtx+T4jAyqTox+lUjnMeETKl2Cph6ouIw6msBg8YI
NUHN7WYuTQdsK4QlaCUdmgUZygQGmcwHEO4urZQyD7OcSZrarctY4koghNjMqUUVLc8V3Kb8xobS
1G1ZVUT5ChiC19CEytJxMR8M084qeeNqASw3t9pUvBbIRoEsDYY/ZdGehhlZcFd5Urt1ELLaniS0
oSUpOx16vHCdeZvQv/Ihh6LmlmRXD3NU5ufZj2wBJl2zAGtuyRgRrtiQqKEDkk41fN5n2O+yjrcj
jwptFNw45GlsBmhobr+P1yzXC41Lu/zRtd00ODvoByneSKel1/YAPprey6FBKNVXWzVjMs5uM93k
XAdpIJfSGUpmegAYlRWH/x2Yv2dyHrusmrdBA8Pn2aHLlDx8FGuNZm04wNJfS6O2FU3NOQiw6tBy
ZRynfsFzuHjfYhmZk3tAV73wvLVWF6RfdQPLJdlUPoUug5VtlI0urwiG4/5JA31r/cueCeV0bWaB
OctQg2po88NCd4urxSsvq7M34eNjLbdO0eu5OgvN4S2EAKOy6EJELzhRH0TvNKm7cxGqpuJkat3O
NTqktGeOw9ohbvdN44M8QKZXb3NUSFc2Yi6m7k3AiDkHKZMoXx7S3ivnuaEKCzGoTUMkVcSKgTqo
JpkWu2ZEcRNQOyD343Jh6ufvIoPgbrpgQxQ0+OBlG8idN0PHPND3K58aXxePBuqaHlMi5rON1Dw7
O9Qm5TezIn6PLo2ZKJBhbgdnAE93hYFzAdB1h2FIzz9V9icAz8Otgzr2SB04vaxNOH2A+fRVZhEf
t2tEiVhrIK5QNEbxQNr56F0An1i8jSDfRG4m4h2rg+pNVIyT34wV5pwh/9YswAYYWiVWXpf3qN6S
iT7fd6kxkgU8GsWOGSgrxChrHOegXNmX24h4vDdjiaYZRFo8tta9DxHe2Y5pVb0rkwY2RHqSkE0w
SgOrEZUR9sZ0QnVHnTj58C0mQoaKCzNquwqXPIn3+LSGyNiX2vIR59htUIWRKet6B/67g9xZe1+L
oZBWR2qmHdekWNgEBoNMmLvr0ndNvbVNR/fPSB+QTWxUg8ouRNPRDkyQLBtdEcUt4rRtCSq1ZR5+
NdFwm9ZAB2/n5W5xMuKuRsquQZ00aOuaEumGPZPO7FeEG8P06pMDvgUujDfFkJ7R1h0x2JPRqSmY
vS0IFrg3ouBOE8DGcS6EEVoN/Cgu9lYGkb8iZurxO6EpTArAVsWXBsNw98LickzuvKxU66xL2OmR
GYx7UlCi0zeGSDEfxCCz+3oU0RUyyfhbrCzOvD8uE3K1SFMZWZZ02jQELjz6k6NvR1UkHAI2NrrD
XlkzmnolZoXcCe4tyoceQUD1eGFRtCBpG23MH6OQ+AidvJPHSmYZ8kTlPLRRXO97uzKfXdVZm8BD
h5ioYkGh3y3zBsvRfI2n0k63tu4GTF0Ej0L4ggg0XMRwGxjmqwU5aByNE7sbFKs0gtVw2FTebO/p
ENFnxbWedtsYJApD7+otBnvVEI0KIb+DVh5Xc3cldKMvY9vCWQ0suPH2CCGaL+Pk9aiO+4qjRA3g
vUiV4PsvmYDftMY64+186Vcb5tQzvu08CpCj5G2abHmhZyivKJfcLiUVgM3iNo27ywcEdlthlulu
gZVChcJBTodspGy2g2h+jB0cFzvqpnDsnfmrx2gxELxSqWZbtIN/3zmq12zOwaZuoOk5CeBUV6KI
7LOfFLmHTCgCtAxKOzgbRmK/YQ/PT4Bnulu0elmIBsx+xRWjK/oMXjCHqdNlKvRGmc5bPc4Z1CHl
9xHEi9QvGH+VKM6ZZc/OvndH58mIkma6pnKVk/on63LeFE1pfU0DFA+kJVjqukZhYu680ZlZFAQ2
roY2giSxK8HXf8mJvIFanfN+HpifbxOhWn89b+7NKEbK0MKuo2u/KMVzi8oCPpouvoqurJ9VD7kl
SStqjygqEUrFA7d8ob7Gxki8et5NBlGLi3UFUp04BOouL1WsjQuV8VBvVZp7N73u61PvtHg9lJdf
UhfwjkZk+k9UjFOP2yB230CAit0kze5+ULN9AVatt8Ns8FdsClnlSGcqSjxe1/lgBIGDb5fAYOIE
+mM6VI49FPe4ZaGDU9zaKm51om6EQ9yOCKxzNdcJ2sDRek6ieXoG/gH8pNMm1kknh79TRD+QFZtb
6cj+0We6f7BkZL3VKNCfTX7EAbPOiUPy/4znxr+aaPIfmqHnqfP1KwLl/rbRwNQ2fl+bFs/BchvE
BmZyZcnywPtAVSwzOrH1PcQp/PTl2NqKGNXS2voTC5W2TonqmRKLYEy/kA9ZQmBVKKnqXzQN8HSw
bmORC0FgENV/tcsb6kHqjRdUXg5beuC4mJ5Z0RK2cK9kV0vnpgewwijfkRWINkm1+J8RCZBqWrb0
Gmg41jdyRkozH0ZwjTQWRA3oPLkw9coKv0DIPfePUTqNzrsDhDE/ZjUhYzKMpDJ7Y+sPDvguBq8c
NQs9LfQRWWClLgmdPRQVpo0+SN1Q5a4ypws9T1QxN649OXsJ0Nh/cauqZ1BpGxCY0DDhyJrOlnke
OoUtwZ1xjKBForFCjsw0HlXVjBeahwYZu3SQgiZN/d1sDYjmWxqaCPUIOhvnPKFjmYJg7Ldw0VYR
OfdgSxskzuLFbO8GmOosYVIxuUo91f4YDdmWRqzPug/LUDpl14BbOl1vu9H1XWtnwsjp2jcNO8Sa
N/yWJp3p60qmZECeE0aGY4RNMiMqy4CLiYbRjc2gOCTxNHjtH9qIF9vZpJGf8z208J47nYFFsWA+
gymPCjecTIDqw/5v2nO/GkRo/mGghpLAHJOutIvw4dfmXEVybpRNTfBOhCnqqo+ut+3mDu0nJcoY
tefoD8ANzJKoNG/jAUZFqVLQR+nCXlST95j9bHT99X792l1mtzz69NhVYbnSPKRX9Otupc6MNQk+
/re8btZGS/kh/CiBO3IjGjXtsr9pVP7ak1+3iI2bs7F6h2n5/h5USdHQ7038Et/Ljy0OH6oaEq8U
rfnOS6RGBDeYE5FVSZrRrPy4FP9Hc/gbrjBam9W29C/by5pJ/5k1v4be/89/n1+r7rX7c2rq5498
ohwCCRkYP76DYFBKvArIbT55wpTE/kEr3UZsslrCkdv8i+WwQnDoHffJ//y3gAXBjBsfkS1Wioq0
/hN8Ay69Xzv5qDsCQd4q1j3uXvvfpApt1Ps4XCf3XNo0cHFUeRZkdmucgUKhfGx6JpL2QimW7rHg
ZVpXs8WEE/OrCsBYC2k9FChCjPLUMRVU085YJiWjox9pkje0GIgIACu3EAWSQJPw9qUaSjle92ae
ElbGozOy/O0MF4MTq+3SvYTj072j8bzrZepFocWqkPWx6+0LGRCzgth+y2t1fjD8ZbFYz0B0D9vA
qsyWjqWdLQebabt5WdFYc8KsM5XBQNCl3bFoSZi5zYwoR7YYBV+7YhEJzMpWW6FSRCGd3Uolq40k
eCbkWtZsAq7lbgoKmzej51EoERRZdqJO/Zu8rdyvLdbBrRHU40vKhPd2cXqPAgbkuVQlqt/QSZj6
TS0Sg6yJ2mgOOYrwC2IVkxe3c4hA7JigQIyD9FUH/nsxzdc+aw+QlHk5X/BXdDVoV9ykGM2PQeBZ
uz4Ta2Y7Ez46cEF7pzP486E5z+a2H2G3byCWU8CvdY0TFYfiTFw9CzBQTuUtQsfuaUrK6MJW83hY
Fm++Czp7PhnkPqnNnCKRwUdMWGdSZOk37gfnLsOBIwDU2sZNUlb+AbcHxON6si7HqK++JIuHQ9DX
9W29SC8cELrUocRWeSWdwf7DqItOskij1gW6XrNIL+qwZHhbedGUM5mTDttUS70DfkssTgL4DCMI
QOqRmHugTlMdzqhsXwzadns/LQgDT9sF5L+9vJul7ZEmaTUPLHKia7pZ9WVtxLo8SEyQN5Ne3MGy
9tMge94Rm39+7XNbDsmV4dhNA3HMLD06Z+1ARqA6ZU0Xj9WpjLqxqLdeH7Uw02xl3PuGtc7ZaBh0
47Jj9mSZ7z+Hif8bUf9mREURvEp6/vcR9T6pv33/r4uueK2+/Xlc/fzBf3LarX9YWH8tItsDSOjB
/0fkwPz7B8nR0kQJEDDA8Pb+JORIxtvVHIfKh3HURN/3r1FW8uuAe6549pWd8x8Q2pmb/DrCoiLy
13e0YB/Yr38jjLQKDEIZBPXRIHF0k81JTcYP7RPsxwFMQ9t5RhwwXBVGA5ZRN89F7BgX5uhd27Wm
T1MuyZoxIMu7gN7KbaHNJ5LWiDJcV/L7Wo7+diGT6kLhMA0l8uU9qCes65133SBB3diTdZtNo3oN
RHnljsWVMEYYwWTm9coJ4FqUDlJVTa6pSn9oU6fX5VoLb72G6X1FndhkoN1Mjj1uUnM5Uw66da1O
bAI1vtLRnjZOTplSoh1QffqjK7J8WwpMq+Avrz0xYfsiKLOJqx9BXl2N1nAfsaTZsNZE6p1f6Xm5
ldl8NmM+Ba6M5UL6OjeUu3DDvjs94fGD9V57Lgu4bl8XAOiI6BZ/RC0OV+WD5TMhftVdhOTIIIWx
F8/5ULx6AAf3Zjzemyq/Ws9AX5IPKPPiR4YenZy8PtuLYq63oqTzqWMiioZxoPs53vvVBMPQduML
VQTvY5QHByuRR2C851zb9cWyct0R33JiTDOUTnqyVwTvlE9f3GS+Hxv5nIj8FE/Fq2qzV4CJ1x7r
Unfjym4nOSDWxj/qfr6VBddqFv0e2REFaJmfFuDkG5Yr5aayIZHZNScKKE5Ep5aXCfi5ZEeMLOgJ
Y6jPPZP23c94FIrHr/TRcOrMQEiBfiCwZFsNa3Bq2cvt2Jm3vT0eqPCcLR+QNgGM58arDbI2kh+i
4GOOlV6hXDjbXJyjX9MTzBC4bGo5Py0RHtaid2mZ4CXZ5h0bGlI/QxAjaR872amecYTLFom3M32h
tr2d5moM6Zj3oD3TV2I8YLLZ07tfL+fBjtMwS3Au5K33TMzRm9+Km4C+d+iOlEbs/rjQiT+20/Bl
aZ1jmjb0K5Q4xhTrN4bpY67vqdBpvZxdWrK7ceR6QiYQpwDJwG5a1vWXXQqWwv+PvTNbjhpLt/Cr
nBdQhfbWfC5TOTs9JcY23CiMjTXP837688lQ3eDiQPR9d3R0E0VBOjOlrX9Y61v6PTiEZ88YoeRO
NKtdmB2FM9zVTX+H5+A1hzGDY6TsoBlOd0hRGXLFXbXNmHlulK1FvhBx7L997qLAVOmZj2VdJFv0
YVfoe5xtt/y55UEPgopL0bAfQdjOezj6yDLEdFVJrfqMo9DznSSayewJBuyWXHbZFAb+XJuWP3uk
wdbOPBzr0hoObW67B3T+2nUazdmmVlV+XWjVvNWjbGDNXbe+1DLjuRPtZ/A79klgEWG3MaH/MBkR
sEJdezmRvaRIjU8gD6h+mNlhDE3MurgHqXOfT5rdr5XJoJvJE6TuCKFLkX5uDGJ16Og2U4REVxFK
VnVzs6lNOvh1g8o1YWLehEe37JKV7dRXmRbdFKVZbkbNvGfzFrIZsCxsDdbTVMzNc4FokLsyiVhE
1SvXmZMVzhAbXVjO8JNJ943orI5BCZe/SuRzybIR0GNewfnTWcFLsTWcku9t5hboFZdhzXN3PQGA
uEa03u8QgQYrVIyPjmZfMYIdD8HQvDJAuTDt9PjDQ+cX7vV3dTKnuCcdD0ASt76DPvtd7xknNvPY
MS33OEkXfEKNVd6drmKrvlQBqrPfv9rPLaX19moLKQyCG3pepsE8U34Q3Xvm2Bc20WX7kFt9XYj0
iO4B4jGTiT+80tKc/iB4XV7JMCws+ZATJPuSd680OoQ9J0FV7gm1evIWHchyHCc0AD5hSm154Ff6
t+7xefrf8CuVHmzBsvgRvPqzpeDt3Rk0GyymXeEt///zuwsNyCxuGxT7GSMtOrvhDt83FB7D3I+4
1ZiCc+xn6qJpOQB//8EaP7viv782wwMWXgKG0nvlMjDEkZGpW+xJJDLWSZm7NzOhYstxccHWJiX1
dHoe2U5t03HAVDy03Lcekpommp8jGzt/oS76kLmuMixq8hz2Ud9spDtejDbHN1TTyk/ZvddlclnY
zZZAi/OUh/e6FYFXnMyr3s3QTJJwv7OssvrExJZgYJfj4ffv9BeXEM2XLhmTCB33x7svVmYxJiv2
0/tItltsgje6p25yxa7zD6/zq0/UFDSjjgULCobHz98msWz4gN3lWvUIhmmJhpgFnG2dqeuqsL1k
3brpZRcKQpaH+cbp9PyWILkYsHj4Wg+cy0upkqQUEEJOF/jpWfWP/R3ClCtsDbvI5bhnTUbkVBjZ
u3qS02NoyXnHvIdEPWiYF73etGdWmvdTw2O/l7F57GIXBbPdEVFRxK9BbKELTRm1NpNb7iYteQ1K
oEBhv1Ud8zQkZnvIsnug+BjzcgVtpJouUmdBo/TqBkwgwj3J3+252ufGSmffEdRYv/8gf3HCIKln
OIDHxYGS8e4LA9xU1iaJFXs14tSnnJg42axK2kCYjf3vX+sfovqFF4lGmW+L/FrrPXgYVAzmNNRY
oMaHs9nGx7z804H5die9O1kYU0nTXP7Xk+7yM/xwhsVRnaLl1Yt96Q3Vto0n6ZuBel5O+hjZ0q5r
giO92N7T5BVbqGjjFOy0puChTZIvrj0UK5kPDTLfxNgPCQ9xFLgoe2ZM9iJ8VYjdN04Qp/vMsNUq
sQww/yTSnDIWqqgJProd/xh2R3gwZ8abGSkUK+BqHbMC2DKykdGKBlru+gmKvi7jV6vgEqzj9HKY
FtVWOPuunVCgCoAelqjYqkYxpKruzAo3YgSvLv7wnfzijuW7YMDJvpGZniV//sAKiW+gnPNiLzIa
hSHKYz8G2rEicZX3HPEJxJRb62x2r3KCon0coPoK1BNTca7lIIXYbxeQNoLFZApZeg1m/HFkKI6Y
1oF/O0C/IQEDFYJ1tdBe1lbDSYRKjVY3me9hcD2rFj+iE39Am0hVxVbab7RpRybf/UwhtqpY1yCq
HHdeNZ5DhMGrpOH6NCsOvtYeABFoJp6kAFiXtNQ98rnhD8nBv7hJeGYs/8ExQPf27jMaw9pB7T6Q
IQ8xnRIHbPDIj2PqPUvx8A/fCN4gPvJ317DLU5hjDaLZkub181cCuwRzElmz+0a2xUbYbblmh3AM
eFKhPorBF3BJqpkGaZAcU0lCBRhm8NkpAPsysFdl4VVAA4d649kqx+vJSr2Y3S9tKk7a4F4DLQAW
7VHtT0VpYHEmsz1R5ykDN+csD2Mus9BIn4JxqVJHlkdKv6z7AvlbCbMs7jYDoeDbjq/0rb1U5mSs
Y4t/0WvSo60t66ZqHLZV0LPsZFh2mNzp5q0JCoiKXY8dCVlFP97FHY2km4a9r2paPUuNaPlD1lQm
IZ3GcCdTccOC6GgYVGvC6dfQkef18guNrPhVgG7FD6p+2AqzaTfLbdRO1lXpjHeQVGggrBT/rl1p
flZTLcGgYd9EJLtT8W83mvVYJ7BiwOvVJ8+anpsO5zkEfKjG8WVs0LN4E6U42NTHJBrO7H5tHz8Z
dIf8qA3JUeXoahryUlZdlx1pind5wJMFAQIXJneHPXaXmbA+Ry3jnVRYV+Qjrg3GYP7SGLHKAk9S
N+UFIKerrDMfZcP+8ve3t/2L25tax4IyCRHFJD7652spm42klqaV71tnfi7a4dzqPPcG2qzA4rZe
6q+3VruE1LJFuMrzcLnni6jbzmM7AuHgj+F6WqddkWy81GNdhe13nXUhe3/pFhtv6ud9JlqNBi3N
QX6Z8aYusvAZxqF3WTVINVTIc7FTxOPC7qHKd4wrqXHGJN18j6QfjWkDJMjW496fQqRNmP6u+pDG
kOdhxNzTT3A5H5ykv+sGTtBGdufGpSX1+oxRZX82LYKdysyeNjEBkusaWg56XFLLcnedIzBdWeX8
bLdIDdC0nnGPJXv4F1cDDxGazP7OsIFvU813zt/P1/9O2P4wYVsAWByT//+E7f5rk5dF9+Nw7fuf
+fdwjUUq7GADw7O9zMT+tbRwjL9MqhYdXx5cFGHZvNLf4zXrL/4BF550mLGZxjJ5+77EYPKGy47a
3wTxSnVq/kcM6nfFjFw80Ay/+Ql5EQZ97woNVww9HDWXwYXL6ZqTmL7iKv0TXPEfjRKM68Vayd6Z
6eI/bt+gHxhjl8ivGbkTJjqw4Vy5U1B+LrqBNDQcy4dM1UtehOr+FIqwfF8/P4d4ccvWqQz42Nj+
vXuLpM8ST5i6HkBJj3xv9hnjepgEr2vp6RlBRfkUAguAdlLExhqpS/x1AjJC7EBjG+usQQox96R5
dQN9llFr9bFPy+i6hdFF/5IFcDTmptq0Yagu+9YJzrmdjesfLqpfdH2/fBM44jyxHIFcSO8OQL0x
F8mX8vAoEjs+maXa5lpObpszzhA/dHSOIDeMjZYziBD6BOvCY2oHqZGFSock4sYuJBmMbP9X+kA2
hbeECg9uSlg0x+XWRUp7B2qb87JQzCjeInx//x7+cYbzPWAfxg6NhcOx3zdVLSEl/eyM3j42SNBu
SHhmr9DMO6dMXn//Sv8odJZXcpcBAGWHRQz2z08La8CjVQle6S16nsw8vjzbrY9NZ9S3SIr+BMp9
dxMxBF8KKgfdMZe4xAD78+tJ0aJS4DGxH8K4ueVEQWLUh39KgPjF5wc0gXKKjSN7/PfhHl7DcZGN
mks9RZqKy6dWGV4MV8e9+/3H98ad/6lyszl7BIEc3HioJ94fCgn5Et7INbinbSN/xyF7PPK4ZtBJ
juuZJHvSjCK7hWneped5SUqvgMiusbkF56inx8/RRN0285JBZy9LTIwp+rAaBIupEE/QscyIZY65
Nj+SDVgwLVE6GdlhMpIY9JavPlWm3AjsevtW2u3DaKt4//s3ibrk/blAjiFNi+WAAbVJ8FuEAj/0
WIEMMqa6zbQfoUGCdUQiB5asPWgAMbdl2kpGRuXrlDXa2kpRa3PxJvssTzAQiKojsb1BFJ/GIwo2
FOe1XegPArbGleXN5mdnzPMHq7Y3OGTkB8FYER02TiO/sYPsTuop1ldFTH03RNNH1AhyXYTxvEvD
rYAb95njLN3bnWVdh72kVIvL8oKnS7TPq0BujNCOAYQhGSutGIqHNMWuNUr3rgms5JBoZFEUoo4Y
5obBc8SDx8/blF6uUsN1hbq8BgvomKfcrbPdENjWphrQUdu0Ir7d2yWYXoHtOm3KFBF3QdVZQCcD
zHIN43t+mREJ0VlG3SZMO2NnBSZKtcSOJNrOyl5rjjJvrcjQ76q+zR+cMEpfKxGVEygtb56prSMy
OMdSNyjwo+nRIbNx7eSyISrMY8E7JxOJkp59bWfUuJ0bQxcy8ni87rui/lIkS0oiDgcNz5MfBelX
LdXcS63ItLUZxrDkHPyUuc1PbYt6k0pvmQjjYQoqciRRxTIzbZjrak6x06vktHye6zJLKt9gPsHM
bmxXIjc+WWSZrpje6ocwJe0AZ/D8UcvSTvK7uroSOKzIzcPsstF5vvj4BIwdo2/3gF/OeGoCu71J
+JyKQ6f3HguhlswdE8cwusNmIJ28rw3jqaRs3qaRJP+ymlw2z7JoPqKA7PHBTyNfzZSs2qkM9+Pc
b6PIuJVB3m8424ZDh6dqNWsEFzNcky9Gw3feoEC9nZvsMg6siDXLkK6HMOvXfZA2qyjver/R9WMl
yTrVQ9Mkcm0KPxRJeEk0+2e0VPoeVr9+DoRChNzYD8jzn2SOQXdskCtqie3dd+Q1bo2mESdn6sdj
YaVg8QY1+TkBu6s+IcUR6QyZuEROcURhQhN5geckKVE5uSEc6hZbFNiI4JNGZB8/zBRsI5mafpTi
/1g1ej1wcQ2js+YxlJJJ49r0a2NMtFNoy13TttqFpcryhHtI95vJmp8SdjTEu7WOS3douZKBRFJd
KyTTHFOtqC9msJSHqJiyvQDDtHdKbhdbm0s9XTHEUGm/kSP1OBR/ZunIpFBgJSibBzN8TEiJfYGL
Mz8aQzMecekNh3TwuhXhTeap0ZEl1F0a+GwVh0OPM+Nam4nI6DMsUjgJE6cVpAR7jqrXorZRXuph
DoxTTR/NQS+2hi7R16UhmfVZafrJzCwAp3K8E3ZdnODItiuUjozwWJ2cwPyl1Tq2p/roVUS824gl
dprtthgh9HQbJMP8OnRgdK5A1mXroKIoUEDlV02JA6aSdBFxyJNDKKwNUu+rjT6McsM7bo4OTq/N
iIl5LSNo7arT2wcFbPJacqNezbFew0oIiLIAVVAOXyEKjWsv09V+TpLmOUIjvbXL2LmPsB/Av3TE
naZTX5BeH12nDIP9YKDkK0t0AHboJfx0b1jhnhnsZtLt9JyFZv2YJETCpzpmuVijLtSsat5lmHoO
o1mn24p4v3sgAtmhRin7orRI34N84expeJN1RfllZ2VwVOzW9vNsVBhHVHB08O3sSAJ22JIZVsrY
uqg2XjPwzlHRXOOBHNdWbxDH2Cm5QfAZXiunCtoVUn3+jPSy9iG0bQtLsMFPkvaI7oeh4y1pNqrY
znBU6HdpYm0MYliuBQeDrwAn7qpOqj1gicz3nB4zMVAkvwpsb0Ud2RwHqPsrYUTzKzXwcB/jA0Ab
I+tjMqNQXFHbyJ3Q83oXFJp1ARlAO8+8ALlhGU9eFTjkI1tzZH0mKw5hL2P47gyxnF8xhzg3OmF8
DTzGR921LhiYJLgt63LXJpIBF/WicWFN+q6rORRE0xtXg1GbWwz6E8F30vaHLIm2pRFERM32dyJA
Czd2HdyodLQ2hAzeNEGBPRQt/7DDjDNHOz5+J31uTLeOTk2b1wNXMwsqEL/9vOpyvJ0NM4Pg5AW5
hXd9mluSo8iXi66APUy5Orw93v/bsP6pYRXsLX6ohP4hsvuwSOH+x39qyiwunn7qW7/90b/7Vvcv
i78Khcm31pRq9LvWzjUIR2IJxCAGSLIt+Z3vXath/YXvAq6GxL1kSgrVf3WtBnoRhrMWM5yluKSq
/E+EIdZb7M6PJaqHCtCCEsTfCcH9m3Dkh+Ktx9JVIPYq96hqxbjxeHywNueo3UVLtADNDlb9Ikzc
Wy82iPmTcRFfjTZTuyGLXJeLsSddOYiNBxuWwA0csuLD0NoBPEM6w0oZY0W6p7L2FeJYDmW69QsO
Jaa9aVHiCJhSO1/jlKH0wX7oGScWU9FVKkoWnBnyxGOv6qze1Ph48KfMM2uJtLejaQ16oHht8x6A
A5p/E4B6a15HAPtu0igwyXaiXNnoMOCODZEE+YqvoEjWEGh4UgxTCz+knO1Lic29Yv5G1HmPUew4
Qro6MObTi82EBPmTnvNDres86L7yKmLAIFDAMA76AvWJi9ss4i/O5m/J7FPArs0Hj1ymG4xACAd0
Ni0bivL8NeYL31vk/9E/WkSBg6kJXpRtMTJMMdE9VAoNEaf71D6YldU+FCM9tZfq0w24nuh67IPi
rmrd8rprm2G+mGogAmtoghhAg8jh2ZXlcAZ8XUCHXqmocm+nlJ+rZtrJYE0EQb7SjRg7KHo251bF
qvosQte9CTJG7yuGj7pYB2h9Cx5HY7l13Lxl/uoc4EFU1/j3vBuLxJ/olKDJ3rd8ftuhrL0T7s56
p6JoCT715HaKBkigsYU/V4javdVYfLFWixidzsxGckHLyFBU3AVlSs898+1oGanpU++U12lT45JT
Zj5vbCcRR7MdR58c0N5kmCytdq+0vOM9C2NrFHH9ZWTg+mlJA3qo8L8ZvodWw/bBvbQvQB/dDVib
zsZAM3u3U0VU78wY+QND1fB2MhR5kt4Eude3BuMzipN2KcXR42Ep1cYnlwhjbDjCO1XYgcItYLHw
aE5JEe95YHTqQAfO9i8GX3GSxLSO4F8cNJk6GaowBw0v6Q5YtiyQr2PVnx00XukpMibvpkLFB08D
KcPHQszmZQSIhwRT4y3O1P2WbWq/BZ2GFJKknmrfM1DfAlHnt3DUeslJ1d4iU6mDiU9N36JUobP3
5KqSsORu8Top2RMq2mjdsXsLYs3qmlBWWUGPO1r8Bz4Ml8+jE4Tah5nK1JdpcOnk+XARD+S8RgS+
wiQOT9lbCGzyLRFWfsuHDXPdKdbOkhtrwRvexopoWX1JlQ2ofbb6kjQLVpIKQ4XjfdzhddK8qLxs
l2zalqFrsqTVxtmyWHQSAgt4AkbjvW1TQe+5vbW7Ysm7LZuGRrYnCLDykSNTtAEBIR6QKomlQktg
bsHPsJ/1mCDdoZf9eu6mpUDWk0PZIwKaveJcKoySSRscEsYZvkecynGMk37jTNgSzQ5fQ12iECNz
7MVSnDRZ0Ph1oHaTy8MePaqAH9A5wFGnDx05aWvIlju3S6x70YBJSvq+Z/nSl9ejq5+FYUg0bOxu
tcWTSC2G3Qe0JkeFHW6JVvVbkogudAxfX5PZAXYpg0+0yeN+GuvsQ2GzjUmGkgSIxd9oZu1wI/Dr
bmsCMrAOR/POtNVVXLvUc+A+/ChqM0KyUrLUMaf6ggU2qt+mrIhQVp/KwEHbkznXqmouOxykfiUj
5DVGiVM5KAAS2Zp+2TTBeG23mQs0tPzicdruili4mziAhEpQZeIXgdX6JbDWPQ0DOfDDoB2TPAZl
kc3DqnfCz2UsMaMJVnWpQ1C29PqSSXrZPAD6GPd6HnYfESh0XBijtgub6bVv7Gw3k8a9odAWd4OQ
wWcjtTSK+iAyF657zuyMtdiBPnpM90ZuWhdFHRN2AwoU3WFYUhj2qXl0sZH6C279tq8ibxcrHk1J
TtnYWWbOVWEr52pua2g/RLLGycat4+7sAU6692osXAYc2Q0T4+hKeS5tcZmWLNPAXzxCDcu3omf7
Sxyeu83bDiO+GqpP2BX1B68JtU0HPdUviVu4ogIrLwAnNPvcyN1bg9+4bO1JY7oZAmmvc2gHHgHv
Yavsq0aS/Lzqpy4VR4zn4clLcxdgfWHVJNrHvYNDlTXHqrZjtTZHDGkWjGV/kMK4MmCyrIi9nXC9
V+SOOmXg7pwKBga0c0xhxGytatDn911F68EVV9SIm8fqQjeasx0k5S3qNP3KSNJi7XZ80n3GZWCO
W33CEjwtKkNJebkaWhOjWeAkXw1kn1/JIUc4Aj4blGIXjBbPQXs+Fuz1DerT2lrbViw+llE/nCMv
dV9wb4WbysOjXAfys+b1r3FchI+2tKeVhusM67z1sTBBMnBPpfi/0mWsRVCNmuvgY9iYOxRBnwOo
T1DirJ0qzY5aXQ2+Ec+P8zB78ANK6IJO81TnjAEGQz+k0ZQyJpLV1zDA+J0mGmwHEqf3g0RD6ks1
wwi2A3GTkVS9SdsxvS2EfVWEtFpoUvpN3kkdYAcK9s6HKzQyixa5ugrBfW6qvH3pcfuhm6OUor5A
PoAfzRjI7haJgr1FpwAegsM1teqlmKldv2MNuYJjZ2wY1cRPIMruNGkj+Bxr/XMkHXJQY9f52ojm
3A/iNWBd5jYxkBzN+VRkyMxqq4t3U6qDlpoDdar0HnqyUX8qQ5ZXCtjKWKQBZ2dVbYaiBs+AIXSf
THN+MIbqYM26ZKAkPsb4t04kBJAbFttiizWB3XjSRX6lJzvGKNWx7KYPpopaoAhRgRSXLi1K1AvW
CtPvjL78gM5s8OOWnIhVkBszAoBi2FjoFvEQtvl26kscmpr7HITyUTAu+6TXpA8ZHnrgHAl/LTqu
K+s5l7k4xKRbbyosExdVgYi0r+VXJx996oIXZDp1tO75kQDTt+PerQJGN2ZF+F8NzWBw7WhHxeKc
hTaH6ygbky2eueka73dAL1UeG770MoNkH+ngllrTt5yKSxTJ6XqOJrluRCKujCr5ODFjQwYcEdwx
xlaPwQQfJmCAErsGZo3B5t2F5crkkX7S6tZet7a671hfLMVmLYrr0ulC3xw91pLlqxWHexSf2SrS
9OtgbK9VBswq6lqsHTCAqvwzQl4oYu10N7b9TSW6604rLqnWoEjYCmlIF0zwYPqUGhB+45xwmwM/
AB1iGbGFttIxrVORuO7JzuvCj+xmJWeHkTC6DHUjmyL9pjv4b+P3h8YPEdkSZ/f/byr3T+NTHP/Y
8H3/I98bPmGZf6Fl0bGJw3r9to38211l639J8sxpENk68q+ww/ze8kn5lzRwfXsWnjrwei56xe+L
yiUsF8byYrYCssrv/EduK2tZ2vy741tWh7i+PPpNZt8udoBlPfJDxwedPoMhHsoPJGzDXagUaZKc
vfycvsrIeq7MsLkl3LN55qkiCe5JtbP06nlXmNpc+RnQeiJWJrtAQMF+juENmRxatbEmno2tDnXL
h9IiwxVdXnyTQJRLeVRZxqHkfN72poSqKYj1lmSO3kRewZAK4d2OGMb0TEqs2pNvwvkptP4rIATq
v8hkfqYtXdBUZDG3WNuNT15YzU8Yb+d4HUZ8bD4TFOqCJm3gDGV6veRxVF96GSVPXTjON1o6C54G
yfxppqb0vSpMHd+YVfd1aEKxkhWywVDq4hZ9363oiHhZ4RuSH3sD3v8flpBve6x3XwG0bodvVWdD
K9xF8fPDV5Ar08QB1tofVGN4BwsS+8JnauyVV06LsFfWnbOKZe7dlE4lT8Uol5LHdks8Xak+0HBR
OOHvKw+e6ge0v0ArZW+WLyJOtYeittpzxEx7Y8UJ4jGrQ1TuRl12n5Estwujptr2rDmuXbf52GUo
SK1qPFHWyjsZyZ0TeS9JbddffrhJfrF59X72i3LdIYdeLmAWiouw7B+iVxwwYaBXMLzLPPgklm8/
JH7oEfUeI0pHbw59YjQHzOTdxowKMIRYn9W2NRJ1CSJK/1LR5sTEzIzTdVjgVCBY1PoQzPyqNqT8
yjEsUG7K8TrqbXEywnq6wX58T/yh3HlE9iA8Z4AKd0nfx8VY7CKt0XbpAMZryWPf0KVzTRudPlzo
yngp7P40NlLsO6Rqe9JeWesDJl3H05xuJsRNOJi9aGvFn7LKS46mWY7PcVQa1L3G+Fw1TBScOWv2
TcfUIIiou6uh35KyPJ25KdMrZ9C4mdqUxaPxgpUuaVZ20NjtOk0UIFGTThlz84TG6c0E4STeTleN
hDnJOtopiuk8FXxL7Mzi5BI3Sn2a3Uyyayiqr25W57R3NHXA7MBw7CcmsCxN2nbvTVWM563TL4No
nm7cQgyXVgpLayWNPss3daSS/dxE+K6VGcqzFnfTddsJPlAZAxxRrtqP1nJvaqm6zQdGF2aEj9sL
0/BkmgDB9HCa/oB/f3dmWbruyiU02mBCxVaYzfDPNwwlWRCEhNSfo05Xt53XFztNtNk9JiNGUA6b
IZpfrp2mVM+jdJUPp7aaeTrP0UtSlZggbBkc606vH5zahDsRZfqudqvHyTPTdd3b+UfSSTw/HRor
wzFpFLuM7/5ULtW23oVq01oL2gsx83nCzkMVNvNW516bL80oiH2Oq3k7IKdcDlRkrI1VdWJDwpPc
xHrPzjIBc3DVpKW6fbtsq6T2/Di258umtsRJVGXwWmau/uhqefvgJYIJECygq7iNmwQIBWimNRyj
+Euhp7uarj73ASD1yEf73t6RsACPBciie+3qdTlvfn/rvikK/n1eLR8/DjTX0V2bKSU6/Xcb3hEg
EXb7JjjLprK1dSccmuKm1j4khDVcUlKBFbPrVrtL5nigbsEeX13idommHQhVHi8G92APz6sOji5I
yidkoPTOXj1WoQ9gI/jUmDNvRpeZYCnRa9v//A2Yy+NVoJbA/La4mn88cAuVtg3BMs45s1W3mRJs
Mew5wm3NEhnqTsE5E9Qj54VcVu1FZGkbm/i8Jx3Mx4UY7eCVe8/gYJ7LJ2NyBGhf9LnkofUBEZVu
cEduNtPNqAhpo3//s789j999+IxnHbSfeD/Q5r372ce8gXJujtaZOFGrWI1tG7xyNQfoF9omu2eQ
qC6TqZ2uM2codl0OdG0li8I+uFU8HPEWxP7oyeaQWWNzIPNQu+vs3NuxlIKe2CDjvFZuG58cQIU3
I/ROuerasX0F7kc75sUmocVjf9AB4DI6QDVzA2IUJJIzOI1fJRa2PImev+v74EEyf91rruYe2xig
dICKZZu1Rritsmj61NiF2jUjvL4Y3BlRX05BiyTl9FWEGCFQWpva4LeVFBtlVN7WKNMvRJntIQMW
NQmmVXUgrj74VDjc6tQE083brRfACXxpAny7GzvlHwImY3cFneucyXbu1znobvxTdfSiV60CkhsF
n7jy4K8xMuUEWT4aeK5Hsr/UpamTFbUykfWfycNCeSrz9E7H6h2uTNrxRydPng2wJIc6jKZDOtIz
N40c4NZk8hRN0NCIo5quEqF4lvz+QqBI5Cr96UrwDJOaQbDgeisH35UNnNV536ZDfY4y0ZEup3OD
Ad/ibM7GqQYGSooxCeq8gUgBh6IUq55s2albJTiTNmHeHiLgo7RNSXaskQGT/JbrMZRQcGf5KgyL
bUdkKbercPQv86jD34q77osczeFrHzumtsbUkjvrNnIZvxSUY5dD0Vmb3MH1t5rMApJ1Brgn2zKL
Zg4NALXfu2Cr1rMi1m8y84/TWEKJdUiHw2uDo92rbe2Wqdk8rtte719qi8cK11e0bsq63E9CARfn
rt07aOopOZfvlYate2indG9p6TDjxYrVxjPmBwHRBdiKC8xGnzEwtgk3hBeaXKyJpBW0MSI8o95j
w0+k47EUib4nJXvWEKgoxti1ZETJIt2EatmnUBgHI75vtQRqpapGg71rnCcP0JHgmGVpTRxARN3C
zt7gNFi1URW9QIMTZ+bBS4EDZPuouxOPKgx14HMGsDVG1HebDv+7zttNOfKysuWDakfQrWS7MWYB
Hw3qAJlyS2xNpkRxF4ZdewDrxVNHicT4EhkBXoJQ2FUK8QQzZ2148y15cqW2UbBXv+Ssi1ml1iyq
Z0523dcKIAWhNabHmQvBZSiNDEYDOlj6FiPLR0GoDox3vVe35GUCkRJOMp0bass9XaoHJrdV6hUD
u3twe6VtGAmnTNaZpaCAaNS4MYcBTktrx5FvMzRajY3GVRgT/sVuIWzWHfNvwMhVoK/ZImWvEAvO
XVljwLEoW1GxEOPpZ2OaXzkQt24ksnOfh4HHJ+PN6vbtRvpvZ/uHzlYKjD0/nDn/WGleIsB9+nmX
+f3P/N3a6iZudVxW2BDRfCHC/dcyUwibxST9DEmdCxZmEV5+b21N76+FlYO1z17yirjL/tXamuZf
LDiJLyLrgoUmnfF/ss00l/75pxMSeSoSQv6LBQyzz3u7z1J68WSco2unInzQz8iOADlMNqRv1XY6
I1lJjWLbw7CGb4F88jKUuE+yOIxe2sBVJRFKIEh8UL4s8CNV50BASTh6pvD2NnkRuybPhmo+kezc
ZA+xMutT2Sr9JTHCyVuJPmUPwWLXmde5BrNiF2t2+dHpOkceWlDPw3Ey4ma8pIoqNlGXTiQuy2wm
Vs9OLyvhmT7TflQqs3bS+xkrflO5oS+SQsEXn5vPrDhw+ckoO5jDpM9MiVzxlQ1zD7cJCjHOsAAh
VTAWyJZMO4ovswExXp/1QMGavjkMZZ5UqyYuptuh1hgB9mi2pPcwFhNYbS3r2M6F5fJTzSp5mKwW
NVdvVGsgU6cIBlWzX/jtAkB0KiCV9ui94NTxOEagILCL4xbPWCQp6CZKrPjm+ZR11YubGOzg0UxU
ewNLKrEvRuFYz3wi2NlbLwmaO0hy6tA1MFjMC6cJGeQCPlxVJpvmate48KA2cpLjZZmY7AuZuWYz
4d3F1lZuPgh/JGShY/IZT1FZT36b0ms5F6qfyPVVPuIlXH2bEdItxo2VxwJCDgeRg9YdLsglTWK7
W03C9tz0ELqa41SofCzz02BIcW5Z/NxktadNL17hVMnrUpy/zox7R2wLRWvl4oOTB2Jrd7GDzggI
n/NYjeB2VzVxHyfw23hgiv9j77y241aybPtFqBEwAfOaibQ0SStSfMEgJRHeBhAwX39nqk73kChd
qbue++WMOqekRCZMYMfea801NJyoLo8SBjJDdkgd7JybrshvyYDrNiJl4Y+SfDzxXtQrkaYZt+WU
1+GMWZQXpWke/SyHPR2LZbtA1N2dpdNm2kx3vTuAI2QKYmGORxOIzLCPj77fezBtbM722oKduBeV
0P2GhGnYuWxh6B4v6rWm7/HFAitmbwMiKGjrtwuTOz8CuwqegJK3UoF5VHaPiM/Gus7YJzP3TjW8
gIrV/Tk6Vd6AbkklPv0mfqFzLy5ipjfbcpLGTtsMlD0Od1W4doNiypxuq7o3d8mY+9nJMXlXlK0/
DqscKeeFZWLsABGOL8Y/c1o1GNjrlLAtCyJB4ZARkC1H8LNMuDMxEzqTvPIdSSwUJZbLIr52E96q
4eC4l1hv1TMNp+gl6ZJgW5cLVNfMdjZ5m1fHwfSax0wt1wwQ5e35zj7BNBMhLTvk6q15tWSgu+lQ
92vfbiTUl8ZCUWs34r02Z3GqZR4/QyzDHtw642Wt82KvCreBX+PGuyzT5zRlPKRR26iv1pirXeN2
wX3sGKDaECVf+rn3abHEqcKPs/aMyL2EgyYvm7Q19lmmRiSv9ZisMuSLl6R5Wp9LOU/MjHh/x6ux
EPadizBjQ4/cfjc8nwF7z9nY5guD56EvvoB3CtZdGimfHNy5JX5Vu859Q6GSrC1P118cf44fyLLG
XVXnnXzry3NFFyiS6JfGOBT0EtbYrMjRohl/GCEUHPMJzCAjarjgmqBom1TSPSge3t608f3VQPTm
lhgikxt96NMLM0gw6ABoXRecnwc1tbfc1vWdb82XRGUbYDOjAB4JWoWVb7fe0Wewh8/LKRgfuVVy
ExR+utdRXX1FKBXAPSa1dtWUQrgwth1qc2EeIje7QxTlH2b7nEzN3X1vGnVTrnCMW/sA+jB6q+WR
gbAZzpOEEu55LZKEQrOyD8J+qYuY0NVkMMJpNPENIqKTnyXUzdA2m+WungIcX143PuUk/a2knVEh
Fg3MTe1NX4yJIYi27P49zkdjzeBn2dQFwU0Tu9Fnq1rK02KmwUlP/nIzV7LemkXc063vmosIxuO9
x6Q/XysmwETR1+QyKzBWr34zdKHDSOUugzncr+cxsddJNhgrx+zjdwDSYl/pyvtsU9wb4cKttaFA
LdZJP2vqspjwgQqN4MGnDlt5vkbnwiB+zRNpb53YtB5jcB8X/iiTYx10zU1rMmfoW8HQYw6S+Vs6
d/09MeJQWlsrSkIl5qKlJavKdTS1LhZWbR0W1DjDGobxt7JM7Y05kRFsS8idU9agcrXb7nKp6vG2
8IzNMOfBVastmdI4SZPoYLtGfpWgVgkZK2cvDLqth0wVzZXX+PO9GE3FnNBNgjsCAvq99vvpUE9R
6sDkdsa1TlJx6nSTP5VB3T7FftXdVEMRfWryCCf21E6rZPSXR5O2wiYRNXN8RDOkyQISE26lktDh
19briYFff6gKprqEfQyPSPgZAKaOqkIDEcvalYAlWpGIm1YR177xfCZMFVKBfl3m43wh4UyeB+6m
tfFrx+Y89uOzM3lyJTU2cdCMOllniAmOZmq6X7ApC1jxUZXexD3ELDcTwdO8oGwRzsKL3q8EVFoV
q3Trprl76aVN88AoE1miITvwUXEEUT/0x+mSPJduqxpcoev/K46rPu3nvxTHtg2l4E/F8cO3iuQi
9e3bj5Off/7WP+Wxb/7LJfn0v41m/0x9AvEv25S2x1DH9Fjcz+3+f0pjQHpwn8Q5Vg7EBto3Jk//
TH1s51+MavBTAPyQ2L2oZf8XBCiscj+XxiBDCJGkhBTUxyL4xctDv9I2klFWBwNisEleDsKfTAPh
Hkc6PiXympXp0gS67C3MBaVqMdYqykKsHN6+LZ0Uh2ikyANGlHytWscFDSDyjYtULoxjV8n12Nmb
Mnan53IihiKcGY8xpqnMg9WIYj3QuF+3SQzjO/K+knLQH7St4p1EFxC6jH3XZpQn62Xph92shUDV
ZxOVuwST2krESARkY7JaZXP97DSt/wplsjwQ/7BsReoyz/C8UCCZX2uyE060FP19RT4GEw0bIB1q
hp7NN7P358Qc2p2ljeWodHHW6Fiu+0anqgE5W4KzWpVdHF/VHYzWPOv9ywmz893AJCCsCu9WD2Zw
JTLS3Pwyjl9Y6xOE5rneL96gwzxlxB5lott1HmSRMXXWOUSb27qpvUNXWdSrzKHwNGnzVHnBMcax
Iespv0HHz0Id8X4DoUS09RmqPeStvO/OBcnYOoIoAMchYHxSh0EtBgk8Cwq5PDGO+PQb/Bntsk4M
hAgqE/VV6yLC3xC8dt7+wLGgUHQ2lim9yxjZ8M5pzHJrQfHlU9Vyi2tFXXmpgZJgsB7cqZy+zIgs
N2rMaEp4ubpdoM+vxtkttu5QT6HRTPOdk2be28DUuqnmFwYYamc2iC0GHVs72wqiT9pP622WRe5X
n7SLGYqBlV3FsjwbehvqkGnqy41fFtD3UJLuEWV0NGSRivFiZ0GV0lrFfo/dh1b7G7kK4zuDvGC7
iGryUWidmf0EmZI0Parics6ax4T8OEje9fzKUBJbTLVIcUWIr77wiSNY1aXgIqdB0myaGMUkTVQ/
TFD6HSNeCifb1PVVMZqPCWjpntwzp90DFcxvp7o1jn5l65NVdsGF02IdAHzmwJhOERp6+8EY0nlL
4BP62ABwcL5m5zEeUe9ss8rSAXqizgaM3/hrC23EWXBmledke6RVSyDZNjmDoG63hhJpyKKtMGtj
umyY+2muAk00DCgvss1XmMLaq861Xuui9aLL1i6m5KIxiyc37by7spa7yPBN40BOgRNZO0ZRWe6t
dDBWwZeFSG54b0SqnxZkpjdqsPzyC9sQhCUU9IjI++FRNpN90/lDghwG9PaDEyls3t1gbuKCiKOx
9qxyFUSqmMMmcZu7hpT2bFyns473jePl3aMF9D+fQiyhVZ+ElevV3pFdkq+MsJQMCk4slJz3Ujf0
3N0MxewGQ6v4vCTtSPBkY8TX7eyV3pNgi992DF5m87Zi1hF9zSLIUzJdghUrHOWIY0B4QZvCnSvz
FSA7AKFB55j5etIFumDRB9kbxfVs7P1Ki/oga3x/q9of2CTooaMfdxaAOFdjXAafyrmRrzkzBO4U
MZvxwWTYBAf/PBeo2Ex9RWPa5zu0ohpJ89wigGTiHOD2R10bbLDwcMiliBnjssEyH+x4qUtEpAVc
BTE2KeRihyPicsFPYwWKiU4ZpxlpRZDG65Pnz1btMlJqE7u/yItRirCuNW4+b4LBLABznybtTlvp
IB8WotDZqpOcYxKQovmhIJPvonMN1a3ymrQkkhaDEd6W7V5VgdMe8jTguZ9kdPbgUb9Yg+3tBtNK
dpWn/V1NnX5TWcXlEuP9XXWAsS+nRCYXUQM3vh57crALh4jjFRGvTRsOxAOs+sy1jr7X7aRRZedn
NWP9wlK3IU7RNraCsv2ezKZs41pqIeWFueHKNaoKFh21ra89LPYuImuZRRa6Kzu4mAmXXRGlbYb5
5MS7vkMdRvTeUIhViaH4Szu3b7yjums09e529CJjnWpU1thwWnEfL2a0nUTmP2I+UbeOY0S8HKri
UKAoONW9b2wLYxZHXYnoy2K5EuqSGSoPzB5LZ7Qv+ajn3DPTkEQw/7M226le9ZHV7DPZThfe4jEg
kBb903bCCARZHhGXjYavrfW1E09bmqUkRjCizBBNJWZzniSS+Ih06wYGUUbUSLBT0P4fF6/uD7Or
hx0ZactO6lK2qLTROxPUoteAP2lhnenXIa0K/yIli2ITWDYc785mBMTx75lcypVlIkCPKdFvmjmm
LgbTuHGyIN4x4fG3DcMCrFs0R1gaF+fZpibnXYj58FX7Vn9leov5jZ5SvZU9iHh6OubeVa39xL6m
2VgBISqNqeJtRh266UiEvs7F2H4aeA6vUHN2N2dP/CVYL9IokiojO2tKd61NhkJey2UtIb7tqa1f
yMdIL2daNE8Re65rMssCPkS5VAIl5uXBx4FWEx50rWiM9+BQpX8jM2/aBZbbvUJ1WqO/ykOUGP1t
p+REFgXhFYcStd0tcT8ABWmNvI0qJn1wKsUmx5J2SET8BH7DRUeG+LJAqrgyjNmGdZl3Ptl0xvNU
RWLjEOpzJdNUXNiGQlzC278NJ4Oml4MWEiKK2T8a1tD74UBhrlaON23A45N5oScXQyJyHiIBfFIP
qpjgXHruFhQJUmbMmE8T7EJsOutDp/uwhgD1ak1IuCYHcR1DioyVoOtyWLmVRjLt3WM/9GNeeXFJ
S/JBufQA/6/5/e1/Ut/TDTzLcP7/si48dERyvf5Y3f/zd/6ruhf/4iPo3jIG/+7JoYz/p8L3vX+5
FI/4ak3s3sF3ysR/VfgmzW/KbuiPgi2GZ+N5/6fCt8Bw00ynFBcumwOYFv+bCv9nWReKLkx3DnAI
Kf9hZFD//6ApisdJLH5TD3uLAL5+XXBXkXNgAVlxBjugJyO76jJ3mXKGQQI57odz9Rt1z1k09sNo
EroHGwzf5PxAYHMx0P98dKKtFpKKp343DpbeeHPpbszUKsKZHOj9f3Ao9kTY6hHKsHf6+VD0+yAq
l7LfOSaGxMICjWUze9vA+Wv/g18FbiSwAY5z0e0zH+GHc0q3MicDyOnJemZlwzWCF5CBG0lA3vBv
n93/FEf4/QQCPBGOoEfC9OLDr5o0kK1CcgKDNMLZOFu35Ce577zxw7iKsrXHGxX0ZJSj2UUL/udT
yj34y9VjN4YNjbuYsc6H38k8kiy3pu/JCXDo7mRTsqlMZht/Psqv94hEQAckwEffeCZY/Hw2Vezb
SrfRsOsCB5+UQ/OcWcfUenqDQJbEhD8f7me9meSMwl7g2eINTMy9i1Hup4snaTfxDmY3Gc+095O8
++bZ1rsfI1Q2i/ICLXzzlwn9r6cR0gyUObRtDO/FR2Am/fts9G2SlTOGXbgmgoKLFdSbP/+u82n6
+VHjKBBMCK8QvOPt82n+4aYEz0twb5sPOzvVjOoN4xJc4WlGPoLfGo7yn4/2u7P449E+XDSQ1UQX
y2LYncEmK1C6q1hjpG6yvFnVAQbuLs/f/nzIc5jBL78Ql9I5DMDlFf+RrzYnueuPyFN2wDGck1M7
xaeYKOQD+XL+nrh0OvztnadndoGFo766vfCPCEz3Q9zVOz0EmlhI8GHd6DVfpsk2qLQAiFlR3yK4
JN3HSxiqIWX5y8Jk/ub6w9j2BDEGwBN/ueN8FbtW3fMYpSO7wJVjMNZeTZPUG/KxYdrhoV83fj2G
7Mqor4rJeRGLh2LFJHjQowRbx3izT6Zvx395FuRvvxrr8/kJh/z1kbWYBXBFFlLgdpCdyWJKZEg4
AEGWvttvCDNQjwwZiFwdEQcjn1+q41Rl3aWKiBEJy6nHnEHuQO4oAgVxbyAQAd0dVb5YMfWbL2Br
dNeWuxiHJQfk1+ozOc2Dpdb2HaXemGJHIdQTRDLmhs4BOY3ig0rU7vwN/YRjn+OTIDRtWMOQC1ZT
IS8SJ38cRl9d585sM91c8m2HoT8cjf5UwwHYtyk4wdkBpzlFRXQpklk8GTgId1kF5S2S83s+23e9
Dz8s8OJ832PsPvHJ1fbPd+uvDwidCAoDnnrewZ5HkfHj40jyoBwknu5dqpJrgyHMOvXFwUynh2GJ
ms0wkFH/HxwRXBWDXZgrrDc/HzHoJk0MZ97vuigijMzZFGbMPh6Mgl3RcArc5z8f79d125c0ITEp
Qrii9PnAH1RxoCuuTb/DUd+sLO2MBxgv9sa3ur/x6X69Tel1Woj06Hui9vyImIoHCWRT17wFfS0v
aqM1D/U4eH85gb89CjoEyhQbpcDHS1aKCCPpyAk03E50K8K+jf3Qxv7Nn8/bR3AjbyB+jW+C16En
iurww4XKU3p0bhMwDpoAYdamgtoNhTd0VYWxJFIeJQU3PrLp+Nj5T50V72oHQfBfvsaHzu/3r0EJ
g52cLrRpfuQdtW1NRrb20FFNhUczMSi20Zj1W2cEULu2ncU5mDRYNp2ov3331uR9Nu5iKfRVuSz2
UeYodP78nazffidoaf6ZZEbN+uG1wiDUIHbNVjsCzaqD6OQmEHRvlqpvryMFPychy/vzd2BjQRbV
aTinQ9FrtsLArzCPV8W3wpzYaPo4wZfxZcggK+Dsa+7nakAr36eo2pmDHauZyG+BsOE/+QGBidKE
kp7n//wO++EtHJldUM7+yEmFtx93HpL60YkfE1axddN6WRgphFclPBDeWF15nJPl1U+9B9W5wWFo
IuAofqfPw6ngtqYd8OA7y7dFRtXR9plXI4ydUVlkEG0I7dtiCmv+8gvONIMPb1mQXj/8gg9359jT
qIvrWe1mI4uP0RJUx15OQGIMYlxStI/2QHJLlomDXcNCY9hU/uUu+MjB/vedGeAHkDyM5i9EOX9m
LZnloM4Zyf2Z9uLLN8qqG48J3Ar119e60NOTZ5nJF0WWFK3ldVZbCXNeTGo6VltLAEPtXAfFWWqO
mPytoVknHJCMGOIYHQhc3+bKNFkqvXvPzjdSZHXoGsETkabd3tRSXBrSLM7G1ldPi3t35kDkeQ/r
ZgyYafz5rvm1dIOiLohVokJAJvXdF/LDTUPryKORzoLQZsVTFaGhheBiLHj4SWiw/1In/mbZdqmB
2Xk63nfx9s93qCpQUHQsOhBFyL1IfXjSJj1DZ1qCvxzpvDf5uSLlZ+FLsgKcSx6oi5+PRN7lgOpF
cid18QOYmfgpKxZaG+XMbkLOOfpJ4SIKjlyMKH8+o795+7oCXJwHX429+UdTSR+jM2bgonaDN38m
Rupm8to74UTvhde/seV1wz8f73vt+ctvlRauHYsNt/txTSfHVwGB5ZZlG17dDTZ1z4wrZK4weNh6
+Sai8qFOiymM54bixkF9rRUKyDP8+M9f5bc3k0QyR9yb54iPr+V06LVMNM/vSBhCKBraTuihyaeA
B7eWyd9YgL95aSKus8/2M/bebPJ/vsj0L/O4HCYu8txNu7gBNrEMfvKXPeJvzy8sOYc7idP7i4Iv
UxDTTKdRO/bI3drXE8m+FWYUZgbGYVQ2T6cmbdeY22IzRphk6AaQFqGNiwUN2V+eV9SRv9zYjGwt
NuVA0eXH5xVamMQTi3rH1r3Y4B+It6pbrvAfxxDaydJuVImPyOsZGeSD+MtjZf7uCaYa4mRTt2MY
/LBC97heLLtimgh3K3lrvA71EDm9/UmlpixXo1u77roe+AA81QGCW+22hQxF1uSYp1ovydejMY9X
OrFJ57D6noyx73iMP9+Iv/mafgDehv0ow288Fj/fGYnhp7Os3HZH5EiHwW/RGwdt34ZaPv3LKfnN
oQLWT5xzHm04HGM/HwrtmWrazmt3/RKV74CxQZlUCdo5wxXq6//6Z1GDkn3hnltqv6xqTdUsfeM7
7U5aaXcbEHGwrWcvusi6ni7ifzcab/69evwYRfGbRYwj0RahRCTH8WOnArl3nNUDR0ptEYdEmjX3
ZYx/grfbguK9RHRaJ/Nflo/fnkr2145LNgMS3A9XDSFh1cPZwjZgmXpdSlDHaVZikBaW+suhvuuC
Pz5IVBrIDrwA6CYr1s/XzSeQfWA6wy3idKLduvPcMzzF2IlxvoyqYu12ygpdavJi3dp6NLbsHIdp
s0yeXd5iIOfhgsC9BIcIgeQnqwE+FOJ59oewKWDQMKVpk9eaAdNVjv1VbePkPHZT1Xk+UvGTsBy4
NbiiQEsSfka4Xah3jDMvYu48RFtkIDPByhPzwR2AdYYFozJrm5nl5G5sYt2t52A00/Kbm9EsiVcN
O5jkYko6Ozrn8HbJoyoQBh6Kiu7aLknN0tkYojGP5TJNxg5RolbXsqwG/8ohiT26dZVZVFv+3Ri3
JT69HG2fQzhVWOXaia+YeUgvBHxSZ9tBQgbRJFFEx64y6r3ZEaCzmuMORWKQpJ9KIg+ZOqGjz+Bu
jjHy5aGGzzvn6RxvUCtX3WV2ZlunazdAJbZTagzycNIoCol0Rsl6UZJ3Ieg7lI0VNqU8F1epT6iy
p8C5oEvop/XiO3V338jU8Haw47L5ZkSZdF+lDtbJ2WgD707gNYqReul4OFDETtvWRz23dcggBlQG
1wxbnsLGWKHzqzcFbAoyDwyLCWrLfPgRNAwgj6Ks7bVyEm3imm9ABvnDLX3e7aBl8xQRIvRcgHe5
6yt3BESQTXtjzoqN3QYnWIHbqlUwiLzqLvJoojpJvMkXIBmWk49hDmVjGw/6aOt5XFuNes1y11nJ
wYrCIZvsLfynrw7BZKAUZkAtTuftXDWKTeCkWOwC1OFUzKQ8YIi4AEkwvXk97DhnIFKIGerr0roA
RhlSrfQEsQO/6Vmp6BpueyODstsgV05voGst60HATkH4kFzZI9eD3UK6Umn0aSLNhVmqiU4yIX9o
nqJDhD9xPWX5QFGhvHXBWyJUyltuCfc9tD1UDNA7xOAu+RnStJ5Gp0OnCedgEXm7mXoIs1kSYdzy
8vJitGHucGVvIt+5K41k2pijn2yXpVtASfZDyBjW2i2UrncReNmXyj9HWCYeNpK+dZFG9t27a0Af
MHrdhD4Na/AjtTxnlDHNqqLpAAsIpfvsAV+a9NEypy2hsOY2l/NziQ3yuUqjvSed+3SYnyW4rM0o
Ahp1Q/Rc4hnveAJL/4B0u9pqo43CRRoPOaL2o4pIggLH4G8EkkiuQwsdJwvIVWffcJd2hr5p444o
8YHh4Giry35GWVxMSwrbE1kXRsO9b/fpPlVlua9KX787itDxOUVuASoR4gcMhgE65IJjhUqzi4ng
TIP+Ia/9ZFlZ3DxPJd7CKfRa9hG8TFkksngYPyMCzq/bkbuMOS85Mrl5EAPRcwg3661rLv4F/6Pe
TDwQm0haclaX/jzGo/qMCc5TLQ4AJI15uCir+wwbaiuymDh2w+I77zzDqr9MHjzYvZ2jDwlLvwNt
MtdYPS4N8kqzVe756AMB8UjjSHtWKJq0bbrvOs4UYoOqCM8S+YfvZDSryKwHhDN5ekAX3m1kkLbX
cHX9bZ3qEQcXJKRjkirx5oqIepL+brPxFlFcYEDtvvTAbNzNOXlpnY0ytS+nCQ+7o/PoPaC5P6yp
ApCsNJEWIXkU8Hi1X753DcY/jGbKfCH8uCP0vpGngKCRc8I6ri+sYLueiuXBn53ss1Z8zmwU04aU
8va4AD5ap1PlHCzHVk904RiDZAokZq8H7oSE+JTnJPbbL23j5Nt8MtpnrwV3nHVRXxzs6cw+nYV6
knU7sz+sR4JlIwlHbFhwT64Ky5DrHG9VGLugKREiAIJroVt6tJDJAu2DbpuzbyoBBtf8+Z40h09t
NOII9iWUJMwEI/bfWjj4eUtGg4emSorzPWiMRwCdyb0ok2JVe91gbYHDNMYn5Bj8RK/Jg+QituAx
Z26uP2kLDuxVjM35lPqtH9aiWa6QLPiXTuLwqTYCEgel273uSTVZUYm0R7dJkhPUVlBuDCY3NM7A
HHc8qpsKvft2GeAtjDWuu53nefGpKBrtrRsJXJOHqOWh4urShG+PeRk4Jy9JmrdOx92ts3Tmg0o5
39/JDMsMZNpPOKkGetoLg1vztpFd8ybPO8x15S4N0rcWNApnNt0zn+djjWG6QX7bHr+zHhatmrd+
brpnDYRlsyDCJmktxje6IDUqVm1VRseYbsRuCHr1NRiVPDlLa5DyVwfxaSJ7tqHeLcv5K4gIx0d/
ZZG/Ad5zRPxyafJabkKMHFglEr8ldKJKMvhGeFKButaIcRpzliTY1tFj4yb4BORQv7gxooIedDUB
hwb5adBlKCLlGWEa9357nDsRhbEx6IuOiLo9SdjTo29krItxlO7thr/dCCM+DXgYl1XiSyrwSvhM
LOy2OOD1wBEMpC3PwjQfoyPSBv7Ad35rHI9FH2ZLU8MO4zmnjVWpp3mmaU1iufrqxYTy4WMqDmbX
n+/yITmTOggcv0/LRH9y6h5I1FjzJYsze9/vu+bVzhL33gCCV6yaakxOs1sSEaCIlH0uzrZd31XD
J9FM+V16vtxAnvxLeSaNtw4KfzPHwE6+ATo5iozk5CjOmk9g4I2IjRn7M/YAY3IwINO0xwheZs4B
ZXR16dojn1gvOZQ7MT0GgonMMmrHOC4dLfGNUYJm9cBSVVATk6he0W9BpFS5xojA2qi9ipV8IcEM
r1R05yRsuVbNgPz0QCApnNxk4E5aYImz9LoOdxprVnIq8qw21yW+1hvDRnDJxLTgWgvlJ/oAbtyv
1oHq32sUkJLZRYmQvRzbd6POzE/fweiAC7BO6WwY1jx67S2rxfJeW1kDvcQihIkcUDl8s7A7Sq4Z
pCajaTgtLm9ytRP4n8A1UPI+LBjI7oJesJp5rv42NX5720fIZ4bWaq57PTefJ/Qyt2bvx6fIPRP0
AwAOqfLtA+tYQGypz/NdGXH/1MLIErdQlBRrfJ2X8lDPNSfPt70r9sTRFrt5xyLmWh59U7BMDIRt
/2VRfn8dlU2800Wh945LnEHLa/PS7px8WEkvTm/I4my2TeWox64hjqZbkvc+rvlPMGCaMNKN/SaD
WG6dpljWjQPlyrIBTANHdHdm3BDribOP0JeO57C3y/kOYzakzYJdQ+Vk0ScL7jB2u/q+D5wrpMUk
OgqBK6nvunAcguy6pf8jhoQwu7Lpzsok9yTG0rxOvJJ1wwaKP4nUuJpcozlBn47u3YicU0icA5K5
tFzwlzFsbE0pDjLtj3qeyQLl2bwiYLW7rKDfH+OkmleU+pSAAeM/WqivAcrhA97S6S6vtf1VFw6+
Z2HueDvxD1u1m8olVWvqnYtpypwn6u2zr2SCgzee50x1v03oLB/aqPaYliUUpDqr5yd/GuM77Nfj
1puaPaT3NgxGI42xvNZ7f1xe6f+Vn/MSyRjvHE6SZTgxCz07nLUHhxJXQJ6rQ26gUtURyKi8dIgn
GwYGX+bQhFSo4w2UELGzcQPdD63hstQF8d2gOMggI+9mEPCkaExDL/ci5zVIA/eTq/qCtFLv05SJ
cke7lKwdQSm3KtO5xr08JlepT+MGlt8hshfzLRHRuNWoY3e9ZS6hnw52OGoeRtVAvR9zWoXxPLsX
FBfOU+bIXSWnesvjxAJc459axW4LSqAIgneNdviJuAHzOiiDBdVC6Tw0yZStJ2rYLcpPeUGkNbwC
FPS3M9LvrdR4grYedeEKMVm8gRvSfFsYNVlE9fbpNWlM0T3yPWKGz4I0lrUGrCRgQDh1DeJbBgg4
zAmXGjyXgt6Js1dSh0m9Hat9n7dFtpKOcVnDwb9dhPXUp0a55VHc4kDOKNSkpCDzhmvIgtFjkdeU
GQ6BiyyBRIT6fXrnY20OCZz3L9ScsnqRfJtI+Gc5fsdT2ci6XidjYDK0KJbDPNf6ygWSWVGjGTkP
nFsdm3jKTkTHJfWqzZaC564DpbsqsNtjOKlHfRVEffZcwozaIaWreOWcUeXnwFWwl6kx3QTRGexC
M5tdnUeg0mrosvxIVK24k55z7FDJ7SN8eNpX+RUhuvWFqkaPVb+Gqs+ABwiM6i/p+84rV2V7czKC
54CZKfscyMbVsC4TlHpt44KZ9ipCa7TuzedpdkBFWN4bGINvEUb8FyrWApcO4INMKePRK6SxBXIY
b3pvKG9nl4qlmDuToXfQL+sYiGNDOTSB3kNUeTTsenRC7Qnl7b0cMyaLhlufDLyRwKtn2K+0b7DB
w2cCuTYU5G5yj8rspSyz6tZq/fLWTekjr1IkzLuMRKqvsJnEWwVP9GsbiaUhkJYPbFEBHGWX1fez
Qxjmc0fFw3VL2eSUxNfwljBcEnIa0sfwFTSfeVvSO1sK0xpo+vN/IdGzHqiP2ZnmZeIc43xSX8u8
7r+qQdFEgCdRvudAbYG8kgX7IlRmvuVJx5uemOLpRrVT9ILAkE24E6XQZZslUl8N2QC2tBYNDHjJ
ZXVftAB5AAYAQ9h6ca/rrROMdDSGKeH2SKyBAqeuivo+cYdcUmPW0QukMf5O0JCjQVJekEP/rQS3
UWUTLxBqxbfcZMCm/bBCpeWxiUGaTYKyU6mLdJE9+0ZRaTNZj+ATYrhFJp+8GMjlYWnQfgwTJ5iN
nTGfS4CeCSlxtxM4sCwReDjdrqRoLSKXq2QsvOpwpw7Ri+40/NR4IBdnFSHtf7eGgaMSygBta3Ts
4OXfJ1NqIx5wh9kmcXVKoEzzTECdWNXcemcjgV/brQsHkl4Qp942nepeoh+DwpNmtHtQFmAcI1wz
3zcmXaCT1cqJfDK5yAusavW9HFFUcAmZt67HqOX35dCxskMH3z+7UKgY9K6EhJpcBbrX79qlN7oa
LNkkV65hJg/5rK1dNVTVU2kG3m3uBS2w1MYXD2PSqHk/0YaPTs7Aj95bWvAdqcr51mkVcfHceaoM
5n/1OTb2u5WX3j9ZqvRlOIva6PnzS2Wprym7F9jvI/SzWWn1Lc1UVuyCoWsZYARYa3ciT61pXQie
n9XI5Vz2Ff0/gLVgghF291R0EiNBdhBuRxOlY7aSsbikkvznymHDzUuY99e6HESUI+kfkFVZy7QU
p0TbYt2eS8jCqyxy+NAGPkLAgNdf1P+PvTNZjuNIu+yrtP17l8XgMS16k5FzIhMzCHATBgJkzPPo
8fR9gpKqREgltv51mdVCZRKZQMbg7ve791ztyEy62Y95b97moTtd4WWKn+Y5Gh9HQw6/yur/BTD8
JGNmsDtB+fyXNPxnAEPctsv/qir+ow/1tz/3uw/V/UUnLCZ1bIIf+IIeATSJJUxfomy/G1D5x98M
p6b2i44Ai4vDoF6JBmn3nxhObffDBAr/+fcBMik10yRY9nE+QUcnJ2W2cjDbyvmMyWbeCqPlXTrn
FZVZHb0SHXQr8i3EVpOVXkM15kBnFFcUdqvHOeg5qpVhi6BapjbHQE+HxOanAQVbTcyZ3IHh9zJX
MP0MYC4xdetB7Kh+UwAJ2ph6N5+x9mjf+25QRCM5pZchKoavTrKoEWyn522DQkCzBd7OO3wEDtv6
ACjVOLIC0E6+rSAIMoaVVClZE8+mDdTmih+Tcw4YBQ5VXjETL0cvLXphHhRin76yIymKap8pTjXN
vR7MPfmgKRqBYlEO77wPIcVC29FDvXnShiCMN3kfTnC8iGtZL5HmKWx03uh1EdoQjWrmaszraryp
DQcKjBO6YwiNmJMs7UkEUe7GULO3WkaboqRNkqjeloR8p61FxPziQAyG/zLUI895npq0KnZ2rdmr
UKSE8nGVE8Am2+6Ea8S+xYyu/+ZNz+2AoQdH7/BLPqvwenBUuSlpE0OMJN5SEeWo3WdEhE7gBh3h
JxQ1kRF7Xnf8PzIyQ/NmJfVwcVwGsIgoobkn5a8Dlzfo9AyCgfX31nO9bAc8WDvrrZvtXG9bNQPB
p4E6ds7V47aWdXVTR6nBDVM52qrr49JnnBXcDrxXH9PKSp8xd6UrJysi3+TgTg1ban0VxZTc0bU3
rWpvqteFJ2iCQu8/dNQOvyRWmwL+iMp17DTFAaWpO8og2xu6noFPStLbYaKabuWI0PGLsd4JfbSP
bVnQ4qYenKIZmCl5XvvFKjkh52nkrCfTjA9pSPmMNnb5ydGydrOYInz6p7LHckDkqllLdiFB6Dc7
ZAO6aoImuWHPUb+Gg25RqFwp7QIJf2EsJLo4FpG9SGOgGcg10NEy1vX8ZBrZQyIq48W2QzA+aNdv
MSbJJ9vloZKoHlv8bsAq03xY2fWUHxpz/BqQ9H+dp1TfeBXpJYp7w+61mdtNMkPtoMNTrtJqPCGJ
W5ydgYYzqzZzOmSCct+QSzqUnm6fOeXoL5Da3IvuFCMjw7E7MPfNDoVUns+EoX1o8V9ek+Sh1srM
zdOISn0BFjDv87Cybqsq0i/9UCXPNQrMC1c0w/zUm6e+nLM96ytSxyyzN/b3dgDwN3SOcWPON3CO
h6u8YxeZx9XCS6xc504lHUBdrJO8VswpPrtEWG/ZsdlLppHHPpugfrFVj+NjYYfmde/27dXQmPGn
qdWmYWVCsDpXaLvnLkrrB3BL4z3IvepopiE1xVPsvbBpS56awe5OnVV6YkMPQXLEkzkbWz2P8hsL
Av+hmumQ6mZGc1pCqgaPofXNGpp6x0xFfZoSSoFCTxyKtMoP9DqdM60s1mgd2mr0OGPoRXgwiNsr
C2ILRP1VlcqeACyxWxN5dr/wEleFVZVrXW9pgYkLZ2tEGr6mya6/VIHVn7R6jLdUZTPBKeR4m5RW
fYlSV+3LhgU7UKN67st4frMCfbjlCwmup7LqP82O0n0sNvma54T8ST4l+5Hc4q6SCeTInHDjI5Sz
bMdl52kRY40ClFbvJsLyDtUYtssUaOZmsqcFZtJ0N44+FIY/5Mr2EwPSn9taxreZkIHA4RGgp2so
B56B3jalwzkK8ptq6LyLURrhs+Hy/M/QKLeTqQSQE9qQzuTctbPXpd5FlLlxq6ahZ6FolXcFGpSt
UQbWru45++k8qMe+D+V6lkuygS7i6RCnenjkIEoC2WW8xZdRnPu6w/Bp8qopsuIkbCs5GrXUcfbk
luEDiw7gLdjqLUrGqeGXBri96mn73rcKjGVqOxsSZOmRtcTbBAQ1Pyf9EB+y1mJQI+P4QW+S9i50
aAQwOgWkoK+XCJNK68e26L3LZBESQ+0Ur4h7ENB0fbzL4pIeAJ4eB5TrSPEbMpTy07C29gVlIEcR
5sMOv9hwGbrGPBoZQWE3ruun0bLaG6q5grWSw4zhe4puWdmqFxvA/he3K5xvKmZmurI7WoA8L3wf
0ynZyCUiibiL+Ov2JzW11hptrqMThZ8TuHgrDq6OVx25LBteq9zVM0Sw0WQMO4vkmEWyfqLhpNtA
ny0PrpXHFHPZSfqtkHqNij3Un9ywsO2NLMP8ixmG7q7g4HPu9cA9DW7BgIZCkUPkuRA4UoOTqMH6
xo6TBFknNe86oV3knOqq2/RuWx5pN+jOQSfsdSJT6zICMgQeXPSfmHbZoHm9YRnHicldtebY31Zh
617NwlNfNZClPZFbWA2gc+sQmE8nHqLIsl/quOTVkxJogODEqXx5aVc2WcIg2OAXJ2+ZFuYl1ohp
9wUQudSFKLRKAguaPsUFyz0xxqZveKJGZgSUNpWO+5py1CRSaL7Kvi3PIiysezcMabrTJvNqRPvi
NaiMG1XPmh8GxXm5gMc6MxGbKIgaVBGvvaQ2zj1ZSXDD0GIB9pQ3ZWiYj47bDZvJEdkWx6aFNzUp
qhWpn41rszhmadyuRWlWBzVr7a1jhfINuEoGeKmr5nU/Dt49J+ZqGYEaWy1CwbeCJJJ+Lip5kwY1
YokxTN5tFhbOboxYZEeNtp2AMkUfxZBCb00/d9Kejl5nuKR3RP01oh6IJLQavT3mec7uqN9+m7WK
cINqaffJqptUVfU+iQxjP5kgM2YmxP44Qhfa4ZF0PrEXMB4mClEUspXpfHNz0b/kFOVug7R6ZrTt
bETi3ZoG1Xj8fho2QPYp7Z7xF0pX0iXRcawacaCIqI19h+AIpXiint/iqgGXz9h0PBo9eeOS5U2l
bsitKdttnqTWTcDedKvHLNY9ZMhkOzI8S9ZmPbP/mHgJX8ywr9dt3TxhssmvB1Rr+sNnTe5Y7xhB
SmLCWYcuLmLd2cO2cq/xv0AJJdn6wgbNbinz46heKwp5qyTwqWj0jJWjI4QcrCzU/aW342YsKzAg
DfUxFpm/ku3r0KpNKtLxjsh7tBopSTrYmiquUa1GnhPTbrg5POedjW+0kTI1dlQAzLgCACStJnaq
xaoztPF+0LLwUUvL7JHDnLsl9DoDvA/q+rpKO+80pza7ldAKDppT9QAeARcsp0hWMKoBwXD2VJWs
p9BMjknnefUqHvS4Z4vplfu8NsL2q5knTsuAPu0UGYUVnQZXwcB0bOrc5mhlUX1L4tg8w/1VF2+J
7XppDHmQfOoxKsZ5E7Lxf55t95TAiyAZPK57I74UsaXzW8pjTtj2M1xJg4w/5Y91YKNpOrn9TAGg
cVCC2cAA+wZAr6AwwJxfm0h9iR1x61YM4omx2QshES0GUdfncDzuNFNggeccTkORcYozPd9kSfjI
ZTEp8XElUwGvX5sZmxuKh64HGZvnFtQXNnoY+4SwGEGn2TpNMZ9VecYXk48e3UqKChdwSAzy5CI0
1+bi3dhGYaGObjxcR+hNT2ZTZKmPoJL78ASaLTYYqjzFNPtBiq46l6pDJWIYh3q8oorEfFHCmHYJ
XUw+cd2dF1jO9WTj2gIPl54Lbr9X0Tob+tyDh7xr7X1Flv1oGa12jvIsppRylBgzGpY5upkOceW4
W9Wiv1UtZcpKYqiuyi68IKmysqeJumZYlK0TN9vEc5dzTqiazrcrcOt/OLX+haHpgyH0O13ewpHJ
5ALliPPhj3Yf+rdUBqY6PlDEwrFOTOBVm9nlLW31KRNjrajfKvZSBUs2BYx//+EfjE3fPxw7KsN4
HHuk2T58OGWwjQ1uND5AJGre5oTYYxVn0bXLDP/u7z/qgydy+SiTYKC5YFWI/Hz0RMZ1nNhElvmo
yqiLDc+IouCV+fjXv/+cj67I7x8kCXxz6AfEgtXuxy80LZkZNKkTLs5xtY3cZiluYZCaFXF3Az0q
9a4GL9JiLnr+WjkhJ+pxDqNrJPLlcB1E/HR//yP9+RI7YLgxn5KM5Ez70dHVa50b0bkbHuoJbK6W
0z9tJoxAKC2iJ22tQZl/m/qB6wyL5fj9s/+rH/1MPyL1Z/7hMv1JP7pOs9eozLEf/pqJPrz/3/8x
fv1Dv4lHnvxFkgFxyJgSazUtj1v6txAz+WSiyjaykGNoxgIx+reG5Cz/ZsmHku39g55k/mKT3bBc
WHOLnERN4T9AFAEH4C7+g7f6e3IaEzl5EBYyHqwPd3kzMAafbL0+yg5kMOP9bRcN3Za+dpci5CIC
4OGFgrUP/4e1SRu7F49RZyXvGSNR5iaTaKq58POcDO2ODiSzeYB9l53c0IuTm453MoJ17LxYwJmP
kR5mp25MSJSItFnXMBfzI/DfdGunHjS0IaEptqpF+ULZcHkeVF/NaMj6LsQy5IdzZFRb8PeN9zLE
ynT3MEND5li1sp+HcerdG0UqaO2US2ceqUC5Me2hYCodcj57HToRPfcNAxWOcCVl1RUWQfuqs7So
o9ssy2kY4s0YR9MqH2PXHC9syjHgbmmanqtL2bb8utHUNo5P7Xcigz3Lg9lMmxx+nMjpE5aUx6zw
xnuGtU57AJUXF58pK0KQ8X2y1CtoKTU5OU9jUR4of/T1KNC1NxxpLSt3GsXWyGYBdAsVHEVSkjzO
+2YWDJL6AggFjVciZ3LqIatgfpg5Y63Zf8rZT+0hLCqfIYgROXBZEg7/yfscUONskZ1mh2yxdJXA
3By05XBnpPiGLw72iIM2QnID4BHAfRLIYoNsFrdPAZ9DDESSKuM+FWTYSXxr+Oz0YrzVIaVsMTbS
BkIodTNmfUZ7msLpVrY1s808vcJvaO7KVuYHitb7XVoMnBHrorRXNMT2B0zmPsJbus1zokUm/pBr
AgAFlDls/LYkbio7y6RIiS7vdkaYQrbKqdYS7FXTAOD7LIaKMZ/9mJZ5eEvxRHszRoNzCydweIly
IkpAVVgBGYfecj+UW0UzyhMdKsFNZjBNpr+J9NLY9wyrHNyIOE2di+elwVMEjmc/Rbag/ySYulVL
Y+EW8Lp5FUCu34mEGqq1DldUPcHEYnsZZPZjbevFPdRSWuHyIAonH5XOnHwQo8ywSzXPh6IBerXC
aZOTTyy6w8hxbTdmafhkVqV58maH8YNeWeOD9DiM017XBMm6h3n7DZqIje3Gma2JCWZRQJ4qyWGi
SCPZ0hfZjNZDAmO8TXq5jBkn50pHJ2UrH88ZomrTD9d9GBonfZrKPZHKHimMhiymfi21M5ldPDVU
W++GwKm+jEb0Sa+bwe8y1z1ypfONqkzpq7Zyz7PKptuA1tFjIafmIdTN+bk35zzfeuNkvCVlo50E
kHkiq7XpHMds8rYyqb4OzHb2KPX1BjzozBV0knsqy/pnhKXsk6Ik7pM5kh/zrdpNP9Xwrwli8YTZ
omt2+NKNjeeM3TauwNiW0FUB7Gc7MKTquvAK6zhOLZZGHCTEy/mz4lpPGNvO1gxLC2dlfEOafzqC
mJoanygz8399mflZ7sR4sxPtGmuW2pB6rJhkgQDle+mAVmaRHwoN91Y7HktG/2tTWcaTdIRJkVTz
GM/NfVIJ532yQCCvNG+glNsaIVXgdJ2TB6dJ5CnXFEHZTlYrmz7EtROHB0+2zpn2x5pHo2/vZ6S8
tdVo5ZvdQ9WpRvw1ZuDNX+qRUwMiTDatvJw2uTAJ5WPIDIzeh8yQi4CtCOJ54ZkhVP/SWQICZRay
8wW+MjPynf1kamDsY8pozSj+mo3MCdqhvjL6YNxY9jito6EHmkmbxt4UJJpWE1rJlYGjZi1Te2xX
XWcInjhJsxdkHrFtSl3gAOAwf5sylSZb3eneJusn/TK0TOZWWRBrA4XtIzZhI+qmO6bQLb2e4Whi
owvcL+mY06vYxz2jXRcQ8Ia6D8BmAmdUORTWa2815QnjdWOvFJQn/lMcoDehXtDoSPalRSDl4Ows
PiCli/bi0KytGIea45qMy9IsEUcHXNEQ6Co2h1dCN8oLE6CUW9RCx9amt5o17w7tWR1CGoF8/lKi
JUnQHpiseLuultMVVZcxvZWV+4YF2/pWCvkOgsm40rGKAQetcyLtXrKpG5jBcQ5XE8ire4ZKR+Wo
VqKWJvNbpBn1qtYyzK3T9Fhqzf20aBSu3kSc5ZlSxrRubmNdt3Ya6tFtrTflRtgG4FHZju0+pJQ3
S4dwK/sYy3vR6J8Y/shdQkx0y/P+lsyFe1cb7ehj4y4fQkfnDUKFxJHJbL6hY9LKzmjpJJPaYgBE
roV7MU5gc+wcsVFCQb7lzs3XBYbgG3wMzXs9LTNPA7oZ2x7pPoV2II/8hGptAJz1S6uyOCunVn6T
B8LaZnRzkGPFDqKh/q5Vq8VXVCI6jHSKctf1NOlIZhkvBkfudeaWHC2d9HPX6l+SuoLYxvJ4NYw5
Y2pM3xHmmxoqT1ty1s0jw1fm1H7TzSHd9Lrq7xNCIxuU1YVd5qZb6Zbu2mwEdpVBby8EcgCheEAC
FfUt10OYmDpCvIdPV9Ie74smIsvUn5hxRXhmxy+NJrPP9TTSDzm66XtOFnuDzMN1dd3PkZt9bVB/
DqZgudeclMIai3/itOitFNHaPe5l7aAlGRaLWDe2RhfrV0B8kzcvoauryyJBGSaqnGyD7JY4KRIj
07Rt1SX1oWdDglct8/bQFlvsTOy8wBtZu5Sq0FOcl7hWsgniV6cLsabmoWOKUQ4b02mLt84aY5+f
/QGXlu73KrL342DWFACfaSyp9oUE9kdNkrHFzfFWa9Vt37tsHeJiyWbOO17Rgmy/eNZjCW45smmS
TWd2GBnO+VQrL07V3OIa2XltvZuZTq80uKtrbId3rqD4gLFjuC2ApDMDwrVgx4XBYD46UlNI26rM
zmYucOe16PeZ3Xt71P5wzdzjVqTFjWriaAv4Ml5hMsaKmKlbD7wjEEd87W2HHt/N9EmQkXWZuff6
rhhMrC3CMa9FN2Fh8YTz0EmcoXMSlD4Boa8IGGJjqSRfxTl6ixFXFgtZGrEemP3taOjeW5yreuMI
bj9kyb09DQUSCvRkbDMRaC4SWppX9YcJ0uA+KULwb1QuHfNO3Wax9VkGzuN/z1L/Pzwok0M0B5z/
PIv/FLdvZcE68cfD1G9/6vdJvE3RHwciHdu+S7eChtTwO/PV+IXkv81hRpru93PTvw5TksOUa8JL
0vk35L3+QISSxi/EdcG6WAtmgWz8P2K+/jiel67n0RIPc4rZNouu/VGFgVQF8N6K7BP+IXrIch3l
UsflMSs2OX4HSe0nOba/+kC4J1Bp2D65pMo+qBT81pVR5dYJxJG71ocx3s0e7l07c+t9qFr9Z7Vg
P5wXf/0FUXz5vjyP+NzHBKyX2HNLUwWNAWVkv5KrptkzSbCuW0O8+8O1/6mi9f2juNRL+xV7NIf+
uh9/tSYao7BPdXlK89F6jR3C4zDzsF/ZRqhfOnY+T05Ksyjr3PQTkYnz9R9Oxb9+tA5RZuGEYT76
GK8c63RQGs77U2vguS7cCvucsIoFoRn+FJr0gVnx/dO4A3WOhTbKFpnEH3/RidLDnGZsyd7W5oN4
AbOFGhONqpahcxLsemZSRUcQv+yk6Ikb2mepwzxfTxnCv2YU3k8SwX/+9W2Nm8lG93JspOAPokDC
qRSyfyDBlUt+XS/HAajhbdj9Lz9rEUcWQQ9Q1UdSBuu0lkVIbSezHZljS4EVv8unu554wcvf31DL
9/hvrWP5ngEAoLFYloN0+GfvTMdQwyb0eRqC6FtrtN6mN/Dd/v2H/NV3x0towbZobN0+Un+0IZFk
kzPJJKAtT4k7cKxz7Ur4+pwi1f39h30ASvz6K5kGByCUIr7Cj/KNG5CTmUkwnRIjZidnDnymHgg6
CCkFqV7cOrVepa14SLEL3qmoMw8knM2fgNT+4g6GCMBrD0f6ggb4eMMEBl3iAfOe0+R2BrP+Ql/A
adjhKwafvlYzPd6kqbHs6eceqfL7w2tVNIbzBmn2f/+l/NUVkPgckW650pTm/Pg4pZkH8SWteHiH
YLrTNA1fetGXJ1nB7P/nH2XbiN5kv3QoT8aPH8U5qSmJRpun2OLrZRjMI8t5jVc9yY/y13bg/4ir
+/FVz+tbMqfVHIAPcDv+fPviDsfzXldEzpQGylKgvL3Q/oVba8RcuwQo3Z/cy/oHxZmPXIIOGksw
d7MEDvDj71dhHMEGAzVbC+D+ScbMsPLRCu7olJ/uaNvgupoWQZfIJeUWhzxSkKvKk4NXa8TablNf
X7P8fX+DdBLjGjcA1WH0rsDpWcc6nVg/uSLfl9h/P+ULowlKucON+J1mxNL4489cuIQKppxJV5tp
+Vabya2VsS1wa7UkM0otV1PoY+FsSkz5SaWgJvKX3TYNEuCGYCs/I4czLmRghd07O9fufcJejHYT
zTxXRi1482pNgmXG0kfM1Hroydc6cieaDutmT5awe2+Qdg8O5RkNqgz5ttFI6pducEqEUWniIecL
XKFXqBuQpaLZAIHwntiOisSPvKDW9zq6HR1gDpXo69yLbBo9qBYxF98v8ZCsqPkMl28aLUbd1DX4
lZUcmEhysq5gxUcldwjBgOpF0Zk97wSsGZuprolZvQvzZo1xvIiOKXXZ72mS1S9ORTrwmOuxuqM7
l3JYo8Mvgg8wjD/ryuOSObNpp1hW3DF44rjJvdel9iveWe52icf1Vele+w7mflmhh8F6zVVqvGHG
NvZD7dR3jc34yxodulfiUA4r3r8DbAXPYoXRFcd56it4SBdWqwzAiZmT5BsNyOgy6It3gWm2700L
FFaUmF262eD78QhE37VtOD8Zg9W+V57kOuX26D3pU9O+p3QKckQxO7o62oAOPOxM3lNfKf4rxnrm
wQsK/pY8UYSKOr432WtoGt9XuYKVGonYxriv8qhJ9qGkD4fgh8OdLYHkqVVeqNk5RsvGRBAKuAkp
H7rSEmNJvih72mQacdG1Rav8pY5r7prU1KxXx075NlWSUHQzlK5C9FyCn8dqeV+KwcGX3MqhznbG
ZPDDwNJaDvOoVO92SV8Ud3C4ZMxnlyCPyHGmK6KVrh+QTBtxb0rWm19513phci8PifCeWg2M9w7Y
uLtwdqebSl8aK7vOSaetyliXqbRlfOFX5P3Ps5NRXELy3nodytp6taOeCTteZTh1ltKb+9CcjT0E
KHjpRmjLz8UwFA/uHKtzVg/Zum6nEluHyHQXJ4DWHGPKaA4hXg/+Fqie/ljMZb/W2sB+IHUQ44mh
+BOzIdUeFwZfZONlVFarPPXoa7Va05+IwviqmBXJZM3a9GVUVccUMxM7IzuNVrgzituuajnnJkGf
fy2xZn8D7sTwAnvnhQJFknCKTNjk9ylvpqV0O9+MWoXnBK9B9WxnadNuwZ7bb6QE4FPjU6RljEjy
lpGnA+IcGNZaT0pE0rIvL14y6CMg+Tb6HJqk3Zyyq87Kpn+kLlRwwmXj1Du3HW2iynm3VXAtiD6O
5RF3eqhQ2eT8uchq2EiWQUJfH7iMbmCRGU/H4jNdLk63LoaIYmKNRPyyGQUmO+EyWTdNLpCdqNQa
2LxsQR9jvYrmYFWUWnDXp/iMIFVWh6SJ2i2cJ/U1IPSyiUQsbpVX5s8xsAM/UwU8yQKRNKlbbP5p
8+p0kucjptsmMPLIx6agb8nf8he54iKnSOP1bwZluUobEJ9r28lManJSIAQmFVa2A+RzufJLq7WO
CYlZGCOHgogz1LWAD2JGGaAGhdHBLavWzxgoLeN5sTHysn+sUgbj/lC0295KsbpE2lvmtCW5mdig
PoBQeytA/vQZPwf5HbIpgLSReHm9X9mSAqsq1LiiTGGTq9Lxihut66sbZFxuamGzI3tVQadfBGHD
dkWbKx7BsuqM5AQ/hQ02wbuu9nnbdu9ho/FCKmcPfVGbuWW1bvCeGqefwo3bTxaoa0ZEDMSY+gyr
HPV/9g2LkVWgS0rLplqQNqODums91mOX3FhM4lmWJ6LMy9+mT4B20rjjFcTbmI0ZVck3YuIcBaiB
LZw9zPrDUEFz8XtQIXs5SaRUS0+rl6ritvVLZ2AQlWZF9mLgv2I/FzFi0s0SswzyX1vln60kcqtv
qhokyGynCzaQmdpNkcjxa+6ONYJgKqxPiKzegaKudp+VioaEYgpxomR6En3B6vyaEOzZWDIOUZSp
OW2fs5n53j3OidLcu3hfLkOT4I7M4nQTjSOGJGHPW0WF7yOadE5uxpHj42A1+R2m2m9GNj9PhtSv
087oKJ7InAynF5UHsq+Md7p5wnc61sb7sIdChwFPoK7S3umtZOgQk6d+iBaPOmudo23FEMimMaty
v7V5j/spnPBx33mTdpJ1qc5Ua5t39jzFYtXkaY97nKuA/IWe8CSKYSo2IMYz2pIbeU2Vb3Zd67K/
ywmB+wjc7ZscREYWfja/lJ49nDqK8oyVFRixvSJDGvukj7AQ9TM2lbzOeF1gI1knuSuPahy+BJUY
78cupGeu77VzE4fW53S06ZRrsojW7ATH9KqmPPDiYS89NxMBKoE13V5F8NVejRitP3dM6g1ifKi6
rYlgJZkbNTudV96WDC+1JxPsWRRkxKlpG2WF+WDT1bsfCnO+ryh7utJUP9+SBihXHpaVlz7r6n6j
ta2Mj1M8TZbvlhoBRzdA/LzYkwb4gO6wds8pV1wlzlw+anFjeD50TQoZDTpX033PzXMZWeG/6UPd
nvuqGnakdNSpSNo8W1PNHrQrvNvmIeLltmOAQ/SoYmchAEg5w21oDCNlBhj+Ku7LrHlJpw43nsos
+tYMXqOmpjx47tUAo8DIQVTAkC+Nc+coEsHKq3V342aO5IWoj19Lw6YJGq/gvMWzLQ9Sgu8xl9ra
tnfiuzbX60eE4/YJl6HcDBOlX3MyxauUSPNKalGkryYq59ZmNToxRTgzZcV5xzrUaaD3AjHE2Vry
Vd0MM+cU8oZ0LxNmj69Jek2PWjMKGPadSf7UxJrkMvl2VkVVWFt6q6jdKY0Y6FzPvfstoIn5UwUL
420kRfo+2h2iq1bZPRbLTMc4lZSZQxchHONvczfX8bqJZtXvna76ZkVTeNMmuckqF7fdcWmTI1Za
FvUa8n+tgOM3xDdYna9FNibwi2xaIr1wabqZFS5nLSodpmC97NwTvCy1EtIZniNblQARwjm51ugG
0nB/FxnDtAxzY0GK7TYSJlctQ0DCXwnBZuqfpgjDqfz1BPtfX8lPfCXk6ZbT1n/WQu/Lvov+z/qV
gNkP3pLf/uDv3hL7F4Ds36UqkzQ44tG/5FACS79o0NwQBjxohNhI/i2HWr+gkQLUM5eOKw5L/4or
LWqoS+O6Y4MIRcDgD/0De4lhfgBecl5FAgG/qGMKQx3QFwzXH+iLHhuzLghqcYLPONy6lsw3s2yo
w8zmdINBsl1r2A7veGyHHXVu80YflIdT2qUkKi3HB5XaOcqQwRGh7tx9ynARNkCSFH5BlbTv0Fm4
SbvwLqzMvUxhJgeyyXwpi6exT2/I0REqHUPGP4xW6NpKJj9o4VJ7ecFBVqZauKppEb/vijoi6mzQ
K2GG+UWOQ/tQmB4uR7ZFa6oksndNYLV3zcekTL6ZFW4OJ+jZUanuLilta1ePloTTkPT5XZzM/bEE
SnBSDl4aCC95umOOEa+TrJiu1Gg7hzyc8k2SzCRkmsDbdm1vEk8vlww3X+elsXEprkaJC30goQ1/
YKLjY0mtqP2sNdpGqyRhSau2rrTG3WeZcVdpdMhw0tHPdKyeAAPl64QGn6UixsBZsiyetRtsoSbk
PjdMuaHaHA4vJYqrGFMKU/HG52Llp5lz+taxhHPME0btQRkQLpXAVicjnIr9VFC8xkSR7VCazfe1
xZtoVNETDjTjccwt+zDxgnkp9NJYRW3tMb8yy+BSNcrQNnSsxA0NHiLStdNQkIe/LxqGpv0mxjcv
3oAbsK9blVkv5m1PeppIdkHbr69ZJUdGQYVgt8J9pO5qs3AvXuhpYjO6WC1YRoZ63OUGcpLhWNPO
yQuyRjFgu+spL7o74XRaB3wINka3cufWHFaQLK0r9r6an+gTuxiRzoLX/+ARgcFKkV6Eoq9YrAXK
a8jkrGrmpqEOF9UVvgyUIuyJ2OOH1iF0zK4ChDcVZJ3dvJRGYNHlTeoXEnZbxoKWHjKzTTICvUhz
rPulCx0GS8cwjFsviKgB38kZayiTM2Uo+3HU+la7F4Oy4XsJL8lyzzfCHAPiFm3TnSg6Se3S0qbz
GBfYwVl1AqLleqbpn0qqvm5Hhs05x8yiZjoZc3TxUxFOSC6WF/iib5FqaJAST1FqxenamB1G2p2d
T2QE0IaZtNXvFs3m87rE0XRXMNCkmNixyBQQ+42eAqugOVwkkOx8eGca/VajPdD144yB39cRwzad
Q9SR7F60J1ctsL/CXPZHt1f3TRA5VMOJZvqUxpmHa6K2zc91JPHch3l4XUeqvobb4W6AXlW+HWE6
oiu50s6c9CwK72ptM7Ei72NOVjd22xRP5NHogXbYyEGpUtRaruDzNAeDLrRDRGv6wa0c0DZWy5mX
mt3JWuuCMCP78cLhks8puW3L7NRKH6hzjogb3/WDU9zULowPhxDg/2PvvLbjttJu+yrnBaABYG+k
W4RKLIZikCjdYFAJOWc8/T9BST6S3G63731jdyBZZBWw8YW15ooB197S90WPYV7PV3Ve6wbms2j9
NqT+94H4Nw9Enh0OT4e/fiDefJn+3+GlqJFVt19+XhB+/87vT0RLRSDJiIqUhFfd5PfloKW/YRjM
ZBqEpfi+N/zu1pXGG6EiqoSUyMN1G6P//DgkIoYvBzkNyxt98z95HP66fwCUazGZJMmdBBV+C4Ya
vz4MpWLO2Dvh6GdbWLhYifHVzejtT2/Kf9ia/Tr9/v4iDpBJA2sH//ptJN0TX1aTY7EecAE17mx1
ANusjUGVyf5vpt8Ov+/Pk9bt72HtyCkn2c/9CdVaFQTTpgyDDjNqCDehEbzSdRG62hYGDEKkPxRa
q+zn1ZAucU1/F8rxp7cTHjB/L+s59iw8dH4bTtNQ2sZk6jSe5fSoF9Y7G7vOf38ztx/xy1+4vYTB
PpNZMrjs32fJzIQXTP1aQ/89PdKnve0crfIG5vNkrDdcpX9czv/hk2Nw9OeX23bQ1HG0opLa6dcL
BBUjXiCn6w5YThtAGAWcHCySxSkzwuKUj/JJhhMaGRk1vUowcoXqARkJYtEiaxnqdrQnCDwjjaS+
lGD1YbKcgiEj8jsojzmcD459OCx6o4EXKmLHbVNH55AsxEd9488jbsJwts0G217V3y6dU2++YDIS
MwXrVtwMZDTHGYMYdZnfLqTInwnfnraYTwuJD0C24tHEhfMuATBCldXilIwgpBn0VfcbqcVFXUo5
EeGQGEbAClHBVAjHXANWx0A6OqCUxFB0DVt+RIQMb9bK75GtfiJ0/tK32DwmaRenWp0/RGiBeInU
DAjqLdxCEMSZ1St9Z2PgSyyRxnbp9IUBR3O00viWSb/iJw7J71IvhmCqJvNmnsVmzgPzqUfiraWg
GE3jhBa0s2qcOeMXAbf8cUay4C9amuIQb6LH3pREq9oZqpExQm0M53eeQuJIkzwMUnWOrxHwMrwJ
XTUEO3hlYCVHJNsq/eJF0xI52KXTAUwjg6rHhiRAH46Z5umg6s+1Cvz9qqyJhduVzCfMJ1layrs4
G9tbKl5+jj3P+mOlEbDJQmA44Ebv3KRte6QvzZYdWDSUKDlTUr1skNdOBJ01RZPeNVW1gBAstQBZ
tb6ju1VhmmVwJsdmBuGW6MP7IVEb5GIkMZ6V1Yoek5hw7TJhmhtiV/PjBl7IRn13jqvShmeUe+0F
9Xd7B6DrHDqLeI/Pq38k/Co7bDXetTYL81CUXAvNSs879OW8LwvxnmQgY3EzJEy71BLzQXaJc1HN
KN2TAtder5FS3cEW9fVuWK4xd9eN59S5umsn1iiU22hbMRWzepmNZE+00XCFJy1z6eHNu8TqdkQr
ETkU9paGGzTCTpqhCTSNd/MYneCDkDZXT5d6yZ6AG8N9ZEa+l0XJpIfMOzdhwc50NZouSjhpe10k
6kFT6/ywFL08srWksGfYCmA9MqrbYuG5wRWtmzY7hUi9iLBZXjpsdeSBKeUZJZpy1UcmAa0z0bdm
zoSFWVEJODFEs9uoDa9G9c1k1cF3zdxgDndhHS/oVe3wvZ31YJBQ0+/hFE5XM1Hw5FINBFkDK9h3
rA649wvFhaeN0i0cwJAYGaHgZj6dMAlr5xkZxy5MTedtVVUpGdqEkYFieRGheOdo6wJ3r1fvk3lR
D/ooPlh8roqdRw8ZfEVXs3inRbKeemDCHrKq1l2l0vvhBMGzsSHbmGt6rXRNfSFyO/fLZv2cRHZn
u7FKx2GH0XgMwdAEmqJe5mXY9XMFk0vBcFzBxd2vGT82AtH21GqKVXA8TYoPbbrakZAoXhgSZS7D
fjPoINvWkXg0jNrxSi2DLwD/tbsblFq8cG7bx6SYxF7VYmxorxVcPPAJGbJeb8KckaMrwnp5qjQ7
P3MgrUdtRjFMCfe+rZC50iorbLaQlOV1qPudGp8jG8o4DwC3GFWauChCsJkXWnnTgUvNR/0JWBFS
SYKhvAhjnmRMjhhXIaInU2ygktmXcHZSb226wBp0+TKosv6YDiTaMtstHBeqFausfjFvE2hZZ3Kk
86NZ6O1B2NTj1bROz0DMhEs1xCurmDkXLze5gVA4z+lXh/3KO21qVMLKV3kBr2VisXNwFOTAulyw
OGKPgLkPTJyP3Cfm/BmSo3KbNVvn25Vehi/zLVzK8sB2r8II2BIFxAhbeinGqwD5UL4fVkuec0F/
6Ip6HW+LzlYOeJNMr0F+apE60Lujw+fehEZ6tFPbekRhj2rPSFhZ6XLxrHFJDnom9UAznfgAZ4JB
+DwQFNIbxq0JEOkQK4Q621tVnyz7fIl5+wFWPmmcXD5MFXvHm5Q/Chu1o6Fq2NJRIeoPEuKmORXF
ux5yyIcZauGN2Zrru64UfpUlU+KCFWxvBq3ud1mRcuUtVsqIAIFwzu7V5+H5FeaU7oZYuXYwGToS
S6vpOKIbdR1CSC3zqteKhTw9Pe+Gb3XFv0X+3xT5jJUosf4oiv5kpvIqEiFfPlc/l/ffvud7da+p
+huECJvODp+heM11/8NL5bwh1ESaBhoftFQ4o37weKT2Rt3QPVsYO1k8r33BDz6P+QbzE/e3iWSA
Il91/lGF//u8C0mibSGNs2xeDgHKbyU+4NmapKNVubKho6fODpmQvQzP7ejABD1BCITf48KJtON0
b3XMgY2zcPJiCiiEpGGRzVctYLtP0gntTFyXCs0PiTAK6xEiBlybZz5DZULS53Cf2SBak7MRTSPT
q5X/NRwOYQPyTD6pxgivOUIuwMggBkZXGAv7ssm2IJvayuQpIzvX4kTKBdQeCNlw7FDshKP6Xi/B
+HqVCd90eUiblTyewJbRZF3seB5i5zZJ+mDz3XO+sn7EkMR2FXNS/s2pBD8I2xJPRjrnf2fF/1OO
Kk6/bbD617fNLeiAn2+Z79/wQzKrvuGWcFTkWRZEw9f+9vs9Y8s3SPxon5D5gE7l1vj5nnGwLJqE
qOLko53EBfnjnrHfCIfIPUbHm/pnU539gyHx75Ebkvtli+sir4u4UDS6W5/304w4nBRWmKVhHMdZ
JeJOT+HaxjyHTySWEPCyGN07h+IeiBFsKTBI4cnO+/q9g+XgCU1m/V5irXmnCnC+0Qxb7ad38j90
Zdsd+3MLyG/HzsRBbowAwkR/+etvBzi2DXkWySM8/+oFENx898rghcpJm9Qk+bJ3anXLaqogbf33
1xa/Z3YxvRdEiHGmoYC1SUP97TzBSpyzJ0qaYxjBawc96w0T5L/rzGkr0zdrwzrTUJK4LBbTupql
k8CXa5MP81quny2QvqNfr4s4RXnUBZk55Ps+b4csaJvKvFhsiRcP/o5xDKcCZCXE651ktOyu7N7c
FBSh5kkwh7exvqi1B4kGqbzdsHWaMCn7w7AyNCS4XqE+6M0ZrYmpv6dwomiDEumunY0UrGOq3zLR
vY/LriTOQ5YMcnuBhSNqHCf2mH6mnkjkFiXYKoGdWY8D3jim+GuDOMcy6/IGkANT0FiZRretxHhY
QCUyz1xxCAL5WNzV4gx0KSRjr8a06hX6vDyXIE8MV6FlP4P/C32zXfp3qJew3idqjtGSanFDFuG1
BVSfLbsJK9weji0aPqlTFfIgae6dQUkvapckG3u+Ud8D7jP9qrRUFBsxCW4TeUTJjgwCe2HabJn3
M9U6ZMamwbO3yrh/1NCrBKTZT8NxI3NFfqkzj4aya8eeJqaONa6pqbtCy0LmrsyHYR4YZq0pgYxW
cUUbiIIxihL4ulnMRD9tV8nHmiryYIy6DvlFmlB1DOPZShcbXqpZ3mVli2SCQBMG6AYwfdn29P2R
CsGRDrPdtf1EEjsk9v2q29HnJtbBsKrJzunH0edOdY4Aj4v7VYcai9RhSE9raqe+bfTWS8xe8rAW
6ho4ed0flqStQMPrfYRGLGV27TUjUilvbMpNcpRqVyHEy5MDBPetSPUBVm+8ETcsI/4iJ3W81Sra
OBcEU/EFfXBWQe1shEsTXxZb99aQJzCuhnBNqzXTzYjyEEdKKm4G+kc2yWlYmNOD1hbJXLuNVVYs
b+nBiC0j7EDDR9lnn0sCGRLb7dt0r6vV9DnLRiIixywuACqROjOq16wqWkzCCcT2g1MipbvtOlz0
67BCL1UJQH42ZygdZyyA1cuqCNgyIUL7lruiUfpPZTiQK9Y6fUNP1FcyCfqB6JCgYgSAkVkrF6/D
oqQFwwjL84GdyLIcaL1x5CkhJHbYoy0xhe0QR/UHyKQgHOgeN8YOOT8EME2ZipQSvADjifKMNj6p
6R1F9dJVljhq2xId5oNaHZesy+7RW2+HIWw2F29lectGCnbSUAHMV3SHV2u3v22JQ4NZ/KpNQWN0
7O7jUXbv+sQkxaBNCKAM5mhL/axmJu3VVL9HN1O9n0Ydup9jjHDBocIKO+jUYVbw6c3DRzVtkTyk
SWsAXQsnagvcCdVL2+WO4ddKvu5ej3KHvzxGCTHoQZ9u46aMeIsbRAArFl14nSwrJuJHSXEMdQQ2
Pk8CbXkxhqFV6xPWPpV/oQ1xsFUiK4vIjK+0dRqfywhJfIc01ihfhqUvuHQAsiG9Wc2bBuHC6DMM
q5TdNPQJsWwoaPeNree3W5TY7JpVQg5PRxbzZUginRTcihsrCe38tjXypvBIVakMnwi98UiDQFNJ
ZxgX5wKTGHw0fgOu3aLGMMCAeryR8NNTl3yRcPBLbOMf4CtNpPslbeZ4ebQyoapsc1HdIV7s1o0b
a3qPvbK6YTlP72ObUEZDWwU7hxIwyKau+thp/ZOYJ/M4Ok5q7LXemS4DEkUS7VBbsEKFxE/Xbidw
6vSKRY800nCnYWu/jsUYNrwzS3mO86l91LNhNl0rHoxPxljiWByFFu+qKQuwziurhzBhPktIp1dh
PMbnwVpb7KCNnR9nKjuDOVSrXQklh1ansz1isxISHMJzZuVPdhZfOohEXa0pLN0zjY6RwFDpeoqp
E/f8vpzEwuk3mmnLaBG5IRlZcgcJAM1rQQjC63P033br79otImR/qjj+Q7tVll8+9cmnof+5fGSs
z7f92Kdob7Z1iWZalD9bw0UB9GOnIt6QsIrAnkWDRAVusiD4sVOhTWM2r281Cz+N//BH9SjVNzzm
MNcgWMC4QLbdP6kevyV1/Vyg2eQQUqJt5i6LMHf9N723wRPH4c4d2TJGmq/HSR7Ea+l4Rt8/L2b2
0caSAZNn7YNymB0vS02oFfOSneCx1cDp7Ed7tLMTV3J2PQ/5ebQlYkvFvNGbVrhoeMEjpaPjLYOc
KXZgk0pRqH6D5IBWqnF2NTFwnoPX0bMc/fKaxKLGxNKkwOQDrbEw7Wu8phJRJaYalAZVbVQ/zbrn
MXceByNhOlpX212SfgTFr/p5wZdnGsiLCu7AsR7bZwQRNZwvHsYpAT1BEVpvlUm9Z1jxcQS1wPfW
z3mVfK2innDmCkETRf1Fi21mWyQQuGY994HaNs+mljo8B6E8TQp/XgkJ1mM/rvqjAkigtY9R2fdB
2PHWMNlhOFgIdwVDp2cKByThDW5lt6g2Gn5oPvIWyCx64k/gbWAIVyRd54ctXzXC6/LGWipBHHKo
DrFeHVLZ1jsc6rlvNqADx0xeWAf3wfad8DRshJ4MBlcdPif58Z1b56IPjF5bL1EF1XTJxyDveEnO
GOPKkBQJHCM6Tlp+oddoEHUFO9VtXGwLpbNTlV8XNu2HRrQ6iK4lAyqwwOahBvsU5orG++A80jf1
gShzIGtURl5c0GmglbI32KoOutbpHkM7zM4Ncknv9QlWozo9wDUTEDHII5kMC8GK8vh6kaDIYqIu
m86vLRJ5tEVcipE8ylZ1Hieb0Dc925LfVOMyIq/DdZ7JzWPMoCBFCwPabz5ZsOACHq6qr/Z8LVvT
m6TTGLdWnR5YI8WyGVJrrzoX1pAXcKwM44br+evsQDZgA2qT1ZR8hCzDZ7/y39DbUZprSulPvd0x
kqv4noJ3iQei7esWoTdq0zkeNcHz6+cNjRqnds5l1U88saOYS8ZyYOlWDYOGwbTzk6pFX7nJuaoZ
I7h2zNVpW1wqbKsSj+3U8pTH/FfTTj/SX/L5zw6c+zpLbgbeLktajxiBGCM03CcWkoHTZBfrNSli
tedY3bMFnsMzMdZww3Ex2dyNr28GOuqRfEW+tM6Kj0U16QFAXRJZdGQBuAZqZu4dhU3paPdFBzhP
ryeezGhDPNHX9W4tdB2Ad6X6RQvrGAUvv0MUd1d2pxCwia3rLBqCNBrsBUFmcVMukzgnE7UzDiKu
snJL2Zgghdk6N6pQOQhweOVBtkQ5OVnZVzUfk8sYQ1Tcbi/a1vWgapQ5s8xtf6gg11FMV65a8HHL
2CE5IVZLcjjIyQWtwm2Y2ZX3+tkqBX8+teHZxMbEEcIlUNYUcAI8OoI/Pr9XmjKqFGffgZMNliJ3
dqaIcwLbuZxfL4DtCucWvyRyLfdi4RgDxt4HElYg2EQ+un5gxty3XEZzpvfBSDjNS50YysGgYoak
xmuVg6YcgKhyehnJR8A7fARa9hXarnAdwd2DkDTxCrRHnl6yQVPboTxbiTrfGLOxt6f0o8Jo10UZ
Up7DTM9QI3NHDKuqHCKD+5QcXu2MVMrZWSYXGfuh8kzXxqsThsbZW7yUHYeDtiLnmSUy1ZzWjHSK
M335CCpBmB7aHoE0nlVYo3ftcTI7m7xqNmtzUqgHtULJrLCQRvCocbhNfHSKlTn7cNAvsKrt/Up9
vq97DpNajqNnkDrikRqUAIjRuItAch4YdfEPVO/fzibdoSZ7vWnHhCAHJVKgofTxHatI1W8NedGX
dCGcScHI3lfbY2fiYmpmEkfMhM+PFR37NLU8I6CdbwYr+8r8j7cGQcsGrB3Z78D8ywp+5KDxucqS
3R9tFUBKm14olwYKtFwJ78gQQTReMa23w+YrRhtgfkMavIpso4TzRALd22lt+8lWFSMoFRZ8VWO9
LeCBA0SM75RpuMG/kLpisqPTksygUZQcYapvDosa6NlE/kA5gwDy13z9AOiP4hK9vzQDerpOge/Z
pqyPq9nXAMwZHonhj0YE9K6zpzq9XqJuOCUTu1BXEIwSElqA2ppFaQOCpYKlFkfSDCOXBUhk7TCX
jSkwIbJf58VpO+SCca1BPGkUHDLDi0Kw22ecQ59kAtbRjcScfUX/paxomZV1RVHrzEjBSWHeOUU2
O7XbKg3GlrTlnk8RdvsRjyJf1+zw2pmqVdnlgryOG/SBtnUkJww8VA9xQXleMCl58RCNOWR+R/Ru
i4Cf5hbsbHJjjKbO6kwvQ+UeKmGGC8h8/KkU+x8GT9Q1EmshMycLqYgjfhs85Y6ir8BHkAEny7Lf
0oNQwIO8KO3HgSEIlxV3nUy40v/76/5J87C9LuJUlY2lagn1t3rKwW2FCrseDtqWsjZP3IMioYWe
0MbNdfb1v7/an+UqvJpl4piVmqOSS/7reA0TkQI6txwO+cIFslUCMJiUIFI69dvf9W8T8DdNALNj
wbv+19Pjmy/jy+dfNMbfv+XHzkVDSCw2Ry2e8O9D4h87F53P66eSn+vForCUBo5ujW7gx8DYgGVn
cDmRxEYBYuCn/ycD49+nooi1rO1lIPMJhznU78qfuJcwPNpaXFthZ71dJmkcF6EprWusHKtLXDTb
hr86sQ5qNEYDzRhQGnbBROmyH3DVnY1QHfRnJmPZTWXlbXzVzCOQK71uUAYOrVzeilGOz2g1W7+P
FqLm6oWQEGe0R5Jo+7T3gYaW436YFu1+EB3EujEcb9fWwWNmK+U0MHgh5ZadSjvtkkJmB3BQhTe0
2YhMsV76venwK7p1nM6sS6JKguKFeHMnl8Uyd/FMIMEB9dU6+HOWqmyOQQAz7Miyzw0s3ltMJSOR
h1Mx34ZhhYihiUL+9qLGdcnkNsmsY7W0kkRCbZjrPaJS/l/RQXM7DXaEZRRv0cY/Ko3UZzE8k6bA
L4j/MlwJk6maohAX3a6riyPT6J4OYLxtcjbmqUWK3gRgDVdQV437dGqtQ+FgSGVvDBrmkMz9fNcS
VFr6imxnfHEi058ovnprJS8wVKu+OYSakQz7IkR1Y+1hlELjs9pEXVV/Tou2VL0MG+8N8lji9Lwe
mepRdlo1ZNi8mhgOOrL3ssyCxM5xW7/r6pwq4H7MGDy3rA3ZkxlJOM43GZNImhi4ra1DCxi1xa6G
6USal5DCZOigxGl4G2qLshtDjD8TumaKAN5MtJ/9uVOVER06yQ5WdVA7Yg+v9DbOQ5/mZ9wuHIZj
K4RhWPlzivwkYxCZj6e+H4YaXtZSpL1oGbV15HwW6NCZKWvPETN9fX2PgJeQ4M/91PRF4RrZSlTV
5fUu/vfA+5sDD4Enwrm/Pu/8L/nL9PKrhvTb9/wYeXBcsbsVnFagP77NNX6MPAymISA5vx+EOgfr
j8wX5w3PasYhEFqZiZAH8/+PPxuTBks2YCa4+EmC+kcqUm3jj/6yksLjuklcJRs4Jimq+dszM0tp
AjWkaIeFqJFnDqOyZhUkOHPmtYCabrV4TutmucsrfZ28PKaLhCsAdEytd+kICYoR3ao9h8lQYPsr
M9NLHHX6Mvco5GhnUg+uREab3d+VhDmSFZx/YFZK7YG5fFdG+JoWoUbkDTvspnkTk0NIE/qQ9lT4
89yvN3lq9BO9G40yfuZQeiG3Nccx4OGhoptRkKa4oNTZGzlmezXDUQNKJjZssZHuGf3ilBStWR+t
NQmPlYIungRoste65ENqNcpzkhcU3E1puhIY7h6DchTU20Smtrv6dp2piohSuIzsNgwFhzC8Nfwf
sX6huIEE52SxvxhbrC3jjr0aZV/rFpkLMpu+AofGrMggY3inNwD9m5VXj0f9YopZdROrv8b6CTtR
p6vS7MdwHK61EIY2ptAHdu4orqh6gaSx5iIPbftHQSBecZZ2/RwWsNJWrZ9PNIwfmCgczaYa4XKL
S7ZkHxqDZpd454c5Vdb3WDxVn7AcfON2PeyQXI4eaZUelyB095AgvdQEpWhuv0KDxZEfjXAF2c9q
qbciU5RdP2bVA1CG/G3F9ApPvKAJ3EYdPCwEQcl0o0x7GsRaxddure+wE62HkBjRXi7NSyW19rFm
I4QGKcRHK+ocr4WOrXYyDqG92hyzfXO7jHH7LDP70eySal/NgCLgV0ZnM8yIXrMc7UBWqx20uf0E
R5VVoRTTUyTDTYlHPAM9WVdcdCccPilq05aexVrjAkFF3BSkjhJppvMwRAWGFDFn9yMUbQ7AfiM3
RSJ23+W9s+vsEDij4MkQcucwYR8TP86VkdSMmazEthF1doxqDb0pmDs3RdPs9vZoVje6Ng9XUaT0
ww6BpvFkySm5koWpsoPpR79bejrbBLiKb/BeVjuNbXDrCtRyV9NCgsqxSlXDNYy0X77yLF2VPUSQ
Kvy6wKu8znWs0uTi0pvnVsKjgA7Hq4tUe/j3oP9feGLUmeZ/Pelv2y/wUH8ebX//lj8qW+xzJvID
uNrW63T7j9k2QoQ3Bu2XjRqbroSv+uOkl+Yb3dSZdqOBeD3oeQh8L3QRGiH+kQDGGHyDyfpnaiLU
FL+e9IzQhWGiwiDDjDX0n2bbWTes2TQ4yV2asTdj9kPoBcmdUWbeOmEt5UWaDD/3DBNg34ehg/rD
nRhIkOc1VtN807xWQ1bWZG5HghOuaMiGW8lk2KOSqZ6JbNzFbpsdWEep012fN+rnQq0nNs7ABhPb
a5khI3MctAqHeBXrmT3uK0cCoIibFIdYqX0VJD8jXu0a+6OiZ7SMWJZOViYbbKrRCq4YCbfB3n0f
rdXqI3ciejVLWNMCbxjI09XxaBMIWbdkIwpJ0KWqfLQpr/1iE4xjw7NuzJg8mGRd0/OcyeRojcbw
YUoZq6FWwDfdlmZ831o2p3pXzcsdMvLQ8YmrLtpA1PzFPIrWnkVlk9e+g/X3qoE5HY2vuQmT+TGZ
xv6pQ0OY3hiYX33S4qzbBELk5DIPiROElwtQR9K6Yzd0Zmd0O7VPlgeLHUPp80ksz+GC40lBEY5L
cA6jB3RVoeN21YIYCjDEeEzMML5ap3l+JtEG5CdjH5VhuxgDx8S+66laWmg7qweF7HJY1O/IJWXv
GzVEr9rWWJyUrsTNrRg8C8hsXG3g+pNFwGMuuSSInGK3Zs0xdo+UbVuL0Nha3qONaFBEt1xZTJ45
DX0HL7KfqINgawuCoFDS+KvV5jKIoyQ7dInkIIwE1JImGXhWx9alWRFfuGWcRb6+9HBfTR7lS0V2
g1o02kUxnIl0jcI8hRLtF1MSw/w81Y7mz9w0N1DH19qNl6og/TFamBjtmlKpzxI923KtloNq1ScE
opPN5NcoO5sYlLQgE4TNPN4umWElO65loklXFckS8ZwFK4SqoejkeQohTSUua27bpjfQpJB+sfLu
XQAC8Fmt2mg9FHAuAKMozILe5i18FTR2DBeWmMev22KPLkDN4JPxwcoRjAN1u3XOiMvjz0VjLbWX
5lZmQQVdCuU8GjCOkGPPIGUVOzmPJXlyZlhOLzAzTEC53TSASy6L5ThHS2x4Hcl7pJrlphofYAsx
QiSsO2fzACJE88gLUPqD2hYWVVWS3KHCBtobN5RgbtWGBXd2aFsh4tsl6X3aM3TfdViP43ldE2JU
dAVmR4V5UPj1WGzinFJpV9ArFEt3JrGYndcCxbSuqQvBmXeGum8za/BjwvIWrjjJIzK1WAJg20tI
g6rykUYIuzpkI9Vs/SK3p2cd2sIetkLDA1vt7te5T9cLqphPyuqU3FMg1Wh58WQaN30lOqQgDbHr
u2hYquc53FTkKCDjxxXaa7WXYd2We/5HoBuOQvFx4CRaHiR5ctURPh4UDhQYOoQjNdYnfBvABAQj
7q+TIp8MVg9nkRjd+jBm+lgfpizWqmMbLrNv1wrr6K7DIhimlHnlxP0YSifFZhtxmhmDWrrZ0qT7
dRb2KVVs1kE2FKv5PGsTMiXRlXgd6zbb23bYBbkWhaB9+awq8AJrikNSiouC0xFfysCM3XRS/aoy
SycQNoidQEnqAgdMPGuP9SoTXxW5zuecEZH8sW0scpLVXnkSbT6+R7g2tmiipOReY5ThK+kqgkKD
dn1soy3UWwxpF5hwidsrvkAOUKBZPbnI9eqFSam9FvFJdoqBL3qRllGrbgrGByrEgAJK70y8AIbZ
RizIWCQdCHIXVQA1ZUKvXRnFIIEB1wP1Wxnmj9qC9YUO9Z3kEsbG1c0bWKlU9YNpI/qEtqH5UR8u
fq8T7A1bxVKDcmVHhZMhZJY8T/N9iav6Ji/0ASJKaxXa9UQVdA3LwEz3dlOJ56afn6N5Htk9mgnk
Ly0B4u6No9qzGxrTebhmcqHdrIvW3ZNsSdJ0xfMrumjzGLY6q9R8WZdDIaweSpAHLToKT03HqXHD
klXb/VtP/U/1FEwCuta/7pyvE/QC3W9AAv3bd30vqWwHgABuSWAEKEc3E+YfJZVjvdFRbjPMNplI
4tfjtX7MDp03gFlBWUlElt+12z9KKgGf1UG7rdGPGxvZ7R/NDsGg/FZTUe1RSdHFMz5ETq791j1j
X3Pw8ZS4rFSFrmIzPdD2zgDGD0kPnSfIpOgrEMlj3e5mRSB/NlkNfZlniERugZzKrYelu54XjhdW
9+z43hH2K+mvSPlmHwzeOrL16KlAWeklEbajUcqerC/6aZAxSojzKzWIiIkV6xrxtpTeiO2vJlog
zg6bUO/KSpFcFbNxydtefFQmGS5XkMnog6Sp9+cxRU7+JLJwsM7d2qyqN2BqgH4sSYz+nK4L6RF6
B+tgi452CChbl27y0VMtvmhV4cWWGN4TdTzFrJCJnr/OOFWZVfIgqrcUZ+OBYWKBqFQvqyyogbA9
aViy3SgG3eW1STqaRzSrkDrbqnkw5aAfASXEEMvIBWmcJSCmNmGfTlaPOyJR3NNAgXIQ2Z2ZWmF6
4EvENX6MsPD7WSSsa0TPoAxrbtBrygs1HkoLNS2mY9tZCntARwQNKSazN9rx6K+x1RgshpTuXlNz
43p8jXzsB0sDre0AketJjHi7gvR+qLccp7ZfdJvHRC8UP+1qI7/KOwlfCa9TSnBIGwcK/kUyNCyL
96AeGf/N5cl0KsJKasAs5UAgCFbdLiScY8HR1w/9xpSI6jiwEnO9J8+VddQ+jIr2kGHSY6G6TK7e
Tzzzp7X0LSRjyN1wBOzsJQwPktzF53oVS4FGVlkfHWBIEhwBIJqDVFQ7f5swQS2fIhy4nLYDKdMz
nIM+xxu614cUHNgxjgDnga7LOZ9fCCEDVZZZVBaGkQNh7JhlN7W8WQ1I/zOJewExX9oxGdd7Ow7Z
3MV4GDMIGymEtY2RzsTXi02HLdfQo9WC9STIpDX0KcjXcPTaGTV/CXw7Yz5OqOMxGtprY7GZJE3I
PpMKtdsKscrI9sAXQ8r/csfGsntSlPgyIwFwW15mF1E9YKha3mvqtO4sK8HqxuNfzdPuCNQsDlaz
Sc9NoajH2gBDgYlCP211ApWV1lFrUBgVck5OxIJXu8mukiuFJ8NRbTaxg5nrT86ifyh7QscwMlpu
GveKJ/t03KHY7fuTIUR67BLo79C4TrDgo6vGpCBakbMG+B32FfnxnWTaAoyB90dp/KQAVB41CnGb
NWgs8ubiL8baPFuzlrpOCKfObMhFgTyY2XDZ7cknjyA6Iw8viSJYEBim60OfKJiwqgTNqW6gyoMe
ecdvn16lxsLagpiR+qgJMXwBK7CgKyZ+1eJmO4BC8jOLsVYZrf0B+cWxnIyHRuT3mD/OqxbuIWiB
r9DXxwSkf6V2zsmKpnu258cSsYNvq2wpU979iMLAHuVT1wCmW+brVFeIlTCwobZ1zt4/XHEhhvKt
CacEXGrR+VqRf8ml2iIgmkiJzOPhIVHKa7vRNM/pkX40vcEhmNjXsi6IjAGS4cLX1hh46fKiDnEZ
FPM2z3FA/Htx3WlIoiDk6V1Bhh9C5sP/sXdmzXEjWZb+K2P9jjLscJhNj9kEYo9gcCdFvsAoSsIO
OBw7fv18YCqrJFV1ZlWP9Vs9pdIkErEA7n7vPec7QuXv5KWiojd1/+iyXB47hX98DK30Evttuu+E
Fa95Koxb8t9uew5FmuBNzVV5GYWdvuXLapZ15JYQedNoJylN+y4xaxf+SosWHC38Vo7Sf/Hq+JOu
NbTazPFb3BbGPvIawjDAMjJ4FhOjgNA/dvA+NrQr/dvWQqIcza5/yFLvLnTVLSWivmWZEKcq1QYv
aDK3fWZd6dZm74X9SlptekHe3CMeyegp8kVt9aruLigb4zsqDB/Sl343YwNe22nx0oCmDFK/u57G
ggBJhDVjKj0y65u7xi1ZXZZas9PTbWplFi+vst9iO7lkVszuUIfINQx/l6TtQ07/dmsWc3g/ZMMV
DTYVQDdLHwmOfHRIYVrRCHsjQ+eTG2H17kj3lEZHjlJOrghn7G0zKLyx6c4305BPsbZpikX1DoHT
e+lMzsZBQbvXW/NBhh7xNrTB6K3GeX9y6kG/xIZ11/nynDfxk5uZ8wpb/kavoGOy0m5wTy9i5gYx
ihNky1oqNXEjGmvXJOl4N/LVLf2HiFM/Bu/XDGnAp5zm+1pZ3hK+QpFpev2VN/Wbvs6OuK7arYNo
+oQSnACCXibEKflVHGRTLnZAquZDXLX7VqbHPgkzzA7ksxEUvJi5tS2bWR7QGfBWYiDQlmDAzn4n
+qVlwa40cSH+wb6NCxtJg6fqq7yDrg3QrdrI1Ik/S5QawWB2sMpq9oQhfzTsfl+G1ZXfz2ysqe9v
TNXe91MD7tMr3iHC7HF/fUq9LN/0vB93zKosYHqQnHrgo0jWja0dhwIdmOPMxNjaOUzZsJbrbo6N
k5M40ZaYnmnVdJH1EladvLN0I6PPoGj545RgZepRy9xEWo8xu1I0QFv2NZkMuDorJnuQE2jYd7I7
m1EZBolpIm7viF8ILWK8NLRR8GeideX6K2Qll0H3TAB5eXmtRwBt1kQK2hEa6jnt7kpKpoPfZPOR
SekjzQv5WVO9FtH6L7ts63iDhVAgNwa1su1q6vfss+jYWv+90PobI0YO2NpDe9c45c1QalpQZ9pt
McXddTYmz42y1BZBMsG0s/ssGvItmGEeTRgtG4O3tzYhyr2yvNr7wZjCt3Q21AaamjpYo2Zu0qqP
d27uJishCBYpEEMHSdO/+ATFbkpdaFdRP2RPNLNBBvSN+OZ2TrTumIYSM2Hlb9B46OYMAPGyTrxY
mUP/QRTeExO+ZK2FLt0TL04fyqjUV+OwhGN4ebGyrBEOob08RHxhCGigCWxrQS5m6vPyIkXWU5F+
oab8POmaBx+67J+thmG03xHtomcO5nu2bC+VRgF7UxFNAgPIRgah8lMzz0gmuw43TlNGV4aZ7+G6
ZoHmeKSHdH51JwqTjGNTxN0tGhexnz23fqYq31ekJD/0iMK2hp+gYvLnLDlTbH8h+ead1Zm4W9qb
zLnD7jHBoOHSZNtJX01rhzjBTShdNojEdyn5UCLFEL5KgoxT81KSx45D3anPGOfnFRDP6VzYRNUO
eDjWXly/w+8hlQQVvnEjZW/cs0A29Os7i8wut8Vhs7PRnG5tJuJsXo1WvtRM1E4RDbZtzlnwSR+U
NQWVyAVjInuy7osYkWuZO+5nOyljQAItUEjSFVeakXNggDWwNf2l2QMWiQNwf/S6WSNbR1+Xlnkd
Uqgw2CfjrAuPMQTbgpNHQA+pj7AJhUYxxCcFJwOTcB/dE4DWKuOKg1YADuBJ+TM+mOFLFbqQXaU3
r4tWjpsujNxDCJlwNY+OjxZL3/GtHZ0U2pif9HKd47RfUba/9q3dBuYsO8iA4EudvKLlBEsTHlm1
j23ChqdQQmIlDXpvtWQ6ARruj3RiN6GyLmmcWo8J5p4dJjBxSuICoDyGgyDz/Ptpjrd5X6s7WLA2
xvfPsFE5MBGLskmL8NFg2L3Ka3Md0iNauwBz142jiKBNCUVzp3Lj1fkeC0IRFGpsVhhqjYBIFknL
o18LMKYsJ4mzsoVLs7Mmu3bO4tfBb88uB/ytLviIC18+jlVZbQiLwLGUFKfBTaZ1aohiTanCDKzV
7HwVeZI9Ma9Iu7Lv/KGwdwTHv+dl91jJybkGGnrbFtQpZutMW7SVdqBku5b2FNP3ctSVpsZ+Swie
+YRtAQsCDNTHsW2KADcBW92k2Qx08OlbmNjTmGnfCi1adc6K+ZEE7HFL5gsYYcgoRPvSeBi9+XZO
uMvHHBq9bhcrdxTho2fk5zrubKxmICi7uvzG4RcVdtzQj5yrIIYgx1faX9Nijbdz3hWPyk6TdQ7S
dlvbtIFsm8OOuSTCTVqaX2VE8a2mISMaDbLJxRXhZ71REWm9o7uLyQy/rSdP2/qNawRTTpNvNKR/
rcv0Uo5Td8GmFBAsCKq4UdkqtvXpYqb+UUO3FcxuZSHj7XtUud5whnf0paLeyA3txRTzWyTdnWc0
3Zkyd+LDyLaoeA/4ifvNrGm7PP6miZqWktvoZwOR7L7O1E2dLE4zUnP8uBbQfxN9KyXlbc8Ma2e1
/c6sHAM9a3oChM8GmupHPROPjhejck3mt9Hr3sMu+lxVGfdPZd127ZVXhY9VP7eof8voVdPMPujs
/NDSyA8QfpxnX3xCYrJWvl/tMjbHlRkJeQlDWtlaqRtn24YrMXA605pUD9oOEOcqE5F+ycIKS9ys
3XRuTZBPVowzW0Ia8nbZCWrkoTIGRSuag+IOfp1U/NXKIK5bIQac2EIjClwvXyabToGjLy2qDU35
4sKWBT9srKycAx5kf+wEqrwdMLfte22EDJ66GeHBWkRSsUnvOKgynKgm4YEI5SATKkfWj0OHSabv
6flzqs4OvheXO9sv7a2c5ugE2M3dqrJ7wJmE0KTyr33RpTdlohnfANt2pzlOgIFbAo4dcp8j8/Jp
6wy2erDLqVoLZb5Rw6dXGQl8AbyR63mOGHQ2VXQm+A9/KESjK7q39qaex3FnVaNYpz3VUu/ZTIRx
rq8h0nIAKGFZlzTMo5EpS1Gj+oQvGq3pbWgMXfTryO4EQcWptTHRvFy7RuvuvXz6LIoO7K3pvXlR
zifGofaq7PJyr9Lp4Kh+XqmhvxhFxbGiiT32Yv8VjX2yhnxlAT6BXK1JQsttzpXo8fn1ZPehi6LI
gsXM7VoMW9tMSzoDJs3FMd3GlZ4fODceQPqlkPuLfrv4/zes5jBkCqfcENS+S2N5TTElCA7RIMQi
U7qqrTF96aGIc5K2sUCxVbMLYQCVF8hGJ+yoKA6z1F6bISC/LitwxVN+VIZZnzzCzFYueQ77JrON
QClm+lnb6Kc2q9tjU1nf6rm7mnx4EkttYc7JxWB134xzVNxggjvNVeauUj9DJZzn+O0H/AbYVNp1
VgvtNNjpTWIWJhTB4ipyvadKoKrgfA2oSXL7N+O4LQ2d4FP6HXkLLkw68bTF8sivEh1M7KT9Olfy
1q3aq0lOKfzDcD1HFir4mjrLtMhk1SD3Di1z8jCnXWM1gR6PrMqOHu7jKlebOZMwd8fpOPCkBvBS
GOl0LWukY6g1B8DPvZd+TnAHC7u+GdtqPCToyNaUkCeW6CecLiXZdOOGUos72Zi8oO0bwjaAvl+Q
nZk7Qrdpo8xsujbBI0oad1OqwQnpNnNPokFdG/h0NNw6zzVwNPAEwyC2Zm48sHbemVNEvGGEQj9z
ByovMQQR8/R1S0LdzEypoyOwNsJkOMaYlkC9lJ9LlNa3aQSSgNPsrh5qeDujNT/isL7xZh/RnjRM
VHA6wE3HwxSrAFxyUNY+pmUrCpz0gfjOr8KoL81snjLhviH02cr8DRbIrmvFN9VPkjI3mTalMacB
JJd1DY3UgNm+nuv+m2wVUQ1a9hoDQNrU9pK4SPhLZsL3AVhGr2ROfSzATLRACpI/xqr1SsP7RsUs
0EHTKXcMpA61suh680hsHWOlMcpN5roU5X09gens2MllD7LQ12W9KcnuVOu49VZD7Z5oo5+UTkYk
9m0OYlnebeniREe2LAdNouHV7NBT3Z21igBSuzFzzB2urQ5JXoc3glWNGUFjKAdVWkyqBfjS2W0f
NNstGnDzjTZtlZYNill0TKsN/DNPIcn1XbJNbd+oCWnjM3JChNdRp006zkFhf26y0ctaFPt+Q8di
9T/Sr999rS5vxdfmfy8KuncOF6xzcft/fv7f5rf/j75Wi1vup//Bo52Q+dZ9VdPd1wZi9u8a1uVf
/rN/+T0l+k8kbBZ0E/uPOvE0AKOkTH5S7X7/ob+J2Ex6sIskzV78d0tn/7uITZAh7eGxsQE8OEtP
HXPe31RsNidiEJ86wnOa4z+IeN2/8NssoXuI+03TdP8lEa9n/KpiA3C3qIX5lbyKRRlMn/4H7MMi
vwFJFhl7QQYG0tK+Qm1ATBvt3qnGc2NtxjJ8nUrhkAEqovhR72QU2HieOQlH3cWqKPd81VvUnqER
bpTniJt4iiTNgTJ/qMqJOFJQMYc6bJFIhSPZWV39pqMFUhC2+YAfG6WVTybkghtZDOBMelNTXxxO
9qcqxuptT6PzVurEPwejSXIbHjP+kenaRLW4lfaVe3p8hNxVjF99MBJeekwYSV3iytsoelxgANIT
niApdlh4yofBsiNsFpHGKbNrTWMxK1YaT5ZDCTCjJt5IwVjUA0i0atA+2WssmePFUCPG8iwWr3mW
C/PUtL3gY8FMuzfGITpTPHbEWrh0kFCRMOcTA60no2bwio3vs13M5SnCLr5yxGwTNGtnn1TalBvH
CG1sMK4T5KE1PHGanu4KDnkRWtsugXZbyBtiaHUPE3ZsH5hZai9tkydrCrrxEUIqurSEAEwqsr72
nmST9C2uw5FZ6IxbgVUrDfV6G36EIsGoas1rDplzvdVQ9TyoWsDEkjZsAlBlMDwiW5xRnxsPQK+W
Tzkz+CziihgGP0Mes5o4ZT3AlKzwHbIXEnJi5fqCgyDWobEs1lmvbSQtCEDmxUY4PXuCiH2yHDRV
Q1v7iIAyVI6Q7eOP5BzwvVLqooKou5J/h2582UesKYPDV46c63ySjfGRFuHT4uVMgo8BdNvbGNbz
OGKMGVH/PYkqw+cO59p/MjqtJZFc4DLn1rSNB9NweBss5cmOTRbI79j6TLRJUH+TY04mC1ZDQkgo
weaTXy4JKVNhVCcQjqTqpDShMUAtHwpeVDvl7DHn8ZHRNS9gII832ngRNGK0EqF8IakZY38Usi8Q
06IsaA0jY4W18CrXvIR9PoTbpg316NDKngSaqErbL2laMeWGEQAiglIKLUUFCGyXpymTeOrBnpap
q+n8BYprfj09MP4sZjQAOBABQAdqWDgocw2FgC3CPoxEhRAc1HAudtkAmNVK3gROK/2Gots9f1yR
njvJM71GSNKQG9ybdb8oh9IhCp8GlRFnQ8OQeBl7MPt5p5Rhv+lEmYvABgZ4cnWSr2qEJUxqnFHt
oyTFcBWlnb/JrEUvklgJzqHQ7SwrqM2E3x9ZOW9rKoQ4x+R1PzMTmLSnj1cp8rmLsJ/QXWBPc3ix
jnS5y0AvGRdf0V5FzNkAOGrchWdAn6CmoT/QysPLunylALuXz2SZylxaMlZILyb7a1J04y/+lHCw
Fn5EchQbbrLLKo0b4iMPyxtyViiauWpvF7oxbZNa5t/m2eGOTF1tuado+lSryNFEsau6fpEpGEwV
aaZnIzLfrB3WrW8SeDC7w53+kQKWTvLF4k6zAuxRBoOcuIR04du0aFvRBZV04JQ4pkZJ35hLAl5R
Rhahgg0iK5IATqk/+U98mcivFibuXRpPUJI/wuRau2vCLYiP8Z62noX0XxTbmfNRoPeRAzKhbd7T
ZV6KWIbHIvfz8V64HMY8U3FjmwpRAKTDSju7uq3x7ooMG9NcofrBaKpy+iN+SfuSj6yHKQuXl16f
773XmA6sjVFWYjnd4m1cmZzJD1FENKNVLp/vNMYhES0eK0iHnpYLFsP1YDj2hqx7lMHgZhjH1Zw+
kCfYkp5hYiGaw7YaKHaM29KQ5V3eo+agvQ3ygECcmFFSNXukbajpq4219RiqNtmnvTC+5I43P4mo
G72tzhJ4rpWbfLXIEsbM7UwHWZQfQWLEiyXaIwnR6ik27QY4YsZcOfdFsiO5Ol0x08vPxlhSuftj
SU+l4FAZ6fNXZE7MkmByNScItx5N2pRcJ0bPofVCZlhzaqlhIGKSC3joZpVdMZBzaN0NDPIYJZnI
ucPZAwxWA5JXxVcIt7G9mYXq89U41dOxbEdxyQftzijgzG/g9gN/R9nXGOc8YzW/ResSH3qdMGwm
09u5t5DC1pm8GqCxw+rowpuyV6wmE5EXiSa7O6MsP1nRgLew9Zs52vVdYp1lhorkMSTm5onGn7rP
B/smpn1/Ry5atBqixrgLMRLdM5qLwYeNrbiuYSfvEy+XGx1j7KfIHEYsKeJhjkz3uaP6QGDsVGrn
DCWmSr43aC09OnQe/GHPoIcjrzRvSASr0JPLGI6hHutnfH55QIZNq9+SjFZtRpOpKglwxqpJLcUY
BIyH3IAEQnAdh/HwGsqxyBEGdE66xarbFfupzuEjaoZNK5+cskCMevtglpl4SUxSDtgKKZm7FKlO
QfPh0LvgqILBSl9HtvfTkHfdpTX110GJ+ko289SuIFlJnKsAf84NFM01VhXzfvI1+0RSlXHLHLn9
1tujep3Ikq3fxhZr8S3StzA6tYq+QoTEPICV+cmc5vCWOJNwnbkZFbQwxnPfknaGiXPV46k9do2l
XcOIdTeNifKLELPia94O47mek3QTOpN5myZt/yIQKa4jZEA3vvSd67Ej4muVlfipVjpd54sH2u2K
KDGzXMedrt0C63HWnt0xYi5yD7avOx5lU5SvSdfahKXIxxAnDEld6qllS9zExMSRh6e/GGZ0SIe0
OWuTY38aUBwScZBR2hhhY2xCZl8nutfRtSWq7qrz1F50AzNgz2zRqhuwqbxKjuj/4tbmHQrgubEN
BIWysWvZ/LQLZYm505P4XDBmpZFiPIep7a2i3C1WyqzsoBzajOIwzzGt9twHpkQCOTIHiSw/nNeR
Xbur0mUL3y5GkRFfvbRuye5zb4TPkKdS9P3QnfYV7ycmB2setyQMkLKuMgd9SPTo6jUxDLAZiKUf
ZRCVNLj9tijuE4YVVOgcP7bYpZP1aDL93kh9Qei0LrbeqYnjG0an1jYjEOdBV6o/TY218LH4wd6N
qitWoB6nVQPwui38W6vV+50sOwLDaCLLk1XM9R2trbwnNa0ZCEwrk3gV06Q/dkB3bpPExaQcugfw
TOJcZdH0qDd56K7Qhj3FXfwJZUYYOA4m2VUEM/exl36NIHikY1Y31tGVxbgf9Yjkbz8WW7dz+R6A
Kw0ISgvdJ/3S61y1nbIYqJtbtFkgR+jOdsLU4kQGEt0Cr8h3ciBiXvq88V6O6j5MK2/bjHWYbtgO
hz0TXbpGSzyACOlMjMq4Q7pQNkCrY3s9TxFgH3uyLSJupu40KhtFgGmO1pafGa+8YoxF4LHefEnr
zv0m8njYJJnrzHtGy/m79Lx67+PX2+TL0UoWDWTQHpHLbNO8CqCouptEq+UmLfuEHC/RXQ1L9yCc
8jaYesBqmefRIkiL/jI3QlqP7G/ZVVvmFn4b8Aq0gdrEYk7sVHddMUbuHZZe0swdzVervk05FpSD
/TkzTD3a+m5JDkGvcxbMXCO7jthkcR6PZxilzWbqMrQvKTaH24ZjwBVQOEbFJRFSn7yiLyvy1WG+
Mrd+iRBq383hkBKfF8XbOuums9MAiKjLmKmlj40aVa/THemWt6fRqKedKJPxxnDa5iEeiiNNk5MU
87hGb1MDfK2adxyY+q5va3UkAiHcqUg8cVAbth4q495T9m3aTznixD7Lsi1dhyg/NvE8GNvEnwmW
p3UpU8CfJTORwkQt01nMDsesyJGd+CYjT/Sy+coqOz4QK5zPWae04n3qx+ZG86f5mgaRSjYRVILu
s2jlAx3KEkUu9Gs7NHeFxuJ2CGmq17Hl3VVG/iytfIxPDAy98GyV+ls7+PJqxGW4Sphvd4dsSEAh
zekETTtLYwZz2Ab056TgT2pYqawMbyrZ1FuHlA1iQQNHDs9zbFeBbSkReTeRKesbdr8DQoJCG/Y/
VPL/wPj9i+gfUiNafwu9G/I5wybT5+fCOPKHDkoJ51pPKfswWFSiThKbD/PkNV98ZfxZzrbzqwcb
ybFlCKKKLU9HgOcsirkfKnH8YZPr6E21Lwukz23M0Z02j/MGlAtJq1l173FOPPcl6kVHG0+5VgjN
zNDi4ip10pyVjwd749alra4L1RuXgqGOPCrT8J/6mPBNNAMcAEFQhBzbgNt80SPd8ino7Xa+N4lw
U5t6zNQ+wTj5wvDeeaucfmjvG/wMzXZuDQMJQem6lv2K6osBLwpsCrYodCzO+hG1SMaK8UBomnwZ
yKz6svQUv4m5xy7kR5zo27rh37umLl909EMjdOfR05a1U6fAMrTwdtaartn6wLmaHVGGaj/xD9W1
XUnD3anYIM6zMUT18lELF25t/Emu+tLt+JFi5MPmdG06NfhNdJozv3zpjKbMkIFMtXcgiVBpJim1
AeQHyrU/vruWX/R3F/JdQr3pfVh4/H/+soWigqtzLpTHOV+xFCRhtmXN98OzZ781CaQhasORImRm
l335V68uCMwkG1vYum/5znLv/3CrSW0yPKIDKqYF0nxw6feuk3rJnC2JTKxGjau6rUcRoA0FZdsf
X9zAHPTLe8fJYyJCMg0Pmemv7x3Fo0ackar2kG/47UgfkELjjjEfSLCjbLYNBqUcYyYkhBHRtyud
QQ2FXxl5+ZL/ajx8vKB/O3T/rL1JLMkfZr084wdJyuhH5xZ82uVnfnduLeFmDnIrV+eppUj4W3cT
TQt/BXQMOACa4iXc7HeVsQMGmh7Y796spe/5u8pYX4xb4J91YeGFXbqlv3d3v6/YNIb/y6TuXx5m
XegO5glub1xkNjroZcH94S4PO0Yg6HiGS1d8iZocL+LnP76TeeM/3sh/d4FfHiM1WoCfRi4gsIDG
gkQN/y3pL4kPv+rLH1/qY/X/YcHQCVuDKGOYlmX7DvvgL3ppFPlG7pARzFqfEzzOwYLOyAKl9oVJ
1MZrk46ReI9xqrT6TpcmglZ2e2dKyqNu6XVUfKnqj7QrHrYYmtUuVJG+Iye0+5qQ1pMU507hZbBP
OjGbh5yAklA9MF+emC1oVfgw1e0W/bBzbGCJ3qR1laJISplyoawo8eoLSzntyuxdbWgYkliMeUDU
1HF2zxEm6lXgQpz1CKetRIG9wZ0Y65edeVSsAY/TmHenPKxRas+cYoZtAQHUKk4eIWNrZ3TnC5Q4
Z3glzgFtkBYVNHpaUwWs5rZ1bWvAs5Bk+LF2P9AEssuN1UcherOg/Y3RDVsiaXb/XjX+GXuCAQHp
h3v372iG/xf+c1X+NBL57Uf+umYAiCe7gPvYszhYLUTr7xMRA8QJ+6HLumFAJGRN+euiYXmwS/gp
CAELB5Fxyl8XDcv4C2NHwT0LuBqDwr+EwYZe8stD7QuH17XAElnQwK388lDjNmvw3rjDmYYoAhyA
RkNb5NDVHLfST5XsBXaftCbOvdtlZpEX+nMLksDYEGldNCQgcZrCY8wChzdHpQr0GSqRspbiPnFL
2bjoWlLmjjBZh9FmdGuh8w3K0p/2KFoHLQ7IADeL/qDAyjV9swKtXMLvKHNS5NZ9n0AC8oUsgaek
47HSCMY4pDxPVxMJzw+pVctjqbmftAULMkAuJEhm9Ne+k8pzWhChWmDzWfTpmfkQYwIqgyTu0GT4
xcBOS3MKlrJVk2GeI4ygfZO7492ckSPPmhJmq7Jt+qsEsKJCj9DCOlD0mNBdW5Ge78qxz3djj8ec
HmKVEKQR1d7F91tYUs2kJ7taw90GBRHuCgNaTJoaNlgWS7gsciG0pB+wFu8D3FLaS1A4PfX+GrF2
+dIOMF6GD9wLmKx2HQP0gKz/AYRpFjYMRweF67KGF7OQY8K58txARbUcwcSKkVwa5fBG7VCHORPm
aX0eHCPfNaZLFhFJPhvykWt6EIaiU1UZkpaKN2x0UG7oVrPBObghmBsSQMazSS3TIPu1WRTjRuk0
eLjV1zSLJ/22BhFmtlpZINjJwwBW7TjTO2QwnDRpqgUQY3qkOwx7qzVnb/oUbl+A9w3j9Rj1HaN3
BvDYDMgKLCKzR3xqtjofdCSlExhNPnzzwkR/A9eG18BZaOxZmKiNXtrTW0HSgbn1VeHsumqU9wYG
/RMS6fxThWhmFepE9oJPjNp93pNlsDYVE+5iUuvOjJndMTNDtxrjusOWOBr9Joryejv10biJPeVf
0z5ASR8qJl21HSHkC0dvVVlFdg/9Fgi0E3dEdKZadWix/1GXeUDRmAu+8jSonsxhw/8c4pBk62B+
lu2ilkNfmCfdYVjcl1ShhOT62Njuhd2/6wOSgH4S8zoUCpMGT0ByqDxpMSSiH+IjVRHGuXBz+0iL
Q7wI1zJ3fRNjKMWcyGDP6dmYGrPQrHUT1g8Ie9WlFvr8OWeYtO7qaHoCpVHswznkEdTwDYMoBWcO
91FrrqdqLC+1k6YDuuSU7c5EzAyahsAYIw6rRxfAIvhOnwwcP4me2zov8Mu0Ia4AW5pBg66Der3Y
teCFA+WFNCUxU+i3zPO7YMJx42OHgHDOysLgFNE8Wr3OaeU1STPAFFw9/0rEznSoia4MSP2lAQ2L
bUGTv6d6Yq+taYCUIxJ7n+a+H1S2+TYO07OTKycA5ePjMu5NT8FXtEhqWqhB8PQ692Ygw52O7ipz
IMup3w73/z5L/8lZ2lwgAX+0LV69Nc3be9w1X9u2+fFE/f0nv++Orv8X3xQuR+nvOSgcar/vjp71
F9g14HpNtprvAYm/H6nNvxB4Yv3G3v3QGfx1d4SFsNj9KGzZhPyPbIlfjtB/dKRejsw/nEL51RSG
bLT4BrmY/musoU++gZZJTe5Fkn+LK/KwNIGYlhPk8NuN9F8e3v/RlRjZ0dX1eGzJmPn58J6XdmnP
iDH3AngO3Xz5KsuKMN4w7oIfvofvZcP/whx2UyXsTv/5H//oSlwDRqbtUSiI5e9/KBOiVgtnJTO5
Z5oITb7Tr5u+AIRTz0//8oWEha6b443L2zKXeuWHC/X4wsi9m+V+arJvWZ59C7XkW8p//zuXcYRN
de0C8/vlkwNdMDexM8p9qA0+cMi6XrEm4jMj6+Bf/+i4V8nX8RgDCgOg3E/vKJJ0Z6qYd9SHhTqP
OmiwsDLFWZXpn7yp5Tf9cuMJl8MavtSlIferTAXygtDArMt9PID4YuG6Ywt4MrTpCR/+n7EXf23O
cJezV7ggHwWRK3/XHtEMp2LoWmHSqBeCaYOfMBU1kkQtedNFVKDOVtYKA0T73/k8MeAC0wBbQqn9
8+fpqqozGRXLvayT6r6DmLNyfC170lL+9Md3yS/F8fIkC7ZeQFiALXWe6p8vNXcpNquqkHsNcPO+
6OQEcV4P7//4Kv/g2frpKksr6IdbXgjf7rWO6aDmjw7YtvGpL4by+JFt9P93pV8+OhTeMQMdrhTn
3cRIKX2bK86W/8Tjpf/9m6KjIWCPISeyTZofP78pkrgdUSDM2csehqnUYbisJtmON7PN7NiHrbc2
aBDj7nCcva5wp6S5BaAAffqxrx3XDYbKG0H3R12gqnJ49+KE8fwCWVjyfrYLhnaip3JA29JfSY9o
EiVnpAumX9WrSvJPyIwoNjosu6Bjx9h7hJvfTso3nxnOVQcqg/CVU+a0BkwIJMojc6qaSn/HrE8w
MBmB7jVTB2EwK9El93VkH9oWp2AH7GrTml5532qpfWSGNLzXIas8qmNeu2twFfiCJ2ikHOljT8TV
ZrJzuIhZjICl4fVopm+/EUlbrbMebFdF45cxylytWweOUICyN0xXRsdsCM9268PmhUZe6+G4YSZA
FJ9CplnovLsZfCTGWg81U1uaASxxBPio8TauyxZQYvzcMi6uSDihh3/EcYL4WM3VydCBh4miTnbC
L7TAy3XzOYp75zRGRvoaiSp/cgeUykzQkK+Q9fcc8t7lyhsM+SILGymJi04tX8UeRqXAshDxfBfc
QFLMn5pBOCehQcvStKR9DfloTnFay2u3S78B5OZsTP7OcyGSb2MzhPetO1cH5Oa8+mYRpEAfybYK
2xFwCB8OzA3F23iXjol9YEVvAR4Xya6PIBxzDGBemJtdeUwiELUrhp3JJbIwKKRuVH5zNd+4GFXK
h9jlxFma2oD35uO2z5nbHmdgv2dqvHKTAQN+DjuQcnB8pwBDRvQgZhO9TOQl2as/j2yx9VCtQydO
C5TOfUX3aFZuvktK2vVXRsfsEf9K2H+KQ4m2zDTwbwVY+Sj+XLBH6FiT+RnkpkNOa1Z8w6hVYU2I
0FK0rJw0/Oq9zfH/qTKRnVnEw6SBo/QlItZmZIXfIe6JmyTr6KxGCdHaRy69asOROe5oSipRLcq0
RfnvPzUkU+JM0Wct6HE9bWZ4NrvWktSTDiK2+KktybLadaJM3/zBxN1R8hxBjzTIK/UpURtkiHeD
8vtPSOSynSO7Nt9CCjcRz0rLmTek7GQAnpqIAhe7oPF59mXzxZx5toBeTMYa9lrzCJxSviB/cZCp
0zcvxooXqzrt/7F3ZstxG9u2/SI4kOjxWqi+2JOiKL4gSIlC33eZ+PozUNpnh0X6UuH7fGJHOOzY
tlCFAjJXrjXnmExmdQsLDhAzLRAZv4QdR9lzA6f4CJSo3KAzM0h+TH9iGvNR4zrmkQ8itiIqFPjR
jtN3XBClGDFv3AxR7u9SjV9oMNn6BsI+ME6BAbQ5ft2nIzlS67iW8VuJWGCPC3VcQTpy5gtLDE91
p8adWVQ4g/2BB2GevPI4WcnPLkyaVaP1OhOkHPty9NYPGC3iTt4TVb8nv/qVPJTkWJQOaH/0eSe2
Qvc2HngpkYujVhH5eDkCNt9EmC+2FgeflVG72VdP0IzTfbkFAZQHWM3rPqC3gDMSkU6y4kzMQ82q
KG9IF1Prckj9a5OicttovPXZkjc7jjW0nS5VSBhZ3YoJ44tY9t2afM+1UaQvCdyfa5jm9ksOZPDW
RGhxVSF8eSDAwDzKgScqY0F9HojFDPQcx8ZY8vU5FvIaFV7jX/flMH3vtBbnQLRIw2PYebfCgYVo
6fmLbbNQti3rhwMeAqcS7QOjxZmH4oeJkG0O3m1YZe2FgAsmV+dKa/DbBmBOMaxT9PWEXw3V2pm4
NBAWhmqdR6eUEdp3wj4PqCNJV/A7nSeYPlGb5Ndm3VfbeDLJIe6K+rqjIbBKKoNJPR1SVnJsUcmq
EBa2M+5OEvrTunAGsTmvulOcfOszT7zpE6vVuDwjtj4LHDp9cpXaMtqOCmsk3sp0SZ/p7as0sred
lc7kUi+xDPjNdw3egmDE1vQlkdyh2QXnJ3W3RTwIk3XgF8a2gA5iH7EbPIx1FAYeA/NjOA8FE3HW
Hi1i9ZggT5RQrrjnfjVsTVoy0PfG5MoMDf3VF0N/GjWberQagGd1+Z6jLgRbRKa7wo+0y75Nrs3E
HJ+0NOUULuP+MgTukejm9NVb2NtkmCc7axb2fvYTkpHjpriuSUK+yTMc5m2xTsyYCA6oOFaffOF9
fmxHPdobXkUMRlQ0QY/6+NpSiO7ZFqMdaspXzQZjbrhsehmEy4OWxPljw9Tp2JasOHrhiYdEFzWh
APyk9a9F1rE6mB78BlvOXpynHekG7Nu4gRUe6H2BJLzdlcR7GyKuaSKcQ7+Z0bOYpRzyGh6RFKmU
iPQMoECj+yuvdpNVmS0h4mgbaCPmtZngcKXToGNJnggdrwvjS1cYxXFqzOJYgdwnnNwbmqO55KMO
4pyVGv5KTlWTIYuZzQfg1qVTEPBw1xgTGC6deTtZy8kIwGhKfZPUJaMIR+9ojYhUiJkeTDxM1OLt
wPzRb92fnUoxIXioWt9q2yHyOYncg/RcoPDTGRBvNra+abozNt5DRITPuO0hlzouAh0EWT4ODC9K
N30dt8hGzEGMBWtP9+xlekbQpczvp9SU+YpJL1pCimsrWdVYzo9lnmbrpNZfLW/Y1yQvryA0A1kB
G7w1HN4vFo7xFvijdinMUkvXPaKTFdlxasd7apCGkcJsHnKv3xsNaRdIW17oF2UbdyIFwdAx0tP2
Ek9AQYkAYI8WOD3g1NObQTjr5+Z8xesafY9yV8CTFrD2c5cImzTXtEMibd3bulHB+obwlkU/ojrh
tAS0Dnd7TtwWX3ifDciCA0/Z468pxP/zmLz4B34/GOHa4uyvI8k3kcJa7yrsDt8ZglA93zdsoGts
suNlH4Fzo5VLnQAsL7lS5kIxMGbqiiWwkBwuwz71Jkm/K+H/6aD2biZm0ZxnsksHHYjQcth9d8h1
EXryDvB5sNU/Aks9tRlrKvCIl5LwwVCxzX1e+H84GfpMEzkaWhYqVPoc7ybpnTXaRTTV+X5sKMII
gMNusIyxS3CIJ6zL1R8m9+JD+b9c0LWZEDA7N3Fi/F7+E+lXZpaT5SwoDf1kVolqnXQgvtZpW7z0
WoUMssMGB754ujlvOwgfkS9gUBfbWORaEGbM/Ku5GXeyY1///H6cx5q/HZX5fIw8TZCVLoz294fy
WiZQFKyBSOeisI7D2BU/K3MxFk791OnFCuir3OQ54vIVAOP+aqR3uxJEvVzXgkI74UtQypRHDxft
WhmcPAEx0h/N1WCfLCPxL0rGGheZg265Hxsm+P0Q2vsoZFU2JQfXDULd8N60dOsFfw3ycJ+/7DxN
uLcqZDCyCpn3PepJkj6fd8WyJJEACh/hD3+4F2L5LT7cCypKfYE++0yPfv+tomFCcKh12b530Hvb
DEVWvUyjABPIE3QIbU/QPa7qNDa2dovpJWr74+c/x4dzNvoKh1xVfhQDF9CSwPX3EzDJ4pNTJyIB
+KCSna1F1am2pj8tAx86FlyFRoWBi8cyXHDZv19lSIYRTV6V7B2L4vms+C9rJk2N4XPOcBaFt0o5
PEDdGp8+/4LGx3tMiQI0zCPVWRBn8+7aSmQWI58p3lsdxoF9blX+hQYF9RnCnX3qqslW1z58ykcG
FI+Zr5qfOE+nDTx5G51yVcbJst62/arJAc2QdUVCkGWhQ6L+9i/Squx+oBkP+4MWdhxcz5/+//rV
f+pXC+HzQ30GmfseJ9HL79jeX//Rf1rVnvEXoDrWXKzMPgalZVr7n1a1r/9loVhAqEDzjM7437G9
3l/w0vUF3GueAXR8iv9Vf4i/iNP5b4yd9y8Zc+92IjpbsJpQntAtRBaHke73d6KRmmQm0yH/rS10
k8GIbEDuW5tGQUjaExLkKlZFdZFmQpsoeUtcM7WK63bV+bX94hK9aYg1WoulPLJTZ154blaOSjUy
GuwPfsiUheW/Q6v2tzv9Dx3p5ZP9bdUy2B/pQ3NrdRYOm2Xj90/udcOUh+3cnpiqyjsRlwwNKdMu
1OjqV5OmOBl/fkE25g+XhGO/7Nn09R1+zXfbtobcotaGKjrRlbyoeqhFQT6yt+xSy4oagGuN1uxF
qxP4PDV+I4PBwsm+9x0Wnq0dLQDQ0IXnsJpHl7tSOuFiyenx9CFsxTdSkfp3E5t4seBx9jMEUux9
aSeYI9PTYY8gdhfVWdM2BdpcOWAVi4BQpCfNGeVdPrMV4TSyXyDuYApKMW/jOqQdAf4elB2HDmZo
mHMdja6Ewy9Ccd13w7ANkVBeKicxHlph8hBMJltva1IKKQsF8Gbua3HV4h1bUqlwfGymxJ+iDU0d
eaNDZ2vXTRwZD0JoNDoSt+O7dW3afNNiJW8iB04L7YnEg61iG1jVwNvMTHyNJoZQsfjYyI01DxQ9
sfzSNgSdQNnSDIxkaSy6Ewp417iCLQ2BwnGVUz8Z5lDGx77F5giQHV+XRu7KeDe3pfGggTKVX2tP
SO3ZNHru3C9IKDRgqK3tIiEMxnYxg4WOxqVzvMmkpAwZn85IR3ZwORO1Bh45TeObcBR0FKu2XHCp
k7nYvrLSfjl7vwayHB9HQlKwSE3wkdZN4tzGNJnmQO8ablKiLH4Fx2LU9QSMEAasNesoGH958OyE
7NhVouX0MaTd49NSc8XPOqJ5Fadopul1nJefxF1ujt8kaP4m7Cknv0GYuE4Aliw6IBTWcTTNt5qH
YX5Fg0zuzYjEpHXTJPCIulbxEuY+DZZV67iTu65GI8ea5Ebr3G7AwuFaUQ8O1Igrdh/OZkUaEpc4
20P1EqVQ05SKnEdtdMXVNNb5jWlm0YtBc2RP49jywDSV7ksZZSNKZj2VW5LPqlM86fJmnEa8cXG6
1PRFHmbqaEjHlhu7cv1HzWm6/tZIZg188+jy2Iyty+2dksJpr/Ve2ua2s4l8yYNiaEwxr5TlxTNQ
Bp5I4zsdW347yNPW9JPsMpS4/G2R/qwXwCsxarQ4nBxpahXxjHRIr/ChLfZMzDz8PDmsPCxu4cRv
m00zFsyzepQ7w8vlpiUvZVZXiwURe0z3RJKwvKOa50XQADbLfWLUUH8zhKkn21jco6HsOO+PKT3L
NDTIxTHtZj/EMyIIpOLcekxuXIUmGfJfbCO0BoFFcF/ACWFUxCJfnYBWG+0D2Sqa9qiRYNtcoN3S
2hslfT5JzvFk+jIXHCOh7OhFdheOabuXBYZRmqGmeZjHpYicVcG95EzJvZT64qT1z55WZlDtHowt
AmiLVSU+1g2G3V8mxgyoBugZDT7E2hmXlwJpCH/KL3NraVXGQzJoeHQYlsTOk8xhOlynIfHRgYf3
s/rumpMgCHgxBHv5IoXVsiiVezeM2vS5Fe0UIXoYov6Hie4u+9qyQog4kCHuweuqKEsH434E027j
5pGGZOZsp0WPlx67xuU37/NWXKX9bMqv3hA22ZvtloZBD0qRDYH/YjSM64L9Z25WACfPvCMD3tSK
SGRdP8SGSY/AFkt/X0si/TmRM6nqSeSBiNL9J3sccL/N4t5FwTEFGCqGL6pS2gaERrxGVgwRboji
g5n74ZrGfJKtimScVsIUyl7HbmHv6fwghSIWqdES2ugcNbcWDQCyS3D2kxqZ19UB5YL+2EHxCsxC
f8atmqzwX9CBUxAjk3iS3l5kRvSad6H7JiPYHqVoy+s+dy6GqW3UJstbCULDjZ5tc4RXyCZFtjtZ
QgzdymdhxQUeHZ12kzsTJa/3bnvjRyoL3DrjdGLMWX6Z1FH+xUg7FxhD129nracFMEoZlG00bxg6
1ddjPhcXNh2ODaCp/JZlvX5OQYDdj1Z+M7m6THdt01nbRjUgFKk7d2NSJQR3OPkXeEldtIX3Vl74
bGDrPGvmY6752dYz6VOMzYQhJnfp3iSjWT2w6dRPpY31bZ2CDdsCI6u+xo6z3Noioc/j2EMZYL+V
V0C+yDKkE7OOQrf7mbRuu84Hy9obcxqBDDIM0IWda61j3S4VxkHKgXXXGiMN2aLaeXmjlimXWR3c
WBrbyBa3wKfqnS7jYd3yHZ/SDA0auxS02JLz10hCpTtcNb0V3vt17Ow0lCpb7DBOoJF34m2Vcpwr
Le6bEwu22utlqQ5gU/zD3GfTRnVtG2BvGoJmUOk+LjvnYQRo+kMHH3oiKGc+tWUL4evzCuVDMbek
OfC/8xkfRfG7Y1RTFfC98zo8yr6mnQIxO9Ank03IWhJxUn0kIJu3fP/5Vd8d3ijEXHQYNlNgKl1A
DUvV9LfxJSlcsRtPtn8EnFV/S6yEhaHuDWqMz6/zrqVwvo7jLsgCqr1F9fD7dca4cobOB6Zt0Sdn
TdXb+lu1eN9tGbL0/PuLLSNfbqdAGfLe44CdstMiisCjlzM8qSqoAmd9wNk+8vmlPhay9EggTFCL
64J6/l0h20S+W2tSd46mo8RVufjv7cnP6QT21alz6bz96+stQGvBY6I7FlEdv99HnCG8tnlhH+fF
ivxrCypj3MEB7maqEUiw3N7Pr/nu6M1vx5dDIc2mYvHjvS/WVRFZPV5EUpFA/cMC0xYbOgsqO3Ap
6arSFuS/CtBp8vc6PW35rx9SBoH2EtqI042MkndfGg1Zo8s8c47DkLR7FKTmQS4s/c+/5sdXgau4
6GsdR9hYzd69gHloTKTuds4xIjBqj6w82cFT/lPz6p+uwoHSs+1Fd/GhX+MQ+9bAjnOOZ+WFgwU5
MCTJCJ9/l394LO3FL2ri8ln0xO/uWNYwHa6Tyj4aITFJSUuoxmpUEzN5JB3iCrgguIPPL/lx/WJN
ZzXhayEp5rK/P5llMoZqyh3riJbeeRKQVBjPLvwHCMr+pvQUbA2nm3lEPr/ux5UFmw2SGcG3hcb1
/qv6tPv1ubaNYwarchNWrJO9g2BmTglx+PxS//AVeTiQNlGDo155v1i6cAG5VGEcZRuj0FwAGvPC
n8itpQG+nODk8tR8ftF/+n64mFCN6zYtvvcysVFPSpMIEXHMieDBOYdqIte9eMdB549v+rmL9vu5
HFMglgLLgujnfXzTlrGrznrCtLYjSDsVhU2khavnd/U4t1cVdGaGJ4oyWU7Udcz+gNDiUZXhliak
xeGiYmAZGd0PEXdAMby5ZP7vZU6d/+G2fHzCFzehu+ilUDCJ91KzMrGnRGkhT3hBCxsQQVJ/S6XG
fjmmdPMgolHWf/5LiI/vLiJD3qqlFYnO7X0fMMrpl4TscZBRNGpdCTSa1jBBdD+8VrBlxnW4PO9p
Iq6aIW++jaMNu8VMfHnXdEaT75pogEtDlZTsegVV9F+/9QwHUE6iUzP57c59zL9t5oSrx/Po8dYX
s0fRrdvpM0xb89gRPQzIpYEn+/kd+fBsIipc3gZaOTyiON5+f+ebpFuKfjUfRyvE0qenCyOjKXlM
5dJP//cXo2+E5cfxWWre7wKoOXw9guh/lAR83KRl5l/oOJUxBOs1x8XPL/bhp+ab4ZEEUAXSh+Xs
XV1UZJqowfCroxMumJRfPCBeRE6Jn1/IeOcVRArLcrkUD+gZ2dLfV0a4uBPp1O5EBdHG3Y3OGQ7+
g9f12ZcQkkt3qlOiSTZnblFMIKrkROKaLb3kZRusGnkXJxl9Am3isMS8ca6/zRh694Sl08qi62Vu
deIiOJ5j0p53E9Ormx6oRVX824XYsQXlHQ1T30b8+b4USkrFcLfouqMxM8I+s4+A3ia7SFf+5vOb
9uHl51I8A5DF0BNginn33PWRbvSjjNtji5z44Bkp37+pGn8DZYRo2VL+sX+47F5/Wxjp+bMeYjfj
r+RrfviVYNybomlt6+g00nqDaDYeWwsQ07kh4rgdXZ1mzu0vgCSNP7xkxvtHxFpEmog1Ta68DL0W
P9FvRXqOxgGpTXoUgk7SvNZTj8iDnXKAEhvBJEPvFS9/Zq1HgHqwgBZbcWkCdtsb/QInOyO39KGg
izhnS7+mad3lYDFgrcB8y3PUYpZOdwN//o3bKw0XTjUl9t5HksSkOvPM6tZOO2QGy+OVa2wGO9Vj
bDuOraqXRIRO3tiTBCXUhcyPT9mZEZU0I2wlL2IKfWnrWtauoYoXtxPdBoAxvbaTVuLcVEpo865y
sc3TxS7nle42hn5BWxoadOfaUEBjrP0XRBy5ArVbPU/rSjWEKJVzcpy8RATWmNsD9DZIgQRkDk0C
S2tV6YCMXsw5XVTVvyhcQy1y8QM2SkZTXANeGfiyXpqhgHDim1GBOdsQeoyczaloUaIa8sN474wZ
p6Kymfl/z/ypc/E5ZriTtqBB2Wyamncthh2tftItB52ZgUXm4K5a6QNQ8TR5VxONFd8gVMpBBkfN
2N926H+KNYoi3u5KFHV2V80oWtYtaMxmy0RY3mU6UuPIcarsDh1C90MyBp/p8BIF/GY65WBdto1Y
WlFnwpPUE/5Dvrr9AraGpmSNsJlRrZFaFyN3c6SjMdCbI58PKBYeJS5PH4TOVQ8G3tl5hXJwhpgh
fyL5TiGisMksD41MB+1eVgmXbhYwGMl2KAdI88zNzrgu4dH2dyLRgIJkPC7xDefVCsKKcqcaywmq
v3EE+0Qiaz+SsVKX9cQUnyXcniOeoBL2F8JPd0rcC2sMxXSI4RWF7KsCRQ3xGfS0iKLrQJphDjVW
jGfpMiIAkO2DKG1oW15i84CVMfLqKy1p2RvOdQA9e56+OXJoNcQOU7gjGbymOoU0QjywDLhffvr9
DItyHlG2nltwdj7wYcwlXMuCIfOShDGuoW7o0GX/eq2cRbWnL+/M5Jqp91LCbmhpzivxgJ8oZgrK
rtgERo+2Imgdm6eo8ZxF75bb3FejW3rmUDSGV8TJ07iVaCPJY1tGMyTxvkAaWAqJyKK28yoXoalI
l05sS3ueUGyOP5JwW5Bty/bnOgNNxpjelXuBB2kAT6AngGwrFCfdCakRr2lRa0waoI5xY61wtMxt
ils1ue3OVnwBNpDkitzo7spZNPIZ1pSpkV7h2ll251W+HC5tCSjVSVOA2YDcE/XmaUwyNujFDetW
iZoucKyojYmqFRO4lZXNGICgxph2Bc+KxTRnAUv3pvuVwjyDW2e3fcUQNwdhDp4qDNFtBCzhdnqE
/0W3XuU0Jbd00GaoRxaCt2Oh65JWGx3y3qNBNhPlNf3a8f9vTvqHOSkbqcX++cmc9CUp3/7u5/nP
f/G/fh7nL+acTEBNw3Y88rMopf7Xz4NBnjP7UhTQsFimnf91yLt/0bxwDWwVLGHnpOr/zkjNxVXv
2kSe0uOwmBH+G4f8uwoV3wY9EJ0/h4KdQ9L7qZ8iRNtkQ5v3IJMpQ2x16aXXf7sb/zDL/HgJTzic
5DEe8pGpgX7fncNpyLUIhCMWERPwLRpBhZfW4Zb+957/f1xl+RR/q+1b4kAlelhyrsvnTnuu5Ftv
/6Hm/dMXWaquv12CcCUL1TKXGOZbV79VQJHm18+/BeXzu9ptsWWwkC2NHJ4M8eHg1lE9pBF5Antb
K9vvOFgJIUj0yUCsxqVtlEN3pk6yk54TpABCedjKzpQbMMNip+Q47ZK6bR8N5kkiSOYuXbe9e2vY
xUg/f5TThQ8kbwt8Q1+bPUB/Qc7kfaIbQ7xyiyElHYy8Bzd101PnjG7gVfVz4SFsguG+ySsx7gdg
/7bfxPoK8bmzzjQ3vgSDBAG8GXD2Jox7nHZID7GeuyfyCZxvWuGWQJZtFV/qjeac8ihXwUwK0CbW
7BHCRzHIVSb7fD0P2XAx+CQGJD3/GNcx0TxuA/mocI9hUpgbD2DiumMKsLOM7sLKjP6LLJV1O4WD
2DFayjeV2aYHOI7QIgdhbTFrNisX3vSlp2dkUJpEmklDjnemizMTyW9/AQlabarZMxQ9oE5chqHJ
+wAdOoiqIb4N03H6DjFM3Y6IFrvAwfKKnzvlesn8NjHofsJV2abrws/nL85EfbqeZvHWtuzTgd1Z
/U+tsSRDoTTvH31mxfFWAuq6JXWRP2i5wYCALytlQ1Ur+qIOHGU766IGSJc7ockExYoK6HClWwd8
vgxxYe+SNJdqaHittx5mw2pS/RI4J79Ys/Hml779TRqIa6xBS56oZtKDrhpuSRs3Ygft6m3uq5a6
kZz0fUrzcEVnnR/BDuceyR5/XiH5HCloy2Ph291jogEVxwvvngpviC8XSi/z7lbs2PnjW2YU6TlC
d+23ZPVNhqfvwOIyk6JjEwV+qEK8LhSswZzT9rKVZezRw3EBY3aCpkn73VR42R6I0XifVfNw39ch
/3LrdzwYlC+3eURcuM6g9UjfwaLlXw2bkUbbtedzO/GRAN0r2tpY47V0r/rJT9NDajgFW3eDzB1N
mgCs3obiziI05FZFiX7PLDSTq5o6/houXbqLI3AYwmrDVyj0ps9TooVXxuSDZM9i1x1WlgCNlYah
da3i1liDRXcYqCPuV3XbXDSaK+A4zuPB8WvnJtRMbdfVsXkDKjS6mCz7MSwaIjbcGCm1tEedIWrj
GMSt9VTmg8xlkCVx+NpLKnW/nqp+ZWqDtqtU7P200sz7qUXYzTrmcaeW9vdrjOBsE2HDBiuKUnGj
dT15LJW/3I9Qz5y1mCUpgB13shtljvC51vdARNS+oGN4kRNw+qDLbN6EyhMjF7PFznPLheloTU+e
EY7PJW6QW9KF9f2YGLmztgaZBGQKjkjo6QF+F1nXHxuSba8GU04vrWmWZBBE2MTFbD7kfq8gKHee
huJW2Kfz0docs5kg19bD9dKWL2TzTretQkohwfddya5xQHG66rLDO3XKarPcicYeA4ABzn2t0Mb3
s5r3yC69EYG7wQVAJrF45UbY37ZQkssVrhewZGCq7HXCyYwk3Un/yUmKM0+cV/F9047pD3t2ur0Y
WYQyjXxfHg17DXbQ3tYc2HBsT1Gx7mq4fuwq1mbQreaUT+AhFzAvIbq09UEPjNjIeWliYtl8Nwyw
Tc1HPm30YIhqPipibk92aqggtzFbBCnjgRS0X+ofPCqGLZZyB8RA5B/szq+2CE5IuNIjDcxVhua7
dMCnBR6xlluqhH6jq7Y9aKAG+BqNp7ZhHGobqlpqTUMnKGcMe+6DrGak3KUnb5DANq9T0/csY2N2
m1eWt4vBuQQ9q8BzAhRuAxzC3fdIQ95cvZy3pH5g0StFCTYiIaHB09L6pYMZ9tq7JQrq3E/Cn50/
5I8K1eq1T6V9PP/rRunY9wWn0IOSEcPp2Xan62lO5XXnKULtOE+qDc/wzN3tPfBOBDQy4+KSyVxn
Fn1vi0gSZfhLclWvv2aMp7+6hMusRzvmX8VsqREMAuKirKOUQ0Jk3C1djG+pFVePY1LgsfeHckd6
V7hJZkEMr6YXdHR0H/bFkB2danjxfLM/0LQkoToaUnvthZm+T6eMuAPVjlc+iIWYeG1b27SkNV06
mRwvBRhpf6VEJZGEEGnISUvQDSCNCSaVRxg4AiaMIZCd+4E0uXkmQrPmA+sQa/Y+lMN7wZn0CWTG
fJtYHT9djS0Mjp1X7ly0Sqil6oHLQpdgsDkD9hAtyXWo0bWHOgHLtWJ41m88cxYXFV2tw0A/7Icv
+Lfh4zr3BSeoUygwTkRO162JoRqXt1/zdlSjZHLVWEcnoqd2Zdk4937jaBssCX7gkZe+w1yE+WrZ
7DpfwFlOXXkzOa62MQVohcrvTM4onL7MVlkvomjyTVnzgDuhlR3Js0QvpVv9prD08i1lDz8Ynd49
EMc3P/IgRTf4ZqLrHhj0fQmbMcArQU5eW5c7rzWdp56ClECaxAgv8qkkBRtcqb8zQk3eIPAgGkjT
x7exDLUvBW6XYO6BDq09zfnP75T1MvypOGduJPiUrW4h4uKkqT1EiHFuEPKoIynfw0azZfKtHHAI
+dUIIE8f7K8wOqyvY6tZX1O7VlfsVM6WhAVtrZJEW2uw0JF3ECdHKHh7V8VFuTEQSW20DAj8+a73
NoewqvO8ayPTt4zHKza+Lj0hdRH02eIqQGYzLboLfQslVz+5DdbK0k/7Q6F6c1M3ZHNJYu15iV0a
toOh8uvQg/guihhVw/lZpkVNvLdmEfLHCeU0e4m8crsSTUgO0UVYCK9huJTZtd6kxcFR0nnyw3Dc
QRaHKOIlbIb6bPHzz818mXXVfCmaDmLGhCwn0EGCsgQKSJ5a8tpmSl6xKKiDUYfltdvO85rhGGBV
1dXqUZeVba/KeUpJ+VLd1hWcrXOfrJMBi9W1ifNzS6MtO1pDYZ8IWgVjic+I6KxaXgPTYesmeqff
uU2lYaScC3odhuCovPJEDJRQ5uMB/xkmf9RZsI37vBTYO8vqAYJJucU4klMDlW53EpbRXzfRTA7q
4IxEgObzpcK1eWzCczQJbvBVk5XaQ6frtFi8An411AaEGSPLhh7h4171NgkyBBjBlfJGelBNPZa7
HsPAoz7wOBX1TFntJ+JVjyx1aRVNhzpu0l+xGBoDJ2yE1JrVkWHW8WImTEoZNaNRa6GQHp3JUhuv
V+3BU8ZYr0w11lhYfRSMKxyVrHRoWuZbWle886j5KhWE/MMDJEASwemljRcDvtsAY5l1k5qClh8m
gXDfidTaYX+aD6kXOrsJa+vyja4XwUcw+3Z8JebE6IIhKe4NAI6bykux+tVYfHqbTt3KBC1MVoEC
MGKUzb05mirHjaedwNTfDDX46Mpq4mBKtTev6d2tsMBID0Ti5amC3anGbI0ijJUTJUq79bx22lSM
sXYohoC6UJcAh7aBwuSN7m6oENFgzXYR9LG6MZizBlnnFN/dUvvezeCMjc7cGnIqlrqtOXixa5DG
kjxMgASC1iPKkNWKkBdtDIRulchiinbrZ96TRtM26FMTghA9pJDY+ChaZWbbr3Wv1w6lDTs4d2u+
b1mDelkNzKJYsctLWYeXdRlHQTZivnSSvEqA1ozDbp7T+DkaRnufSZEjxBvkyNxqru5ryyFEM48Y
GkFLjTH4OvVNWWb1Ez3fJdhHER0Kcft7Ddn53hWtJde5V2eHYWTeQxOOAF6iWvdanNlyXUWNdWN5
7XyDhKu9r6MkQ5I0uCqQEnWlMzvORhKDHISE7+5yf0635GxyJNfz5BilQhET1jevfjsXJwG9do/i
yfbpq1WROdVbj3yZ7NSVr5T34pt0Su9S+APWTnw+1e3YpMSygQ+dbkK6eodexYufNO62kOh5FUEF
16vM1wgPalt+xbUM7Vcrtgg9G9H5XVukmN6WNubEIVHtN6elvlrRyzOulOf337I8do8Z1P6voXL1
cLHDmI/6skPiFiejJ/bivSzL4RQnnnUZF13/tewxdaLNno65HY0nBM3Z9x7aE2xkwY9bDX14M7p1
8aPoXAySDrEDXZdWiGnD2j0iJbMu2j62SUTggL1SY0kyFJEfw0ZpvfXFLF1spKEt4MwS/3VVaeot
G13vyaCJvsHS7gXQcOat3eVpkI4FmqpFlwuCvoiH1YDRdu2olpUszdN9WgNrryEo8POy2x4Vp4p1
RTAwwQ/eOurqGU1J8aDlyRMdOHyOrPKYqnRvDc+LQ7GovxIBYYIEz6dkBYCkGcDi+WQE+07xUGXI
z/s5Nw5tG1JKbfD/huQAWFntDdre7CYN5LkFmvVN9flQr6bWPojB8R57jXgpzp3ejlMMUH0tCb/k
ptYzF3DzG0rF9EUKs/qSNlnzVA+1dHe1RhcW3yhy291Y2SExRBkljaX15S1g2olpQpXI56xlerMa
2onsVmN4iyYP4zHtnQvpe+XJpLL9XtY6eU2o1dbAYK7milizFfTffNdn4KMmfqqLbKwnSE5N3V+B
QI2uUoqhVWotiG0wh80lQchhgJDauOP9/9GXeryCQjv6q8E1MhCo/Xz0q264yXSaDFaUx4+y7QhT
UK4ggqAIbzv0wq+mVj9baTc9ExFzPw8G4j3XIakLfpjYpc3Myl5rZsCrlt+jcp36IAa/fGfrObmF
cF63kAR0uPqLcZwnfg/LxtrFseNeGJmjWFzawT3Ehc/ZNEW/SAwvzEJWQvy/WrQlWMZ94KjDfhL5
xXNYuPq6jvyvlrSmk14LY8efYpDB2PT3VmL9cHOvvR4JBX2NyPLejtnkke1tqvTSh7OwQyXMHas8
jzl4Klv6K9wUM3S/umNsPSTYdLfpkPDCtgSpgYwDKh47PsI9G+97bNxwBnlcJJzXsp6dY9MQDd1P
sOZr4i1eKp+ueN5O3p6I0vSKiLe5xA7FKcZoqW5lZzdBNE4lfe4uosIlE7Yo+kP/P+ydx3LkytVu
X+WG5uiAN4N/UhZVtEXb3RME28GbRMI//V3gMWoWS6w4GitC6oEUZBJA5s5tPuOO+SGIFfvWEWq4
shE2uNaizvilhUWxLJO+WtdtHO6B3bY3eG1Hl5mVWvdmlXhFuEQQX2m/JIWCTygDuZxwu+4qo1pN
zaAegqC1fej6uGE0abkdOyO7b4i4s01htfa8Tt3WWfsAJgC/E4hueyMsx23T11+xk3H8BAfwZU8i
uCeQKn5ueN0lqZwDuz0Pr2UoUvLfsvjVYjuOP2RTfTNEgqKy27SCEgBhym9IoiXqhVa1wYULT2xF
t6Rns0n9odWVAbtDADXeNQOMEAs8vKGHhVHj3LERxTBRmkW1d12MdfZQ5IzVcmv0tlEsZ+s+L3+w
dfkT6EO7UCdSlVoY9V5FTAMwf77H3jBfklRRJIluXExamuxAhWpryglfYRy55/xbn53cfspDcmMz
KEOfrDBb0e74LvW4XZXqGCCGwP2KCJiPY++LQwkyJNMlogoHciibzhltIqV1te/QUPsLs7SMtS0M
GilpwYQo0PzOU4JfEfoht4wf9YMcvF+Mb5WnkKP3iO5JHa0sWYrZ3mkIVhJpKPwgrXILub9d67Eo
VnYTwp5De+mMDPP7LihoBWbkgBMBg71TWMEQQC86xQXNZtK/6xSacXFVsifFlno8PzNCftfZhWqj
gjoDxgeLiYHXUWd3sAbyJOwNxjIEXiz5J84Bg2VhdQ7GemopeIDI4lowewh9b5dSpV3RftR4sMgN
HwYEBBdh0mlXKmp4ZwAHDr/q95m8y1MBWgWVaHoeKx71q9FLVZkUsVSBevJlmjWpb2MOuQzYvAsR
DnjZdGyujzvYp55P12bilYuEOQLTb5/PimHhoAQifXCW1kI3+ceuadlRk5pnnu9Ip5NOOegmgDUO
UkkgQ45VpFOC/1RB+/dxrwZSngVKQnBzk12q09HMaH/cVqNGBzGboqs2G4Yz6x9hYP5Y34BvCb1z
ntEc7ZoxNCuQpaH03VyhAV/wgAwyHz9+n8fAivkhQdiAW4JVPeM7377PQeO6aDy99puG1q3TR2QR
oWME15muTv406sOiQ4BiXSIZsPl46VP7B/CYpYMshdk5T8F+n3fA7Ru0UDeQvurTcY0sCqPJZG4E
g3DNBJoEZGBj1ATrj5c9dfShBpOb82Vh7h6hOQzpQQSIWdYRSbbX8u7Rxn3AD212Ld5u/82GNYgx
M+EOZNgxfhAcgqrh5MVysrEehC62FP/DWjAGPxNltPmFHR9IA4A38BjrBEILF4Y/vyXAFKRHXvfm
GLQ/BjByC0Vm2hUtZXVru5P6EgVzM6mnFf/x2z21aYFugdI0DR2m31H8SR2jAaeh1r7hhOYBJhTd
/JAQ+/Eqp6IAn3AeX4EwegeJNge0Ls2c0PMaBfC6ZhThjcNCM5PqTMA59UBQTemBzKppOCm+3aUp
TMFZMJqA2otsBcDyq+2WXz9+nHNrHAU14DK6zUVd+5reXE34gJtufvh4iZOb4xWZCIzbBDJ6fNq8
xO1rvan9itz1CvyGvtfxToQG18efI4UII4oON+AaD6gKWujODYxzEe390UN0Hc8LKCuqR+viKKLh
kIS4UOkJP8SgD83TBqEyLRWXGaIxu7TyitXHD/3+vb6KvENcn4l/zvHZE5RV7lgZws+LgQTFHg9O
pDlnUon3exGhZRe9Slq7CGG+6mf8Nrb1QtimkCKFHyOLgQlsCXWu6i4d+IRntuKJlXgI1KNNEPLv
efCejONpHPE5IrRhEKTIC2N0Hqo6efr4tZ34TBB1UafmWxG5zDlw//ZEdpWnCLM4pT/F6rrOXhQX
AhAmVLEIzmgXHGthc8fNOh7/XuooXNCjsoMc4Sy/7Twa94WJiWLvNEBNPGhUoiumR5yj8i388ACm
rEl3X61F8MWmZF03k96sE6a/W13SRstr1PIZHE3p3nKTat8Yg7LDWHm6QouZhr4ogMgABltTVzXr
TEfjee902XDdly0d7LFFwpI2GzIWqFafedBXlZS3sZkbnLkehqu4rOH98fadZtmkGB5CHj7Smc2z
lxfqtda5dzCh4pd8ap19m0Foq7PgSz2k4QZ9G3omg72z7XwdW0xmNYEfit4+5gGFERKcSKPld1Xv
Xk0BjaW8TMVapoCA8N50EKJODH0R9thT1kj07uFdtcvBLE2f2TZmgo2rL1knWdHCcy5TEyxDknrB
ciBer7wQN3onHFYmt4/H29IV6sZJqt+coC/OXFon9hp6ffC8EefDbdY52mtoNaPeX4+8l0SRl52G
ayZfffDDpMafbwiwe/t4c79PeEAUO6jbQhqCsXCc8IjShPdb5aXvuQ2gLxQq1wJRjkvbqJpt4IbN
ZUTr9cGMvfAMweXE8SWbAz6tg8V5X3PU4dgpUWsXPm2u8XNn99pXwbznwdLs5Oc/fkgAHkQjeh38
9zh1ZC5KvTm2hZ93NVORbmbBMwmSKyUp6p0t09hdSgbsuDbpNO0/XvzEc5JXIUWCLgMv+RiVDjsf
i/WyKHw5C7ZAXHwIhxCoR/KXFvR/1CZ6vxKaApwnFIMpr6D0vD1U9IAwAMRgDaEc93kci36luwNC
5oCu//E2Jd0AMAUwiupDtY+ObyXLsg27NgNX0PYrJLnQdUluMOC1gXPaP/7pC5xh9jiYaBjRvKec
hHFWIQMheCwrN3ylwgSYGSIzHYgEqTyTSr0/gCxGagMsyGKgfXx9CbAhEO9znkwxHyJDeRaT+yMZ
jIewt8/kIPNZfhsDWYqy1ObRiPnvQP1A7cdCAYhhVNnaoFfqlXg+O1kHCrrocC7Xz2Wjp1eEEAWM
bT50x9eLWTkuWkWpL7QO3bXqBbDzg1EjvdgiWLyIWv0MRenUjqSSAn+PIjYrHu1IS1J3NIGTInrb
7ses89GZucGF78wy7xMb2EgwhUxYMGQfxw2FzlWHOOZX+52i4yztAF+tBm7Ej/fh+1DJKgCdNSKz
CunjaNMPoPmLJNFSvzboaNHpWWZJ+8sp7EMiGgbq7rQ0sFD6eNF3aHtYH6+BY+bFQrI8PmpBPjUe
ZV/qe9ZIFzxDuHNZVOl0NXhM6aeCIbYc4Ujjs2umEYxtr2LshX11M4hwhyMMSpukRdNoiTuvTVPc
IiuSgzktECW6ZMDi7EdP720/bKR15q8/+WFcbLdQFIf5evxhgCREGZONzKc7XayT0Uv2ykCf8+N3
dHKXgaukpYRZ0ruUMzcF10hYZn7ROCgMlp2vptqD6/xjaan5U3iQPbiCYGUebwDLgbhUiYJAhGIq
QJYg2g22Omw+fppTEQj6M204eBY0O+Z3+lu6OSWqjlCxkgIeklgQOFxTg4WMnpTZN8hk/zyLpmYE
JsqVgW6Pelyhuk0MCjriiI5p8GN+dzXaI3kdPH/8VKcOj8tpR8p+luc63saDTAttKjk8WYxffTpq
jNgC6wfDlnJTh5b7vc+qZEe38Bwp7FTMAxGLlC+X7/uih9apigxOl/phqCNCqrzMNP8qeaqS6Z5w
vf34MU9teMoezHRMyv53TbKMZ3TsCv2zCiO1bY4g+KGHD7T6eJVjYiR1AjU4LxNFS80A5nwUV71W
H1p8jtPZIFZ9iiO13CggjhcB2kkZszmnf0wgZy/bsuluBL6R11bmGFssswzUeyscT8OkWmkiaLH/
dcFjtG1yrrrVTr55R0NAXuWrk/+83ch1IFUL4g23zWAyJmjEi9Z45RJUmdzFjvvcDnQnnCpiiFEY
8VPad3IXeOVX0PqoflbNvkIFYkcXyVvYo4L8SMRzfPwiT5w1ZtqkoIgdQN08vhAzBCGSeCDd7ovp
RzVpzUatAFMGGfiV8eXjtU68DmQMOdgoTNEgPq6+dW1EhwAevj8F2g+VhsMqt9QXOWaF73hFsqZV
3pzJME4cOk1jYkdGw431rq2PStw41GHJ4yXWZ9THlKUOaoc5Rj0tDH0Uj6LuxQo0Ruf/82fFkA59
OjIbRA+OPj1KT8ANXaw1qdWuhd3XdKWzA934cAH3+2l0rXOqAKe+JK+WNoAOZ55Q9nazcVb6Rpqi
9BVYmctR60AlFEZz6IWX+7lNIf3xE564c3hAciiDi41k8egE5kFtRnHJq8UnmMmFWSPyCudvZYCI
/W+WwldiNvCDQn98iVYOMhh4q5e+5pXFrZUJVHkcRNBjCHJnwtepPYqrCdsTFujcD377FjsgccVE
Z8CXefvQRuVPyxIPmeT7xaE4uPhi/ePiiAAG6UKHqMn45PgAagOzNl1OhT/pExg/p7+r23pV0Qc4
s9CJwExLHRc0XEegBnvz9/ztVq2mHgRYQAmYhdYzjN2tO4mHM1vC4HccJfRv1jjaE56SpKi3sQaA
fm1hxnG1l5a07vQWh6Qgw6cPzSAI7H1drST6mI9lXzuAhZjVtm6d0vxrQUOim4230AACDpWBde+O
mR8bTb2fTDM66F6IxM7YBV+CSi22uQScRXU7YnIVBrvIchlSqDOZTavB6iaM7+8mLwdsVWgy3ZS5
rLdqJwKPAmoIb5JMJTss41kDOa5vosGJtlotx11mAdHsDJxuO9y3fTf1HuIylUvecLrJ6RXViwig
oA84EWZjP1VrxO4twMLprF1kzOJbSbv5+PWe2pvc4o7GPsHe7Th+ovIlEPdkbwITfhFD84Jj641p
KBtYjHin9+V/cezIuUn2aN8zEDo6C1Y0FgLX+MJvRDT3nK7hje76pjiTvL4fq5n0SnWDxh89gncq
DuaQRga8zMIHRH6oqrgGM+h+F9Cty/AKQMqytfSvYV2cKZmM0+vSpeWNUlwfJ2RelYu86i16IuU4
fY4GFZZQbSoHiC5qtgYzQ40jrDxYN2knVlkBSFBpCwK50LudBcrfSnplZ6itstEaNLgDgKFsuGrL
vJMJtpd8s7SOQn0ACpg6U7jyGkidcefgMq8F93pqSvQYLLFIm8RMF81UheuEvweJruonnA88L91s
2iLDJjYwuvjf88laRrhhrh3F0Z8w2Tr3KU7F9Fk/wMEjl0Chza/stxgRq9LKEVIvfLV5GZkULsZe
3aYa7u8f7+RTsei3dY4To67qckRI+sJ3rUxdFvQblnkUrT9e5NSFiDrtLB7DvA09hLcPowq9KoVZ
Fz5DJ3c5Wvj54klRpqjSR3I8Qzo7uRj9SmoWFKHfpb12TTDCLa4Af4fMJzoB286sNiBAwVI38ZnX
dyoQ2LT9uS2g7L1LfrNxNOwEFBVmyvVBl4691ILxuczqn00MZiGyz7zJ9wLUCC/MM28KWCAE73yk
JlllvF/ytGTIIlheurZ3p7rf6fTiV6WhoMRbiWY5VJ5xF6tQtMcQUkOIPdaVG7rpxivN8dGBEgQ9
IwjN6cz7OLVt+c4GbST6t4yv335pCPdSSSPSnF5UPw0vfIr07j4zwJF8vKNOruOgLkVGidjBcXIg
OwWxVvB4PpVoRTeneSlGBfJ7W5+5SE+lrTSnAG2g8uTxn7cPZKBYZSHHmvsNnJFIAnHti0ONkEji
ajdZKR7yzDvTqDi1gX9b8jhhTSYzA6On5r7SD9uwLX96Zga43d7XZXem5jBO7V8qUoZkpI/UwkfJ
cdO7ZjUNTk6Y0cevTVT9QgMVp55Mc5e0b8OlUinxMicir2Mxcw0UbUZm1oD+vE4+mzRVngPhSr/V
YSzAaoNnFDX1PUKfGPEUGTqXgXQ3g9O7T65F1FzYhQQwpcgBwYW5tVnqv1R8WtazINhQqV+TssXN
w6rWDSlf7HaY04xGvG7xNrhHS9vistetM7vp1FvwZqYuLQ727fEANssqKQv4Cf6E/fHUTNqiUc1n
q7Iu6Jk+N/FZqatTn3hmZgGUcWi2Hr/2KtFCZBo4JrHwFHBxLT5IE9XvyggDCP5yxqR/fGBesRNH
CSGIGaSXdY4LZebRlw6VMWNKmuW+nU94VPetfW9GWrcsjNG6iMose6r0HDU9E+TkK13AjZrsKW+n
BtsGbIaUvge5/vEfdeK9k2zMFGhU4ignjgolzx5djBeMzJ99N9ZRPdqzVsHkj0kpnxMUNXxwkd8+
XlPTOLHHL2LObih+qJne1b7hYE1V0HGi5RQAZUVWdgMgFV3WYJa1QOJqwU4BOWllay+so+XITAbm
hamtPv5DjBMxbOaFA8dAJYhBm/42tKhAI+y8iXN4y4nBaGTmNcRGNh3AVhfWBW/G2TUJaGQoVnIR
ZjSRNQXP4QWiZd1tb/Qqco2B+jlCIRVVhUn9TFpcbKOeLQVjKt0A6rO2QPJ/joCxCdnd2rSTaA1W
2FzVStGg/SCcNVqRsxIJgsSpcZ8axXDDsYWENnIQniO39faZ6nxR2zE9U5ifen4mYHDQnXlCf9w4
ot2WZBIrCt/J0uE+ApbmD/YQP8ca5h4fv+tTSwG8BmsAG51r4ygBYegkRD5fS15pRKtKuDObb6jS
vRdl4fPHa7135XCp6ej+IkBOl/GdxiIGzFnb5zHFQWcF7qJhYAzZazK1bVCV3arACvJCK9Xgthn0
/lrXlfCAZbC3NI2s2laFWu9e/6D/yTeck28Aa0GU+1tK4J1b+cXPomm/p+MbBYc/fugvmXvt0+8a
92yrP/UbXO8T4WOeob6qwSE8+beAg+F9gozkYTsBw5+BskrK8KfIvWF/Qm0BjTR63HTC5p/6B36s
r/IJbyIZ4Iz56qaBh4DDu1sE7ayodqcg3DNEbqLlXNYdei2cNriKN9tYON6+w56PNGJXCRNTmqR0
vbuu7Briao43mNDEVm1iVT3T4KCJeBxk6XwhRDZ32XWUwo6xrmDKR0zGXXvndFZV3nheqt4gCNDy
N6BMly60tryPNVMx13GNoE1IvxjpJEmm4bXBD5cK7yCZfYl6XY1O7jxP+FZfj5EAxm9GUvtCjdJg
3Z111QSG31ZcZL+xsLzJpeVKZWUioeT6fRpMKxPIcxOttKw3U9g4ppPWjxGu1n45KDlSKR5NrDs3
kFiPmY7EW0hJC+RRa9y1Sn1M1kPtPQiCaN2uvd41bmGvt49eWWUQMkSOv0mmZ+Gi7RPxLR9z9Q4P
spJRCbJMCe7qYLUXLjQgDSqyHmUAX8os3cTA1rJF0hrmoQAdk/Zhv8EW8wmDOCjA8VTvoQHAsG8N
+R2/9frGy2ES2Qk0uLDcV6UtH5wihmvnDePWkZhqBRDI9oPSKavYmQTeUV5iXwvTGC+LMNoocZJW
jFS18k4xvS8qIjtoRjM4JwfLos96ALdmAT+yv8KiRDmgxeANSycaJYr43XAZOtO9ihXdTT1iQzZM
QPAXSENjQe6mivkNYZoE2nokIdNY5rRsDTW271Q3re46FBrJAN381uomJ+qWRq2lV0aRSeMx4XKF
S6TEN9Mk1uYY6BsBWP2B1vQAGRd5pcGurG2W5cWmcpooXWo11akEAsCo0dH8wQiqNTNGZWFMqlgP
KnLU5tSgdS1C+8BbFxeIgcGcwAZyH9L628+16T7S1CxcBYWafa4aTT6UTpn8Ej2mzMu0Vap7IePp
2ih0RM7JZ3+ETmRvzKAR61zw9IgvN7jhdDCvY0BysBs6czOJfhALbISjl5RtTz+7HpbE/Rq2Ydjf
qU7XX3u62V1YvWTKAYBlC+cuWzcKTAxUOhmEwIu6ixqAvK06AQ+q44gtjS96sOm7VIIFFKb92eKX
LJUhg1Theu3aQqD/RQ+TCHX7cfwJBTi44pozVy7UMupAs+vhzCX2F6mPU42LZqTt9M5O6lXZG2ME
s9YpRvhAsA4WjgVbf6GL3MEQzkPyeAFCZ1wh2BFi8igD5cGCzuxAGcqanTfU2gU+GaW1HniPOxop
NVw5ZBsvw9QuLgZ0vy8N9BampdklUBu6CJ0l3UoWhRuY33NUBuxFDHLzYeqrWVXb83h9k0ALzUqC
jVGCd9LdeD5dkStMch/0mbazVxEwT5yAD06hxtbWSUt7lzb1oxf10zenm4Y14vfmzrPBJ0EZ9/JV
pSnlNZGw/9JFo1svKtce1UUeToW2os2YzqzYoh8XpawdNA8cD4qWqAcUzmm4d9dGXs3qUxMNPai4
4M+0ronyyxHrtdneoet2ZWiX1koSRPJlErjZjYU8e73oYiZ8MjP7g11jtgCIAgWWxVjI7MbkYKA1
6NL8AARWKptaahXAznqyr23CwQWJShYv2iDLn4KmEHdxazTlGlqEcRWIXlwqePXJlWMI9SZ2k/LB
KXUlW2kttvBqyf9vs0c9mOxjtO/Qor/q9Si6jfU+faxyrXhwrUZbhmObozPSp2vCM8EXZ/v0e4Id
doHkSAz5VDFq+xbJ5Ez5DOQUSvMghHenG/CW1o6K7vECJQe73iDa7/2sJ0PsQcH0X0I3ypYdI487
WlXCH0oIP4qt4LPYlpGvojegLuhhmheR1yUbp+/qe8soycYwwowO9I9oC+GBeueMQ675EhegW1ro
VYU8S5OiB4yExtdyVAss4DSYntt6TLI1lnXpC/p2QkMPH+o+Qlh0+0Ktt6IFE74UvuvYRDdYwigp
tgyS5bKw6X4R3707yI/9Rji2/Goj6Y5ppadin0ls3iSjkezqVAd+21tiTWwYdomTBp+7tNP4h01H
nOeQp5DOF6OK+vSinfDC9dRcL5ZYHzqXWmh5aHqPepRCLtHE3hv6ONhhSdNeNK6NUgefDe5ZdJGr
NVi+1uAhO81Zo8r9PTHUfjVX6MtUDMYTxhfVLqkc59YzIo1V8+86vG42opUaN4NSXSYBoX+yskts
2ILvgyzxFG7zhW0pwzLUcmXlqtCrqspMrkdIL1uzVHC8maYBrToOOloysdtfW62uLnW9ZSgYQRJs
a/6JXVX5ChlAHGrdGC5MS5goeVdR8cW0vO47/C2UDfGJWtV5OWznvORbprx6KAgLTuPoxISOxOnc
Ne7F0aUsYWcuuE6xuXHFICHVRZgOanJyUNwYldFc9XntGZuxVuJyNUyt+mQnKBeshS3Sb2bjhCmi
VQUw6NAM9WCVoLo/LRpEOYYFrML+pZCvHds0Rliv7dT6Syyj9Kkoaz5X9KKYSXejqGZ6N6r2fQrr
dZskOVI7hlk707KQkXGFWKENn5PE6yZIQfGQYpVfxzJoNk2rQARtVL5XAA8Le1ojKb4aFlaUihp3
P3TY22uVecR8idb5lSukdglVlHA8yHHCF7WDZknepVcLnAkh4tHgSl+Qv4dXDOcRrqZhwsj2KrpM
gcJYpndhAxjjEESI/4D0XCulyO/6SG0QHk7GA6jk+B4yvWqsbKkZsHkzrG9bKe9Cr+eytlzrKrIA
kMLn1/XLGO6FtfIGKeUSzxMDOmBuhmsvgz8ZMKj53ieD+OZC4QSkOine3sHea04wLb1e5wmi1aM2
Neai7utp5yaAhCEvtvZlk6M7sKjirNUXA6YiyC8lSXcpMO+Bv0ocSZZ1YdrWkvSkftYTZ1QOnWHm
5rbl0j9walECUNkDAfizzN7jBcJNwPCqEH4qeJ+roUf7hKvVJP8qM8O9HwaNvqdwFEQ7k9G+YHZF
oI08o9q6pZ0lVzWyCoypAie/TtBGeap1T9xpRu98FYGbbEsbhCl8+FT5bmqBskdZUBT4Q9dDvlTC
HI5xpE1cGcKJ2m2cV9qtHodRvner2ENq0al+eQWGv8tMBZdfYVNAE73sFLidra2uhlZERnNhowlQ
/jlF/F9Zd6asM6DfU23957LusXmJfi/p/vyBP0s66jFU9LDNdGf03MyQ+7uo0zTzE8MnBrIAMWYu
Bv0qIkIT/d+/TP2T+rdS31/VnPOJGg9AIShXa4Z6Wf+kmnsdgvxWzdELpI5ToV8wjqFNd9wOKUVJ
uTC645VXTMqULt2+GsdNbvfeE16Oxi4dUGzCyCysLqRlIiM+4in4qpH5qitdY+F9wZwFjc9Z7T2P
NeSPx9G6Zc9KtnGZDXGAjANtoxZtjBwcQtDfKVy0hVi2XkeH6jEKBi+v/BZvWnwE+05g1gy3jvLD
hLpaMuMAkQz1p3R/GZUzxq2P5Jk6dLvQaTWutcDBc2ePULDo7quOl3yvFKWjr9FV0c11mBAuLniX
poH3bzAsVZaNyCNUVKRzPYQOaU5jc1fnJiqrfRZfI7eKmrujT8ayR2wNsq2OAFNTGj4PVa6yqVW+
ofscP7iJiWFQlUfJgQh33Qy12E1WHG6iMmhfqNVJ3GWOhXGc1vHSxtZtiSgMHVFUbicHa2509xir
hguGxoO+7nu1Exc6WnNMGueocY2Hd6fshr7sx1WaKuF4j1tVO6krFV3XcBOYFb4JWz2mmbbtArVs
MEzDtEaLs0XOzDId7uxMjeuriku54CvkhOG8+1+jhw5N3IxnIgLt09nT7j9HhF3xA4tZMFJ//Lrd
j//7158/81efx/wESB07CKDkwE1mJtlfjR4XoU5YSjb8AKwLbQ753zFB++QA71FVkOeaSd+ISPLv
0ODwf8w/Rr9HJzr8k9CAxcBxO4WJGn8FImSwMufZ5ttWMeoGUTwh/rtDsmlYGSLLXiiUSBza1yQC
bXsSinHOLWSrkGakoa5d2nPuMb2mIdqckQRzbsJBzW+mYCi+eq+pS4hHKEoEc0YzzLlNXkwFqoSB
sSN86jf1axKE0bxxNWkZqOL0NU2SXsb83HbvHehVdzWe6zdq95LP2VU051nNnHHhqzerGndZgfGY
Wg0v8jU9i19TNcWY0zawBqRwxms6V82ZXYTUUgjVPp/l8vU6mHswMaFvzhGDzGuhSUI8oUgOJnNl
1Ri0IE1Jl39ZG16iLRI3MbbCiyY6C3OeabymnFCxSD8xXbONZTpnpZWs8Nhp1AnL51GlYUH2iiF7
/53CgYy2iXEo79xwvIjnjHdElfNFj3Sy4ESnEBTtpmtnrcY5Tx7mjHmyhvLWAnANlsUdyMFHmFJb
Am567Rr5cDDxkd6gf7YaSckdp0deCcX5ZVe0YBjMkWowdm7noQvmDGT1A3zQhTHk7i1g2YrEM2nu
jbGXOA1LuTb70fCDCb3uRUGvag8318E/bmov3NfaYprLjA4xaiqO1+ojngsR97UmqZkCPVHUtvft
XLgkyBLjyjCXM/Fc2DRziQMQQ6yLwlMu+4l7oClirAKnkYQU4YhLhKnb5wwKlKBNkNeXfVCLi8h1
u18oglNYheNcZFH5RjedWWTrCtnxZFX0HpolXLDdVabQPFjgHZm+iLl4C+UgrG0Y56ju60kvv6K9
wtiwD4SAZgXq5bZgHKL5XKXxXVSlxrOOl+fBmyxWA+1Z32uVnmxItMwL7bW+jOZSUzGaUC5G6k99
LkT7uSQlb8uWdp4MX5QirPdoqXo/+7p36o39WtGSFVLd9nOhS/uMmlc2tMM+J6Fh30avVXFHOl4s
PEyzvsPAom5uI2zEQ3XKVyhzakvUvYoHvmP62GsyunWGRF7JuRB3XmtybS7Po6AwVwoSIznSqpTv
7lzIk4RS0ytzea+VoXklOrMt11GZV2StDqT6RZ9zyhGaQQ9qLl9RwJxZaIzVqr3X0cKt9mWhhX/Q
88bEvpMoVKvZZUFijTy0LpWGS7+nAcvsSw3uxh4hqH1kRQmKivat5uKzXpnUPoYRI/6FUhz1BKdn
LRGl/IKj77jQsqDLVk5renKZVjpSZ3Rb79vWQpxmpDhdNjjXLaMiVq/NKh8uG8uO6HMl1kKWMlui
OEOJEXQpOAwM0GrOy10gB3pKSPVkj0PQG/ml3TZqcuvEcso8SG7UfffmJKkFIaPYhXWta0Lx+7Z+
QmGpPyip66WroTb6nVF3exSe7Kuyqupt3qT6KhtmzA6D44MoXX3XJjDXS9CeKHTJ7NDXRn2XUeig
uJPEm8DwsrVT8SEN21swtMYfXUTXOc6Gbd6QBzXxZZcAA475TYaCSJUTiLUX61/sADI8BvR7dGIQ
2C/VheZqkl+jzE0TaT5FpkH1KOtyqfFaUHR05U2sml+8tgqRizXw4eo75SqZtAAjbYrGsVWfC4r9
RRAGfOTxRy3Ryp14h0GjXiSx3oxLjY76RpXR42DgO5Ml5ZPrjM4Owd7vOKhm6yHW75CN9FYBU9zQ
qG/sPkluG1F8Rq4LmcjxwolHdZOr5X0X0/XOB6dZ9uqYL9Q+7VZ6kSFK0WK/5NM1TBmCzs2NTgpn
MUX2FaKqcl8b8qJhiLlBH63bIoxorjQ5QuABt6KuHC+N9nUIYJTHq6YvEdXmFd0Pc2P3GqL2rYnd
bNtcqmGtL1TgXHfqIMqtYhXK1mT2uGzGcroe6yBhHo76MLp2VnUQIy0bjA/TaIXxSHZIkWy6sb36
h1NizZPGoXYx5Z5AEbV382VF430Os0LJ6cKP4YOj1uEKmF2JMo+lr6dYYr1nh+N1NqA0M3Za/TjB
kVsqJNjXuhcfrFoRHAnILHXXyeu8TvNlzQz2vsuC4GDpAYq0CAAvkPobVwafyQvo2aS6Eb1kQ/AC
XVEc8DHob/XBGy7iWhp3duwV921fopFm2Hvp5AXcTrYOupXPlowAsyn8EyVDsIT/Ua70lHp86OSd
q3hYo7bDuDHGydvMRoa/6MwW11O/lu3UXvYNI0TmyNK8JsYol0kTo68molzcWVmUrQRGEheGUxpL
K9CrLfV/9N1ELAPR2ZJOgJO2d2zC7Nor1ew2mVWi7MJ21rE9yZWmqbd0AcwVmqH1Lp8M4zYD5b9S
2rG6seBLWl1tr4WmpPdoJukLdIpBTiAtt5FgFTV2RkQfjrwAhJTpFJsxxgaUto+91ao6vlA6POks
2Y9+gdrhzm64Iil37J2S0YH5Y/L+v8r5TJ5s4KMDGuI/58nPL+SRRYjv+u+p8p8/9lf9rKFqD00a
9iOTTAY65Kp/5soA7D8BHIVxMtfCf6fJ1NszD86DYIi+jmXwJ/xl+m19gls8szJmh0VgENo/SZNZ
4jdgh8kc1P5DrAQSI3PXY9j9hF5iq8gWxlCX4TjMgKw91CAMbCxfhTyjCzFn3P+u1l8Xg0U4Z/8e
zTU0DN5m5KE1mJkTNeYhwu7zy6ub7IiG2VMaN7W9gIBSfQlhYLzQ5j5ntnVy6Zmt7s5aHrzUt0vH
SqoNTamZhwmLli+FV+O7+4eDndPacCjdAR8NqdKoxXJmQmj2ty1x+8cz/j9km27BBDby//41//q3
Tw7qkLE2VAOw+Yx53y6vkx+gZ5oZhyxX8E5yFZrZS7Vpp2ofl/NyJK7n7OWOmIfz62ZRtoqpOZz3
d3IRqM8GbVh5OiG30B8KZCx2em7jGAYI0XuqGsu9pI/5/9k7s+W4kWtdv8p+AXRgHm4LNbCKZJEs
UhSpGwRFShgSUyaQmJ5+f6BsH8vedh/fuztCrZZIVhWAzFzrX//Ai2tLQ+PJet1/oH3CLNPwuQ7S
R+7cBin5i52hSNdd4GO80WmRR5J4g2ldD22yxk8vxD9vutbC5XVCCeT8yWD89z7u18eACOuhQAJj
Auv5/dqFIN7EiGT2A+x6nhVdMl0qcfHbh91EOnqOZHMSXvfx7+/Y78P4v7xqxPIIwLxs/vv7q/qG
GRSTpwiHtQbrqTYWpN9Bnf0k2Jruxlqmi+euJroBjRO2Pvo/y+n7fH3aV/SwPtYi/8xex629FkAg
1oNv+ORYrwtmjoiETwdp/Qmh8R/YXX95rV/6QV7wn0Ik8aHEUNDU1gND1uliMKEQ+wEL+HKTOA4x
QcJ13ziE1tVJaHnM0cxi+fQ/LjCz/ZPb/c87EvwyE1XJihASufoPm4SNWX0kzcR80L1kkbhBQsSR
DUo+YGqLk+6/v83/1yKBk7KuS/4N/snDxWoLMzecwX5QHWYc9YxHbuymxH7pgEzvShXu0Rm65poM
dZ5yIgusczVEE2Z9hWUQT1wszbWBYe0lld6U7oRJxBKM+2hn9XhBZ9lAVk89F6wyL8S1BfKUqcv9
v/8Q/yAn/LyBAXYcuAdwVAAV/sMSKco00eEcWXgEFqbcLwGBbZ/PzUQ+wqtSlRGXQKOv9cwFrEJS
bNN8IeQO4bG8aueKdKBcIPM9LESgq62VmB0ZhOZ0+ffv8//YBQOwY7SPLm8WXfnva8qYbD0ArVgP
Hilh+ebzMlPJtK+WmVhPco32/vcvuJ6gv+27K2ERoAsFI2FnIfSi31+x6lO7MMXcPTBIIaF9zbIi
+WT9xSEmWJvOdK8cn4ymJE/wlDCHgsZgJFn9MdeC9HKnnokqxwr7vjDZAUyDRZBDYSNaimfi8xJ1
nBr+xsqz6KYbguaaOVR485lThSGgdV5m/WeS8l9iuL8/TjisYRIEDk8uzNR/0gYs6HkCmc/pQ8N3
xVELU2FbBEZxJ51y7q/qIQPPohEt+q3tGXgbEpedZPsoS3P64BWej2fY7rFd2MPOrHAwHnDvXrmN
ncZLGqItrs0J8RZbTJSZxZrZaHxpjSrFOjhoGrUZU5II8KhitLwlOJKVUXSj3nEE+DRfBUwIFyPh
Bw2L6DqE6nIDTbY5Y2wVyC1pXqbetDZTckK9xJ3VzOW7KTpCwqkDMtqsZSG5YxqyDwaus3/CgLfe
5j3n98mMsJDAB7lo76VJpx9PZJmSGNx05tYLshDvwyAw2mddl8VIQnsQPEKTIHxFFpAsViKKHMCR
U/STAIeziv3eDr9Lo1Th2pmj0l+mBZqC1Bp3flvOOfBhaLk3dqoJ52wHgmRIrH0ECaBJCtwhVQ/G
6FjupvD62otlZ9P2VGRHtPdBWpUqniI3w3q5YCKRZppjV/CMBLNmyfkNEUJwT8iBozQg8h7nJd4d
RpdvXeRSJtQhuw0lIBvx0HIK/EpjnoOOIKzEqY047JLShQ9UlIBVgl6Ek9nKrLCNl1qbQYsFKIDl
re80MCAmZJB7gkEqQK42n8Kjm+bZeRBR/x7Wwmf4b2fmwcyhuuB5np6V7aq9irB+lmR5j6a5vFhd
mJ/sIZy2Ky/++9w3TYyUqDvAVU72jByab1XUeS9oKryN9Nvsgwdl+pHqBJffJUvr7Woa3sYZHI2D
SltvWwFvxTxYDA3TTVJPU7iZDWzJw6b/cCWNz8REon0yvDAX1wNmCcIl4q2MqqdgSBryCjAogFmy
rYKKHLFNP5N+6JP850WJzX8te7Q9qABubljEBjAkx444FFaEL3U2+A5vV2Ahs53lXIXY3a/FD8Dk
pRGCG1QbpP+aKXpxdnvDfZPhGDi7Dg/WGTpMAv5ioN/bfGYgV6haaJuDiH0latgr8pmncpOFoMh7
t5ZrOKAVEKGpcKuJfQubI6DRxohNkzz2MRp5vOq049ZjA/OqyLB50EFIS7/M/prjhlKAFBZMNvsy
ZDeqRu8NaDF6Hm3ScbuFTHJfk1BsuOxDgVsxzMKhvltHsATAVdUaLTtLjzdHx9FcU9Ylz3Cnw62Y
q+Za1MJ+kqa3fhEeSTc90XoA3APWfpvSjaqUVrbnT9Jl4jMNOYUPoez8wQKdSOxDj4ujbE5q2ARr
xrzKrOKsa8kWE8HmvkllFd1EQTNdIHdzqOcGO+rnHkkNF94kHodoUEh1lTRh90EoK5cyUq711HWa
336+20pr8G1HutN9Q9kJbOTl8z0sJX4rCIpWd3UlFC4Bg3WGgG+dB5fKcLZH62mwlmgHYWu+6Jx2
w8E+66lISB3O+on0wHmtHmeba29VMx+KJckriWzoPrD1ny7F+rtfyZRpQfVpisF7+8yCZzjZfbQl
p62MUvlaCMKDQbe7+fJZKCxC1uTLFqX/Zk/U9wW6m1eFhmEHBll8ADxg/5xTDh0baZhnM2NJ+01i
njtVEinJY8S9s9d3WzeSg6cjiLMDibqQvkgR3qwRpdh2t68Jbls5OlKbGOEEdvXbr2TsofHxL2cu
33LT+B4SG5nFTWTvENAQfxY44NhEOi5F//Gr+XHW0mcuIrIciZ+Er+IaQsJ0a33t3o7eHN5kxC+9
QTxR5YFjhzfY2tjobkI8pIsdZKkEEktGLHf9uYTwiCDWcmC2SBnEydNv1fgQumP3UUYd96hNQoo7
/hffOQ7g2gV0QZJFqyKYUR6s2aIwWFNZfe70ue6c4MjHaa6dwfAv+azxDDeyknc76Hz1NOTE7dfH
06tL62yma5KrgFNHvuBAXIeLaZO+JaITyVdFHgxVml/z1OpsCQnL4p8bO/F4gHscxfmV+dLzNOTB
E3lC5Hn00swPePPwjAANeW9ZxcxzM7Ur4Pm5CYjSmS5EvXNVSpFHNyRT4f8VscJaf335aiR8sVhX
fdlbBEzj3n79mQNJuS+vZOJwVwkmgMXIQc51GClBozpPno1sjfyZU/9N4UBwLUi1qSBTQhPbpsS4
3SjV8U4+n0R3KqzueszZAjyLjJId3oRsPm4q0+4+moilP4akdCSbQrpsTXaT4CeorOg575cpwsVw
IeRn8XuKIjvU1EA22T6PpFF5bw7uOU+2EdIDRAVtiDuF1tPoKC6yYzMsgH9XRCW4dtS++mnLQpfW
ON1/fkJOImrkVTW9UQ0h8p8N7zIaxAszx3sChrafcrZuc0P2k/WkJX/YAPs6u36t0hYMwMpfFePn
sTkvJk9Uu4YWO2HGZ4ctE93UdmgwoLGrrSIi6vJ51VQ7TNG2GMkr2Kr17WQ+n0LkJEy3ume9EnRA
PoeoWVbL7CSQBBeGZYyTQhh+KdtRLlhcmIOyO2YdEDw+8th38IAna1hyQsjpOATyamYCVsEv1aV3
mdRYq5jkMNgHZBB5b+607ix8dfRcTyZta6ndoyDho8G5OxzLUwVTs9qVzEbkI9xwdMPEd3Ghl4St
DDH2uvdNdkHAVWqxyVOKpGtL7vb0K1nFM/F5AX7tRWvjPhQ2+8K6sYInc+J8PrtJihnfZupbcj+B
sr+jFkoePp9P19bJgdEWk/hauuI20CGPSGhqOLGeGE5ZOiuorp8PREX62M82gNEXV2pQV5iwRbty
br03smWtp8+nwseNj/xQO7HOvluzkGVNhLi3og2ig54W+9DV603v1exE8yKMmJReQAjlFYQI5+sH
MtCDtOh2mCsqd+TvZgohMhws2zpbLh+BRw63ObJYR5jqKSuL6QInzKrV3hMIOt1rWFfPzGasOwTc
ywOdOg/1r0RsbNHV1ecO6BJfCzMNrhPgMp7IHN99wVVygpFlsx5A9WZOGSXG7dCzKTSpGpK9NMKI
7Ypw9oUHrmeZOXLmddN2ni4VoyB/09KqPUM2p/DzUj63nvG52oy22xsoxtRk4QKBJfPjYIHeXvV6
qLM7qyvM5kgmknVW5sC78PD3WTj5G55200oW9dR7miIkNUT0bI5tfqjbaf28QTTeu9oOHnU4VXe2
471nRmLEIiq6K4i25iZQ7OyjSIufqdMRMWPLBNEWLXU8NCDgzsTxWOQtJ9Kcj0vcA3lGVCiz/ywK
XMa8HMOdTeONy0RwYEEKeB3OA77wBK9B062OedsWt47bWWRLNF51pLOfrmqrxZOVvMP6Nmmc5mc0
ldQLn3G9MHt4wlRn9+FumrrePMl18z8xHAGIxCWLRlu7DR1MWZdHo7FBYQC8dCwh8xmPaWFze1TV
8quMLC6S45GkAwI4bkIHf1tyDdmX5ECNg4RyusgsJAE57anwJgm/caX+fDbKgoCC69FZDf+jTJJv
bSoMGJIlAGyyG+oDOD+8U3Tw/LwkY99ePMwUfjTUmJwuURvtivUMt4wieU7ChCfoszFMzbRuT2VZ
tGx5PXta409Bcg2ehnly1kQ3WDK6x7GNrDP6uuiZ8Kzuw14IO/cd4R7pwbivtW9zfqo1qVdXKbvV
4uf208Arx5/7ZlQINseIA3P3yWgimo9NvU2i8KZSsMG3SQt8NU5uS/AIwRdNz76nJEsImT5FamKI
k9F4ez9dd+ZlaTiB6O0yvPqy/Ic7+CT/YnPLiusNkqk9IaMb41eFIcFIDE7mSmDlzYSeMLkjDdvU
Y8pJAEuotTo0faf3pWvbIb1K772RNYyxV2gB2XkRuxI4D5ckKAyOjSSBmYvlEgeLP8z+E5oDf7vI
wDmuI6mzWtJ1O/gsmRH6/vRTvLxBySpzn4oqCHf+3Nt7Xjl7QncyfZkyf7nJ3Dn/0uqU6TorhN2Z
bmfZcyDqgNloZdrx7LbGvTL8Zoopp+tw5yhnurJTz3jXreN9FJFefhD+B/O5nDrK7RHlCnWVTQ5C
Z95YFGXILcLxBUWPr7Y6SUoixWRdyJ1sJnnynCk/50FL+Enh51+rtk8fEUcOU4xJIbyozjMP2OnM
Z9iXyRfsS8V7I2d+kgddv6NSrqP0fqkNOlbokiOJ5b3J7ExFg//6CZb8d8LzJxMei1YFFtK/nvAc
fjSE2//OhPr1PX9lQpl/gGmRfh6sHpchLoZ/G++E3h8AuLhDBqtYc7U8+NuMxwGs+iv1yfwDnrcL
VQmlJRIt+z8Z6YSrWO7vUC8P2AXwgh8G2wirHDRlv6NeEUbYIZ1UeeWE6esoMtK0iCXc4ZLygtDy
UQ3GVW1q+RJW1gtxGNZeBzPC1wGkhXW0GNI+OmM1HzuSlTa1NXpHjAdLdANmuyXPHr/eIVI/52Tw
ifYJwi1Nm3ljpGX7zfR882LYs31YDPI1nJKTpA1zqAJGPe10GlwIFwnvxyXfEiVbXdcj6fY9RqRQ
LCWOv4R5bOfRJfujV7Ecqru5Q7je9m5P5Op0VNj9Pni0QNsmGIPYmkf9tGZHsWVNuOfkVGiuYT3A
D/AO8FC++m6VU7+O5YEg8ey2J9H+unB4T6ZZ5/eW36mdZ/jyHpLbzs3LZ+bEqAkmqnnpe1dVMLw1
2kKY5gzjVrnt9D1nNV6LEQsIJ1oaCm7pH5jAYisNB/4w1vPKDS/xk3Kcjx7X0T1HcrLFUpVEh0C/
2YycYqMfTkUkqn2Vc6gXC9XRwmm7465uxiyoL2So7fty3jNXuUtWuo825HTVOtFIrktjXSKws5ce
jeBXDz1IhbQH47PqIgD2b8ihVKSuhoEQMV3hrYJAPu7scDBjWUvxopcmfxAOcIEDu4UpPZj0pk2R
lEjHwNUFr5trV8wL1K/Ko5vufXmTZG1+Vk05viQRYAMdPV1R5RDrhYss4U9NQFc4sLt2I+eW1GX4
EIyjIPnHoYIpbeLCeidsX4O8wOsDWLJ8rgVibU776GByYp3dmsODXJe1OEjNVt1QDIbbNl9zavPI
1sQhayk3nd3WJ9UBcm+WxqxP0li03MiwhjSfl2I0NlZT5WcTWOp6xvhrb49B8S2w6RUJ6SLKzLPp
pQq7bB5DJ6l2U5U3jxaBnWeHMNFrF/XADdZSxbe2TSjYwGtgw+YcWfuqwFD+sxGZvSE/616kNebb
7rTrcjCjBbLNldOvLYqHTnGrZAhaZDokf0IY+a6o2I6G4+giTjss61PV8DVUTfdcQCMeppnyJTJp
C4bGq09Tz4+k0pn11iTq8d7GQffZ0wlicq8b+PCSLN0LAj3eY9XQVgkfjLlrPF/EDgKuXRuW/ECr
nzK5K1Ve72ZSu7afs4CM9QcJkWHQZpp0uE1AK/wNQ1msDKw6P88SlnQul+Fgaaf94U2KUkg3LTlM
vLMiKdoQIt9abpW2HTykq3Qn95Tnx06ShQ/U/mDjRl/9LNHUnWqv1k9d4RLu6K+WYPn6wVGvz5dZ
e/2XYKr4wjIp7KM3sIlsiZ+dd2bUDYdidItvn08awCqvRmIUoVMWerjrfGJ+ATG8uaN2yshASwsd
e4ssn91otL+ONe3Frq/c4EF5FFjN2qZZsJC3SvV2DJAbuKjMualgvPXJqFYkzk6IhSvHqv8gcDg/
12bj32EBMl9L8lkuCFbCywghZpfxRIoNEYLJt8hWcjMSbYn5FtTQkzGEvGIwU36VaWY8MlkfDguq
ukeZyujQlD2Y3Hq3aJ/Q8aYzIEEnEhzZUH1hHFJw5WamJjcW/Kdkg+0EwhI/5cfrcU7joERgtyz8
kofha6jcObZhv8ddsZy7GhxXzvdM8p8GmTabwWu+1XkIQ9xnPBDe2r2+M8f0PhvWnO8e8KNQP70x
uo6Q1m56dPS1HVymztk7Q3bo/eU5VR2aGnMKb3yfH9gm3o6+bWO3cxOHdt1ces4xvbGdRh+s3PIv
blt8IXdxrd3Yw4UVkn4VtMiTMPON82o+53Th41RscdE+OXWQ3FNRTncWPe0+bFLSMfGxzA5+I4pN
GA3ubm5FBe4EKAjTrY37UMhsayjro8ZBbZD2D/IdGMtleXtdLLrb1XZlHR3be1cWE5DQe+CYhEA3
aOduFXm+Gqn90hnhO/OYCmlhV+1L8ogxSqmHnVE5M3KoBct6mxlB3Pp+86gZZcVDViwfhMHH9sJk
yFtIAWz7iYhWDYUwEAenQEROji43OPet/SQ1wMo4ixvhW1+QTRLVGJEFMc3VEUNQ52pkEyZ+UbeI
QAWtRqRPbbq0e6NpXqWpAfPrxryZhRmcFA/+gf6LyQZ2cSaJsgDlOD1b809nbi9tHgY/cjvIr9xR
mt8C32i2lhBPyHOLt3k2nB1rHcc6R4axqWuowF3Un9woIUJpWBb2A2cor9JicVAAouuIF2hTUfIo
q+4jm4mpWRu885QpMsscmP59XPe2ORNsiqob7nR901j+GW9B8cBjxezMT6x7B87rbrR13cSVJl8I
YLndup0xYM9itz86D+bnUtlHQGdUFW37psvG3sqwA6GxhhcYykNsNpz2kQ3B1fD1O6PEV/RAB9yX
EgiiIO8wywZIUKPAZc8zbpXrfUnm2gRRSAhmh6rzAsrXoUdztj2T9Zsx1OmOIiH8cEkTuwRebn0R
YOHUEEFEh+/6M+amyehtBjsJEf0NxZci0AwROrf60SVB8aNXqjxFKItXiD7ZolUa9pzp4150fG+K
KSvkO/McJEXzAFV+2qaZpLJapyBjq8JzO7Tjt9qcy28jbptnv3eZm1BhbRTRDFvgOQI2cTXRAUxQ
guUAflbP1KlIb4apF9apA0dBoNWhdkWJpUnSk5XJkkifGTIbd77F+ErQb0tuYmOSiplikCMKfRN4
yuWJqWG9N9JrSS9cEMJBdmzOTWgFJ3c1iEuwidslJIQ+RzLvL6NYcqJrO1mDz0S1ce7JuT5SKYiD
ZTZyl09lEpej16zuM9NP9CX2HZnt/ZcR4vtVmwXyq4/adlOyF27xNCJ1LoCHbbgt/V6wHAUym+tq
GIyT2bCBkfsnr5rE6+JW9QRMJnOyb3Ir5G2V8gAE/Z15V7jpVDLeCWgZtyqp1Z4xgzpIG3W8xrEg
pma4nZpi7xrGIbVTn3H38loo0ue2RY2jLmQmRcMsyHPMunJfuWYfN0q4BwhQt1OezQe1klgAwZy9
V3bD/SKo8cTQdJxcQ3g3E5bzKJlxXoWOMF6dPjojpe1+jAFGepLOc0+IfbpHZ9gibJRrMmieb7WC
IGniprMB+cFDwmvu6gDksI30DNlo9J6ddjpMWOxtybl9nGHBnOGg4qQUorKba+vgj/SApUVC7dCk
PyTOBU7PkTfIptwNoIII+KfpRCACYbZFlxxHmdzg9ImhgudtA7R6x3nxp+ukCLOo3xJiKqyd7yyX
SLC7WtcBDXw+7Io2K632IKqxSB/wZpNblnA3El/VjS7BpJFhpBwJqTRN8A4znas4GLGmPU7UvyTo
UaqImExr4e3mrhi2Uwi7fOPB0SmgTAxaN9vKzyE4duRtz++ZCMeB8C8H61Do1dXXqXIfDDMaEFJE
Ok5dPT4mwbLsrHnpzmnhNfti8Nzb3lte5IKv1dL6lzxqjLhY+v6SRTW85chj+h203vduIia4sOvl
u9VZ/e1YBcY+t4Yf5FUgUvLs4TYcBmcbhIF7cie6n42XAYyPpX0zBr68pJQqOzvRznY2gm+4pRDR
WunibewJf8sN5Tqc98mpMqD4pwU2IEJ2dTwMOQBCGwLMJm15mHoXtkAYPUVGP4GaEEjtUGgDBn0E
9jhsXFmpsw9HmJj596y0OyjHeXSa08XHZt365PjPqv9uumP/EQivuBnHuqOO79wrQDvvqIro0STJ
jMk2tYyxFUMvjsuS4CYPS2uG2KWMhxZK39dSmeVtl1XvNKCIdRtbrrmo/eJdz3XSbPM6e5erZIyE
1OojwBaEPSvp+72u82GvLDQplC8+4zNGG30SgTY71sXJC+/OKRbkApZdOiekgXIbzAsrTdfjM54l
+lq2Tn2zlAPTaEka652oJXYRDFqy7yj2Tca9WDfvKyvjKDDJ5yECKA+xAcEiP/wIU5ONY0g9Cyl/
Gn7tFbPTxanq7wv+IEjbE8dlWFbjvBxrk0yOmqKfgccSXicN0bswGKddaC3HfE7qTTvSZDX5Is55
qsdX5uzWloESCnSvzkiyLQrMCmxenLRsihIsXyB11XnUP+HLvFLf+kbWTLc3VM/9QgoxCCkZz05H
XqWS3fAz6yosmbBKvGLQ1V5NRv1DrDaaHamvtI/dDcmohNmnKryAOg33ada3F6eIFnxMsANeChde
b9qEO/Ll820RhcmJN/aFxo95RJThDl5U4RE3q1T9Yib+F/X5E9QHr53VhOpfoz63CIOwPsz/ntX7
l2/6K+wDSReGoEs6zMpN/BvmE3l/UDkgR4VP9je0xzX/8C1spk0CDnhoIO/+P/THh+y7QkR8gQn/
G03cf+BwBEfud/gHa7AAGMoESwK3cOA9/Q7/KPJ3pJZpdloo4CWbTuoPPUrvxJ43re8Or2ZaBWfD
85pLThgLVHjsYGRYmVB/Il3saHvNx6IXy7xT9iTuspCBCOHRNY41gTpMUe6c+pqmvIIJILdeOIVI
ZROILptEjMEealB2PZRjg06BHnrT2OVNmylxD4s+PFQs7EMSJDgpiNLt47QyyErVwj8seaaOwnX8
WxRmyXYhWsqIHT1jVlyNoX0dTM34TdDSIF8JiMhzMk2jaNj91VA3yQW3VOya8tW5SZvfhViat0CU
BEoJJ3E2agr7HV+QMqzzpz1NoX83JlOYMgKOEKBnsEmO1py4V4I03/exUfJnsOrVsSkIjw2Z6j/S
yU7Q6iCjvQdp0qQIo4ahSBxPhQhQC88MSqrYKewfDHFMvCwYmLQleW0bg8ntOaWZvyYA23ivP/Xz
VtvYZ2OR9XHO5QucQnkpRts/iCwcvmRt30Nd6qdqUxqL+u4mQfqiDIH5ivbceUNXVmjamAipTVgf
S1MEIF2oZY8ZwHoQ27al3uQ8jZrJ5fgVdbjNRa7L73Cs+qtoyfu9hUfA+wIb8SY31Z2xpN5JqL49
KaIUr9ukxObQC7p9MIWdvaVQnRH0zNpW3M9UvEQ5vKoNV0nz07Cm3NudU0J+C5JYNZXPB52igqo/
0WDknnFVeGZ2mGRSPjW1m30VfY450Vi3FEfzxNZN1EJhbSGdsbln9poLlPPsHaVy9a12iesiC8Fc
LUMspm/ZSpku09kEbqP5RdTsWMzKomn8idxQq5iZWE1fXnaImaD03ec++h1XzsEN2Muy9WDl0emF
1W3bG5DTcOqeY8ofdmGsXoMZaUqbPlOD2P4mAub5LtHgQGxrPf8QlGgwmharUYwvUREOHKsgoIw3
l8qLHtIEkyCsJ3ZtRuI0pllbX3lkIkfDe82BczQVE5axMIxsO3R6Prh1Nl2TdEm4dhH1NS5ZRfJi
VH5qnBJpy2KHcZT1IUez05vMHPVlWMYmgbsurNc+KpM6Tmup4UbX8hsArQ0bEIMjgVBriPF/mS8d
kpfwynUE9uUqjLD0t+duE1XOBCZJMQm+kFjOM75N2TWcOve79iVe0viMraiDWsh+SevwWxGYwS2m
XLN5nCLsxDn/KMDmIkiwlclopYny7pp9mNXVm5dm0RcoTN8NJpRbv0UIa2l//uG1agbFQwtf7xiU
1agEdWcRs130dFZlrV4xqVCMW4OiJa+R2V9loBplSuxFN5k99du2Vw+Q0CKXXDjWM5N1xpWAIbuw
bJe4sgN/swxr4ArNxhYqFJ0quRUnIL7g5JkdUiAnK0Kug4uLhdbsaAqhK8HVpEYMpZtfwAo9KgUT
2zMjYla2cwNlvkLqi5i1s5kOiBSAVOoqLw5B35brmE6ehQvWCu3LQYgf5u4K9lbFV5EXct5Iq3eI
2FoSfWT8XjMIM8b22xDMTLBdAxdYaUZpsvHMubtzO2W8N15QKa5SMdxDS0MiJ5Ys2jRGEalN5LoD
SSGZ/OaP8/hDIuh7nd3aunW6HEATIk1Ig+yhAIujxJF32RwlYhvabbX1sxGI3DZGO7bM9jEVXQsT
LhqvlY+8vyqF3FJOndxVcjtAsWNc3pXbIcWioMBsbYd4Qh4ms3pKa08fOjUmYAsupI9O5bjgG2Ku
46gf/J00p+VjcZgJ7wbLl7B5dLUzm2ywmWCFxR30h3LQ1ySC+YBfLvhC/nVhelBfAX/VwnwJZ+HT
LGTKsfr+RWt6irtkSkCfUJjeWcWY7IGKFZVUaV4QPqT3bIvTIQjFchzS8dlz6/oisZK9aKtLEMrl
DGZH5dcvjqFCiBtBPZ6yORXP4TpexZaNZRXmbX1v6qm6R7+CACutvLiHFH2O0oomcFjsXeGpFHMb
Trt4qmZQYDvSexkGsqASrLBKiUzeri8wVIehyYUpoTqCKRMDZgGnYenC21+m3saxq04IgVj65NEN
lX8scjES3G7AX82GJPvhLMZ8VxuprtayvLmZSS9HYda2j4AnwRFiqfnegtIex1l5NBtAAlMil28C
b2GyV8DFiSRlglC42BBNVk/0ZE9UjOg99iOdW8s11qfBOjABpxmLe1kiqvbgKN4lTdm5bLIiuYxL
cmz8wr6FOJAiXF3cgLWmm/t0CfLDej2fVDNZN1GxkPTqGsEBBp9xJwTtFe3C6D0wPso+Elqhq3wy
QOeVnFpex+zn07wE84Mt1HiI5ig6wqbtnlXSVPeD5Q1XrCcfpEnDNHZa5rbcIhCoDWmh5rYv6myM
tRPJhxE1MjV24URxiF/qLvNy86qQpXtHYl9yywR/OnYcjDlsY8hjUfhuNnn0bnUOknSv8+RLrsvs
mzkm4thh63SoncwIkday1fD4ZZjcoEL3Ygc7A/wHC3FPvM34rQ0C5Iq44b/aTR7e2XPNysvWTRPj
a3udBozeslPKtpvHeo5ecrumhRgyCETXspMwrIHWbLqbaoxecyMRj54VdfLeVwwTrkgml8Zm8X3h
YVFnSfPG9kHAD/AEalNuMOXKV3pvxJVvYAs8KpliCeCEKBwzP9i3KFpAkXD+oCNfJ0N2U1z3SLqq
K90b2YvHUDt/s32WeDzbwvR2alxU6m+EP8nFv7WsaRp6WEYiN/WJR9ZW4hQMtW8Q2pAsr5S901fc
POr3Ypjs56jXwRPege0JgcSTrIN5VzkS9ofsyAbSA0gBrE+/XF7ZAH+6efZW9P5rQH/4HaIoFYQL
SL/pPP0aEL9xhRqnvJdWuRvdyrjh5thwKVpxrEUvfzqLNwBJtVKIzSidMN/kOi+vmCn0D45H6HYM
op9hiqeiNH0KfY3vErEkD9lCvQOxDbDe+G/39P/lHoKYESnFv26ecFXoVf7e/0/z83/iptTV99/n
57++/y99VIA40mReTRKU/1cd5F/UkUHwBwYHLF5QMj+iqUFSUv9yF3LCP9DrQ45DT0ecVuDzV38d
p4d/MBSHiElwN8wum7/6DxqqtTP7fZxump7potqzUdf4iJN+76dmGDUW/EvzSrC5VunPMjXupplj
MUQwRApElZunzsR+K9EvloCA6HS/xLf/Mhg0+l2+yESft+BAnnOI7MboyPqHlo7Rnt+GYCJXDTXe
OXFf5qi96bAFqCvYL1iimZwB24hKjR0ruW3blPLEdmuw+Fd3sOMl2/4ve2e2JCmSZdsvokSZ4RXD
ZjOfh3B/QTzcI5hBQQEFvr6X1a3b0t0i90r3e0u9pFRmZFh6GMrRffZeu5FGehWrEeVtsBtCMgC+
eddlt/SEO0XkoGJjShnx5TfdNfxDcPWajNf6Z6Gs7e0vF+YaJ19e1doC9aK10NgubnjAosVjTLri
0ompWaKV9esYGb2y7VgA7Fjshr4ouoD5TsCqDqIap79j2WeUGDAGxfroDEpGARpvHhg3mGUQ2YOt
qP9lkzg+VlmDzNmkkcVA9uiFHya1iSr1v1bFJ+CEJMmBvZVTr+5CkirZdmyZW0CR9WP5NBvJS9Hp
nu0V48ggP0dqdPfA1h5S5Z8LEz2J6Dr3W+KO2AS8lY+hhwE/QtN817NDf0jBSLUI/U2ZM7n3UV0a
xa6gEpI1keI3W1kR2/dpDfj/fw05zX8DTWSTl0E4+X+fLi9/4N78R13mX7/iX+dJaP/DFaDEQ5N3
nX9LnP27NGMK7x+cMbAUiFszAd6gQP/3PLlxpj3+lkXgGjkmRFb513liuf8IbqltTD4UWtyIRv+j
84TyzP98ophknx2LUw07hfBu5LL/fKKIwTCQ8BEcNKbX98lwwA1Wy3cwW9XdahrdNjPgn84syZ58
KrGVktMvbyo6Cg+N544r5GlcPGxmgb9eHSwExyWxvQQqbZE9cBE0vkb/hhf0WtEdnACGbeS6Fvbv
xncX+9Fx0OJhNmOR948ruyPrLnRW0b6qqrPGgmd+be29LAcpr4HsCcJuxITvc0b8n1is49SjJ2u3
rqnwMZ3jpO1eq6AZuGL7TV2ZpyycPTJUVhIOWz8TjtpleABpMCdxRNFp0ZQUWUazBZdim2OeN09+
u1hvzpIqKlZomWyZvR3EmX1g+Yt7HDGUIsODhPeLl4R80MiB5YMIizN2Kl9FkwQ/N/+iH6+WmlW3
7dGIJw/L4U3JmteersSBj6D2nODWOSDUhpzghRmLEZONox58V+1ISBTTdm0LHJhIwYc6JfY0N/mA
BNPYwwELSLDVRHU/FrYRmEzT7ID54zm9VWFE4CiuHYvxQ2Hpt6LN7X0xaNi3dZgeuD6hJ3d1mr3n
SMcpfoz86AfztXX6c6bH8Z3rBjp2pR4gH2UEj6YQiTv1vgcIL1GPZL0WLMisLtyUs33ExU0sYeCi
HJrFiZfjbwzC/dZOyvF5DUbFjtao9yM/UsOma9n1pd4rP/N3bO73vDXREPI3r7KwNObDeVWtjiBa
3a1ZxyE6Dh9trfCjt80BlQbHV24DE63Z3lA8eZZSmDsyLA9ZWrcYvMs3iQ+FVRdO9rKe/uAo9q61
tyYPOmw9tlyzgYTCVlxhrS/Jve2dyTEBYk/3VmF78TRhhST7QdJET9mFe3R/DQZtbX1K549QfPJd
M69uNBop8GXVBb/z0Zr2rOTz39yD59PcL8tWdq7xhPfaiZoi/ZOwWbp3jeGZDTq7+nqp9kJyU2hy
mR+Iunk3BJgXYTZxjYjb7G4IXOfIuZDtmNrDHXc/Z+NmRrifPI3Pt6yPQza0ccLZEYE6oeAN38zv
1maNO7lM/2nasyUTtYrbFi6MaoDNuIQzuOtMFQUUgHECa34x8XRGRHvejCphWdNQ06Ik7JLBeHcp
pYhsFmanrHNDGmSc/K89uv3nuPqbwsT+huuM+qGpw0o2LqK81FM5nj1v4Ikf+4DiQmc1/kLXbmy2
jQGdL9iyRBr3xcTCYqln48C0Pz6hn2n/uSLf8oBWXTdRl/T5naSsFIR0ztYVZVZtzGosXhRNG5tB
mGu6x3ZrnZox7THr2wO/G1+sco0SPXyPZFXw8U7TA6hbk0UYXwvMOtC4IGovP53kUN2CtFlO40C/
A2GfRYf7ga/WvCGOJ+ZNx6ctoUnr4a/ZdZqYmU7kzpvHMfu7FEQhIxLLbEkc0Um6HwJXfQBz1OgJ
mZOtO3OqxTlrwnoPiZdsYWdYuMpa/stKffTBOu1xW3NKzCgfrWAz7tpYiWzEO4adzt6y06r2OETQ
T4P112w64Zufy/muKowvHql3a80F6hQGyrobTtzHnbtCWGWMi7g4Yzb6oaynj3NL5m/ExYm+QmDP
r1a/TCjk42rHq1mbD12dvHaVVQZ4lu3wIp2qPZnhsEPBny6El+STY4fGM61q/pdVu3mcliHr/DrE
7Dum2a0yfbasbdI2826pFnH1kgWbUzKoOB2GASNG1m759zS71hCss29P7e0a/Vivk71jxT9vDeQi
5MvpgUrnfJsv6qBNwQ0rGUC/Ue9B9DLxGm7VywdXb/cAvzL87i316M9OpiNV2hOO0uGXtxQMiOT/
tvCLjg5BmbgcGV3JS8nhb9I6zpZ6L+OMxyvbBbjF4kaQeQOzmZOkCG7kR5PzAHdJroPyfjXEdCUz
BOh8oVUlb2Y0C1XwaOGB2w6Ole6z0JkjoXGRhwWytzT7/XJbhQX2cA1HTq3VJgjGSoZv4jA3x6F0
4PDo3r0BrZ8o9iYiGLTltnVqbIljGx66mRjD0oVHYhbJpjVnAhJeWH8vtI1sBSC0zWgaRkwTcBcX
dUu/UAj44iXMizCGjr3EsJzDWA3dMTQISPeG/Dt3/mud++12DfW4Ewq7A0Fy8j+OA5WsmTMMZ/V8
Ik/3M1H/XaHInM2ZToMVeNymsvzm3mIyuVj02W4xixQ7nQ/iuALGOBhwJtj0whjn3g4/JIULZAT8
N4+ErSOrLjnvOu9zXW8GHSzG26wcPimnKTHvk+E0F0hUiQ2zXYItuPAdUHuVOwjVZfl39KpwN8v1
k8Zj8gxryFlWLG5CYsNEPZsKjn66hn6z99AbUQ39Q0KuZ5NhOrjTTjDxcucC4on0ozXdvzLs/gAD
rHaVy8Awzc573Y9EokvVvVUB/6q1d0DKj/Pwtx8da1MoIGoOh2jkg0t+aN2qeMTALG92qfUyUS64
0375OdYJ3NCJp4tTanoPiKlunMF+prOH5XuKqaKYA851L69+WxiV0IKJPo5O7eEd8BcWW0azwytX
XywywdthWfF22ctvlSULoq7no93wGXRWQqEOu+CNsr31oSQpww8Uv58XZf44N/zAJB+fZXvxwWNf
DtdBN8ELi21+rS1QY8bk6BG02BhVSIJXVfrBHZLiwy+8Zy5xGCGr9I7ObHSeMUgRErNCbnE084NG
jXNewZJDQHOh4S/kYhzalixC5X7Kn/QERnXtMA1R+B1Co2+tH7eZGzde+HPGmWe29wRdh4Ogm+zg
z27wqUslPkYxfxcyGe5XYRvFFob4dCjkYN+7tTdtTSreuTMKSUkijZmbEAw+azzX5Rsh6qcuCN0n
zZ5FbDg1DUYMS9J14Kjqr+qpur09qCl/piB/WmT73ttLabo8Mo1HUXKvwnXcjBaveRJUz5K85i2+
cAEzXPxSmFB/N2l3qnQGaKBos3TTpfZP5QHIa0i5fJskbgjAYZsHrZ+PN8oi+yZIFVkxUqm+zN+i
Ctg7tKN6XikWOSYcntcpM6p92HgPWCnwAvgDKxpeB/PBNFaIYZM3+T9J6tebzFL+fTi4OaVlvcOG
InchsWu6M3Obu10r1wojr49lggKSpx7KORFbfhR3c0kRQSSS1o1YAYxpvBLKJIE6U8sIiavap2Zf
7BJfs2PzTUi+fK790HvGnpVgUu87v8rfOc3Kd15x469Kz+K5LIbkIAo/PwpXM/EmnXfC4Ghg9zQU
ltOF2+lbapHHOlPjV0coq/0pNLAy37ZC5RZ+eHiyOpY+WT2bZTQ7DZuXKRXbVaj+cUB2fhfBOv64
Uk+HANDhGQj6cO+kWf/a2m5f8vy18CLszovL+pYEZ7pa38J+qPFkuK5CoKa/KcTs6IxhvIbS9tAa
5DJt84Ln4Yy8QyY1SCrvVSfU1vxKSwNzG7AA3qwBKzwexB5ddek9OClO6Xh35Jyyj8nXHgs1f3yu
1gackCIFfa2aOf9IarfZ9RShOCS45urIvkbc8I9pEDlOiVCrbuYhwWrgceIfPeAmnk99HT7j46Ut
k7XY76Zu2tjI/GLnDWt67htG0qqZuiEa6ql+MTOdRfAwrb0O6vJCg1q3WyAXxm3aVRtprBWU/V66
O202+rFy3J5czsrGCx9IuZ0Kc7zAfh2RM4qGNOGcPljSTpYnWi/69n5OsxlifDqLDmc2pB+LYaGW
WYj1NxpHy5Lqh3Ezx58YlX6nned2SL0SP/a4wGft1aEIs5pQQLFM67mab4YXVZjbapUgC2yVcY7O
QTUzOnn2Ycg8990i8jXGq06lf+hLnsXfuBSSWBBNSy8gI3Gr8RXuC5xEKc59eCzAEQySjhEFhO1l
AmZ6GFVoPs3dwF0AcOR+hUgZTwOLKGQUeez5TsbkZvOLLNx8k5Ck+lv3uJhEc7PMsQsaiv1cyxdV
hkn+AT6cclSM2deB5zEK1Lq6saeC4E8byPTgjTUjuDmw6O/YIr2tBVkKWkhWZxsqSn+UpdYvwWB9
1uRL8ZxXd63Pro5l1HharW64Ne5K2m8dyP7adE+rJFBi1Y6M3cy0ZWRmmDPZdQ0R5WFMBx1dzTPs
1k3fFy1sjQ52JZ8R6/KEiD/PIdK6WWxT3nUM591CUr8ftmPlHw3ZTHHLxf1pSPNw10P6+XKd2TlA
HYA6WXIyVa0MIh/pbJ+n9hT3LYQtO2eXS+Y107+r0Jj2leXc23MW/oimv7+VYkT9wNZWWtZyQPju
GKXG9FJypZ0jEkd6y/emQ9Wf3W23lNxv+FJCyyzybKuTOqN/gNd4MqPTKWb6qA3ppTTyxI4NzZuk
0V4ToK0NamMIY9k4xS0reit9Jktp3A/4dZ+kzg7jXFbXuQQx6qaNTfOINioivVn2R+IYuSZJnnPQ
dimABoNnlxXRPNLVtBCD36w9weW+HCZeOnp5zAYR3k0zXRMFFNxDiVtta1WCA5PupFMuzIcAYnAE
lRc1FZrnl6LKL24Q8ZEkzS64Kw28mnMtyi3wVMAqVWh//NNHYrPrrzd1ntUfhlQfne2XrMuCvUM8
ULCSn34EeIpDkIsVgzGERpOLZ44ZHpcWAmIFIAG3QeGnXozO9+XSCIKJEqHTauZfMuASkQbxsnY/
TVH9wsd4+76Not2OQ1O2ESnbrUd3V1TlYXIqcnARpZoTQCBQSpiZTbEh40RapyejeouGdBe2Zw3f
FuVjnL15MnonvxAlLLFJKyHi0SGBsZ2kmO7UwLwNoAEv9E3+wXIhj2EHcmDVcOfTIhB/dMMVrRiK
6VA7RKs0Ka1H9uYoArL/HrJ5OPkspSMBB+aErhVn2cISXXqA6i1CnpZfT49rmaW7NO9+c19jFFua
nAKvtaiPzSgnUlSTWt6nIVERes/VJp/7xij1khtdhxNg8M+ZZ+tNN68Mjm12TPTaQTgZjT5upvEz
NLurNiEHZYX1Rs4MS+jkODvpYU7Wrh28Z7NZA/Dom5jaQdoXx8R9WdsSEOxaWmfQWxfSjh+D9NVh
Udlz75l/wZUx/1FzhfFaNs9Za31Q41Id7alxfigQ6mHJ93YMmuhtxnf1V8raWHf4FbwhQvVg+J4l
DZyrVz8Fy4DnsKUjLB5kkHxOAvZFNE8Tdo5w0U+daZLoqoIkQXYatN65ivAowz+xAiJd7r5k5/gE
A9AdInZoVFMUE5ku9lPZgBGCZ8ATZX+y6Pki3pbOXHWSmD8qiW2icAnQgChJI/YDOA3XMjcjz1qr
ZjsFlYmKLDIJp9cLjvwFf4tI7V8rtZ6couXwCPLshEOhPC0uL1eIy99JKcduD5c73c6QOehCAYHh
VvNpzf2SR91863kl4RwGiDtaNy1QNiDLwlvs1fSm2zPBlJeb7t5ymYRTZXEkeHM/6UPRjgd/6j7T
YD0h14tNlUtxLFPjmoSKWaeCdF10/kma07DTdulv/dKrTtJF/utCHDkNo/6GydSiUry79On0SAb9
h00t3/hkcbfh3Dx2jmxihBn/2Dis+n1jyPbcXRAQ8RLda8uh0NKBlJsYMmbTnG/SyqalU9AxnreU
HM0YaOLeHdWxGVKBcoHfXJTuj9RJ+DgaAhku0fkma5fPMsUcDf3X3tEtlkfFYP+GXmg+68AtY29e
dL8pxlb/cZU/PXP2WXir3H6DCWA89R1ilDCLDS0nzhVIlIHOkucWxpOyPIRec4W/oAgO09sVW7nG
b+KnJjGBQmTlqeP9aBIT3JX5Ir8UsI8Pl/BoHZfGun6XFs0RG3Mpja/Wq/t7X1S4pHjhsfP2/fkQ
lAU5uJIrEhSMArRinp56g8YZ4lPLb+YsHq1U1l95YQb3dJOx7x6y8Rtb8t+0NxdJDZihTh0y9OM6
OwmcJl83G5kL/RrM7vhgWXSg3mGLa7ED+3W7RwWtM+AHNvVTa+jtTFz4fuyV+RxLKwdnka+L3OXS
YmkrEuPOzHt32ri8DA55Mr0sqfvKhOA+d0na7lIsvweeg2XLVtvkchW8ke/hhM8a6zkVBHpURqMF
/oyvegZ7U1B4R1bIsvK44pJunLXFUHOpMNlH3TBlZ2aIYaZ0FiI0aXhvPDkN50/kDUIW+zTRVBix
facfCS2Mmab2TJKra8F4p1vpbnyv7d966XTnrgO8HmXEwUU0CjS+RRbJZuFc+CAEHtp3OnfFy8S/
wIuDblzfx5J1EI9xgmiEQM2ui5jn1R4l8Qq+PXA8pR72umvyyyql7PGiAzkf+jFlYlo0jhFrqAde
87dJiFPmoy49jOV9FvBoj8VwwDXeRp0xQ3tX7EibKDUw3zmBPT+DCR8Qn0QpvYhrGJlItmBv+MXT
H5fcWxrjLEjnGE2NSB2hcgKAPGjblaRAzkDPxXumQXHDCFrLeLJpqma8ZpvXPS4GYz08DHGSpTfE
rhw1QPmke5zTyXqHJ9/MsetwYK+9az6orjVx3HVT8KTcnvcpZ1n7UK3G9G44+Xiysw5dhpLk4Nov
xvBeyhvPqNbL3pLwZ7m8KvtREX6mOizh+tKbSXjGAwdDrMrL06CC6dmybMRQGIE8pQSYIcHVIBMx
AKgsi3NXFTyUmgVkTB6uUJHNlr+4Q+EfeJ+EPebDwqTQfTd45Cp6mDzbZOjTIp5L9YBPHQC8t0hr
ayNDvVCXlJ4Kai03TZUtfyt4Gx+JqRjUAN/Ai0BgusvCEKh7WuTd+whSeqdvgea0dXiZ8ZWKuezk
W5GqYi8NDdcDafTcJ7N/nLQYtlJ55YVAJbGr0jfFpV1b/YpzhTAAbb11nBna2Xi9k3CcDBj1y07e
uYsOoBKZ6VZNK213ikyWLUu+JUavh2tQ1fYv1FuDl5iWL4L57tKDBdmNA9M/cqaPSmNkTwuxL+ww
KTEMdhmbVKr6Og7htzGZ5pbDKTl4mTvEVH+Z13Di0cCwmlFUDoQKctxDM3sztiJ3OnmGT7OUl1Sx
M3DrGJkYN+jN/Unhq7savV9eAi/8TdOLuZ0SuOgsSr/IhmQb6wavI3yCrGgmJE+7fnkzcjvZAUTM
thJO3Nbgi77PJqk2U79Yx1K1aDZt2eBXCoM1zuwZh75JSnVwW2ZZsVJGVpF55KpA1XU/eysvMjU+
BH6LDmyGVRU3ZDuqpxluRbxkvGwKFzYZetZUXgywg9plfYPGajJptNnOLAMyt9DS3XLl/xfJo7Ln
5V5T3RBZU/kWKuuXnXJYuwY17o69xiglX2ED2CWE5hJrnZHaMSpBN7HR7iyzdA6YVvZOWjytAd2E
hNPcTTgK6C3pem9nuQ1xvnuXqisevHQ8JIZ1YLAa9tPqTJ/GzBrEso1ftjBh1K9MyHNnwN+lOzGa
g/Grhrj0qMfuccROvUSiDXi1Q1fp46wy7nGVL5tEWNmxa4QFndL4wZA1Xlur6fGZYfXMWYMh9ITO
r0ET3EzpGpgkzRV91b3/79r6v7O2BsFu2v+/tfXx5ytr/+Pa+l+/4l9ra9M0/4HNhP+Zji08D7D3
v0PCTf8fFktutsb/JVVw44SLUAgabhBevBte4l9La8fEHwO3WFisrkMXB83/ZGmNoeY/76zF7d8g
+FggtyBK28F/ccGUZtKNrp94d27mGMcUVmN3xu5FqMoIzOXWAzWjQ9vE1/H6VM9rLt3wNwjzP1m7
us+ctRjpzNZ+weWCgQz+69m1ffSgygpQ12XjBTdVS4XoNdxKhyejurVbZanW3atoOuyfzZRXdn0u
w1ztyQQXxZ1vZSEh7K4KdjkvtmOdLPbGL8ZuUy8mL0ca6CEXBu4uy02WJ7BcHksZDpS44Pm7VARQ
L2q0hv3iTd3JCnv9g7H006kHsqIh2ikZBp/VYS4/+7oUGwfJ9OjZ6gu2EH7zOciILftWn53XJZsP
QrbOjj8o466hsHmOfR9tHCMCZtw+tNKJ9xcknXriZlHxCmVeLO6NLLPeJ5h8DnH72MxnBqM8E0+L
umWsx65BehHvlZuHr7PL+TQ3M6t5K3yfkbu3k+Cpt6f60SkMNv1jb931dd0fR/AGG1HkOVvCVh9R
cPJraFRf4dDx7Ev6LF3pleeuLsN91RrTb1ySCSYC196VjVn9qau8365FYP4hxxJ0LNL79hBa+R9U
q34b6nz+5ZqBZlLJoQZ1MkC6ravg07JGylF9pi7Gyvc6r987g98aEOR6Y8hOH8lguFuipC0iQu5v
XEmTQ8RcSlC5YqVrRnYe1s8+BxZIXq5Cx9s38rWblLcLzCTnzjJW5YG9UAdMzfcHPv3kx42B5XQv
JttbQMKReeACZaZPTmmWD8ui1vtEZyQ8Vq4jmW3RepiL2eV3sYGv+b6zd4qqh+hp2Pmz9lR1cWu5
XLLFs69WSDzdyxL9wKDX7xpEi+8hcCr88eK2IyrZ+4RKMfuk2jH3tV/oC6HP/DC7jboM6KAIB55O
fzKrgugmpXvITGAf0TJKH4IQ0a4oH3xxBzpERB5tQHRRNJZosCNNYZQGanzjtUQDTWcv1q60y470
mfDz2EqzaTdlFgXMRo1M3NZWeJ5QQGkfkg5CDgaTfhfq+ZJ3fCi/8+RJrYt6TXtMGtHE9eNvCw1k
GwRVePBBlFx61/jxyAxFdpYV2EASXKHA/RAH5zUl2CJtufMLEb6DuGAR1fukRMCoQK6nqTh1xe/J
M6udBQ3gm+LJ9bTO9ZRtvCnzcAsTKySYr3+FrWM/GGXiQxIOEoaXNky5Murl3GqDOFCA7//ETYHg
QJ0Y2ZbEyfqAF4C1Gq1IDCBzEw+zbR0h7fZPFSmoPSjO8c2lqvOR0stsiYoEE54fpvnZkDZZDlqI
ayYi/pM8xjcRWaAnN7WvO2bbaWEFMqFYDsmyZR25vk70ZkWT7sxdRrQqRq3ljwQ3yjULmv7Bw9Bu
JkH/Qvml9xTa46Fv7PVej4LVzkzIYOSxRrOy5iOGfOLC2muhtVrG1tSm4pIig+W5hAN6rdVkvVgk
PD7RxFioe+AARpqVaNrJs+TYEPN6nouOQAchZJttzJUkK6H8Vj+mTtdflgIBjsMTWijC+AY8RwbC
mFrsSXRhnNqa1WFn/kDv8e649zRHy5ysY61GWqRNBTm5kRZ7lSTd91YCTziXL4YvFxpdLHt4Jra9
/KmFxGps+MuBja/z6C8dJgpGuCkm05xtyPWUe7ZiMs4TDnIWZsM5z0BvAfp0dmwr040XTN6VMiUE
ftCjxzDNdJyUYfBhtyI7LFJXKDQVxcsOAjMEBtf74CW4HvB9Gn/MAiP0rDPou54z/i0Saqkd0GtP
qvPMjUSxIJYpvtK1TilRYQK02mnaB5MyCAAlXfZhrelwoXmGXqd2xJXEqtDue3mmfH6AqXUb6udg
fRAmMS/UdFp4Buq3tw63zH3tkE0n8xrEqgwwzfuZ8ye9sSK0P+N5IHhecmayVS0pee1pC75kBmQF
7pr6nehTvnFMuT55XEoBnrTex0jJ845NGJdrN6iOZl7O1wbtjAMr1XBEcuezrLA3EyfI78ykadBD
WvNL0xoNuWV9JZBMv7derIM7eZLGIaJSbD9NLudiDY51WD2twjySSRQRtyHTA0WPvztq6DbAwjM9
almm78bsUrk94t5cvCZ7KCq1NJHREZoQqUfRso2wQx01MjZfx/DAuWlsFBs75Rv207qOD2OaD1FX
ieo88gPbuHz3XorFqk8JCAMeCXiE+NQv3ppmxzAwnsol5Kum+xZTp01mz2nSgDSAN+7SYKi2imzI
RgTJpShluW89RUgG2AorV8GILWvnyAPF4ryGaJkOeNMsIufIo0l9Sd2e41sn+othX+4NCgrO66T8
b9Ovqt+9ksadq3qm+trFFOW8ioV6InYSHVFqKLI9PfL7YPSJRrj+9KrqbDy5Xv1VwMI9ZojEu67M
2/1EtP0wrpVPIYqRqlNOMhxUVOo8qbRpH9YOEQk5GwdtUTyaqbQ+DLrRL4RvaOkEFjO9m3luHKp1
ci+1zIuTlbu71i5QDSwBz8B5IxnhoNrW1TZv7CTy06l6CYNU7kd8NvcyoCFtVhLeYpf8CcAObWDC
ZHuIGcg2JHQOqq1unDtHn6VbpuQIMRv5ampj9pdd7Hju+tftqpesxvBvlYX/XCZ8hMEshw2fjyRh
YV8nTlUCa+ZnoojA1S1FdIVsL5U2liv3wcuSmM5r1VGc1xU2mSijn/Z5n4W7fC6Tz35c5r0z5/0n
uWdC8SFVqtzKpqOvC+h/tIQjC2OgEDX8ccLv5S2HDun0yxhdOEiLjfeCy+IppC/NL9PqPA9nv/Uc
aBVtPd3hlEk3WSDaTSb86rUwvOaZoao8N13Aq941iVjnuiRZ1LaDuQ/9VN5VqUMLrE2f8Sz6q7Yd
1MbZNfZZ4dQ7PC/pxb9BSxFJR+rDihz2hy68BxAZ8zHD0bLjygUVvChceF76U2GP3rR+73It1+Z6
L+FKbUq3N08tt6qdG+j5awxoso9Ux6U3YYfnAqVOUXQ8iEqx267zd1Nm8tNbAJww5n7VaZjEfJC/
9Vh3uwLyQbtZwPwdFyUAdhelcUip7PLgopY1PkKnbK5ythB42JySYa27DGdJSrymt2L4WZpXmkdg
xQ1BDJVlcc/cS4BJVDtteetOJJI3qE5MNmRlCjmFaTMLAnFIbEP8xfTqwk6vIPgOaButNxCLzes+
YvTotyziHl2fGC1uvgWYRIIboGus4ki8d/xsTZUerDlJtj5bBEWZoSpPvRrVBgqSijsN6TbqcJX9
gsPfhztz9N0oX8Wjj4JsoWqh4ph6ML9n6VfEozBuswepNlivrF3SoJGbz+yQxyKJkwml7DsfYeU6
Uf1/KPAzjg3nlPyTDz/M5Btf9IL104cfP99A8uE/mfIFy4QV3zmOV2KtunBjN8xLH6EAJr2BQWPA
bgmpXv6TWR/yCZkR3F/8mvbTwI62W6yJUsklmfvIvPHvxY2EP05Bd+0k/zQb2PaDDB4WvqXfMZsb
1xKkczwCndjnvivxxMm5+ekTYV7bG3zfs8yVJ5jL3J0/ei9rxsa9g6P1w05dJTgqVnlO3FBvXQw5
T33d2VGBTAyvStaPQiOJefgX0YLwjx6casC2nqklZuqzkB4YYSytaqSHvDx4feVs/cq1zqJRzqkX
aBhonACvqwyRz1tqGwWe3w+ZsX2d88l5V2aJnK9yiZatTAMzr6jKjeAn96TtwN3k1bB8aDe5ZzXF
j1VU4fw86zCNpwIRcUOxkbguMsXeMygVI84RnUT+80bq+WRwH/AWBqsHLelYqNvaRcmmPs11Ubyk
LCs/qHf3uDOp6W5p1vS5dleFkYwfNhvPYk8O4Jb2terszkgmTSC5maetN7KmQBjsnpOkhjPOYq/Y
j1h3EJf62xqO+GTamd0buS7zlymD7lfTEvKtfXFxLIntcG2EcbAtKYkIhsSQx0mcCZ/J54keviZO
Etn413HOnMcm67589p7o2StbfhDkYqV7WvDaz9eUFDoN0N59WS3Ve4E+/Ur9Q4KXOTTZwYymtecq
NLyChNA/k2HaLH8dkuF1KlmDps2u6AsewrlvWKd7RPYirh7MOl3eWTG9ifr3ytTHxG+4JHrb+QbB
D+j2a8Iqf+rTkEmsW9lGT4CwtyowzC2lzOFRU4JwzNa1uLgZ9uOafpG7yuXm4M8s+D1h/K6C9t/Y
O7PluJEs2/7K/YBGGRwOhwOPHXMEGZxEUqJeYCQlYp5nfH0vMKu6JKqv1PneZlVWlqVUIIAAHH7O
2Xvt+SEMYMesaH5zcmCmiq2pkulzwlJBm43e5nqO9XxtTLio06709+3SdCOQ1t2QMEjCBkTqFaa1
4ORbNAFLdr7rCFbLIY99YqEpy4CJ0THbEthSXyrJ5jrKTbWsYBAQp2pAq95EcVZ9KVo0GdciiRvJ
JNqhGKsEb4FVXzShu+5CB4DOipbI/M2A/jTciHf/GJkgfCASmc9tPpbjPYRxUHIro6XgbW86E4A8
bpZOW5oBiazH4YJLUrvuDsVHCMSOKQ3kp/8gu7sJATWPV3Mw7n36hxC7s/Hxh/bPza+pYO+2nX/n
uFA+YCwylauAzZh0dz7GgpXYykn+EMNVYDQKwzGjFUEosQanbGAu8oOvViYXlPdJJmpnkMeBqgFF
AA6fbt7SM91yqnsiZDdJ9fcCqP753chcE1hniDSxMFGUr8938LPINxP/kYmeViK0+CtGGle6ZK/o
H6L+DwE9C4n04wUQNtnNAMZgDn68ACpuR4refriKLBPDPyWwke7Ibt39X0vyf9WS9NRvswv/s06e
8+ZnL414/zv/7Em63j8cG2YrN4DtMCpc/Hf/tOZ5NkATMLMOCUSgRuCg/GilUfwV4gk9uo+21Pzs
/+xKSvkPc+m4LbY95paLAedvWPPUEln+4w0EMIX/SJqTgseHb/rhLl3WRLu0YOmr1GVVUEZ/Vect
4EU/HE9swNRhZtA1rYthmL6R7KAvgTHB53IFwmCqQmaAVArPKTRN6Aa2dzXnPj3KOGb245QOALPG
1lfwDZq7CdHXPem9KUqAZQENHPG1IL9im8YaF4bloCptqpe+iWMAQC5TrCge2C80XTm/miWI+4jX
GlNx9IOfsPomJw/mwYWvZbrvJAOtsc3PBYjSNViHbAPxJzyJvhmOeZRl6F4MR24sI9CnDIIThWc6
XqM3Svdl6nqXE2gtlnJntG5Ho/OuaOiYZzFFvIblZDDwL2S1s7RI9wJ8xxcBvuOK3NEbQSl29i1x
z/QdfqDDkBP+PzwYtPYSziDQDzh1WGlEn1vrOqvbG28i7ohkCbmVKG94BaVRt1f44b5RWFU7+NnJ
CjFXukdonTxUduww1UsBLhDkGx+8pm037Kkz+j+TWLfC6j4XbuRftx3hxC2QplfUGNOXvO7kbZC4
00FOMawsGY+3yuHimMyId5WvugtzdKqXTHYjvIIA53Of9nsNznUjAqTHbJhTwDB0ryoSQL4Znlyy
BKa19GgA5MHR9kG64h8GaWYW+aZB8Jwl5bLwGsc00ckGtP382e7ral9VvXoLvJh9CvGwFy3kvz3U
Z584xTC7EezVrB1vnwSoQOMjkp3j7qK0p/gxQNb+ROst2zKyLk9+6QyfSnpL91AYo/NsOuaZMd/I
truW0Wec8s1l3JnpJ7uwSzoQ7BhobhfmQY2pJpEmlfJ2Jpf9HAT2vJs0he7KKBmqYmwBxJC3lYsx
Fz8B2DjzBh23PhVBuzjBZzt97caxvPIdJz1MYycvnBZOWVY6Ea0JHX2pKP+uENmo28xN58OI4fXK
NHp5YUH6O9RdEVxDLWzu4xm3/Zg16TEzuiMRk3AgvFy5V1ZF8Uvx75yrwE6OkUjLA2NkujRov6lC
7FBdp+VwYYW8j/sCrqfBoLQLg/Y57Fx069MInM4qff1cSeQYFS/BYCoJxJoyRUCOb+803bPNpHPr
UdrJK3zFMlgbgW09aTe/L3o5PzZNOdE4yc3bInTQGxJob5yU0SA/wyJvXiFaV2I9wHx+bvw6vtFB
UhErIqX3GvluuM97/lIwR+kDKrIMhTiBOmafZBdxwI84kCVBzFKKMMAmzljD/3qRwErrFZDGexJi
j4E1OCcCy/c5EiRY/Ut7O0rj5BaRYXqn/PTgoAg4Of6cH+0kKzZNyXajY7F8ohGKKQweIzG/Epha
w6yYIUt8VzII/j6T80zpF+OBCmm+xtT6X7RpjA8aX+9taWUkaqBRwF4UkuJNf6y8MepxN6QOioe6
d+O15+1UG2d7vxnMs+t6eF7S2973+y+Gz3YzcSRZl2YgD7lwUfGkA7K03OzrV9miy/FtczOYo0Z5
OYxb3D2dsQ21dL+0dAUJRjOJE0RGsjgX5im4xlOW7A36Vjg+mA2t6350gDQYYNYA5DBLxryL0a+D
QOx5/UMANpRgOrIUNmkdVCxzTQRPBe/hRVBW5RlSnbkVglh5mr5gbQMmyAieYRg7lUlSVA7w0YjY
pdL0TM3G3BZmXK2sOCleUieckYGH3q3KXOfYNAp38xJ2d8vgPWFGg+QRkcmzE+txH7NZuzEbB99T
mUnzqnfhONFsoivPlMoBbUCgiMdb42q2w/AzGBkmLHP/1YPfc+CNOAPEoWhpAuh/OR2Fyyam50hr
07sky6K+Ifm7OjN7qh4NP0qvmiQr4ao0wU54BdIqK1y8AJX8nAyZdUCxLOHBucUuHGFKIVnoSGDy
ymcbDd3CPpjtLyGTmofWEn26ArDo7UDKBRQ9IVaXKcCEIPzwRpBNiAAHR0wfVOMns+PS56GaN9PU
lkTVW+4FNGWFUiItwmvJCIMbDauHZ9gKmILZzXvU+92ebOD2mHhz+ZCSFRPREtkmk49JoqclVPY9
FRMSuzled0ZuQ7Mbd05V9FeiD6wTlU/yFbNrsqEb4a56wes24hG/gM9SHsDmj3gJq9p7wpwXbbJ8
ML+kfu0fWJnQGbZA4WGw3cxdbLyWtkaz0rrGLgt0cy0i0kGUbfg7xw6a2xQRxUMwMFkQZmV+otIx
OZz2UehNBha3UNdXQIhecmYhr+bcsfx3NTHxK+TVwX6Ug9jMhGmsrMa4wK1n9e0qryOqVyRiCz5C
kKsHqxU4xq0rod4yhYyD+06xESEHpiKNMZfY1EE+p4eCkA+SfUtY7ChtSARaQeSs3rwFaNEvaAvw
k8ZlZGXbyc0hn/R5cmhV96QWJAZrLVIjdwFlJK3zpCBnmBA0NCQNF6IG2qZsbcxDyfHAbdQLeKOG
wGEtKA4YrPq+LxOL6JYhf5ULsgOq15P7F8YDlFcL1KP8C/FRgiQB+JE644L/YKuVB0CU3skgkVW0
9pY0ofBytJRGeDN27g2prJODfcN/66JJuoeUEtx7MqbQAmPcY6eFpIb5lF3PPgvL4gwjziieShZQ
9l5evxGjn9BcnYLsRGRfvWmG2NqwyUsuyJ3MT8h/9JOaVPWVaJAgvvFJ+LvQoRL1PTFdoU9AX4JT
gKboQFrJKmhV/M2lQDceVOWjkmY8AfGxMKKE6LPFBZe/++G8It/1TvMZLw2O2jFIN+bEL9kG9ufR
sIaDE5XgbbK2g7ODxc5LNdtJ4mii2r6EGYAKxyQnBfcnbxlDk6DAXuQhn8N0GzqWPvEGMT6FRhRc
jjrFnJOL6aoPg+qq5tc8ze2wgtsyPNuJN51qzzFWNFq7vcgJHMi7ZbslZ6tbeUrWF1F0TPxdohlm
9oXfHtxU2kBG3WhPV5HgTt/G00fuJtOR4DjbQYtbBCBpnVnRCYnrJUO4FNCuKC9DH2XXFOjqayed
dI3sb9pHVR8hI268rRHArKijtEBITrYBnaSEF5mPJAc+sHvoTHDBbWple7zX5ptNtte0LhOSIyHj
oxH45kBPcj83sKV189rZ9CkBMVc2O451VKVRlv4fa+V/xVrBVeP+VldyWXT4zJ/znxNK/vpb/6rj
IKIIB2u3jSlLL7jKH+s4c6m/aULAF1li6P9dx1GsWa6FXsPlHsbc8wMSgQ/0GJbCMLCQnyCb+jt1
nFzKtB/6AEhfoCAgfFGauHINaOXnZkM01UOH3LQ+AsYiUCSODXFn4j+C1RuVu6KKXTrbbG9eGkP7
9zr06JNnuX8y6sg/NTXIdp1qgEimk++xoSAu5xWTrVw3Me7dMms2OsSUy7ag9dYijOHO50b3Pa4t
cYnfnuQArCSEF7oIjYnGOxemTWcUJj4mjkrWaxGY9bBv0ZYfiipzPnV5N/6hE0Ih/eEK2FTYNgof
Gm9IdpY//6HdAnSg7gsUWcexFuONA6x9H0wdEb1tu5wX3/v3vacPnReuuE3Clgkcw2QmCHf05+NZ
hjDxaCTlcTBqSbhV+hLgNaBE5Rr8/kgfhEPLkcj6Etpdyn5hyQ9nNne03pvQSY+DXzUbK45pymO8
36NRiT7R6bf3SBb9u98f9H84PboP2hQONxM0ieXPf7ycptUMWU6V0jnLftnosFE3sFnVphsVYo+/
fzTEsAQxC5d22aLC+vFoAQl+UZ7FjHXNQSXnvM7mHY0tMVx3qXf/+2OJRWj187PCifG0ulqSLCTs
DwcbmZCFqJGiYxWOqYSC6sPpqyqKCZc8v1WIFOm6qztxORAzdWB0yS6PkI/mb58zvUsXeYypF5GM
/vCz4lrQU9bJ+FgBW0Oe3kwNcRW+f+85ZWH+4WC/3kOKRo+yLFe5LplGH8RndeWlEgdlfCzFPN8W
bt1sYKh038uwTEJGZhHbV53D+P/DcX+9jZSpHSEoWx1PO0tO1I8/LGl5QxQ4ZXzMh6oHycGvOchu
GEBJMIz+/Q/74Vhssfl8zxPo+VgFzYVa8+OxbMi1og8pAiN4ahsU3NibSrOeLgIq3YffH2v5rB/u
ofdjKaRbtk3n2VbvgfI/Ph5Z6xi1wT00TzNb3iX98JRGsheb3x/nlyQqzglwlUub8P12tX4+J6zl
TY2qPmKqr3oqjCHmpOwJVbffS/UpjCKU8WNN2wctDjr8rQkk5fz77/Dh3lnOVbAhsXk+tYUc8sO9
0wMzjCrV8h16/Cs0SiqLEh8Yli+njAaJqzZYDaY/rOfvl/DDJV4aoAwmXMk7FKjzTz8n9Ja+mH0M
vaHry881w7sTKKDpqoRfuK9liTS8NQrM18M0BnrtD93UH7Hrjd+YvVT1a0mi0ol8GP8QmAb6CuRE
J3+OjdvfX53/6XsutCSPeClwarScfv6eiZL4KLRhHEypnZdpok5FO5Z6/ESpMziH3IhLvZpiQ+ut
UQzJmeksUxsJBP/YJYV94bV0wsbIlVee4TR6h+CriAkG83S///13/fWudU2uJpJJQqMd5+NXNT0g
7zjq6b16JokDSeBieECT125/f5xfn0TGEfxkWjNI4wH5sMJGhsVFoQVxLIZivvWI2YUdkxTqAjam
+vT7Y31czrk9XVNr1+LtuHTFP+pqJ7fBaDbGLOcEUmwC1+832GO6NV3lZEd1HKxLbJUXohv1k5Hl
FKmFav9wYYWplifx59vVhWynAZqzKeDrfDjntC4NiyfDP2hEaNNRv6NKWm+U5TGglLs1pGO+qNBn
wskAHjxBGQI8i6KlHwPSXl3QgPZPGC6nm7b3qGXQuZdkuKF0RUeVZAAvwsY/hTTs7+ZU+m/92KWP
7pTO5zllDrfyqtr5pKsRq2LmqoseMEe5OLytO4IknE9OWJqHVrjiMsztJRmrjAwEa8N8i89Odri6
w/46q832OcWL8AIAyT83Rjkh8h9z/410eFWe8qzKAPuTOn2YGwxmu1iH2AOlrpc9QpHYeG0YKDyH
ni9esfrJB1p+iykFuyRCqNG339K+tYdNhgQx3Db4ss6B5Mm2SQreiLqPXrqQxbtoAhrGheFaSPLY
Nq7pX6GRHUj8hAwSOvZ+AGbTYB0Ym2+uZk5LXqR+cvFPuXeFiLnfePqDZJcUHodnAmfcuuAKCEpo
Ov00M6LF1+IFZ7383UYVfI1J0YapoqEZsCCnxr1XyOnMeyZ9rKppuH6/vL4ztFsrD83bUlY41IpZ
p/RXRODIk2Vm4TkJvAxF1LxQKQCrsVp1YrqgQcIK5YrR+JoXCXckMVbYXdNUzAfINVy7Cf1Fs65N
M7xHCGR/7gidMMjaMvMbmUA2IfCWzxlAXJxpU2KcoDJ/qU2Pnohf11PADJPEdEiEvBTiQMoHN+9x
4hkW1zaTVvSSBpm1E/jMn2NVkdTCQ5PWOBgz8gAHGo3rNiGpzOyr8Tqa7D7caFtEX1OnZWlC0/0o
JtNOt3K5DzP42Se3iweG8SHxupsZX2q4ERkkP7JiuJd01s7nYJjQpfuUXtOqxZFzi1OdtI85Y5/T
hfSZ1zEn0KyyGFDuuuEG25pNWD6Hw4JpHF3uXkZN403NJKo4dOgir7ARGfdOmHDBzMCezvi84lPi
pltvphU51jYTHSOtdm2sxSGgvbGtyDpcY9WqbwP6B0fTrfOLAanxmvI6wr/fMOSR+XzqKtOBHKv8
+6DV28LukmfoyskZShw5gL7S19ms90k0k8VBTNIeJLJ8cl0eO2SUexPzNdQ3Ik/oKM9ri5pvLRxS
dryxyCA0Az9ac1WtRy/qryPsb6dYeLswrORu6MIC2SBO+9AgVwSGOpyajNNKE7deo81JN1O/iN2X
TLNW2U+1buQ5yKJrWBB05nrCkvrJtde8cIjeqaIHx6fTPjWldZGS/IxJV63LNh/2iUfkEVl8BL4x
OIF1CW0g8sK7JpxeSER8Lkk/gzuUkdtC4jQeW9Suhul+qZyGflAvS/zfo8tbrSutr5m0T/T5BOiX
6Cp0Ini+tnPf9/5FkQPab0tr3ob2NJ7CNGMBtpc9EkSZKyeSEpJBU92KKG1ORo/8b56dS/ANk0v4
ZBbrxkN0WUHb+16hpzlMokAdnvu9D3ohkPFJFHYhVj6DvMuOoaW1KlLsIKt+suYHvLhyNw4pGsO2
R8/dClFds1Gyw83gsF4QM5A+1OUUPHSWOXyaCsX+oWjQ369IgZnOCZr2rZ+BASbV2v0WZ1FNRg+G
rpCQbw7KLvpcB+adq4YBsiDgNDl33XZ5/6jViIM+XNOty26aVs/4KNANHm3DZitgJQUmhom9SAKX
gPRGp1k7yNBZiqCYIRnhjaADTx/KmNKn4/7D+jzlO2827X039Ha5rhlSXDdm+0gLEw31gJbArmYG
E0FauPGmdYBX71RsZai2m2SXx4laeNzNztFd8LkFZnyxjPrayCdvAb11S0t+8L4yF0QupXKridY9
6+Qx9+rwJMGIQQwd3OYw9xk3ZszegRIhNegQ13qbTTXqH4whZtb2T+QAum+tPSaoIXOBKjtT+vM4
gA3emyqidUzjc+UXHfsxXC+HEnvs1WhUzi1YZQaKRVES6llpBHuDdwDMbOEQF139vbRcd1uC7zhV
rTxrUqfOnl+jebY9cWkr5OzoOfW+06l3m/qVj3KQqAqK/zi0aVPU4t4gcAjPG2wXflTvE75dwgtC
n9w6PA/26wjc5VYD7ThiHiU+sUAh5JJH7wMeoBvvB2o/aBQVjtsiXHYjm+CzBoB328hV5ov46MeV
deYKRhtJWkHV+2LfK8WN7eVnh/bB2s8864ZmtjqoSstLwMoMfEsMPb6qxCZzB9KPTfLr0rlxnzvi
wtYsNNWasXUk125bMKhIEOdh9cutdJUPYC2Dxg8ec3OUV53pFtfmjHQQmi9klrIhSn47YZHHrxb3
6T5Ncv2kSP2659SCi9FQLhQ+306PjFSm7y3l+CV0/e62tYEzrmTp9YAukpx3OsiRep0XvbqiYl+y
rbSmABDFKRVTy9PVluchztKb0lHttduM40FWGBvXkYcJE6/ccXBRrfdo/S+KavTPcZdDmgj67GXJ
MUJdDejqsx2oauc4cfLmqQzdW6nL4mh0Ob0kLCWPuim/Znw0nfnCTteemtE1NmTcPZulHQ8sAg1O
qnJJz3IFiWQV6W8bmzTDC4S5TLqLeMsvHsFVtF4HMgo2EYorMos86Lh5EExn7XXFixZ5j9ciNjZE
0o83hOUxsIEnuLHdpL0RZt+8xHXCmv1XU9b3alLQ1/1fDdv2r/YtYltgTqYNpewthIuGchSEPQ82
kgRftsZb5YT5eVSlBbNNdQ9G4Pcvdh25T0HH+G2Vw9dKNyNKdMVrb8pS+Ep0RPKD4QD+syzGUltw
U5+nVkRXZpLhd3AXRGBcMVRHvCvW7KKCq8ma9KZdgIKSePqjKtJR8q3a8WDnsXm2Bygk5Lzyziis
iayVtOtIFWVxCskGjQnJFRAJT4JU+G4DOK5gOZvQD7pYXLHNkFN2JCOE14igO8R9mXpLIOts3DNL
NHdegp6q5KWwl2bZnso56l5LaiMqjBB3KS6bt4p0h6++tdzKdJTMc6hLi6mOVY8Hx5T+46Qs+WxY
pfFmOd1w6btTcK9yRmKCtL39aI/eAyGr/cpayI7+wnhMe9MD8BU9sDEmZsp3zFWYVHeOJG5tBvC5
QCJ9aJFGlz0ymjFRiht3GqM3HJOcHGPt7uA+ortbkJN2YmaAWZgNaE1KnMgBTrjU2Kt8IVV6ICuT
1ArztUGdvOoWouXkLNpdw9p1gC6ZN3p7anl7XS0UTDI89WKkP1kNWQgi6sEZwsp0Aww7CHUM8uW4
nc14FBeTAjc6i+e55IPDonP31gTJNVvIm8Dgxk+Vg1/Egnh2Jo7vzShJy6lmZuNO31snJi/mlmkX
QXb1lB48k/aANfYEWZR1ty8ByjACw0ROjc9bh43Qye4IH2y8qNplQ9tcmu0YXyZi3Cdo41cE0Y6Q
90YHW/x4PTgm6cH26BxUjWTazHq4URVzZgwZvCAK/2YUjcmgIy53btt8bxeQaWkU8144UbGCKf0V
R3u2qxf4aVvSOwB7e4yH5raTxnPk2OB04KaZaG7yBZtqVE9DNhNA4J/awnkoa//MkkvDaEGtOvX8
FlfBo4DBqmGxluym19Bmnj0zGvZzQpNSt7gmFQN4oPwQvQ2hHqC0okIorJdxwb2mBJlu3NAiDaxu
N56F77orL8ZQD6sOYmy2oGOtd4qsMqgIggUvO8v5dUSz5CAJ3S34sQEWyBR8NssmQGRau8nJrpFa
TBAFo4VdK+ZtX0VfMCU3xAaElwoPJiTH+8qtvG0I9FYv9Fs9EL1dV333xbBqdzuiaj301DCXEEmN
Q417icd8Mk9KRvqL09g53PDKwVETDvUxqhzao0O8lBNEnI37YhBsoSNSGVezIFaw7ZVR78CZ3SnL
gZfkaBhURpnS0MHp3rjm3uqtQV60boYDb1WF5CmnVr18nlUlZKDSdB5oXAi/JTGj5Y7W0PvqFV1N
G723GSPzZ/aOAy9hP3TQstNkXXYt5roGzRipTR5NU6cZKDnxnK5roryf3CDx3xrf4QHkqIwYFKr/
mq0IhdSGBDnKooDbvtsQOwzqOFhmGlPR+U+E2Blb36ioMQpCjONoHq8q3nGPbuVPZ0btVMkRuth2
qhzzKjYUuYytN1F2dJplaWhiucaaSXWCSbT/Hs/WcB07k7g0RQIDNWCgGyaD/0ScFk3uAK/ynWhU
u4VlQiUSzL35ggPLUec27JeS12uJSQxV2XwGM8fWITUcc18KWR/Z2/PRuCxQeBQU6BtFLOFOC019
NTjtVyfNrE1Us/0j+Ke8UfW8TlCHHXOg8+uZV/7RShpepI304UIomgINRT5WG3oEy6Tm/Xh9aYOP
L5z66DuQXagT+r2p7ezL+7+CYc+6Mx3K/kLH3h794XywZAJEJWupwcbaokvgyuF6IMh3Y1BsMuuZ
c+eTl3AxcaYo7KZttXtvFOMIZYwyFu6mS+gbp1lUojWNQg8hOV8xC4fk5JDAvncy1XwuopYTiGI+
kXVkvm1ovNyoKBVfss7kVyeghu+Mru9Yw7i5SUb2uzP678OcdESJlogqMGhyXnZGL7xUlH1Vzxh8
raa42rNVo7bv4InVmz7xhwQnBF0RmpcsBijDMb3WHvr9XhEa7JtZxv0Ps/8SeUj5TPMv2ptJTEfR
nS+8um6QZKdeS0umIskJRBKsmTYZBvsyrYijVXj/oPzNTMiAiF6k/pzAreK+M6J83vUxv4Cc2/Qx
rVNCMtoG6VOPZ4LvF5b+mwHYgaYIZdZt2i3XJO2Ysgn+kd9qBMPWc9loUr4b3c5WLvJ9sbTiGsQ9
Zz2R1jqngwsQOZqRZnAHtPYSWO71ywemsfMpsDxj6wHwwgJX0M/XiLvGXJtfMpO/kuR2fdT58qdF
y9USJLSDf5B6Ovd8EIG7tadwlxjmlxDLIAroFjNz1HDfA24WlwKDD0/kUvDjX/DfZpjzF33M3SRn
PjQejeKZVmKOpjK3ejQ0S5KNGPxTTxLcsx+a483kA6hA288jbMuO2SQpwWj4RPGcoM6CzzUahL41
fWr2iCB9cUdxwBnC6aL95cP5YgfsDzkwysi6pG6pP7ckqaIewUtx6gouU98U1t0A45SdFl/capLw
WzZn5TPTfg49dk1/wmnhH1tarhk6MUJYkFetA5OOXFvx97w6Si5YfF861cB+FLjzyrZ8zckeXXsM
8/ZNX/sns+XXaQF7fa5GnkC/mzw6FjkY5rpvtwGJp2dJC/xcZiRN1wPqC7Rrs7hIA0tc56DlTyqV
fPOWykdtcpbDvSkVzQ/Gou5GLXfBAOflUpWKloIipGqduC014eB13CV6Nl8CMy6fGUUaxZpZLM90
USuSlKlOd53J+gjqLt8HxJ7dE5Xlv2lSVOEBtMs9WJuYpvDQ+KcosDKffcA0H6BbuBt09ZR9rhP2
312HOhlrjxi/NBhsvo6LdmvVsCGvaaXCjQrZVvBmLOPqUjR9fhUObXcPDcn9Vva2/xbB/jn1KoSt
EQy8mexogAWpNBYbL+cO6L3Kf4odkpsIvJI1sZyg9vpNWkZE1r+3hP8vkvMPkZzMvBg+/P9jH/4z
fW6Sn0UO73/jX/wMy/sHo3OYM8uoyX5nYfylVYcb9Q/m3IIxh8KxT9TMf0sctPiHhKSEAsJ2aS4y
WPhvqbrij5iM8KdSMuVEnvC3JA4I739osC9fR1gsRMJBPmkT8/lhXurqfsp4hdjf8QqV8RvRvL5E
UzlYRtVu2pYK5TFOcdfumkmm2bppJqVeRz8t80vyEKjsd6XBOwWZHM8Q7yHPN2kYuGkSjg+1CQJg
Wtd26cx4u3wYTgbi1b7iQZRpNwEhJyy6sa6F1qXGB2UCLXoIcTsvCrYugHlkT15k4YjvkEDuZQMk
kI4QKb8ej8+AnN2nNxovTGu2VT7Arh9+yJu/5gz/j4b5TRHl7eIfWaZM/x4/gPBd8noYoPNfRV7G
x6uDf04ULa+p72Uz9F4KVVGHOJBqpLnJ2QvolRjrEa1fRiVaR9M9oaxAn9ZW2NWcTy6GYPzDiPR9
LvjTV9LaQ5Bi421ghscE+OfBmI4tAjiaOviGWJGhPtVakJxmu6Na24c4nXl5Z8gTBcJsDNPdKonH
MlnQb+zqn4uxmapqpXEksGWnBjfD7ewHM3DWdOSn2LZA1+fHsHYWGbozJ5VzNc8JPPZt5tkNwkvY
Uh3Q799f558naCgjuciKITNyH8JReBZ+Pic/TMbISNL8u4m1FyJ1HhnFXZb6xXzz+wP9PPhdDiRp
SzL+hAPCxftlqpVSOM3O6H/DHkLk/bZM/WW6Ypk84SMaU/sa66OSpAo5KjWQ24pA93dJpPL47fff
5Odh3vs3oRoFm6RcBpjeR4eIkMSEemPsfOvB9EOvgYDeQmOD9qHlKWgAXjh/uMjLjfHDjcO5s5jY
wpPchICX9IeLDCsvRSanrG+jCKCsf+fdTTl+9OlQx6egqJbTxtHWYZP+/amKX8+VECUGl4vohVXO
/DDLjYtCJENvZd8aWMWZPkAqzR9Sq+VhXrcaVFx5PXoz+8rLIkI0bW5VHybzY8xrsqQjmLJyEFgP
o9q7jWOHARCUd5odl0kf1DgxusG2s/rw+y/9yy256ANYeCUiJNKKl1fAj7IHQwSGLlItX9OuIspt
U02l0YMXcWd/Gv7wy/x6LG58FAmoAFzFm+LDkFPSr629OGleYRSRCkAPJXX7Ox8uM7fE70/rl5tA
MaUmGxq5Ch4l5+OCJtCiWCMgl9ccsS0Xtza8JH7rxWSoLwUBuVDNfOA8rf+H44pfz9HjBFFRm8Ky
LfFx2fIXYVcJyuVlVoaw5jVikwgzNt6JsKbzJYEH0mNx7EQ/T2EajAV4trr2SgxG7A3vmagNNPRC
d5zbF2SsMaJyUjKnC5UBUHA3f7hK7sdbli+o0djwwxOgQJfzw8+vgqGss64uXkI3sngUgci1800D
i5TfZ57MYOr3XlM2zpWBXoz7o8kplpioOoCswR8DE5he+S2z+A1HKFeG15+dAK7rhV3Eb38twLZf
srogaw0QLgee59P/zHTCj96DRubXyevW4TWcSwH+doUEcFmiDcCDHNCaxtS99cOyHZ/madlCrEDg
Qv9ftGySRd6cI6eKd5ZdgfCjDzFEI21lO86+O0MnIqBG7LznG25oT33JI4JTHmvQfHxHNPReTkVP
mPYXEHhIQ7adM6bz49xK3d/jPXL6uybm/xlWYR7zTKzCED1NsbHCceDQGVw5cg9jWRosKr7LZxDF
TZARnN8pzJ1crRZ5Nf+mI4BCh2QH6CZz9qofw/a2hfvJy2yqaB6366a242DaxoxxegYPA3jk1Qzq
kKMZAd2vK+khpHmiNFH9wbfpD51TBifTnqb+mF+QuzJ1p27sRu4lCB3Lsxz1EWNfiCzU2ADz2+Wd
Wbm+xSKC/7ptQP7BqQel+s8TwA8acqoUgZ4Tb0woo1xQxcZ9umjGYFkwU+zaRrbMRR3+JwJYk8Xr
poSV+q/PqJCb11sZ+Ujm19xyBbMbGc6Ka9DJCC70YSxDFuJJFpxT8NdVtROAQ3Kl3BJtw2EYWobj
eVp3RsocxluOKIHjxG9TSbsiJEVDV5weS9dyuxTkNsdvMilybpqY2Ut2l4Mt1HoHbXu5XUrGWjxT
fe7RttoEFsZxxkYjzvA3AMfwK3Zt0CauPBkMz6fXKhtp4oET6mOOr1jvhf/JTSFhxZuZsicdaJrk
PfZqWsTL3i0Wo+TPJliNy0nEXumM50r62OK2hVEvv7u2elaBbT2T4kCigQXEwcWXX9n8U+DKSva0
aXqbTykm8AHtpoulyz8ZzJNZjWucAHwl8mGWAw1dvHwX2wul7ayd/2LvPJbsRrJs+yttPUcaAIdD
PLOeXB1aB8UEFhQJrRyAQ3x9L2ewushgPdJqXpNMC4a4EC6O77NFQDzF5yXsCNdCBO773kn7oeDy
6D/SRNnCnrCL7Lr3CJMgcdXji21E7DKXlXuRecadrniC4zyNPM4VT0f+Eo3XwDvlA961wSGxfTNE
TWmtH9uw5r+dg1MALs9w2f1rSseVKoMGAfN8UctqFo8U/8eXHP6umdJeZP6osj2HNyF76kYTJeoI
/YhU0uUp4Ajb9stJz3afV1eEQcNZ3neKRGYszqnFzKgWGfb2u7aIVkee5pCIE7XL7ceI4FkjbIB6
bVamtExzMA/bOqB3SLBuGRA7oJ9ibAMSJghl1lu5LDPDP+zRjXr7iNiJpWbrmxpSEaTUMPFTm0aI
vaUZKLKbxkkzbLmp1c0bpoWwkMJFakmvrbOst8tsgUXXwY7aziWxiNNFEYOESEwme95N54VZI1EC
w3ou4aLkS9I8RBWSuvq66ZtoDmnmZh7RFyzELDf7QSQ5TSBaU02EeSt1OxrF2CVsCr+QfJQJfYWC
Zdb/vE7S8lKz2C7cc5TPxYraSKVzmuJiT1/GCa6HOcKtZruQnWNGIma1XXtAOmTGpenwMoZikXVF
coFN6sr3OlePijx1KVgq+67mKe2qgveBoM+2nLG77icf56xDTsYDb6l2YHOlSJ6qib8VdbZZBUcj
NmHVycg+0Qd7aCd+kiNMx/cGFZt1qbB1Nd9FA0EY5P16Y8Ly1NIq4PkNqcXqoHmKzAUauj0DSndK
ECrD2+8WeUFvh5EeEjHPhaeIbvloz8HoAhUMLqjs9UsbsMtXsWyZeSgGzSY7DCNRzOjW8LGy2JTV
wvqwhHhHkYu9AF5vWKKkd2q7oeaWwkY1arNWtE5w0MPydflchXgOXX0/h7Dqm4czNR3KtGOhWFWj
fZLmk7DOxhxnA2I8MOjYdeBQMS6n5Io8xN3MzWOPUbLa62UKuGJEXxZPqanSgImdY9/B4Amz0TzB
78O6yibzvcVrBAN3xU+UK/cbyyz3vYVm9NmxGJWoggMVqWlD1ZvQpA+sJGPmkkIoA3ygUyfA6BwO
Sb6DKIEJE47fzuJ/tOqpVA92NWN+hOIAB0GFnKk79+tWFwe/0WP7ua3YYy4UCDeJBFyp2DY1Kdgf
iffG4aYI6qb8gpXfqu4r46j9MkH8AYWkM2lvJqscmouWmOAWjy28fyRMGI+G0niYJhmiGu+w4ya7
q8Kl6FKUbKtE1A8ERXS8I8UiP4fdmrMLa2g6GCoX2hSpq4IltPGCpUSqC/tgGT5ErjN6Dz6wnZds
884rTABe6S4xxhcR9x8zTmNEO0PKTlZuA1DSdd1FWbnaCr7fOjUXEBHQYftDcTXZttMeNJ5GYof8
bF4fE9x6GzY+f8DmH7YmXW8PAeAWUXZEVhHtsT7aWY1rQhvhN6ptIssEx0Qx7FAST2gho9q2j87k
pNjrtLNTk4UCJQOz9FhI67Ytmsp7GvuOfIyj3QZL2+0j+F7z4wznbbiy+qG27mGF9OvzUDOqN1L5
vnpaA40h1qYc/EAZ2yWZrER26aCFqjOvZXGMsyGfDysOfATE0Ws1DnKBgkoTfnKqPKyxSCR7a0aI
Sgvka5RLMZKjAH4XbFxBJ8M+DnHdSYPi27L0j3FlFf515ARWURyxRKOsTb/i0ScGwpGasBhdhOCS
oCd/74tBWMm1crmZ/PZ79W1D7/Kd+4kYQ2RkE6lS3/xKRNXKp2mRbevt6P6qWFNP2SglTosOJNVY
jHyzPah5MbUmhk05FZQSszbbSsRCwuTuQlM+Ys2imQ6pR+fL31Y4JrCUZBZeWvEhX8opQVQq+nYK
L9YusShJZdppth6ZVjm7zFDLxKWTj8vlgE+ibEz15/eFOTkEuUOEwBaiW1VGxxFbPv89hpM1l+K0
VgA8i8AVrKEdO8kyKfueyh4tDE/p6LmSKniyqd2sLVL7lrUsh73Hohdb2Kmxh2NyYO+1U/urOBFH
XFIS4UkpWFMwq7K5UeqSELxJykqZBbEqXfboif4spQmZZwMPCJMXs3NCaZy5UpWYVjlMlzVo1geN
sJTvNXGEyQ3nzSZmLsFixBTh2Ee5WScLD65OuXVNM6rZ1ajSHPUSqcjUq1GsWW3cYVT+J9xh6+bg
u3TDL5Mm12yLQ4tptjiv28CULGk0mGeEONsfnL/hiC1FtJtKR4+QCJ0a3GATtDE2gPiTKcnjZw2n
3wuHzsA9fl+ZXer7DubhnaAfiwZu47D1I5pA+IDCFOZBtomXR81xyUhL+rscYadMLDO5uYKxt+DB
nf7xJNaOKbQZW7FSkQZ1yl9soOMTclQ49YKFGAWRGYqZTR1wL6s5lu9LhX72/PU1smE6zjPHv3F4
pHc4c8cirx3eEd2CAOPyOik0SWrrlNtx9EEXgcyLU9r6STWdocDy9eNK/5+7woDKgE9KYWeRnrU2
FqQOGyUtIgwJ3cWciUO/Y7BU4HXOvM0mWwXDjsAGqpTEjU01r5tWKXkimKHX4S0JBG6TXfpxYHM9
y+qZeSCEsrlVXVBkPsKgNlOkqzoDeMF65Qdi7ZlCzSk5GmedYwaYgHfZucfODUrq7OR1d021hlO7
RYlLobqFc0gV6Atl6s3BN+MxRo1LZW3zBPK/4zWo+YJ/Nz9NVaLW26mkYRDuUIABhm7TlFATAFV/
TEwxL1pzta/ToxgwE38sx6nhpaqeha+6FLPQyUcdTkmmTpL82YBZjS8WwzQj54955inPjN2ydqFP
VZOT6GGXlH3oYJA/VIjHdxgKL7zb0YKUBoeHLDz9aLc6MxiMY0rrSDcc+ZIgytSLVmNm0kQLQgBY
XJbJE5fe5AwFpFnpMs4q2zWHQMwAOLHZzmxeSO9FlJccPHnPwyLX5UJMLucn6GPLrI+zK7riRafO
zEOJXyufPrE1tUZPt5S7zWayYJf99xMxXdWIwmBOEhgOkI46wVcJZxa1J4fXmj+TpUkYLE4R9GVF
Clkj3OlUJb11Cv1WjI8k7YjR2qJt4flbaWQO3YFPRgOQyOyYQ34QKVPIJ23D+Ighh/HWhgpAFw+s
0FrpJCtCVqlRImz0nnnqZsVdnY4zLwLftsb5jvMDw8mXfDzQHgQr/mzLmuyf2kDOQ7qHaM3QP0Ef
TzmqFCF11OvUg/BrSqvSqiJccZeuKftuN2jdm4FRTwYWs2KxmCGJTmCqb2xvnuuOB7KaE7eMrIEH
OTmBmeKclpP2yofJSPG6THlyjMl9HO/8OVj7s3CcnfIU9i5nCjY2y6M+wPOFEJkDZlsNfybyBsVa
lXe1qUTpS7KKb6fXUyOyr4JZCmXAYZGi4B/9bQ8g58IeTrQ5Bb4eLOjymotuVkQDuDJ3/pK1myFc
OfF6OswZ6BySbEb/lNYoj/eZM5pLH+uZnXA/p2M8DHtrJpblKmgBR/hBYj/WW7xEzYI18BotUiWK
Hq9d3JqyfqUzkJIG+yIa4uyiPRwus3JE5DDzDCvEN9zL71Gjf4EZIQQhJ5WGjhGMvsGMMAsIyXkp
p09zPJhzpibyL8U/y1vQreC3o7jfP3zkW1QNmApPDOkZOA8yx1tMd2kx9LAHf/gk/cl0b16HRhmS
B/anu/v1o/A7oMaFaYYoBLXLz4ComybtqkEnPmVebNYnnDCFpihksWbt+v2T/IYG/ohVI20DeBUS
qRICjl+6Ur3tIKgpC/FpFtXIQWZMK5eRKAcvZRqmqnLYC1e/YdEYa1QOgCi67ELC8QaXczcohOls
RBx5zdrzujJ/733APjNHhDqQNGQvA7+b+Or3l//Lo8JnGIMyNHNohx33rTxvVnE1JFMgXwaMcLkO
NihzLGRz5Qj1+4/6ZcwJ8O6IVhCdIBSlb6FjyqjMJdSqfYnSUIzLKV4w9XvG+8dMET/GcuJPQ+5t
CwUugxMQSI8tHGA10sefx4HqehEm9ApeWg+DnJUihMl2O2as7PdwJ8yeFUfU+xQTC19/JUHWVjes
dtjl/P7e3z5muqYSpYjpqjLdftEKT8SWaMwdxUcwCY6OxMKBUoV1YI7zv/+kt08ZYZXN3RohUkAH
6S14TWxvFwondz6OdRMUV1gUmaN5lnNSO2F2bqrG33/gz+JAGjQkJAA70+RFm0zRZG79ByHkkOPQ
Hk6L+qhq+kTpXonYLHMsigvvNVZdOUMfzJIljbZBQebO92b/5/n/JV+bf9H5/Cbr/HEGUmoJN4Iu
gQgMm1Xh/nwFnBLT0mmD+iP2qEtS7+llrQV0yDqN8uNr2aKxrGTP8z3iwMiAfQXFLTkYyKvySSxJ
z6bXh1Pl0kA8QP8Ls7hBAc5pYS3Dmi2hL6YmhOkFnTec8AAvBlbrYJJms9TL2GAZnMY2E38jWJ2o
RQaI98tnZ0KdhR6pAKLbQ8fI3OEso7VMSktTQEJnG8LyjMXCUm7AKabH/IF35rcZtQ1iD7PFt61q
uazgFaDvKe1ZNYvCNUUT0v5vFZ/rmGI5ztHTGJlTMvH8wyRXIJOunrUBWXDQLc5///5/GXCB56KA
R06NvuTXoT1yskhJl1k+NKhZqFmTdjBHIAx9TAXwHbL+/UeaefvTC2epjb71aDBcCINflP5BuQxd
H04fIhzkeINjFvnFlQwDt7CuMS/iCghWJda6PcxObIpCq6zM1fz+Mt7euRC+Z7Ny+hG3TeP9zSZa
+1098S7TD0UD/HmO2+9QPbnF5KpLtx/+oIZ9u4Lg9ScDAVLk4z8Ret/Uhz9MM9+xkyxt+/6j7tp8
fZZ5YIZFnremsvr9fblvpjR/nUhMNP8+Ei8OpfabG0um2S7JeHWfapzLMdEEvhxIPQRG5aSLJR+7
A2IOWFbG9XYZGJezFNEzhzWJlrEF1gWC4chj+vfthHUtOMIKpenRzhJOKGnAIvAZiWtqYK3ZMjBA
OBiTnDMd+gYmLiq6I4/G2ZWbswrJXpQklukUOboy6zUHgmLuziyyMRbsLgml9/6geX7zvHkGEesK
Vnh0IMWvjWApkyGq/HF+Gqvc7MxxQ6sCNt+EWfjz75+3eDOezTtl8UJbbWxCWEdNJ/SHd0u8Gpiq
48WPoYcZMZ81SqDTQnem1B9Z6lmCXnvvJSQdngKh1QYl/f6V0oSPZhwQbB6u9AKDZ3IWbFnp3KqP
QRSsIh+t9bJnqvp0sNqqmI6LGDkw7clJ5XicrSxq+vC98Ue3yDSR0Na5zJ01tFe+p5vKvPBVwqx9
b33rxAev0IR2QEDJw5KpeZO5Q9WCghIFNO99UHiScjJ6baExIxm7OT0P9r04BuWA/ucQctb8Yb8N
f359QYBuPHBtF8KSZC/EZ+HnR9pxBzq02/hzqUXwPldEWx1c2qMnvwhbD4w/HQ6JN0cXC3HT8a71
4vpUuUX5rJMMMmIdjrAO+0RsIgt98caHC/sUc37tb8u5R+SVhto9ZVF+V9Fq+wwXtyfAXVnw2Onl
+Ddaxs1Famf9FTtSunJaT3Wxs6Agv1vpI+tzREwIxlpUE94O1LB4tlYEUJDo53Ta9pG69diVioNX
WsieFqV3Q7t0e3ri5TOW9d55Wbp0CfJ2AM5rMDvL8YEsP8IDkBeI4SEajmtnOzv4/8Gjy/780qZk
yyMV9VMgjKTvj6Rb1o8TnO1nFHloHULbwuPdArf7UIxR/6W0WvXge31PWRSPp3we8wNtggW6Pf2i
mUiCKLM2o1dBsCSNZpgwoUUrkefvRpTnoOYxEraB3IJHzByBxDzHgmBrWd4WBf2dNyAxdpeh/+gE
q/eUjnLcprNPNhF8ROIBluzi95PslwFB+WXYaVQq9IN+KdMhd0aok1X1pavxetyIsi3mQyVIc/vD
6vmNl/DP3Ymhx3nKdenH40TBPvX2bDW7VeFq6CpfnKlhKAmXVXTTcA7IdhhxYTUJA/M+w+ayxeRa
okkSmuzxo86kj4HcABsKDpt/o7D1Pa+tLnhiG8IXHbhteK4q9nR3qCt4mIPj3dk6r//GQyS8rEEt
7/AVcN9FOce3jQORvt0mRXIjqojXawWVD6hR0KJypgi8SUXLF7JRBxD2UUF/l/aLPQ9iu3Ku+rdK
hG9P5NvTp0zzXIq0N5OxAXoLOmKRvzBX5tvIjeti75cN5Ftf2f7T71/0z4vp64cFkBRNiUX9/LYa
jNFTgodE9Rfo9RX8rNl+dAhqQWZcFRCfhUl0TJrqjvYs6YW//+w3JDw+3JQBlEEMAKxb3bclgWMF
/eyFy/qF/CBGGZF16VE0eXma1/mlJmTvg7CieTe6CU2PTlk+sqxF1rvfX4Y0D/SnIRgYsqbhg+Db
wTb+ZkNxiriifZAGXxKCNwrgNMLpZ0y0ox2ukOuw0141n9Boz+Mms9qKbk9TneD8Rle69THsK4PE
ulmdxDsRJAZwpuLoY0VMpNyqwrrKljq4xBT3WItKPIKBloiuGZ0kHeK5sl2HmbZL3vTxNmij4J6y
UZMTg1Rr8fPsWgRtdkQCIE9Z0rQ3hAGXA/Yp/fiJLOzxCd+F4g7mPBuEPzvTQbjDRGyoypLHqYzS
fJt2WNPjJ4+cSQ8JLYAACRyNEPbEB09a4WWWLt47B1Q73tB0wIT/9w/3Z1oSr5hni28sx32f02zw
1mhrBBLmvQfxly7z5LXVify5zbD5xUC8tslh4Czxh090fia+fvtIagOOOHg/QcF761fk2G6pKrbO
rwQWobq2hIW0YlysC4BKwp1tFo2dkIn60grMCkhOHi5xjLfvLB2Jw+/v/tcRHnhUonB6oWThdvx2
dRMuvbZingro4pxAN9EU5Z/gESz0per6K1V78GXtx/gM8cunRWOeCD9Rk7bzh8v4F48kNCRXJjhy
Ok6fP+/vcHH6qsd74StabbRCPhr2W38d0/Iyw7KA+EcdPZKTPR7Q78f7NornD2mIjueU9qvz+IeL
+RdDIvQMesnghBj3lhO6VuOkm7nIvyaB7T9gHdvfE1aGvA/o8IItZrwekZOct15dnaHHdK4GDP8A
ccthvs2CNITyWk+a7O5R/A03u5ObsMuKP9ikfPN2+XlR4JDA4osfXQCH+i2NU02Ic8KEl5TMtIZA
XJr4Y6NWsqi6apHkU7gF2FTVEMk0SFDeXZ76hK1BZN6BcEXRllY1Lg+q8YP32VBqA9rT/KitHtcL
P+tPnRA4NOBHfJYQZuhtEKW506ZfHEz5k9auRpKvwmYbVispMBYD+pAXg3UV+Zg2IRkIrMtvr3GZ
JwqRXGJbl0zUXVuCc4vLigY9ZwFE1mSQdGUNGQhZ+F7Trn6WJI/sqSL7B0Qo9VlalYLMzgCiE2sI
jb6tD157K6KsplkOxROnRtLKDoNflsm2h7VyNbVk0G2ajKj1Lc+vcc6gFU3qaPuJ+25QTfZ+rKfh
by9zM0A6TT7anwb0L9sWJlnQ55nicKY5VL4Z0JrgxSrqvPErqHeXPLG7SfJoXG/ZjD0+wq6vC3pK
/eqHmJTJ5m8sHAJMUbG3mY4iaPpnGZXJpY1A78lVHo4xI7vAQeWqZDIkebD1Otq9r1f9H53F49J+
/Z//fvlSZTV+3xxSPg8/xo5Co3TFD4vE7mV4+a9XK8rrl4rfvP1KMDFpPy919pPc4vsvftdbBN5f
ePyHYJThq5M/q9z3bIDQ/gt+OdgyUicfR6EfPCU99y/+CaTNFBqsfxLY8x/ZANFfcJJgLdGGwZMW
nODfEVywdv1UR4DVs9ch3WCDQTwFuGeK6h8OpuQl95zy7eUkTSdwN5pA850sJ3HtQvWI9mQ7Er5C
jrOqDhP8z2jj9gqtl1FxHtaOM842LUkIR589lJIkQGl8WwtkuSr63ML8Q1zsLxdEjdo7QrABClec
i1BJWz08QGfxdqtfojmyBBE6+4A2Cp4VaewQH5+n6xF2bvOs+kWdowxMrwFP7D0xPES9uSRRAgEF
wJERJEGoaVX3kGBwU5/sLsLkHbA7QA4oMJcuHHJu6BEItK52G+G7Mc7xbkzrUxas2VfLcZLPEwZW
VzO/814uuJGgKo68S9aZmFwpMDkMbwQaTRhTiQtfcJK35I+VF1pE+Q00oeFKT711dOJ8JWIY84VN
M+h5TwumwD8pycmA56FsZ9h7JFX7JsmziuZN1Ma4mpRSPGFLKLYUlwUf4ab2eU38MR05+rYudsV7
N+LJe5nnnOO4Ud0OOE2xuK2kHK0l2YljqG7SOCQNDBZhfS4Dt92C2sZbgveCA9sZxgkqrK7qAJfO
/RL4E9yhgtJiW0v7HYKX4XJsvPc9kMiD0/e4OIQUhIQFWnnSbqoxLI4ma+B5LsmbyjmMYIqf5PNW
I0O7ojFNmrSwi21l9Hp05Pt7ouTDfO/7sTwXoBZ/90hl917l3Af6lhg+ogQmr8Mqwr71xjFrWKJd
QdZCP35wiER6UpWYb0BMCYeu/D0tHYgfBN5vgnSojqKey/OoVPFlBBn4TgLHXhWe+y6D2LaDeFBA
8hyXQ90l8cMyym7vW7I6TVjVExY4EEmY5/fx2Nk3EB2CXTx701niN8ciF+G+8qZpm442DhprUxkl
ZhOf8iiWiP8rHCym6TOp7Nah8Ty4SulQOvcM8mSDgUV3Rt2BbTrJ9nsHsfSu4Ky0g1181zDatk4Q
XTRGjQQ3zd9Zaf9+rYhUW+fAOqSu79C7DrnKPpXbZExi0HUnOy/p2r33wBvO2jLt7iXhqFcLuNY5
CFC3ywEj9jih6m3pqfQavJlxw7CdoM4RqdUuKWmZNVHfue3Fxbb1R7mHkD/fY69vjM4zfIgBzKsl
cZ5CojKyQ4+6E5siCZbnj7uc+O40vJ9gW/tQE60oHB9ct5DTg+wREOBf3hWp8+x4jIW9LfMM7b4d
3A1hGqfvZm/FtnB0yO45kNsGXlHiqc3n6+w6Cs0hlpR5G7YmjmBbQ79Ve6gjAE9zJOr8bGowet+U
zZpzN7nNke+ooOnqB51BwnwYigwEDZN7KxfXheCQ/KEoBrXWO6LM6wAKuOQYvbTYzYOruTMr25gl
yQeO6Em5zdGA8n6spmJ4wjaw9/PCWQi2RzZz+/Q6gmRX5jXONF0lhiI5LUPofUCOOg2fYQ45BWbj
zhqNeoPstznn3CQ4hdRxMQj+58fFWW430kIiAAMlfqyL0Ydy0QkXIw6y6GImljPvv20//9mp/7RT
C8cgAP9/SeT11+m/rr7O2eefcsXZWc2v/UMXaWPjjB4SEJvmGqA/B4Dv+zQA4182+hubprbE39Rg
t3WjhvR//lsE/BK7pzmFc4ZDgf7PfRphJFllYL1OFIBScnz5dzJ8zDb8z8pe2pyq4F6EpPdIh2Lh
7ZmsyxGHTxBCL5U7ZssL2SfkmtVegPW8nUZWHW0Esbj5cspE01fWmZk9UuGmE9SnBi7D0YfU9UWJ
hChRy27ldobys17MtR987VQZ7NA8YLzRneoh8UlmJEdlWrwHCv81HBOQKddtAQyDWpUb8E46NvuC
mLQ0urFhrgJLNaPh8bU+Op7lQdSKJpc/6YF4cDEZ5vXqWe64VWljE2KXEXKB/CGwNq6u5LIWeC/I
Yk4vfU0MdviQEsbWUFnQi7fdvVN5w0oceY1H9WMP7ke6F83O0n6XdQEMviP019BFDWpXtX2RcZQY
96vdfSZZUR2Crl1upVvWwdawTfhVf7HWj22NMddrP+E/E/BPExCRGAXq7ybgJ/VWlUyr3vzS9+kX
yb9A1DwPgRO6M4nU9Yfp5zH9AjLMTfsZe77/m32embIgBMAQuCtTNDIxv1fJzI9/Y7Zx3Hsz3egN
If4E2kWn6CPRfFsVw8ayjbPBpajWSKdXuM64rk/Yn9flS32pg8xbiEHKdAyddrTCblNkxfQoEU9S
BQzxQ1mFMSaaXP6VcnL/xlW9fznnJMjRALDarSHiYnEklHWo8VB67/VVda3CoMt32o3GA6L+7Nqd
Q2ESVBP8CvTq7lsnJXcAD8vrIcFtCAJhd7B1WN0WBR6SwzSN9xEytBx6fFI8q2Wazj1LobqdlV+/
t7spfh7t1ARVhk10X6Zhda/cAZpksZ5BwJsJhgqSW7+T673tlOp+TkR8oMD1b9Z4mPfWJIbzoiXA
ZZ5EsSXIfN57qRcQFU9A0OOY5fNLEFTdKeubmHAOpK23Xdf2tywt6buuKkb2wCYHDU80WVBp4DwE
skuRnPn5XiNaSTaWXc+XKpncy7Drn9BaUlrBaUG97Gnhbm3Rro/1MJKy6cyfinlWJILBrjlBrcsu
uww/vE3dyv4j3h1UuB3v8Kks8uo6nHR6sNCWnKuKZR7/b/j+pca7Ka+LMCQN3cpu3ajPT1aZ3ExU
iLD9Z2wLU4lyiuC3kz01Ezb49XhZW9hzpU5FRAsMvOWBRvV4KCAEbrHnc29ChR3Q4nb1VdDZ06XX
18uJ2AHxwpLVnOeRMzyAMJfzlnq22NduO6AcSt3wrGq98QrKnn3o4GtD5y3rO2uwxQMk+eGDiNzy
7wUvy0dXj7haFnN9AwXZusY26ACyPwDYJPhtdnMd3dI5r94DqOqDE7ak+g6uvZ+Q1B0nW1p7S6j5
Szf1/Y0zEGCcw1lHaqRNOAsDBysHK4o+CyQsONMqh4AVaxU1DeCSxByPROy7uueUsfEj4gAWcn/w
6mj0IWSr2ADkvWhXhxc1dNmjJ2R77UHL3Y411bflrnSAejJvZgeIfK+tKL9s6RqfyqQNT7b2y695
neS3HNFIhCqS9aaQeYsvoYytz2EjQjDRpAcV7ia/JCY+IN+sZuNi/UoJISnYmwSqROrikn6nU9nv
sFeaL/2osGGY9+MVUjjKtKbt9J2ykvVDV7aupAnazhetBH6OvELehJ23UWGbHLUO6ltgpeHehVaz
L6QYgGr0WlSMyTrY4DcwUmgOswScHIBq+qm2II2Efnwm8pzkswhPDCxtODaGHaYwm3juwON9GFnP
LCPt7VKTIgZfFCL5WMk9QL19FaQORp6jJlWelPNwr9Klu6mSKrlRqefu/M4XH0u82LAIJ7zqXR+n
QQLyPy4PcCoFPpx1ae3X3ElP0scNe1w1QBp+R1O81VYn9aFuF/smjyF6bC1ZF9W1VYTJMwZ5RFRx
bItbcKQuZiXJ2nW3Vs2XEkFquOH8M1+JNahwvypkVuwoIKznRPekpOSofGPSpZJ5JzInb8g/xd2T
iF/8yzZt2M53bmk77xQmoyOCKfynukPpN9Keryh6wjnjxSWcyd0D+G1SRdtkWvww2c82yNhD3EOX
9J+SoGqH+0GkozYBE8x2Yprd3lq3Q5hXc7vzNMyMB5XPSfjZw4IKE7eUyMJJPlWg1F2wD1tpFQdr
HIf8y4Ka2ymOENmUAt9hc/tPHfCHOkD4qCx/Vwe8+9oP//WcqSR7g5l9/81/YGbBX3DrfYB/k2aA
9wF/9B+YmfsXsv0IOgXIGUW6+0M1YP8FmcPA30EEgQaqxf9VA5TpNMl828baAM9yY23yb1QHUO1+
rg5Maxn4zYOM5tCB+4WAlyyoAOs8Sc/6KhgvmrCWyA2pjy/wyvd2pYfEcINRsHMPpLVZKhpYNoFA
O6bAdCpSZeX7OB6Dgxoi9RCF/Ewkyug5C4fySC2fbASasuaimfHNZNYNBUziVJ7hiRmow5iP8bpF
Tzj5JAzJUpLhSFdZR0uxk4RHnhAsntcoe7BbWhJcTKoweXLqPoo3mibfFs7ae1CMZyitsb/xmFtP
UD/WLbe0HDJtocBEkHCXTI2DN5/pdM11P2G6iOBiu1oxIMTSZfjOrU6LUhT7+rax7rK4zfsdEWzT
SYmuuVoneopzL+x3q1L6Ihf28hi3izgsqk/NRkvcJfpQI/qqi37vVgSasXBgwop8iFPztFQPSSrl
wRUzSFbPtyl2nIvIyZ4aTOY3CbKzq9BbSLwuh62FmhFqd0MFgZfE8FC0eXAbN464i7ENZsX3lecc
GujgIIbQ5XfRGGOVGGhv77ZYNpI/X+645mIn+sHbek1UbVy8/FmwxbuRAJgT8XCXgQeoAunxJglX
RAvuglv2LmBr2HqSuMa6TFbvcgCjiDc9QppN6K/DBvLtCQfv4cnrlzzftNnq7C2N5MzLF3QLqq8l
70OOl2vonobc/pDlLvkr3Mu+iIfnGL3JOS6tT0uxeCiR7PqjOeadO2kbEPoYpjtZLPvEGSR4RZLc
4x8o6p3GLOKKRbG7xvG94lGXKAE3LYq/m2Ts/dtCWDEQVKA/kB/n3sHoz/cInubLZW2/Di5uIJva
aMLiLktu0cj05zN2M8Qz4DlKnXhZ+kVMTLwPhlpb8Z0jhvdJ3xASyC54lrK/JRfTYJf6boaB270o
DHE/oggb/8aw1rnzUY+RFdmJhwIDAEhFFFXIdjp/O+iKRza1lboaXfvjNHvjtdW61t6d7K+01j4G
04R8t5J1d4Y1G4b2mbBvcA5x+h0qqxDnwXR8XK2x2eY6Lvd+F5cjbuTjWJ1sb5T5IfYbShmY6dPH
FCc4e+csmLPve6vrZ8xpFPA0b3kvgwHhvKlzONmu5bawU/uy7SLklOhC4zvdureTdD6sffTBVnS9
YOLvFYKeFteIrMXvLUg7ddTsXEc7cf13OCA+JnH71XbHeDGWGu1e0YA9yVLr8CYtvRazIlKFaMi5
p4Q1556/kIA59+l132UXHKamM3SIFS0sn9yl7Zj0k3vVR/2aHMN4VtRYqv1QUUKM92pYAi4J535r
jG81NGHS0QuQQ9yOdr32Z9zEouPiifSsKFbd3bmrC/Y4xg5bL5VEfgGilhcE4lBMoCZu5FVP2MM+
EE1K6y129l1LWJtPIMbOack3g3RDe3FYLzhVWyfUlekRx/ZkE/su+u540ZvIXqZD7eXZJgFDfg+Z
cNlVeTddhJSvXj1QJsSLM27C3oP0qnJ5B55fgCcUegNYXW1DXXjwWKruPC8ErNpxbI8a0sxWO1Vy
NWmJU70R8z52GBGdySFUV7M9WM9TskvH8mK0i2RXlT2ZwHASsOGkzXjI2wt/md/T6PB36OpcXPDj
dS/5KWzV7eYKJ8kuw6nNIqC4azrX3slRiuCs8HXISqW6OxEp8UgcT7qFDxXuUpqquIa260IcetwE
hBQXxYc1j8aNNwfTBc5XOfC//ojxOzJZPCbnDZQNdaCp5Gzm/2XvzLYjNbZu/SrnBfCgb26TJFsp
1ZZUqhuGVKqih4AAAnj681G2/12W/+M6vt83HnvbkpKkCWKtNec3l/FSLsn8nQi/kf8KGyF1EkYJ
XiaG/RTLr3bstlvXwyC0SYFwA/jVh2MMQDZsmrhjLj584cXiMqgpx0O9UPBtwBZpyOKFUhixEHh8
NWveNhESAHkFKSvYjYnxkDC+OiA5oHuie1DIaz/flx4ShHTpDlIQKM8Yy2ccsdIFgWofIDXoR332
jDAOyBZylQ2ficE0gbmKeIim83dS6ObV4BkBTSYviyazvMeBjHhOJt5+Hcb6SNWyNR5xaDazB1mZ
7Z2NS2gstyh/2mMbGNQWOeGzW32ybjujCYmCgVEMAH6+TkWSXTIdV35RCujjC45FYqGNE+VYvFND
e56qqo30hfAITJO4kSuhorwsBTBsK4HhZafHbgnefLyPTLO795bciWgo1FtV2UOkG7MR0TP+1Bhd
eiRLKYHsU65Odf8C8Pq+l7V1sSoTo/QwOndoX8DfavKSzPn9oEvtTqX57cR5PZG3aPI0lhc2sGvi
VUFxM2WUbIB9pbtzFtlhFwwSRDjjwJjGnuZPdgFkFnuasu9b+tbuacn7eQCSqydNZPLm7Dbmj1Y1
9SHqw439o4nt1v5CpROjGXmoMj3QPqMPp/WdIdhattnaESend+2OTwX5h3bk9YYxHyh9HhyP4Ch6
5+AEmN6V9mUsjI7byjGI+SS+s9noEKO/zY0xgQ1FeXhjoohOtyLvlmdLDNNzhf/55PW5cR7aWu7b
WVM/ADKTGxpzMZ4glSqW/hKq5jSm/WGG2UlrjxVz9dy+zjl8e7o7+QnY8wCgw/Sqe38ZshNmc7ll
RhrRBVK7mZTJ99YctL3sGcJJkBqYalv8nV2fU+jULK+YKDlBJEhMu1RPkid7jgV2YMYRpIpKNh0k
GxyybrFJkVmcAV/zYKgNb7dFbRpbWOcOwkka9dQpoNjNeQj8FbWu4xHm3bbx5xQiv/QG8pgK0i9n
LLIE0/pyHI56Og9nCmXtqGErY+MXE86wwZkT3BiO5vZh0y9ttiscEASNHyzdNrUGplbUgC/SYS6x
ZdiR3/lp197nQa7kJkBhgj4icPYS8tSuQwx2IOAB1gQskRHWNah+ufG6uX8ugyDYEopnXOEVr5xN
ycX/vFiZvXOls7d6hl6gVPth3vi1Ai5dQGOXGAoP0AfUuMGnlkTWpFUXGxkXyQCa15ZhhTXkyORR
f45jtFmoPOKUCZXlFzsx2/XI7dLr2A/7/jOL9xJZnKRzExhvtkek6+w54La5oiQ7lIVOSDJkdTxI
/UDCXTc4ZtgzxqTkdNPqpqZvYYRukZLs4KTXwlFiF6iqv1KD5xzd1Ke/UVu+c0esyYD9w6khZ9du
FwVctJM/yBbWZG3P7xMx1V8C9tyfKBy9c2xD+UHKMnpXUmdrto0TIwmuK7r+oTl7n3uG4M9zXJBm
nzj2rtSWJDQnRz92JgTVkKx692U10iLb9UVHi91jHQBmcF3m8/zN1OIk7NvMeGU9zU6Z0oxobm33
M/ADkg+KrvLindZmqb8l+RfcMczP3Vz31j3DdivCK0c8BTlmUWFnwR70+hA50ziegQWoC5H16l56
oE7QD01h7hRkYRQifZ0RZpPe3DT2zsiaHn6OIboIKEjPFJb0UQvpdaS5qbszRwRbZm1OV0JmywVC
g3gQyvAAgXr4Y5vekI/gDsrPCTk4CSDjPDgRjAxIlOL5hMC63WHqac86Luc7a+lVqHQI/iYt9kjD
RMN43BYRgkGDvb/uRo4TD9CqoQOxNFf1TrnC2eelVh8nnb24wJP42HRMBTWigYGFMz9POoTOeTVe
ckyFZxaJccsDyMPijSYbFlY+q+iAL2itgPOfu9Fsk0QTFuPcbppK8qyDZTqj0YthH+ktG6i+/JoW
LkRkkNMqytrB/T72jXqniZH6IaLs6Xo0zYlsls5udv+t/+s+6+df1P8Ocuh/Kv/D1zL73nQfav/f
f+vPMZxh/2bgfoHzYGKnIwvzf0p/DIW/2avMn+Ecu13DRknzxxgOuYxOdObqTAMKjx+UhsGfchnz
Nwf9II4IHYYLBqZ/FcH6QabJTAClmslQD5sja7Zpr52Bn9QywP9pHg7gqlk/g2hUAM82jZWjMi48
Nd4hNJhP+URGdaTrRU9cvT1+KmzJkyqDun3+6ez9L644468mnh9HgzsJubVn6+hVXc7Iz0eDrhjK
Eu2wC91m45IUC3rYwWtc5M/c7IhnlT28eONK0+4qH5ldS8YFu/JFenboB179HvS9fsPfSIetSVLV
Jx5n39iDm4y/AeEzpt+fjP+nj++HcvbnMSbnz6bbj4+MyaP+Nz+VvUoh3WDuLxbi5WTrAj35NCJy
Bv/kEdSDxW4ycvYrsb9ZVmnlZi50a1+N3WxsiX7t39NJSiOkyiGPsM+akRZ8igLf65wigdGcp7c4
G06VDNZ8B10PnmTanpllOhPVjOau2POx2v/zdfj7ZcCsRsCniRGVRv5HuTDE/USB3JeXuo+DJ7IS
GTDAf+DWEETg3kLACB5EbJSf//ljP3ShCKem/+SjOoLbuf5jPayf7kWap4ktZFJf2PUZF4O35qXG
NJ/5cfr0z5/E4/OX4fP6SYGO4hlLL9Ns/8N9JnilovRKm4svdPu1Vaze+7hHw7HhTRTp7VAuIR0e
hJ857KDqVzfNB4kaX3RV3Dsm/lWX9OWPH8/cPUuTusoua3r2awVa67Uo12NwlkpGbtdQPzBXSveq
bBXDraLxvpEGJI8qmO2rCfoF1AXU6kUIAKX6ZHXCtLapz6tbaKPY6tpSeaETNDbECguF8eafz94H
4CjcRq7SumwgZUZkh23prxdKR3ZT81LUro0hrl7ZKUmGWlrR1/YGUXmdnIh8K94SPxBX09KmgJzs
iaADY/S+EzG1NCSwkSwHqHH8lnWW9z6CcPB+4d/A//fxIq+Q2RX+unpaViPiX4/SJbVF79Leus7t
VsQBm5UA/R2zISvY9SOYoW5q6YZQ6A/wFVMv7MClS7bIe5oXJq/6troXJSgWRM8qeSY3qCFzFneb
cFrxCSYPLkME+5BJcroAWW8h7IlzWV+U0ORNy4wpShIjoD5e4roKGblUTDD68t7Mk1sy7xHWlIPX
Xvq4fexNyLRbdzQ5kdlssjbYwwL7S/n5FZAD/4Vdt31KXWjrSwInkB1LalchK1V21EBVVRs1UxEZ
ytG2Sz59FWAYHgZd89IN201vF8t2ONqxaT62qaHAMnnM/FZWXvyGfKQbN1ndal+Gyqu2QtA3gGoo
jgb5u+8Q6TFGCasqHuDKTt5mbO3k1MXdEM6chz22kuCmVRWTU9W1O8OYjDEqHWR54agSn1AoxI9R
hSN4O4gATR8B9FsD7POBV42pwlrPVyelV34moicFah+IB+ZSzn4IchJqpFstr77bdJHUJ1hzI6Od
nYaq8ZWBs/ouE4H0YzEJNCIIwRyT3dQzrbGUUtGcjIO/6whq2Za9VR1qfpTiw+4aTnQ1ImBnHwyN
LVbeBg/aRBBhX8YhRum62nduESX2MOt3ijk/elvqXXZ0MBJ3FrYxuZ8sj0EckpEyvhtUC+hlM2fg
/Lp3tGKmubxIpU1elVIesJQ3X03gcL3VbYaeRo9+6Yu+KqYTYTbLfgyQVB2rLsN9k5tl80DPyTrS
TbVAYXENYgglwIy5XJXvM0aNeR/2BCKhAyyIHQwBqRjxDR4T12sOxeypdAu8NOiRpvcWd5SicSxV
OPAu3LkaqduEy9mWCyfEXzPkDKuQ1Y6kmi5Apc7LK45IjXFDLUb07ZAnptd2iDOmqsAqDYpeROmV
VSQBTRY7p06qJfQXhxWzNgt7CCvmAeWGRmEib2WmVUCVksz/rg1oDPSt3pj9PrP9wb84lBnxqba8
HlZRWEMOWeaD1Fnd0khgBKqimADGdhfQUs52c+lW80GXshKhA2UuC73JIWioy1qy2ris5jOuoAVT
ieUWFePkStduylzXJKe8rp9z5KnV0erYSEdF2rv3y0DbhIZiYxrnVKXSI9IpNdN+HzOyqx94GVun
PFnMYjcIjiBqetrhqP0m2DTghYS6rqibY9Jxa9FtYwPcT2c5TrklmBSxMCEWXM7MQyS7IQvKWr7B
2whc0rr6stoyV0nbowF+kVLVK9Y0K2r8LSk88XYZ4oIZrupEcJvHKrdDMIk5Q2l8qNpZj0sKJEHI
G4cbeCIy8L02xzQDhh4VgZ0S7sjPbYwgI5ZtaBOrRd2QrS0zIOAAD+Zm1jZgz3zzYix1tmQbf7Q1
63EulTlcXBHMkLeYhF87A9qofUKtxi/QYeBsxYDP6xcAe3V6asn7mnZSOUt2NiCZPtr0+V+dKV6z
Ggxu3h10Gc+KYG1nHDy6yWpL+7GQIRpiADRZ+1Iqxc4iR0z8IKka30SXWofRU0kc+YWjm1haY/6O
UzYw5OpuhK8zCcu+k3g9Ho1e4ycUMjAfH+nsMX43qzw7dJNpqiN5joDvM80LCJ1r15szz1u590qZ
yttptnsf9aLi2qSq5sAa+trGmTdY8GT55MpEFatkt/UNsjCPsPVi8zanQi/uTb8O7ONEjttw3U8I
KcmLmYmKoeMzRY2q+OimWeh2YqnsCRIsvPXLr4euWJ84LlEZF9up+RZQ2jhVK64UXHMx8uiIEtrP
Xd15PPLdwK4g4b+xpmKeTG9aw/4BJBKpzuUGzzBcVxru+k2mDy0KBOAaVjSPdJK46jxMId+IBWRC
n8E+GfvlU2xawclHburjeXUK7os5cV8VjjjodV0+31v9pMtzwjY3PzeiLvIHn7fFXta6caGZ2L7Y
usmcK7XTzDw1fhIM5zhtknFLx6ZVbHBnay9MTmuoe+38tSgJc5wGqTcHhCtj8axIe5OHKtaq7zPJ
r6whWbsGKAFMsKIM+7PcCbcKnjU9rsj4Ekm78WyWublT6T09AXkOqiJ3aIt2ZsKy59i8jlIzeOpy
bUyi0qx5TBjpWcHRrhuj/VaxIM8nzAw8G2pdsaPc0Tij07iMES8Z1Z6NbkDDijS8H3nTWvSfaIPn
X7oAM5YGU9Y4LUHfGe+0R2f8mIbhjcdMmfypqTLSdcxIfMlRWII+uVYELp6yceyvyXEvH/IRco7v
yQPWxdE5LIqIGCYvhlz2AvZTc127k32FJMZuorStq3ENfRfwix1ZpY/sROQ76dcsIyydciRwQK7t
MzX6LW+BuX0ok9bIPhvNYvnjhuFjMX8SMA/J6oKU3EUpkMTkpMVCvaUJgqKw9KRbHHHZGXeT1OJl
3w0tzuWMpiSpqmafW7dTUS7OpXJFiddTjLoLGS8FfTmzu5GRSslnichIJGazWzzk5D5xWBEgYpC4
Y2n63X6hHcOh2qSbb2cymWUIxc9tn5UzG485aCHoUF0WPHGvV/K2JmWFBdYUQb7zqxQ3wzS8mP6g
fNK+itH75Jh1q7YKGb99bccrt72lHwiGLOGOjmiQcDUpHObpKkPW3Fx5nUitWxMYhHtc7R58r2ki
9b3oNEGAMxxH0pbqauivyzLm+DuwZzuZ+gVZq3RzjvS5eO5n1/XwYqBE+a+i8ncL0S86KQhq/tF7
RMjL22uFLOX3v3Z8X8NC1l/5o43i278RJ2EbyCSwCdEwcf+njeL7v2H0YaNPUeUa/JM64E81s4Oe
0mPeBDeMSgtN5X/aKPpvJvVXgDrTdR3KzX/VRvkgZl41nmAuOQrdBE1lrYfwc+WaG8K0pWVrB5Ke
bNSKOVFFA4Eej/9ceH0okH98DPZw5CArIOxvbKjFkB0a51E7yMU2IFJW89YadP+mUuC9f1HkcUJ/
LpHXz8LKZdETQjPq2s6H6olrkctgtOI1yhhNtNuN16R+WCd7wQ7PKv1LxzAM9L99JLU/jkJc4FjB
PP1DVQ5dzkEo2MWHDPQuL9a26a+aDkzjBhNn49DgUcETrTTL3OlDMsLGJVFs3ruNIlQRr/4QOuOI
V2SY6mwvcniN0L9pFc1Bp7/VU9ZdtSCp922cBHu1dNkeGy5R7fFUn+bOqO7KAgxfqXX9J6N361Mw
dkCdWSQu8dxnFzuBsoTSs05B5+tIZRM5R9DsqztTsxfQteAcU2gNT55IrvVhziLllezARElKHDF2
1zaQBz9Mc2u4M+VQfSeesbkBHph/MgnmRloblzvUozWhm6TyrtaMg97EBDUsMDH9UV9n3rOKmJRg
I+ktefaMvrl0AqwT1YD1Sq9bO5SuardLp6lDi4oAzeoUxG7oa2bzFQlldYXDCvZ1s6TDhv0Pu//O
t3c6Ve9LVmiBIo88ZfrCe3cmcFy+BDDCZnmV1gL9KIyCOlQx93moI3sHBWFV9RtRPOIlJ+jwOQ8K
8z5I9CClPJXBe+5Lgdcs6NhaE6NNfJGWZwx8gJwkG5Tw6VuRlr5DZKxd3iCu8EXo2glr+KCG84x5
9QkqAVKFOOu2plly7+Ug2TGN5c5NhqAgnTKiitH936dt4EYShuhL5aHcbBiUo6OheUm8tVu9d1WV
7tM6/Tp3iHUTBi7nBOuPgIUKdjeSnJwUdep1SzzTM00F7c5iY3xFRjEYFTkZBc7wUde2BcxpfaM1
2oPtZs4xpol5GFUN7HTG7avnyfCeSGiBhTHnZbQkCxYxrc+CE6cAMVHsfm37MlSwtS416UCbySvf
dYvsNNiRYHh7BBtF8imQBP61JKHtNUFa6aJVUygnVYcNTKswiDMXdm1/zrXOtjZTn8whiL/81fF1
KPqa9wWKKt0g0t0iprXtfaxK88pl10tImzIAg3s2tzZPD1PckTGEbaJ2HL9NFbYtp9P668Ksl7d+
zd3jyjpvYiqKG2oJc1ssfX/fOj2w+96/b9sgiwZn+UwmLt7KBUEpwyV50ejwRCpw1QPxwIgjjWDc
oSK7q1X17FlxA4KmQL2MbDwZwXLWbsYEKKYfQ1kOICkvAaMLJN+LzEfGiFXhRGybCEuey5Z8UB9Z
13SEQQNtPUyZMuoEKiN9fSow4CGXmsxBKqbhWtNuhxnH3aPd5X7Sl0QFT/6oHr0ZMmhgSAxRzpx2
BXUuAUQ4v3T0Z71f13s1Lq73edLsxN95c2E6x8pXUt9mJVydnQREiqA2gd67Swq1JPdj4fCTlsjG
5OK2HTmbTdXV6jZxNUIWNsIlYvocxNrYZBsZK+fFFAQR5Bu9jjUmh90UmE/5oDRn1070sd49eDrg
5/q0104F5sGhewAuVVft3ghk8aI5ongIxgoAtb7K2ZrKcw4juQFPXjwTHB5bJiNjZu3WyZlGHGlq
GTFpOmBY9w4170mZMWl40+Qc6DrBQ5iKOUO8sgTGI5TxJCcpd/3XXuxiN5wH9dU1a/rXZD0KEuYt
60hAM59LfjoAiaG0j0Lq9SkDrhP11bAQBt7GmM3hzTXn1rYpRbzRI3XVlaBwu6yOHBH05CvrhMpr
M1IYLYbVMXX8r5bmy8MidTyqIO0GsR1HVd1Nli2+2a7tX3EgWbIrTBuq+xxUy3ZwkxLDLBEKR+q2
4KZ0MveVGCqOzypHg8aXV91B0F8HGpj4SUEGUQfBVeur72xXyydL7wmQLXJ32fpogx+SKmXDLZnG
oF9poATz3JbbH+/x/+ppf7ELhH2xzhL+wVezutD+z/aVzO2/7AX/+MU/NoOB+5uDaQ0/iwuCjLSj
n2ZqOt4am3EM7XW4isG6T/xzpobpjVkbellwF4zdPDZpf8zUbOc3BGg6Gyud6C42cP9uM+it/e//
DIUINGF84rEN8YhdY6P0EefD+IeSZ/LMqwVnULKQT5rMPbGXpo7CUV4DDw4iUYHS2Iy+k1Mi2tby
opmla5AGbBwkA66rmGNn6k4GdYKaMQSgLq+bpD6knTWcoIp7W7sM0CWgV3xAnkJwTJ1o5z6jcBJ2
5T7wNp0+5XSb6g0NaozcoiXXWuZt6BIySMNzIUqkRXOOIzi2oA+jd+e4J3ymyQHm8LULGPEEaQ4i
UBvfKQQyE8+vx3nc2JUwDq0EhMYIswi90j1BgoO5h2SJJfl9cAxFlIxA2Dh2edhZ9Xwdo5lEJaFv
kXhgZHOzTVtKspHz3NjN+rLsMR/QKUvMvVY79XMAhyUi4SeDY2lH5dTdEGZvR1pS9K9YfKwdWfOM
vR3UC1bl8vkVwhbOlA1B3w8Osxyye4+U5y0V+3IQhUnLnASGjRICdUif33RzoGPxL5aIxcLAoh4g
pdUF5H5EFFv0Iw6d82ECdV7KU5F516mB4tiwqvtAr1b5sLcPquEg7JV9R+eBXSaZo7ZFd9uM9b2W
5UbopPOT049zOPbrlxAFfP/BirflPNC+cDQ3Kv3hjdne1pqm6iRqIzsLcg5Dy6SZtHg7LSsFeqq2
Jv4ACkGGgHvTOu4hiINTPzd66BeQBrIl1p5mi9xyS8cQTRoU8RDDNO1MOwk2QMfnowku4NHLBbYo
wx+3nkfMKRsb5MhSI1xrguhGOIa7cfxkPw2uvWkBePGWzL+ISdjnVvOPcx0zxHAsXquyU6yuyR6l
DzSdVrTbEotGkbePJDo++dNylZs01ZORnHStzvTI0Jd074nqFRLfl7zt7T30/y5UoHYinT7/qYVk
a0OrBsJN1Cz3BMj4CZ0kt4TfJWxY82Y3rIhwM4nZEUIAG30YKbYk5AOp8LEF6vBlthcDdYo8T1rx
tswo+JBGiCinHDusfepwWWofcwz3Asaqduslwj6kC9o4mx5eqJf8O0RinyH1V9vCA6jgIphFUDTz
5vW5gg3ktJ2bo3aJrfxTZ7rJNXEt1c7y35JA6id6Hm3oCFd7JEeokuHgpvaW3PXsvqLfyhvP1Td5
kc57kQXdI84wmA5eUNyD17O3Ui7XUD3KnZ8XKjJjhC6ES1c0u3QvqgkV3PSmpt9mmFoRARZVZEhU
muTdmFuGXMAgvNw9GiaK+CzxETSaybF3RvMsNX3YagxvPyH15CzSUt2aNnAVNwnUlulmu9GdJgsR
a+mfZva0m14zkFaOhJb3iLLDYFgMuj1F/VBo1nxLoKF+MnoavwxT3DQLlYb+CbGo2k595YYDAng2
xLLYcajDlafVAAld7apuAMbxQr1odvGWjcwwsKOXx7GlShn8EfLQwvkUi3QOhIBSRFv69ylGYzSp
xjmtdkEEbf2D7mfHoR7dk7+sLZrOuScrqYUBbdFDC9AlLKp0t7Y9Qd1og68D87aMBm1sDLflQOqJ
nmfoATLtW2Uv867slnPXe1eZ4ucZAewVAXPYkOt6B06sC6tOCtpYo9yknuVvDDt7bZtEodZfHmRj
AiQDUYsODOOv8tE6Gro/R2bWmNuubrmlEre7nk1vN1TmawC7fuNnJLqP+NweYpDfYeUFEVAs9GRG
vp/s9tvIVItwnDm+OF1u7fXSME5kzcPcKE0E9DP93rkvxFYFlX9I0Yo3pfnFdeVVThTFUTrTE1tV
9m4ZyrxyttzjoGf1YxCMzyX4RoZ73jc3hQgxEswSEkbyaBrD2bP77iJ885SB/MMFhta+9GB4691t
SewrsEckRnHbfu+6gW1wYMcbZxmavQ2zZxujr4paBLpXTBC6vT2BU0VbHRzADWykhWxt9oPH2Z4P
TVkb58XNhx3Mv3bX+6iiJp9PrFeV82hnt+ScXNFMmTaTFlMMKTJdCiMpd+jqEGlWzoMooDm5aNPO
cyuPSYfDi1JGQ4I2mBv4mPoWd4D7UhbTZxUPw8GbvfdmMBEfs02kz9irPRhSbZfUsRN61RjcICy+
1Ymd3bBTXQ9cXQuap2HvAByBeUhgXxMpN9tNbUa6IJHmRyPVngG+5ptWm96tTJishcNw9IkFYq3J
6E0yoTuw/manlHbEPtFY5ZSvOQjaMfz5pWnts8VyCFRQ1s4k2iucbGHsEy9/VhAVj4vmP840u2XR
dhuhJd8tTXgAK0tUd2T2bGzhGjuS5vzIsCv9hIYBCZ3Nm3xhVd116Ae2isrZqt9KV65GjYwkQhzp
vtYG9WFSWmaTatbjmVVPfUwkIo9i60oqr5a7r/JvYqcLFN65FPo/D1mTQ+GyDi0hH6MBH88140/W
wNwA//CM/wVfG7B3Vm9i/hahoE3VZuzcW3blud0L6T71UjMbG6UXhHlDAeps6rzMtLTE29rhp/lv
k/X/q8kKAGJVTP3D9hpuxEvTFT+3Wf/4pT+21gRjYzs32TrbvHlAPNGj+8Op5gW/eeycbQh6GMic
H472P7fW9FlXlgPba1IF/uJUs/XfCB7G527Qsfzd7f4vnGofO4S+49JmRf+2SsUgsn6Achqj25I4
kjQwlzXowUWdODdWp8SFOK1fhSR8bICun4W6Tl/LCJuu84ee7iiR0bS+UR89SzF4HGfjkg8Qo2fO
wFXbLr+K8V3/3n+KBrhVDm3tFcKKKskkBuLDd+s06gmMCXwe6RkM7XXBqCSfUEIRhmgdkWK5pKxN
vvHIcmT+orP8QfG1fjgVkUtlwtVbwfgc3E/SK+p9OTWyq48Lsuf3CvK4ix1q9K9mY5nup3gJmB7q
v/rK/8sppmVM5xwqJffaanD8+VOBreed8r3qCGh2ukV53r+PyKIIZcq66TbR53/9gWt3mQKQT1zZ
+yv45OcPRA0wCWhfwSHFzHIGauxv57QPosq3NPpmo/vy0+N1+/vV+0vA+d/OK2pwgo7BrKBACEyf
6vfnD0RID8gunsbD0ExtgeU4Ziq9gDkeYfLg/woxaxkXH433kU6Tcd+SefOEUMWD2YS4pN4knvTu
+9k0sWSNDh5IIVJJ8yaYPmMc+MVdQLnA8fzlJvQc6AM8+zZXk4f9w/HWFQwwbAUD8DQrsR+1ynTi
s0xKuAz43shjbBNDnYCPEfO3+TGG5xmc7zXgVQeY2RRiGTyTYzULhteW7FxsPSX3koxN6OqLb1zo
HFUplgiTQeKPkX5FXDKNn8JBuzGYkvaT1mUM9mdz8XfCmYyL1nlkuw6eTtNHm6d7uvNs6FAjlZsF
DaXz5o+WmLdsjKcR4QC1wBklxnSLqUlztxlGq+CQ66P2nJdpEN+3ndlxy7FrBM7oScSOzYb2pWF8
4y7Fx4ICC/DDNUX6aN9N9ayu2OSjN3EdBF5jQBt/82MhQHXFczqNcrrFGQIjmNe1T+xpK16G3BQv
S6dbR3csGL+jfhcvfmWx1aCzVBFWuQa5TXq+Os0759Xv9OkeASBqiGqMxYuFB/9eazXj0ekHf4tI
A2UFvfj6WM/B9OI2PYNkF7oU7ekY/NVgg+UloZThB5YwPpCpcfxk5gWzzMFXzms5cB4xeXLeMI4+
DgEXjUlt8KTaxXl1ES/cM88IotZSDp7WJkMfEUzICwBHxtP97/dqmicIClIrQ/uQFdiQynylYNls
lV7MeRRyLxUZbURCzEV6Crw4q45Fq7XYVFws0HggbDN9TkemOODEEcD2xcAcnYRp7pOxdu3XBjvC
C0k4PPxtFVwFc7cOiiusGzYj55xOJc4om4yocwcJA4+9aKbbYUCMsx1dk1PK0y1epgmxT/i7doJI
US5SkBrWcUhzOntKrN9V2dg//aQhP3g9/1QLTmgNvh2lhedtAx+aWdjWgX758TN9HNPUnPWcdWNJ
Dxrf9S71+nGrSJXeMUPnBk7Xx4PwRiUOUuZxfDbwWopwlGqAsjv5wT2KW6MjhZTZ3sDExtfzS8+2
C1GaD317ehAuG27GXg3JuTuUS/MmtjR+AWWWoR+V0XvjRNtZQ3sjUSdp+1kfcrUlRXCO74WonXKT
Ng4MsTpFT3ZlLsH8goBTvY+z1o4U23LJbtWsmepZcvpTdB31iOAxrZFu6EVDw3bUQmhz2UZzRofz
LB+FFacR6cSQ7+tg3mG0C9u0nY7Kau2d8EGVOX4zhHRpDzFJY+c+aaZHt8Kumoo447JrM2oX9E0S
CsRnqZvtVqSzu+mRRd9g5ujvFVoFStt4dL70mMbInrekssIEs8t59HDmAWZMqs2gmw3mowa7BxPB
d2QLxoUhpHeiA+5eSLGjOTMs9nwFa6Ligk+abNgPJ9m+Fkv/HmQpMgKpDYBhubmDkw3/pd4G9igD
7B5e/GRBPK+3hmZ/6tNEw/7TvtaGl19y3Jf2oVUQ2fhBi5uuw3KWoON25Htq8H+woQ/TPa857mUw
4Wl2cLWYt/Q6YZxlLwCr9cFTNadDvvGS1cbEmHK6X6Y0flo7/RdhG+KFgnlCNleoV3KukqfccVkw
G7N4zDU9f8aUxoMVQMo5xjqhMJlHG94XgY6+MKBC4zXaPLoOoU1ZDoqQr5Hs6FX5zglhnh48L1IY
X6pO05bjktqDf6S5x+gxNIScdlZndIQempb1tiSj40ZdXZzKQMRXqMCT207m6REx7yN8+Pap7LvX
uZrW1T8znmQVQNUbOE9TgKl94wgYf0EjzC+DFg8qxKuiX4tAeQ/MPgugXKM6OrCIxq2lWiPkufTO
cAdxVzJgqm+mwZyG3WKbTxWdmy2RUjBGxipVWxsAjUfvxnZG4s9jNOKeZr+VhsXPC95Y3ScnBdL+
Fvgqw9uK4LfZLT4th42ZFIMdFrLQrsDvDJy6KhabpXeSz5g0m0NGmvmNRym9zflKEIMEM6HZjOUL
4a/sRUTv+FcWCrr/y96ZNLdtRHn8q6TmDhX25TBzIKmF2hfHjn1B0ZKMhdh34NPPr0nIFinFiYPU
DGtqUMnBltwEmo3Xr9/7LxxFG77W3AF+EuBoSLDQI69A5Kjsl+Bj7Gup68Ei4QUZY95iAt6JQufS
4DSF+piJYfBMMC3uSwBWwtxQLKWadvKCMqVyrakOsTQ3VWJ66DBOo3I3eC87l/CiNW0eRQ5xMK7p
M88sG6PJIMO5HfxYwhLsNM+5NKMsiDEaB1MeFQ1OjDAD4nljeDgnCAQD6pKRhIqmUEsO2UziOfwS
mvkaH2+ChYpOrZ59nBp9cIohkr4aeprV2PEQJi0s4gqEShHnn/Wod/u3VZvY1JazVofNVstA6wyA
P0UllU+JtmbnwAiFFYHbj7HaqEaXgSEgOEYQAbDBck/Acg2LjKHnXHO6vS0lMcAc5n5IJkFbj+3L
Koj2eVQUZ7CmutuqIfelHeccK0MEtkttVYp0eGHFOtIrKB9rcxk/w8+tmmf+jWo03HUQZzwrXT0+
MqG8at0DCI9gWiPupqcxdQMvR6W0tWUYypj86uZ5vRaV8iA3+gdXSo3Ppq8QWHuULi7brICNto7q
sGTLULwPLdJuPXEzMi91kFhg2HB3f4hSST7Pal/6VhW5c+rXLQhe7pksZ4NKVLuWZWFHBTt57lTK
Bw3nY/QfkXtdnxSWDijQ6wIxo3nKNx4Z0IABE9jwPihKVcmDK77RMNT4mrB7AVtZ8jVKSs6poYLK
VsDtLiHKUGI2XFm4NKNVxjyRWj6YGrLdD9DmhQpm0G40MSFwOzS71qhhiTKVl/dgbteBhJJmaJMt
UxcWGptI+Xb3EQT642AjwelGcbCoWgCLVM7U03gj1mkJvVegECh4xlUDuQVVT/7PF51Q+ozCIbvi
68/vUVSFsC8UQTvJCc6lCpXQRuiF6kI5FJUBZdZ3tKVx5DR4DlRGAUngHo7wqN5TpEHK8s6zCela
4dUnuA2BmxeKpUWHdmkqVEzp+yr3yUbalDQEzmFTBDNlTUaC9+r6G5UQA6AAiqjORhy1yrHD4g1s
50SFb0mRf5Oi/sbpEFRlXZMY1IisOlUm3xhx3ywaNKDMso/PuhpRVnJj96ETQq2hkGxF3bc97nT9
RhdyrrSlkzu+bfZlIfbKzhef6hsBWEmrkBc3jz0nuqqhVs00pupGpu/7eyaZ9edCCMmmTSxg7Z5M
Atnlp5EQnDWbWw39WTK/5FgVkrTII6H+qVFIC8BbOKGcYMPX6q59JoXDs5GbfCF6zSt8YlDn8tEM
lqOURFtqsrnEDkxpEZErIogPFGXGfkU0BE0P/VmVlibOSNkVTGoWaewTbajusiIHVClcVEUiAAb9
ug2RLyDtXvz8GCVOHTunElETwpwECRyFEsT+sX9o1NBhx8sgdm+S/qaj4lWIxPfnn/Pm9GPbNpgn
ahkc+3UObrunNcf1YfGmVXYWJSbBuIau9CEvBZxd75T0ApkKji6bcPjzz31z9Odz4W4JKBqKm5wU
dz+XI3mkhWmXnYF+MFeVFBdncdmBrm4tn/iVxkl/T6mdWJyjCBXMf/7pu91KYW6Jx6XKqZgXnJvY
d9/ry5DqiWKmZ62BSvVssAv1A5pv6UW4Aa8jwkbMl7OCY4nIvLFJJLhvbuH/G+J/0RCn0PJzgall
FAU0RsrXFbvxH70gIy0KbBaakSiSbUp2LK6xYucoR9TJwAoCnXRUzO4oDr5U7GCRil44ZT4M06CZ
8iq8EEzNI8e0LApBwiORDrr6S9pSCFXuvbyKCqyPsgumZAYtdvHSvSotBWaA3YFS+ucd4L6A8xes
SCPszYsstyBncBDQF3odOtT28xwbB9eAxC/TGO8WXlml+RnQPNed2yld5mGwdBjRKNiAeZPl7q6m
yKyfKiGUxbs1HuKf8gRJ3HmTaV4454QIdalRS5DdlLXh67sGbQLMzAedY1ZtXqIEaaWo3BWkxcpQ
IXkUohA/RJZWHOO42/kwiVKX45abNTOd+vlXJ+ytRxupy0VlOxA0B5kiAqjoqpz3+HkaC8VrdfXS
wWJvUTqxedXqQGnipr4vI6RjLOzLSKCiRga9iCHIQxaG/V3ny9V14amY2oSY8B5bXYrbbmh3kDwS
Q/bsmRlm95GRNacMj6UWCceZ15rOuUq7+ELx7dMuUAuJ81+QQskx4JOUPilN1aprBBgMGO96Zano
KYC1CrQielDUzsTAVf/iNX12Y6S9s0gGTbut1bBYNikq9r6i3vrmUC4MJHWPpR7YWYed461mSdG1
lrT3howHMxBMRAqzzvIfTXwdTnUr1cCNJesLlDAiRHi7/L4pNItpx0/zqqxL/RoPYo17q4f6Um6P
aSuk125WxN/CxkS9ZY0GVmkE9twrrPIeV4FHwwUFqbiKO4e9lM9MGLCgFIZPji7RmLTiBOKEcd60
FFYsgGoPYVFq9xolsguNbOc2KOX8Llv7X0MVW1UjNdsFHLoLznX9whA4LPoZCCSamYQ0Uhc/RMU6
nidr6K+gNmFaMSNCFOauwJWUFH9dz6HplL+v0daZ6aXaXff4uiwy4HTHChZqCwlP5YXcuN6HwRaS
MyQu5HhhggaXYKEUxzJCfReaj7Y5J/iniN9HxEqP7qwmIUPtO9e5t8iV72xVB9ZPocqdZd4wXMPS
wfkqaySsiLr0FFWo5F5WWdGWWVeXkK/0iz5SZ1mhwRBi2V+lHbiSprCMABhi5YOfRI4j02E2zkSa
sMjXeOrVoQujLq8vKNKW59TwrhpoC9YM8CINIVI02E6ddIZgJlaCJWtw0cnwDWvwinP0wD5KUnSC
Qc29HfTyictxriHRxcj0j76tw1tfK24koGkKpZyFE+n3Si5Hx4mdPZaZZS3JakAu+AnKHuWX2KL7
LZxG+3kcqGgLtdE8Ed9U/yQhNTVD656DWy1/0msHpf7ecc8ykM9Xre04x26deQtk4T8TDMsbFeG4
E9SS03m09gxQ/aX+UTeFRjObGpI3BTBOTeW1ks4t18djLlA/N5abU2WMC5SCcnWJRthQoQsXV/QG
q2HWJ8F14mJqRm2ZEqUeL2LqTMdtm6F+0mIdoK/D8p7uenRHlu4h58U0o+KjLakNd3dxFw2nSUW3
PsMX9RQ/IqgVRQPyWGuXRY+c/aKFpYfuTvWxhqp+JuW9cd3CvhAK1Wmpt/JDEkqAfha5Uqjhbe+2
WnxJb/w6LuyvaU5KbpqD8yHUemB6aoKikh24t71mBzeGX64SPdOXBnpTswFlDzNrjGrmF3L1pSx4
ZDn2Ub/LIvXCi5L4BHgVS1pGWb6J9eg46v3otifszvyOeAdXOQWSlPRfhtrB5c0lPgPgxMGp73r6
vaKIilxP/pAX3UMiQxny7CS+SWNfh8PvRHV265FrLLUM3h2MId0C0WxAvSnpYC6zdYMTQZBU0QIS
knNfhdY3hPXbuad2yknr2xFgRhv+2Az5Gaw7zQT/nzlyRXXnzVM00WpE6UzpRBn84cRWq/ikp2TF
K55kbdTVH/2Isrx+1jdJdY6+ts8JN5Xyx7UUpj3cprBGPN/nWHmzLqhtzUjM7LN1bYfDZUeh8q5j
w37QCpdXZN2y9JZF1Rh/lEpQnPsD8C5UwzTja8XqD+YK/DsfEwzX0jkfZdZ9Hkm2CllQLs5Bg9mQ
6FzppHIQiT1z82rZB5qHdlodPdjYACB51kjWKSRdFq4ztP7nzNZLaG56jHyf569I7GQH+4UiRMam
r/RLj1JOAGcqo3s/tDhaNZnN+6E1DZ5+3SDdZYT2b8lalwHw6Gp7VTUleXun5rIwfkIVbADk6VEd
qGEn691Qf5JdLV/lhRx8Zk9G0glQ1FWpDfENFTvnm4x1/LDwI1e7x2m0+SRBH7qOZWuJm1P0HMea
+WQALIIe7Wt5PauNJuKgowdLI22WyLqgcW4rar+g7kBr3HGZRVi2vv2xbnoDVb4yepKQD3LPY/Ta
sbTMgvbORYrmI/sIGLpu8E7qvlcpW1pWhiXFWsHJqYDy87jGTUwnGHnuR2edNChX5aDOqcJJt0FI
1XWmUgL7HCKSc42vouexiivdmquASpcc89ZPepWv77M2eYhoiqvzAC2K5Zqj4wJhAl7WLK3ymyHX
chSH2tLuZypqRvFxrzoUvCh7fTbavn1Gtif/Yus6IrVS6BQzyXOAZHVoSZ2jot3cJgbxZkajRHrU
5b68geHHGViT7PKstnrAbZbUZl8cr0tsFMHcepkpldYugDTl/cyx4vBTbge6PkNLuLoPdbeOZlKn
5dcmHtpL3rkgPK1VGZUh0FAY0a5951izCvmz61Sufgw0a90tlEaCbR3pwT06W/JprvXWPKnrBICD
rYenhOcQYITSUC5aq5jotVWOWmNlLsxMlxd9U5eLiJ4xLPkMIW270I9z2QBmGKrVseFDl5wpZXan
1GW1KNFOucQGuo5BF6fVogOStkS7A8dcdLSKz+jkVRZ6djWSGDVwwz/WvZol9A0cdHGyMB+eTRKo
K1du0dxWza+4aDu/W34Sr1LkGk80H4cv9KYsFzJ2s06leeusiYhG18vLgMbrlTPo1peGGtNZ5mc9
okieQZOt13rtq9UW/kXlKtpHp8LqnKK81oGDKzgWJ6mannk2rZ7ZeqjX9lmo+f29vXYpq3eqr6wa
p1HRKTayLx6F5TvDqWBKhJ0qf64HEshjT25r1pJcogeIrNCTk2NYf4wNnCed22no/hGA0/y9Hyqz
PNESv7uoy7o/bUK8giFzAKCOLQ0HDm99K8PV+yNPLGTZmkXqQxShyQW6BIfIpK+cO72iaVFburfw
nNgKFnh1qjdmRG5oK8jU5fAWcEMpGv2rYw0qkMc08z4ih2Gh4Ri3OrxhSVPQxCtxWMCcy7suKSYd
t+qA+HMYNaeDblSLIdMiFBfl+hJ/1GOzRkfND1XUtXGpB18E88anjkNlc21SmPUMy/1q6kBTAKNr
6xnf5lDOMxQOrny1Wy+p2a1LnHUNGCVI7YZg69d6+JTJDsKp8DATMDB+RGgBm5O6uQ+SqYs+BIbs
n8qBIXE+cOvLIqMAzQI37Qv0qdBblskR49YDJoYxE+ThvD6zAwft74SC8B8lJbpi5rstLm5+YFTY
7WWqeZy7w3CxlpTsvKW7dskTRpcq5ZRHdwiqE8QGq7M4y5sT9CyTZR55IOnWw6cM97d6jl5GQc8z
t261PJee4XYXy/9bp+TxuC+MxY438kp39XPR3z+X+GiWL6gP8dPblN37Q/rPfunnA40Ewr84d6sI
zIAt2UHKbG5qc8c/GyNaoRtVP2GXpjlHVKRweNBkFEa4OHhHgKzHH0t4jyHtbOC5xy4sri0059Uk
/dk0/PwJt/P589/ZeYJHMOCV+B68IE1eFxI27f2/Mwd7I+zMAfgGMPiw9TYXLMHXc+CAuYe7zckB
EJC4qGzxgf/zc/CnrnggptR9zNQvrwQYqLaO26k1zgID7syCfQScR4GECgxEXJRADmsWVMTHAN/8
nbWwN5M/1oJuHiH6qMCp3S53sd53ZgEhNHSvZE3dftIhLQJwT9vvZCv89T1G/UI4EJJt2OvyLujv
vwoaFTcAcoo8/pzi8mEtAuScBCBq0iJQnCOekGK2qJ2//vYVwzhC4RRY0fj8/1vRcG/9Pm82KsE3
J0UVhfdJj68rR9RMkYKj4rC59vYE4JUGSEIU/8ZIQLw8sEXgCAnASZOg6UfgF2Gno7q1uXi1dpaC
wiyJGRAcLnEd3FJQ4IJNDYeqfQQii24KAo7ba3cWbJVNw+KQTUjcXAe3FDTTFHjFSWtBxy1WiCxo
5pgk0Xx6vRZsQMUgGzj2HeosvKNc8cv5gQpyGgEqsL17T28eiTYjjEP1+xo5rHAAOlyIdE5bAzIK
qI7MImAuxcWr9XoNCEdhzM5U+eVNObgkcXRAnjoL9FdxQt/OwSbq7cyCdUSjDuqo9eM4cWhrQR4z
1wlZknYEeYCYCIJ/c+0dGMQGaVmgQUEfb66DyxVVBT7A1DcCl004DCiPvp8rCoNONkhFBQ6w+agD
ypU1wWie/vwwKjg34my0ufbiIjo6R4DzRV96GzIOLkOA3T01VdbsI2oGhiGLnFhcPOTrgKDIZMzI
PHN6Prg1wHGRzHZaPET8WjMV4Tn1/hqQ5SPKNJwox6z8gN4Bbnny44tAZygbKtN7375FzqDZ5NDq
Nh0/oKdH9HNqAOCIwAmJggiglc21d05ySI6R5DIQTN9Mjnxwk4BS+huu3a/mhdi9wvNCex0d5e21
FwE2YdAmEAh4zmElA0L6eXJiqBIBARmp2rgN7iWGimyxDSiUWAEPba5DmwUVdTTwTtMCIQxJVjrJ
wI/E7/U+wEGRn2gcFX/UWA9rLTALznaP+ueJocZmBxGQAtr2hd/fDR2WApJgyPmN28U2BzuosMhR
fuJa0OQj7BGpEn6vGuxGBBB9UFKF8t+4Vg4uPURZR586C5RSFRCNrPr33wgOCYj/kEGPRdsDWgQq
tmFTE0NqJmiwCQPw8UC8tznaBqkBRzFk7bdRcfuBBzQL1PkFDHRaWMRAHc1O2ms/miavw6LpHAEG
V0BPHm5riQPMxFnA6JWqOc7yxlghersWIOtjGAFqfXMdXKIk+h0TJ8Gkc6TrbH9wkjcXUe/1UsBT
90glJRceupuPOqBXAXMAZerza+SJMi1Ugsv2SybAvn5+W2ZX0GWoC4caEHiT1alhUfTb2RQoDo0p
wn62KNoKFnsjTsuHtgreU+b45dMC2TKuOLooF2+uvVVgGfSeBInkpe1ycLNAWUfeJiwT8kSVyhjn
YuoC21nYq5rY2hGhQqOwNp4ct8nIAUWE90QQf3ktQPpAxYJXnubK5tqNCMzNETBkmnAvNfVDeyM0
AuPkRqPCQ2KFRuB7dy2APsGUQsAyfmyeh3VygspjbyvcE94I50gkgki4/FjxO7uDeUQZiWzxJW4c
XIoA92wy/EJUU8mUSBZ33wTL5PSscD59QSAdXjyAbTh5DYAwMi0WwFgv32+xiXoaSaIF1mkbLg5v
DVALnlxVpIagUSn5jsjbayugYKXYAPKgWW7jxeHtkO/wAX95b6DdioIPfYPxYLT3RtByJ+ygnIsc
18vecVhREV/LyUtBiP3a5Iovp8e9SSBZgu9q6poyInUO7oXQNDg2Ew9OFNVsanPQPMetYS9ltgVk
D5w81ZbvG+hhLQUN5MjklJEzNJJ2DhFyu973ztCWfSTa8oaDbsDmOrgtgmb5CJr852kCVSWsUDCd
FE4er/MDOk0mpzME2MZc8uBeBVS0xYY2qZykUUWHUAXOZPsdC2Pf17NAVASORiaijq/Cwe0NnCEn
g9Lou1FFIA9AA31z7a0FRTaPgG+C1hFc8cMKBQr+Ots3c9JLABlettgf3w0FCm7NplCpJBwc2vNT
9DdZtJPeAvCpJMksAJQ8N9fehsCJifaDRUdurLEc3FuAg8AbxYRfzZA4K4DGE3oI47lwL0+knoYr
L6IF8o9622G9C+Alpy4FKssqIq6YPI1Iq71CCrVEZsFitby8K3//hfgb1ZbvfKC5H0RPGyZQ8Fy+
Rxj6s194YcC8/fnIftmAulGw3PlFQQzafvYW+S3+/F87mPANO+XVD1/YKpvPGf/5+IBvP3rns16e
6uUvz4LnYlU8Ina0AZ2Pt3m9imET/bkB2uZ33+UzfQ8FfzFwuV69pv1sK/I/nvA//2Pn+V+FmJ+O
WwRDmuwOvMGOTx94vUrKVblzyxvIydSR56so+JYWSbBz19t3afLYKaT31VP6+q63ILHpIyfJ82MV
IFW/M/gGgzR18MVztGpXxfPrkbfHr8kjB5gVBI/Vb+m33/ChruOvu9MuBKFfPvWfr+4TZj142vk+
R/D+1Ps/fU4Lb/eWx/r11JHPmPEgeHn2jdXhlnkzdeDl08rfWYBjyjR53J+IEE2MTsvkKVjtRZFt
TXTyTaft7rLYcrymDnvxNjZtGYSTB2aA+nHd76wLAYF9+Yt//pJcpnVQvplm1KhJp6fe9tUqSHai
x9j7nz5u0Uer5OnlDjeb+bZOPH3oslw9+nX5XFU7u8yIXZk8fvCIlNFql2q7xYVMH5q9oNw3x9qS
N6ePXZYB/2XZTmwaD9//xuhpXewPLSrfk4dOk2ovhowg/akjXz9/LVZ72dN4DJs+dLPa3bdGTvr0
gdvfzlZxVvrB7rbO+IK+8W+Mf/5clM87kWrkCf0bg189d8HjzjY2Vj7+jcH/zP1i4jZ2vfGtm6+K
FLm+nW2Hbq/oa0y+978wxpt4/zd+sDvjW1zr1Lu+WUdkJLu2ziNYdPLQxbO3r2awQWRPHfj2OUlK
BPhWe8eEkQM2dfh7P316/m1ZvtnbtuzjqcM/pDUGiu8txBGI9O98wFuHRjE8dfWpw39g9p/L8nkn
pRhbIdPH7nZPlSMGYeq4v1cr/+XJRZoygp2mDvvxGaXwZOfMN/YBJo+Mik6wt7zHRsvUoT+t2HcS
r9p9NUfO2OTBn8vqt4/v3fy2KDh5/KB8TJMy2MncRhb05LH7NGZidtbJlkLx85HfqzR9F1B5W396
EYd575/tFtfEbzxGz6viv/4bAAD//w==</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_xlchart.v1.20</cx:f>
      </cx:strDim>
      <cx:numDim type="size">
        <cx:f>_xlchart.v1.21</cx:f>
      </cx:numDim>
    </cx:data>
  </cx:chartData>
  <cx:chart>
    <cx:title pos="t" align="ctr" overlay="0">
      <cx:tx>
        <cx:txData>
          <cx:v>Revenue by Color</cx:v>
        </cx:txData>
      </cx:tx>
      <cx:spPr>
        <a:noFill/>
        <a:ln>
          <a:noFill/>
        </a:ln>
        <a:effectLst/>
      </cx:spPr>
      <cx:txPr>
        <a:bodyPr spcFirstLastPara="1" vertOverflow="ellipsis" horzOverflow="overflow" wrap="square" lIns="0" tIns="0" rIns="0" bIns="0" anchor="ctr" anchorCtr="1"/>
        <a:lstStyle/>
        <a:p>
          <a:pPr algn="ctr" rtl="0">
            <a:defRPr sz="2000"/>
          </a:pPr>
          <a:r>
            <a:rPr lang="en-US" sz="2000" b="1" i="0" u="none" strike="noStrike" baseline="0">
              <a:solidFill>
                <a:sysClr val="windowText" lastClr="000000"/>
              </a:solidFill>
              <a:latin typeface="Calibri" panose="020F0502020204030204"/>
            </a:rPr>
            <a:t>Revenue by Color</a:t>
          </a:r>
        </a:p>
      </cx:txPr>
    </cx:title>
    <cx:plotArea>
      <cx:plotAreaRegion>
        <cx:series layoutId="treemap" uniqueId="{22174EDA-ECBE-4EDC-A9D4-3A3D5C58D93D}">
          <cx:dataLabels>
            <cx:txPr>
              <a:bodyPr spcFirstLastPara="1" vertOverflow="ellipsis" horzOverflow="overflow" wrap="square" lIns="0" tIns="0" rIns="0" bIns="0" anchor="ctr" anchorCtr="1"/>
              <a:lstStyle/>
              <a:p>
                <a:pPr algn="ctr" rtl="0">
                  <a:defRPr sz="1600" b="1">
                    <a:solidFill>
                      <a:sysClr val="windowText" lastClr="000000"/>
                    </a:solidFill>
                  </a:defRPr>
                </a:pPr>
                <a:endParaRPr lang="en-US" sz="1600" b="1" i="0" u="none" strike="noStrike" baseline="0">
                  <a:solidFill>
                    <a:sysClr val="windowText" lastClr="000000"/>
                  </a:solidFill>
                  <a:latin typeface="Calibri" panose="020F0502020204030204"/>
                </a:endParaRPr>
              </a:p>
            </cx:txPr>
            <cx:visibility seriesName="0" categoryName="1" value="1"/>
            <cx:separator>, </cx:separator>
            <cx:dataLabel idx="6">
              <cx:txPr>
                <a:bodyPr spcFirstLastPara="1" vertOverflow="ellipsis" horzOverflow="overflow" wrap="square" lIns="0" tIns="0" rIns="0" bIns="0" anchor="ctr" anchorCtr="1"/>
                <a:lstStyle/>
                <a:p>
                  <a:pPr algn="ctr" rtl="0">
                    <a:defRPr sz="1400"/>
                  </a:pPr>
                  <a:r>
                    <a:rPr lang="en-US" sz="1400" b="1" i="0" u="none" strike="noStrike" baseline="0">
                      <a:solidFill>
                        <a:sysClr val="windowText" lastClr="000000"/>
                      </a:solidFill>
                      <a:latin typeface="Calibri" panose="020F0502020204030204"/>
                    </a:rPr>
                    <a:t>Charcoal, 9K</a:t>
                  </a:r>
                </a:p>
              </cx:txPr>
            </cx:dataLabel>
            <cx:dataLabel idx="10">
              <cx:visibility seriesName="0" categoryName="1" value="1"/>
              <cx:separator>, </cx:separator>
            </cx:dataLabel>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9">
  <a:schemeClr val="accent6"/>
</cs:colorStyle>
</file>

<file path=xl/charts/colors22.xml><?xml version="1.0" encoding="utf-8"?>
<cs:colorStyle xmlns:cs="http://schemas.microsoft.com/office/drawing/2012/chartStyle" xmlns:a="http://schemas.openxmlformats.org/drawingml/2006/main" meth="withinLinearReversed" id="26">
  <a:schemeClr val="accent6"/>
</cs:colorStyle>
</file>

<file path=xl/charts/colors23.xml><?xml version="1.0" encoding="utf-8"?>
<cs:colorStyle xmlns:cs="http://schemas.microsoft.com/office/drawing/2012/chartStyle" xmlns:a="http://schemas.openxmlformats.org/drawingml/2006/main" meth="withinLinear" id="19">
  <a:schemeClr val="accent6"/>
</cs:colorStyle>
</file>

<file path=xl/charts/colors24.xml><?xml version="1.0" encoding="utf-8"?>
<cs:colorStyle xmlns:cs="http://schemas.microsoft.com/office/drawing/2012/chartStyle" xmlns:a="http://schemas.openxmlformats.org/drawingml/2006/main" meth="withinLinearReversed" id="26">
  <a:schemeClr val="accent6"/>
</cs:colorStyle>
</file>

<file path=xl/charts/colors25.xml><?xml version="1.0" encoding="utf-8"?>
<cs:colorStyle xmlns:cs="http://schemas.microsoft.com/office/drawing/2012/chartStyle" xmlns:a="http://schemas.openxmlformats.org/drawingml/2006/main" meth="withinLinearReversed" id="26">
  <a:schemeClr val="accent6"/>
</cs:colorStyle>
</file>

<file path=xl/charts/colors26.xml><?xml version="1.0" encoding="utf-8"?>
<cs:colorStyle xmlns:cs="http://schemas.microsoft.com/office/drawing/2012/chartStyle" xmlns:a="http://schemas.openxmlformats.org/drawingml/2006/main" meth="withinLinearReversed" id="26">
  <a:schemeClr val="accent6"/>
</cs:colorStyle>
</file>

<file path=xl/charts/colors27.xml><?xml version="1.0" encoding="utf-8"?>
<cs:colorStyle xmlns:cs="http://schemas.microsoft.com/office/drawing/2012/chartStyle" xmlns:a="http://schemas.openxmlformats.org/drawingml/2006/main" meth="withinLinearReversed" id="26">
  <a:schemeClr val="accent6"/>
</cs:colorStyle>
</file>

<file path=xl/charts/colors28.xml><?xml version="1.0" encoding="utf-8"?>
<cs:colorStyle xmlns:cs="http://schemas.microsoft.com/office/drawing/2012/chartStyle" xmlns:a="http://schemas.openxmlformats.org/drawingml/2006/main" meth="withinLinearReversed" id="26">
  <a:schemeClr val="accent6"/>
</cs:colorStyle>
</file>

<file path=xl/charts/colors29.xml><?xml version="1.0" encoding="utf-8"?>
<cs:colorStyle xmlns:cs="http://schemas.microsoft.com/office/drawing/2012/chartStyle" xmlns:a="http://schemas.openxmlformats.org/drawingml/2006/main" meth="withinLinear" id="19">
  <a:schemeClr val="accent6"/>
</cs:colorStyle>
</file>

<file path=xl/charts/colors30.xml><?xml version="1.0" encoding="utf-8"?>
<cs:colorStyle xmlns:cs="http://schemas.microsoft.com/office/drawing/2012/chartStyle" xmlns:a="http://schemas.openxmlformats.org/drawingml/2006/main" meth="withinLinearReversed" id="26">
  <a:schemeClr val="accent6"/>
</cs:colorStyle>
</file>

<file path=xl/charts/colors31.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10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10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10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10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10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1.xml"/><Relationship Id="rId18" Type="http://schemas.microsoft.com/office/2014/relationships/chartEx" Target="../charts/chartEx5.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0.xml"/><Relationship Id="rId17" Type="http://schemas.microsoft.com/office/2014/relationships/chartEx" Target="../charts/chartEx4.xml"/><Relationship Id="rId2" Type="http://schemas.openxmlformats.org/officeDocument/2006/relationships/chart" Target="../charts/chart2.xml"/><Relationship Id="rId16" Type="http://schemas.openxmlformats.org/officeDocument/2006/relationships/chart" Target="../charts/chart13.xml"/><Relationship Id="rId20" Type="http://schemas.openxmlformats.org/officeDocument/2006/relationships/chart" Target="../charts/chart14.xml"/><Relationship Id="rId1" Type="http://schemas.openxmlformats.org/officeDocument/2006/relationships/chart" Target="../charts/chart1.xml"/><Relationship Id="rId6" Type="http://schemas.openxmlformats.org/officeDocument/2006/relationships/chart" Target="../charts/chart6.xml"/><Relationship Id="rId11" Type="http://schemas.microsoft.com/office/2014/relationships/chartEx" Target="../charts/chartEx2.xml"/><Relationship Id="rId5" Type="http://schemas.openxmlformats.org/officeDocument/2006/relationships/chart" Target="../charts/chart5.xml"/><Relationship Id="rId15" Type="http://schemas.openxmlformats.org/officeDocument/2006/relationships/chart" Target="../charts/chart12.xml"/><Relationship Id="rId10" Type="http://schemas.microsoft.com/office/2014/relationships/chartEx" Target="../charts/chartEx1.xml"/><Relationship Id="rId19" Type="http://schemas.microsoft.com/office/2014/relationships/chartEx" Target="../charts/chartEx6.xml"/><Relationship Id="rId4" Type="http://schemas.openxmlformats.org/officeDocument/2006/relationships/chart" Target="../charts/chart4.xml"/><Relationship Id="rId9" Type="http://schemas.openxmlformats.org/officeDocument/2006/relationships/chart" Target="../charts/chart9.xml"/><Relationship Id="rId14" Type="http://schemas.microsoft.com/office/2014/relationships/chartEx" Target="../charts/chartEx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12" Type="http://schemas.microsoft.com/office/2014/relationships/chartEx" Target="../charts/chartEx8.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11" Type="http://schemas.microsoft.com/office/2014/relationships/chartEx" Target="../charts/chartEx7.xml"/><Relationship Id="rId5" Type="http://schemas.openxmlformats.org/officeDocument/2006/relationships/chart" Target="../charts/chart1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7</xdr:col>
      <xdr:colOff>6350</xdr:colOff>
      <xdr:row>2</xdr:row>
      <xdr:rowOff>1587</xdr:rowOff>
    </xdr:from>
    <xdr:to>
      <xdr:col>20</xdr:col>
      <xdr:colOff>315844</xdr:colOff>
      <xdr:row>16</xdr:row>
      <xdr:rowOff>77787</xdr:rowOff>
    </xdr:to>
    <xdr:graphicFrame macro="">
      <xdr:nvGraphicFramePr>
        <xdr:cNvPr id="4" name="Chart 3">
          <a:extLst>
            <a:ext uri="{FF2B5EF4-FFF2-40B4-BE49-F238E27FC236}">
              <a16:creationId xmlns:a16="http://schemas.microsoft.com/office/drawing/2014/main" id="{38F33C41-4FDC-6940-755B-BB5E6CF7B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200025</xdr:colOff>
      <xdr:row>21</xdr:row>
      <xdr:rowOff>100012</xdr:rowOff>
    </xdr:from>
    <xdr:to>
      <xdr:col>10</xdr:col>
      <xdr:colOff>142875</xdr:colOff>
      <xdr:row>35</xdr:row>
      <xdr:rowOff>176212</xdr:rowOff>
    </xdr:to>
    <xdr:graphicFrame macro="">
      <xdr:nvGraphicFramePr>
        <xdr:cNvPr id="5" name="Chart 4">
          <a:extLst>
            <a:ext uri="{FF2B5EF4-FFF2-40B4-BE49-F238E27FC236}">
              <a16:creationId xmlns:a16="http://schemas.microsoft.com/office/drawing/2014/main" id="{DE9529CE-B858-3580-DE99-0631DB383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12700</xdr:colOff>
      <xdr:row>40</xdr:row>
      <xdr:rowOff>176212</xdr:rowOff>
    </xdr:from>
    <xdr:to>
      <xdr:col>13</xdr:col>
      <xdr:colOff>314325</xdr:colOff>
      <xdr:row>55</xdr:row>
      <xdr:rowOff>61912</xdr:rowOff>
    </xdr:to>
    <xdr:graphicFrame macro="">
      <xdr:nvGraphicFramePr>
        <xdr:cNvPr id="6" name="Chart 5">
          <a:extLst>
            <a:ext uri="{FF2B5EF4-FFF2-40B4-BE49-F238E27FC236}">
              <a16:creationId xmlns:a16="http://schemas.microsoft.com/office/drawing/2014/main" id="{46707DB3-5DA9-B464-1EC6-F4FE109211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31750</xdr:colOff>
      <xdr:row>58</xdr:row>
      <xdr:rowOff>119062</xdr:rowOff>
    </xdr:from>
    <xdr:to>
      <xdr:col>19</xdr:col>
      <xdr:colOff>165100</xdr:colOff>
      <xdr:row>73</xdr:row>
      <xdr:rowOff>4762</xdr:rowOff>
    </xdr:to>
    <xdr:graphicFrame macro="">
      <xdr:nvGraphicFramePr>
        <xdr:cNvPr id="7" name="Chart 6">
          <a:extLst>
            <a:ext uri="{FF2B5EF4-FFF2-40B4-BE49-F238E27FC236}">
              <a16:creationId xmlns:a16="http://schemas.microsoft.com/office/drawing/2014/main" id="{6493DA39-AC2B-1996-4F43-1AD886B0A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78684</xdr:colOff>
      <xdr:row>74</xdr:row>
      <xdr:rowOff>76200</xdr:rowOff>
    </xdr:from>
    <xdr:to>
      <xdr:col>23</xdr:col>
      <xdr:colOff>-1</xdr:colOff>
      <xdr:row>90</xdr:row>
      <xdr:rowOff>10285</xdr:rowOff>
    </xdr:to>
    <xdr:graphicFrame macro="">
      <xdr:nvGraphicFramePr>
        <xdr:cNvPr id="8" name="Chart 7">
          <a:extLst>
            <a:ext uri="{FF2B5EF4-FFF2-40B4-BE49-F238E27FC236}">
              <a16:creationId xmlns:a16="http://schemas.microsoft.com/office/drawing/2014/main" id="{3AEEDD9F-1630-F672-AE0E-558217B60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234950</xdr:colOff>
      <xdr:row>2</xdr:row>
      <xdr:rowOff>6350</xdr:rowOff>
    </xdr:from>
    <xdr:to>
      <xdr:col>36</xdr:col>
      <xdr:colOff>241300</xdr:colOff>
      <xdr:row>21</xdr:row>
      <xdr:rowOff>177800</xdr:rowOff>
    </xdr:to>
    <xdr:graphicFrame macro="">
      <xdr:nvGraphicFramePr>
        <xdr:cNvPr id="2" name="Chart 1">
          <a:extLst>
            <a:ext uri="{FF2B5EF4-FFF2-40B4-BE49-F238E27FC236}">
              <a16:creationId xmlns:a16="http://schemas.microsoft.com/office/drawing/2014/main" id="{54DCF3AA-AD71-6270-FBE2-00BE19C5E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37</xdr:col>
      <xdr:colOff>44450</xdr:colOff>
      <xdr:row>10</xdr:row>
      <xdr:rowOff>12700</xdr:rowOff>
    </xdr:from>
    <xdr:to>
      <xdr:col>38</xdr:col>
      <xdr:colOff>1981200</xdr:colOff>
      <xdr:row>22</xdr:row>
      <xdr:rowOff>82550</xdr:rowOff>
    </xdr:to>
    <xdr:graphicFrame macro="">
      <xdr:nvGraphicFramePr>
        <xdr:cNvPr id="3" name="Chart 2">
          <a:extLst>
            <a:ext uri="{FF2B5EF4-FFF2-40B4-BE49-F238E27FC236}">
              <a16:creationId xmlns:a16="http://schemas.microsoft.com/office/drawing/2014/main" id="{7B87E681-9DD0-4748-B86F-E2F387040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285750</xdr:colOff>
      <xdr:row>42</xdr:row>
      <xdr:rowOff>38100</xdr:rowOff>
    </xdr:from>
    <xdr:to>
      <xdr:col>27</xdr:col>
      <xdr:colOff>228600</xdr:colOff>
      <xdr:row>55</xdr:row>
      <xdr:rowOff>171450</xdr:rowOff>
    </xdr:to>
    <xdr:graphicFrame macro="">
      <xdr:nvGraphicFramePr>
        <xdr:cNvPr id="9" name="Chart 8">
          <a:extLst>
            <a:ext uri="{FF2B5EF4-FFF2-40B4-BE49-F238E27FC236}">
              <a16:creationId xmlns:a16="http://schemas.microsoft.com/office/drawing/2014/main" id="{FC52E1C7-BAC8-2E3D-BAAB-73AC8AC9C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31750</xdr:colOff>
      <xdr:row>56</xdr:row>
      <xdr:rowOff>171450</xdr:rowOff>
    </xdr:from>
    <xdr:to>
      <xdr:col>31</xdr:col>
      <xdr:colOff>114300</xdr:colOff>
      <xdr:row>73</xdr:row>
      <xdr:rowOff>76200</xdr:rowOff>
    </xdr:to>
    <xdr:graphicFrame macro="">
      <xdr:nvGraphicFramePr>
        <xdr:cNvPr id="12" name="Chart 11">
          <a:extLst>
            <a:ext uri="{FF2B5EF4-FFF2-40B4-BE49-F238E27FC236}">
              <a16:creationId xmlns:a16="http://schemas.microsoft.com/office/drawing/2014/main" id="{47345653-D304-DA22-8B58-1B0F7BE6A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38</xdr:col>
      <xdr:colOff>12700</xdr:colOff>
      <xdr:row>51</xdr:row>
      <xdr:rowOff>50800</xdr:rowOff>
    </xdr:from>
    <xdr:to>
      <xdr:col>52</xdr:col>
      <xdr:colOff>76200</xdr:colOff>
      <xdr:row>73</xdr:row>
      <xdr:rowOff>165100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2A019F36-270B-DBE8-7BB3-7CF73D8161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0347920" y="9377680"/>
              <a:ext cx="13276580" cy="41376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152400</xdr:colOff>
      <xdr:row>80</xdr:row>
      <xdr:rowOff>44450</xdr:rowOff>
    </xdr:from>
    <xdr:to>
      <xdr:col>31</xdr:col>
      <xdr:colOff>279400</xdr:colOff>
      <xdr:row>94</xdr:row>
      <xdr:rowOff>120650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FC3D58F6-5627-3DA5-8F06-8587D771F3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20048220" y="14674850"/>
              <a:ext cx="3517900" cy="26365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37</xdr:col>
      <xdr:colOff>609600</xdr:colOff>
      <xdr:row>31</xdr:row>
      <xdr:rowOff>160020</xdr:rowOff>
    </xdr:from>
    <xdr:to>
      <xdr:col>42</xdr:col>
      <xdr:colOff>487680</xdr:colOff>
      <xdr:row>46</xdr:row>
      <xdr:rowOff>160020</xdr:rowOff>
    </xdr:to>
    <xdr:graphicFrame macro="">
      <xdr:nvGraphicFramePr>
        <xdr:cNvPr id="15" name="Chart 14">
          <a:extLst>
            <a:ext uri="{FF2B5EF4-FFF2-40B4-BE49-F238E27FC236}">
              <a16:creationId xmlns:a16="http://schemas.microsoft.com/office/drawing/2014/main" id="{4DB88EDE-CF6F-683B-8A51-1A998BB355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31</xdr:col>
      <xdr:colOff>990600</xdr:colOff>
      <xdr:row>33</xdr:row>
      <xdr:rowOff>160020</xdr:rowOff>
    </xdr:from>
    <xdr:to>
      <xdr:col>33</xdr:col>
      <xdr:colOff>2057400</xdr:colOff>
      <xdr:row>48</xdr:row>
      <xdr:rowOff>160020</xdr:rowOff>
    </xdr:to>
    <xdr:graphicFrame macro="">
      <xdr:nvGraphicFramePr>
        <xdr:cNvPr id="16" name="Chart 15">
          <a:extLst>
            <a:ext uri="{FF2B5EF4-FFF2-40B4-BE49-F238E27FC236}">
              <a16:creationId xmlns:a16="http://schemas.microsoft.com/office/drawing/2014/main" id="{4ED2DEC6-C1E1-A98A-A0F0-9E1B7865E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32</xdr:col>
      <xdr:colOff>274320</xdr:colOff>
      <xdr:row>108</xdr:row>
      <xdr:rowOff>38100</xdr:rowOff>
    </xdr:from>
    <xdr:to>
      <xdr:col>35</xdr:col>
      <xdr:colOff>975360</xdr:colOff>
      <xdr:row>123</xdr:row>
      <xdr:rowOff>38100</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F1E969E5-B474-BC7F-41CB-5B3A5A8830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4422100" y="19789140"/>
              <a:ext cx="348996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1828800</xdr:colOff>
      <xdr:row>99</xdr:row>
      <xdr:rowOff>175260</xdr:rowOff>
    </xdr:from>
    <xdr:to>
      <xdr:col>18</xdr:col>
      <xdr:colOff>152400</xdr:colOff>
      <xdr:row>114</xdr:row>
      <xdr:rowOff>175260</xdr:rowOff>
    </xdr:to>
    <xdr:graphicFrame macro="">
      <xdr:nvGraphicFramePr>
        <xdr:cNvPr id="18" name="Chart 17">
          <a:extLst>
            <a:ext uri="{FF2B5EF4-FFF2-40B4-BE49-F238E27FC236}">
              <a16:creationId xmlns:a16="http://schemas.microsoft.com/office/drawing/2014/main" id="{E8772D3C-A191-DA2C-20B9-2280E1DF22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579120</xdr:colOff>
      <xdr:row>50</xdr:row>
      <xdr:rowOff>129540</xdr:rowOff>
    </xdr:from>
    <xdr:to>
      <xdr:col>14</xdr:col>
      <xdr:colOff>30480</xdr:colOff>
      <xdr:row>65</xdr:row>
      <xdr:rowOff>129540</xdr:rowOff>
    </xdr:to>
    <xdr:graphicFrame macro="">
      <xdr:nvGraphicFramePr>
        <xdr:cNvPr id="26" name="Chart 25">
          <a:extLst>
            <a:ext uri="{FF2B5EF4-FFF2-40B4-BE49-F238E27FC236}">
              <a16:creationId xmlns:a16="http://schemas.microsoft.com/office/drawing/2014/main" id="{2C0F90FA-B036-E754-730D-415B904BB1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33</xdr:col>
      <xdr:colOff>792480</xdr:colOff>
      <xdr:row>85</xdr:row>
      <xdr:rowOff>129540</xdr:rowOff>
    </xdr:from>
    <xdr:to>
      <xdr:col>36</xdr:col>
      <xdr:colOff>1493520</xdr:colOff>
      <xdr:row>100</xdr:row>
      <xdr:rowOff>129540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A20CC52D-FB75-669E-0A5C-A356349469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25915620" y="15674340"/>
              <a:ext cx="348996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411480</xdr:colOff>
      <xdr:row>105</xdr:row>
      <xdr:rowOff>129540</xdr:rowOff>
    </xdr:from>
    <xdr:to>
      <xdr:col>34</xdr:col>
      <xdr:colOff>152400</xdr:colOff>
      <xdr:row>120</xdr:row>
      <xdr:rowOff>129540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968B4515-4978-5151-4C56-3FEE71E117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23698200" y="19331940"/>
              <a:ext cx="313944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381000</xdr:colOff>
      <xdr:row>105</xdr:row>
      <xdr:rowOff>129540</xdr:rowOff>
    </xdr:from>
    <xdr:to>
      <xdr:col>34</xdr:col>
      <xdr:colOff>121920</xdr:colOff>
      <xdr:row>120</xdr:row>
      <xdr:rowOff>129540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F61D8797-5F04-9828-F329-F9F5CAC425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23667720" y="19331940"/>
              <a:ext cx="313944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48</xdr:col>
      <xdr:colOff>161793</xdr:colOff>
      <xdr:row>77</xdr:row>
      <xdr:rowOff>139352</xdr:rowOff>
    </xdr:from>
    <xdr:to>
      <xdr:col>49</xdr:col>
      <xdr:colOff>1174314</xdr:colOff>
      <xdr:row>91</xdr:row>
      <xdr:rowOff>88726</xdr:rowOff>
    </xdr:to>
    <xdr:graphicFrame macro="">
      <xdr:nvGraphicFramePr>
        <xdr:cNvPr id="20" name="Chart 19">
          <a:extLst>
            <a:ext uri="{FF2B5EF4-FFF2-40B4-BE49-F238E27FC236}">
              <a16:creationId xmlns:a16="http://schemas.microsoft.com/office/drawing/2014/main" id="{D9BA0A87-0307-F86F-E3B7-F4AF379E0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0</xdr:colOff>
      <xdr:row>2</xdr:row>
      <xdr:rowOff>173181</xdr:rowOff>
    </xdr:to>
    <xdr:sp macro="" textlink="">
      <xdr:nvSpPr>
        <xdr:cNvPr id="2" name="Rectangle 1">
          <a:extLst>
            <a:ext uri="{FF2B5EF4-FFF2-40B4-BE49-F238E27FC236}">
              <a16:creationId xmlns:a16="http://schemas.microsoft.com/office/drawing/2014/main" id="{264093F5-7016-E4D8-DD81-3D2999566623}"/>
            </a:ext>
          </a:extLst>
        </xdr:cNvPr>
        <xdr:cNvSpPr/>
      </xdr:nvSpPr>
      <xdr:spPr>
        <a:xfrm>
          <a:off x="0" y="0"/>
          <a:ext cx="22028727" cy="542636"/>
        </a:xfrm>
        <a:prstGeom prst="rect">
          <a:avLst/>
        </a:prstGeom>
        <a:solidFill>
          <a:srgbClr val="93B784"/>
        </a:solidFill>
        <a:ln>
          <a:solidFill>
            <a:srgbClr val="41431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4000" b="1"/>
            <a:t>     </a:t>
          </a:r>
          <a:r>
            <a:rPr lang="en-US" sz="4000" b="1">
              <a:solidFill>
                <a:sysClr val="windowText" lastClr="000000"/>
              </a:solidFill>
            </a:rPr>
            <a:t>Customer</a:t>
          </a:r>
          <a:r>
            <a:rPr lang="en-US" sz="4000" b="1" baseline="0"/>
            <a:t> </a:t>
          </a:r>
          <a:r>
            <a:rPr lang="en-US" sz="4000" b="1" baseline="0">
              <a:solidFill>
                <a:sysClr val="windowText" lastClr="000000"/>
              </a:solidFill>
            </a:rPr>
            <a:t>Behaviour</a:t>
          </a:r>
          <a:endParaRPr lang="en-US" sz="4000" b="1">
            <a:solidFill>
              <a:sysClr val="windowText" lastClr="000000"/>
            </a:solidFill>
          </a:endParaRPr>
        </a:p>
      </xdr:txBody>
    </xdr:sp>
    <xdr:clientData/>
  </xdr:twoCellAnchor>
  <xdr:twoCellAnchor>
    <xdr:from>
      <xdr:col>0</xdr:col>
      <xdr:colOff>1</xdr:colOff>
      <xdr:row>15</xdr:row>
      <xdr:rowOff>111760</xdr:rowOff>
    </xdr:from>
    <xdr:to>
      <xdr:col>6</xdr:col>
      <xdr:colOff>386081</xdr:colOff>
      <xdr:row>49</xdr:row>
      <xdr:rowOff>30480</xdr:rowOff>
    </xdr:to>
    <xdr:graphicFrame macro="">
      <xdr:nvGraphicFramePr>
        <xdr:cNvPr id="7" name="Chart 6">
          <a:extLst>
            <a:ext uri="{FF2B5EF4-FFF2-40B4-BE49-F238E27FC236}">
              <a16:creationId xmlns:a16="http://schemas.microsoft.com/office/drawing/2014/main" id="{D967F35F-B115-4CC4-AFC7-AE6D3A82C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487680</xdr:colOff>
      <xdr:row>17</xdr:row>
      <xdr:rowOff>121920</xdr:rowOff>
    </xdr:from>
    <xdr:to>
      <xdr:col>16</xdr:col>
      <xdr:colOff>101600</xdr:colOff>
      <xdr:row>36</xdr:row>
      <xdr:rowOff>101600</xdr:rowOff>
    </xdr:to>
    <xdr:graphicFrame macro="">
      <xdr:nvGraphicFramePr>
        <xdr:cNvPr id="8" name="Chart 7">
          <a:extLst>
            <a:ext uri="{FF2B5EF4-FFF2-40B4-BE49-F238E27FC236}">
              <a16:creationId xmlns:a16="http://schemas.microsoft.com/office/drawing/2014/main" id="{6E5FDD19-0953-47A6-8A4A-24FC2FD6E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xdr:row>
      <xdr:rowOff>162560</xdr:rowOff>
    </xdr:from>
    <xdr:to>
      <xdr:col>6</xdr:col>
      <xdr:colOff>477520</xdr:colOff>
      <xdr:row>17</xdr:row>
      <xdr:rowOff>81280</xdr:rowOff>
    </xdr:to>
    <xdr:graphicFrame macro="">
      <xdr:nvGraphicFramePr>
        <xdr:cNvPr id="10" name="Chart 9">
          <a:extLst>
            <a:ext uri="{FF2B5EF4-FFF2-40B4-BE49-F238E27FC236}">
              <a16:creationId xmlns:a16="http://schemas.microsoft.com/office/drawing/2014/main" id="{F17D46E4-9292-490B-A104-D9137F1EC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80817</xdr:colOff>
      <xdr:row>0</xdr:row>
      <xdr:rowOff>177291</xdr:rowOff>
    </xdr:from>
    <xdr:to>
      <xdr:col>28</xdr:col>
      <xdr:colOff>165329</xdr:colOff>
      <xdr:row>6</xdr:row>
      <xdr:rowOff>84927</xdr:rowOff>
    </xdr:to>
    <xdr:sp macro="" textlink="'Fact Order'!BW65">
      <xdr:nvSpPr>
        <xdr:cNvPr id="16" name="Rectangle: Rounded Corners 15">
          <a:extLst>
            <a:ext uri="{FF2B5EF4-FFF2-40B4-BE49-F238E27FC236}">
              <a16:creationId xmlns:a16="http://schemas.microsoft.com/office/drawing/2014/main" id="{044804C4-48AC-41FD-AF30-D319BBCA9124}"/>
            </a:ext>
          </a:extLst>
        </xdr:cNvPr>
        <xdr:cNvSpPr/>
      </xdr:nvSpPr>
      <xdr:spPr>
        <a:xfrm>
          <a:off x="15234226" y="177291"/>
          <a:ext cx="1902921" cy="1033318"/>
        </a:xfrm>
        <a:prstGeom prst="roundRect">
          <a:avLst/>
        </a:prstGeom>
        <a:solidFill>
          <a:schemeClr val="accent6">
            <a:lumMod val="50000"/>
          </a:schemeClr>
        </a:solidFill>
        <a:ln>
          <a:solidFill>
            <a:srgbClr val="41431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B2B709F-065B-4E5C-91A1-6EFF6731C4FE}" type="TxLink">
            <a:rPr lang="en-US" sz="2800" b="0" i="0" u="none" strike="noStrike">
              <a:solidFill>
                <a:schemeClr val="bg1"/>
              </a:solidFill>
              <a:latin typeface="Calibri"/>
              <a:ea typeface="Calibri"/>
              <a:cs typeface="Calibri"/>
            </a:rPr>
            <a:pPr algn="ctr"/>
            <a:t> </a:t>
          </a:fld>
          <a:endParaRPr lang="en-US" sz="2800">
            <a:solidFill>
              <a:schemeClr val="bg1"/>
            </a:solidFill>
          </a:endParaRPr>
        </a:p>
      </xdr:txBody>
    </xdr:sp>
    <xdr:clientData/>
  </xdr:twoCellAnchor>
  <xdr:oneCellAnchor>
    <xdr:from>
      <xdr:col>30</xdr:col>
      <xdr:colOff>161634</xdr:colOff>
      <xdr:row>3</xdr:row>
      <xdr:rowOff>-1</xdr:rowOff>
    </xdr:from>
    <xdr:ext cx="727364" cy="530658"/>
    <xdr:sp macro="" textlink="">
      <xdr:nvSpPr>
        <xdr:cNvPr id="17" name="TextBox 16">
          <a:extLst>
            <a:ext uri="{FF2B5EF4-FFF2-40B4-BE49-F238E27FC236}">
              <a16:creationId xmlns:a16="http://schemas.microsoft.com/office/drawing/2014/main" id="{C0580288-D90B-969A-3E25-661DC8A0B9DA}"/>
            </a:ext>
          </a:extLst>
        </xdr:cNvPr>
        <xdr:cNvSpPr txBox="1"/>
      </xdr:nvSpPr>
      <xdr:spPr>
        <a:xfrm>
          <a:off x="18518907" y="554181"/>
          <a:ext cx="72736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2800">
            <a:solidFill>
              <a:schemeClr val="bg1"/>
            </a:solidFill>
          </a:endParaRPr>
        </a:p>
      </xdr:txBody>
    </xdr:sp>
    <xdr:clientData/>
  </xdr:oneCellAnchor>
  <xdr:oneCellAnchor>
    <xdr:from>
      <xdr:col>28</xdr:col>
      <xdr:colOff>346364</xdr:colOff>
      <xdr:row>1</xdr:row>
      <xdr:rowOff>34635</xdr:rowOff>
    </xdr:from>
    <xdr:ext cx="184731" cy="342786"/>
    <xdr:sp macro="" textlink="">
      <xdr:nvSpPr>
        <xdr:cNvPr id="18" name="TextBox 17">
          <a:extLst>
            <a:ext uri="{FF2B5EF4-FFF2-40B4-BE49-F238E27FC236}">
              <a16:creationId xmlns:a16="http://schemas.microsoft.com/office/drawing/2014/main" id="{914615D1-7B36-6289-EAC0-21EDF142B7C5}"/>
            </a:ext>
          </a:extLst>
        </xdr:cNvPr>
        <xdr:cNvSpPr txBox="1"/>
      </xdr:nvSpPr>
      <xdr:spPr>
        <a:xfrm>
          <a:off x="17318182" y="222249"/>
          <a:ext cx="18473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600" b="1">
            <a:solidFill>
              <a:schemeClr val="bg1"/>
            </a:solidFill>
          </a:endParaRPr>
        </a:p>
      </xdr:txBody>
    </xdr:sp>
    <xdr:clientData/>
  </xdr:oneCellAnchor>
  <xdr:oneCellAnchor>
    <xdr:from>
      <xdr:col>25</xdr:col>
      <xdr:colOff>101600</xdr:colOff>
      <xdr:row>1</xdr:row>
      <xdr:rowOff>69273</xdr:rowOff>
    </xdr:from>
    <xdr:ext cx="1838959" cy="374141"/>
    <xdr:sp macro="" textlink="">
      <xdr:nvSpPr>
        <xdr:cNvPr id="20" name="TextBox 19">
          <a:extLst>
            <a:ext uri="{FF2B5EF4-FFF2-40B4-BE49-F238E27FC236}">
              <a16:creationId xmlns:a16="http://schemas.microsoft.com/office/drawing/2014/main" id="{2BC0DA2B-1351-372A-116E-5B2252D763A7}"/>
            </a:ext>
          </a:extLst>
        </xdr:cNvPr>
        <xdr:cNvSpPr txBox="1"/>
      </xdr:nvSpPr>
      <xdr:spPr>
        <a:xfrm>
          <a:off x="15087600" y="252153"/>
          <a:ext cx="183895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800" b="1">
              <a:solidFill>
                <a:schemeClr val="bg1"/>
              </a:solidFill>
            </a:rPr>
            <a:t>Revenue</a:t>
          </a:r>
        </a:p>
      </xdr:txBody>
    </xdr:sp>
    <xdr:clientData/>
  </xdr:oneCellAnchor>
  <xdr:twoCellAnchor editAs="oneCell">
    <xdr:from>
      <xdr:col>28</xdr:col>
      <xdr:colOff>193040</xdr:colOff>
      <xdr:row>13</xdr:row>
      <xdr:rowOff>111760</xdr:rowOff>
    </xdr:from>
    <xdr:to>
      <xdr:col>31</xdr:col>
      <xdr:colOff>387523</xdr:colOff>
      <xdr:row>19</xdr:row>
      <xdr:rowOff>178811</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D82A93BD-AC8C-2EDF-8720-46C8D623078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002815" y="2489200"/>
              <a:ext cx="1967348" cy="1164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438266</xdr:colOff>
      <xdr:row>0</xdr:row>
      <xdr:rowOff>159295</xdr:rowOff>
    </xdr:from>
    <xdr:to>
      <xdr:col>24</xdr:col>
      <xdr:colOff>522779</xdr:colOff>
      <xdr:row>6</xdr:row>
      <xdr:rowOff>62283</xdr:rowOff>
    </xdr:to>
    <xdr:sp macro="" textlink="">
      <xdr:nvSpPr>
        <xdr:cNvPr id="13" name="Rectangle: Rounded Corners 12">
          <a:extLst>
            <a:ext uri="{FF2B5EF4-FFF2-40B4-BE49-F238E27FC236}">
              <a16:creationId xmlns:a16="http://schemas.microsoft.com/office/drawing/2014/main" id="{BA30FB82-CBB8-B7C9-5439-AE2A0C46E79B}"/>
            </a:ext>
          </a:extLst>
        </xdr:cNvPr>
        <xdr:cNvSpPr/>
      </xdr:nvSpPr>
      <xdr:spPr>
        <a:xfrm>
          <a:off x="13026506" y="159295"/>
          <a:ext cx="1882833" cy="1000268"/>
        </a:xfrm>
        <a:prstGeom prst="roundRect">
          <a:avLst/>
        </a:prstGeom>
        <a:solidFill>
          <a:schemeClr val="accent6">
            <a:lumMod val="50000"/>
          </a:schemeClr>
        </a:solidFill>
        <a:ln>
          <a:solidFill>
            <a:schemeClr val="accent6">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baseline="0">
              <a:solidFill>
                <a:schemeClr val="lt1"/>
              </a:solidFill>
              <a:effectLst/>
              <a:latin typeface="+mn-lt"/>
              <a:ea typeface="+mn-ea"/>
              <a:cs typeface="+mn-cs"/>
            </a:rPr>
            <a:t>No.Orders </a:t>
          </a:r>
        </a:p>
      </xdr:txBody>
    </xdr:sp>
    <xdr:clientData/>
  </xdr:twoCellAnchor>
  <xdr:oneCellAnchor>
    <xdr:from>
      <xdr:col>29</xdr:col>
      <xdr:colOff>254000</xdr:colOff>
      <xdr:row>11</xdr:row>
      <xdr:rowOff>136769</xdr:rowOff>
    </xdr:from>
    <xdr:ext cx="184731" cy="264560"/>
    <xdr:sp macro="" textlink="">
      <xdr:nvSpPr>
        <xdr:cNvPr id="6" name="TextBox 5">
          <a:extLst>
            <a:ext uri="{FF2B5EF4-FFF2-40B4-BE49-F238E27FC236}">
              <a16:creationId xmlns:a16="http://schemas.microsoft.com/office/drawing/2014/main" id="{18F64B6D-433C-BE75-1EEC-643D747ABBBB}"/>
            </a:ext>
          </a:extLst>
        </xdr:cNvPr>
        <xdr:cNvSpPr txBox="1"/>
      </xdr:nvSpPr>
      <xdr:spPr>
        <a:xfrm>
          <a:off x="17819077" y="217853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30</xdr:col>
      <xdr:colOff>78154</xdr:colOff>
      <xdr:row>11</xdr:row>
      <xdr:rowOff>107462</xdr:rowOff>
    </xdr:from>
    <xdr:ext cx="184731" cy="264560"/>
    <xdr:sp macro="" textlink="">
      <xdr:nvSpPr>
        <xdr:cNvPr id="21" name="TextBox 20">
          <a:extLst>
            <a:ext uri="{FF2B5EF4-FFF2-40B4-BE49-F238E27FC236}">
              <a16:creationId xmlns:a16="http://schemas.microsoft.com/office/drawing/2014/main" id="{8B7BB6D8-9D2F-EF2C-E2D5-221EFBD570E2}"/>
            </a:ext>
          </a:extLst>
        </xdr:cNvPr>
        <xdr:cNvSpPr txBox="1"/>
      </xdr:nvSpPr>
      <xdr:spPr>
        <a:xfrm>
          <a:off x="18248923" y="21492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25</xdr:col>
      <xdr:colOff>111760</xdr:colOff>
      <xdr:row>3</xdr:row>
      <xdr:rowOff>81280</xdr:rowOff>
    </xdr:from>
    <xdr:ext cx="1849120" cy="528320"/>
    <xdr:sp macro="" textlink="KPI!A4">
      <xdr:nvSpPr>
        <xdr:cNvPr id="4" name="TextBox 3">
          <a:extLst>
            <a:ext uri="{FF2B5EF4-FFF2-40B4-BE49-F238E27FC236}">
              <a16:creationId xmlns:a16="http://schemas.microsoft.com/office/drawing/2014/main" id="{5DB8E88F-9D17-9236-449A-67116F56A746}"/>
            </a:ext>
          </a:extLst>
        </xdr:cNvPr>
        <xdr:cNvSpPr txBox="1"/>
      </xdr:nvSpPr>
      <xdr:spPr>
        <a:xfrm>
          <a:off x="15097760" y="629920"/>
          <a:ext cx="1849120" cy="528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7F33F49-BBF4-4884-B0D9-55887A3F7F80}" type="TxLink">
            <a:rPr lang="en-US" sz="2400" b="1" i="0" u="none" strike="noStrike">
              <a:solidFill>
                <a:schemeClr val="bg1"/>
              </a:solidFill>
              <a:latin typeface="Calibri"/>
              <a:ea typeface="Calibri"/>
              <a:cs typeface="Calibri"/>
            </a:rPr>
            <a:pPr algn="ctr"/>
            <a:t>233K</a:t>
          </a:fld>
          <a:endParaRPr lang="en-US" sz="1200" b="1">
            <a:solidFill>
              <a:schemeClr val="bg1"/>
            </a:solidFill>
          </a:endParaRPr>
        </a:p>
      </xdr:txBody>
    </xdr:sp>
    <xdr:clientData/>
  </xdr:oneCellAnchor>
  <xdr:oneCellAnchor>
    <xdr:from>
      <xdr:col>21</xdr:col>
      <xdr:colOff>447040</xdr:colOff>
      <xdr:row>3</xdr:row>
      <xdr:rowOff>5386</xdr:rowOff>
    </xdr:from>
    <xdr:ext cx="1879599" cy="563573"/>
    <xdr:sp macro="" textlink="KPI!D9">
      <xdr:nvSpPr>
        <xdr:cNvPr id="28" name="TextBox 27">
          <a:extLst>
            <a:ext uri="{FF2B5EF4-FFF2-40B4-BE49-F238E27FC236}">
              <a16:creationId xmlns:a16="http://schemas.microsoft.com/office/drawing/2014/main" id="{32EEB647-04C9-A257-CC95-225D7AA7CD37}"/>
            </a:ext>
          </a:extLst>
        </xdr:cNvPr>
        <xdr:cNvSpPr txBox="1"/>
      </xdr:nvSpPr>
      <xdr:spPr>
        <a:xfrm>
          <a:off x="13035280" y="554026"/>
          <a:ext cx="1879599" cy="5635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0421A090-1DFA-4FD6-B394-A19D04CDB0AA}" type="TxLink">
            <a:rPr lang="en-US" sz="2400" b="1" i="0" u="none" strike="noStrike">
              <a:solidFill>
                <a:schemeClr val="bg1"/>
              </a:solidFill>
              <a:latin typeface="Calibri"/>
              <a:ea typeface="Calibri"/>
              <a:cs typeface="Calibri"/>
            </a:rPr>
            <a:pPr algn="ctr"/>
            <a:t>4K</a:t>
          </a:fld>
          <a:endParaRPr lang="en-US" sz="1100" b="1">
            <a:solidFill>
              <a:schemeClr val="bg1"/>
            </a:solidFill>
          </a:endParaRPr>
        </a:p>
      </xdr:txBody>
    </xdr:sp>
    <xdr:clientData/>
  </xdr:oneCellAnchor>
  <xdr:twoCellAnchor>
    <xdr:from>
      <xdr:col>28</xdr:col>
      <xdr:colOff>310285</xdr:colOff>
      <xdr:row>0</xdr:row>
      <xdr:rowOff>162560</xdr:rowOff>
    </xdr:from>
    <xdr:to>
      <xdr:col>31</xdr:col>
      <xdr:colOff>394797</xdr:colOff>
      <xdr:row>6</xdr:row>
      <xdr:rowOff>101600</xdr:rowOff>
    </xdr:to>
    <xdr:sp macro="" textlink="'Fact Order'!BO52">
      <xdr:nvSpPr>
        <xdr:cNvPr id="30" name="Rectangle: Rounded Corners 29">
          <a:extLst>
            <a:ext uri="{FF2B5EF4-FFF2-40B4-BE49-F238E27FC236}">
              <a16:creationId xmlns:a16="http://schemas.microsoft.com/office/drawing/2014/main" id="{4A145B37-1D1D-405D-A95D-0732B021B333}"/>
            </a:ext>
          </a:extLst>
        </xdr:cNvPr>
        <xdr:cNvSpPr/>
      </xdr:nvSpPr>
      <xdr:spPr>
        <a:xfrm>
          <a:off x="17094605" y="162560"/>
          <a:ext cx="1882832" cy="1036320"/>
        </a:xfrm>
        <a:prstGeom prst="roundRect">
          <a:avLst/>
        </a:prstGeom>
        <a:solidFill>
          <a:schemeClr val="accent6">
            <a:lumMod val="50000"/>
          </a:schemeClr>
        </a:solidFill>
        <a:ln>
          <a:solidFill>
            <a:srgbClr val="41431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B2B709F-065B-4E5C-91A1-6EFF6731C4FE}" type="TxLink">
            <a:rPr lang="en-US" sz="2800" b="0" i="0" u="none" strike="noStrike">
              <a:solidFill>
                <a:schemeClr val="bg1"/>
              </a:solidFill>
              <a:latin typeface="Calibri"/>
              <a:ea typeface="Calibri"/>
              <a:cs typeface="Calibri"/>
            </a:rPr>
            <a:pPr algn="ctr"/>
            <a:t> </a:t>
          </a:fld>
          <a:endParaRPr lang="en-US" sz="2800">
            <a:solidFill>
              <a:schemeClr val="bg1"/>
            </a:solidFill>
          </a:endParaRPr>
        </a:p>
      </xdr:txBody>
    </xdr:sp>
    <xdr:clientData/>
  </xdr:twoCellAnchor>
  <xdr:oneCellAnchor>
    <xdr:from>
      <xdr:col>28</xdr:col>
      <xdr:colOff>259773</xdr:colOff>
      <xdr:row>1</xdr:row>
      <xdr:rowOff>57726</xdr:rowOff>
    </xdr:from>
    <xdr:ext cx="1969943" cy="310285"/>
    <xdr:sp macro="" textlink="">
      <xdr:nvSpPr>
        <xdr:cNvPr id="32" name="TextBox 31">
          <a:extLst>
            <a:ext uri="{FF2B5EF4-FFF2-40B4-BE49-F238E27FC236}">
              <a16:creationId xmlns:a16="http://schemas.microsoft.com/office/drawing/2014/main" id="{624E28A2-37DD-F59C-442B-958182D97C17}"/>
            </a:ext>
          </a:extLst>
        </xdr:cNvPr>
        <xdr:cNvSpPr txBox="1"/>
      </xdr:nvSpPr>
      <xdr:spPr>
        <a:xfrm>
          <a:off x="17231591" y="245340"/>
          <a:ext cx="1969943" cy="3102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solidFill>
                <a:schemeClr val="bg1"/>
              </a:solidFill>
            </a:rPr>
            <a:t>Satisfied Customers</a:t>
          </a:r>
          <a:endParaRPr lang="en-US" sz="1200" b="1">
            <a:solidFill>
              <a:schemeClr val="bg1"/>
            </a:solidFill>
          </a:endParaRPr>
        </a:p>
      </xdr:txBody>
    </xdr:sp>
    <xdr:clientData/>
  </xdr:oneCellAnchor>
  <xdr:oneCellAnchor>
    <xdr:from>
      <xdr:col>28</xdr:col>
      <xdr:colOff>335280</xdr:colOff>
      <xdr:row>3</xdr:row>
      <xdr:rowOff>132080</xdr:rowOff>
    </xdr:from>
    <xdr:ext cx="1838960" cy="477520"/>
    <xdr:sp macro="" textlink="KPI!D13">
      <xdr:nvSpPr>
        <xdr:cNvPr id="33" name="TextBox 32">
          <a:extLst>
            <a:ext uri="{FF2B5EF4-FFF2-40B4-BE49-F238E27FC236}">
              <a16:creationId xmlns:a16="http://schemas.microsoft.com/office/drawing/2014/main" id="{0104EDBE-AC7F-8186-253D-7553E026DC6E}"/>
            </a:ext>
          </a:extLst>
        </xdr:cNvPr>
        <xdr:cNvSpPr txBox="1"/>
      </xdr:nvSpPr>
      <xdr:spPr>
        <a:xfrm>
          <a:off x="17119600" y="680720"/>
          <a:ext cx="1838960" cy="477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B42DDEB-9911-41E1-812C-C860701294D3}" type="TxLink">
            <a:rPr lang="en-US" sz="2400" b="1" i="0" u="none" strike="noStrike">
              <a:solidFill>
                <a:schemeClr val="bg1"/>
              </a:solidFill>
              <a:latin typeface="Calibri"/>
              <a:ea typeface="Calibri"/>
              <a:cs typeface="Calibri"/>
            </a:rPr>
            <a:pPr algn="ctr"/>
            <a:t>78%</a:t>
          </a:fld>
          <a:endParaRPr lang="en-US" sz="1200" b="1">
            <a:solidFill>
              <a:schemeClr val="bg1"/>
            </a:solidFill>
          </a:endParaRPr>
        </a:p>
      </xdr:txBody>
    </xdr:sp>
    <xdr:clientData/>
  </xdr:oneCellAnchor>
  <xdr:twoCellAnchor>
    <xdr:from>
      <xdr:col>6</xdr:col>
      <xdr:colOff>386080</xdr:colOff>
      <xdr:row>2</xdr:row>
      <xdr:rowOff>162560</xdr:rowOff>
    </xdr:from>
    <xdr:to>
      <xdr:col>6</xdr:col>
      <xdr:colOff>386080</xdr:colOff>
      <xdr:row>49</xdr:row>
      <xdr:rowOff>162560</xdr:rowOff>
    </xdr:to>
    <xdr:cxnSp macro="">
      <xdr:nvCxnSpPr>
        <xdr:cNvPr id="14" name="Straight Connector 13">
          <a:extLst>
            <a:ext uri="{FF2B5EF4-FFF2-40B4-BE49-F238E27FC236}">
              <a16:creationId xmlns:a16="http://schemas.microsoft.com/office/drawing/2014/main" id="{D642FD35-9AD2-BA5F-3165-A38F87468C39}"/>
            </a:ext>
          </a:extLst>
        </xdr:cNvPr>
        <xdr:cNvCxnSpPr/>
      </xdr:nvCxnSpPr>
      <xdr:spPr>
        <a:xfrm>
          <a:off x="3982720" y="528320"/>
          <a:ext cx="0" cy="8595360"/>
        </a:xfrm>
        <a:prstGeom prst="line">
          <a:avLst/>
        </a:prstGeom>
        <a:effectLst>
          <a:outerShdw blurRad="50800" dist="38100" dir="2700000" algn="tl" rotWithShape="0">
            <a:prstClr val="black">
              <a:alpha val="40000"/>
            </a:prstClr>
          </a:outerShdw>
        </a:effectLst>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28</xdr:col>
      <xdr:colOff>193040</xdr:colOff>
      <xdr:row>26</xdr:row>
      <xdr:rowOff>127001</xdr:rowOff>
    </xdr:from>
    <xdr:to>
      <xdr:col>31</xdr:col>
      <xdr:colOff>365760</xdr:colOff>
      <xdr:row>32</xdr:row>
      <xdr:rowOff>111760</xdr:rowOff>
    </xdr:to>
    <mc:AlternateContent xmlns:mc="http://schemas.openxmlformats.org/markup-compatibility/2006" xmlns:a14="http://schemas.microsoft.com/office/drawing/2010/main">
      <mc:Choice Requires="a14">
        <xdr:graphicFrame macro="">
          <xdr:nvGraphicFramePr>
            <xdr:cNvPr id="19" name="Season">
              <a:extLst>
                <a:ext uri="{FF2B5EF4-FFF2-40B4-BE49-F238E27FC236}">
                  <a16:creationId xmlns:a16="http://schemas.microsoft.com/office/drawing/2014/main" id="{1CF8E940-D9DF-8967-7481-FA7F4DC67696}"/>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6977360" y="4881881"/>
              <a:ext cx="1971040" cy="1082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111760</xdr:colOff>
      <xdr:row>2</xdr:row>
      <xdr:rowOff>162560</xdr:rowOff>
    </xdr:from>
    <xdr:to>
      <xdr:col>10</xdr:col>
      <xdr:colOff>436880</xdr:colOff>
      <xdr:row>18</xdr:row>
      <xdr:rowOff>101600</xdr:rowOff>
    </xdr:to>
    <xdr:graphicFrame macro="">
      <xdr:nvGraphicFramePr>
        <xdr:cNvPr id="24" name="Chart 23">
          <a:extLst>
            <a:ext uri="{FF2B5EF4-FFF2-40B4-BE49-F238E27FC236}">
              <a16:creationId xmlns:a16="http://schemas.microsoft.com/office/drawing/2014/main" id="{BF2FE803-F8D2-4481-85E8-CBDFB0004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518161</xdr:colOff>
      <xdr:row>2</xdr:row>
      <xdr:rowOff>81280</xdr:rowOff>
    </xdr:from>
    <xdr:to>
      <xdr:col>15</xdr:col>
      <xdr:colOff>589280</xdr:colOff>
      <xdr:row>16</xdr:row>
      <xdr:rowOff>162560</xdr:rowOff>
    </xdr:to>
    <xdr:graphicFrame macro="">
      <xdr:nvGraphicFramePr>
        <xdr:cNvPr id="27" name="Chart 26">
          <a:extLst>
            <a:ext uri="{FF2B5EF4-FFF2-40B4-BE49-F238E27FC236}">
              <a16:creationId xmlns:a16="http://schemas.microsoft.com/office/drawing/2014/main" id="{3A349889-5E89-4C75-9AAD-39F175E45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457200</xdr:colOff>
      <xdr:row>2</xdr:row>
      <xdr:rowOff>172720</xdr:rowOff>
    </xdr:from>
    <xdr:to>
      <xdr:col>15</xdr:col>
      <xdr:colOff>497840</xdr:colOff>
      <xdr:row>51</xdr:row>
      <xdr:rowOff>20320</xdr:rowOff>
    </xdr:to>
    <xdr:cxnSp macro="">
      <xdr:nvCxnSpPr>
        <xdr:cNvPr id="34" name="Straight Connector 33">
          <a:extLst>
            <a:ext uri="{FF2B5EF4-FFF2-40B4-BE49-F238E27FC236}">
              <a16:creationId xmlns:a16="http://schemas.microsoft.com/office/drawing/2014/main" id="{020D387C-8A87-5F44-5238-9C53A29B11EC}"/>
            </a:ext>
          </a:extLst>
        </xdr:cNvPr>
        <xdr:cNvCxnSpPr/>
      </xdr:nvCxnSpPr>
      <xdr:spPr>
        <a:xfrm flipH="1">
          <a:off x="9448800" y="538480"/>
          <a:ext cx="40640" cy="8808720"/>
        </a:xfrm>
        <a:prstGeom prst="line">
          <a:avLst/>
        </a:prstGeom>
        <a:effectLst>
          <a:outerShdw blurRad="50800" dist="38100" dir="2700000" algn="tl" rotWithShape="0">
            <a:prstClr val="black">
              <a:alpha val="40000"/>
            </a:prstClr>
          </a:outerShdw>
        </a:effectLst>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375920</xdr:colOff>
      <xdr:row>18</xdr:row>
      <xdr:rowOff>101600</xdr:rowOff>
    </xdr:from>
    <xdr:to>
      <xdr:col>15</xdr:col>
      <xdr:colOff>487680</xdr:colOff>
      <xdr:row>18</xdr:row>
      <xdr:rowOff>101600</xdr:rowOff>
    </xdr:to>
    <xdr:cxnSp macro="">
      <xdr:nvCxnSpPr>
        <xdr:cNvPr id="40" name="Straight Connector 39">
          <a:extLst>
            <a:ext uri="{FF2B5EF4-FFF2-40B4-BE49-F238E27FC236}">
              <a16:creationId xmlns:a16="http://schemas.microsoft.com/office/drawing/2014/main" id="{5EC6B230-8C7B-9391-149E-EACDA8B276ED}"/>
            </a:ext>
          </a:extLst>
        </xdr:cNvPr>
        <xdr:cNvCxnSpPr/>
      </xdr:nvCxnSpPr>
      <xdr:spPr>
        <a:xfrm>
          <a:off x="3972560" y="3393440"/>
          <a:ext cx="5506720" cy="0"/>
        </a:xfrm>
        <a:prstGeom prst="line">
          <a:avLst/>
        </a:prstGeom>
        <a:effectLst>
          <a:outerShdw blurRad="50800" dist="38100" dir="2700000" algn="tl" rotWithShape="0">
            <a:prstClr val="black">
              <a:alpha val="40000"/>
            </a:prstClr>
          </a:outerShdw>
        </a:effectLst>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396240</xdr:colOff>
      <xdr:row>18</xdr:row>
      <xdr:rowOff>40640</xdr:rowOff>
    </xdr:from>
    <xdr:to>
      <xdr:col>11</xdr:col>
      <xdr:colOff>203200</xdr:colOff>
      <xdr:row>33</xdr:row>
      <xdr:rowOff>50800</xdr:rowOff>
    </xdr:to>
    <xdr:graphicFrame macro="">
      <xdr:nvGraphicFramePr>
        <xdr:cNvPr id="43" name="Chart 42">
          <a:extLst>
            <a:ext uri="{FF2B5EF4-FFF2-40B4-BE49-F238E27FC236}">
              <a16:creationId xmlns:a16="http://schemas.microsoft.com/office/drawing/2014/main" id="{BBB266FE-566E-4FF7-9429-3CFB32228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396240</xdr:colOff>
      <xdr:row>33</xdr:row>
      <xdr:rowOff>30480</xdr:rowOff>
    </xdr:from>
    <xdr:to>
      <xdr:col>15</xdr:col>
      <xdr:colOff>467360</xdr:colOff>
      <xdr:row>33</xdr:row>
      <xdr:rowOff>30480</xdr:rowOff>
    </xdr:to>
    <xdr:cxnSp macro="">
      <xdr:nvCxnSpPr>
        <xdr:cNvPr id="46" name="Straight Connector 45">
          <a:extLst>
            <a:ext uri="{FF2B5EF4-FFF2-40B4-BE49-F238E27FC236}">
              <a16:creationId xmlns:a16="http://schemas.microsoft.com/office/drawing/2014/main" id="{3278E6EE-78EF-20E0-FC98-A5CCBD701E71}"/>
            </a:ext>
          </a:extLst>
        </xdr:cNvPr>
        <xdr:cNvCxnSpPr/>
      </xdr:nvCxnSpPr>
      <xdr:spPr>
        <a:xfrm>
          <a:off x="3992880" y="6065520"/>
          <a:ext cx="5466080" cy="0"/>
        </a:xfrm>
        <a:prstGeom prst="line">
          <a:avLst/>
        </a:prstGeom>
        <a:effectLst>
          <a:outerShdw blurRad="50800" dist="38100" dir="2700000" algn="tl" rotWithShape="0">
            <a:prstClr val="black">
              <a:alpha val="40000"/>
            </a:prstClr>
          </a:outerShdw>
        </a:effectLst>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345440</xdr:colOff>
      <xdr:row>33</xdr:row>
      <xdr:rowOff>71120</xdr:rowOff>
    </xdr:from>
    <xdr:to>
      <xdr:col>11</xdr:col>
      <xdr:colOff>172721</xdr:colOff>
      <xdr:row>49</xdr:row>
      <xdr:rowOff>40640</xdr:rowOff>
    </xdr:to>
    <xdr:graphicFrame macro="">
      <xdr:nvGraphicFramePr>
        <xdr:cNvPr id="47" name="Chart 46">
          <a:extLst>
            <a:ext uri="{FF2B5EF4-FFF2-40B4-BE49-F238E27FC236}">
              <a16:creationId xmlns:a16="http://schemas.microsoft.com/office/drawing/2014/main" id="{93C6F399-AAC0-4136-86C7-FEB808AD9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365760</xdr:colOff>
      <xdr:row>33</xdr:row>
      <xdr:rowOff>60960</xdr:rowOff>
    </xdr:from>
    <xdr:to>
      <xdr:col>15</xdr:col>
      <xdr:colOff>558800</xdr:colOff>
      <xdr:row>48</xdr:row>
      <xdr:rowOff>160020</xdr:rowOff>
    </xdr:to>
    <xdr:graphicFrame macro="">
      <xdr:nvGraphicFramePr>
        <xdr:cNvPr id="53" name="Chart 52">
          <a:extLst>
            <a:ext uri="{FF2B5EF4-FFF2-40B4-BE49-F238E27FC236}">
              <a16:creationId xmlns:a16="http://schemas.microsoft.com/office/drawing/2014/main" id="{5F100DBC-3485-4BF2-8636-AF7D51D86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335280</xdr:colOff>
      <xdr:row>6</xdr:row>
      <xdr:rowOff>142240</xdr:rowOff>
    </xdr:from>
    <xdr:to>
      <xdr:col>27</xdr:col>
      <xdr:colOff>568960</xdr:colOff>
      <xdr:row>33</xdr:row>
      <xdr:rowOff>30480</xdr:rowOff>
    </xdr:to>
    <xdr:sp macro="" textlink="">
      <xdr:nvSpPr>
        <xdr:cNvPr id="54" name="Rectangle: Rounded Corners 53">
          <a:extLst>
            <a:ext uri="{FF2B5EF4-FFF2-40B4-BE49-F238E27FC236}">
              <a16:creationId xmlns:a16="http://schemas.microsoft.com/office/drawing/2014/main" id="{E5F5C160-142E-3C0C-0AA2-F828505A0904}"/>
            </a:ext>
          </a:extLst>
        </xdr:cNvPr>
        <xdr:cNvSpPr/>
      </xdr:nvSpPr>
      <xdr:spPr>
        <a:xfrm>
          <a:off x="11724640" y="1239520"/>
          <a:ext cx="5029200" cy="4826000"/>
        </a:xfrm>
        <a:prstGeom prst="roundRect">
          <a:avLst/>
        </a:prstGeom>
        <a:noFill/>
        <a:ln>
          <a:solidFill>
            <a:srgbClr val="92D05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10160</xdr:colOff>
      <xdr:row>3</xdr:row>
      <xdr:rowOff>162560</xdr:rowOff>
    </xdr:from>
    <xdr:to>
      <xdr:col>20</xdr:col>
      <xdr:colOff>233680</xdr:colOff>
      <xdr:row>18</xdr:row>
      <xdr:rowOff>101600</xdr:rowOff>
    </xdr:to>
    <xdr:graphicFrame macro="">
      <xdr:nvGraphicFramePr>
        <xdr:cNvPr id="55" name="Chart 54">
          <a:extLst>
            <a:ext uri="{FF2B5EF4-FFF2-40B4-BE49-F238E27FC236}">
              <a16:creationId xmlns:a16="http://schemas.microsoft.com/office/drawing/2014/main" id="{57C54712-5C29-4F31-B448-A7E972E87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325120</xdr:colOff>
      <xdr:row>18</xdr:row>
      <xdr:rowOff>101600</xdr:rowOff>
    </xdr:from>
    <xdr:to>
      <xdr:col>20</xdr:col>
      <xdr:colOff>497840</xdr:colOff>
      <xdr:row>33</xdr:row>
      <xdr:rowOff>30480</xdr:rowOff>
    </xdr:to>
    <xdr:graphicFrame macro="">
      <xdr:nvGraphicFramePr>
        <xdr:cNvPr id="57" name="Chart 56">
          <a:extLst>
            <a:ext uri="{FF2B5EF4-FFF2-40B4-BE49-F238E27FC236}">
              <a16:creationId xmlns:a16="http://schemas.microsoft.com/office/drawing/2014/main" id="{D161CA18-1845-4ED7-A16B-DCB30041B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28</xdr:col>
      <xdr:colOff>182880</xdr:colOff>
      <xdr:row>20</xdr:row>
      <xdr:rowOff>20320</xdr:rowOff>
    </xdr:from>
    <xdr:to>
      <xdr:col>31</xdr:col>
      <xdr:colOff>386081</xdr:colOff>
      <xdr:row>26</xdr:row>
      <xdr:rowOff>91439</xdr:rowOff>
    </xdr:to>
    <mc:AlternateContent xmlns:mc="http://schemas.openxmlformats.org/markup-compatibility/2006" xmlns:a14="http://schemas.microsoft.com/office/drawing/2010/main">
      <mc:Choice Requires="a14">
        <xdr:graphicFrame macro="">
          <xdr:nvGraphicFramePr>
            <xdr:cNvPr id="60" name="Age Group 1">
              <a:extLst>
                <a:ext uri="{FF2B5EF4-FFF2-40B4-BE49-F238E27FC236}">
                  <a16:creationId xmlns:a16="http://schemas.microsoft.com/office/drawing/2014/main" id="{3C93D1F5-64B7-4CE6-BB29-46C3E610E197}"/>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6967200" y="3677920"/>
              <a:ext cx="2001521" cy="1168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193040</xdr:colOff>
      <xdr:row>7</xdr:row>
      <xdr:rowOff>142240</xdr:rowOff>
    </xdr:from>
    <xdr:to>
      <xdr:col>31</xdr:col>
      <xdr:colOff>386080</xdr:colOff>
      <xdr:row>13</xdr:row>
      <xdr:rowOff>81279</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D2F953E-B0FD-4D64-6CA9-CFE743EF1ED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977360" y="1422400"/>
              <a:ext cx="1991360" cy="1036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10160</xdr:colOff>
      <xdr:row>7</xdr:row>
      <xdr:rowOff>60960</xdr:rowOff>
    </xdr:from>
    <xdr:to>
      <xdr:col>27</xdr:col>
      <xdr:colOff>548640</xdr:colOff>
      <xdr:row>32</xdr:row>
      <xdr:rowOff>152400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79B17112-DCC1-4712-B317-0ECF17FF9E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1399520" y="1341120"/>
              <a:ext cx="5334000" cy="46634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477520</xdr:colOff>
      <xdr:row>33</xdr:row>
      <xdr:rowOff>0</xdr:rowOff>
    </xdr:from>
    <xdr:to>
      <xdr:col>31</xdr:col>
      <xdr:colOff>406400</xdr:colOff>
      <xdr:row>47</xdr:row>
      <xdr:rowOff>132080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F1E39DD2-FE21-464A-8659-5D9F67BEE9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9469120" y="6035040"/>
              <a:ext cx="9519920" cy="2692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17</xdr:col>
      <xdr:colOff>568960</xdr:colOff>
      <xdr:row>39</xdr:row>
      <xdr:rowOff>30480</xdr:rowOff>
    </xdr:from>
    <xdr:ext cx="184731" cy="264560"/>
    <xdr:sp macro="" textlink="">
      <xdr:nvSpPr>
        <xdr:cNvPr id="22" name="TextBox 21">
          <a:extLst>
            <a:ext uri="{FF2B5EF4-FFF2-40B4-BE49-F238E27FC236}">
              <a16:creationId xmlns:a16="http://schemas.microsoft.com/office/drawing/2014/main" id="{EDE1F07C-DD6C-A78A-259D-BE48E03F71E8}"/>
            </a:ext>
          </a:extLst>
        </xdr:cNvPr>
        <xdr:cNvSpPr txBox="1"/>
      </xdr:nvSpPr>
      <xdr:spPr>
        <a:xfrm>
          <a:off x="10759440" y="7162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406400</xdr:colOff>
      <xdr:row>16</xdr:row>
      <xdr:rowOff>162560</xdr:rowOff>
    </xdr:from>
    <xdr:ext cx="5476240" cy="304800"/>
    <xdr:sp macro="" textlink="">
      <xdr:nvSpPr>
        <xdr:cNvPr id="9" name="TextBox 8">
          <a:extLst>
            <a:ext uri="{FF2B5EF4-FFF2-40B4-BE49-F238E27FC236}">
              <a16:creationId xmlns:a16="http://schemas.microsoft.com/office/drawing/2014/main" id="{20C9A94B-3C1F-0B6A-378E-7E0FEFE42087}"/>
            </a:ext>
          </a:extLst>
        </xdr:cNvPr>
        <xdr:cNvSpPr txBox="1"/>
      </xdr:nvSpPr>
      <xdr:spPr>
        <a:xfrm>
          <a:off x="4003040" y="3088640"/>
          <a:ext cx="547624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t>⚠️ </a:t>
          </a:r>
          <a:r>
            <a:rPr lang="en-US" sz="1400" b="1"/>
            <a:t>Female </a:t>
          </a:r>
          <a:r>
            <a:rPr lang="en-US" sz="1400" b="1">
              <a:solidFill>
                <a:sysClr val="windowText" lastClr="000000"/>
              </a:solidFill>
            </a:rPr>
            <a:t>customers</a:t>
          </a:r>
          <a:r>
            <a:rPr lang="en-US" sz="1400" b="1"/>
            <a:t> </a:t>
          </a:r>
          <a:r>
            <a:rPr lang="en-US" sz="1400" b="1">
              <a:solidFill>
                <a:schemeClr val="tx1"/>
              </a:solidFill>
              <a:effectLst/>
              <a:latin typeface="+mn-lt"/>
              <a:ea typeface="+mn-ea"/>
              <a:cs typeface="+mn-cs"/>
            </a:rPr>
            <a:t>contribute lower revenue</a:t>
          </a:r>
          <a:endParaRPr lang="en-US" sz="1400"/>
        </a:p>
      </xdr:txBody>
    </xdr:sp>
    <xdr:clientData/>
  </xdr:oneCellAnchor>
  <xdr:oneCellAnchor>
    <xdr:from>
      <xdr:col>6</xdr:col>
      <xdr:colOff>386080</xdr:colOff>
      <xdr:row>31</xdr:row>
      <xdr:rowOff>111760</xdr:rowOff>
    </xdr:from>
    <xdr:ext cx="5476240" cy="274320"/>
    <xdr:sp macro="" textlink="">
      <xdr:nvSpPr>
        <xdr:cNvPr id="11" name="TextBox 10">
          <a:extLst>
            <a:ext uri="{FF2B5EF4-FFF2-40B4-BE49-F238E27FC236}">
              <a16:creationId xmlns:a16="http://schemas.microsoft.com/office/drawing/2014/main" id="{EBFDBC65-3A5F-33AC-C0D7-7C47B0371E19}"/>
            </a:ext>
          </a:extLst>
        </xdr:cNvPr>
        <xdr:cNvSpPr txBox="1"/>
      </xdr:nvSpPr>
      <xdr:spPr>
        <a:xfrm>
          <a:off x="3982720" y="5781040"/>
          <a:ext cx="547624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solidFill>
                <a:schemeClr val="tx1"/>
              </a:solidFill>
              <a:effectLst/>
              <a:latin typeface="+mn-lt"/>
              <a:ea typeface="+mn-ea"/>
              <a:cs typeface="+mn-cs"/>
            </a:rPr>
            <a:t>⚠️</a:t>
          </a:r>
          <a:r>
            <a:rPr lang="en-US" sz="1400" b="1">
              <a:solidFill>
                <a:schemeClr val="tx1"/>
              </a:solidFill>
              <a:effectLst/>
              <a:latin typeface="+mn-lt"/>
              <a:ea typeface="+mn-ea"/>
              <a:cs typeface="+mn-cs"/>
            </a:rPr>
            <a:t>Gen Z contributes lower revenue</a:t>
          </a:r>
          <a:endParaRPr lang="en-US" sz="1400"/>
        </a:p>
      </xdr:txBody>
    </xdr:sp>
    <xdr:clientData/>
  </xdr:oneCellAnchor>
  <xdr:oneCellAnchor>
    <xdr:from>
      <xdr:col>15</xdr:col>
      <xdr:colOff>558800</xdr:colOff>
      <xdr:row>47</xdr:row>
      <xdr:rowOff>60960</xdr:rowOff>
    </xdr:from>
    <xdr:ext cx="9347200" cy="345440"/>
    <xdr:sp macro="" textlink="">
      <xdr:nvSpPr>
        <xdr:cNvPr id="15" name="TextBox 14">
          <a:extLst>
            <a:ext uri="{FF2B5EF4-FFF2-40B4-BE49-F238E27FC236}">
              <a16:creationId xmlns:a16="http://schemas.microsoft.com/office/drawing/2014/main" id="{56638A05-A433-D8AD-A203-5F872D28E2C4}"/>
            </a:ext>
          </a:extLst>
        </xdr:cNvPr>
        <xdr:cNvSpPr txBox="1"/>
      </xdr:nvSpPr>
      <xdr:spPr>
        <a:xfrm>
          <a:off x="9550400" y="8656320"/>
          <a:ext cx="9347200" cy="3454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a:t>ℹ️</a:t>
          </a:r>
          <a:r>
            <a:rPr lang="ar-EG" sz="1400"/>
            <a:t> </a:t>
          </a:r>
          <a:r>
            <a:rPr lang="en-US" sz="1400" b="1">
              <a:solidFill>
                <a:sysClr val="windowText" lastClr="000000"/>
              </a:solidFill>
              <a:effectLst/>
              <a:latin typeface="+mn-lt"/>
              <a:ea typeface="+mn-ea"/>
              <a:cs typeface="+mn-cs"/>
            </a:rPr>
            <a:t>Focusing on top colors Gray, Green, Violet and Silver can boost engagement and sales.</a:t>
          </a:r>
          <a:endParaRPr lang="en-US" sz="1400" b="1">
            <a:solidFill>
              <a:sysClr val="windowText" lastClr="000000"/>
            </a:solidFill>
            <a:effectLst/>
          </a:endParaRPr>
        </a:p>
        <a:p>
          <a:endParaRPr lang="en-US" sz="1100"/>
        </a:p>
      </xdr:txBody>
    </xdr:sp>
    <xdr:clientData/>
  </xdr:oneCellAnchor>
  <xdr:oneCellAnchor>
    <xdr:from>
      <xdr:col>15</xdr:col>
      <xdr:colOff>325120</xdr:colOff>
      <xdr:row>3</xdr:row>
      <xdr:rowOff>0</xdr:rowOff>
    </xdr:from>
    <xdr:ext cx="2682239" cy="619760"/>
    <xdr:sp macro="" textlink="">
      <xdr:nvSpPr>
        <xdr:cNvPr id="23" name="TextBox 22">
          <a:extLst>
            <a:ext uri="{FF2B5EF4-FFF2-40B4-BE49-F238E27FC236}">
              <a16:creationId xmlns:a16="http://schemas.microsoft.com/office/drawing/2014/main" id="{A6776BE2-E4C8-745B-1A4A-EBDC435D247D}"/>
            </a:ext>
          </a:extLst>
        </xdr:cNvPr>
        <xdr:cNvSpPr txBox="1"/>
      </xdr:nvSpPr>
      <xdr:spPr>
        <a:xfrm>
          <a:off x="9316720" y="548640"/>
          <a:ext cx="2682239" cy="619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200" b="1">
              <a:solidFill>
                <a:sysClr val="windowText" lastClr="000000"/>
              </a:solidFill>
              <a:effectLst/>
              <a:latin typeface="+mn-lt"/>
              <a:ea typeface="+mn-ea"/>
              <a:cs typeface="+mn-cs"/>
            </a:rPr>
            <a:t>⚠️</a:t>
          </a:r>
          <a:r>
            <a:rPr lang="en-US" sz="1200" b="1" i="0" baseline="0">
              <a:solidFill>
                <a:sysClr val="windowText" lastClr="000000"/>
              </a:solidFill>
              <a:effectLst/>
              <a:latin typeface="+mn-lt"/>
              <a:ea typeface="+mn-ea"/>
              <a:cs typeface="+mn-cs"/>
            </a:rPr>
            <a:t>No of subscribed customers is low</a:t>
          </a:r>
          <a:endParaRPr lang="en-US" sz="1200" b="1">
            <a:solidFill>
              <a:sysClr val="windowText" lastClr="000000"/>
            </a:solidFill>
            <a:effectLst/>
          </a:endParaRPr>
        </a:p>
        <a:p>
          <a:endParaRPr lang="en-US" sz="1100"/>
        </a:p>
      </xdr:txBody>
    </xdr:sp>
    <xdr:clientData/>
  </xdr:oneCellAnchor>
  <xdr:oneCellAnchor>
    <xdr:from>
      <xdr:col>19</xdr:col>
      <xdr:colOff>345440</xdr:colOff>
      <xdr:row>29</xdr:row>
      <xdr:rowOff>142241</xdr:rowOff>
    </xdr:from>
    <xdr:ext cx="5019040" cy="619760"/>
    <xdr:sp macro="" textlink="">
      <xdr:nvSpPr>
        <xdr:cNvPr id="26" name="TextBox 25">
          <a:extLst>
            <a:ext uri="{FF2B5EF4-FFF2-40B4-BE49-F238E27FC236}">
              <a16:creationId xmlns:a16="http://schemas.microsoft.com/office/drawing/2014/main" id="{7663D5E8-80B8-84BA-B169-157DD93FD3D3}"/>
            </a:ext>
          </a:extLst>
        </xdr:cNvPr>
        <xdr:cNvSpPr txBox="1"/>
      </xdr:nvSpPr>
      <xdr:spPr>
        <a:xfrm>
          <a:off x="11734800" y="5445761"/>
          <a:ext cx="5019040" cy="619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b="1">
              <a:solidFill>
                <a:sysClr val="windowText" lastClr="000000"/>
              </a:solidFill>
              <a:effectLst/>
              <a:latin typeface="+mn-lt"/>
              <a:ea typeface="+mn-ea"/>
              <a:cs typeface="+mn-cs"/>
            </a:rPr>
            <a:t>⚠️Kansas has low sales despite a large population</a:t>
          </a:r>
          <a:endParaRPr lang="en-US" sz="1400" b="1">
            <a:solidFill>
              <a:sysClr val="windowText" lastClr="000000"/>
            </a:solidFill>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389120374" backgroundQuery="1" createdVersion="8" refreshedVersion="8" minRefreshableVersion="3" recordCount="0" supportSubquery="1" supportAdvancedDrill="1" xr:uid="{34E2833D-28D1-4722-A0EA-13943A3D4D4C}">
  <cacheSource type="external" connectionId="7"/>
  <cacheFields count="2">
    <cacheField name="[Measures].[Sum of Purchase Amount]" caption="Sum of Purchase Amount" numFmtId="0" hierarchy="46" level="32767"/>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1"/>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389351851" backgroundQuery="1" createdVersion="8" refreshedVersion="8" minRefreshableVersion="3" recordCount="0" supportSubquery="1" supportAdvancedDrill="1" xr:uid="{372AD5C0-CB97-41AE-BA0C-549DDDD96B39}">
  <cacheSource type="external" connectionId="7"/>
  <cacheFields count="2">
    <cacheField name="[Measures].[Count of Order ID]" caption="Count of Order ID" numFmtId="0" hierarchy="45" level="32767"/>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1"/>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389583335" backgroundQuery="1" createdVersion="8" refreshedVersion="8" minRefreshableVersion="3" recordCount="0" supportSubquery="1" supportAdvancedDrill="1" xr:uid="{E9514FDE-E4AA-4592-948B-F28408411606}">
  <cacheSource type="external" connectionId="7"/>
  <cacheFields count="2">
    <cacheField name="[Measures].[Average of Satisfied]" caption="Average of Satisfied" numFmtId="0" hierarchy="61" level="32767"/>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1"/>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oneField="1" hidden="1">
      <fieldsUsage count="1">
        <fieldUsage x="0"/>
      </fieldsUsage>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389699074" backgroundQuery="1" createdVersion="8" refreshedVersion="8" minRefreshableVersion="3" recordCount="0" supportSubquery="1" supportAdvancedDrill="1" xr:uid="{5E9242FE-6A33-4F54-BD08-D746454B7FAE}">
  <cacheSource type="external" connectionId="7"/>
  <cacheFields count="2">
    <cacheField name="[Measures].[Average of Discount]" caption="Average of Discount" numFmtId="0" hierarchy="57" level="32767"/>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1"/>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389814813" backgroundQuery="1" createdVersion="8" refreshedVersion="8" minRefreshableVersion="3" recordCount="0" supportSubquery="1" supportAdvancedDrill="1" xr:uid="{DDEBAEC7-66AE-4864-9C33-03050D749F92}">
  <cacheSource type="external" connectionId="7"/>
  <cacheFields count="1">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0"/>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389814813" backgroundQuery="1" createdVersion="8" refreshedVersion="8" minRefreshableVersion="3" recordCount="0" supportSubquery="1" supportAdvancedDrill="1" xr:uid="{4856953E-DBD1-414B-9F79-10B84B4AB411}">
  <cacheSource type="external" connectionId="7"/>
  <cacheFields count="1">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0"/>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390393521" backgroundQuery="1" createdVersion="8" refreshedVersion="8" minRefreshableVersion="3" recordCount="0" supportSubquery="1" supportAdvancedDrill="1" xr:uid="{D3ACAA49-10CD-48AF-94B2-57AC95EFC413}">
  <cacheSource type="external" connectionId="7"/>
  <cacheFields count="4">
    <cacheField name="[Dim_Item].[Category].[Category]" caption="Category" numFmtId="0" hierarchy="10" level="1">
      <sharedItems count="4">
        <s v="Accessories"/>
        <s v="Clothing"/>
        <s v="Footwear"/>
        <s v="Outerwear"/>
      </sharedItems>
    </cacheField>
    <cacheField name="[Dim_Item].[Item Purchased].[Item Purchased]" caption="Item Purchased" numFmtId="0" hierarchy="9" level="1">
      <sharedItems count="25">
        <s v="Backpack"/>
        <s v="Belt"/>
        <s v="Gloves"/>
        <s v="Handbag"/>
        <s v="Hat"/>
        <s v="Jewelry"/>
        <s v="Scarf"/>
        <s v="Sunglasses"/>
        <s v="Blouse"/>
        <s v="Dress"/>
        <s v="Hoodie"/>
        <s v="Jeans"/>
        <s v="Pants"/>
        <s v="Shirt"/>
        <s v="Shorts"/>
        <s v="Skirt"/>
        <s v="Socks"/>
        <s v="Sweater"/>
        <s v="T-shirt"/>
        <s v="Boots"/>
        <s v="Sandals"/>
        <s v="Shoes"/>
        <s v="Sneakers"/>
        <s v="Coat"/>
        <s v="Jacket"/>
      </sharedItems>
    </cacheField>
    <cacheField name="[Measures].[Sum of Purchase Amount]" caption="Sum of Purchase Amount" numFmtId="0" hierarchy="46" level="32767"/>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3"/>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2" memberValueDatatype="130" unbalanced="0">
      <fieldsUsage count="2">
        <fieldUsage x="-1"/>
        <fieldUsage x="1"/>
      </fieldsUsage>
    </cacheHierarchy>
    <cacheHierarchy uniqueName="[Dim_Item].[Category]" caption="Category" attribute="1" defaultMemberUniqueName="[Dim_Item].[Category].[All]" allUniqueName="[Dim_Item].[Category].[All]" dimensionUniqueName="[Dim_Item]" displayFolder="" count="2" memberValueDatatype="130" unbalanced="0">
      <fieldsUsage count="2">
        <fieldUsage x="-1"/>
        <fieldUsage x="0"/>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392476853" backgroundQuery="1" createdVersion="8" refreshedVersion="8" minRefreshableVersion="3" recordCount="0" supportSubquery="1" supportAdvancedDrill="1" xr:uid="{612B6DFE-61F0-4808-9412-59237256AB82}">
  <cacheSource type="external" connectionId="7"/>
  <cacheFields count="3">
    <cacheField name="[Dim_Customer].[Age Group].[Age Group]" caption="Age Group" numFmtId="0" hierarchy="3" level="1">
      <sharedItems count="4">
        <s v="Boomers"/>
        <s v="Gen X"/>
        <s v="Gen Z"/>
        <s v="Millennials"/>
      </sharedItems>
    </cacheField>
    <cacheField name="[Measures].[Sum of Purchase Amount]" caption="Sum of Purchase Amount" numFmtId="0" hierarchy="46" level="32767"/>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2"/>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395254632" backgroundQuery="1" createdVersion="8" refreshedVersion="8" minRefreshableVersion="3" recordCount="0" supportSubquery="1" supportAdvancedDrill="1" xr:uid="{A36FD692-39DA-4533-B6B3-3CD390D3F561}">
  <cacheSource type="external" connectionId="7"/>
  <cacheFields count="3">
    <cacheField name="[Dim_Location].[Location].[Location]" caption="Location" numFmtId="0" hierarchy="14" level="1">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Purchase Amount]" caption="Sum of Purchase Amount" numFmtId="0" hierarchy="46" level="32767"/>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2"/>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2" memberValueDatatype="130" unbalanced="0">
      <fieldsUsage count="2">
        <fieldUsage x="-1"/>
        <fieldUsage x="0"/>
      </fieldsUsage>
    </cacheHierarchy>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396180555" backgroundQuery="1" createdVersion="8" refreshedVersion="8" minRefreshableVersion="3" recordCount="0" supportSubquery="1" supportAdvancedDrill="1" xr:uid="{3095E6BD-AFCE-4E14-BA71-795B5B6C7A6B}">
  <cacheSource type="external" connectionId="7"/>
  <cacheFields count="2">
    <cacheField name="[Measures].[Average of Discount]" caption="Average of Discount" numFmtId="0" hierarchy="57" level="32767"/>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1"/>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397222225" backgroundQuery="1" createdVersion="8" refreshedVersion="8" minRefreshableVersion="3" recordCount="0" supportSubquery="1" supportAdvancedDrill="1" xr:uid="{A8285793-52E7-4FC7-9A96-FA51F98A1100}">
  <cacheSource type="external" connectionId="7"/>
  <cacheFields count="3">
    <cacheField name="[Fact_Order].[Payment Method].[Payment Method]" caption="Payment Method" numFmtId="0" hierarchy="31" level="1">
      <sharedItems count="6">
        <s v="Bank Transfer"/>
        <s v="Cash"/>
        <s v="Credit Card"/>
        <s v="Debit Card"/>
        <s v="PayPal"/>
        <s v="Venmo"/>
      </sharedItems>
    </cacheField>
    <cacheField name="[Measures].[Sum of Purchase Amount]" caption="Sum of Purchase Amount" numFmtId="0" hierarchy="46" level="32767"/>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2"/>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2" memberValueDatatype="130" unbalanced="0">
      <fieldsUsage count="2">
        <fieldUsage x="-1"/>
        <fieldUsage x="0"/>
      </fieldsUsage>
    </cacheHierarchy>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39803241" backgroundQuery="1" createdVersion="8" refreshedVersion="8" minRefreshableVersion="3" recordCount="0" supportSubquery="1" supportAdvancedDrill="1" xr:uid="{5AC1A3A6-A60C-4200-A78B-E87640A6970C}">
  <cacheSource type="external" connectionId="7"/>
  <cacheFields count="1">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0"/>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399537035" backgroundQuery="1" createdVersion="8" refreshedVersion="8" minRefreshableVersion="3" recordCount="0" supportSubquery="1" supportAdvancedDrill="1" xr:uid="{113F41C6-ACAA-476E-94BC-C93F369512C1}">
  <cacheSource type="external" connectionId="7"/>
  <cacheFields count="4">
    <cacheField name="[Dim_Item].[Category].[Category]" caption="Category" numFmtId="0" hierarchy="10" level="1">
      <sharedItems count="4">
        <s v="Accessories"/>
        <s v="Clothing"/>
        <s v="Footwear"/>
        <s v="Outerwear"/>
      </sharedItems>
    </cacheField>
    <cacheField name="[Measures].[Sum of Purchase Amount]" caption="Sum of Purchase Amount" numFmtId="0" hierarchy="46" level="32767"/>
    <cacheField name="[Dim_Customer].[Age Group].[Age Group]" caption="Age Group" numFmtId="0" hierarchy="3" level="1">
      <sharedItems count="4">
        <s v="Boomers"/>
        <s v="Gen X"/>
        <s v="Gen Z"/>
        <s v="Millennials"/>
      </sharedItems>
    </cacheField>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fieldsUsage count="2">
        <fieldUsage x="-1"/>
        <fieldUsage x="2"/>
      </fieldsUsage>
    </cacheHierarchy>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3"/>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0"/>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400578704" backgroundQuery="1" createdVersion="8" refreshedVersion="8" minRefreshableVersion="3" recordCount="0" supportSubquery="1" supportAdvancedDrill="1" xr:uid="{A9A8952E-917D-4DDD-B276-4337CEAADE0F}">
  <cacheSource type="external" connectionId="7"/>
  <cacheFields count="2">
    <cacheField name="[Measures].[Distinct Count of Order ID]" caption="Distinct Count of Order ID" numFmtId="0" hierarchy="55" level="32767"/>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1"/>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401736113" backgroundQuery="1" createdVersion="8" refreshedVersion="8" minRefreshableVersion="3" recordCount="0" supportSubquery="1" supportAdvancedDrill="1" xr:uid="{62FB5EBF-0686-4B1B-92DB-277CD6AA65D5}">
  <cacheSource type="external" connectionId="7"/>
  <cacheFields count="3">
    <cacheField name="[Fact_Order].[Discount Applied].[Discount Applied]" caption="Discount Applied" numFmtId="0" hierarchy="30" level="1">
      <sharedItems count="2">
        <s v="No"/>
        <s v="Yes"/>
      </sharedItems>
    </cacheField>
    <cacheField name="[Measures].[Sum of Purchase Amount]" caption="Sum of Purchase Amount" numFmtId="0" hierarchy="46" level="32767"/>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2"/>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2" memberValueDatatype="130" unbalanced="0">
      <fieldsUsage count="2">
        <fieldUsage x="-1"/>
        <fieldUsage x="0"/>
      </fieldsUsage>
    </cacheHierarchy>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40300926" backgroundQuery="1" createdVersion="8" refreshedVersion="8" minRefreshableVersion="3" recordCount="0" supportSubquery="1" supportAdvancedDrill="1" xr:uid="{53A135F9-93A0-4618-A6E7-296359B6E937}">
  <cacheSource type="external" connectionId="7"/>
  <cacheFields count="3">
    <cacheField name="[Dim_Item].[Color].[Color]" caption="Color" numFmtId="0" hierarchy="12" level="1">
      <sharedItems count="15">
        <s v="Brown"/>
        <s v="Charcoal"/>
        <s v="Gray"/>
        <s v="Green"/>
        <s v="Indigo"/>
        <s v="Maroon"/>
        <s v="Orange"/>
        <s v="Pink"/>
        <s v="Purple"/>
        <s v="Red"/>
        <s v="Silver"/>
        <s v="Teal"/>
        <s v="Violet"/>
        <s v="White"/>
        <s v="Yellow"/>
      </sharedItems>
    </cacheField>
    <cacheField name="[Measures].[Sum of Purchase Amount]" caption="Sum of Purchase Amount" numFmtId="0" hierarchy="46" level="32767"/>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2"/>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2" memberValueDatatype="130" unbalanced="0">
      <fieldsUsage count="2">
        <fieldUsage x="-1"/>
        <fieldUsage x="0"/>
      </fieldsUsage>
    </cacheHierarchy>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407175924" backgroundQuery="1" createdVersion="8" refreshedVersion="8" minRefreshableVersion="3" recordCount="0" supportSubquery="1" supportAdvancedDrill="1" xr:uid="{64AC180D-E2E0-410F-AA88-60291BA25A57}">
  <cacheSource type="external" connectionId="7"/>
  <cacheFields count="3">
    <cacheField name="[Dim_Season].[Season].[Season]" caption="Season" numFmtId="0" hierarchy="16" level="1">
      <sharedItems count="4">
        <s v="Fall"/>
        <s v="Spring"/>
        <s v="Summer"/>
        <s v="Winter"/>
      </sharedItems>
    </cacheField>
    <cacheField name="[Measures].[Sum of Purchase Amount]" caption="Sum of Purchase Amount" numFmtId="0" hierarchy="46" level="32767"/>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2"/>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fieldsUsage count="2">
        <fieldUsage x="-1"/>
        <fieldUsage x="0"/>
      </fieldsUsage>
    </cacheHierarchy>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408449071" backgroundQuery="1" createdVersion="8" refreshedVersion="8" minRefreshableVersion="3" recordCount="0" supportSubquery="1" supportAdvancedDrill="1" xr:uid="{A3E91C9D-D790-4E3D-8C87-A987BD0DFC11}">
  <cacheSource type="external" connectionId="7"/>
  <cacheFields count="3">
    <cacheField name="[Dim_Item].[Category].[Category]" caption="Category" numFmtId="0" hierarchy="10" level="1">
      <sharedItems count="4">
        <s v="Accessories"/>
        <s v="Clothing"/>
        <s v="Footwear"/>
        <s v="Outerwear"/>
      </sharedItems>
    </cacheField>
    <cacheField name="[Measures].[Sum of Purchase Amount]" caption="Sum of Purchase Amount" numFmtId="0" hierarchy="46" level="32767"/>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2"/>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0"/>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411805558" backgroundQuery="1" createdVersion="8" refreshedVersion="8" minRefreshableVersion="3" recordCount="0" supportSubquery="1" supportAdvancedDrill="1" xr:uid="{25BB7BA3-0C6A-4B1C-A318-44BAA5CFC83E}">
  <cacheSource type="external" connectionId="7"/>
  <cacheFields count="4">
    <cacheField name="[Dim_Item].[Category].[Category]" caption="Category" numFmtId="0" hierarchy="10" level="1">
      <sharedItems count="4">
        <s v="Accessories"/>
        <s v="Clothing"/>
        <s v="Footwear"/>
        <s v="Outerwear"/>
      </sharedItems>
    </cacheField>
    <cacheField name="[Measures].[Sum of Purchase Amount]" caption="Sum of Purchase Amount" numFmtId="0" hierarchy="46" level="32767"/>
    <cacheField name="[Dim_Season].[Season].[Season]" caption="Season" numFmtId="0" hierarchy="16" level="1">
      <sharedItems count="4">
        <s v="Fall"/>
        <s v="Spring"/>
        <s v="Summer"/>
        <s v="Winter"/>
      </sharedItems>
    </cacheField>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3"/>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0"/>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fieldsUsage count="2">
        <fieldUsage x="-1"/>
        <fieldUsage x="2"/>
      </fieldsUsage>
    </cacheHierarchy>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413657406" backgroundQuery="1" createdVersion="8" refreshedVersion="8" minRefreshableVersion="3" recordCount="0" supportSubquery="1" supportAdvancedDrill="1" xr:uid="{D9B55C68-4A06-4D87-9F4F-9EC373DA49CD}">
  <cacheSource type="external" connectionId="7"/>
  <cacheFields count="4">
    <cacheField name="[Dim_Item].[Category].[Category]" caption="Category" numFmtId="0" hierarchy="10" level="1">
      <sharedItems count="4">
        <s v="Accessories"/>
        <s v="Clothing"/>
        <s v="Footwear"/>
        <s v="Outerwear"/>
      </sharedItems>
    </cacheField>
    <cacheField name="[Dim_Customer].[Age Group].[Age Group]" caption="Age Group" numFmtId="0" hierarchy="3" level="1">
      <sharedItems count="4">
        <s v="Boomers"/>
        <s v="Gen X"/>
        <s v="Gen Z"/>
        <s v="Millennials"/>
      </sharedItems>
    </cacheField>
    <cacheField name="[Measures].[Average of Review Rating]" caption="Average of Review Rating" numFmtId="0" hierarchy="52" level="32767"/>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3"/>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0"/>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oneField="1" hidden="1">
      <fieldsUsage count="1">
        <fieldUsage x="2"/>
      </fieldsUsage>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415046299" backgroundQuery="1" createdVersion="8" refreshedVersion="8" minRefreshableVersion="3" recordCount="0" supportSubquery="1" supportAdvancedDrill="1" xr:uid="{B675E547-C084-4576-B229-1E3A5A376DF1}">
  <cacheSource type="external" connectionId="7"/>
  <cacheFields count="3">
    <cacheField name="[Dim_Customer].[Subscription Status].[Subscription Status]" caption="Subscription Status" numFmtId="0" hierarchy="5" level="1">
      <sharedItems count="2">
        <s v="No"/>
        <s v="Yes"/>
      </sharedItems>
    </cacheField>
    <cacheField name="[Measures].[Count of Order ID]" caption="Count of Order ID" numFmtId="0" hierarchy="45" level="32767"/>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2"/>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2" memberValueDatatype="130" unbalanced="0">
      <fieldsUsage count="2">
        <fieldUsage x="-1"/>
        <fieldUsage x="0"/>
      </fieldsUsage>
    </cacheHierarchy>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417476854" backgroundQuery="1" createdVersion="8" refreshedVersion="8" minRefreshableVersion="3" recordCount="0" supportSubquery="1" supportAdvancedDrill="1" xr:uid="{42F12B01-3D89-4D62-ADDF-F07CE3D2374D}">
  <cacheSource type="external" connectionId="7"/>
  <cacheFields count="3">
    <cacheField name="[Measures].[Average of Satisfied]" caption="Average of Satisfied" numFmtId="0" hierarchy="61" level="32767"/>
    <cacheField name="[Dim_Shipping].[Shipping Type].[Shipping Type]" caption="Shipping Type" numFmtId="0" hierarchy="18" level="1">
      <sharedItems count="6">
        <s v="2-Day Shipping"/>
        <s v="Express"/>
        <s v="Free Shipping"/>
        <s v="Next Day Air"/>
        <s v="Standard"/>
        <s v="Store Pickup"/>
      </sharedItems>
    </cacheField>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2"/>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2" memberValueDatatype="130" unbalanced="0">
      <fieldsUsage count="2">
        <fieldUsage x="-1"/>
        <fieldUsage x="1"/>
      </fieldsUsage>
    </cacheHierarchy>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oneField="1" hidden="1">
      <fieldsUsage count="1">
        <fieldUsage x="0"/>
      </fieldsUsage>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418750001" backgroundQuery="1" createdVersion="8" refreshedVersion="8" minRefreshableVersion="3" recordCount="0" supportSubquery="1" supportAdvancedDrill="1" xr:uid="{5BF56740-FE92-4A8D-8AE2-392226454ABA}">
  <cacheSource type="external" connectionId="7"/>
  <cacheFields count="4">
    <cacheField name="[Measures].[Average of Satisfied]" caption="Average of Satisfied" numFmtId="0" hierarchy="61" level="32767"/>
    <cacheField name="[Dim_Shipping].[Shipping Type].[Shipping Type]" caption="Shipping Type" numFmtId="0" hierarchy="18" level="1">
      <sharedItems count="6">
        <s v="2-Day Shipping"/>
        <s v="Express"/>
        <s v="Free Shipping"/>
        <s v="Next Day Air"/>
        <s v="Standard"/>
        <s v="Store Pickup"/>
      </sharedItems>
    </cacheField>
    <cacheField name="[Dim_Location].[Location].[Location]" caption="Location" numFmtId="0" hierarchy="14" level="1">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3"/>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2" memberValueDatatype="130" unbalanced="0">
      <fieldsUsage count="2">
        <fieldUsage x="-1"/>
        <fieldUsage x="2"/>
      </fieldsUsage>
    </cacheHierarchy>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2" memberValueDatatype="130" unbalanced="0">
      <fieldsUsage count="2">
        <fieldUsage x="-1"/>
        <fieldUsage x="1"/>
      </fieldsUsage>
    </cacheHierarchy>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oneField="1" hidden="1">
      <fieldsUsage count="1">
        <fieldUsage x="0"/>
      </fieldsUsage>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419907409" backgroundQuery="1" createdVersion="8" refreshedVersion="8" minRefreshableVersion="3" recordCount="0" supportSubquery="1" supportAdvancedDrill="1" xr:uid="{A5DCD455-1D12-4FDC-ADC8-0CDD68C65FE6}">
  <cacheSource type="external" connectionId="7"/>
  <cacheFields count="6">
    <cacheField name="[Measures].[Average of Satisfied]" caption="Average of Satisfied" numFmtId="0" hierarchy="61" level="32767"/>
    <cacheField name="[Dim_Shipping].[Shipping Type].[Shipping Type]" caption="Shipping Type" numFmtId="0" hierarchy="18" level="1">
      <sharedItems count="6">
        <s v="2-Day Shipping"/>
        <s v="Express"/>
        <s v="Free Shipping"/>
        <s v="Next Day Air"/>
        <s v="Standard"/>
        <s v="Store Pickup"/>
      </sharedItems>
    </cacheField>
    <cacheField name="[Dim_Location].[Location].[Location]" caption="Location" numFmtId="0" hierarchy="14" level="1">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Dim_Item].[Item Purchased].[Item Purchased]" caption="Item Purchased" numFmtId="0" hierarchy="9" level="1">
      <sharedItems count="25">
        <s v="Backpack"/>
        <s v="Belt"/>
        <s v="Gloves"/>
        <s v="Handbag"/>
        <s v="Hat"/>
        <s v="Jewelry"/>
        <s v="Scarf"/>
        <s v="Sunglasses"/>
        <s v="Blouse"/>
        <s v="Dress"/>
        <s v="Hoodie"/>
        <s v="Jeans"/>
        <s v="Pants"/>
        <s v="Shirt"/>
        <s v="Shorts"/>
        <s v="Skirt"/>
        <s v="Socks"/>
        <s v="Sweater"/>
        <s v="T-shirt"/>
        <s v="Boots"/>
        <s v="Sandals"/>
        <s v="Shoes"/>
        <s v="Sneakers"/>
        <s v="Coat"/>
        <s v="Jacket"/>
      </sharedItems>
    </cacheField>
    <cacheField name="[Dim_Item].[Category].[Category]" caption="Category" numFmtId="0" hierarchy="10" level="1">
      <sharedItems count="4">
        <s v="Accessories"/>
        <s v="Clothing"/>
        <s v="Footwear"/>
        <s v="Outerwear"/>
      </sharedItems>
    </cacheField>
    <cacheField name="[Dim_Customer].[Gender].[Gender]" caption="Gender" numFmtId="0" hierarchy="4" level="1">
      <sharedItems containsSemiMixedTypes="0" containsNonDate="0" containsString="0"/>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5"/>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2" memberValueDatatype="130" unbalanced="0">
      <fieldsUsage count="2">
        <fieldUsage x="-1"/>
        <fieldUsage x="3"/>
      </fieldsUsage>
    </cacheHierarchy>
    <cacheHierarchy uniqueName="[Dim_Item].[Category]" caption="Category" attribute="1" defaultMemberUniqueName="[Dim_Item].[Category].[All]" allUniqueName="[Dim_Item].[Category].[All]" dimensionUniqueName="[Dim_Item]" displayFolder="" count="2" memberValueDatatype="130" unbalanced="0">
      <fieldsUsage count="2">
        <fieldUsage x="-1"/>
        <fieldUsage x="4"/>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2" memberValueDatatype="130" unbalanced="0">
      <fieldsUsage count="2">
        <fieldUsage x="-1"/>
        <fieldUsage x="2"/>
      </fieldsUsage>
    </cacheHierarchy>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2" memberValueDatatype="130" unbalanced="0">
      <fieldsUsage count="2">
        <fieldUsage x="-1"/>
        <fieldUsage x="1"/>
      </fieldsUsage>
    </cacheHierarchy>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oneField="1" hidden="1">
      <fieldsUsage count="1">
        <fieldUsage x="0"/>
      </fieldsUsage>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388078704" backgroundQuery="1" createdVersion="8" refreshedVersion="8" minRefreshableVersion="3" recordCount="0" supportSubquery="1" supportAdvancedDrill="1" xr:uid="{AC7DD7CE-FC84-49C6-A73F-E3ED64DBB3FF}">
  <cacheSource type="external" connectionId="7"/>
  <cacheFields count="2">
    <cacheField name="[Measures].[Sum of Purchase Amount]" caption="Sum of Purchase Amount" numFmtId="0" hierarchy="46" level="32767"/>
    <cacheField name="[Dim_Customer].[Gender].[Gender]" caption="Gender" numFmtId="0" hierarchy="4" level="1">
      <sharedItems count="2">
        <s v="Female"/>
        <s v="Male"/>
      </sharedItems>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1"/>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393981484" backgroundQuery="1" createdVersion="8" refreshedVersion="8" minRefreshableVersion="3" recordCount="0" supportSubquery="1" supportAdvancedDrill="1" xr:uid="{CF59884A-FE52-404A-892D-0E434911E8AF}">
  <cacheSource type="external" connectionId="7"/>
  <cacheFields count="2">
    <cacheField name="[Dim_Customer].[Gender].[Gender]" caption="Gender" numFmtId="0" hierarchy="4" level="1">
      <sharedItems count="2">
        <s v="Female"/>
        <s v="Male"/>
      </sharedItems>
    </cacheField>
    <cacheField name="[Measures].[Average of Review Rating]" caption="Average of Review Rating" numFmtId="0" hierarchy="52" level="32767"/>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0"/>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410185188" backgroundQuery="1" createdVersion="8" refreshedVersion="8" minRefreshableVersion="3" recordCount="0" supportSubquery="1" supportAdvancedDrill="1" xr:uid="{2145B9B0-B7D8-4E7A-A4BB-B5F627AD7DCE}">
  <cacheSource type="external" connectionId="7"/>
  <cacheFields count="3">
    <cacheField name="[Dim_Item].[Category].[Category]" caption="Category" numFmtId="0" hierarchy="10" level="1">
      <sharedItems count="4">
        <s v="Accessories"/>
        <s v="Clothing"/>
        <s v="Footwear"/>
        <s v="Outerwear"/>
      </sharedItems>
    </cacheField>
    <cacheField name="[Measures].[Sum of Purchase Amount]" caption="Sum of Purchase Amount" numFmtId="0" hierarchy="46" level="32767"/>
    <cacheField name="[Dim_Customer].[Gender].[Gender]" caption="Gender" numFmtId="0" hierarchy="4" level="1">
      <sharedItems count="2">
        <s v="Female"/>
        <s v="Male"/>
      </sharedItems>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2"/>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2" memberValueDatatype="130" unbalanced="0">
      <fieldsUsage count="2">
        <fieldUsage x="-1"/>
        <fieldUsage x="0"/>
      </fieldsUsage>
    </cacheHierarchy>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416203707" backgroundQuery="1" createdVersion="8" refreshedVersion="8" minRefreshableVersion="3" recordCount="0" supportSubquery="1" supportAdvancedDrill="1" xr:uid="{7CA4821F-7BDA-4DAA-A2C6-AC0276A246C5}">
  <cacheSource type="external" connectionId="7"/>
  <cacheFields count="4">
    <cacheField name="[Measures].[Sum of Purchase Amount]" caption="Sum of Purchase Amount" numFmtId="0" hierarchy="46" level="32767"/>
    <cacheField name="[Dim_Customer].[Gender].[Gender]" caption="Gender" numFmtId="0" hierarchy="4" level="1">
      <sharedItems count="2">
        <s v="Female"/>
        <s v="Male"/>
      </sharedItems>
    </cacheField>
    <cacheField name="[Fact_Order].[Payment Method].[Payment Method]" caption="Payment Method" numFmtId="0" hierarchy="31" level="1">
      <sharedItems count="6">
        <s v="Bank Transfer"/>
        <s v="Cash"/>
        <s v="Credit Card"/>
        <s v="Debit Card"/>
        <s v="PayPal"/>
        <s v="Venmo"/>
      </sharedItems>
    </cacheField>
    <cacheField name="[Dim_Shipping].[Shipping Type].[Shipping Type]" caption="Shipping Type" numFmtId="0" hierarchy="18" level="1">
      <sharedItems count="6">
        <s v="2-Day Shipping"/>
        <s v="Express"/>
        <s v="Free Shipping"/>
        <s v="Next Day Air"/>
        <s v="Standard"/>
        <s v="Store Pickup"/>
      </sharedItems>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1"/>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2" memberValueDatatype="130" unbalanced="0">
      <fieldsUsage count="2">
        <fieldUsage x="-1"/>
        <fieldUsage x="3"/>
      </fieldsUsage>
    </cacheHierarchy>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2" memberValueDatatype="130" unbalanced="0">
      <fieldsUsage count="2">
        <fieldUsage x="-1"/>
        <fieldUsage x="2"/>
      </fieldsUsage>
    </cacheHierarchy>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3.854649189816" backgroundQuery="1" createdVersion="8" refreshedVersion="8" minRefreshableVersion="3" recordCount="0" supportSubquery="1" supportAdvancedDrill="1" xr:uid="{402FE776-23D2-4E9D-B160-2EE7B7626B26}">
  <cacheSource type="external" connectionId="7"/>
  <cacheFields count="2">
    <cacheField name="[Dim_Customer].[Gender].[Gender]" caption="Gender" numFmtId="0" hierarchy="4" level="1">
      <sharedItems count="2">
        <s v="Female"/>
        <s v="Male"/>
      </sharedItems>
    </cacheField>
    <cacheField name="[Measures].[Count of Order Key]" caption="Count of Order Key" numFmtId="0" hierarchy="64" level="32767"/>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0"/>
      </fieldsUsage>
    </cacheHierarchy>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2"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oneField="1" hidden="1">
      <fieldsUsage count="1">
        <fieldUsage x="1"/>
      </fieldsUsage>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7.724342245368" backgroundQuery="1" createdVersion="8" refreshedVersion="8" minRefreshableVersion="3" recordCount="0" supportSubquery="1" supportAdvancedDrill="1" xr:uid="{E225E50D-61E2-4D74-9754-5D50E43D3220}">
  <cacheSource type="external" connectionId="7"/>
  <cacheFields count="3">
    <cacheField name="[Dim_Item].[Color].[Color]" caption="Color" numFmtId="0" hierarchy="12" level="1">
      <sharedItems count="15">
        <s v="Brown"/>
        <s v="Charcoal"/>
        <s v="Gray"/>
        <s v="Green"/>
        <s v="Indigo"/>
        <s v="Maroon"/>
        <s v="Orange"/>
        <s v="Pink"/>
        <s v="Purple"/>
        <s v="Red"/>
        <s v="Silver"/>
        <s v="Teal"/>
        <s v="Violet"/>
        <s v="White"/>
        <s v="Yellow"/>
      </sharedItems>
    </cacheField>
    <cacheField name="[Measures].[Sum of Purchase Amount]" caption="Sum of Purchase Amount" numFmtId="0" hierarchy="46" level="32767"/>
    <cacheField name="[Dim_Item].[Size].[Size]" caption="Size" numFmtId="0" hierarchy="11" level="1">
      <sharedItems count="4">
        <s v="Large"/>
        <s v="Medium"/>
        <s v="Small"/>
        <s v="X Large"/>
      </sharedItems>
    </cacheField>
  </cacheFields>
  <cacheHierarchies count="67">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2" memberValueDatatype="130" unbalanced="0">
      <fieldsUsage count="2">
        <fieldUsage x="-1"/>
        <fieldUsage x="2"/>
      </fieldsUsage>
    </cacheHierarchy>
    <cacheHierarchy uniqueName="[Dim_Item].[Color]" caption="Color" attribute="1" defaultMemberUniqueName="[Dim_Item].[Color].[All]" allUniqueName="[Dim_Item].[Color].[All]" dimensionUniqueName="[Dim_Item]" displayFolder="" count="2" memberValueDatatype="130" unbalanced="0">
      <fieldsUsage count="2">
        <fieldUsage x="-1"/>
        <fieldUsage x="0"/>
      </fieldsUsage>
    </cacheHierarchy>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y uniqueName="[Measures].[Min of Review Rating]" caption="Min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Gender]" caption="Count of Gender" measure="1" displayFolder="" measureGroup="Dim_Customer" count="0" hidden="1">
      <extLst>
        <ext xmlns:x15="http://schemas.microsoft.com/office/spreadsheetml/2010/11/main" uri="{B97F6D7D-B522-45F9-BDA1-12C45D357490}">
          <x15:cacheHierarchy aggregatedColumn="4"/>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82.495715972225" backgroundQuery="1" createdVersion="3" refreshedVersion="8" minRefreshableVersion="3" recordCount="0" supportSubquery="1" supportAdvancedDrill="1" xr:uid="{8B9C0894-4C99-458E-86E6-D3798606FD03}">
  <cacheSource type="external" connectionId="7">
    <extLst>
      <ext xmlns:x14="http://schemas.microsoft.com/office/spreadsheetml/2009/9/main" uri="{F057638F-6D5F-4e77-A914-E7F072B9BCA8}">
        <x14:sourceConnection name="ThisWorkbookDataModel"/>
      </ext>
    </extLst>
  </cacheSource>
  <cacheFields count="0"/>
  <cacheHierarchies count="65">
    <cacheHierarchy uniqueName="[Dim_Customer].[Customer Key]" caption="Customer Key" attribute="1" defaultMemberUniqueName="[Dim_Customer].[Customer Key].[All]" allUniqueName="[Dim_Customer].[Customer Key].[All]" dimensionUniqueName="[Dim_Customer]" displayFolder="" count="0" memberValueDatatype="2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Subscription Status]" caption="Subscription Status" attribute="1" defaultMemberUniqueName="[Dim_Customer].[Subscription Status].[All]" allUniqueName="[Dim_Customer].[Subscription Status].[All]" dimensionUniqueName="[Dim_Customer]" displayFolder="" count="0" memberValueDatatype="130" unbalanced="0"/>
    <cacheHierarchy uniqueName="[Dim_Customer].[Previous Purchases]" caption="Previous Purchases" attribute="1" defaultMemberUniqueName="[Dim_Customer].[Previous Purchases].[All]" allUniqueName="[Dim_Customer].[Previous Purchases].[All]" dimensionUniqueName="[Dim_Customer]" displayFolder="" count="0" memberValueDatatype="20" unbalanced="0"/>
    <cacheHierarchy uniqueName="[Dim_Customer].[Frequency of Purchases]" caption="Frequency of Purchases" attribute="1" defaultMemberUniqueName="[Dim_Customer].[Frequency of Purchases].[All]" allUniqueName="[Dim_Customer].[Frequency of Purchases].[All]" dimensionUniqueName="[Dim_Customer]" displayFolder="" count="0" memberValueDatatype="130" unbalanced="0"/>
    <cacheHierarchy uniqueName="[Dim_Item].[Item Key]" caption="Item Key" attribute="1" defaultMemberUniqueName="[Dim_Item].[Item Key].[All]" allUniqueName="[Dim_Item].[Item Key].[All]" dimensionUniqueName="[Dim_Item]" displayFolder="" count="0" memberValueDatatype="20" unbalanced="0"/>
    <cacheHierarchy uniqueName="[Dim_Item].[Item Purchased]" caption="Item Purchased" attribute="1" defaultMemberUniqueName="[Dim_Item].[Item Purchased].[All]" allUniqueName="[Dim_Item].[Item Purchased].[All]" dimensionUniqueName="[Dim_Item]" displayFolder="" count="0" memberValueDatatype="130" unbalanced="0"/>
    <cacheHierarchy uniqueName="[Dim_Item].[Category]" caption="Category" attribute="1" defaultMemberUniqueName="[Dim_Item].[Category].[All]" allUniqueName="[Dim_Item].[Category].[All]" dimensionUniqueName="[Dim_Item]" displayFolder="" count="0" memberValueDatatype="130" unbalanced="0"/>
    <cacheHierarchy uniqueName="[Dim_Item].[Size]" caption="Size" attribute="1" defaultMemberUniqueName="[Dim_Item].[Size].[All]" allUniqueName="[Dim_Item].[Size].[All]" dimensionUniqueName="[Dim_Item]" displayFolder="" count="0" memberValueDatatype="130" unbalanced="0"/>
    <cacheHierarchy uniqueName="[Dim_Item].[Color]" caption="Color" attribute="1" defaultMemberUniqueName="[Dim_Item].[Color].[All]" allUniqueName="[Dim_Item].[Color].[All]" dimensionUniqueName="[Dim_Item]" displayFolder="" count="0" memberValueDatatype="130" unbalanced="0"/>
    <cacheHierarchy uniqueName="[Dim_Location].[Location Key]" caption="Location Key" attribute="1" defaultMemberUniqueName="[Dim_Location].[Location Key].[All]" allUniqueName="[Dim_Location].[Location Key].[All]" dimensionUniqueName="[Dim_Location]" displayFolder="" count="0" memberValueDatatype="20" unbalanced="0"/>
    <cacheHierarchy uniqueName="[Dim_Location].[Location]" caption="Location" attribute="1" defaultMemberUniqueName="[Dim_Location].[Location].[All]" allUniqueName="[Dim_Location].[Location].[All]" dimensionUniqueName="[Dim_Location]" displayFolder="" count="0" memberValueDatatype="130" unbalanced="0"/>
    <cacheHierarchy uniqueName="[Dim_Season].[Season Key]" caption="Season Key" attribute="1" defaultMemberUniqueName="[Dim_Season].[Season Key].[All]" allUniqueName="[Dim_Season].[Season 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0" memberValueDatatype="130" unbalanced="0"/>
    <cacheHierarchy uniqueName="[Dim_Shipping].[Shipping Key]" caption="Shipping Key" attribute="1" defaultMemberUniqueName="[Dim_Shipping].[Shipping Key].[All]" allUniqueName="[Dim_Shipping].[Shipping Key].[All]" dimensionUniqueName="[Dim_Shipping]" displayFolder="" count="0" memberValueDatatype="20" unbalanced="0"/>
    <cacheHierarchy uniqueName="[Dim_Shipping].[Shipping Type]" caption="Shipping Type" attribute="1" defaultMemberUniqueName="[Dim_Shipping].[Shipping Type].[All]" allUniqueName="[Dim_Shipping].[Shipping Type].[All]" dimensionUniqueName="[Dim_Shipping]" displayFolder="" count="0" memberValueDatatype="130" unbalanced="0"/>
    <cacheHierarchy uniqueName="[Fact_Order].[Order Key]" caption="Order Key" attribute="1" defaultMemberUniqueName="[Fact_Order].[Order Key].[All]" allUniqueName="[Fact_Order].[Order Key].[All]" dimensionUniqueName="[Fact_Order]" displayFolder="" count="0" memberValueDatatype="20" unbalanced="0"/>
    <cacheHierarchy uniqueName="[Fact_Order].[Shipping Key]" caption="Shipping Key" attribute="1" defaultMemberUniqueName="[Fact_Order].[Shipping Key].[All]" allUniqueName="[Fact_Order].[Shipping Key].[All]" dimensionUniqueName="[Fact_Order]" displayFolder="" count="0" memberValueDatatype="20" unbalanced="0"/>
    <cacheHierarchy uniqueName="[Fact_Order].[Location Key]" caption="Location Key" attribute="1" defaultMemberUniqueName="[Fact_Order].[Location Key].[All]" allUniqueName="[Fact_Order].[Location Key].[All]" dimensionUniqueName="[Fact_Order]" displayFolder="" count="0" memberValueDatatype="20" unbalanced="0"/>
    <cacheHierarchy uniqueName="[Fact_Order].[Season Key]" caption="Season Key" attribute="1" defaultMemberUniqueName="[Fact_Order].[Season Key].[All]" allUniqueName="[Fact_Order].[Season Key].[All]" dimensionUniqueName="[Fact_Order]" displayFolder="" count="0" memberValueDatatype="20" unbalanced="0"/>
    <cacheHierarchy uniqueName="[Fact_Order].[Item Key]" caption="Item Key" attribute="1" defaultMemberUniqueName="[Fact_Order].[Item Key].[All]" allUniqueName="[Fact_Order].[Item Key].[All]" dimensionUniqueName="[Fact_Order]" displayFolder="" count="0" memberValueDatatype="20" unbalanced="0"/>
    <cacheHierarchy uniqueName="[Fact_Order].[Customer Key]" caption="Customer Key" attribute="1" defaultMemberUniqueName="[Fact_Order].[Customer Key].[All]" allUniqueName="[Fact_Order].[Customer Key].[All]" dimensionUniqueName="[Fact_Order]" displayFolder="" count="0" memberValueDatatype="2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Purchase Amount]" caption="Purchase Amount" attribute="1" defaultMemberUniqueName="[Fact_Order].[Purchase Amount].[All]" allUniqueName="[Fact_Order].[Purchase Amount].[All]" dimensionUniqueName="[Fact_Order]" displayFolder="" count="0" memberValueDatatype="20" unbalanced="0"/>
    <cacheHierarchy uniqueName="[Fact_Order].[Satisfied]" caption="Satisfied" attribute="1" defaultMemberUniqueName="[Fact_Order].[Satisfied].[All]" allUniqueName="[Fact_Order].[Satisfied].[All]" dimensionUniqueName="[Fact_Order]" displayFolder="" count="0" memberValueDatatype="20" unbalanced="0"/>
    <cacheHierarchy uniqueName="[Fact_Order].[Review Rating]" caption="Review Rating" attribute="1" defaultMemberUniqueName="[Fact_Order].[Review Rating].[All]" allUniqueName="[Fact_Order].[Review Rating].[All]" dimensionUniqueName="[Fact_Order]" displayFolder="" count="0" memberValueDatatype="5" unbalanced="0"/>
    <cacheHierarchy uniqueName="[Fact_Order].[Discount]" caption="Discount" attribute="1" defaultMemberUniqueName="[Fact_Order].[Discount].[All]" allUniqueName="[Fact_Order].[Discount].[All]" dimensionUniqueName="[Fact_Order]" displayFolder="" count="0" memberValueDatatype="20" unbalanced="0"/>
    <cacheHierarchy uniqueName="[Fact_Order].[Discount Applied]" caption="Discount Applied" attribute="1" defaultMemberUniqueName="[Fact_Order].[Discount Applied].[All]" allUniqueName="[Fact_Order].[Discount Applied].[All]" dimensionUniqueName="[Fact_Order]" displayFolder="" count="0" memberValueDatatype="130" unbalanced="0"/>
    <cacheHierarchy uniqueName="[Fact_Order].[Payment Method]" caption="Payment Method" attribute="1" defaultMemberUniqueName="[Fact_Order].[Payment Method].[All]" allUniqueName="[Fact_Order].[Payment Method].[All]" dimensionUniqueName="[Fact_Order]" displayFolder="" count="0" memberValueDatatype="130" unbalanced="0"/>
    <cacheHierarchy uniqueName="[Measures].[__XL_Count Dim_Location]" caption="__XL_Count Dim_Location" measure="1" displayFolder="" measureGroup="Dim_Location" count="0" hidden="1"/>
    <cacheHierarchy uniqueName="[Measures].[__XL_Count Dim_Shipping]" caption="__XL_Count Dim_Shipping" measure="1" displayFolder="" measureGroup="Dim_Shipping" count="0" hidden="1"/>
    <cacheHierarchy uniqueName="[Measures].[__XL_Count Dim_Season]" caption="__XL_Count Dim_Season" measure="1" displayFolder="" measureGroup="Dim_Season" count="0" hidden="1"/>
    <cacheHierarchy uniqueName="[Measures].[__XL_Count Dim_Item]" caption="__XL_Count Dim_Item" measure="1" displayFolder="" measureGroup="Dim_Item" count="0" hidden="1"/>
    <cacheHierarchy uniqueName="[Measures].[__XL_Count Fact_Order]" caption="__XL_Count Fact_Order" measure="1" displayFolder="" measureGroup="Fact_Order"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y uniqueName="[Measures].[Sum of Order Key]" caption="Sum of Order Key" measure="1" displayFolder="" measureGroup="Fact_Order" count="0" hidden="1">
      <extLst>
        <ext xmlns:x15="http://schemas.microsoft.com/office/spreadsheetml/2010/11/main" uri="{B97F6D7D-B522-45F9-BDA1-12C45D357490}">
          <x15:cacheHierarchy aggregatedColumn="19"/>
        </ext>
      </extLst>
    </cacheHierarchy>
    <cacheHierarchy uniqueName="[Measures].[Sum of Item Key]" caption="Sum of Item Key" measure="1" displayFolder="" measureGroup="Dim_Item" count="0" hidden="1">
      <extLst>
        <ext xmlns:x15="http://schemas.microsoft.com/office/spreadsheetml/2010/11/main" uri="{B97F6D7D-B522-45F9-BDA1-12C45D357490}">
          <x15:cacheHierarchy aggregatedColumn="8"/>
        </ext>
      </extLst>
    </cacheHierarchy>
    <cacheHierarchy uniqueName="[Measures].[Sum of Location Key]" caption="Sum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Location]" caption="Count of Location" measure="1" displayFolder="" measureGroup="Dim_Location" count="0" hidden="1">
      <extLst>
        <ext xmlns:x15="http://schemas.microsoft.com/office/spreadsheetml/2010/11/main" uri="{B97F6D7D-B522-45F9-BDA1-12C45D357490}">
          <x15:cacheHierarchy aggregatedColumn="14"/>
        </ext>
      </extLst>
    </cacheHierarchy>
    <cacheHierarchy uniqueName="[Measures].[Count of Location Key]" caption="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Distinct Count of Location Key]" caption="Distinct Count of Location Key" measure="1" displayFolder="" measureGroup="Dim_Location" count="0" hidden="1">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Purchase Amount]" caption="Sum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2"/>
        </ext>
      </extLst>
    </cacheHierarchy>
    <cacheHierarchy uniqueName="[Measures].[Count of Subscription Status]" caption="Count of Subscription Status" measure="1" displayFolder="" measureGroup="Dim_Customer" count="0" hidden="1">
      <extLst>
        <ext xmlns:x15="http://schemas.microsoft.com/office/spreadsheetml/2010/11/main" uri="{B97F6D7D-B522-45F9-BDA1-12C45D357490}">
          <x15:cacheHierarchy aggregatedColumn="5"/>
        </ext>
      </extLst>
    </cacheHierarchy>
    <cacheHierarchy uniqueName="[Measures].[Sum of Review Rating]" caption="Sum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Age Group]" caption="Count of Age Group" measure="1" displayFolder="" measureGroup="Dim_Customer" count="0" hidden="1">
      <extLst>
        <ext xmlns:x15="http://schemas.microsoft.com/office/spreadsheetml/2010/11/main" uri="{B97F6D7D-B522-45F9-BDA1-12C45D357490}">
          <x15:cacheHierarchy aggregatedColumn="3"/>
        </ext>
      </extLst>
    </cacheHierarchy>
    <cacheHierarchy uniqueName="[Measures].[Distinct Count of Review Rating]" caption="Distinct Count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Average of Review Rating]" caption="Average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Count of Item Purchased]" caption="Count of Item Purchased" measure="1" displayFolder="" measureGroup="Dim_Item" count="0" hidden="1">
      <extLst>
        <ext xmlns:x15="http://schemas.microsoft.com/office/spreadsheetml/2010/11/main" uri="{B97F6D7D-B522-45F9-BDA1-12C45D357490}">
          <x15:cacheHierarchy aggregatedColumn="9"/>
        </ext>
      </extLst>
    </cacheHierarchy>
    <cacheHierarchy uniqueName="[Measures].[Max of Purchase Amount]" caption="Max of Purchase Amount" measure="1" displayFolder="" measureGroup="Fact_Order" count="0" hidden="1">
      <extLst>
        <ext xmlns:x15="http://schemas.microsoft.com/office/spreadsheetml/2010/11/main" uri="{B97F6D7D-B522-45F9-BDA1-12C45D357490}">
          <x15:cacheHierarchy aggregatedColumn="26"/>
        </ext>
      </extLst>
    </cacheHierarchy>
    <cacheHierarchy uniqueName="[Measures].[Distinct Count of Order ID]" caption="Distinct Count of Order ID" measure="1" displayFolder="" measureGroup="Fact_Order" count="0" hidden="1">
      <extLst>
        <ext xmlns:x15="http://schemas.microsoft.com/office/spreadsheetml/2010/11/main" uri="{B97F6D7D-B522-45F9-BDA1-12C45D357490}">
          <x15:cacheHierarchy aggregatedColumn="25"/>
        </ext>
      </extLst>
    </cacheHierarchy>
    <cacheHierarchy uniqueName="[Measures].[Sum of Discount]" caption="Sum of Discount" measure="1" displayFolder="" measureGroup="Fact_Order" count="0" hidden="1">
      <extLst>
        <ext xmlns:x15="http://schemas.microsoft.com/office/spreadsheetml/2010/11/main" uri="{B97F6D7D-B522-45F9-BDA1-12C45D357490}">
          <x15:cacheHierarchy aggregatedColumn="29"/>
        </ext>
      </extLst>
    </cacheHierarchy>
    <cacheHierarchy uniqueName="[Measures].[Average of Discount]" caption="Average of Discount" measure="1" displayFolder="" measureGroup="Fact_Order" count="0" hidden="1">
      <extLst>
        <ext xmlns:x15="http://schemas.microsoft.com/office/spreadsheetml/2010/11/main" uri="{B97F6D7D-B522-45F9-BDA1-12C45D357490}">
          <x15:cacheHierarchy aggregatedColumn="29"/>
        </ext>
      </extLst>
    </cacheHierarchy>
    <cacheHierarchy uniqueName="[Measures].[Varp of Review Rating]" caption="Varp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Var of Review Rating]" caption="Var of Review Rating" measure="1" displayFolder="" measureGroup="Fact_Order" count="0" hidden="1">
      <extLst>
        <ext xmlns:x15="http://schemas.microsoft.com/office/spreadsheetml/2010/11/main" uri="{B97F6D7D-B522-45F9-BDA1-12C45D357490}">
          <x15:cacheHierarchy aggregatedColumn="28"/>
        </ext>
      </extLst>
    </cacheHierarchy>
    <cacheHierarchy uniqueName="[Measures].[Sum of Satisfied]" caption="Sum of Satisfied" measure="1" displayFolder="" measureGroup="Fact_Order" count="0" hidden="1">
      <extLst>
        <ext xmlns:x15="http://schemas.microsoft.com/office/spreadsheetml/2010/11/main" uri="{B97F6D7D-B522-45F9-BDA1-12C45D357490}">
          <x15:cacheHierarchy aggregatedColumn="27"/>
        </ext>
      </extLst>
    </cacheHierarchy>
    <cacheHierarchy uniqueName="[Measures].[Average of Satisfied]" caption="Average of Satisfied" measure="1" displayFolder="" measureGroup="Fact_Order" count="0" hidden="1">
      <extLst>
        <ext xmlns:x15="http://schemas.microsoft.com/office/spreadsheetml/2010/11/main" uri="{B97F6D7D-B522-45F9-BDA1-12C45D357490}">
          <x15:cacheHierarchy aggregatedColumn="27"/>
        </ext>
      </extLst>
    </cacheHierarchy>
    <cacheHierarchy uniqueName="[Measures].[Distinct Count of Satisfied]" caption="Distinct Count of Satisfied" measure="1" displayFolder="" measureGroup="Fact_Order" count="0" hidden="1">
      <extLst>
        <ext xmlns:x15="http://schemas.microsoft.com/office/spreadsheetml/2010/11/main" uri="{B97F6D7D-B522-45F9-BDA1-12C45D357490}">
          <x15:cacheHierarchy aggregatedColumn="27"/>
        </ext>
      </extLst>
    </cacheHierarchy>
    <cacheHierarchy uniqueName="[Measures].[Min of Satisfied]" caption="Min of Satisfied" measure="1" displayFolder="" measureGroup="Fact_Order" count="0" hidden="1">
      <extLst>
        <ext xmlns:x15="http://schemas.microsoft.com/office/spreadsheetml/2010/11/main" uri="{B97F6D7D-B522-45F9-BDA1-12C45D357490}">
          <x15:cacheHierarchy aggregatedColumn="27"/>
        </ext>
      </extLst>
    </cacheHierarchy>
    <cacheHierarchy uniqueName="[Measures].[Count of Order Key]" caption="Count of Order Key" measure="1" displayFolder="" measureGroup="Fact_Order" count="0" hidden="1">
      <extLst>
        <ext xmlns:x15="http://schemas.microsoft.com/office/spreadsheetml/2010/11/main" uri="{B97F6D7D-B522-45F9-BDA1-12C45D357490}">
          <x15:cacheHierarchy aggregatedColumn="19"/>
        </ext>
      </extLst>
    </cacheHierarchy>
  </cacheHierarchies>
  <kpis count="0"/>
  <dimensions count="7">
    <dimension name="Dim_Customer" uniqueName="[Dim_Customer]" caption="Dim_Customer"/>
    <dimension name="Dim_Item" uniqueName="[Dim_Item]" caption="Dim_Item"/>
    <dimension name="Dim_Location" uniqueName="[Dim_Location]" caption="Dim_Location"/>
    <dimension name="Dim_Season" uniqueName="[Dim_Season]" caption="Dim_Season"/>
    <dimension name="Dim_Shipping" uniqueName="[Dim_Shipping]" caption="Dim_Shipping"/>
    <dimension name="Fact_Order" uniqueName="[Fact_Order]" caption="Fact_Order"/>
    <dimension measure="1" name="Measures" uniqueName="[Measures]" caption="Measures"/>
  </dimensions>
  <measureGroups count="6">
    <measureGroup name="Dim_Customer" caption="Dim_Customer"/>
    <measureGroup name="Dim_Item" caption="Dim_Item"/>
    <measureGroup name="Dim_Location" caption="Dim_Location"/>
    <measureGroup name="Dim_Season" caption="Dim_Season"/>
    <measureGroup name="Dim_Shipping" caption="Dim_Shipping"/>
    <measureGroup name="Fact_Order" caption="Fact_Order"/>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licerData="1" pivotCacheId="6130308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36C45C-BB1C-4B12-A87A-CF9893814DF1}" name="PivotTable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Y4:Z34" firstHeaderRow="1"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allDrilled="1" subtotalTop="0" showAll="0" dataSourceSort="1" defaultSubtotal="0" defaultAttributeDrillState="1"/>
  </pivotFields>
  <rowFields count="2">
    <field x="0"/>
    <field x="1"/>
  </rowFields>
  <rowItems count="30">
    <i>
      <x/>
    </i>
    <i r="1">
      <x/>
    </i>
    <i r="1">
      <x v="1"/>
    </i>
    <i r="1">
      <x v="2"/>
    </i>
    <i r="1">
      <x v="3"/>
    </i>
    <i r="1">
      <x v="4"/>
    </i>
    <i r="1">
      <x v="5"/>
    </i>
    <i r="1">
      <x v="6"/>
    </i>
    <i r="1">
      <x v="7"/>
    </i>
    <i>
      <x v="1"/>
    </i>
    <i r="1">
      <x v="8"/>
    </i>
    <i r="1">
      <x v="9"/>
    </i>
    <i r="1">
      <x v="10"/>
    </i>
    <i r="1">
      <x v="11"/>
    </i>
    <i r="1">
      <x v="12"/>
    </i>
    <i r="1">
      <x v="13"/>
    </i>
    <i r="1">
      <x v="14"/>
    </i>
    <i r="1">
      <x v="15"/>
    </i>
    <i r="1">
      <x v="16"/>
    </i>
    <i r="1">
      <x v="17"/>
    </i>
    <i r="1">
      <x v="18"/>
    </i>
    <i>
      <x v="2"/>
    </i>
    <i r="1">
      <x v="19"/>
    </i>
    <i r="1">
      <x v="20"/>
    </i>
    <i r="1">
      <x v="21"/>
    </i>
    <i r="1">
      <x v="22"/>
    </i>
    <i>
      <x v="3"/>
    </i>
    <i r="1">
      <x v="23"/>
    </i>
    <i r="1">
      <x v="24"/>
    </i>
    <i t="grand">
      <x/>
    </i>
  </rowItems>
  <colItems count="1">
    <i/>
  </colItems>
  <dataFields count="1">
    <dataField name="Sum of Purchase Amount" fld="2" baseField="0" baseItem="0"/>
  </dataFields>
  <formats count="2">
    <format dxfId="9">
      <pivotArea outline="0" collapsedLevelsAreSubtotals="1" fieldPosition="0"/>
    </format>
    <format dxfId="8">
      <pivotArea collapsedLevelsAreSubtotals="1" fieldPosition="0">
        <references count="2">
          <reference field="0" count="1" selected="0">
            <x v="0"/>
          </reference>
          <reference field="1" count="1">
            <x v="3"/>
          </reference>
        </references>
      </pivotArea>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F47405-EB28-401D-AC11-B8F94E5EB09D}" name="PivotTable5" cacheId="27" applyNumberFormats="0" applyBorderFormats="0" applyFontFormats="0" applyPatternFormats="0" applyAlignmentFormats="0" applyWidthHeightFormats="1" dataCaption="Values" tag="a314f064-0365-43be-83bf-56c149bc3bd1" updatedVersion="8" minRefreshableVersion="3" useAutoFormatting="1" subtotalHiddenItems="1" itemPrintTitles="1" createdVersion="8" indent="0" outline="1" outlineData="1" multipleFieldFilters="0" chartFormat="31">
  <location ref="A42:D48" firstHeaderRow="1" firstDataRow="2"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s>
  <rowFields count="1">
    <field x="0"/>
  </rowFields>
  <rowItems count="5">
    <i>
      <x v="3"/>
    </i>
    <i>
      <x v="2"/>
    </i>
    <i>
      <x/>
    </i>
    <i>
      <x v="1"/>
    </i>
    <i t="grand">
      <x/>
    </i>
  </rowItems>
  <colFields count="1">
    <field x="2"/>
  </colFields>
  <colItems count="3">
    <i>
      <x/>
    </i>
    <i>
      <x v="1"/>
    </i>
    <i t="grand">
      <x/>
    </i>
  </colItems>
  <dataFields count="1">
    <dataField name="Sum of Purchase Amount" fld="1" baseField="0" baseItem="0" numFmtId="164"/>
  </dataFields>
  <formats count="1">
    <format dxfId="10">
      <pivotArea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11" format="0" series="1">
      <pivotArea type="data" outline="0" fieldPosition="0">
        <references count="2">
          <reference field="4294967294" count="1" selected="0">
            <x v="0"/>
          </reference>
          <reference field="2" count="1" selected="0">
            <x v="0"/>
          </reference>
        </references>
      </pivotArea>
    </chartFormat>
    <chartFormat chart="11" format="1" series="1">
      <pivotArea type="data" outline="0" fieldPosition="0">
        <references count="2">
          <reference field="4294967294" count="1" selected="0">
            <x v="0"/>
          </reference>
          <reference field="2" count="1" selected="0">
            <x v="1"/>
          </reference>
        </references>
      </pivotArea>
    </chartFormat>
  </chart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C2CEF7-D3EB-4947-85D7-2FE8CC3636CF}" name="PivotTable9" cacheId="25" applyNumberFormats="0" applyBorderFormats="0" applyFontFormats="0" applyPatternFormats="0" applyAlignmentFormats="0" applyWidthHeightFormats="1" dataCaption="Values" tag="010bea1b-90c2-4d00-833e-6f22b4de3348" updatedVersion="8" minRefreshableVersion="3" useAutoFormatting="1" subtotalHiddenItems="1" itemPrintTitles="1" createdVersion="8" indent="0" outline="1" outlineData="1" multipleFieldFilters="0" chartFormat="36">
  <location ref="AC28:AD31" firstHeaderRow="1" firstDataRow="1" firstDataCol="1"/>
  <pivotFields count="2">
    <pivotField dataField="1" subtotalTop="0" showAll="0" defaultSubtotal="0"/>
    <pivotField axis="axisRow"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s>
  <rowFields count="1">
    <field x="1"/>
  </rowFields>
  <rowItems count="3">
    <i>
      <x/>
    </i>
    <i>
      <x v="1"/>
    </i>
    <i t="grand">
      <x/>
    </i>
  </rowItems>
  <colItems count="1">
    <i/>
  </colItems>
  <dataFields count="1">
    <dataField name="Sum of Purchase Amount" fld="0" baseField="0" baseItem="0"/>
  </dataFields>
  <formats count="1">
    <format dxfId="11">
      <pivotArea outline="0" collapsedLevelsAreSubtotals="1" fieldPosition="0"/>
    </format>
  </formats>
  <chartFormats count="7">
    <chartFormat chart="8"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1" count="1" selected="0">
            <x v="0"/>
          </reference>
        </references>
      </pivotArea>
    </chartFormat>
    <chartFormat chart="21" format="2">
      <pivotArea type="data" outline="0" fieldPosition="0">
        <references count="2">
          <reference field="4294967294" count="1" selected="0">
            <x v="0"/>
          </reference>
          <reference field="1" count="1" selected="0">
            <x v="1"/>
          </reference>
        </references>
      </pivotArea>
    </chartFormat>
    <chartFormat chart="18" format="1">
      <pivotArea type="data" outline="0" fieldPosition="0">
        <references count="2">
          <reference field="4294967294" count="1" selected="0">
            <x v="0"/>
          </reference>
          <reference field="1" count="1" selected="0">
            <x v="0"/>
          </reference>
        </references>
      </pivotArea>
    </chartFormat>
    <chartFormat chart="18" format="2">
      <pivotArea type="data" outline="0" fieldPosition="0">
        <references count="2">
          <reference field="4294967294" count="1" selected="0">
            <x v="0"/>
          </reference>
          <reference field="1" count="1" selected="0">
            <x v="1"/>
          </reference>
        </references>
      </pivotArea>
    </chartFormat>
  </chart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02BFB1-25DA-4BDC-BB75-4057C68BE30E}" name="PivotTable4" cacheId="18" applyNumberFormats="0" applyBorderFormats="0" applyFontFormats="0" applyPatternFormats="0" applyAlignmentFormats="0" applyWidthHeightFormats="1" dataCaption="Values" tag="02942ab1-297f-4011-84c8-c4697e9957fe" updatedVersion="8" minRefreshableVersion="3" useAutoFormatting="1" subtotalHiddenItems="1" itemPrintTitles="1" createdVersion="8" indent="0" outline="1" outlineData="1" multipleFieldFilters="0" chartFormat="19">
  <location ref="A23:B28"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Sum of Purchase Amount" fld="1" baseField="0" baseItem="0" numFmtId="164"/>
  </dataFields>
  <formats count="1">
    <format dxfId="12">
      <pivotArea outline="0" collapsedLevelsAreSubtotals="1" fieldPosition="0"/>
    </format>
  </format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0" count="1" selected="0">
            <x v="0"/>
          </reference>
        </references>
      </pivotArea>
    </chartFormat>
    <chartFormat chart="9" format="12">
      <pivotArea type="data" outline="0" fieldPosition="0">
        <references count="2">
          <reference field="4294967294" count="1" selected="0">
            <x v="0"/>
          </reference>
          <reference field="0" count="1" selected="0">
            <x v="1"/>
          </reference>
        </references>
      </pivotArea>
    </chartFormat>
    <chartFormat chart="9" format="13">
      <pivotArea type="data" outline="0" fieldPosition="0">
        <references count="2">
          <reference field="4294967294" count="1" selected="0">
            <x v="0"/>
          </reference>
          <reference field="0" count="1" selected="0">
            <x v="2"/>
          </reference>
        </references>
      </pivotArea>
    </chartFormat>
    <chartFormat chart="9" format="14">
      <pivotArea type="data" outline="0" fieldPosition="0">
        <references count="2">
          <reference field="4294967294" count="1" selected="0">
            <x v="0"/>
          </reference>
          <reference field="0" count="1" selected="0">
            <x v="3"/>
          </reference>
        </references>
      </pivotArea>
    </chartFormat>
  </chart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5C74F6-8A7A-4D12-BC70-3A18EFD38A25}" name="PivotTable12"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G58:AH109" firstHeaderRow="1" firstDataRow="1" firstDataCol="1"/>
  <pivotFields count="3">
    <pivotField axis="axisRow" allDrilled="1" subtotalTop="0" showAll="0" sortType="a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1">
    <i>
      <x v="15"/>
    </i>
    <i>
      <x v="10"/>
    </i>
    <i>
      <x v="8"/>
    </i>
    <i>
      <x v="29"/>
    </i>
    <i>
      <x v="38"/>
    </i>
    <i>
      <x v="48"/>
    </i>
    <i>
      <x v="14"/>
    </i>
    <i>
      <x v="28"/>
    </i>
    <i>
      <x v="5"/>
    </i>
    <i>
      <x v="6"/>
    </i>
    <i>
      <x v="40"/>
    </i>
    <i>
      <x v="36"/>
    </i>
    <i>
      <x v="49"/>
    </i>
    <i>
      <x v="2"/>
    </i>
    <i>
      <x v="35"/>
    </i>
    <i>
      <x v="20"/>
    </i>
    <i>
      <x v="18"/>
    </i>
    <i>
      <x v="16"/>
    </i>
    <i>
      <x v="39"/>
    </i>
    <i>
      <x v="43"/>
    </i>
    <i>
      <x v="21"/>
    </i>
    <i>
      <x v="46"/>
    </i>
    <i>
      <x v="9"/>
    </i>
    <i>
      <x v="34"/>
    </i>
    <i>
      <x v="13"/>
    </i>
    <i>
      <x v="24"/>
    </i>
    <i>
      <x v="42"/>
    </i>
    <i>
      <x v="32"/>
    </i>
    <i>
      <x v="7"/>
    </i>
    <i>
      <x v="41"/>
    </i>
    <i>
      <x v="19"/>
    </i>
    <i>
      <x v="3"/>
    </i>
    <i>
      <x v="45"/>
    </i>
    <i>
      <x v="17"/>
    </i>
    <i>
      <x v="44"/>
    </i>
    <i>
      <x v="1"/>
    </i>
    <i>
      <x v="23"/>
    </i>
    <i>
      <x v="37"/>
    </i>
    <i>
      <x v="22"/>
    </i>
    <i>
      <x v="30"/>
    </i>
    <i>
      <x v="26"/>
    </i>
    <i>
      <x v="47"/>
    </i>
    <i>
      <x v="33"/>
    </i>
    <i>
      <x v="31"/>
    </i>
    <i>
      <x/>
    </i>
    <i>
      <x v="27"/>
    </i>
    <i>
      <x v="11"/>
    </i>
    <i>
      <x v="4"/>
    </i>
    <i>
      <x v="12"/>
    </i>
    <i>
      <x v="25"/>
    </i>
    <i t="grand">
      <x/>
    </i>
  </rowItems>
  <colItems count="1">
    <i/>
  </colItems>
  <dataFields count="1">
    <dataField name="Sum of Purchase Amount" fld="1" baseField="0" baseItem="0"/>
  </dataFields>
  <formats count="1">
    <format dxfId="13">
      <pivotArea outline="0" collapsedLevelsAreSubtotals="1" fieldPosition="0"/>
    </format>
  </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D7CB32-8008-4BFD-A905-4126456402C0}" name="PivotTable11" cacheId="26" applyNumberFormats="0" applyBorderFormats="0" applyFontFormats="0" applyPatternFormats="0" applyAlignmentFormats="0" applyWidthHeightFormats="1" dataCaption="Values" tag="b113fef1-6ef8-4dfa-9faf-352d4d19cb0a" updatedVersion="8" minRefreshableVersion="3" useAutoFormatting="1" subtotalHiddenItems="1" itemPrintTitles="1" createdVersion="8" indent="0" outline="1" outlineData="1" multipleFieldFilters="0" chartFormat="13">
  <location ref="Y59:Z6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erage of Review Rating" fld="1" subtotal="average" baseField="0" baseItem="0" numFmtId="165"/>
  </dataFields>
  <formats count="1">
    <format dxfId="14">
      <pivotArea outline="0" collapsedLevelsAreSubtotals="1" fieldPosition="0"/>
    </format>
  </formats>
  <chartFormats count="1">
    <chartFormat chart="12" format="0"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B7BC37-ACEA-4030-86A2-61075E4847C7}" name="PivotTable22" cacheId="14" applyNumberFormats="0" applyBorderFormats="0" applyFontFormats="0" applyPatternFormats="0" applyAlignmentFormats="0" applyWidthHeightFormats="1" dataCaption="Values" tag="b91bd4e3-6d7b-4674-babe-bbff40f48a4b" updatedVersion="8" minRefreshableVersion="3" useAutoFormatting="1" subtotalHiddenItems="1" itemPrintTitles="1" createdVersion="8" indent="0" outline="1" outlineData="1" multipleFieldFilters="0" chartFormat="13">
  <location ref="AJ44:AK4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Purchase Amount" fld="1" baseField="0" baseItem="0"/>
  </dataFields>
  <formats count="1">
    <format dxfId="15">
      <pivotArea outline="0" collapsedLevelsAreSubtotals="1" fieldPosition="0"/>
    </format>
  </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 Key"/>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FDC061-0975-4845-946D-EE2C16F2A5EB}" name="PivotTable16" cacheId="22" applyNumberFormats="0" applyBorderFormats="0" applyFontFormats="0" applyPatternFormats="0" applyAlignmentFormats="0" applyWidthHeightFormats="1" dataCaption="Values" tag="72d9bfeb-bd5a-4977-ba1f-d1981d3f1940" updatedVersion="8" minRefreshableVersion="3" useAutoFormatting="1" subtotalHiddenItems="1" rowGrandTotals="0" colGrandTotals="0" itemPrintTitles="1" createdVersion="8" indent="0" outline="1" outlineData="1" multipleFieldFilters="0" chartFormat="13">
  <location ref="AQ78:AR84"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5"/>
    </i>
    <i>
      <x v="3"/>
    </i>
    <i>
      <x v="2"/>
    </i>
    <i>
      <x v="1"/>
    </i>
    <i>
      <x/>
    </i>
    <i>
      <x v="4"/>
    </i>
  </rowItems>
  <colItems count="1">
    <i/>
  </colItems>
  <dataFields count="1">
    <dataField name="Average of Satisfied" fld="0" subtotal="average" baseField="0" baseItem="0" numFmtId="168"/>
  </dataFields>
  <formats count="1">
    <format dxfId="16">
      <pivotArea outline="0" collapsedLevelsAreSubtotals="1" fieldPosition="0"/>
    </format>
  </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caption="Average of Satisfied"/>
    <pivotHierarchy dragToData="1"/>
    <pivotHierarchy dragToData="1"/>
    <pivotHierarchy dragToData="1"/>
    <pivotHierarchy dragToData="1" caption="Min of Review Rating"/>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Item]"/>
        <x15:activeTabTopLevelEntity name="[Dim_Customer]"/>
        <x15:activeTabTopLevelEntity name="[Fact_Order]"/>
        <x15:activeTabTopLevelEntity name="[Dim_Season]"/>
        <x15:activeTabTopLevelEntity name="[Dim_Shi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9C4B46-89BD-4BD3-A979-31CB5E592924}" name="PivotTable6"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A60:F66" firstHeaderRow="1" firstDataRow="2"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5">
    <i>
      <x v="3"/>
    </i>
    <i>
      <x v="2"/>
    </i>
    <i>
      <x/>
    </i>
    <i>
      <x v="1"/>
    </i>
    <i t="grand">
      <x/>
    </i>
  </rowItems>
  <colFields count="1">
    <field x="2"/>
  </colFields>
  <colItems count="5">
    <i>
      <x v="2"/>
    </i>
    <i>
      <x v="3"/>
    </i>
    <i>
      <x v="1"/>
    </i>
    <i>
      <x/>
    </i>
    <i t="grand">
      <x/>
    </i>
  </colItems>
  <dataFields count="1">
    <dataField name="Sum of Purchase Amount" fld="1" baseField="0" baseItem="0" numFmtId="164"/>
  </dataFields>
  <formats count="1">
    <format dxfId="17">
      <pivotArea outline="0" collapsedLevelsAreSubtotals="1" fieldPosition="0"/>
    </format>
  </formats>
  <chartFormats count="30">
    <chartFormat chart="3" format="0" series="1">
      <pivotArea type="data" outline="0" fieldPosition="0">
        <references count="1">
          <reference field="4294967294" count="1" selected="0">
            <x v="0"/>
          </reference>
        </references>
      </pivotArea>
    </chartFormat>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9" format="2" series="1">
      <pivotArea type="data" outline="0" fieldPosition="0">
        <references count="2">
          <reference field="4294967294" count="1" selected="0">
            <x v="0"/>
          </reference>
          <reference field="0" count="1" selected="0">
            <x v="2"/>
          </reference>
        </references>
      </pivotArea>
    </chartFormat>
    <chartFormat chart="9" format="3" series="1">
      <pivotArea type="data" outline="0" fieldPosition="0">
        <references count="2">
          <reference field="4294967294" count="1" selected="0">
            <x v="0"/>
          </reference>
          <reference field="0" count="1" selected="0">
            <x v="3"/>
          </reference>
        </references>
      </pivotArea>
    </chartFormat>
    <chartFormat chart="9" format="4" series="1">
      <pivotArea type="data" outline="0" fieldPosition="0">
        <references count="3">
          <reference field="4294967294" count="1" selected="0">
            <x v="0"/>
          </reference>
          <reference field="0" count="1" selected="0">
            <x v="1"/>
          </reference>
          <reference field="2" count="1" selected="0">
            <x v="0"/>
          </reference>
        </references>
      </pivotArea>
    </chartFormat>
    <chartFormat chart="9" format="5" series="1">
      <pivotArea type="data" outline="0" fieldPosition="0">
        <references count="3">
          <reference field="4294967294" count="1" selected="0">
            <x v="0"/>
          </reference>
          <reference field="0" count="1" selected="0">
            <x v="1"/>
          </reference>
          <reference field="2" count="1" selected="0">
            <x v="1"/>
          </reference>
        </references>
      </pivotArea>
    </chartFormat>
    <chartFormat chart="9" format="6" series="1">
      <pivotArea type="data" outline="0" fieldPosition="0">
        <references count="3">
          <reference field="4294967294" count="1" selected="0">
            <x v="0"/>
          </reference>
          <reference field="0" count="1" selected="0">
            <x v="1"/>
          </reference>
          <reference field="2" count="1" selected="0">
            <x v="2"/>
          </reference>
        </references>
      </pivotArea>
    </chartFormat>
    <chartFormat chart="9" format="7" series="1">
      <pivotArea type="data" outline="0" fieldPosition="0">
        <references count="3">
          <reference field="4294967294" count="1" selected="0">
            <x v="0"/>
          </reference>
          <reference field="0" count="1" selected="0">
            <x v="1"/>
          </reference>
          <reference field="2" count="1" selected="0">
            <x v="3"/>
          </reference>
        </references>
      </pivotArea>
    </chartFormat>
    <chartFormat chart="9" format="8" series="1">
      <pivotArea type="data" outline="0" fieldPosition="0">
        <references count="3">
          <reference field="4294967294" count="1" selected="0">
            <x v="0"/>
          </reference>
          <reference field="0" count="1" selected="0">
            <x v="2"/>
          </reference>
          <reference field="2" count="1" selected="0">
            <x v="0"/>
          </reference>
        </references>
      </pivotArea>
    </chartFormat>
    <chartFormat chart="9" format="9" series="1">
      <pivotArea type="data" outline="0" fieldPosition="0">
        <references count="3">
          <reference field="4294967294" count="1" selected="0">
            <x v="0"/>
          </reference>
          <reference field="0" count="1" selected="0">
            <x v="2"/>
          </reference>
          <reference field="2" count="1" selected="0">
            <x v="1"/>
          </reference>
        </references>
      </pivotArea>
    </chartFormat>
    <chartFormat chart="9" format="10" series="1">
      <pivotArea type="data" outline="0" fieldPosition="0">
        <references count="3">
          <reference field="4294967294" count="1" selected="0">
            <x v="0"/>
          </reference>
          <reference field="0" count="1" selected="0">
            <x v="2"/>
          </reference>
          <reference field="2" count="1" selected="0">
            <x v="2"/>
          </reference>
        </references>
      </pivotArea>
    </chartFormat>
    <chartFormat chart="9" format="11" series="1">
      <pivotArea type="data" outline="0" fieldPosition="0">
        <references count="3">
          <reference field="4294967294" count="1" selected="0">
            <x v="0"/>
          </reference>
          <reference field="0" count="1" selected="0">
            <x v="2"/>
          </reference>
          <reference field="2" count="1" selected="0">
            <x v="3"/>
          </reference>
        </references>
      </pivotArea>
    </chartFormat>
    <chartFormat chart="9" format="12" series="1">
      <pivotArea type="data" outline="0" fieldPosition="0">
        <references count="3">
          <reference field="4294967294" count="1" selected="0">
            <x v="0"/>
          </reference>
          <reference field="0" count="1" selected="0">
            <x v="3"/>
          </reference>
          <reference field="2" count="1" selected="0">
            <x v="0"/>
          </reference>
        </references>
      </pivotArea>
    </chartFormat>
    <chartFormat chart="9" format="13" series="1">
      <pivotArea type="data" outline="0" fieldPosition="0">
        <references count="3">
          <reference field="4294967294" count="1" selected="0">
            <x v="0"/>
          </reference>
          <reference field="0" count="1" selected="0">
            <x v="3"/>
          </reference>
          <reference field="2" count="1" selected="0">
            <x v="1"/>
          </reference>
        </references>
      </pivotArea>
    </chartFormat>
    <chartFormat chart="9" format="14" series="1">
      <pivotArea type="data" outline="0" fieldPosition="0">
        <references count="3">
          <reference field="4294967294" count="1" selected="0">
            <x v="0"/>
          </reference>
          <reference field="0" count="1" selected="0">
            <x v="3"/>
          </reference>
          <reference field="2" count="1" selected="0">
            <x v="2"/>
          </reference>
        </references>
      </pivotArea>
    </chartFormat>
    <chartFormat chart="9" format="15" series="1">
      <pivotArea type="data" outline="0" fieldPosition="0">
        <references count="3">
          <reference field="4294967294" count="1" selected="0">
            <x v="0"/>
          </reference>
          <reference field="0" count="1" selected="0">
            <x v="3"/>
          </reference>
          <reference field="2" count="1" selected="0">
            <x v="3"/>
          </reference>
        </references>
      </pivotArea>
    </chartFormat>
    <chartFormat chart="9" format="16" series="1">
      <pivotArea type="data" outline="0" fieldPosition="0">
        <references count="2">
          <reference field="4294967294" count="1" selected="0">
            <x v="0"/>
          </reference>
          <reference field="2" count="1" selected="0">
            <x v="0"/>
          </reference>
        </references>
      </pivotArea>
    </chartFormat>
    <chartFormat chart="9" format="17" series="1">
      <pivotArea type="data" outline="0" fieldPosition="0">
        <references count="2">
          <reference field="4294967294" count="1" selected="0">
            <x v="0"/>
          </reference>
          <reference field="2" count="1" selected="0">
            <x v="1"/>
          </reference>
        </references>
      </pivotArea>
    </chartFormat>
    <chartFormat chart="9" format="18" series="1">
      <pivotArea type="data" outline="0" fieldPosition="0">
        <references count="2">
          <reference field="4294967294" count="1" selected="0">
            <x v="0"/>
          </reference>
          <reference field="2" count="1" selected="0">
            <x v="2"/>
          </reference>
        </references>
      </pivotArea>
    </chartFormat>
    <chartFormat chart="9" format="19" series="1">
      <pivotArea type="data" outline="0" fieldPosition="0">
        <references count="2">
          <reference field="4294967294" count="1" selected="0">
            <x v="0"/>
          </reference>
          <reference field="2" count="1" selected="0">
            <x v="3"/>
          </reference>
        </references>
      </pivotArea>
    </chartFormat>
    <chartFormat chart="16" format="0" series="1">
      <pivotArea type="data" outline="0" fieldPosition="0">
        <references count="2">
          <reference field="4294967294" count="1" selected="0">
            <x v="0"/>
          </reference>
          <reference field="2" count="1" selected="0">
            <x v="2"/>
          </reference>
        </references>
      </pivotArea>
    </chartFormat>
    <chartFormat chart="16" format="1" series="1">
      <pivotArea type="data" outline="0" fieldPosition="0">
        <references count="2">
          <reference field="4294967294" count="1" selected="0">
            <x v="0"/>
          </reference>
          <reference field="2" count="1" selected="0">
            <x v="3"/>
          </reference>
        </references>
      </pivotArea>
    </chartFormat>
    <chartFormat chart="16" format="2" series="1">
      <pivotArea type="data" outline="0" fieldPosition="0">
        <references count="2">
          <reference field="4294967294" count="1" selected="0">
            <x v="0"/>
          </reference>
          <reference field="2" count="1" selected="0">
            <x v="1"/>
          </reference>
        </references>
      </pivotArea>
    </chartFormat>
    <chartFormat chart="16" format="3" series="1">
      <pivotArea type="data" outline="0" fieldPosition="0">
        <references count="2">
          <reference field="4294967294" count="1" selected="0">
            <x v="0"/>
          </reference>
          <reference field="2" count="1" selected="0">
            <x v="0"/>
          </reference>
        </references>
      </pivotArea>
    </chartFormat>
    <chartFormat chart="16" format="4">
      <pivotArea type="data" outline="0" fieldPosition="0">
        <references count="3">
          <reference field="4294967294" count="1" selected="0">
            <x v="0"/>
          </reference>
          <reference field="0" count="1" selected="0">
            <x v="1"/>
          </reference>
          <reference field="2" count="1" selected="0">
            <x v="1"/>
          </reference>
        </references>
      </pivotArea>
    </chartFormat>
    <chartFormat chart="16" format="5">
      <pivotArea type="data" outline="0" fieldPosition="0">
        <references count="3">
          <reference field="4294967294" count="1" selected="0">
            <x v="0"/>
          </reference>
          <reference field="0" count="1" selected="0">
            <x v="1"/>
          </reference>
          <reference field="2" count="1" selected="0">
            <x v="3"/>
          </reference>
        </references>
      </pivotArea>
    </chartFormat>
    <chartFormat chart="16" format="6">
      <pivotArea type="data" outline="0" fieldPosition="0">
        <references count="3">
          <reference field="4294967294" count="1" selected="0">
            <x v="0"/>
          </reference>
          <reference field="0" count="1" selected="0">
            <x v="0"/>
          </reference>
          <reference field="2" count="1" selected="0">
            <x v="3"/>
          </reference>
        </references>
      </pivotArea>
    </chartFormat>
    <chartFormat chart="16" format="7">
      <pivotArea type="data" outline="0" fieldPosition="0">
        <references count="3">
          <reference field="4294967294" count="1" selected="0">
            <x v="0"/>
          </reference>
          <reference field="0" count="1" selected="0">
            <x v="1"/>
          </reference>
          <reference field="2" count="1" selected="0">
            <x v="0"/>
          </reference>
        </references>
      </pivotArea>
    </chartFormat>
    <chartFormat chart="16" format="8">
      <pivotArea type="data" outline="0" fieldPosition="0">
        <references count="3">
          <reference field="4294967294" count="1" selected="0">
            <x v="0"/>
          </reference>
          <reference field="0" count="1" selected="0">
            <x v="3"/>
          </reference>
          <reference field="2" count="1" selected="0">
            <x v="1"/>
          </reference>
        </references>
      </pivotArea>
    </chartFormat>
  </chart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818CEC-5476-4891-8676-7638140099C7}" name="PivotTable26" cacheId="29" applyNumberFormats="0" applyBorderFormats="0" applyFontFormats="0" applyPatternFormats="0" applyAlignmentFormats="0" applyWidthHeightFormats="1" dataCaption="Values" tag="3e49397a-e09f-460f-96d8-942cc00adcdc" updatedVersion="8" minRefreshableVersion="3" useAutoFormatting="1" subtotalHiddenItems="1" rowGrandTotals="0" colGrandTotals="0" itemPrintTitles="1" createdVersion="8" indent="0" outline="1" outlineData="1" multipleFieldFilters="0" chartFormat="16">
  <location ref="AW78:AX8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name="Count of Order Key" fld="1" subtotal="count" baseField="0" baseItem="0"/>
  </dataFields>
  <formats count="5">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0"/>
        </references>
      </pivotArea>
    </format>
    <format dxfId="18">
      <pivotArea dataOnly="0" labelOnly="1" outline="0" axis="axisValues" fieldPosition="0"/>
    </format>
  </formats>
  <chartFormats count="3">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0" count="1" selected="0">
            <x v="0"/>
          </reference>
        </references>
      </pivotArea>
    </chartFormat>
    <chartFormat chart="13" format="2">
      <pivotArea type="data" outline="0" fieldPosition="0">
        <references count="2">
          <reference field="4294967294" count="1" selected="0">
            <x v="0"/>
          </reference>
          <reference field="0" count="1" selected="0">
            <x v="1"/>
          </reference>
        </references>
      </pivotArea>
    </chartFormat>
  </chart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caption="Average of Satisfied"/>
    <pivotHierarchy dragToData="1"/>
    <pivotHierarchy dragToData="1"/>
    <pivotHierarchy dragToData="1" caption="Count of Order Key"/>
    <pivotHierarchy dragToData="1" caption="Min of Review Rating"/>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Item]"/>
        <x15:activeTabTopLevelEntity name="[Dim_Customer]"/>
        <x15:activeTabTopLevelEntity name="[Fact_Order]"/>
        <x15:activeTabTopLevelEntity name="[Dim_Season]"/>
        <x15:activeTabTopLevelEntity name="[Dim_Shi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9F34D2-D81B-47CF-BE98-47F7A7F7534F}" name="PivotTable21"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96:A9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formats count="1">
    <format dxfId="23">
      <pivotArea outline="0" collapsedLevelsAreSubtotals="1" fieldPosition="0"/>
    </format>
  </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6A39A7-5A00-4151-B416-E6E3CD606C44}" name="PivotTable2"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3:F9" firstHeaderRow="1" firstDataRow="2"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5">
    <i>
      <x v="3"/>
    </i>
    <i>
      <x v="2"/>
    </i>
    <i>
      <x/>
    </i>
    <i>
      <x v="1"/>
    </i>
    <i t="grand">
      <x/>
    </i>
  </rowItems>
  <colFields count="1">
    <field x="2"/>
  </colFields>
  <colItems count="5">
    <i>
      <x v="2"/>
    </i>
    <i>
      <x/>
    </i>
    <i>
      <x v="3"/>
    </i>
    <i>
      <x v="1"/>
    </i>
    <i t="grand">
      <x/>
    </i>
  </colItems>
  <dataFields count="1">
    <dataField name="Sum of Purchase Amount" fld="1" baseField="0" baseItem="0" numFmtId="164"/>
  </dataFields>
  <formats count="1">
    <format dxfId="24">
      <pivotArea outline="0" collapsedLevelsAreSubtotals="1" fieldPosition="0"/>
    </format>
  </formats>
  <chartFormats count="9">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 chart="4" format="10" series="1">
      <pivotArea type="data" outline="0" fieldPosition="0">
        <references count="2">
          <reference field="4294967294" count="1" selected="0">
            <x v="0"/>
          </reference>
          <reference field="2" count="1" selected="0">
            <x v="2"/>
          </reference>
        </references>
      </pivotArea>
    </chartFormat>
    <chartFormat chart="4" format="11" series="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3">
          <reference field="4294967294" count="1" selected="0">
            <x v="0"/>
          </reference>
          <reference field="0" count="1" selected="0">
            <x v="1"/>
          </reference>
          <reference field="2" count="1" selected="0">
            <x v="1"/>
          </reference>
        </references>
      </pivotArea>
    </chartFormat>
  </chart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D5A2648-2B76-4173-99BC-A729C6EC4286}" name="PivotTable14"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Y78:Y79" firstHeaderRow="1" firstDataRow="1" firstDataCol="0"/>
  <pivotFields count="3">
    <pivotField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Purchase Amount" fld="1" baseField="0" baseItem="0"/>
  </dataFields>
  <formats count="1">
    <format dxfId="25">
      <pivotArea outline="0" collapsedLevelsAreSubtotals="1" fieldPosition="0"/>
    </format>
  </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A0279F9-21B6-4018-AAF7-DB8D52CE619D}" name="PivotTable10" cacheId="7" applyNumberFormats="0" applyBorderFormats="0" applyFontFormats="0" applyPatternFormats="0" applyAlignmentFormats="0" applyWidthHeightFormats="1" dataCaption="Values" tag="2d5180c1-2d26-40cc-bff6-abc183d4fb1c" updatedVersion="8" minRefreshableVersion="3" useAutoFormatting="1" subtotalHiddenItems="1" itemPrintTitles="1" createdVersion="8" indent="0" outline="1" outlineData="1" multipleFieldFilters="0" chartFormat="24">
  <location ref="AF28:AG33"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3"/>
    </i>
    <i>
      <x v="1"/>
    </i>
    <i t="grand">
      <x/>
    </i>
  </rowItems>
  <colItems count="1">
    <i/>
  </colItems>
  <dataFields count="1">
    <dataField name="Sum of Purchase Amount" fld="1" baseField="0" baseItem="0"/>
  </dataFields>
  <formats count="1">
    <format dxfId="26">
      <pivotArea outline="0" collapsedLevelsAreSubtotals="1" fieldPosition="0"/>
    </format>
  </formats>
  <chartFormats count="10">
    <chartFormat chart="12"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0" count="1" selected="0">
            <x v="2"/>
          </reference>
        </references>
      </pivotArea>
    </chartFormat>
    <chartFormat chart="15" format="2">
      <pivotArea type="data" outline="0" fieldPosition="0">
        <references count="2">
          <reference field="4294967294" count="1" selected="0">
            <x v="0"/>
          </reference>
          <reference field="0" count="1" selected="0">
            <x v="0"/>
          </reference>
        </references>
      </pivotArea>
    </chartFormat>
    <chartFormat chart="15" format="3">
      <pivotArea type="data" outline="0" fieldPosition="0">
        <references count="2">
          <reference field="4294967294" count="1" selected="0">
            <x v="0"/>
          </reference>
          <reference field="0" count="1" selected="0">
            <x v="3"/>
          </reference>
        </references>
      </pivotArea>
    </chartFormat>
    <chartFormat chart="15" format="4">
      <pivotArea type="data" outline="0" fieldPosition="0">
        <references count="2">
          <reference field="4294967294" count="1" selected="0">
            <x v="0"/>
          </reference>
          <reference field="0" count="1" selected="0">
            <x v="1"/>
          </reference>
        </references>
      </pivotArea>
    </chartFormat>
    <chartFormat chart="12" format="1">
      <pivotArea type="data" outline="0" fieldPosition="0">
        <references count="2">
          <reference field="4294967294" count="1" selected="0">
            <x v="0"/>
          </reference>
          <reference field="0" count="1" selected="0">
            <x v="2"/>
          </reference>
        </references>
      </pivotArea>
    </chartFormat>
    <chartFormat chart="12" format="2">
      <pivotArea type="data" outline="0" fieldPosition="0">
        <references count="2">
          <reference field="4294967294" count="1" selected="0">
            <x v="0"/>
          </reference>
          <reference field="0" count="1" selected="0">
            <x v="0"/>
          </reference>
        </references>
      </pivotArea>
    </chartFormat>
    <chartFormat chart="12" format="3">
      <pivotArea type="data" outline="0" fieldPosition="0">
        <references count="2">
          <reference field="4294967294" count="1" selected="0">
            <x v="0"/>
          </reference>
          <reference field="0" count="1" selected="0">
            <x v="3"/>
          </reference>
        </references>
      </pivotArea>
    </chartFormat>
    <chartFormat chart="12" format="4">
      <pivotArea type="data" outline="0" fieldPosition="0">
        <references count="2">
          <reference field="4294967294" count="1" selected="0">
            <x v="0"/>
          </reference>
          <reference field="0" count="1" selected="0">
            <x v="1"/>
          </reference>
        </references>
      </pivotArea>
    </chartFormat>
  </chart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684163F-3945-477C-916C-C1DF023AA729}" name="PivotTable13"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F96:F9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scount" fld="0" subtotal="average" baseField="0" baseItem="0" numFmtId="10"/>
  </dataFields>
  <formats count="1">
    <format dxfId="27">
      <pivotArea outline="0" collapsedLevelsAreSubtotals="1" fieldPosition="0"/>
    </format>
  </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E2C827D-24BA-43AA-8B05-57369F86FE80}" name="PivotTable3" cacheId="17" applyNumberFormats="0" applyBorderFormats="0" applyFontFormats="0" applyPatternFormats="0" applyAlignmentFormats="0" applyWidthHeightFormats="1" dataCaption="Values" tag="68f45e19-1bdd-456f-afae-0a4e02a06f63" updatedVersion="8" minRefreshableVersion="3" useAutoFormatting="1" subtotalHiddenItems="1" itemPrintTitles="1" createdVersion="8" indent="0" outline="1" outlineData="1" multipleFieldFilters="0" chartFormat="23">
  <location ref="AL4:AM9"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3"/>
    </i>
    <i>
      <x v="1"/>
    </i>
    <i>
      <x/>
    </i>
    <i t="grand">
      <x/>
    </i>
  </rowItems>
  <colItems count="1">
    <i/>
  </colItems>
  <dataFields count="1">
    <dataField name="Sum of Purchase Amount" fld="1" baseField="0" baseItem="0"/>
  </dataFields>
  <formats count="1">
    <format dxfId="28">
      <pivotArea outline="0" collapsedLevelsAreSubtotals="1" fieldPosition="0"/>
    </format>
  </formats>
  <chartFormats count="10">
    <chartFormat chart="8" format="0"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8" format="7">
      <pivotArea type="data" outline="0" fieldPosition="0">
        <references count="2">
          <reference field="4294967294" count="1" selected="0">
            <x v="0"/>
          </reference>
          <reference field="0" count="1" selected="0">
            <x v="2"/>
          </reference>
        </references>
      </pivotArea>
    </chartFormat>
    <chartFormat chart="8" format="8">
      <pivotArea type="data" outline="0" fieldPosition="0">
        <references count="2">
          <reference field="4294967294" count="1" selected="0">
            <x v="0"/>
          </reference>
          <reference field="0" count="1" selected="0">
            <x v="3"/>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0" count="1" selected="0">
            <x v="0"/>
          </reference>
        </references>
      </pivotArea>
    </chartFormat>
    <chartFormat chart="18" format="18">
      <pivotArea type="data" outline="0" fieldPosition="0">
        <references count="2">
          <reference field="4294967294" count="1" selected="0">
            <x v="0"/>
          </reference>
          <reference field="0" count="1" selected="0">
            <x v="1"/>
          </reference>
        </references>
      </pivotArea>
    </chartFormat>
    <chartFormat chart="18" format="19">
      <pivotArea type="data" outline="0" fieldPosition="0">
        <references count="2">
          <reference field="4294967294" count="1" selected="0">
            <x v="0"/>
          </reference>
          <reference field="0" count="1" selected="0">
            <x v="2"/>
          </reference>
        </references>
      </pivotArea>
    </chartFormat>
    <chartFormat chart="18" format="20">
      <pivotArea type="data" outline="0" fieldPosition="0">
        <references count="2">
          <reference field="4294967294" count="1" selected="0">
            <x v="0"/>
          </reference>
          <reference field="0" count="1" selected="0">
            <x v="3"/>
          </reference>
        </references>
      </pivotArea>
    </chartFormat>
  </chart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5ECA51E-B84D-43A6-9012-4557D9BE432D}" name="PivotTable7"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77:F83"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5">
    <i>
      <x/>
    </i>
    <i>
      <x v="1"/>
    </i>
    <i>
      <x v="2"/>
    </i>
    <i>
      <x v="3"/>
    </i>
    <i t="grand">
      <x/>
    </i>
  </colItems>
  <dataFields count="1">
    <dataField name="Average of Review Rating" fld="2" subtotal="average" baseField="0" baseItem="2"/>
  </dataFields>
  <formats count="1">
    <format dxfId="29">
      <pivotArea outline="0" collapsedLevelsAreSubtotals="1" fieldPosition="0"/>
    </format>
  </formats>
  <chartFormats count="8">
    <chartFormat chart="10" format="165" series="1">
      <pivotArea type="data" outline="0" fieldPosition="0">
        <references count="1">
          <reference field="1" count="1" selected="0">
            <x v="0"/>
          </reference>
        </references>
      </pivotArea>
    </chartFormat>
    <chartFormat chart="10" format="166" series="1">
      <pivotArea type="data" outline="0" fieldPosition="0">
        <references count="1">
          <reference field="1" count="1" selected="0">
            <x v="1"/>
          </reference>
        </references>
      </pivotArea>
    </chartFormat>
    <chartFormat chart="10" format="167" series="1">
      <pivotArea type="data" outline="0" fieldPosition="0">
        <references count="1">
          <reference field="1" count="1" selected="0">
            <x v="2"/>
          </reference>
        </references>
      </pivotArea>
    </chartFormat>
    <chartFormat chart="10" format="168" series="1">
      <pivotArea type="data" outline="0" fieldPosition="0">
        <references count="1">
          <reference field="1" count="1" selected="0">
            <x v="3"/>
          </reference>
        </references>
      </pivotArea>
    </chartFormat>
    <chartFormat chart="10" format="169" series="1">
      <pivotArea type="data" outline="0" fieldPosition="0">
        <references count="2">
          <reference field="4294967294" count="1" selected="0">
            <x v="0"/>
          </reference>
          <reference field="1" count="1" selected="0">
            <x v="0"/>
          </reference>
        </references>
      </pivotArea>
    </chartFormat>
    <chartFormat chart="10" format="170" series="1">
      <pivotArea type="data" outline="0" fieldPosition="0">
        <references count="2">
          <reference field="4294967294" count="1" selected="0">
            <x v="0"/>
          </reference>
          <reference field="1" count="1" selected="0">
            <x v="1"/>
          </reference>
        </references>
      </pivotArea>
    </chartFormat>
    <chartFormat chart="10" format="171" series="1">
      <pivotArea type="data" outline="0" fieldPosition="0">
        <references count="2">
          <reference field="4294967294" count="1" selected="0">
            <x v="0"/>
          </reference>
          <reference field="1" count="1" selected="0">
            <x v="2"/>
          </reference>
        </references>
      </pivotArea>
    </chartFormat>
    <chartFormat chart="10" format="172" series="1">
      <pivotArea type="data" outline="0" fieldPosition="0">
        <references count="2">
          <reference field="4294967294" count="1" selected="0">
            <x v="0"/>
          </reference>
          <reference field="1" count="1" selected="0">
            <x v="3"/>
          </reference>
        </references>
      </pivotArea>
    </chartFormat>
  </chart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Review Rating"/>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6E97B25-5628-4631-9B8F-58021B55C3FA}" name="PivotTable24" cacheId="33" applyNumberFormats="0" applyBorderFormats="0" applyFontFormats="0" applyPatternFormats="0" applyAlignmentFormats="0" applyWidthHeightFormats="1" dataCaption="Values" tag="bc8f0b29-88af-4ade-9548-3653dcf4d17f" updatedVersion="8" minRefreshableVersion="3" useAutoFormatting="1" subtotalHiddenItems="1" itemPrintTitles="1" createdVersion="8" indent="0" outline="1" outlineData="1" multipleFieldFilters="0" chartFormat="36">
  <location ref="L99:M104" firstHeaderRow="1" firstDataRow="1" firstDataCol="1"/>
  <pivotFields count="3">
    <pivotField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2"/>
  </rowFields>
  <rowItems count="5">
    <i>
      <x v="3"/>
    </i>
    <i>
      <x v="2"/>
    </i>
    <i>
      <x/>
    </i>
    <i>
      <x v="1"/>
    </i>
    <i t="grand">
      <x/>
    </i>
  </rowItems>
  <colItems count="1">
    <i/>
  </colItems>
  <dataFields count="1">
    <dataField name="Sum of Purchase Amount" fld="1" baseField="0" baseItem="0"/>
  </dataFields>
  <formats count="1">
    <format dxfId="30">
      <pivotArea outline="0" collapsedLevelsAreSubtotals="1" fieldPosition="0"/>
    </format>
  </formats>
  <chartFormats count="10">
    <chartFormat chart="14"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2" count="1" selected="0">
            <x v="0"/>
          </reference>
        </references>
      </pivotArea>
    </chartFormat>
    <chartFormat chart="18" format="2">
      <pivotArea type="data" outline="0" fieldPosition="0">
        <references count="2">
          <reference field="4294967294" count="1" selected="0">
            <x v="0"/>
          </reference>
          <reference field="2" count="1" selected="0">
            <x v="1"/>
          </reference>
        </references>
      </pivotArea>
    </chartFormat>
    <chartFormat chart="18" format="3">
      <pivotArea type="data" outline="0" fieldPosition="0">
        <references count="2">
          <reference field="4294967294" count="1" selected="0">
            <x v="0"/>
          </reference>
          <reference field="2" count="1" selected="0">
            <x v="2"/>
          </reference>
        </references>
      </pivotArea>
    </chartFormat>
    <chartFormat chart="18" format="4">
      <pivotArea type="data" outline="0" fieldPosition="0">
        <references count="2">
          <reference field="4294967294" count="1" selected="0">
            <x v="0"/>
          </reference>
          <reference field="2" count="1" selected="0">
            <x v="3"/>
          </reference>
        </references>
      </pivotArea>
    </chartFormat>
    <chartFormat chart="14" format="1">
      <pivotArea type="data" outline="0" fieldPosition="0">
        <references count="2">
          <reference field="4294967294" count="1" selected="0">
            <x v="0"/>
          </reference>
          <reference field="2" count="1" selected="0">
            <x v="0"/>
          </reference>
        </references>
      </pivotArea>
    </chartFormat>
    <chartFormat chart="14" format="2">
      <pivotArea type="data" outline="0" fieldPosition="0">
        <references count="2">
          <reference field="4294967294" count="1" selected="0">
            <x v="0"/>
          </reference>
          <reference field="2" count="1" selected="0">
            <x v="1"/>
          </reference>
        </references>
      </pivotArea>
    </chartFormat>
    <chartFormat chart="14" format="3">
      <pivotArea type="data" outline="0" fieldPosition="0">
        <references count="2">
          <reference field="4294967294" count="1" selected="0">
            <x v="0"/>
          </reference>
          <reference field="2" count="1" selected="0">
            <x v="2"/>
          </reference>
        </references>
      </pivotArea>
    </chartFormat>
    <chartFormat chart="14" format="4">
      <pivotArea type="data" outline="0" fieldPosition="0">
        <references count="2">
          <reference field="4294967294" count="1" selected="0">
            <x v="0"/>
          </reference>
          <reference field="2" count="1" selected="0">
            <x v="3"/>
          </reference>
        </references>
      </pivotArea>
    </chartFormat>
  </chart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162A55C-5194-440D-AA6E-B46081C6FAE8}" name="PivotTable23"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Y104:Z120" firstHeaderRow="1" firstDataRow="1" firstDataCol="1"/>
  <pivotFields count="3">
    <pivotField axis="axisRow"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6">
    <i>
      <x v="13"/>
    </i>
    <i>
      <x/>
    </i>
    <i>
      <x v="7"/>
    </i>
    <i>
      <x v="8"/>
    </i>
    <i>
      <x v="4"/>
    </i>
    <i>
      <x v="11"/>
    </i>
    <i>
      <x v="1"/>
    </i>
    <i>
      <x v="6"/>
    </i>
    <i>
      <x v="14"/>
    </i>
    <i>
      <x v="9"/>
    </i>
    <i>
      <x v="5"/>
    </i>
    <i>
      <x v="10"/>
    </i>
    <i>
      <x v="12"/>
    </i>
    <i>
      <x v="3"/>
    </i>
    <i>
      <x v="2"/>
    </i>
    <i t="grand">
      <x/>
    </i>
  </rowItems>
  <colItems count="1">
    <i/>
  </colItems>
  <dataFields count="1">
    <dataField name="Sum of Purchase Amount" fld="1" baseField="0" baseItem="0"/>
  </dataFields>
  <formats count="3">
    <format dxfId="33">
      <pivotArea outline="0" collapsedLevelsAreSubtotals="1" fieldPosition="0"/>
    </format>
    <format dxfId="32">
      <pivotArea collapsedLevelsAreSubtotals="1" fieldPosition="0">
        <references count="1">
          <reference field="0" count="0"/>
        </references>
      </pivotArea>
    </format>
    <format dxfId="31">
      <pivotArea grandRow="1" outline="0" collapsedLevelsAreSubtotals="1" fieldPosition="0"/>
    </format>
  </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024AF38-6075-44C6-AAB5-0D1C8B31DBDA}" name="PivotTable8" cacheId="21" applyNumberFormats="0" applyBorderFormats="0" applyFontFormats="0" applyPatternFormats="0" applyAlignmentFormats="0" applyWidthHeightFormats="1" dataCaption="Values" tag="0cd7d846-c7fc-4388-9e73-83609aa6b333" updatedVersion="8" minRefreshableVersion="3" useAutoFormatting="1" subtotalHiddenItems="1" itemPrintTitles="1" createdVersion="8" indent="0" outline="1" outlineData="1" multipleFieldFilters="0" chartFormat="25">
  <location ref="Y38:Z41" firstHeaderRow="1" firstDataRow="1" firstDataCol="1"/>
  <pivotFields count="3">
    <pivotField axis="axisRow"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1"/>
    </i>
    <i>
      <x/>
    </i>
    <i t="grand">
      <x/>
    </i>
  </rowItems>
  <colItems count="1">
    <i/>
  </colItems>
  <dataFields count="1">
    <dataField name="Count of Order ID" fld="1" subtotal="count" baseField="0" baseItem="0"/>
  </dataFields>
  <formats count="1">
    <format dxfId="34">
      <pivotArea outline="0" collapsedLevelsAreSubtotals="1" fieldPosition="0"/>
    </format>
  </formats>
  <chartFormats count="6">
    <chartFormat chart="9" format="0"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0" count="1" selected="0">
            <x v="0"/>
          </reference>
        </references>
      </pivotArea>
    </chartFormat>
    <chartFormat chart="9" format="4">
      <pivotArea type="data" outline="0" fieldPosition="0">
        <references count="2">
          <reference field="4294967294" count="1" selected="0">
            <x v="0"/>
          </reference>
          <reference field="0" count="1" selected="0">
            <x v="1"/>
          </reference>
        </references>
      </pivotArea>
    </chartFormat>
    <chartFormat chart="22" format="16" series="1">
      <pivotArea type="data" outline="0" fieldPosition="0">
        <references count="1">
          <reference field="4294967294" count="1" selected="0">
            <x v="0"/>
          </reference>
        </references>
      </pivotArea>
    </chartFormat>
    <chartFormat chart="22" format="17">
      <pivotArea type="data" outline="0" fieldPosition="0">
        <references count="2">
          <reference field="4294967294" count="1" selected="0">
            <x v="0"/>
          </reference>
          <reference field="0" count="1" selected="0">
            <x v="1"/>
          </reference>
        </references>
      </pivotArea>
    </chartFormat>
    <chartFormat chart="22" format="18">
      <pivotArea type="data" outline="0" fieldPosition="0">
        <references count="2">
          <reference field="4294967294" count="1" selected="0">
            <x v="0"/>
          </reference>
          <reference field="0" count="1" selected="0">
            <x v="0"/>
          </reference>
        </references>
      </pivotArea>
    </chartFormat>
  </chart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EFAC1AE-CCA0-47AA-ADE6-FDD593D3F766}" name="PivotTable19" cacheId="23" applyNumberFormats="0" applyBorderFormats="0" applyFontFormats="0" applyPatternFormats="0" applyAlignmentFormats="0" applyWidthHeightFormats="1" dataCaption="Values" tag="ddae60f3-3382-4634-9a95-e4952050f932" updatedVersion="8" minRefreshableVersion="3" useAutoFormatting="1" subtotalHiddenItems="1" rowGrandTotals="0" colGrandTotals="0" itemPrintTitles="1" createdVersion="8" indent="0" outline="1" outlineData="1" multipleFieldFilters="0" chartFormat="13">
  <location ref="AQ87:AR137" firstHeaderRow="1" firstDataRow="1" firstDataCol="1"/>
  <pivotFields count="4">
    <pivotField dataField="1" subtotalTop="0" showAll="0" defaultSubtotal="0"/>
    <pivotField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0">
    <i>
      <x v="28"/>
    </i>
    <i>
      <x v="9"/>
    </i>
    <i>
      <x v="47"/>
    </i>
    <i>
      <x v="35"/>
    </i>
    <i>
      <x v="6"/>
    </i>
    <i>
      <x v="17"/>
    </i>
    <i>
      <x v="10"/>
    </i>
    <i>
      <x v="12"/>
    </i>
    <i>
      <x v="49"/>
    </i>
    <i>
      <x v="2"/>
    </i>
    <i>
      <x v="40"/>
    </i>
    <i>
      <x v="27"/>
    </i>
    <i>
      <x v="3"/>
    </i>
    <i>
      <x v="43"/>
    </i>
    <i>
      <x v="38"/>
    </i>
    <i>
      <x v="23"/>
    </i>
    <i>
      <x v="39"/>
    </i>
    <i>
      <x v="8"/>
    </i>
    <i>
      <x v="30"/>
    </i>
    <i>
      <x v="41"/>
    </i>
    <i>
      <x v="45"/>
    </i>
    <i>
      <x v="21"/>
    </i>
    <i>
      <x v="46"/>
    </i>
    <i>
      <x v="5"/>
    </i>
    <i>
      <x v="44"/>
    </i>
    <i>
      <x v="1"/>
    </i>
    <i>
      <x v="31"/>
    </i>
    <i>
      <x v="26"/>
    </i>
    <i>
      <x v="33"/>
    </i>
    <i>
      <x v="13"/>
    </i>
    <i>
      <x v="16"/>
    </i>
    <i>
      <x v="18"/>
    </i>
    <i>
      <x/>
    </i>
    <i>
      <x v="37"/>
    </i>
    <i>
      <x v="36"/>
    </i>
    <i>
      <x v="25"/>
    </i>
    <i>
      <x v="48"/>
    </i>
    <i>
      <x v="19"/>
    </i>
    <i>
      <x v="7"/>
    </i>
    <i>
      <x v="11"/>
    </i>
    <i>
      <x v="34"/>
    </i>
    <i>
      <x v="20"/>
    </i>
    <i>
      <x v="29"/>
    </i>
    <i>
      <x v="24"/>
    </i>
    <i>
      <x v="14"/>
    </i>
    <i>
      <x v="15"/>
    </i>
    <i>
      <x v="4"/>
    </i>
    <i>
      <x v="32"/>
    </i>
    <i>
      <x v="22"/>
    </i>
    <i>
      <x v="42"/>
    </i>
  </rowItems>
  <colItems count="1">
    <i/>
  </colItems>
  <dataFields count="1">
    <dataField name="Average of Satisfied" fld="0" subtotal="average" baseField="0" baseItem="0" numFmtId="168"/>
  </dataFields>
  <formats count="1">
    <format dxfId="35">
      <pivotArea outline="0" collapsedLevelsAreSubtotals="1" fieldPosition="0"/>
    </format>
  </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caption="Average of Satisfied"/>
    <pivotHierarchy dragToData="1"/>
    <pivotHierarchy dragToData="1"/>
    <pivotHierarchy dragToData="1"/>
    <pivotHierarchy dragToData="1" caption="Min of Review Rating"/>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Item]"/>
        <x15:activeTabTopLevelEntity name="[Dim_Customer]"/>
        <x15:activeTabTopLevelEntity name="[Fact_Order]"/>
        <x15:activeTabTopLevelEntity name="[Dim_Season]"/>
        <x15:activeTabTopLevelEntity name="[Dim_Shipping]"/>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E94F71A-DB2B-4905-954F-2F3D63A5E50B}" name="PivotTable20" cacheId="24" applyNumberFormats="0" applyBorderFormats="0" applyFontFormats="0" applyPatternFormats="0" applyAlignmentFormats="0" applyWidthHeightFormats="1" dataCaption="Values" tag="7f90781d-cfae-41fd-88ff-546105b4622f" updatedVersion="8" minRefreshableVersion="3" useAutoFormatting="1" subtotalHiddenItems="1" rowGrandTotals="0" colGrandTotals="0" itemPrintTitles="1" createdVersion="8" indent="0" outline="1" outlineData="1" multipleFieldFilters="0" chartFormat="13">
  <location ref="AT78:AU107" firstHeaderRow="1" firstDataRow="1" firstDataCol="1"/>
  <pivotFields count="6">
    <pivotField dataField="1" subtotalTop="0" showAll="0" defaultSubtotal="0"/>
    <pivotField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4"/>
    <field x="3"/>
  </rowFields>
  <rowItems count="29">
    <i>
      <x v="1"/>
    </i>
    <i r="1">
      <x v="13"/>
    </i>
    <i r="1">
      <x v="14"/>
    </i>
    <i r="1">
      <x v="11"/>
    </i>
    <i r="1">
      <x v="8"/>
    </i>
    <i r="1">
      <x v="10"/>
    </i>
    <i r="1">
      <x v="17"/>
    </i>
    <i r="1">
      <x v="12"/>
    </i>
    <i r="1">
      <x v="16"/>
    </i>
    <i r="1">
      <x v="9"/>
    </i>
    <i r="1">
      <x v="18"/>
    </i>
    <i r="1">
      <x v="15"/>
    </i>
    <i>
      <x v="3"/>
    </i>
    <i r="1">
      <x v="23"/>
    </i>
    <i r="1">
      <x v="24"/>
    </i>
    <i>
      <x/>
    </i>
    <i r="1">
      <x v="6"/>
    </i>
    <i r="1">
      <x v="7"/>
    </i>
    <i r="1">
      <x v="3"/>
    </i>
    <i r="1">
      <x v="1"/>
    </i>
    <i r="1">
      <x v="5"/>
    </i>
    <i r="1">
      <x/>
    </i>
    <i r="1">
      <x v="2"/>
    </i>
    <i r="1">
      <x v="4"/>
    </i>
    <i>
      <x v="2"/>
    </i>
    <i r="1">
      <x v="19"/>
    </i>
    <i r="1">
      <x v="22"/>
    </i>
    <i r="1">
      <x v="20"/>
    </i>
    <i r="1">
      <x v="21"/>
    </i>
  </rowItems>
  <colItems count="1">
    <i/>
  </colItems>
  <dataFields count="1">
    <dataField name="Average of Satisfied" fld="0" subtotal="average" baseField="0" baseItem="0" numFmtId="168"/>
  </dataFields>
  <formats count="1">
    <format dxfId="36">
      <pivotArea outline="0" collapsedLevelsAreSubtotals="1" fieldPosition="0"/>
    </format>
  </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caption="Average of Satisfied"/>
    <pivotHierarchy dragToData="1"/>
    <pivotHierarchy dragToData="1"/>
    <pivotHierarchy dragToData="1"/>
    <pivotHierarchy dragToData="1" caption="Min of Review Rating"/>
    <pivotHierarchy dragToData="1"/>
  </pivotHierarchies>
  <pivotTableStyleInfo name="PivotStyleLight16" showRowHeaders="1" showColHeaders="1" showRowStripes="0" showColStripes="0" showLastColumn="1"/>
  <rowHierarchiesUsage count="2">
    <rowHierarchyUsage hierarchyUsage="10"/>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Item]"/>
        <x15:activeTabTopLevelEntity name="[Dim_Customer]"/>
        <x15:activeTabTopLevelEntity name="[Fact_Order]"/>
        <x15:activeTabTopLevelEntity name="[Dim_Season]"/>
        <x15:activeTabTopLevelEntity name="[Dim_Shipping]"/>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D266096-A09A-4F83-BE7E-D96FEA6D41EA}" name="PivotTable17"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103:D120" firstHeaderRow="1" firstDataRow="1" firstDataCol="0"/>
  <pivotFields count="1">
    <pivotField allDrilled="1" subtotalTop="0" showAll="0" dataSourceSort="1" defaultSubtotal="0" defaultAttributeDrillState="1"/>
  </pivotFields>
  <formats count="1">
    <format dxfId="37">
      <pivotArea outline="0" collapsedLevelsAreSubtotals="1" fieldPosition="0"/>
    </format>
  </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717B8B2-D992-4E2F-BE28-53718435A6B6}" name="PivotTable15"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C35:AD42" firstHeaderRow="1" firstDataRow="1" firstDataCol="1"/>
  <pivotFields count="4">
    <pivotField dataField="1" subtotalTop="0" showAll="0" defaultSubtotal="0"/>
    <pivotField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3"/>
  </rowFields>
  <rowItems count="7">
    <i>
      <x v="3"/>
    </i>
    <i>
      <x/>
    </i>
    <i>
      <x v="4"/>
    </i>
    <i>
      <x v="5"/>
    </i>
    <i>
      <x v="1"/>
    </i>
    <i>
      <x v="2"/>
    </i>
    <i t="grand">
      <x/>
    </i>
  </rowItems>
  <colItems count="1">
    <i/>
  </colItems>
  <dataFields count="1">
    <dataField name="Sum of Purchase Amount" fld="0" baseField="0" baseItem="0"/>
  </dataFields>
  <formats count="1">
    <format dxfId="38">
      <pivotArea outline="0" collapsedLevelsAreSubtotals="1" fieldPosition="0"/>
    </format>
  </formats>
  <chartFormats count="3">
    <chartFormat chart="8"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activeTabTopLevelEntity name="[Dim_Shi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2780AD5-D06F-46E4-93AF-1B7B2C6574F7}" name="PivotTable14" cacheId="3" applyNumberFormats="0" applyBorderFormats="0" applyFontFormats="0" applyPatternFormats="0" applyAlignmentFormats="0" applyWidthHeightFormats="1" dataCaption="Values" tag="b4e96597-3aa0-4886-9555-ff81bc85916c" updatedVersion="8" minRefreshableVersion="3" useAutoFormatting="1" subtotalHiddenItems="1" itemPrintTitles="1" createdVersion="8" indent="0" outline="1" outlineData="1" multipleFieldFilters="0" chartFormat="16">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scount" fld="0" subtotal="average" baseField="0" baseItem="0" numFmtId="9"/>
  </dataFields>
  <formats count="1">
    <format dxfId="0">
      <pivotArea outline="0" collapsedLevelsAreSubtotals="1" fieldPosition="0"/>
    </format>
  </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C4205FB-02AC-4B5F-BA66-3F66FAF206D2}"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urchase Amount" fld="0" baseField="0" baseItem="0"/>
  </dataFields>
  <formats count="2">
    <format dxfId="2">
      <pivotArea outline="0" collapsedLevelsAreSubtotals="1" fieldPosition="0"/>
    </format>
    <format dxfId="1">
      <pivotArea grandRow="1"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E642895-2718-4BAB-ADB8-027C13C5BE70}" name="PivotTable16"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G4:I21" firstHeaderRow="1" firstDataRow="1" firstDataCol="0"/>
  <pivotFields count="1">
    <pivotField allDrilled="1" subtotalTop="0" showAll="0" dataSourceSort="1" defaultSubtotal="0" defaultAttributeDrillState="1"/>
  </pivotField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iew Rating"/>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A863D00-2523-49DA-97B9-A891C9B43D8E}"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D12:D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tisfied" fld="0" subtotal="average" baseField="0" baseItem="0" numFmtId="9"/>
  </dataFields>
  <formats count="3">
    <format dxfId="5">
      <pivotArea type="all" dataOnly="0" outline="0" fieldPosition="0"/>
    </format>
    <format dxfId="4">
      <pivotArea outline="0" collapsedLevelsAreSubtotals="1" fieldPosition="0"/>
    </format>
    <format dxfId="3">
      <pivotArea dataOnly="0" labelOnly="1" outline="0" axis="axisValues" fieldPosition="0"/>
    </format>
  </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caption="Average of Discount"/>
    <pivotHierarchy dragToData="1"/>
    <pivotHierarchy dragToData="1"/>
    <pivotHierarchy dragToData="1"/>
    <pivotHierarchy dragToData="1" caption="Average of Satisfie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F560486A-EAA4-4E10-B4F1-4AE03DAC286C}" name="PivotTable4"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D15:F32" firstHeaderRow="1" firstDataRow="1" firstDataCol="0"/>
  <pivotFields count="1">
    <pivotField allDrilled="1" subtotalTop="0" showAll="0" dataSourceSort="1" defaultSubtotal="0" defaultAttributeDrillState="1"/>
  </pivotFields>
  <formats count="1">
    <format dxfId="6">
      <pivotArea outline="0" collapsedLevelsAreSubtotals="1" fieldPosition="0"/>
    </format>
  </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caption="Average of Disc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490CC68-4658-4C28-8A6D-9718852BA7DD}"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D8:D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0" subtotal="count" baseField="0" baseItem="0" numFmtId="164"/>
  </dataFields>
  <formats count="1">
    <format dxfId="7">
      <pivotArea outline="0" collapsedLevelsAreSubtotals="1" fieldPosition="0"/>
    </format>
  </formats>
  <pivotHierarchies count="67">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 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caption="Average of Disc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Dim_Item]"/>
        <x15:activeTabTopLevelEntity name="[Dim_Customer]"/>
        <x15:activeTabTopLevelEntity name="[Fact_Order]"/>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D1E235C2-FCC1-45FE-87E5-94DCE8FDFBF4}" autoFormatId="16" applyNumberFormats="0" applyBorderFormats="0" applyFontFormats="0" applyPatternFormats="0" applyAlignmentFormats="0" applyWidthHeightFormats="0">
  <queryTableRefresh nextId="19">
    <queryTableFields count="13">
      <queryTableField id="1" name="Order Key" tableColumnId="1"/>
      <queryTableField id="7" name="Shipping Key" tableColumnId="7"/>
      <queryTableField id="8" name="Location Key" tableColumnId="8"/>
      <queryTableField id="9" name="Season Key" tableColumnId="9"/>
      <queryTableField id="10" name="Item Key" tableColumnId="10"/>
      <queryTableField id="11" name="Customer Key" tableColumnId="11"/>
      <queryTableField id="2" name="Order ID" tableColumnId="2"/>
      <queryTableField id="3" name="Purchase Amount " tableColumnId="3"/>
      <queryTableField id="18" dataBound="0" tableColumnId="14"/>
      <queryTableField id="4" name="Review Rating" tableColumnId="4"/>
      <queryTableField id="17" dataBound="0" tableColumnId="13"/>
      <queryTableField id="5" name="Discount Applied" tableColumnId="5"/>
      <queryTableField id="6" name="Payment Method"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5" xr16:uid="{B94CF399-6CDB-4237-9148-74ACF9928CA6}" autoFormatId="16" applyNumberFormats="0" applyBorderFormats="0" applyFontFormats="0" applyPatternFormats="0" applyAlignmentFormats="0" applyWidthHeightFormats="0">
  <queryTableRefresh nextId="3">
    <queryTableFields count="2">
      <queryTableField id="1" name="Shipping Key" tableColumnId="1"/>
      <queryTableField id="2" name="Shipping Typ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3" xr16:uid="{E989A6B9-DF14-4BE2-A662-5A6CE851765E}" autoFormatId="16" applyNumberFormats="0" applyBorderFormats="0" applyFontFormats="0" applyPatternFormats="0" applyAlignmentFormats="0" applyWidthHeightFormats="0">
  <queryTableRefresh nextId="3">
    <queryTableFields count="2">
      <queryTableField id="1" name="Location Key" tableColumnId="1"/>
      <queryTableField id="2" name="Location"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28142A89-152E-4FE2-8244-F253E8BDAB9E}" autoFormatId="16" applyNumberFormats="0" applyBorderFormats="0" applyFontFormats="0" applyPatternFormats="0" applyAlignmentFormats="0" applyWidthHeightFormats="0">
  <queryTableRefresh nextId="3">
    <queryTableFields count="2">
      <queryTableField id="1" name="Season Key" tableColumnId="1"/>
      <queryTableField id="2" name="Season"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2" xr16:uid="{018FB813-A04D-4421-9E89-D041B8CB075D}" autoFormatId="16" applyNumberFormats="0" applyBorderFormats="0" applyFontFormats="0" applyPatternFormats="0" applyAlignmentFormats="0" applyWidthHeightFormats="0">
  <queryTableRefresh nextId="6">
    <queryTableFields count="5">
      <queryTableField id="1" name="Item Key" tableColumnId="1"/>
      <queryTableField id="2" name="Item Purchased" tableColumnId="2"/>
      <queryTableField id="3" name="Category" tableColumnId="3"/>
      <queryTableField id="4" name="Size" tableColumnId="4"/>
      <queryTableField id="5" name="Color"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1" xr16:uid="{1D2046CF-AE68-44B7-BC48-2F8010F21300}" autoFormatId="16" applyNumberFormats="0" applyBorderFormats="0" applyFontFormats="0" applyPatternFormats="0" applyAlignmentFormats="0" applyWidthHeightFormats="0">
  <queryTableRefresh nextId="9">
    <queryTableFields count="7">
      <queryTableField id="1" name="Customer Key" tableColumnId="1"/>
      <queryTableField id="2" name="Customer ID" tableColumnId="2"/>
      <queryTableField id="3" name="Age" tableColumnId="3"/>
      <queryTableField id="4" name="Age Group" tableColumnId="4"/>
      <queryTableField id="5" name="Gender" tableColumnId="5"/>
      <queryTableField id="6" name="Subscription Status" tableColumnId="6"/>
      <queryTableField id="7" name="Previous Purchases" tableColumnId="7"/>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14</v>
    <v>1</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02B9E05-8FB1-4002-AC05-39C3D3EBB2C8}" sourceName="[Dim_Customer].[Gender]">
  <pivotTables>
    <pivotTable tabId="9" name="PivotTable9"/>
    <pivotTable tabId="11" name="PivotTable2"/>
    <pivotTable tabId="11" name="PivotTable1"/>
    <pivotTable tabId="11" name="PivotTable6"/>
    <pivotTable tabId="11" name="PivotTable14"/>
    <pivotTable tabId="11" name="PivotTable16"/>
    <pivotTable tabId="11" name="PivotTable4"/>
    <pivotTable tabId="9" name="PivotTable1"/>
    <pivotTable tabId="9" name="PivotTable10"/>
    <pivotTable tabId="9" name="PivotTable11"/>
    <pivotTable tabId="9" name="PivotTable12"/>
    <pivotTable tabId="9" name="PivotTable13"/>
    <pivotTable tabId="9" name="PivotTable14"/>
    <pivotTable tabId="9" name="PivotTable17"/>
    <pivotTable tabId="9" name="PivotTable2"/>
    <pivotTable tabId="9" name="PivotTable21"/>
    <pivotTable tabId="9" name="PivotTable22"/>
    <pivotTable tabId="9" name="PivotTable23"/>
    <pivotTable tabId="9" name="PivotTable24"/>
    <pivotTable tabId="9" name="PivotTable3"/>
    <pivotTable tabId="9" name="PivotTable4"/>
    <pivotTable tabId="9" name="PivotTable5"/>
    <pivotTable tabId="9" name="PivotTable6"/>
    <pivotTable tabId="9" name="PivotTable7"/>
    <pivotTable tabId="9" name="PivotTable8"/>
    <pivotTable tabId="9" name="PivotTable15"/>
    <pivotTable tabId="9" name="PivotTable16"/>
    <pivotTable tabId="9" name="PivotTable19"/>
    <pivotTable tabId="9" name="PivotTable20"/>
    <pivotTable tabId="9" name="PivotTable26"/>
  </pivotTables>
  <data>
    <olap pivotCacheId="613030868">
      <levels count="2">
        <level uniqueName="[Dim_Customer].[Gender].[(All)]" sourceCaption="(All)" count="0"/>
        <level uniqueName="[Dim_Customer].[Gender].[Gender]" sourceCaption="Gender" count="2">
          <ranges>
            <range startItem="0">
              <i n="[Dim_Customer].[Gender].&amp;[Female]" c="Female"/>
              <i n="[Dim_Customer].[Gender].&amp;[Male]" c="Male"/>
            </range>
          </ranges>
        </level>
      </levels>
      <selections count="1">
        <selection n="[Dim_Customer].[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F23D5DDC-E7E2-4F17-A14E-59CDD9245C37}" sourceName="[Dim_Season].[Season]">
  <pivotTables>
    <pivotTable tabId="9" name="PivotTable3"/>
    <pivotTable tabId="11" name="PivotTable1"/>
    <pivotTable tabId="11" name="PivotTable14"/>
    <pivotTable tabId="11" name="PivotTable16"/>
    <pivotTable tabId="11" name="PivotTable2"/>
    <pivotTable tabId="11" name="PivotTable4"/>
    <pivotTable tabId="11" name="PivotTable6"/>
    <pivotTable tabId="9" name="PivotTable1"/>
    <pivotTable tabId="9" name="PivotTable10"/>
    <pivotTable tabId="9" name="PivotTable11"/>
    <pivotTable tabId="9" name="PivotTable12"/>
    <pivotTable tabId="9" name="PivotTable13"/>
    <pivotTable tabId="9" name="PivotTable14"/>
    <pivotTable tabId="9" name="PivotTable17"/>
    <pivotTable tabId="9" name="PivotTable2"/>
    <pivotTable tabId="9" name="PivotTable21"/>
    <pivotTable tabId="9" name="PivotTable22"/>
    <pivotTable tabId="9" name="PivotTable4"/>
    <pivotTable tabId="9" name="PivotTable5"/>
    <pivotTable tabId="9" name="PivotTable6"/>
    <pivotTable tabId="9" name="PivotTable7"/>
    <pivotTable tabId="9" name="PivotTable8"/>
    <pivotTable tabId="9" name="PivotTable9"/>
    <pivotTable tabId="9" name="PivotTable23"/>
    <pivotTable tabId="9" name="PivotTable24"/>
    <pivotTable tabId="9" name="PivotTable15"/>
    <pivotTable tabId="9" name="PivotTable16"/>
    <pivotTable tabId="9" name="PivotTable19"/>
    <pivotTable tabId="9" name="PivotTable20"/>
    <pivotTable tabId="9" name="PivotTable26"/>
  </pivotTables>
  <data>
    <olap pivotCacheId="613030868">
      <levels count="2">
        <level uniqueName="[Dim_Season].[Season].[(All)]" sourceCaption="(All)" count="0"/>
        <level uniqueName="[Dim_Season].[Season].[Season]" sourceCaption="Season" count="4">
          <ranges>
            <range startItem="0">
              <i n="[Dim_Season].[Season].&amp;[Fall]" c="Fall"/>
              <i n="[Dim_Season].[Season].&amp;[Spring]" c="Spring"/>
              <i n="[Dim_Season].[Season].&amp;[Summer]" c="Summer"/>
              <i n="[Dim_Season].[Season].&amp;[Winter]" c="Winter"/>
            </range>
          </ranges>
        </level>
      </levels>
      <selections count="1">
        <selection n="[Dim_Season].[Seas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7E2EF5BE-BA23-4E77-8F17-FBE038B8A7CF}" sourceName="[Dim_Customer].[Age Group]">
  <pivotTables>
    <pivotTable tabId="9" name="PivotTable10"/>
    <pivotTable tabId="11" name="PivotTable1"/>
    <pivotTable tabId="11" name="PivotTable14"/>
    <pivotTable tabId="11" name="PivotTable16"/>
    <pivotTable tabId="11" name="PivotTable2"/>
    <pivotTable tabId="11" name="PivotTable4"/>
    <pivotTable tabId="11" name="PivotTable6"/>
    <pivotTable tabId="9" name="PivotTable1"/>
    <pivotTable tabId="9" name="PivotTable11"/>
    <pivotTable tabId="9" name="PivotTable12"/>
    <pivotTable tabId="9" name="PivotTable13"/>
    <pivotTable tabId="9" name="PivotTable14"/>
    <pivotTable tabId="9" name="PivotTable17"/>
    <pivotTable tabId="9" name="PivotTable2"/>
    <pivotTable tabId="9" name="PivotTable21"/>
    <pivotTable tabId="9" name="PivotTable22"/>
    <pivotTable tabId="9" name="PivotTable23"/>
    <pivotTable tabId="9" name="PivotTable24"/>
    <pivotTable tabId="9" name="PivotTable3"/>
    <pivotTable tabId="9" name="PivotTable4"/>
    <pivotTable tabId="9" name="PivotTable5"/>
    <pivotTable tabId="9" name="PivotTable6"/>
    <pivotTable tabId="9" name="PivotTable7"/>
    <pivotTable tabId="9" name="PivotTable8"/>
    <pivotTable tabId="9" name="PivotTable9"/>
    <pivotTable tabId="9" name="PivotTable15"/>
    <pivotTable tabId="9" name="PivotTable16"/>
    <pivotTable tabId="9" name="PivotTable19"/>
    <pivotTable tabId="9" name="PivotTable20"/>
    <pivotTable tabId="9" name="PivotTable26"/>
  </pivotTables>
  <data>
    <olap pivotCacheId="613030868">
      <levels count="2">
        <level uniqueName="[Dim_Customer].[Age Group].[(All)]" sourceCaption="(All)" count="0"/>
        <level uniqueName="[Dim_Customer].[Age Group].[Age Group]" sourceCaption="Age Group" count="4">
          <ranges>
            <range startItem="0">
              <i n="[Dim_Customer].[Age Group].&amp;[Boomers]" c="Boomers"/>
              <i n="[Dim_Customer].[Age Group].&amp;[Gen X]" c="Gen X"/>
              <i n="[Dim_Customer].[Age Group].&amp;[Gen Z]" c="Gen Z"/>
              <i n="[Dim_Customer].[Age Group].&amp;[Millennials]" c="Millennials"/>
            </range>
          </ranges>
        </level>
      </levels>
      <selections count="1">
        <selection n="[Dim_Customer].[Age 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F005B0-D7BC-4256-8C77-7C6FA5AF9021}" sourceName="[Dim_Item].[Category]">
  <pivotTables>
    <pivotTable tabId="9" name="PivotTable4"/>
    <pivotTable tabId="11" name="PivotTable1"/>
    <pivotTable tabId="11" name="PivotTable14"/>
    <pivotTable tabId="11" name="PivotTable16"/>
    <pivotTable tabId="11" name="PivotTable2"/>
    <pivotTable tabId="11" name="PivotTable4"/>
    <pivotTable tabId="11" name="PivotTable6"/>
    <pivotTable tabId="9" name="PivotTable1"/>
    <pivotTable tabId="9" name="PivotTable10"/>
    <pivotTable tabId="9" name="PivotTable11"/>
    <pivotTable tabId="9" name="PivotTable12"/>
    <pivotTable tabId="9" name="PivotTable13"/>
    <pivotTable tabId="9" name="PivotTable14"/>
    <pivotTable tabId="9" name="PivotTable17"/>
    <pivotTable tabId="9" name="PivotTable2"/>
    <pivotTable tabId="9" name="PivotTable21"/>
    <pivotTable tabId="9" name="PivotTable22"/>
    <pivotTable tabId="9" name="PivotTable23"/>
    <pivotTable tabId="9" name="PivotTable24"/>
    <pivotTable tabId="9" name="PivotTable3"/>
    <pivotTable tabId="9" name="PivotTable5"/>
    <pivotTable tabId="9" name="PivotTable6"/>
    <pivotTable tabId="9" name="PivotTable7"/>
    <pivotTable tabId="9" name="PivotTable8"/>
    <pivotTable tabId="9" name="PivotTable9"/>
    <pivotTable tabId="9" name="PivotTable15"/>
    <pivotTable tabId="9" name="PivotTable16"/>
    <pivotTable tabId="9" name="PivotTable19"/>
    <pivotTable tabId="9" name="PivotTable20"/>
    <pivotTable tabId="9" name="PivotTable26"/>
  </pivotTables>
  <data>
    <olap pivotCacheId="613030868">
      <levels count="2">
        <level uniqueName="[Dim_Item].[Category].[(All)]" sourceCaption="(All)" count="0"/>
        <level uniqueName="[Dim_Item].[Category].[Category]" sourceCaption="Category" count="4">
          <ranges>
            <range startItem="0">
              <i n="[Dim_Item].[Category].&amp;[Accessories]" c="Accessories"/>
              <i n="[Dim_Item].[Category].&amp;[Clothing]" c="Clothing"/>
              <i n="[Dim_Item].[Category].&amp;[Footwear]" c="Footwear"/>
              <i n="[Dim_Item].[Category].&amp;[Outerwear]" c="Outerwear"/>
            </range>
          </ranges>
        </level>
      </levels>
      <selections count="1">
        <selection n="[Dim_Item].[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83570F2-9F7B-4A48-BD4C-983347917264}" cache="Slicer_Gender" caption="Gender" level="1" style="Slicer Style 5" rowHeight="241300"/>
  <slicer name="Season" xr10:uid="{99E03A86-3F44-4E68-BAA0-2ED87A1A376D}" cache="Slicer_Season" caption="Season" columnCount="2" level="1" style="Slicer Style 5" rowHeight="234950"/>
  <slicer name="Age Group 1" xr10:uid="{DD025B6E-6FA3-487B-AD82-892D57703830}" cache="Slicer_Age_Group1" caption="Age Group" columnCount="2" level="1" style="Slicer Style 5" rowHeight="234950"/>
  <slicer name="Category" xr10:uid="{D00592C4-C1B1-4694-A610-123D6067BD65}" cache="Slicer_Category" caption="Category" columnCount="2" level="1" style="Slicer Style 5"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8AB0B23-634D-468D-86D7-1BAE6017B317}" name="Shopping" displayName="Shopping" ref="A1:R3901" totalsRowShown="0">
  <autoFilter ref="A1:R3901" xr:uid="{775CF6DC-6576-4E9E-AA9F-B216E3043BE0}"/>
  <tableColumns count="18">
    <tableColumn id="15" xr3:uid="{002D55D3-F968-4B52-B928-DC1966342748}" name="Order ID"/>
    <tableColumn id="1" xr3:uid="{3C59838D-BA39-48BD-B5A7-F9A1DF3AA012}" name="Customer ID"/>
    <tableColumn id="2" xr3:uid="{41B3C3CC-2DAC-4B5F-A3BE-077F5C242E57}" name="Age"/>
    <tableColumn id="19" xr3:uid="{1885DD07-7A67-4CDD-BB34-4614D2BC1C27}" name="Age Group" dataDxfId="57">
      <calculatedColumnFormula>IF(Shopping[[#This Row],[Age]]&lt;=25,"Gen Z",
IF(Shopping[[#This Row],[Age]]&lt;=41,"Millennials",
IF(Shopping[[#This Row],[Age]]&lt;=57,"Gen X","Boomers")))</calculatedColumnFormula>
    </tableColumn>
    <tableColumn id="3" xr3:uid="{7CC0C8B3-B086-40D5-9533-8C9431596B70}" name="Gender"/>
    <tableColumn id="4" xr3:uid="{6FC1EC44-2655-42AA-B882-1E3735747289}" name="Item Purchased"/>
    <tableColumn id="5" xr3:uid="{48402BEC-3FA9-413C-AF20-C81651860D39}" name="Category"/>
    <tableColumn id="6" xr3:uid="{329BEA4D-4E03-4B75-9CB2-6B4D1F3E88ED}" name="Purchase Amount " dataDxfId="56"/>
    <tableColumn id="7" xr3:uid="{751DCDF6-70DD-4A17-8896-D61786BA5FDD}" name="Location"/>
    <tableColumn id="21" xr3:uid="{4EE354AB-C1E6-432B-9773-5279117B8290}" name="Size"/>
    <tableColumn id="9" xr3:uid="{960FA3FF-4E00-47C1-822A-3D14C700FC80}" name="Color"/>
    <tableColumn id="10" xr3:uid="{8155045B-4CFF-40EF-9A95-965220DA07AC}" name="Season"/>
    <tableColumn id="11" xr3:uid="{935A7A45-0B4C-41DB-824B-04EE46ED3F6C}" name="Review Rating"/>
    <tableColumn id="12" xr3:uid="{2CF6C805-B7A5-4C23-B4C0-084CE210258B}" name="Subscription Status"/>
    <tableColumn id="13" xr3:uid="{32355BBA-FE86-4597-B17E-85AEB0B7A917}" name="Shipping Type"/>
    <tableColumn id="14" xr3:uid="{4CEAA023-C58F-40DE-BD56-B371B40EF507}" name="Discount Applied"/>
    <tableColumn id="17" xr3:uid="{6C9C0A03-097F-42C1-93AB-7EF9DB6C396D}" name="Payment Method"/>
    <tableColumn id="16" xr3:uid="{9F253F79-4113-48A1-9A0F-AAEA69927B8D}" name="Previous Purchases"/>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E0306-5580-4920-A5CB-FE81670C3101}" name="Fact_Order" displayName="Fact_Order" ref="A1:M3901" tableType="queryTable" totalsRowShown="0">
  <autoFilter ref="A1:M3901" xr:uid="{201E0306-5580-4920-A5CB-FE81670C3101}"/>
  <sortState xmlns:xlrd2="http://schemas.microsoft.com/office/spreadsheetml/2017/richdata2" ref="A2:M3901">
    <sortCondition descending="1" ref="H1:H3901"/>
  </sortState>
  <tableColumns count="13">
    <tableColumn id="1" xr3:uid="{756FE5ED-3BEF-4781-B756-D2CCDBB3EE98}" uniqueName="1" name="Order Key" queryTableFieldId="1"/>
    <tableColumn id="7" xr3:uid="{591EFB1A-4D5F-4F7B-AFC1-E7F8CB89D5EA}" uniqueName="7" name="Shipping Key" queryTableFieldId="7"/>
    <tableColumn id="8" xr3:uid="{31BA2F80-1328-43B0-8F38-2F6279D1F124}" uniqueName="8" name="Location Key" queryTableFieldId="8"/>
    <tableColumn id="9" xr3:uid="{83EB6B12-9E6A-41E6-96FC-1A7B1FB628BA}" uniqueName="9" name="Season Key" queryTableFieldId="9"/>
    <tableColumn id="10" xr3:uid="{3DB51E59-0452-4B62-B6BD-45444775B1CF}" uniqueName="10" name="Item Key" queryTableFieldId="10"/>
    <tableColumn id="11" xr3:uid="{936B4D92-1835-414D-9B0E-F99EEAB5ECFA}" uniqueName="11" name="Customer Key" queryTableFieldId="11"/>
    <tableColumn id="2" xr3:uid="{195EBB1D-0A4A-45E1-B863-CC3A496AEE16}" uniqueName="2" name="Order ID" queryTableFieldId="2" dataDxfId="55"/>
    <tableColumn id="3" xr3:uid="{528C0C2B-5B58-4B3E-859A-A131AE53DB26}" uniqueName="3" name="Purchase Amount " queryTableFieldId="3" dataDxfId="54" dataCellStyle="Currency"/>
    <tableColumn id="14" xr3:uid="{51FDC7D6-6E9F-4DF8-B405-7622D3F62483}" uniqueName="14" name="Satisfied" queryTableFieldId="18" dataDxfId="53" dataCellStyle="Currency">
      <calculatedColumnFormula>IF(Fact_Order[[#This Row],[Review Rating]]&gt;3,1,0)</calculatedColumnFormula>
    </tableColumn>
    <tableColumn id="4" xr3:uid="{9D18DFE8-6CEC-42D6-B2ED-56412247FB37}" uniqueName="4" name="Review Rating" queryTableFieldId="4"/>
    <tableColumn id="13" xr3:uid="{FD7444FD-789D-4DBD-B25A-885BE611B4B2}" uniqueName="13" name="Discount" queryTableFieldId="17" dataDxfId="52">
      <calculatedColumnFormula>IF(Fact_Order[[#This Row],[Discount Applied]]="Yes", 1, 0)</calculatedColumnFormula>
    </tableColumn>
    <tableColumn id="5" xr3:uid="{A1A800BD-0782-4261-8F16-997F6A1075E1}" uniqueName="5" name="Discount Applied" queryTableFieldId="5" dataDxfId="51"/>
    <tableColumn id="6" xr3:uid="{4AB6070C-7BBC-480B-B210-111D2A275B7B}" uniqueName="6" name="Payment Method" queryTableFieldId="6" dataDxfId="5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1CDB9E-1E60-4923-B630-4D69DAE99153}" name="Dim_Shipping" displayName="Dim_Shipping" ref="A1:B7" tableType="queryTable" totalsRowShown="0">
  <autoFilter ref="A1:B7" xr:uid="{981CDB9E-1E60-4923-B630-4D69DAE99153}"/>
  <tableColumns count="2">
    <tableColumn id="1" xr3:uid="{5BDD46BA-3E68-4A51-9E48-7D717D42EF28}" uniqueName="1" name="Shipping Key" queryTableFieldId="1"/>
    <tableColumn id="2" xr3:uid="{33F1A1E1-A6E7-486B-A176-CD8F6B0A4968}" uniqueName="2" name="Shipping Type" queryTableFieldId="2" dataDxfId="4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45DF4C-288B-4AFF-AE85-75A53D1BE8D7}" name="Dim_Location" displayName="Dim_Location" ref="A1:B51" tableType="queryTable" totalsRowShown="0">
  <autoFilter ref="A1:B51" xr:uid="{5245DF4C-288B-4AFF-AE85-75A53D1BE8D7}"/>
  <tableColumns count="2">
    <tableColumn id="1" xr3:uid="{E5F89DA2-467E-43B9-AFAC-5AE5C9B4CF3A}" uniqueName="1" name="Location Key" queryTableFieldId="1"/>
    <tableColumn id="2" xr3:uid="{105601B5-0DD9-43CB-9872-F1AD12464C85}" uniqueName="2" name="Location" queryTableFieldId="2" dataDxfId="4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04B3C02-0546-4A60-BE61-49A4405F9289}" name="Dim_Season" displayName="Dim_Season" ref="A1:B5" tableType="queryTable" totalsRowShown="0">
  <autoFilter ref="A1:B5" xr:uid="{B04B3C02-0546-4A60-BE61-49A4405F9289}"/>
  <tableColumns count="2">
    <tableColumn id="1" xr3:uid="{D8D3CCDA-055F-4877-AB98-80E9F864C457}" uniqueName="1" name="Season Key" queryTableFieldId="1"/>
    <tableColumn id="2" xr3:uid="{D95CDD8E-4A95-41DD-AE6E-F4FA7B3F4ECA}" uniqueName="2" name="Season" queryTableFieldId="2" dataDxfId="4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8A11C7B-8691-4933-9149-33B850701CC0}" name="Dim_Item" displayName="Dim_Item" ref="A1:E26" tableType="queryTable" totalsRowShown="0">
  <autoFilter ref="A1:E26" xr:uid="{68A11C7B-8691-4933-9149-33B850701CC0}"/>
  <tableColumns count="5">
    <tableColumn id="1" xr3:uid="{0F752949-60CA-4253-A7E4-190BA75D718C}" uniqueName="1" name="Item Key" queryTableFieldId="1"/>
    <tableColumn id="2" xr3:uid="{447346FB-C5B4-4F5E-95A4-753B2E0AA37D}" uniqueName="2" name="Item Purchased" queryTableFieldId="2" dataDxfId="46"/>
    <tableColumn id="3" xr3:uid="{19345704-4971-48F6-8FA6-22584A57DBC9}" uniqueName="3" name="Category" queryTableFieldId="3" dataDxfId="45"/>
    <tableColumn id="4" xr3:uid="{4428F57E-7991-4EB8-B63D-42481FDB8DFA}" uniqueName="4" name="Size" queryTableFieldId="4" dataDxfId="44"/>
    <tableColumn id="5" xr3:uid="{C1B19C11-2419-45E2-8F20-A275FB2400C7}" uniqueName="5" name="Color" queryTableFieldId="5" dataDxfId="4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A718C1-DF59-4E34-AE4D-E3AAF72B9D05}" name="Dim_Customer" displayName="Dim_Customer" ref="A1:G3901" tableType="queryTable" totalsRowShown="0">
  <autoFilter ref="A1:G3901" xr:uid="{0EA718C1-DF59-4E34-AE4D-E3AAF72B9D05}"/>
  <sortState xmlns:xlrd2="http://schemas.microsoft.com/office/spreadsheetml/2017/richdata2" ref="A2:G3901">
    <sortCondition descending="1" ref="G1:G3901"/>
  </sortState>
  <tableColumns count="7">
    <tableColumn id="1" xr3:uid="{5A1C6121-B2CE-427C-8C1F-11ECA5F7DDDB}" uniqueName="1" name="Customer Key" queryTableFieldId="1"/>
    <tableColumn id="2" xr3:uid="{52036BDE-EE48-4E67-BE99-1281AD81AD2A}" uniqueName="2" name="Customer ID" queryTableFieldId="2" dataDxfId="42"/>
    <tableColumn id="3" xr3:uid="{2DF5CF8E-B6AF-4EF0-9825-72698B05711D}" uniqueName="3" name="Age" queryTableFieldId="3"/>
    <tableColumn id="4" xr3:uid="{75E7A85E-DC14-42D4-B3B6-66BE65D0A5E8}" uniqueName="4" name="Age Group" queryTableFieldId="4" dataDxfId="41"/>
    <tableColumn id="5" xr3:uid="{2C0F54A7-1DE1-4F7F-8D2B-1911E16D0BAC}" uniqueName="5" name="Gender" queryTableFieldId="5" dataDxfId="40"/>
    <tableColumn id="6" xr3:uid="{062AC382-0A81-444D-A968-6387E01C64AD}" uniqueName="6" name="Subscription Status" queryTableFieldId="6" dataDxfId="39"/>
    <tableColumn id="7" xr3:uid="{FF85AAD9-DFB2-4F0B-8256-C9A9A2ECE4A6}" uniqueName="7" name="Previous Purchases"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drawing" Target="../drawings/drawing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27.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pivotTable" Target="../pivotTables/pivotTable30.xml"/><Relationship Id="rId5" Type="http://schemas.openxmlformats.org/officeDocument/2006/relationships/pivotTable" Target="../pivotTables/pivotTable29.xml"/><Relationship Id="rId4" Type="http://schemas.openxmlformats.org/officeDocument/2006/relationships/pivotTable" Target="../pivotTables/pivotTable28.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BEFDB-9B96-44A6-A32C-0B7C3076BE3B}">
  <dimension ref="A1:R3901"/>
  <sheetViews>
    <sheetView zoomScale="131" zoomScaleNormal="131" workbookViewId="0">
      <selection activeCell="O1266" sqref="O1266"/>
    </sheetView>
  </sheetViews>
  <sheetFormatPr defaultRowHeight="14.4" x14ac:dyDescent="0.3"/>
  <cols>
    <col min="1" max="2" width="13.5546875" bestFit="1" customWidth="1"/>
    <col min="3" max="3" width="6.44140625" bestFit="1" customWidth="1"/>
    <col min="4" max="4" width="12.109375" bestFit="1" customWidth="1"/>
    <col min="5" max="5" width="9.33203125" bestFit="1" customWidth="1"/>
    <col min="6" max="6" width="16.44140625" bestFit="1" customWidth="1"/>
    <col min="7" max="7" width="10.77734375" bestFit="1" customWidth="1"/>
    <col min="8" max="8" width="18.77734375" style="27" bestFit="1" customWidth="1"/>
    <col min="9" max="9" width="14" bestFit="1" customWidth="1"/>
    <col min="10" max="10" width="7.6640625" bestFit="1" customWidth="1"/>
    <col min="11" max="11" width="9" bestFit="1" customWidth="1"/>
    <col min="12" max="12" width="9.21875" bestFit="1" customWidth="1"/>
    <col min="13" max="13" width="15" bestFit="1" customWidth="1"/>
    <col min="14" max="14" width="19.5546875" bestFit="1" customWidth="1"/>
    <col min="15" max="15" width="15.109375" bestFit="1" customWidth="1"/>
    <col min="16" max="16" width="17.5546875" bestFit="1" customWidth="1"/>
    <col min="17" max="17" width="18.109375" bestFit="1" customWidth="1"/>
    <col min="18" max="18" width="19.5546875" bestFit="1" customWidth="1"/>
    <col min="19" max="19" width="23.33203125" bestFit="1" customWidth="1"/>
  </cols>
  <sheetData>
    <row r="1" spans="1:18" x14ac:dyDescent="0.3">
      <c r="A1" t="s">
        <v>1</v>
      </c>
      <c r="B1" t="s">
        <v>3915</v>
      </c>
      <c r="C1" t="s">
        <v>3916</v>
      </c>
      <c r="D1" t="s">
        <v>3917</v>
      </c>
      <c r="E1" t="s">
        <v>3918</v>
      </c>
      <c r="F1" t="s">
        <v>7833</v>
      </c>
      <c r="G1" t="s">
        <v>7834</v>
      </c>
      <c r="H1" s="27" t="s">
        <v>2</v>
      </c>
      <c r="I1" t="s">
        <v>7892</v>
      </c>
      <c r="J1" t="s">
        <v>7835</v>
      </c>
      <c r="K1" t="s">
        <v>7836</v>
      </c>
      <c r="L1" t="s">
        <v>7886</v>
      </c>
      <c r="M1" t="s">
        <v>3</v>
      </c>
      <c r="N1" t="s">
        <v>3919</v>
      </c>
      <c r="O1" t="s">
        <v>7944</v>
      </c>
      <c r="P1" t="s">
        <v>4</v>
      </c>
      <c r="Q1" t="s">
        <v>5</v>
      </c>
      <c r="R1" t="s">
        <v>3920</v>
      </c>
    </row>
    <row r="2" spans="1:18" x14ac:dyDescent="0.3">
      <c r="A2" t="s">
        <v>6</v>
      </c>
      <c r="B2" t="s">
        <v>3921</v>
      </c>
      <c r="C2">
        <v>55</v>
      </c>
      <c r="D2" t="str">
        <f>IF(Shopping[[#This Row],[Age]]&lt;=25,"Gen Z",
IF(Shopping[[#This Row],[Age]]&lt;=41,"Millennials",
IF(Shopping[[#This Row],[Age]]&lt;=57,"Gen X","Boomers")))</f>
        <v>Gen X</v>
      </c>
      <c r="E2" t="s">
        <v>3923</v>
      </c>
      <c r="F2" t="s">
        <v>7837</v>
      </c>
      <c r="G2" t="s">
        <v>7838</v>
      </c>
      <c r="H2" s="27">
        <v>53</v>
      </c>
      <c r="I2" t="s">
        <v>7893</v>
      </c>
      <c r="J2" t="s">
        <v>7839</v>
      </c>
      <c r="K2" t="s">
        <v>7840</v>
      </c>
      <c r="L2" t="s">
        <v>7887</v>
      </c>
      <c r="M2">
        <v>3.1</v>
      </c>
      <c r="N2" t="s">
        <v>7</v>
      </c>
      <c r="O2" t="s">
        <v>7945</v>
      </c>
      <c r="P2" t="s">
        <v>7</v>
      </c>
      <c r="Q2" t="s">
        <v>8</v>
      </c>
      <c r="R2">
        <v>14</v>
      </c>
    </row>
    <row r="3" spans="1:18" x14ac:dyDescent="0.3">
      <c r="A3" t="s">
        <v>9</v>
      </c>
      <c r="B3" t="s">
        <v>3925</v>
      </c>
      <c r="C3">
        <v>19</v>
      </c>
      <c r="D3" t="str">
        <f>IF(Shopping[[#This Row],[Age]]&lt;=25,"Gen Z",
IF(Shopping[[#This Row],[Age]]&lt;=41,"Millennials",
IF(Shopping[[#This Row],[Age]]&lt;=57,"Gen X","Boomers")))</f>
        <v>Gen Z</v>
      </c>
      <c r="E3" t="s">
        <v>3923</v>
      </c>
      <c r="F3" t="s">
        <v>7841</v>
      </c>
      <c r="G3" t="s">
        <v>7838</v>
      </c>
      <c r="H3" s="27">
        <v>64</v>
      </c>
      <c r="I3" t="s">
        <v>7894</v>
      </c>
      <c r="J3" t="s">
        <v>7839</v>
      </c>
      <c r="K3" t="s">
        <v>7842</v>
      </c>
      <c r="L3" t="s">
        <v>7887</v>
      </c>
      <c r="M3">
        <v>3.1</v>
      </c>
      <c r="N3" t="s">
        <v>7</v>
      </c>
      <c r="O3" t="s">
        <v>7945</v>
      </c>
      <c r="P3" t="s">
        <v>7</v>
      </c>
      <c r="Q3" t="s">
        <v>10</v>
      </c>
      <c r="R3">
        <v>2</v>
      </c>
    </row>
    <row r="4" spans="1:18" x14ac:dyDescent="0.3">
      <c r="A4" t="s">
        <v>11</v>
      </c>
      <c r="B4" t="s">
        <v>3927</v>
      </c>
      <c r="C4">
        <v>50</v>
      </c>
      <c r="D4" t="str">
        <f>IF(Shopping[[#This Row],[Age]]&lt;=25,"Gen Z",
IF(Shopping[[#This Row],[Age]]&lt;=41,"Millennials",
IF(Shopping[[#This Row],[Age]]&lt;=57,"Gen X","Boomers")))</f>
        <v>Gen X</v>
      </c>
      <c r="E4" t="s">
        <v>3923</v>
      </c>
      <c r="F4" t="s">
        <v>7843</v>
      </c>
      <c r="G4" t="s">
        <v>7838</v>
      </c>
      <c r="H4" s="27">
        <v>73</v>
      </c>
      <c r="I4" t="s">
        <v>7895</v>
      </c>
      <c r="J4" t="s">
        <v>7844</v>
      </c>
      <c r="K4" t="s">
        <v>7842</v>
      </c>
      <c r="L4" t="s">
        <v>7888</v>
      </c>
      <c r="M4">
        <v>3.1</v>
      </c>
      <c r="N4" t="s">
        <v>7</v>
      </c>
      <c r="O4" t="s">
        <v>7946</v>
      </c>
      <c r="P4" t="s">
        <v>7</v>
      </c>
      <c r="Q4" t="s">
        <v>12</v>
      </c>
      <c r="R4">
        <v>23</v>
      </c>
    </row>
    <row r="5" spans="1:18" x14ac:dyDescent="0.3">
      <c r="A5" t="s">
        <v>13</v>
      </c>
      <c r="B5" t="s">
        <v>3929</v>
      </c>
      <c r="C5">
        <v>21</v>
      </c>
      <c r="D5" t="str">
        <f>IF(Shopping[[#This Row],[Age]]&lt;=25,"Gen Z",
IF(Shopping[[#This Row],[Age]]&lt;=41,"Millennials",
IF(Shopping[[#This Row],[Age]]&lt;=57,"Gen X","Boomers")))</f>
        <v>Gen Z</v>
      </c>
      <c r="E5" t="s">
        <v>3923</v>
      </c>
      <c r="F5" t="s">
        <v>7845</v>
      </c>
      <c r="G5" t="s">
        <v>7846</v>
      </c>
      <c r="H5" s="27">
        <v>90</v>
      </c>
      <c r="I5" t="s">
        <v>7896</v>
      </c>
      <c r="J5" t="s">
        <v>7847</v>
      </c>
      <c r="K5" t="s">
        <v>7842</v>
      </c>
      <c r="L5" t="s">
        <v>7888</v>
      </c>
      <c r="M5">
        <v>3.5</v>
      </c>
      <c r="N5" t="s">
        <v>7</v>
      </c>
      <c r="O5" t="s">
        <v>7947</v>
      </c>
      <c r="P5" t="s">
        <v>7</v>
      </c>
      <c r="Q5" t="s">
        <v>14</v>
      </c>
      <c r="R5">
        <v>49</v>
      </c>
    </row>
    <row r="6" spans="1:18" x14ac:dyDescent="0.3">
      <c r="A6" t="s">
        <v>15</v>
      </c>
      <c r="B6" t="s">
        <v>3930</v>
      </c>
      <c r="C6">
        <v>45</v>
      </c>
      <c r="D6" t="str">
        <f>IF(Shopping[[#This Row],[Age]]&lt;=25,"Gen Z",
IF(Shopping[[#This Row],[Age]]&lt;=41,"Millennials",
IF(Shopping[[#This Row],[Age]]&lt;=57,"Gen X","Boomers")))</f>
        <v>Gen X</v>
      </c>
      <c r="E6" t="s">
        <v>3923</v>
      </c>
      <c r="F6" t="s">
        <v>7837</v>
      </c>
      <c r="G6" t="s">
        <v>7838</v>
      </c>
      <c r="H6" s="27">
        <v>49</v>
      </c>
      <c r="I6" t="s">
        <v>7897</v>
      </c>
      <c r="J6" t="s">
        <v>7847</v>
      </c>
      <c r="K6" t="s">
        <v>7967</v>
      </c>
      <c r="L6" t="s">
        <v>7888</v>
      </c>
      <c r="M6">
        <v>2.7</v>
      </c>
      <c r="N6" t="s">
        <v>7</v>
      </c>
      <c r="O6" t="s">
        <v>7946</v>
      </c>
      <c r="P6" t="s">
        <v>7</v>
      </c>
      <c r="Q6" t="s">
        <v>14</v>
      </c>
      <c r="R6">
        <v>31</v>
      </c>
    </row>
    <row r="7" spans="1:18" x14ac:dyDescent="0.3">
      <c r="A7" t="s">
        <v>16</v>
      </c>
      <c r="B7" t="s">
        <v>3932</v>
      </c>
      <c r="C7">
        <v>46</v>
      </c>
      <c r="D7" t="str">
        <f>IF(Shopping[[#This Row],[Age]]&lt;=25,"Gen Z",
IF(Shopping[[#This Row],[Age]]&lt;=41,"Millennials",
IF(Shopping[[#This Row],[Age]]&lt;=57,"Gen X","Boomers")))</f>
        <v>Gen X</v>
      </c>
      <c r="E7" t="s">
        <v>3923</v>
      </c>
      <c r="F7" t="s">
        <v>7848</v>
      </c>
      <c r="G7" t="s">
        <v>7846</v>
      </c>
      <c r="H7" s="27">
        <v>20</v>
      </c>
      <c r="I7" t="s">
        <v>7898</v>
      </c>
      <c r="J7" t="s">
        <v>7847</v>
      </c>
      <c r="K7" t="s">
        <v>7849</v>
      </c>
      <c r="L7" t="s">
        <v>7889</v>
      </c>
      <c r="M7">
        <v>2.9</v>
      </c>
      <c r="N7" t="s">
        <v>7</v>
      </c>
      <c r="O7" t="s">
        <v>7948</v>
      </c>
      <c r="P7" t="s">
        <v>7</v>
      </c>
      <c r="Q7" t="s">
        <v>8</v>
      </c>
      <c r="R7">
        <v>14</v>
      </c>
    </row>
    <row r="8" spans="1:18" x14ac:dyDescent="0.3">
      <c r="A8" t="s">
        <v>17</v>
      </c>
      <c r="B8" t="s">
        <v>3933</v>
      </c>
      <c r="C8">
        <v>63</v>
      </c>
      <c r="D8" t="str">
        <f>IF(Shopping[[#This Row],[Age]]&lt;=25,"Gen Z",
IF(Shopping[[#This Row],[Age]]&lt;=41,"Millennials",
IF(Shopping[[#This Row],[Age]]&lt;=57,"Gen X","Boomers")))</f>
        <v>Boomers</v>
      </c>
      <c r="E8" t="s">
        <v>3923</v>
      </c>
      <c r="F8" t="s">
        <v>7850</v>
      </c>
      <c r="G8" t="s">
        <v>7838</v>
      </c>
      <c r="H8" s="27">
        <v>85</v>
      </c>
      <c r="I8" t="s">
        <v>7899</v>
      </c>
      <c r="J8" t="s">
        <v>7847</v>
      </c>
      <c r="K8" t="s">
        <v>7840</v>
      </c>
      <c r="L8" t="s">
        <v>7890</v>
      </c>
      <c r="M8">
        <v>3.2</v>
      </c>
      <c r="N8" t="s">
        <v>7</v>
      </c>
      <c r="O8" t="s">
        <v>7946</v>
      </c>
      <c r="P8" t="s">
        <v>7</v>
      </c>
      <c r="Q8" t="s">
        <v>10</v>
      </c>
      <c r="R8">
        <v>49</v>
      </c>
    </row>
    <row r="9" spans="1:18" x14ac:dyDescent="0.3">
      <c r="A9" t="s">
        <v>18</v>
      </c>
      <c r="B9" t="s">
        <v>3935</v>
      </c>
      <c r="C9">
        <v>27</v>
      </c>
      <c r="D9" t="str">
        <f>IF(Shopping[[#This Row],[Age]]&lt;=25,"Gen Z",
IF(Shopping[[#This Row],[Age]]&lt;=41,"Millennials",
IF(Shopping[[#This Row],[Age]]&lt;=57,"Gen X","Boomers")))</f>
        <v>Millennials</v>
      </c>
      <c r="E9" t="s">
        <v>3923</v>
      </c>
      <c r="F9" t="s">
        <v>7851</v>
      </c>
      <c r="G9" t="s">
        <v>7838</v>
      </c>
      <c r="H9" s="27">
        <v>34</v>
      </c>
      <c r="I9" t="s">
        <v>7900</v>
      </c>
      <c r="J9" t="s">
        <v>7839</v>
      </c>
      <c r="K9" t="s">
        <v>7852</v>
      </c>
      <c r="L9" t="s">
        <v>7887</v>
      </c>
      <c r="M9">
        <v>3.2</v>
      </c>
      <c r="N9" t="s">
        <v>7</v>
      </c>
      <c r="O9" t="s">
        <v>7946</v>
      </c>
      <c r="P9" t="s">
        <v>7</v>
      </c>
      <c r="Q9" t="s">
        <v>12</v>
      </c>
      <c r="R9">
        <v>19</v>
      </c>
    </row>
    <row r="10" spans="1:18" x14ac:dyDescent="0.3">
      <c r="A10" t="s">
        <v>19</v>
      </c>
      <c r="B10" t="s">
        <v>3936</v>
      </c>
      <c r="C10">
        <v>26</v>
      </c>
      <c r="D10" t="str">
        <f>IF(Shopping[[#This Row],[Age]]&lt;=25,"Gen Z",
IF(Shopping[[#This Row],[Age]]&lt;=41,"Millennials",
IF(Shopping[[#This Row],[Age]]&lt;=57,"Gen X","Boomers")))</f>
        <v>Millennials</v>
      </c>
      <c r="E10" t="s">
        <v>3923</v>
      </c>
      <c r="F10" t="s">
        <v>7853</v>
      </c>
      <c r="G10" t="s">
        <v>7854</v>
      </c>
      <c r="H10" s="27">
        <v>97</v>
      </c>
      <c r="I10" t="s">
        <v>7901</v>
      </c>
      <c r="J10" t="s">
        <v>7839</v>
      </c>
      <c r="K10" t="s">
        <v>7855</v>
      </c>
      <c r="L10" t="s">
        <v>7889</v>
      </c>
      <c r="M10">
        <v>2.6</v>
      </c>
      <c r="N10" t="s">
        <v>7</v>
      </c>
      <c r="O10" t="s">
        <v>7945</v>
      </c>
      <c r="P10" t="s">
        <v>7</v>
      </c>
      <c r="Q10" t="s">
        <v>8</v>
      </c>
      <c r="R10">
        <v>8</v>
      </c>
    </row>
    <row r="11" spans="1:18" x14ac:dyDescent="0.3">
      <c r="A11" t="s">
        <v>20</v>
      </c>
      <c r="B11" t="s">
        <v>3937</v>
      </c>
      <c r="C11">
        <v>57</v>
      </c>
      <c r="D11" t="str">
        <f>IF(Shopping[[#This Row],[Age]]&lt;=25,"Gen Z",
IF(Shopping[[#This Row],[Age]]&lt;=41,"Millennials",
IF(Shopping[[#This Row],[Age]]&lt;=57,"Gen X","Boomers")))</f>
        <v>Gen X</v>
      </c>
      <c r="E11" t="s">
        <v>3923</v>
      </c>
      <c r="F11" t="s">
        <v>7856</v>
      </c>
      <c r="G11" t="s">
        <v>7857</v>
      </c>
      <c r="H11" s="27">
        <v>31</v>
      </c>
      <c r="I11" t="s">
        <v>7902</v>
      </c>
      <c r="J11" t="s">
        <v>7847</v>
      </c>
      <c r="K11" t="s">
        <v>7858</v>
      </c>
      <c r="L11" t="s">
        <v>7888</v>
      </c>
      <c r="M11">
        <v>4.8</v>
      </c>
      <c r="N11" t="s">
        <v>7</v>
      </c>
      <c r="O11" t="s">
        <v>7949</v>
      </c>
      <c r="P11" t="s">
        <v>7</v>
      </c>
      <c r="Q11" t="s">
        <v>10</v>
      </c>
      <c r="R11">
        <v>4</v>
      </c>
    </row>
    <row r="12" spans="1:18" x14ac:dyDescent="0.3">
      <c r="A12" t="s">
        <v>21</v>
      </c>
      <c r="B12" t="s">
        <v>3938</v>
      </c>
      <c r="C12">
        <v>53</v>
      </c>
      <c r="D12" t="str">
        <f>IF(Shopping[[#This Row],[Age]]&lt;=25,"Gen Z",
IF(Shopping[[#This Row],[Age]]&lt;=41,"Millennials",
IF(Shopping[[#This Row],[Age]]&lt;=57,"Gen X","Boomers")))</f>
        <v>Gen X</v>
      </c>
      <c r="E12" t="s">
        <v>3923</v>
      </c>
      <c r="F12" t="s">
        <v>7859</v>
      </c>
      <c r="G12" t="s">
        <v>7846</v>
      </c>
      <c r="H12" s="27">
        <v>34</v>
      </c>
      <c r="I12" t="s">
        <v>7903</v>
      </c>
      <c r="J12" t="s">
        <v>7839</v>
      </c>
      <c r="K12" t="s">
        <v>7860</v>
      </c>
      <c r="L12" t="s">
        <v>7890</v>
      </c>
      <c r="M12">
        <v>4.0999999999999996</v>
      </c>
      <c r="N12" t="s">
        <v>7</v>
      </c>
      <c r="O12" t="s">
        <v>7950</v>
      </c>
      <c r="P12" t="s">
        <v>7</v>
      </c>
      <c r="Q12" t="s">
        <v>22</v>
      </c>
      <c r="R12">
        <v>26</v>
      </c>
    </row>
    <row r="13" spans="1:18" x14ac:dyDescent="0.3">
      <c r="A13" t="s">
        <v>23</v>
      </c>
      <c r="B13" t="s">
        <v>3940</v>
      </c>
      <c r="C13">
        <v>30</v>
      </c>
      <c r="D13" t="str">
        <f>IF(Shopping[[#This Row],[Age]]&lt;=25,"Gen Z",
IF(Shopping[[#This Row],[Age]]&lt;=41,"Millennials",
IF(Shopping[[#This Row],[Age]]&lt;=57,"Gen X","Boomers")))</f>
        <v>Millennials</v>
      </c>
      <c r="E13" t="s">
        <v>3923</v>
      </c>
      <c r="F13" t="s">
        <v>7851</v>
      </c>
      <c r="G13" t="s">
        <v>7838</v>
      </c>
      <c r="H13" s="27">
        <v>68</v>
      </c>
      <c r="I13" t="s">
        <v>7904</v>
      </c>
      <c r="J13" t="s">
        <v>7844</v>
      </c>
      <c r="K13" t="s">
        <v>7968</v>
      </c>
      <c r="L13" t="s">
        <v>7887</v>
      </c>
      <c r="M13">
        <v>4.9000000000000004</v>
      </c>
      <c r="N13" t="s">
        <v>7</v>
      </c>
      <c r="O13" t="s">
        <v>7950</v>
      </c>
      <c r="P13" t="s">
        <v>7</v>
      </c>
      <c r="Q13" t="s">
        <v>22</v>
      </c>
      <c r="R13">
        <v>10</v>
      </c>
    </row>
    <row r="14" spans="1:18" x14ac:dyDescent="0.3">
      <c r="A14" t="s">
        <v>24</v>
      </c>
      <c r="B14" t="s">
        <v>3941</v>
      </c>
      <c r="C14">
        <v>61</v>
      </c>
      <c r="D14" t="str">
        <f>IF(Shopping[[#This Row],[Age]]&lt;=25,"Gen Z",
IF(Shopping[[#This Row],[Age]]&lt;=41,"Millennials",
IF(Shopping[[#This Row],[Age]]&lt;=57,"Gen X","Boomers")))</f>
        <v>Boomers</v>
      </c>
      <c r="E14" t="s">
        <v>3923</v>
      </c>
      <c r="F14" t="s">
        <v>7853</v>
      </c>
      <c r="G14" t="s">
        <v>7854</v>
      </c>
      <c r="H14" s="27">
        <v>72</v>
      </c>
      <c r="I14" t="s">
        <v>7905</v>
      </c>
      <c r="J14" t="s">
        <v>7847</v>
      </c>
      <c r="K14" t="s">
        <v>7969</v>
      </c>
      <c r="L14" t="s">
        <v>7887</v>
      </c>
      <c r="M14">
        <v>4.5</v>
      </c>
      <c r="N14" t="s">
        <v>7</v>
      </c>
      <c r="O14" t="s">
        <v>7945</v>
      </c>
      <c r="P14" t="s">
        <v>7</v>
      </c>
      <c r="Q14" t="s">
        <v>8</v>
      </c>
      <c r="R14">
        <v>37</v>
      </c>
    </row>
    <row r="15" spans="1:18" x14ac:dyDescent="0.3">
      <c r="A15" t="s">
        <v>25</v>
      </c>
      <c r="B15" t="s">
        <v>3942</v>
      </c>
      <c r="C15">
        <v>65</v>
      </c>
      <c r="D15" t="str">
        <f>IF(Shopping[[#This Row],[Age]]&lt;=25,"Gen Z",
IF(Shopping[[#This Row],[Age]]&lt;=41,"Millennials",
IF(Shopping[[#This Row],[Age]]&lt;=57,"Gen X","Boomers")))</f>
        <v>Boomers</v>
      </c>
      <c r="E15" t="s">
        <v>3923</v>
      </c>
      <c r="F15" t="s">
        <v>7861</v>
      </c>
      <c r="G15" t="s">
        <v>7838</v>
      </c>
      <c r="H15" s="27">
        <v>51</v>
      </c>
      <c r="I15" t="s">
        <v>7906</v>
      </c>
      <c r="J15" t="s">
        <v>7847</v>
      </c>
      <c r="K15" t="s">
        <v>7862</v>
      </c>
      <c r="L15" t="s">
        <v>7888</v>
      </c>
      <c r="M15">
        <v>4.7</v>
      </c>
      <c r="N15" t="s">
        <v>7</v>
      </c>
      <c r="O15" t="s">
        <v>7945</v>
      </c>
      <c r="P15" t="s">
        <v>7</v>
      </c>
      <c r="Q15" t="s">
        <v>14</v>
      </c>
      <c r="R15">
        <v>31</v>
      </c>
    </row>
    <row r="16" spans="1:18" x14ac:dyDescent="0.3">
      <c r="A16" t="s">
        <v>26</v>
      </c>
      <c r="B16" t="s">
        <v>3943</v>
      </c>
      <c r="C16">
        <v>64</v>
      </c>
      <c r="D16" t="str">
        <f>IF(Shopping[[#This Row],[Age]]&lt;=25,"Gen Z",
IF(Shopping[[#This Row],[Age]]&lt;=41,"Millennials",
IF(Shopping[[#This Row],[Age]]&lt;=57,"Gen X","Boomers")))</f>
        <v>Boomers</v>
      </c>
      <c r="E16" t="s">
        <v>3923</v>
      </c>
      <c r="F16" t="s">
        <v>7853</v>
      </c>
      <c r="G16" t="s">
        <v>7854</v>
      </c>
      <c r="H16" s="27">
        <v>53</v>
      </c>
      <c r="I16" t="s">
        <v>7907</v>
      </c>
      <c r="J16" t="s">
        <v>7839</v>
      </c>
      <c r="K16" t="s">
        <v>7864</v>
      </c>
      <c r="L16" t="s">
        <v>7887</v>
      </c>
      <c r="M16">
        <v>4.7</v>
      </c>
      <c r="N16" t="s">
        <v>7</v>
      </c>
      <c r="O16" t="s">
        <v>7946</v>
      </c>
      <c r="P16" t="s">
        <v>7</v>
      </c>
      <c r="Q16" t="s">
        <v>27</v>
      </c>
      <c r="R16">
        <v>34</v>
      </c>
    </row>
    <row r="17" spans="1:18" x14ac:dyDescent="0.3">
      <c r="A17" t="s">
        <v>28</v>
      </c>
      <c r="B17" t="s">
        <v>3944</v>
      </c>
      <c r="C17">
        <v>64</v>
      </c>
      <c r="D17" t="str">
        <f>IF(Shopping[[#This Row],[Age]]&lt;=25,"Gen Z",
IF(Shopping[[#This Row],[Age]]&lt;=41,"Millennials",
IF(Shopping[[#This Row],[Age]]&lt;=57,"Gen X","Boomers")))</f>
        <v>Boomers</v>
      </c>
      <c r="E17" t="s">
        <v>3923</v>
      </c>
      <c r="F17" t="s">
        <v>7863</v>
      </c>
      <c r="G17" t="s">
        <v>7838</v>
      </c>
      <c r="H17" s="27">
        <v>81</v>
      </c>
      <c r="I17" t="s">
        <v>7896</v>
      </c>
      <c r="J17" t="s">
        <v>7847</v>
      </c>
      <c r="K17" t="s">
        <v>7864</v>
      </c>
      <c r="L17" t="s">
        <v>7887</v>
      </c>
      <c r="M17">
        <v>2.8</v>
      </c>
      <c r="N17" t="s">
        <v>7</v>
      </c>
      <c r="O17" t="s">
        <v>7950</v>
      </c>
      <c r="P17" t="s">
        <v>7</v>
      </c>
      <c r="Q17" t="s">
        <v>14</v>
      </c>
      <c r="R17">
        <v>8</v>
      </c>
    </row>
    <row r="18" spans="1:18" x14ac:dyDescent="0.3">
      <c r="A18" t="s">
        <v>29</v>
      </c>
      <c r="B18" t="s">
        <v>3946</v>
      </c>
      <c r="C18">
        <v>25</v>
      </c>
      <c r="D18" t="str">
        <f>IF(Shopping[[#This Row],[Age]]&lt;=25,"Gen Z",
IF(Shopping[[#This Row],[Age]]&lt;=41,"Millennials",
IF(Shopping[[#This Row],[Age]]&lt;=57,"Gen X","Boomers")))</f>
        <v>Gen Z</v>
      </c>
      <c r="E18" t="s">
        <v>3923</v>
      </c>
      <c r="F18" t="s">
        <v>7865</v>
      </c>
      <c r="G18" t="s">
        <v>7857</v>
      </c>
      <c r="H18" s="27">
        <v>36</v>
      </c>
      <c r="I18" t="s">
        <v>7908</v>
      </c>
      <c r="J18" t="s">
        <v>7844</v>
      </c>
      <c r="K18" t="s">
        <v>7840</v>
      </c>
      <c r="L18" t="s">
        <v>7888</v>
      </c>
      <c r="M18">
        <v>4.0999999999999996</v>
      </c>
      <c r="N18" t="s">
        <v>7</v>
      </c>
      <c r="O18" t="s">
        <v>7947</v>
      </c>
      <c r="P18" t="s">
        <v>7</v>
      </c>
      <c r="Q18" t="s">
        <v>27</v>
      </c>
      <c r="R18">
        <v>44</v>
      </c>
    </row>
    <row r="19" spans="1:18" x14ac:dyDescent="0.3">
      <c r="A19" t="s">
        <v>30</v>
      </c>
      <c r="B19" t="s">
        <v>3947</v>
      </c>
      <c r="C19">
        <v>53</v>
      </c>
      <c r="D19" t="str">
        <f>IF(Shopping[[#This Row],[Age]]&lt;=25,"Gen Z",
IF(Shopping[[#This Row],[Age]]&lt;=41,"Millennials",
IF(Shopping[[#This Row],[Age]]&lt;=57,"Gen X","Boomers")))</f>
        <v>Gen X</v>
      </c>
      <c r="E19" t="s">
        <v>3923</v>
      </c>
      <c r="F19" t="s">
        <v>7861</v>
      </c>
      <c r="G19" t="s">
        <v>7838</v>
      </c>
      <c r="H19" s="27">
        <v>38</v>
      </c>
      <c r="I19" t="s">
        <v>7909</v>
      </c>
      <c r="J19" t="s">
        <v>7877</v>
      </c>
      <c r="K19" t="s">
        <v>7970</v>
      </c>
      <c r="L19" t="s">
        <v>7887</v>
      </c>
      <c r="M19">
        <v>4.7</v>
      </c>
      <c r="N19" t="s">
        <v>7</v>
      </c>
      <c r="O19" t="s">
        <v>7949</v>
      </c>
      <c r="P19" t="s">
        <v>7</v>
      </c>
      <c r="Q19" t="s">
        <v>8</v>
      </c>
      <c r="R19">
        <v>36</v>
      </c>
    </row>
    <row r="20" spans="1:18" x14ac:dyDescent="0.3">
      <c r="A20" t="s">
        <v>31</v>
      </c>
      <c r="B20" t="s">
        <v>3948</v>
      </c>
      <c r="C20">
        <v>52</v>
      </c>
      <c r="D20" t="str">
        <f>IF(Shopping[[#This Row],[Age]]&lt;=25,"Gen Z",
IF(Shopping[[#This Row],[Age]]&lt;=41,"Millennials",
IF(Shopping[[#This Row],[Age]]&lt;=57,"Gen X","Boomers")))</f>
        <v>Gen X</v>
      </c>
      <c r="E20" t="s">
        <v>3923</v>
      </c>
      <c r="F20" t="s">
        <v>7841</v>
      </c>
      <c r="G20" t="s">
        <v>7838</v>
      </c>
      <c r="H20" s="27">
        <v>48</v>
      </c>
      <c r="I20" t="s">
        <v>7899</v>
      </c>
      <c r="J20" t="s">
        <v>7844</v>
      </c>
      <c r="K20" t="s">
        <v>7971</v>
      </c>
      <c r="L20" t="s">
        <v>7889</v>
      </c>
      <c r="M20">
        <v>4.5999999999999996</v>
      </c>
      <c r="N20" t="s">
        <v>7</v>
      </c>
      <c r="O20" t="s">
        <v>7946</v>
      </c>
      <c r="P20" t="s">
        <v>7</v>
      </c>
      <c r="Q20" t="s">
        <v>10</v>
      </c>
      <c r="R20">
        <v>17</v>
      </c>
    </row>
    <row r="21" spans="1:18" x14ac:dyDescent="0.3">
      <c r="A21" t="s">
        <v>32</v>
      </c>
      <c r="B21" t="s">
        <v>3949</v>
      </c>
      <c r="C21">
        <v>66</v>
      </c>
      <c r="D21" t="str">
        <f>IF(Shopping[[#This Row],[Age]]&lt;=25,"Gen Z",
IF(Shopping[[#This Row],[Age]]&lt;=41,"Millennials",
IF(Shopping[[#This Row],[Age]]&lt;=57,"Gen X","Boomers")))</f>
        <v>Boomers</v>
      </c>
      <c r="E21" t="s">
        <v>3923</v>
      </c>
      <c r="F21" t="s">
        <v>7866</v>
      </c>
      <c r="G21" t="s">
        <v>7838</v>
      </c>
      <c r="H21" s="27">
        <v>90</v>
      </c>
      <c r="I21" t="s">
        <v>7896</v>
      </c>
      <c r="J21" t="s">
        <v>7847</v>
      </c>
      <c r="K21" t="s">
        <v>7867</v>
      </c>
      <c r="L21" t="s">
        <v>7889</v>
      </c>
      <c r="M21">
        <v>3.3</v>
      </c>
      <c r="N21" t="s">
        <v>7</v>
      </c>
      <c r="O21" t="s">
        <v>7948</v>
      </c>
      <c r="P21" t="s">
        <v>7</v>
      </c>
      <c r="Q21" t="s">
        <v>27</v>
      </c>
      <c r="R21">
        <v>46</v>
      </c>
    </row>
    <row r="22" spans="1:18" x14ac:dyDescent="0.3">
      <c r="A22" t="s">
        <v>33</v>
      </c>
      <c r="B22" t="s">
        <v>3950</v>
      </c>
      <c r="C22">
        <v>21</v>
      </c>
      <c r="D22" t="str">
        <f>IF(Shopping[[#This Row],[Age]]&lt;=25,"Gen Z",
IF(Shopping[[#This Row],[Age]]&lt;=41,"Millennials",
IF(Shopping[[#This Row],[Age]]&lt;=57,"Gen X","Boomers")))</f>
        <v>Gen Z</v>
      </c>
      <c r="E22" t="s">
        <v>3923</v>
      </c>
      <c r="F22" t="s">
        <v>7866</v>
      </c>
      <c r="G22" t="s">
        <v>7838</v>
      </c>
      <c r="H22" s="27">
        <v>51</v>
      </c>
      <c r="I22" t="s">
        <v>7900</v>
      </c>
      <c r="J22" t="s">
        <v>7847</v>
      </c>
      <c r="K22" t="s">
        <v>7971</v>
      </c>
      <c r="L22" t="s">
        <v>7887</v>
      </c>
      <c r="M22">
        <v>2.8</v>
      </c>
      <c r="N22" t="s">
        <v>7</v>
      </c>
      <c r="O22" t="s">
        <v>7945</v>
      </c>
      <c r="P22" t="s">
        <v>7</v>
      </c>
      <c r="Q22" t="s">
        <v>10</v>
      </c>
      <c r="R22">
        <v>50</v>
      </c>
    </row>
    <row r="23" spans="1:18" x14ac:dyDescent="0.3">
      <c r="A23" t="s">
        <v>34</v>
      </c>
      <c r="B23" t="s">
        <v>3952</v>
      </c>
      <c r="C23">
        <v>31</v>
      </c>
      <c r="D23" t="str">
        <f>IF(Shopping[[#This Row],[Age]]&lt;=25,"Gen Z",
IF(Shopping[[#This Row],[Age]]&lt;=41,"Millennials",
IF(Shopping[[#This Row],[Age]]&lt;=57,"Gen X","Boomers")))</f>
        <v>Millennials</v>
      </c>
      <c r="E23" t="s">
        <v>3923</v>
      </c>
      <c r="F23" t="s">
        <v>7866</v>
      </c>
      <c r="G23" t="s">
        <v>7838</v>
      </c>
      <c r="H23" s="27">
        <v>62</v>
      </c>
      <c r="I23" t="s">
        <v>7910</v>
      </c>
      <c r="J23" t="s">
        <v>7847</v>
      </c>
      <c r="K23" t="s">
        <v>7852</v>
      </c>
      <c r="L23" t="s">
        <v>7887</v>
      </c>
      <c r="M23">
        <v>4.0999999999999996</v>
      </c>
      <c r="N23" t="s">
        <v>7</v>
      </c>
      <c r="O23" t="s">
        <v>7950</v>
      </c>
      <c r="P23" t="s">
        <v>7</v>
      </c>
      <c r="Q23" t="s">
        <v>27</v>
      </c>
      <c r="R23">
        <v>22</v>
      </c>
    </row>
    <row r="24" spans="1:18" x14ac:dyDescent="0.3">
      <c r="A24" t="s">
        <v>35</v>
      </c>
      <c r="B24" t="s">
        <v>3953</v>
      </c>
      <c r="C24">
        <v>56</v>
      </c>
      <c r="D24" t="str">
        <f>IF(Shopping[[#This Row],[Age]]&lt;=25,"Gen Z",
IF(Shopping[[#This Row],[Age]]&lt;=41,"Millennials",
IF(Shopping[[#This Row],[Age]]&lt;=57,"Gen X","Boomers")))</f>
        <v>Gen X</v>
      </c>
      <c r="E24" t="s">
        <v>3923</v>
      </c>
      <c r="F24" t="s">
        <v>7866</v>
      </c>
      <c r="G24" t="s">
        <v>7838</v>
      </c>
      <c r="H24" s="27">
        <v>37</v>
      </c>
      <c r="I24" t="s">
        <v>7911</v>
      </c>
      <c r="J24" t="s">
        <v>7847</v>
      </c>
      <c r="K24" t="s">
        <v>7972</v>
      </c>
      <c r="L24" t="s">
        <v>7889</v>
      </c>
      <c r="M24">
        <v>3.2</v>
      </c>
      <c r="N24" t="s">
        <v>7</v>
      </c>
      <c r="O24" t="s">
        <v>7950</v>
      </c>
      <c r="P24" t="s">
        <v>7</v>
      </c>
      <c r="Q24" t="s">
        <v>27</v>
      </c>
      <c r="R24">
        <v>32</v>
      </c>
    </row>
    <row r="25" spans="1:18" x14ac:dyDescent="0.3">
      <c r="A25" t="s">
        <v>36</v>
      </c>
      <c r="B25" t="s">
        <v>3954</v>
      </c>
      <c r="C25">
        <v>31</v>
      </c>
      <c r="D25" t="str">
        <f>IF(Shopping[[#This Row],[Age]]&lt;=25,"Gen Z",
IF(Shopping[[#This Row],[Age]]&lt;=41,"Millennials",
IF(Shopping[[#This Row],[Age]]&lt;=57,"Gen X","Boomers")))</f>
        <v>Millennials</v>
      </c>
      <c r="E25" t="s">
        <v>3923</v>
      </c>
      <c r="F25" t="s">
        <v>7866</v>
      </c>
      <c r="G25" t="s">
        <v>7838</v>
      </c>
      <c r="H25" s="27">
        <v>88</v>
      </c>
      <c r="I25" t="s">
        <v>7912</v>
      </c>
      <c r="J25" t="s">
        <v>7877</v>
      </c>
      <c r="K25" t="s">
        <v>7849</v>
      </c>
      <c r="L25" t="s">
        <v>7887</v>
      </c>
      <c r="M25">
        <v>4.4000000000000004</v>
      </c>
      <c r="N25" t="s">
        <v>7</v>
      </c>
      <c r="O25" t="s">
        <v>7945</v>
      </c>
      <c r="P25" t="s">
        <v>7</v>
      </c>
      <c r="Q25" t="s">
        <v>12</v>
      </c>
      <c r="R25">
        <v>40</v>
      </c>
    </row>
    <row r="26" spans="1:18" x14ac:dyDescent="0.3">
      <c r="A26" t="s">
        <v>37</v>
      </c>
      <c r="B26" t="s">
        <v>3955</v>
      </c>
      <c r="C26">
        <v>18</v>
      </c>
      <c r="D26" t="str">
        <f>IF(Shopping[[#This Row],[Age]]&lt;=25,"Gen Z",
IF(Shopping[[#This Row],[Age]]&lt;=41,"Millennials",
IF(Shopping[[#This Row],[Age]]&lt;=57,"Gen X","Boomers")))</f>
        <v>Gen Z</v>
      </c>
      <c r="E26" t="s">
        <v>3923</v>
      </c>
      <c r="F26" t="s">
        <v>7868</v>
      </c>
      <c r="G26" t="s">
        <v>7854</v>
      </c>
      <c r="H26" s="27">
        <v>22</v>
      </c>
      <c r="I26" t="s">
        <v>7913</v>
      </c>
      <c r="J26" t="s">
        <v>7847</v>
      </c>
      <c r="K26" t="s">
        <v>7867</v>
      </c>
      <c r="L26" t="s">
        <v>7890</v>
      </c>
      <c r="M26">
        <v>2.9</v>
      </c>
      <c r="N26" t="s">
        <v>7</v>
      </c>
      <c r="O26" t="s">
        <v>7950</v>
      </c>
      <c r="P26" t="s">
        <v>7</v>
      </c>
      <c r="Q26" t="s">
        <v>27</v>
      </c>
      <c r="R26">
        <v>16</v>
      </c>
    </row>
    <row r="27" spans="1:18" x14ac:dyDescent="0.3">
      <c r="A27" t="s">
        <v>38</v>
      </c>
      <c r="B27" t="s">
        <v>3956</v>
      </c>
      <c r="C27">
        <v>18</v>
      </c>
      <c r="D27" t="str">
        <f>IF(Shopping[[#This Row],[Age]]&lt;=25,"Gen Z",
IF(Shopping[[#This Row],[Age]]&lt;=41,"Millennials",
IF(Shopping[[#This Row],[Age]]&lt;=57,"Gen X","Boomers")))</f>
        <v>Gen Z</v>
      </c>
      <c r="E27" t="s">
        <v>3923</v>
      </c>
      <c r="F27" t="s">
        <v>7869</v>
      </c>
      <c r="G27" t="s">
        <v>7838</v>
      </c>
      <c r="H27" s="27">
        <v>25</v>
      </c>
      <c r="I27" t="s">
        <v>7914</v>
      </c>
      <c r="J27" t="s">
        <v>7847</v>
      </c>
      <c r="K27" t="s">
        <v>7855</v>
      </c>
      <c r="L27" t="s">
        <v>7889</v>
      </c>
      <c r="M27">
        <v>3.6</v>
      </c>
      <c r="N27" t="s">
        <v>7</v>
      </c>
      <c r="O27" t="s">
        <v>7945</v>
      </c>
      <c r="P27" t="s">
        <v>7</v>
      </c>
      <c r="Q27" t="s">
        <v>14</v>
      </c>
      <c r="R27">
        <v>14</v>
      </c>
    </row>
    <row r="28" spans="1:18" x14ac:dyDescent="0.3">
      <c r="A28" t="s">
        <v>39</v>
      </c>
      <c r="B28" t="s">
        <v>3957</v>
      </c>
      <c r="C28">
        <v>38</v>
      </c>
      <c r="D28" t="str">
        <f>IF(Shopping[[#This Row],[Age]]&lt;=25,"Gen Z",
IF(Shopping[[#This Row],[Age]]&lt;=41,"Millennials",
IF(Shopping[[#This Row],[Age]]&lt;=57,"Gen X","Boomers")))</f>
        <v>Millennials</v>
      </c>
      <c r="E28" t="s">
        <v>3923</v>
      </c>
      <c r="F28" t="s">
        <v>7870</v>
      </c>
      <c r="G28" t="s">
        <v>7857</v>
      </c>
      <c r="H28" s="27">
        <v>20</v>
      </c>
      <c r="I28" t="s">
        <v>7915</v>
      </c>
      <c r="J28" t="s">
        <v>7847</v>
      </c>
      <c r="K28" t="s">
        <v>7871</v>
      </c>
      <c r="L28" t="s">
        <v>7888</v>
      </c>
      <c r="M28">
        <v>3.6</v>
      </c>
      <c r="N28" t="s">
        <v>7</v>
      </c>
      <c r="O28" t="s">
        <v>7947</v>
      </c>
      <c r="P28" t="s">
        <v>7</v>
      </c>
      <c r="Q28" t="s">
        <v>12</v>
      </c>
      <c r="R28">
        <v>13</v>
      </c>
    </row>
    <row r="29" spans="1:18" x14ac:dyDescent="0.3">
      <c r="A29" t="s">
        <v>40</v>
      </c>
      <c r="B29" t="s">
        <v>3958</v>
      </c>
      <c r="C29">
        <v>56</v>
      </c>
      <c r="D29" t="str">
        <f>IF(Shopping[[#This Row],[Age]]&lt;=25,"Gen Z",
IF(Shopping[[#This Row],[Age]]&lt;=41,"Millennials",
IF(Shopping[[#This Row],[Age]]&lt;=57,"Gen X","Boomers")))</f>
        <v>Gen X</v>
      </c>
      <c r="E29" t="s">
        <v>3923</v>
      </c>
      <c r="F29" t="s">
        <v>7851</v>
      </c>
      <c r="G29" t="s">
        <v>7838</v>
      </c>
      <c r="H29" s="27">
        <v>56</v>
      </c>
      <c r="I29" t="s">
        <v>7893</v>
      </c>
      <c r="J29" t="s">
        <v>7839</v>
      </c>
      <c r="K29" t="s">
        <v>7973</v>
      </c>
      <c r="L29" t="s">
        <v>7889</v>
      </c>
      <c r="M29">
        <v>5</v>
      </c>
      <c r="N29" t="s">
        <v>7</v>
      </c>
      <c r="O29" t="s">
        <v>7947</v>
      </c>
      <c r="P29" t="s">
        <v>7</v>
      </c>
      <c r="Q29" t="s">
        <v>22</v>
      </c>
      <c r="R29">
        <v>7</v>
      </c>
    </row>
    <row r="30" spans="1:18" x14ac:dyDescent="0.3">
      <c r="A30" t="s">
        <v>41</v>
      </c>
      <c r="B30" t="s">
        <v>3959</v>
      </c>
      <c r="C30">
        <v>54</v>
      </c>
      <c r="D30" t="str">
        <f>IF(Shopping[[#This Row],[Age]]&lt;=25,"Gen Z",
IF(Shopping[[#This Row],[Age]]&lt;=41,"Millennials",
IF(Shopping[[#This Row],[Age]]&lt;=57,"Gen X","Boomers")))</f>
        <v>Gen X</v>
      </c>
      <c r="E30" t="s">
        <v>3923</v>
      </c>
      <c r="F30" t="s">
        <v>7856</v>
      </c>
      <c r="G30" t="s">
        <v>7857</v>
      </c>
      <c r="H30" s="27">
        <v>94</v>
      </c>
      <c r="I30" t="s">
        <v>7910</v>
      </c>
      <c r="J30" t="s">
        <v>7847</v>
      </c>
      <c r="K30" t="s">
        <v>7840</v>
      </c>
      <c r="L30" t="s">
        <v>7890</v>
      </c>
      <c r="M30">
        <v>4.4000000000000004</v>
      </c>
      <c r="N30" t="s">
        <v>7</v>
      </c>
      <c r="O30" t="s">
        <v>7946</v>
      </c>
      <c r="P30" t="s">
        <v>7</v>
      </c>
      <c r="Q30" t="s">
        <v>14</v>
      </c>
      <c r="R30">
        <v>41</v>
      </c>
    </row>
    <row r="31" spans="1:18" x14ac:dyDescent="0.3">
      <c r="A31" t="s">
        <v>42</v>
      </c>
      <c r="B31" t="s">
        <v>3960</v>
      </c>
      <c r="C31">
        <v>31</v>
      </c>
      <c r="D31" t="str">
        <f>IF(Shopping[[#This Row],[Age]]&lt;=25,"Gen Z",
IF(Shopping[[#This Row],[Age]]&lt;=41,"Millennials",
IF(Shopping[[#This Row],[Age]]&lt;=57,"Gen X","Boomers")))</f>
        <v>Millennials</v>
      </c>
      <c r="E31" t="s">
        <v>3923</v>
      </c>
      <c r="F31" t="s">
        <v>7861</v>
      </c>
      <c r="G31" t="s">
        <v>7838</v>
      </c>
      <c r="H31" s="27">
        <v>48</v>
      </c>
      <c r="I31" t="s">
        <v>7898</v>
      </c>
      <c r="J31" t="s">
        <v>7844</v>
      </c>
      <c r="K31" t="s">
        <v>7971</v>
      </c>
      <c r="L31" t="s">
        <v>7890</v>
      </c>
      <c r="M31">
        <v>4.0999999999999996</v>
      </c>
      <c r="N31" t="s">
        <v>7</v>
      </c>
      <c r="O31" t="s">
        <v>7950</v>
      </c>
      <c r="P31" t="s">
        <v>7</v>
      </c>
      <c r="Q31" t="s">
        <v>12</v>
      </c>
      <c r="R31">
        <v>14</v>
      </c>
    </row>
    <row r="32" spans="1:18" x14ac:dyDescent="0.3">
      <c r="A32" t="s">
        <v>43</v>
      </c>
      <c r="B32" t="s">
        <v>3961</v>
      </c>
      <c r="C32">
        <v>57</v>
      </c>
      <c r="D32" t="str">
        <f>IF(Shopping[[#This Row],[Age]]&lt;=25,"Gen Z",
IF(Shopping[[#This Row],[Age]]&lt;=41,"Millennials",
IF(Shopping[[#This Row],[Age]]&lt;=57,"Gen X","Boomers")))</f>
        <v>Gen X</v>
      </c>
      <c r="E32" t="s">
        <v>3923</v>
      </c>
      <c r="F32" t="s">
        <v>7870</v>
      </c>
      <c r="G32" t="s">
        <v>7857</v>
      </c>
      <c r="H32" s="27">
        <v>31</v>
      </c>
      <c r="I32" t="s">
        <v>7910</v>
      </c>
      <c r="J32" t="s">
        <v>7839</v>
      </c>
      <c r="K32" t="s">
        <v>7971</v>
      </c>
      <c r="L32" t="s">
        <v>7887</v>
      </c>
      <c r="M32">
        <v>4.7</v>
      </c>
      <c r="N32" t="s">
        <v>7</v>
      </c>
      <c r="O32" t="s">
        <v>7948</v>
      </c>
      <c r="P32" t="s">
        <v>7</v>
      </c>
      <c r="Q32" t="s">
        <v>12</v>
      </c>
      <c r="R32">
        <v>16</v>
      </c>
    </row>
    <row r="33" spans="1:18" x14ac:dyDescent="0.3">
      <c r="A33" t="s">
        <v>44</v>
      </c>
      <c r="B33" t="s">
        <v>3962</v>
      </c>
      <c r="C33">
        <v>33</v>
      </c>
      <c r="D33" t="str">
        <f>IF(Shopping[[#This Row],[Age]]&lt;=25,"Gen Z",
IF(Shopping[[#This Row],[Age]]&lt;=41,"Millennials",
IF(Shopping[[#This Row],[Age]]&lt;=57,"Gen X","Boomers")))</f>
        <v>Millennials</v>
      </c>
      <c r="E33" t="s">
        <v>3923</v>
      </c>
      <c r="F33" t="s">
        <v>7861</v>
      </c>
      <c r="G33" t="s">
        <v>7838</v>
      </c>
      <c r="H33" s="27">
        <v>79</v>
      </c>
      <c r="I33" t="s">
        <v>7901</v>
      </c>
      <c r="J33" t="s">
        <v>7839</v>
      </c>
      <c r="K33" t="s">
        <v>7880</v>
      </c>
      <c r="L33" t="s">
        <v>7887</v>
      </c>
      <c r="M33">
        <v>4.7</v>
      </c>
      <c r="N33" t="s">
        <v>7</v>
      </c>
      <c r="O33" t="s">
        <v>7950</v>
      </c>
      <c r="P33" t="s">
        <v>7</v>
      </c>
      <c r="Q33" t="s">
        <v>8</v>
      </c>
      <c r="R33">
        <v>45</v>
      </c>
    </row>
    <row r="34" spans="1:18" x14ac:dyDescent="0.3">
      <c r="A34" t="s">
        <v>45</v>
      </c>
      <c r="B34" t="s">
        <v>3963</v>
      </c>
      <c r="C34">
        <v>36</v>
      </c>
      <c r="D34" t="str">
        <f>IF(Shopping[[#This Row],[Age]]&lt;=25,"Gen Z",
IF(Shopping[[#This Row],[Age]]&lt;=41,"Millennials",
IF(Shopping[[#This Row],[Age]]&lt;=57,"Gen X","Boomers")))</f>
        <v>Millennials</v>
      </c>
      <c r="E34" t="s">
        <v>3923</v>
      </c>
      <c r="F34" t="s">
        <v>7868</v>
      </c>
      <c r="G34" t="s">
        <v>7854</v>
      </c>
      <c r="H34" s="27">
        <v>67</v>
      </c>
      <c r="I34" t="s">
        <v>7916</v>
      </c>
      <c r="J34" t="s">
        <v>7847</v>
      </c>
      <c r="K34" t="s">
        <v>7855</v>
      </c>
      <c r="L34" t="s">
        <v>7889</v>
      </c>
      <c r="M34">
        <v>4.9000000000000004</v>
      </c>
      <c r="N34" t="s">
        <v>7</v>
      </c>
      <c r="O34" t="s">
        <v>7946</v>
      </c>
      <c r="P34" t="s">
        <v>7</v>
      </c>
      <c r="Q34" t="s">
        <v>8</v>
      </c>
      <c r="R34">
        <v>37</v>
      </c>
    </row>
    <row r="35" spans="1:18" x14ac:dyDescent="0.3">
      <c r="A35" t="s">
        <v>46</v>
      </c>
      <c r="B35" t="s">
        <v>3964</v>
      </c>
      <c r="C35">
        <v>54</v>
      </c>
      <c r="D35" t="str">
        <f>IF(Shopping[[#This Row],[Age]]&lt;=25,"Gen Z",
IF(Shopping[[#This Row],[Age]]&lt;=41,"Millennials",
IF(Shopping[[#This Row],[Age]]&lt;=57,"Gen X","Boomers")))</f>
        <v>Gen X</v>
      </c>
      <c r="E35" t="s">
        <v>3923</v>
      </c>
      <c r="F35" t="s">
        <v>7866</v>
      </c>
      <c r="G35" t="s">
        <v>7838</v>
      </c>
      <c r="H35" s="27">
        <v>38</v>
      </c>
      <c r="I35" t="s">
        <v>7917</v>
      </c>
      <c r="J35" t="s">
        <v>7839</v>
      </c>
      <c r="K35" t="s">
        <v>7867</v>
      </c>
      <c r="L35" t="s">
        <v>7889</v>
      </c>
      <c r="M35">
        <v>3.3</v>
      </c>
      <c r="N35" t="s">
        <v>7</v>
      </c>
      <c r="O35" t="s">
        <v>7950</v>
      </c>
      <c r="P35" t="s">
        <v>7</v>
      </c>
      <c r="Q35" t="s">
        <v>10</v>
      </c>
      <c r="R35">
        <v>45</v>
      </c>
    </row>
    <row r="36" spans="1:18" x14ac:dyDescent="0.3">
      <c r="A36" t="s">
        <v>47</v>
      </c>
      <c r="B36" t="s">
        <v>3965</v>
      </c>
      <c r="C36">
        <v>36</v>
      </c>
      <c r="D36" t="str">
        <f>IF(Shopping[[#This Row],[Age]]&lt;=25,"Gen Z",
IF(Shopping[[#This Row],[Age]]&lt;=41,"Millennials",
IF(Shopping[[#This Row],[Age]]&lt;=57,"Gen X","Boomers")))</f>
        <v>Millennials</v>
      </c>
      <c r="E36" t="s">
        <v>3923</v>
      </c>
      <c r="F36" t="s">
        <v>7872</v>
      </c>
      <c r="G36" t="s">
        <v>7838</v>
      </c>
      <c r="H36" s="27">
        <v>91</v>
      </c>
      <c r="I36" t="s">
        <v>7918</v>
      </c>
      <c r="J36" t="s">
        <v>7839</v>
      </c>
      <c r="K36" t="s">
        <v>7862</v>
      </c>
      <c r="L36" t="s">
        <v>7888</v>
      </c>
      <c r="M36">
        <v>4.5999999999999996</v>
      </c>
      <c r="N36" t="s">
        <v>7</v>
      </c>
      <c r="O36" t="s">
        <v>7949</v>
      </c>
      <c r="P36" t="s">
        <v>7</v>
      </c>
      <c r="Q36" t="s">
        <v>14</v>
      </c>
      <c r="R36">
        <v>38</v>
      </c>
    </row>
    <row r="37" spans="1:18" x14ac:dyDescent="0.3">
      <c r="A37" t="s">
        <v>48</v>
      </c>
      <c r="B37" t="s">
        <v>3966</v>
      </c>
      <c r="C37">
        <v>54</v>
      </c>
      <c r="D37" t="str">
        <f>IF(Shopping[[#This Row],[Age]]&lt;=25,"Gen Z",
IF(Shopping[[#This Row],[Age]]&lt;=41,"Millennials",
IF(Shopping[[#This Row],[Age]]&lt;=57,"Gen X","Boomers")))</f>
        <v>Gen X</v>
      </c>
      <c r="E37" t="s">
        <v>3923</v>
      </c>
      <c r="F37" t="s">
        <v>7837</v>
      </c>
      <c r="G37" t="s">
        <v>7838</v>
      </c>
      <c r="H37" s="27">
        <v>33</v>
      </c>
      <c r="I37" t="s">
        <v>7895</v>
      </c>
      <c r="J37" t="s">
        <v>7847</v>
      </c>
      <c r="K37" t="s">
        <v>7973</v>
      </c>
      <c r="L37" t="s">
        <v>7889</v>
      </c>
      <c r="M37">
        <v>4</v>
      </c>
      <c r="N37" t="s">
        <v>7</v>
      </c>
      <c r="O37" t="s">
        <v>7949</v>
      </c>
      <c r="P37" t="s">
        <v>7</v>
      </c>
      <c r="Q37" t="s">
        <v>12</v>
      </c>
      <c r="R37">
        <v>48</v>
      </c>
    </row>
    <row r="38" spans="1:18" x14ac:dyDescent="0.3">
      <c r="A38" t="s">
        <v>49</v>
      </c>
      <c r="B38" t="s">
        <v>3967</v>
      </c>
      <c r="C38">
        <v>35</v>
      </c>
      <c r="D38" t="str">
        <f>IF(Shopping[[#This Row],[Age]]&lt;=25,"Gen Z",
IF(Shopping[[#This Row],[Age]]&lt;=41,"Millennials",
IF(Shopping[[#This Row],[Age]]&lt;=57,"Gen X","Boomers")))</f>
        <v>Millennials</v>
      </c>
      <c r="E38" t="s">
        <v>3923</v>
      </c>
      <c r="F38" t="s">
        <v>7872</v>
      </c>
      <c r="G38" t="s">
        <v>7838</v>
      </c>
      <c r="H38" s="27">
        <v>69</v>
      </c>
      <c r="I38" t="s">
        <v>7919</v>
      </c>
      <c r="J38" t="s">
        <v>7847</v>
      </c>
      <c r="K38" t="s">
        <v>7842</v>
      </c>
      <c r="L38" t="s">
        <v>7887</v>
      </c>
      <c r="M38">
        <v>4.5999999999999996</v>
      </c>
      <c r="N38" t="s">
        <v>7</v>
      </c>
      <c r="O38" t="s">
        <v>7946</v>
      </c>
      <c r="P38" t="s">
        <v>7</v>
      </c>
      <c r="Q38" t="s">
        <v>14</v>
      </c>
      <c r="R38">
        <v>44</v>
      </c>
    </row>
    <row r="39" spans="1:18" x14ac:dyDescent="0.3">
      <c r="A39" t="s">
        <v>50</v>
      </c>
      <c r="B39" t="s">
        <v>3968</v>
      </c>
      <c r="C39">
        <v>35</v>
      </c>
      <c r="D39" t="str">
        <f>IF(Shopping[[#This Row],[Age]]&lt;=25,"Gen Z",
IF(Shopping[[#This Row],[Age]]&lt;=41,"Millennials",
IF(Shopping[[#This Row],[Age]]&lt;=57,"Gen X","Boomers")))</f>
        <v>Millennials</v>
      </c>
      <c r="E39" t="s">
        <v>3923</v>
      </c>
      <c r="F39" t="s">
        <v>7843</v>
      </c>
      <c r="G39" t="s">
        <v>7838</v>
      </c>
      <c r="H39" s="27">
        <v>45</v>
      </c>
      <c r="I39" t="s">
        <v>7920</v>
      </c>
      <c r="J39" t="s">
        <v>7844</v>
      </c>
      <c r="K39" t="s">
        <v>7973</v>
      </c>
      <c r="L39" t="s">
        <v>7889</v>
      </c>
      <c r="M39">
        <v>2.8</v>
      </c>
      <c r="N39" t="s">
        <v>7</v>
      </c>
      <c r="O39" t="s">
        <v>7950</v>
      </c>
      <c r="P39" t="s">
        <v>7</v>
      </c>
      <c r="Q39" t="s">
        <v>14</v>
      </c>
      <c r="R39">
        <v>10</v>
      </c>
    </row>
    <row r="40" spans="1:18" x14ac:dyDescent="0.3">
      <c r="A40" t="s">
        <v>51</v>
      </c>
      <c r="B40" t="s">
        <v>3969</v>
      </c>
      <c r="C40">
        <v>29</v>
      </c>
      <c r="D40" t="str">
        <f>IF(Shopping[[#This Row],[Age]]&lt;=25,"Gen Z",
IF(Shopping[[#This Row],[Age]]&lt;=41,"Millennials",
IF(Shopping[[#This Row],[Age]]&lt;=57,"Gen X","Boomers")))</f>
        <v>Millennials</v>
      </c>
      <c r="E40" t="s">
        <v>3923</v>
      </c>
      <c r="F40" t="s">
        <v>7861</v>
      </c>
      <c r="G40" t="s">
        <v>7838</v>
      </c>
      <c r="H40" s="27">
        <v>37</v>
      </c>
      <c r="I40" t="s">
        <v>7913</v>
      </c>
      <c r="J40" t="s">
        <v>7847</v>
      </c>
      <c r="K40" t="s">
        <v>7871</v>
      </c>
      <c r="L40" t="s">
        <v>7887</v>
      </c>
      <c r="M40">
        <v>3.7</v>
      </c>
      <c r="N40" t="s">
        <v>7</v>
      </c>
      <c r="O40" t="s">
        <v>7949</v>
      </c>
      <c r="P40" t="s">
        <v>7</v>
      </c>
      <c r="Q40" t="s">
        <v>8</v>
      </c>
      <c r="R40">
        <v>44</v>
      </c>
    </row>
    <row r="41" spans="1:18" x14ac:dyDescent="0.3">
      <c r="A41" t="s">
        <v>52</v>
      </c>
      <c r="B41" t="s">
        <v>3970</v>
      </c>
      <c r="C41">
        <v>70</v>
      </c>
      <c r="D41" t="str">
        <f>IF(Shopping[[#This Row],[Age]]&lt;=25,"Gen Z",
IF(Shopping[[#This Row],[Age]]&lt;=41,"Millennials",
IF(Shopping[[#This Row],[Age]]&lt;=57,"Gen X","Boomers")))</f>
        <v>Boomers</v>
      </c>
      <c r="E41" t="s">
        <v>3923</v>
      </c>
      <c r="F41" t="s">
        <v>7866</v>
      </c>
      <c r="G41" t="s">
        <v>7838</v>
      </c>
      <c r="H41" s="27">
        <v>60</v>
      </c>
      <c r="I41" t="s">
        <v>7921</v>
      </c>
      <c r="J41" t="s">
        <v>7844</v>
      </c>
      <c r="K41" t="s">
        <v>7967</v>
      </c>
      <c r="L41" t="s">
        <v>7889</v>
      </c>
      <c r="M41">
        <v>4.2</v>
      </c>
      <c r="N41" t="s">
        <v>7</v>
      </c>
      <c r="O41" t="s">
        <v>7945</v>
      </c>
      <c r="P41" t="s">
        <v>7</v>
      </c>
      <c r="Q41" t="s">
        <v>12</v>
      </c>
      <c r="R41">
        <v>18</v>
      </c>
    </row>
    <row r="42" spans="1:18" x14ac:dyDescent="0.3">
      <c r="A42" t="s">
        <v>53</v>
      </c>
      <c r="B42" t="s">
        <v>3971</v>
      </c>
      <c r="C42">
        <v>69</v>
      </c>
      <c r="D42" t="str">
        <f>IF(Shopping[[#This Row],[Age]]&lt;=25,"Gen Z",
IF(Shopping[[#This Row],[Age]]&lt;=41,"Millennials",
IF(Shopping[[#This Row],[Age]]&lt;=57,"Gen X","Boomers")))</f>
        <v>Boomers</v>
      </c>
      <c r="E42" t="s">
        <v>3923</v>
      </c>
      <c r="F42" t="s">
        <v>7856</v>
      </c>
      <c r="G42" t="s">
        <v>7857</v>
      </c>
      <c r="H42" s="27">
        <v>76</v>
      </c>
      <c r="I42" t="s">
        <v>7900</v>
      </c>
      <c r="J42" t="s">
        <v>7839</v>
      </c>
      <c r="K42" t="s">
        <v>7974</v>
      </c>
      <c r="L42" t="s">
        <v>7887</v>
      </c>
      <c r="M42">
        <v>4.5999999999999996</v>
      </c>
      <c r="N42" t="s">
        <v>7</v>
      </c>
      <c r="O42" t="s">
        <v>7947</v>
      </c>
      <c r="P42" t="s">
        <v>7</v>
      </c>
      <c r="Q42" t="s">
        <v>27</v>
      </c>
      <c r="R42">
        <v>31</v>
      </c>
    </row>
    <row r="43" spans="1:18" x14ac:dyDescent="0.3">
      <c r="A43" t="s">
        <v>54</v>
      </c>
      <c r="B43" t="s">
        <v>3972</v>
      </c>
      <c r="C43">
        <v>67</v>
      </c>
      <c r="D43" t="str">
        <f>IF(Shopping[[#This Row],[Age]]&lt;=25,"Gen Z",
IF(Shopping[[#This Row],[Age]]&lt;=41,"Millennials",
IF(Shopping[[#This Row],[Age]]&lt;=57,"Gen X","Boomers")))</f>
        <v>Boomers</v>
      </c>
      <c r="E43" t="s">
        <v>3923</v>
      </c>
      <c r="F43" t="s">
        <v>7873</v>
      </c>
      <c r="G43" t="s">
        <v>7857</v>
      </c>
      <c r="H43" s="27">
        <v>39</v>
      </c>
      <c r="I43" t="s">
        <v>7922</v>
      </c>
      <c r="J43" t="s">
        <v>7847</v>
      </c>
      <c r="K43" t="s">
        <v>7874</v>
      </c>
      <c r="L43" t="s">
        <v>7888</v>
      </c>
      <c r="M43">
        <v>4.5</v>
      </c>
      <c r="N43" t="s">
        <v>7</v>
      </c>
      <c r="O43" t="s">
        <v>7948</v>
      </c>
      <c r="P43" t="s">
        <v>7</v>
      </c>
      <c r="Q43" t="s">
        <v>8</v>
      </c>
      <c r="R43">
        <v>40</v>
      </c>
    </row>
    <row r="44" spans="1:18" x14ac:dyDescent="0.3">
      <c r="A44" t="s">
        <v>55</v>
      </c>
      <c r="B44" t="s">
        <v>3973</v>
      </c>
      <c r="C44">
        <v>20</v>
      </c>
      <c r="D44" t="str">
        <f>IF(Shopping[[#This Row],[Age]]&lt;=25,"Gen Z",
IF(Shopping[[#This Row],[Age]]&lt;=41,"Millennials",
IF(Shopping[[#This Row],[Age]]&lt;=57,"Gen X","Boomers")))</f>
        <v>Gen Z</v>
      </c>
      <c r="E44" t="s">
        <v>3923</v>
      </c>
      <c r="F44" t="s">
        <v>7853</v>
      </c>
      <c r="G44" t="s">
        <v>7854</v>
      </c>
      <c r="H44" s="27">
        <v>100</v>
      </c>
      <c r="I44" t="s">
        <v>7923</v>
      </c>
      <c r="J44" t="s">
        <v>7847</v>
      </c>
      <c r="K44" t="s">
        <v>7974</v>
      </c>
      <c r="L44" t="s">
        <v>7888</v>
      </c>
      <c r="M44">
        <v>4.0999999999999996</v>
      </c>
      <c r="N44" t="s">
        <v>7</v>
      </c>
      <c r="O44" t="s">
        <v>7946</v>
      </c>
      <c r="P44" t="s">
        <v>7</v>
      </c>
      <c r="Q44" t="s">
        <v>14</v>
      </c>
      <c r="R44">
        <v>15</v>
      </c>
    </row>
    <row r="45" spans="1:18" x14ac:dyDescent="0.3">
      <c r="A45" t="s">
        <v>56</v>
      </c>
      <c r="B45" t="s">
        <v>3974</v>
      </c>
      <c r="C45">
        <v>25</v>
      </c>
      <c r="D45" t="str">
        <f>IF(Shopping[[#This Row],[Age]]&lt;=25,"Gen Z",
IF(Shopping[[#This Row],[Age]]&lt;=41,"Millennials",
IF(Shopping[[#This Row],[Age]]&lt;=57,"Gen X","Boomers")))</f>
        <v>Gen Z</v>
      </c>
      <c r="E45" t="s">
        <v>3923</v>
      </c>
      <c r="F45" t="s">
        <v>7873</v>
      </c>
      <c r="G45" t="s">
        <v>7857</v>
      </c>
      <c r="H45" s="27">
        <v>69</v>
      </c>
      <c r="I45" t="s">
        <v>7924</v>
      </c>
      <c r="J45" t="s">
        <v>7839</v>
      </c>
      <c r="K45" t="s">
        <v>7970</v>
      </c>
      <c r="L45" t="s">
        <v>7890</v>
      </c>
      <c r="M45">
        <v>3.7</v>
      </c>
      <c r="N45" t="s">
        <v>7</v>
      </c>
      <c r="O45" t="s">
        <v>7950</v>
      </c>
      <c r="P45" t="s">
        <v>7</v>
      </c>
      <c r="Q45" t="s">
        <v>14</v>
      </c>
      <c r="R45">
        <v>19</v>
      </c>
    </row>
    <row r="46" spans="1:18" x14ac:dyDescent="0.3">
      <c r="A46" t="s">
        <v>57</v>
      </c>
      <c r="B46" t="s">
        <v>3975</v>
      </c>
      <c r="C46">
        <v>39</v>
      </c>
      <c r="D46" t="str">
        <f>IF(Shopping[[#This Row],[Age]]&lt;=25,"Gen Z",
IF(Shopping[[#This Row],[Age]]&lt;=41,"Millennials",
IF(Shopping[[#This Row],[Age]]&lt;=57,"Gen X","Boomers")))</f>
        <v>Millennials</v>
      </c>
      <c r="E46" t="s">
        <v>3923</v>
      </c>
      <c r="F46" t="s">
        <v>7875</v>
      </c>
      <c r="G46" t="s">
        <v>7857</v>
      </c>
      <c r="H46" s="27">
        <v>53</v>
      </c>
      <c r="I46" t="s">
        <v>7893</v>
      </c>
      <c r="J46" t="s">
        <v>7844</v>
      </c>
      <c r="K46" t="s">
        <v>7855</v>
      </c>
      <c r="L46" t="s">
        <v>7889</v>
      </c>
      <c r="M46">
        <v>4.5999999999999996</v>
      </c>
      <c r="N46" t="s">
        <v>7</v>
      </c>
      <c r="O46" t="s">
        <v>7946</v>
      </c>
      <c r="P46" t="s">
        <v>7</v>
      </c>
      <c r="Q46" t="s">
        <v>14</v>
      </c>
      <c r="R46">
        <v>45</v>
      </c>
    </row>
    <row r="47" spans="1:18" x14ac:dyDescent="0.3">
      <c r="A47" t="s">
        <v>58</v>
      </c>
      <c r="B47" t="s">
        <v>3976</v>
      </c>
      <c r="C47">
        <v>50</v>
      </c>
      <c r="D47" t="str">
        <f>IF(Shopping[[#This Row],[Age]]&lt;=25,"Gen Z",
IF(Shopping[[#This Row],[Age]]&lt;=41,"Millennials",
IF(Shopping[[#This Row],[Age]]&lt;=57,"Gen X","Boomers")))</f>
        <v>Gen X</v>
      </c>
      <c r="E47" t="s">
        <v>3923</v>
      </c>
      <c r="F47" t="s">
        <v>7876</v>
      </c>
      <c r="G47" t="s">
        <v>7838</v>
      </c>
      <c r="H47" s="27">
        <v>21</v>
      </c>
      <c r="I47" t="s">
        <v>7923</v>
      </c>
      <c r="J47" t="s">
        <v>7877</v>
      </c>
      <c r="K47" t="s">
        <v>7878</v>
      </c>
      <c r="L47" t="s">
        <v>7890</v>
      </c>
      <c r="M47">
        <v>2.9</v>
      </c>
      <c r="N47" t="s">
        <v>7</v>
      </c>
      <c r="O47" t="s">
        <v>7949</v>
      </c>
      <c r="P47" t="s">
        <v>7</v>
      </c>
      <c r="Q47" t="s">
        <v>14</v>
      </c>
      <c r="R47">
        <v>25</v>
      </c>
    </row>
    <row r="48" spans="1:18" x14ac:dyDescent="0.3">
      <c r="A48" t="s">
        <v>59</v>
      </c>
      <c r="B48" t="s">
        <v>3977</v>
      </c>
      <c r="C48">
        <v>57</v>
      </c>
      <c r="D48" t="str">
        <f>IF(Shopping[[#This Row],[Age]]&lt;=25,"Gen Z",
IF(Shopping[[#This Row],[Age]]&lt;=41,"Millennials",
IF(Shopping[[#This Row],[Age]]&lt;=57,"Gen X","Boomers")))</f>
        <v>Gen X</v>
      </c>
      <c r="E48" t="s">
        <v>3923</v>
      </c>
      <c r="F48" t="s">
        <v>7850</v>
      </c>
      <c r="G48" t="s">
        <v>7838</v>
      </c>
      <c r="H48" s="27">
        <v>43</v>
      </c>
      <c r="I48" t="s">
        <v>7911</v>
      </c>
      <c r="J48" t="s">
        <v>7839</v>
      </c>
      <c r="K48" t="s">
        <v>7849</v>
      </c>
      <c r="L48" t="s">
        <v>7889</v>
      </c>
      <c r="M48">
        <v>2.9</v>
      </c>
      <c r="N48" t="s">
        <v>7</v>
      </c>
      <c r="O48" t="s">
        <v>7950</v>
      </c>
      <c r="P48" t="s">
        <v>7</v>
      </c>
      <c r="Q48" t="s">
        <v>10</v>
      </c>
      <c r="R48">
        <v>45</v>
      </c>
    </row>
    <row r="49" spans="1:18" x14ac:dyDescent="0.3">
      <c r="A49" t="s">
        <v>60</v>
      </c>
      <c r="B49" t="s">
        <v>3978</v>
      </c>
      <c r="C49">
        <v>55</v>
      </c>
      <c r="D49" t="str">
        <f>IF(Shopping[[#This Row],[Age]]&lt;=25,"Gen Z",
IF(Shopping[[#This Row],[Age]]&lt;=41,"Millennials",
IF(Shopping[[#This Row],[Age]]&lt;=57,"Gen X","Boomers")))</f>
        <v>Gen X</v>
      </c>
      <c r="E49" t="s">
        <v>3923</v>
      </c>
      <c r="F49" t="s">
        <v>7870</v>
      </c>
      <c r="G49" t="s">
        <v>7857</v>
      </c>
      <c r="H49" s="27">
        <v>54</v>
      </c>
      <c r="I49" t="s">
        <v>7899</v>
      </c>
      <c r="J49" t="s">
        <v>7847</v>
      </c>
      <c r="K49" t="s">
        <v>7852</v>
      </c>
      <c r="L49" t="s">
        <v>7887</v>
      </c>
      <c r="M49">
        <v>4.5</v>
      </c>
      <c r="N49" t="s">
        <v>7</v>
      </c>
      <c r="O49" t="s">
        <v>7946</v>
      </c>
      <c r="P49" t="s">
        <v>7</v>
      </c>
      <c r="Q49" t="s">
        <v>10</v>
      </c>
      <c r="R49">
        <v>36</v>
      </c>
    </row>
    <row r="50" spans="1:18" x14ac:dyDescent="0.3">
      <c r="A50" t="s">
        <v>61</v>
      </c>
      <c r="B50" t="s">
        <v>3979</v>
      </c>
      <c r="C50">
        <v>42</v>
      </c>
      <c r="D50" t="str">
        <f>IF(Shopping[[#This Row],[Age]]&lt;=25,"Gen Z",
IF(Shopping[[#This Row],[Age]]&lt;=41,"Millennials",
IF(Shopping[[#This Row],[Age]]&lt;=57,"Gen X","Boomers")))</f>
        <v>Gen X</v>
      </c>
      <c r="E50" t="s">
        <v>3923</v>
      </c>
      <c r="F50" t="s">
        <v>7850</v>
      </c>
      <c r="G50" t="s">
        <v>7838</v>
      </c>
      <c r="H50" s="27">
        <v>55</v>
      </c>
      <c r="I50" t="s">
        <v>7915</v>
      </c>
      <c r="J50" t="s">
        <v>7847</v>
      </c>
      <c r="K50" t="s">
        <v>7874</v>
      </c>
      <c r="L50" t="s">
        <v>7889</v>
      </c>
      <c r="M50">
        <v>2.7</v>
      </c>
      <c r="N50" t="s">
        <v>7</v>
      </c>
      <c r="O50" t="s">
        <v>7950</v>
      </c>
      <c r="P50" t="s">
        <v>7</v>
      </c>
      <c r="Q50" t="s">
        <v>10</v>
      </c>
      <c r="R50">
        <v>38</v>
      </c>
    </row>
    <row r="51" spans="1:18" x14ac:dyDescent="0.3">
      <c r="A51" t="s">
        <v>62</v>
      </c>
      <c r="B51" t="s">
        <v>3980</v>
      </c>
      <c r="C51">
        <v>68</v>
      </c>
      <c r="D51" t="str">
        <f>IF(Shopping[[#This Row],[Age]]&lt;=25,"Gen Z",
IF(Shopping[[#This Row],[Age]]&lt;=41,"Millennials",
IF(Shopping[[#This Row],[Age]]&lt;=57,"Gen X","Boomers")))</f>
        <v>Boomers</v>
      </c>
      <c r="E51" t="s">
        <v>3923</v>
      </c>
      <c r="F51" t="s">
        <v>7869</v>
      </c>
      <c r="G51" t="s">
        <v>7838</v>
      </c>
      <c r="H51" s="27">
        <v>30</v>
      </c>
      <c r="I51" t="s">
        <v>7925</v>
      </c>
      <c r="J51" t="s">
        <v>7844</v>
      </c>
      <c r="K51" t="s">
        <v>7878</v>
      </c>
      <c r="L51" t="s">
        <v>7888</v>
      </c>
      <c r="M51">
        <v>4.5999999999999996</v>
      </c>
      <c r="N51" t="s">
        <v>7</v>
      </c>
      <c r="O51" t="s">
        <v>7947</v>
      </c>
      <c r="P51" t="s">
        <v>7</v>
      </c>
      <c r="Q51" t="s">
        <v>27</v>
      </c>
      <c r="R51">
        <v>34</v>
      </c>
    </row>
    <row r="52" spans="1:18" x14ac:dyDescent="0.3">
      <c r="A52" t="s">
        <v>63</v>
      </c>
      <c r="B52" t="s">
        <v>3981</v>
      </c>
      <c r="C52">
        <v>49</v>
      </c>
      <c r="D52" t="str">
        <f>IF(Shopping[[#This Row],[Age]]&lt;=25,"Gen Z",
IF(Shopping[[#This Row],[Age]]&lt;=41,"Millennials",
IF(Shopping[[#This Row],[Age]]&lt;=57,"Gen X","Boomers")))</f>
        <v>Gen X</v>
      </c>
      <c r="E52" t="s">
        <v>3923</v>
      </c>
      <c r="F52" t="s">
        <v>7837</v>
      </c>
      <c r="G52" t="s">
        <v>7838</v>
      </c>
      <c r="H52" s="27">
        <v>28</v>
      </c>
      <c r="I52" t="s">
        <v>7926</v>
      </c>
      <c r="J52" t="s">
        <v>7847</v>
      </c>
      <c r="K52" t="s">
        <v>7871</v>
      </c>
      <c r="L52" t="s">
        <v>7888</v>
      </c>
      <c r="M52">
        <v>3.7</v>
      </c>
      <c r="N52" t="s">
        <v>7</v>
      </c>
      <c r="O52" t="s">
        <v>7950</v>
      </c>
      <c r="P52" t="s">
        <v>7</v>
      </c>
      <c r="Q52" t="s">
        <v>27</v>
      </c>
      <c r="R52">
        <v>39</v>
      </c>
    </row>
    <row r="53" spans="1:18" x14ac:dyDescent="0.3">
      <c r="A53" t="s">
        <v>64</v>
      </c>
      <c r="B53" t="s">
        <v>3982</v>
      </c>
      <c r="C53">
        <v>59</v>
      </c>
      <c r="D53" t="str">
        <f>IF(Shopping[[#This Row],[Age]]&lt;=25,"Gen Z",
IF(Shopping[[#This Row],[Age]]&lt;=41,"Millennials",
IF(Shopping[[#This Row],[Age]]&lt;=57,"Gen X","Boomers")))</f>
        <v>Boomers</v>
      </c>
      <c r="E53" t="s">
        <v>3923</v>
      </c>
      <c r="F53" t="s">
        <v>7863</v>
      </c>
      <c r="G53" t="s">
        <v>7838</v>
      </c>
      <c r="H53" s="27">
        <v>59</v>
      </c>
      <c r="I53" t="s">
        <v>7927</v>
      </c>
      <c r="J53" t="s">
        <v>7877</v>
      </c>
      <c r="K53" t="s">
        <v>7840</v>
      </c>
      <c r="L53" t="s">
        <v>7887</v>
      </c>
      <c r="M53">
        <v>4.7</v>
      </c>
      <c r="N53" t="s">
        <v>7</v>
      </c>
      <c r="O53" t="s">
        <v>7949</v>
      </c>
      <c r="P53" t="s">
        <v>7</v>
      </c>
      <c r="Q53" t="s">
        <v>12</v>
      </c>
      <c r="R53">
        <v>7</v>
      </c>
    </row>
    <row r="54" spans="1:18" x14ac:dyDescent="0.3">
      <c r="A54" t="s">
        <v>65</v>
      </c>
      <c r="B54" t="s">
        <v>3983</v>
      </c>
      <c r="C54">
        <v>42</v>
      </c>
      <c r="D54" t="str">
        <f>IF(Shopping[[#This Row],[Age]]&lt;=25,"Gen Z",
IF(Shopping[[#This Row],[Age]]&lt;=41,"Millennials",
IF(Shopping[[#This Row],[Age]]&lt;=57,"Gen X","Boomers")))</f>
        <v>Gen X</v>
      </c>
      <c r="E54" t="s">
        <v>3923</v>
      </c>
      <c r="F54" t="s">
        <v>7872</v>
      </c>
      <c r="G54" t="s">
        <v>7838</v>
      </c>
      <c r="H54" s="27">
        <v>20</v>
      </c>
      <c r="I54" t="s">
        <v>7922</v>
      </c>
      <c r="J54" t="s">
        <v>7847</v>
      </c>
      <c r="K54" t="s">
        <v>7867</v>
      </c>
      <c r="L54" t="s">
        <v>7889</v>
      </c>
      <c r="M54">
        <v>2.6</v>
      </c>
      <c r="N54" t="s">
        <v>7</v>
      </c>
      <c r="O54" t="s">
        <v>7946</v>
      </c>
      <c r="P54" t="s">
        <v>7</v>
      </c>
      <c r="Q54" t="s">
        <v>12</v>
      </c>
      <c r="R54">
        <v>26</v>
      </c>
    </row>
    <row r="55" spans="1:18" x14ac:dyDescent="0.3">
      <c r="A55" t="s">
        <v>66</v>
      </c>
      <c r="B55" t="s">
        <v>3984</v>
      </c>
      <c r="C55">
        <v>29</v>
      </c>
      <c r="D55" t="str">
        <f>IF(Shopping[[#This Row],[Age]]&lt;=25,"Gen Z",
IF(Shopping[[#This Row],[Age]]&lt;=41,"Millennials",
IF(Shopping[[#This Row],[Age]]&lt;=57,"Gen X","Boomers")))</f>
        <v>Millennials</v>
      </c>
      <c r="E55" t="s">
        <v>3923</v>
      </c>
      <c r="F55" t="s">
        <v>7863</v>
      </c>
      <c r="G55" t="s">
        <v>7838</v>
      </c>
      <c r="H55" s="27">
        <v>24</v>
      </c>
      <c r="I55" t="s">
        <v>7909</v>
      </c>
      <c r="J55" t="s">
        <v>7844</v>
      </c>
      <c r="K55" t="s">
        <v>7972</v>
      </c>
      <c r="L55" t="s">
        <v>7887</v>
      </c>
      <c r="M55">
        <v>3.9</v>
      </c>
      <c r="N55" t="s">
        <v>7</v>
      </c>
      <c r="O55" t="s">
        <v>7947</v>
      </c>
      <c r="P55" t="s">
        <v>7</v>
      </c>
      <c r="Q55" t="s">
        <v>12</v>
      </c>
      <c r="R55">
        <v>35</v>
      </c>
    </row>
    <row r="56" spans="1:18" x14ac:dyDescent="0.3">
      <c r="A56" t="s">
        <v>67</v>
      </c>
      <c r="B56" t="s">
        <v>3985</v>
      </c>
      <c r="C56">
        <v>47</v>
      </c>
      <c r="D56" t="str">
        <f>IF(Shopping[[#This Row],[Age]]&lt;=25,"Gen Z",
IF(Shopping[[#This Row],[Age]]&lt;=41,"Millennials",
IF(Shopping[[#This Row],[Age]]&lt;=57,"Gen X","Boomers")))</f>
        <v>Gen X</v>
      </c>
      <c r="E56" t="s">
        <v>3923</v>
      </c>
      <c r="F56" t="s">
        <v>7853</v>
      </c>
      <c r="G56" t="s">
        <v>7854</v>
      </c>
      <c r="H56" s="27">
        <v>94</v>
      </c>
      <c r="I56" t="s">
        <v>7928</v>
      </c>
      <c r="J56" t="s">
        <v>7847</v>
      </c>
      <c r="K56" t="s">
        <v>7880</v>
      </c>
      <c r="L56" t="s">
        <v>7889</v>
      </c>
      <c r="M56">
        <v>4.2</v>
      </c>
      <c r="N56" t="s">
        <v>7</v>
      </c>
      <c r="O56" t="s">
        <v>7947</v>
      </c>
      <c r="P56" t="s">
        <v>7</v>
      </c>
      <c r="Q56" t="s">
        <v>27</v>
      </c>
      <c r="R56">
        <v>35</v>
      </c>
    </row>
    <row r="57" spans="1:18" x14ac:dyDescent="0.3">
      <c r="A57" t="s">
        <v>68</v>
      </c>
      <c r="B57" t="s">
        <v>3986</v>
      </c>
      <c r="C57">
        <v>40</v>
      </c>
      <c r="D57" t="str">
        <f>IF(Shopping[[#This Row],[Age]]&lt;=25,"Gen Z",
IF(Shopping[[#This Row],[Age]]&lt;=41,"Millennials",
IF(Shopping[[#This Row],[Age]]&lt;=57,"Gen X","Boomers")))</f>
        <v>Millennials</v>
      </c>
      <c r="E57" t="s">
        <v>3923</v>
      </c>
      <c r="F57" t="s">
        <v>7868</v>
      </c>
      <c r="G57" t="s">
        <v>7854</v>
      </c>
      <c r="H57" s="27">
        <v>28</v>
      </c>
      <c r="I57" t="s">
        <v>7929</v>
      </c>
      <c r="J57" t="s">
        <v>7847</v>
      </c>
      <c r="K57" t="s">
        <v>7970</v>
      </c>
      <c r="L57" t="s">
        <v>7887</v>
      </c>
      <c r="M57">
        <v>3</v>
      </c>
      <c r="N57" t="s">
        <v>7</v>
      </c>
      <c r="O57" t="s">
        <v>7949</v>
      </c>
      <c r="P57" t="s">
        <v>7</v>
      </c>
      <c r="Q57" t="s">
        <v>12</v>
      </c>
      <c r="R57">
        <v>49</v>
      </c>
    </row>
    <row r="58" spans="1:18" x14ac:dyDescent="0.3">
      <c r="A58" t="s">
        <v>69</v>
      </c>
      <c r="B58" t="s">
        <v>3987</v>
      </c>
      <c r="C58">
        <v>41</v>
      </c>
      <c r="D58" t="str">
        <f>IF(Shopping[[#This Row],[Age]]&lt;=25,"Gen Z",
IF(Shopping[[#This Row],[Age]]&lt;=41,"Millennials",
IF(Shopping[[#This Row],[Age]]&lt;=57,"Gen X","Boomers")))</f>
        <v>Millennials</v>
      </c>
      <c r="E58" t="s">
        <v>3923</v>
      </c>
      <c r="F58" t="s">
        <v>7879</v>
      </c>
      <c r="G58" t="s">
        <v>7857</v>
      </c>
      <c r="H58" s="27">
        <v>73</v>
      </c>
      <c r="I58" t="s">
        <v>7909</v>
      </c>
      <c r="J58" t="s">
        <v>7877</v>
      </c>
      <c r="K58" t="s">
        <v>7880</v>
      </c>
      <c r="L58" t="s">
        <v>7889</v>
      </c>
      <c r="M58">
        <v>4.7</v>
      </c>
      <c r="N58" t="s">
        <v>7</v>
      </c>
      <c r="O58" t="s">
        <v>7950</v>
      </c>
      <c r="P58" t="s">
        <v>7</v>
      </c>
      <c r="Q58" t="s">
        <v>12</v>
      </c>
      <c r="R58">
        <v>46</v>
      </c>
    </row>
    <row r="59" spans="1:18" x14ac:dyDescent="0.3">
      <c r="A59" t="s">
        <v>70</v>
      </c>
      <c r="B59" t="s">
        <v>3988</v>
      </c>
      <c r="C59">
        <v>21</v>
      </c>
      <c r="D59" t="str">
        <f>IF(Shopping[[#This Row],[Age]]&lt;=25,"Gen Z",
IF(Shopping[[#This Row],[Age]]&lt;=41,"Millennials",
IF(Shopping[[#This Row],[Age]]&lt;=57,"Gen X","Boomers")))</f>
        <v>Gen Z</v>
      </c>
      <c r="E59" t="s">
        <v>3923</v>
      </c>
      <c r="F59" t="s">
        <v>7853</v>
      </c>
      <c r="G59" t="s">
        <v>7854</v>
      </c>
      <c r="H59" s="27">
        <v>64</v>
      </c>
      <c r="I59" t="s">
        <v>7901</v>
      </c>
      <c r="J59" t="s">
        <v>7847</v>
      </c>
      <c r="K59" t="s">
        <v>7849</v>
      </c>
      <c r="L59" t="s">
        <v>7889</v>
      </c>
      <c r="M59">
        <v>4.4000000000000004</v>
      </c>
      <c r="N59" t="s">
        <v>7</v>
      </c>
      <c r="O59" t="s">
        <v>7950</v>
      </c>
      <c r="P59" t="s">
        <v>7</v>
      </c>
      <c r="Q59" t="s">
        <v>27</v>
      </c>
      <c r="R59">
        <v>17</v>
      </c>
    </row>
    <row r="60" spans="1:18" x14ac:dyDescent="0.3">
      <c r="A60" t="s">
        <v>71</v>
      </c>
      <c r="B60" t="s">
        <v>3989</v>
      </c>
      <c r="C60">
        <v>69</v>
      </c>
      <c r="D60" t="str">
        <f>IF(Shopping[[#This Row],[Age]]&lt;=25,"Gen Z",
IF(Shopping[[#This Row],[Age]]&lt;=41,"Millennials",
IF(Shopping[[#This Row],[Age]]&lt;=57,"Gen X","Boomers")))</f>
        <v>Boomers</v>
      </c>
      <c r="E60" t="s">
        <v>3923</v>
      </c>
      <c r="F60" t="s">
        <v>7869</v>
      </c>
      <c r="G60" t="s">
        <v>7838</v>
      </c>
      <c r="H60" s="27">
        <v>54</v>
      </c>
      <c r="I60" t="s">
        <v>7902</v>
      </c>
      <c r="J60" t="s">
        <v>7847</v>
      </c>
      <c r="K60" t="s">
        <v>7852</v>
      </c>
      <c r="L60" t="s">
        <v>7889</v>
      </c>
      <c r="M60">
        <v>4.2</v>
      </c>
      <c r="N60" t="s">
        <v>7</v>
      </c>
      <c r="O60" t="s">
        <v>7946</v>
      </c>
      <c r="P60" t="s">
        <v>7</v>
      </c>
      <c r="Q60" t="s">
        <v>8</v>
      </c>
      <c r="R60">
        <v>29</v>
      </c>
    </row>
    <row r="61" spans="1:18" x14ac:dyDescent="0.3">
      <c r="A61" t="s">
        <v>72</v>
      </c>
      <c r="B61" t="s">
        <v>3990</v>
      </c>
      <c r="C61">
        <v>63</v>
      </c>
      <c r="D61" t="str">
        <f>IF(Shopping[[#This Row],[Age]]&lt;=25,"Gen Z",
IF(Shopping[[#This Row],[Age]]&lt;=41,"Millennials",
IF(Shopping[[#This Row],[Age]]&lt;=57,"Gen X","Boomers")))</f>
        <v>Boomers</v>
      </c>
      <c r="E61" t="s">
        <v>3923</v>
      </c>
      <c r="F61" t="s">
        <v>7881</v>
      </c>
      <c r="G61" t="s">
        <v>7857</v>
      </c>
      <c r="H61" s="27">
        <v>79</v>
      </c>
      <c r="I61" t="s">
        <v>7900</v>
      </c>
      <c r="J61" t="s">
        <v>7839</v>
      </c>
      <c r="K61" t="s">
        <v>7882</v>
      </c>
      <c r="L61" t="s">
        <v>7888</v>
      </c>
      <c r="M61">
        <v>4.5999999999999996</v>
      </c>
      <c r="N61" t="s">
        <v>7</v>
      </c>
      <c r="O61" t="s">
        <v>7948</v>
      </c>
      <c r="P61" t="s">
        <v>7</v>
      </c>
      <c r="Q61" t="s">
        <v>27</v>
      </c>
      <c r="R61">
        <v>4</v>
      </c>
    </row>
    <row r="62" spans="1:18" x14ac:dyDescent="0.3">
      <c r="A62" t="s">
        <v>73</v>
      </c>
      <c r="B62" t="s">
        <v>3991</v>
      </c>
      <c r="C62">
        <v>50</v>
      </c>
      <c r="D62" t="str">
        <f>IF(Shopping[[#This Row],[Age]]&lt;=25,"Gen Z",
IF(Shopping[[#This Row],[Age]]&lt;=41,"Millennials",
IF(Shopping[[#This Row],[Age]]&lt;=57,"Gen X","Boomers")))</f>
        <v>Gen X</v>
      </c>
      <c r="E62" t="s">
        <v>3923</v>
      </c>
      <c r="F62" t="s">
        <v>7841</v>
      </c>
      <c r="G62" t="s">
        <v>7838</v>
      </c>
      <c r="H62" s="27">
        <v>37</v>
      </c>
      <c r="I62" t="s">
        <v>7930</v>
      </c>
      <c r="J62" t="s">
        <v>7839</v>
      </c>
      <c r="K62" t="s">
        <v>7880</v>
      </c>
      <c r="L62" t="s">
        <v>7889</v>
      </c>
      <c r="M62">
        <v>4</v>
      </c>
      <c r="N62" t="s">
        <v>7</v>
      </c>
      <c r="O62" t="s">
        <v>7945</v>
      </c>
      <c r="P62" t="s">
        <v>7</v>
      </c>
      <c r="Q62" t="s">
        <v>10</v>
      </c>
      <c r="R62">
        <v>17</v>
      </c>
    </row>
    <row r="63" spans="1:18" x14ac:dyDescent="0.3">
      <c r="A63" t="s">
        <v>74</v>
      </c>
      <c r="B63" t="s">
        <v>3992</v>
      </c>
      <c r="C63">
        <v>55</v>
      </c>
      <c r="D63" t="str">
        <f>IF(Shopping[[#This Row],[Age]]&lt;=25,"Gen Z",
IF(Shopping[[#This Row],[Age]]&lt;=41,"Millennials",
IF(Shopping[[#This Row],[Age]]&lt;=57,"Gen X","Boomers")))</f>
        <v>Gen X</v>
      </c>
      <c r="E63" t="s">
        <v>3923</v>
      </c>
      <c r="F63" t="s">
        <v>7873</v>
      </c>
      <c r="G63" t="s">
        <v>7857</v>
      </c>
      <c r="H63" s="27">
        <v>68</v>
      </c>
      <c r="I63" t="s">
        <v>7914</v>
      </c>
      <c r="J63" t="s">
        <v>7847</v>
      </c>
      <c r="K63" t="s">
        <v>7874</v>
      </c>
      <c r="L63" t="s">
        <v>7887</v>
      </c>
      <c r="M63">
        <v>4.7</v>
      </c>
      <c r="N63" t="s">
        <v>7</v>
      </c>
      <c r="O63" t="s">
        <v>7950</v>
      </c>
      <c r="P63" t="s">
        <v>7</v>
      </c>
      <c r="Q63" t="s">
        <v>12</v>
      </c>
      <c r="R63">
        <v>21</v>
      </c>
    </row>
    <row r="64" spans="1:18" x14ac:dyDescent="0.3">
      <c r="A64" t="s">
        <v>75</v>
      </c>
      <c r="B64" t="s">
        <v>3993</v>
      </c>
      <c r="C64">
        <v>30</v>
      </c>
      <c r="D64" t="str">
        <f>IF(Shopping[[#This Row],[Age]]&lt;=25,"Gen Z",
IF(Shopping[[#This Row],[Age]]&lt;=41,"Millennials",
IF(Shopping[[#This Row],[Age]]&lt;=57,"Gen X","Boomers")))</f>
        <v>Millennials</v>
      </c>
      <c r="E64" t="s">
        <v>3923</v>
      </c>
      <c r="F64" t="s">
        <v>7848</v>
      </c>
      <c r="G64" t="s">
        <v>7846</v>
      </c>
      <c r="H64" s="27">
        <v>21</v>
      </c>
      <c r="I64" t="s">
        <v>7909</v>
      </c>
      <c r="J64" t="s">
        <v>7844</v>
      </c>
      <c r="K64" t="s">
        <v>7975</v>
      </c>
      <c r="L64" t="s">
        <v>7888</v>
      </c>
      <c r="M64">
        <v>3.8</v>
      </c>
      <c r="N64" t="s">
        <v>7</v>
      </c>
      <c r="O64" t="s">
        <v>7946</v>
      </c>
      <c r="P64" t="s">
        <v>7</v>
      </c>
      <c r="Q64" t="s">
        <v>12</v>
      </c>
      <c r="R64">
        <v>31</v>
      </c>
    </row>
    <row r="65" spans="1:18" x14ac:dyDescent="0.3">
      <c r="A65" t="s">
        <v>76</v>
      </c>
      <c r="B65" t="s">
        <v>3994</v>
      </c>
      <c r="C65">
        <v>33</v>
      </c>
      <c r="D65" t="str">
        <f>IF(Shopping[[#This Row],[Age]]&lt;=25,"Gen Z",
IF(Shopping[[#This Row],[Age]]&lt;=41,"Millennials",
IF(Shopping[[#This Row],[Age]]&lt;=57,"Gen X","Boomers")))</f>
        <v>Millennials</v>
      </c>
      <c r="E65" t="s">
        <v>3923</v>
      </c>
      <c r="F65" t="s">
        <v>7865</v>
      </c>
      <c r="G65" t="s">
        <v>7857</v>
      </c>
      <c r="H65" s="27">
        <v>79</v>
      </c>
      <c r="I65" t="s">
        <v>7921</v>
      </c>
      <c r="J65" t="s">
        <v>7839</v>
      </c>
      <c r="K65" t="s">
        <v>7970</v>
      </c>
      <c r="L65" t="s">
        <v>7887</v>
      </c>
      <c r="M65">
        <v>2.7</v>
      </c>
      <c r="N65" t="s">
        <v>7</v>
      </c>
      <c r="O65" t="s">
        <v>7949</v>
      </c>
      <c r="P65" t="s">
        <v>7</v>
      </c>
      <c r="Q65" t="s">
        <v>12</v>
      </c>
      <c r="R65">
        <v>43</v>
      </c>
    </row>
    <row r="66" spans="1:18" x14ac:dyDescent="0.3">
      <c r="A66" t="s">
        <v>77</v>
      </c>
      <c r="B66" t="s">
        <v>3995</v>
      </c>
      <c r="C66">
        <v>65</v>
      </c>
      <c r="D66" t="str">
        <f>IF(Shopping[[#This Row],[Age]]&lt;=25,"Gen Z",
IF(Shopping[[#This Row],[Age]]&lt;=41,"Millennials",
IF(Shopping[[#This Row],[Age]]&lt;=57,"Gen X","Boomers")))</f>
        <v>Boomers</v>
      </c>
      <c r="E66" t="s">
        <v>3923</v>
      </c>
      <c r="F66" t="s">
        <v>7883</v>
      </c>
      <c r="G66" t="s">
        <v>7846</v>
      </c>
      <c r="H66" s="27">
        <v>83</v>
      </c>
      <c r="I66" t="s">
        <v>7908</v>
      </c>
      <c r="J66" t="s">
        <v>7844</v>
      </c>
      <c r="K66" t="s">
        <v>7867</v>
      </c>
      <c r="L66" t="s">
        <v>7890</v>
      </c>
      <c r="M66">
        <v>4.8</v>
      </c>
      <c r="N66" t="s">
        <v>7</v>
      </c>
      <c r="O66" t="s">
        <v>7948</v>
      </c>
      <c r="P66" t="s">
        <v>7</v>
      </c>
      <c r="Q66" t="s">
        <v>27</v>
      </c>
      <c r="R66">
        <v>18</v>
      </c>
    </row>
    <row r="67" spans="1:18" x14ac:dyDescent="0.3">
      <c r="A67" t="s">
        <v>78</v>
      </c>
      <c r="B67" t="s">
        <v>3996</v>
      </c>
      <c r="C67">
        <v>65</v>
      </c>
      <c r="D67" t="str">
        <f>IF(Shopping[[#This Row],[Age]]&lt;=25,"Gen Z",
IF(Shopping[[#This Row],[Age]]&lt;=41,"Millennials",
IF(Shopping[[#This Row],[Age]]&lt;=57,"Gen X","Boomers")))</f>
        <v>Boomers</v>
      </c>
      <c r="E67" t="s">
        <v>3923</v>
      </c>
      <c r="F67" t="s">
        <v>7879</v>
      </c>
      <c r="G67" t="s">
        <v>7857</v>
      </c>
      <c r="H67" s="27">
        <v>36</v>
      </c>
      <c r="I67" t="s">
        <v>7925</v>
      </c>
      <c r="J67" t="s">
        <v>7847</v>
      </c>
      <c r="K67" t="s">
        <v>7860</v>
      </c>
      <c r="L67" t="s">
        <v>7888</v>
      </c>
      <c r="M67">
        <v>4.8</v>
      </c>
      <c r="N67" t="s">
        <v>7</v>
      </c>
      <c r="O67" t="s">
        <v>7949</v>
      </c>
      <c r="P67" t="s">
        <v>7</v>
      </c>
      <c r="Q67" t="s">
        <v>8</v>
      </c>
      <c r="R67">
        <v>44</v>
      </c>
    </row>
    <row r="68" spans="1:18" x14ac:dyDescent="0.3">
      <c r="A68" t="s">
        <v>79</v>
      </c>
      <c r="B68" t="s">
        <v>3997</v>
      </c>
      <c r="C68">
        <v>31</v>
      </c>
      <c r="D68" t="str">
        <f>IF(Shopping[[#This Row],[Age]]&lt;=25,"Gen Z",
IF(Shopping[[#This Row],[Age]]&lt;=41,"Millennials",
IF(Shopping[[#This Row],[Age]]&lt;=57,"Gen X","Boomers")))</f>
        <v>Millennials</v>
      </c>
      <c r="E68" t="s">
        <v>3923</v>
      </c>
      <c r="F68" t="s">
        <v>7837</v>
      </c>
      <c r="G68" t="s">
        <v>7838</v>
      </c>
      <c r="H68" s="27">
        <v>94</v>
      </c>
      <c r="I68" t="s">
        <v>7931</v>
      </c>
      <c r="J68" t="s">
        <v>7844</v>
      </c>
      <c r="K68" t="s">
        <v>7975</v>
      </c>
      <c r="L68" t="s">
        <v>7887</v>
      </c>
      <c r="M68">
        <v>4.7</v>
      </c>
      <c r="N68" t="s">
        <v>7</v>
      </c>
      <c r="O68" t="s">
        <v>7949</v>
      </c>
      <c r="P68" t="s">
        <v>7</v>
      </c>
      <c r="Q68" t="s">
        <v>8</v>
      </c>
      <c r="R68">
        <v>3</v>
      </c>
    </row>
    <row r="69" spans="1:18" x14ac:dyDescent="0.3">
      <c r="A69" t="s">
        <v>80</v>
      </c>
      <c r="B69" t="s">
        <v>3998</v>
      </c>
      <c r="C69">
        <v>45</v>
      </c>
      <c r="D69" t="str">
        <f>IF(Shopping[[#This Row],[Age]]&lt;=25,"Gen Z",
IF(Shopping[[#This Row],[Age]]&lt;=41,"Millennials",
IF(Shopping[[#This Row],[Age]]&lt;=57,"Gen X","Boomers")))</f>
        <v>Gen X</v>
      </c>
      <c r="E69" t="s">
        <v>3923</v>
      </c>
      <c r="F69" t="s">
        <v>7853</v>
      </c>
      <c r="G69" t="s">
        <v>7854</v>
      </c>
      <c r="H69" s="27">
        <v>33</v>
      </c>
      <c r="I69" t="s">
        <v>7932</v>
      </c>
      <c r="J69" t="s">
        <v>7839</v>
      </c>
      <c r="K69" t="s">
        <v>7840</v>
      </c>
      <c r="L69" t="s">
        <v>7887</v>
      </c>
      <c r="M69">
        <v>4.4000000000000004</v>
      </c>
      <c r="N69" t="s">
        <v>7</v>
      </c>
      <c r="O69" t="s">
        <v>7950</v>
      </c>
      <c r="P69" t="s">
        <v>7</v>
      </c>
      <c r="Q69" t="s">
        <v>27</v>
      </c>
      <c r="R69">
        <v>49</v>
      </c>
    </row>
    <row r="70" spans="1:18" x14ac:dyDescent="0.3">
      <c r="A70" t="s">
        <v>81</v>
      </c>
      <c r="B70" t="s">
        <v>3999</v>
      </c>
      <c r="C70">
        <v>57</v>
      </c>
      <c r="D70" t="str">
        <f>IF(Shopping[[#This Row],[Age]]&lt;=25,"Gen Z",
IF(Shopping[[#This Row],[Age]]&lt;=41,"Millennials",
IF(Shopping[[#This Row],[Age]]&lt;=57,"Gen X","Boomers")))</f>
        <v>Gen X</v>
      </c>
      <c r="E70" t="s">
        <v>3923</v>
      </c>
      <c r="F70" t="s">
        <v>7856</v>
      </c>
      <c r="G70" t="s">
        <v>7857</v>
      </c>
      <c r="H70" s="27">
        <v>46</v>
      </c>
      <c r="I70" t="s">
        <v>7933</v>
      </c>
      <c r="J70" t="s">
        <v>7839</v>
      </c>
      <c r="K70" t="s">
        <v>7855</v>
      </c>
      <c r="L70" t="s">
        <v>7889</v>
      </c>
      <c r="M70">
        <v>3.9</v>
      </c>
      <c r="N70" t="s">
        <v>7</v>
      </c>
      <c r="O70" t="s">
        <v>7947</v>
      </c>
      <c r="P70" t="s">
        <v>7</v>
      </c>
      <c r="Q70" t="s">
        <v>10</v>
      </c>
      <c r="R70">
        <v>21</v>
      </c>
    </row>
    <row r="71" spans="1:18" x14ac:dyDescent="0.3">
      <c r="A71" t="s">
        <v>82</v>
      </c>
      <c r="B71" t="s">
        <v>4000</v>
      </c>
      <c r="C71">
        <v>48</v>
      </c>
      <c r="D71" t="str">
        <f>IF(Shopping[[#This Row],[Age]]&lt;=25,"Gen Z",
IF(Shopping[[#This Row],[Age]]&lt;=41,"Millennials",
IF(Shopping[[#This Row],[Age]]&lt;=57,"Gen X","Boomers")))</f>
        <v>Gen X</v>
      </c>
      <c r="E71" t="s">
        <v>3923</v>
      </c>
      <c r="F71" t="s">
        <v>7881</v>
      </c>
      <c r="G71" t="s">
        <v>7857</v>
      </c>
      <c r="H71" s="27">
        <v>70</v>
      </c>
      <c r="I71" t="s">
        <v>7923</v>
      </c>
      <c r="J71" t="s">
        <v>7844</v>
      </c>
      <c r="K71" t="s">
        <v>7973</v>
      </c>
      <c r="L71" t="s">
        <v>7889</v>
      </c>
      <c r="M71">
        <v>4.4000000000000004</v>
      </c>
      <c r="N71" t="s">
        <v>7</v>
      </c>
      <c r="O71" t="s">
        <v>7945</v>
      </c>
      <c r="P71" t="s">
        <v>7</v>
      </c>
      <c r="Q71" t="s">
        <v>10</v>
      </c>
      <c r="R71">
        <v>5</v>
      </c>
    </row>
    <row r="72" spans="1:18" x14ac:dyDescent="0.3">
      <c r="A72" t="s">
        <v>83</v>
      </c>
      <c r="B72" t="s">
        <v>4001</v>
      </c>
      <c r="C72">
        <v>22</v>
      </c>
      <c r="D72" t="str">
        <f>IF(Shopping[[#This Row],[Age]]&lt;=25,"Gen Z",
IF(Shopping[[#This Row],[Age]]&lt;=41,"Millennials",
IF(Shopping[[#This Row],[Age]]&lt;=57,"Gen X","Boomers")))</f>
        <v>Gen Z</v>
      </c>
      <c r="E72" t="s">
        <v>3923</v>
      </c>
      <c r="F72" t="s">
        <v>7881</v>
      </c>
      <c r="G72" t="s">
        <v>7857</v>
      </c>
      <c r="H72" s="27">
        <v>29</v>
      </c>
      <c r="I72" t="s">
        <v>7908</v>
      </c>
      <c r="J72" t="s">
        <v>7847</v>
      </c>
      <c r="K72" t="s">
        <v>7975</v>
      </c>
      <c r="L72" t="s">
        <v>7890</v>
      </c>
      <c r="M72">
        <v>4.2</v>
      </c>
      <c r="N72" t="s">
        <v>7</v>
      </c>
      <c r="O72" t="s">
        <v>7945</v>
      </c>
      <c r="P72" t="s">
        <v>7</v>
      </c>
      <c r="Q72" t="s">
        <v>27</v>
      </c>
      <c r="R72">
        <v>32</v>
      </c>
    </row>
    <row r="73" spans="1:18" x14ac:dyDescent="0.3">
      <c r="A73" t="s">
        <v>84</v>
      </c>
      <c r="B73" t="s">
        <v>4002</v>
      </c>
      <c r="C73">
        <v>36</v>
      </c>
      <c r="D73" t="str">
        <f>IF(Shopping[[#This Row],[Age]]&lt;=25,"Gen Z",
IF(Shopping[[#This Row],[Age]]&lt;=41,"Millennials",
IF(Shopping[[#This Row],[Age]]&lt;=57,"Gen X","Boomers")))</f>
        <v>Millennials</v>
      </c>
      <c r="E73" t="s">
        <v>3923</v>
      </c>
      <c r="F73" t="s">
        <v>7861</v>
      </c>
      <c r="G73" t="s">
        <v>7838</v>
      </c>
      <c r="H73" s="27">
        <v>48</v>
      </c>
      <c r="I73" t="s">
        <v>7934</v>
      </c>
      <c r="J73" t="s">
        <v>7839</v>
      </c>
      <c r="K73" t="s">
        <v>7969</v>
      </c>
      <c r="L73" t="s">
        <v>7889</v>
      </c>
      <c r="M73">
        <v>2.9</v>
      </c>
      <c r="N73" t="s">
        <v>7</v>
      </c>
      <c r="O73" t="s">
        <v>7945</v>
      </c>
      <c r="P73" t="s">
        <v>7</v>
      </c>
      <c r="Q73" t="s">
        <v>22</v>
      </c>
      <c r="R73">
        <v>34</v>
      </c>
    </row>
    <row r="74" spans="1:18" x14ac:dyDescent="0.3">
      <c r="A74" t="s">
        <v>85</v>
      </c>
      <c r="B74" t="s">
        <v>4003</v>
      </c>
      <c r="C74">
        <v>18</v>
      </c>
      <c r="D74" t="str">
        <f>IF(Shopping[[#This Row],[Age]]&lt;=25,"Gen Z",
IF(Shopping[[#This Row],[Age]]&lt;=41,"Millennials",
IF(Shopping[[#This Row],[Age]]&lt;=57,"Gen X","Boomers")))</f>
        <v>Gen Z</v>
      </c>
      <c r="E74" t="s">
        <v>3923</v>
      </c>
      <c r="F74" t="s">
        <v>7861</v>
      </c>
      <c r="G74" t="s">
        <v>7838</v>
      </c>
      <c r="H74" s="27">
        <v>26</v>
      </c>
      <c r="I74" t="s">
        <v>7935</v>
      </c>
      <c r="J74" t="s">
        <v>7847</v>
      </c>
      <c r="K74" t="s">
        <v>7968</v>
      </c>
      <c r="L74" t="s">
        <v>7887</v>
      </c>
      <c r="M74">
        <v>2.9</v>
      </c>
      <c r="N74" t="s">
        <v>7</v>
      </c>
      <c r="O74" t="s">
        <v>7950</v>
      </c>
      <c r="P74" t="s">
        <v>7</v>
      </c>
      <c r="Q74" t="s">
        <v>22</v>
      </c>
      <c r="R74">
        <v>21</v>
      </c>
    </row>
    <row r="75" spans="1:18" x14ac:dyDescent="0.3">
      <c r="A75" t="s">
        <v>86</v>
      </c>
      <c r="B75" t="s">
        <v>4004</v>
      </c>
      <c r="C75">
        <v>48</v>
      </c>
      <c r="D75" t="str">
        <f>IF(Shopping[[#This Row],[Age]]&lt;=25,"Gen Z",
IF(Shopping[[#This Row],[Age]]&lt;=41,"Millennials",
IF(Shopping[[#This Row],[Age]]&lt;=57,"Gen X","Boomers")))</f>
        <v>Gen X</v>
      </c>
      <c r="E75" t="s">
        <v>3923</v>
      </c>
      <c r="F75" t="s">
        <v>7866</v>
      </c>
      <c r="G75" t="s">
        <v>7838</v>
      </c>
      <c r="H75" s="27">
        <v>85</v>
      </c>
      <c r="I75" t="s">
        <v>7904</v>
      </c>
      <c r="J75" t="s">
        <v>7847</v>
      </c>
      <c r="K75" t="s">
        <v>7864</v>
      </c>
      <c r="L75" t="s">
        <v>7888</v>
      </c>
      <c r="M75">
        <v>2.7</v>
      </c>
      <c r="N75" t="s">
        <v>7</v>
      </c>
      <c r="O75" t="s">
        <v>7946</v>
      </c>
      <c r="P75" t="s">
        <v>7</v>
      </c>
      <c r="Q75" t="s">
        <v>22</v>
      </c>
      <c r="R75">
        <v>43</v>
      </c>
    </row>
    <row r="76" spans="1:18" x14ac:dyDescent="0.3">
      <c r="A76" t="s">
        <v>87</v>
      </c>
      <c r="B76" t="s">
        <v>4005</v>
      </c>
      <c r="C76">
        <v>49</v>
      </c>
      <c r="D76" t="str">
        <f>IF(Shopping[[#This Row],[Age]]&lt;=25,"Gen Z",
IF(Shopping[[#This Row],[Age]]&lt;=41,"Millennials",
IF(Shopping[[#This Row],[Age]]&lt;=57,"Gen X","Boomers")))</f>
        <v>Gen X</v>
      </c>
      <c r="E76" t="s">
        <v>3923</v>
      </c>
      <c r="F76" t="s">
        <v>7884</v>
      </c>
      <c r="G76" t="s">
        <v>7857</v>
      </c>
      <c r="H76" s="27">
        <v>58</v>
      </c>
      <c r="I76" t="s">
        <v>7920</v>
      </c>
      <c r="J76" t="s">
        <v>7839</v>
      </c>
      <c r="K76" t="s">
        <v>7862</v>
      </c>
      <c r="L76" t="s">
        <v>7888</v>
      </c>
      <c r="M76">
        <v>4.5</v>
      </c>
      <c r="N76" t="s">
        <v>7</v>
      </c>
      <c r="O76" t="s">
        <v>7945</v>
      </c>
      <c r="P76" t="s">
        <v>7</v>
      </c>
      <c r="Q76" t="s">
        <v>10</v>
      </c>
      <c r="R76">
        <v>3</v>
      </c>
    </row>
    <row r="77" spans="1:18" x14ac:dyDescent="0.3">
      <c r="A77" t="s">
        <v>88</v>
      </c>
      <c r="B77" t="s">
        <v>4006</v>
      </c>
      <c r="C77">
        <v>64</v>
      </c>
      <c r="D77" t="str">
        <f>IF(Shopping[[#This Row],[Age]]&lt;=25,"Gen Z",
IF(Shopping[[#This Row],[Age]]&lt;=41,"Millennials",
IF(Shopping[[#This Row],[Age]]&lt;=57,"Gen X","Boomers")))</f>
        <v>Boomers</v>
      </c>
      <c r="E77" t="s">
        <v>3923</v>
      </c>
      <c r="F77" t="s">
        <v>7873</v>
      </c>
      <c r="G77" t="s">
        <v>7857</v>
      </c>
      <c r="H77" s="27">
        <v>85</v>
      </c>
      <c r="I77" t="s">
        <v>7933</v>
      </c>
      <c r="J77" t="s">
        <v>7847</v>
      </c>
      <c r="K77" t="s">
        <v>7976</v>
      </c>
      <c r="L77" t="s">
        <v>7889</v>
      </c>
      <c r="M77">
        <v>2.7</v>
      </c>
      <c r="N77" t="s">
        <v>7</v>
      </c>
      <c r="O77" t="s">
        <v>7946</v>
      </c>
      <c r="P77" t="s">
        <v>7</v>
      </c>
      <c r="Q77" t="s">
        <v>12</v>
      </c>
      <c r="R77">
        <v>21</v>
      </c>
    </row>
    <row r="78" spans="1:18" x14ac:dyDescent="0.3">
      <c r="A78" t="s">
        <v>89</v>
      </c>
      <c r="B78" t="s">
        <v>4007</v>
      </c>
      <c r="C78">
        <v>50</v>
      </c>
      <c r="D78" t="str">
        <f>IF(Shopping[[#This Row],[Age]]&lt;=25,"Gen Z",
IF(Shopping[[#This Row],[Age]]&lt;=41,"Millennials",
IF(Shopping[[#This Row],[Age]]&lt;=57,"Gen X","Boomers")))</f>
        <v>Gen X</v>
      </c>
      <c r="E78" t="s">
        <v>3923</v>
      </c>
      <c r="F78" t="s">
        <v>7875</v>
      </c>
      <c r="G78" t="s">
        <v>7857</v>
      </c>
      <c r="H78" s="27">
        <v>43</v>
      </c>
      <c r="I78" t="s">
        <v>7905</v>
      </c>
      <c r="J78" t="s">
        <v>7844</v>
      </c>
      <c r="K78" t="s">
        <v>7864</v>
      </c>
      <c r="L78" t="s">
        <v>7889</v>
      </c>
      <c r="M78">
        <v>4.2</v>
      </c>
      <c r="N78" t="s">
        <v>7</v>
      </c>
      <c r="O78" t="s">
        <v>7946</v>
      </c>
      <c r="P78" t="s">
        <v>7</v>
      </c>
      <c r="Q78" t="s">
        <v>8</v>
      </c>
      <c r="R78">
        <v>32</v>
      </c>
    </row>
    <row r="79" spans="1:18" x14ac:dyDescent="0.3">
      <c r="A79" t="s">
        <v>90</v>
      </c>
      <c r="B79" t="s">
        <v>4008</v>
      </c>
      <c r="C79">
        <v>22</v>
      </c>
      <c r="D79" t="str">
        <f>IF(Shopping[[#This Row],[Age]]&lt;=25,"Gen Z",
IF(Shopping[[#This Row],[Age]]&lt;=41,"Millennials",
IF(Shopping[[#This Row],[Age]]&lt;=57,"Gen X","Boomers")))</f>
        <v>Gen Z</v>
      </c>
      <c r="E79" t="s">
        <v>3923</v>
      </c>
      <c r="F79" t="s">
        <v>7861</v>
      </c>
      <c r="G79" t="s">
        <v>7838</v>
      </c>
      <c r="H79" s="27">
        <v>53</v>
      </c>
      <c r="I79" t="s">
        <v>7905</v>
      </c>
      <c r="J79" t="s">
        <v>7839</v>
      </c>
      <c r="K79" t="s">
        <v>7969</v>
      </c>
      <c r="L79" t="s">
        <v>7889</v>
      </c>
      <c r="M79">
        <v>3.3</v>
      </c>
      <c r="N79" t="s">
        <v>7</v>
      </c>
      <c r="O79" t="s">
        <v>7947</v>
      </c>
      <c r="P79" t="s">
        <v>7</v>
      </c>
      <c r="Q79" t="s">
        <v>27</v>
      </c>
      <c r="R79">
        <v>36</v>
      </c>
    </row>
    <row r="80" spans="1:18" x14ac:dyDescent="0.3">
      <c r="A80" t="s">
        <v>91</v>
      </c>
      <c r="B80" t="s">
        <v>4009</v>
      </c>
      <c r="C80">
        <v>50</v>
      </c>
      <c r="D80" t="str">
        <f>IF(Shopping[[#This Row],[Age]]&lt;=25,"Gen Z",
IF(Shopping[[#This Row],[Age]]&lt;=41,"Millennials",
IF(Shopping[[#This Row],[Age]]&lt;=57,"Gen X","Boomers")))</f>
        <v>Gen X</v>
      </c>
      <c r="E80" t="s">
        <v>3923</v>
      </c>
      <c r="F80" t="s">
        <v>7863</v>
      </c>
      <c r="G80" t="s">
        <v>7838</v>
      </c>
      <c r="H80" s="27">
        <v>91</v>
      </c>
      <c r="I80" t="s">
        <v>7936</v>
      </c>
      <c r="J80" t="s">
        <v>7847</v>
      </c>
      <c r="K80" t="s">
        <v>7842</v>
      </c>
      <c r="L80" t="s">
        <v>7888</v>
      </c>
      <c r="M80">
        <v>4.7</v>
      </c>
      <c r="N80" t="s">
        <v>7</v>
      </c>
      <c r="O80" t="s">
        <v>7946</v>
      </c>
      <c r="P80" t="s">
        <v>7</v>
      </c>
      <c r="Q80" t="s">
        <v>8</v>
      </c>
      <c r="R80">
        <v>50</v>
      </c>
    </row>
    <row r="81" spans="1:18" x14ac:dyDescent="0.3">
      <c r="A81" t="s">
        <v>92</v>
      </c>
      <c r="B81" t="s">
        <v>4010</v>
      </c>
      <c r="C81">
        <v>38</v>
      </c>
      <c r="D81" t="str">
        <f>IF(Shopping[[#This Row],[Age]]&lt;=25,"Gen Z",
IF(Shopping[[#This Row],[Age]]&lt;=41,"Millennials",
IF(Shopping[[#This Row],[Age]]&lt;=57,"Gen X","Boomers")))</f>
        <v>Millennials</v>
      </c>
      <c r="E81" t="s">
        <v>3923</v>
      </c>
      <c r="F81" t="s">
        <v>7868</v>
      </c>
      <c r="G81" t="s">
        <v>7854</v>
      </c>
      <c r="H81" s="27">
        <v>96</v>
      </c>
      <c r="I81" t="s">
        <v>7937</v>
      </c>
      <c r="J81" t="s">
        <v>7847</v>
      </c>
      <c r="K81" t="s">
        <v>7968</v>
      </c>
      <c r="L81" t="s">
        <v>7887</v>
      </c>
      <c r="M81">
        <v>2.6</v>
      </c>
      <c r="N81" t="s">
        <v>7</v>
      </c>
      <c r="O81" t="s">
        <v>7949</v>
      </c>
      <c r="P81" t="s">
        <v>7</v>
      </c>
      <c r="Q81" t="s">
        <v>22</v>
      </c>
      <c r="R81">
        <v>43</v>
      </c>
    </row>
    <row r="82" spans="1:18" x14ac:dyDescent="0.3">
      <c r="A82" t="s">
        <v>93</v>
      </c>
      <c r="B82" t="s">
        <v>4011</v>
      </c>
      <c r="C82">
        <v>19</v>
      </c>
      <c r="D82" t="str">
        <f>IF(Shopping[[#This Row],[Age]]&lt;=25,"Gen Z",
IF(Shopping[[#This Row],[Age]]&lt;=41,"Millennials",
IF(Shopping[[#This Row],[Age]]&lt;=57,"Gen X","Boomers")))</f>
        <v>Gen Z</v>
      </c>
      <c r="E82" t="s">
        <v>3923</v>
      </c>
      <c r="F82" t="s">
        <v>7845</v>
      </c>
      <c r="G82" t="s">
        <v>7846</v>
      </c>
      <c r="H82" s="27">
        <v>72</v>
      </c>
      <c r="I82" t="s">
        <v>7907</v>
      </c>
      <c r="J82" t="s">
        <v>7877</v>
      </c>
      <c r="K82" t="s">
        <v>7976</v>
      </c>
      <c r="L82" t="s">
        <v>7889</v>
      </c>
      <c r="M82">
        <v>3.3</v>
      </c>
      <c r="N82" t="s">
        <v>7</v>
      </c>
      <c r="O82" t="s">
        <v>7950</v>
      </c>
      <c r="P82" t="s">
        <v>7</v>
      </c>
      <c r="Q82" t="s">
        <v>12</v>
      </c>
      <c r="R82">
        <v>24</v>
      </c>
    </row>
    <row r="83" spans="1:18" x14ac:dyDescent="0.3">
      <c r="A83" t="s">
        <v>94</v>
      </c>
      <c r="B83" t="s">
        <v>4012</v>
      </c>
      <c r="C83">
        <v>67</v>
      </c>
      <c r="D83" t="str">
        <f>IF(Shopping[[#This Row],[Age]]&lt;=25,"Gen Z",
IF(Shopping[[#This Row],[Age]]&lt;=41,"Millennials",
IF(Shopping[[#This Row],[Age]]&lt;=57,"Gen X","Boomers")))</f>
        <v>Boomers</v>
      </c>
      <c r="E83" t="s">
        <v>3923</v>
      </c>
      <c r="F83" t="s">
        <v>7859</v>
      </c>
      <c r="G83" t="s">
        <v>7846</v>
      </c>
      <c r="H83" s="27">
        <v>96</v>
      </c>
      <c r="I83" t="s">
        <v>7934</v>
      </c>
      <c r="J83" t="s">
        <v>7839</v>
      </c>
      <c r="K83" t="s">
        <v>7842</v>
      </c>
      <c r="L83" t="s">
        <v>7889</v>
      </c>
      <c r="M83">
        <v>2.6</v>
      </c>
      <c r="N83" t="s">
        <v>7</v>
      </c>
      <c r="O83" t="s">
        <v>7945</v>
      </c>
      <c r="P83" t="s">
        <v>7</v>
      </c>
      <c r="Q83" t="s">
        <v>12</v>
      </c>
      <c r="R83">
        <v>36</v>
      </c>
    </row>
    <row r="84" spans="1:18" x14ac:dyDescent="0.3">
      <c r="A84" t="s">
        <v>95</v>
      </c>
      <c r="B84" t="s">
        <v>4013</v>
      </c>
      <c r="C84">
        <v>19</v>
      </c>
      <c r="D84" t="str">
        <f>IF(Shopping[[#This Row],[Age]]&lt;=25,"Gen Z",
IF(Shopping[[#This Row],[Age]]&lt;=41,"Millennials",
IF(Shopping[[#This Row],[Age]]&lt;=57,"Gen X","Boomers")))</f>
        <v>Gen Z</v>
      </c>
      <c r="E84" t="s">
        <v>3923</v>
      </c>
      <c r="F84" t="s">
        <v>7866</v>
      </c>
      <c r="G84" t="s">
        <v>7838</v>
      </c>
      <c r="H84" s="27">
        <v>28</v>
      </c>
      <c r="I84" t="s">
        <v>7935</v>
      </c>
      <c r="J84" t="s">
        <v>7844</v>
      </c>
      <c r="K84" t="s">
        <v>7968</v>
      </c>
      <c r="L84" t="s">
        <v>7888</v>
      </c>
      <c r="M84">
        <v>4</v>
      </c>
      <c r="N84" t="s">
        <v>7</v>
      </c>
      <c r="O84" t="s">
        <v>7949</v>
      </c>
      <c r="P84" t="s">
        <v>7</v>
      </c>
      <c r="Q84" t="s">
        <v>12</v>
      </c>
      <c r="R84">
        <v>21</v>
      </c>
    </row>
    <row r="85" spans="1:18" x14ac:dyDescent="0.3">
      <c r="A85" t="s">
        <v>96</v>
      </c>
      <c r="B85" t="s">
        <v>4014</v>
      </c>
      <c r="C85">
        <v>36</v>
      </c>
      <c r="D85" t="str">
        <f>IF(Shopping[[#This Row],[Age]]&lt;=25,"Gen Z",
IF(Shopping[[#This Row],[Age]]&lt;=41,"Millennials",
IF(Shopping[[#This Row],[Age]]&lt;=57,"Gen X","Boomers")))</f>
        <v>Millennials</v>
      </c>
      <c r="E85" t="s">
        <v>3923</v>
      </c>
      <c r="F85" t="s">
        <v>7861</v>
      </c>
      <c r="G85" t="s">
        <v>7838</v>
      </c>
      <c r="H85" s="27">
        <v>40</v>
      </c>
      <c r="I85" t="s">
        <v>7914</v>
      </c>
      <c r="J85" t="s">
        <v>7847</v>
      </c>
      <c r="K85" t="s">
        <v>7967</v>
      </c>
      <c r="L85" t="s">
        <v>7889</v>
      </c>
      <c r="M85">
        <v>4.0999999999999996</v>
      </c>
      <c r="N85" t="s">
        <v>7</v>
      </c>
      <c r="O85" t="s">
        <v>7948</v>
      </c>
      <c r="P85" t="s">
        <v>7</v>
      </c>
      <c r="Q85" t="s">
        <v>22</v>
      </c>
      <c r="R85">
        <v>34</v>
      </c>
    </row>
    <row r="86" spans="1:18" x14ac:dyDescent="0.3">
      <c r="A86" t="s">
        <v>97</v>
      </c>
      <c r="B86" t="s">
        <v>4015</v>
      </c>
      <c r="C86">
        <v>52</v>
      </c>
      <c r="D86" t="str">
        <f>IF(Shopping[[#This Row],[Age]]&lt;=25,"Gen Z",
IF(Shopping[[#This Row],[Age]]&lt;=41,"Millennials",
IF(Shopping[[#This Row],[Age]]&lt;=57,"Gen X","Boomers")))</f>
        <v>Gen X</v>
      </c>
      <c r="E86" t="s">
        <v>3923</v>
      </c>
      <c r="F86" t="s">
        <v>7853</v>
      </c>
      <c r="G86" t="s">
        <v>7854</v>
      </c>
      <c r="H86" s="27">
        <v>32</v>
      </c>
      <c r="I86" t="s">
        <v>7921</v>
      </c>
      <c r="J86" t="s">
        <v>7844</v>
      </c>
      <c r="K86" t="s">
        <v>7972</v>
      </c>
      <c r="L86" t="s">
        <v>7888</v>
      </c>
      <c r="M86">
        <v>4.4000000000000004</v>
      </c>
      <c r="N86" t="s">
        <v>7</v>
      </c>
      <c r="O86" t="s">
        <v>7948</v>
      </c>
      <c r="P86" t="s">
        <v>7</v>
      </c>
      <c r="Q86" t="s">
        <v>22</v>
      </c>
      <c r="R86">
        <v>42</v>
      </c>
    </row>
    <row r="87" spans="1:18" x14ac:dyDescent="0.3">
      <c r="A87" t="s">
        <v>98</v>
      </c>
      <c r="B87" t="s">
        <v>4016</v>
      </c>
      <c r="C87">
        <v>53</v>
      </c>
      <c r="D87" t="str">
        <f>IF(Shopping[[#This Row],[Age]]&lt;=25,"Gen Z",
IF(Shopping[[#This Row],[Age]]&lt;=41,"Millennials",
IF(Shopping[[#This Row],[Age]]&lt;=57,"Gen X","Boomers")))</f>
        <v>Gen X</v>
      </c>
      <c r="E87" t="s">
        <v>3923</v>
      </c>
      <c r="F87" t="s">
        <v>7865</v>
      </c>
      <c r="G87" t="s">
        <v>7857</v>
      </c>
      <c r="H87" s="27">
        <v>95</v>
      </c>
      <c r="I87" t="s">
        <v>7928</v>
      </c>
      <c r="J87" t="s">
        <v>7847</v>
      </c>
      <c r="K87" t="s">
        <v>7852</v>
      </c>
      <c r="L87" t="s">
        <v>7887</v>
      </c>
      <c r="M87">
        <v>4.5</v>
      </c>
      <c r="N87" t="s">
        <v>7</v>
      </c>
      <c r="O87" t="s">
        <v>7947</v>
      </c>
      <c r="P87" t="s">
        <v>7</v>
      </c>
      <c r="Q87" t="s">
        <v>27</v>
      </c>
      <c r="R87">
        <v>2</v>
      </c>
    </row>
    <row r="88" spans="1:18" x14ac:dyDescent="0.3">
      <c r="A88" t="s">
        <v>99</v>
      </c>
      <c r="B88" t="s">
        <v>4017</v>
      </c>
      <c r="C88">
        <v>24</v>
      </c>
      <c r="D88" t="str">
        <f>IF(Shopping[[#This Row],[Age]]&lt;=25,"Gen Z",
IF(Shopping[[#This Row],[Age]]&lt;=41,"Millennials",
IF(Shopping[[#This Row],[Age]]&lt;=57,"Gen X","Boomers")))</f>
        <v>Gen Z</v>
      </c>
      <c r="E88" t="s">
        <v>3923</v>
      </c>
      <c r="F88" t="s">
        <v>7869</v>
      </c>
      <c r="G88" t="s">
        <v>7838</v>
      </c>
      <c r="H88" s="27">
        <v>41</v>
      </c>
      <c r="I88" t="s">
        <v>7915</v>
      </c>
      <c r="J88" t="s">
        <v>7839</v>
      </c>
      <c r="K88" t="s">
        <v>7858</v>
      </c>
      <c r="L88" t="s">
        <v>7888</v>
      </c>
      <c r="M88">
        <v>3.7</v>
      </c>
      <c r="N88" t="s">
        <v>7</v>
      </c>
      <c r="O88" t="s">
        <v>7949</v>
      </c>
      <c r="P88" t="s">
        <v>7</v>
      </c>
      <c r="Q88" t="s">
        <v>10</v>
      </c>
      <c r="R88">
        <v>47</v>
      </c>
    </row>
    <row r="89" spans="1:18" x14ac:dyDescent="0.3">
      <c r="A89" t="s">
        <v>100</v>
      </c>
      <c r="B89" t="s">
        <v>4018</v>
      </c>
      <c r="C89">
        <v>52</v>
      </c>
      <c r="D89" t="str">
        <f>IF(Shopping[[#This Row],[Age]]&lt;=25,"Gen Z",
IF(Shopping[[#This Row],[Age]]&lt;=41,"Millennials",
IF(Shopping[[#This Row],[Age]]&lt;=57,"Gen X","Boomers")))</f>
        <v>Gen X</v>
      </c>
      <c r="E89" t="s">
        <v>3923</v>
      </c>
      <c r="F89" t="s">
        <v>7859</v>
      </c>
      <c r="G89" t="s">
        <v>7846</v>
      </c>
      <c r="H89" s="27">
        <v>53</v>
      </c>
      <c r="I89" t="s">
        <v>7924</v>
      </c>
      <c r="J89" t="s">
        <v>7847</v>
      </c>
      <c r="K89" t="s">
        <v>7867</v>
      </c>
      <c r="L89" t="s">
        <v>7890</v>
      </c>
      <c r="M89">
        <v>3.7</v>
      </c>
      <c r="N89" t="s">
        <v>7</v>
      </c>
      <c r="O89" t="s">
        <v>7949</v>
      </c>
      <c r="P89" t="s">
        <v>7</v>
      </c>
      <c r="Q89" t="s">
        <v>27</v>
      </c>
      <c r="R89">
        <v>44</v>
      </c>
    </row>
    <row r="90" spans="1:18" x14ac:dyDescent="0.3">
      <c r="A90" t="s">
        <v>101</v>
      </c>
      <c r="B90" t="s">
        <v>4019</v>
      </c>
      <c r="C90">
        <v>33</v>
      </c>
      <c r="D90" t="str">
        <f>IF(Shopping[[#This Row],[Age]]&lt;=25,"Gen Z",
IF(Shopping[[#This Row],[Age]]&lt;=41,"Millennials",
IF(Shopping[[#This Row],[Age]]&lt;=57,"Gen X","Boomers")))</f>
        <v>Millennials</v>
      </c>
      <c r="E90" t="s">
        <v>3923</v>
      </c>
      <c r="F90" t="s">
        <v>7872</v>
      </c>
      <c r="G90" t="s">
        <v>7838</v>
      </c>
      <c r="H90" s="27">
        <v>47</v>
      </c>
      <c r="I90" t="s">
        <v>7898</v>
      </c>
      <c r="J90" t="s">
        <v>7847</v>
      </c>
      <c r="K90" t="s">
        <v>7874</v>
      </c>
      <c r="L90" t="s">
        <v>7890</v>
      </c>
      <c r="M90">
        <v>3.5</v>
      </c>
      <c r="N90" t="s">
        <v>7</v>
      </c>
      <c r="O90" t="s">
        <v>7946</v>
      </c>
      <c r="P90" t="s">
        <v>7</v>
      </c>
      <c r="Q90" t="s">
        <v>12</v>
      </c>
      <c r="R90">
        <v>35</v>
      </c>
    </row>
    <row r="91" spans="1:18" x14ac:dyDescent="0.3">
      <c r="A91" t="s">
        <v>102</v>
      </c>
      <c r="B91" t="s">
        <v>4020</v>
      </c>
      <c r="C91">
        <v>47</v>
      </c>
      <c r="D91" t="str">
        <f>IF(Shopping[[#This Row],[Age]]&lt;=25,"Gen Z",
IF(Shopping[[#This Row],[Age]]&lt;=41,"Millennials",
IF(Shopping[[#This Row],[Age]]&lt;=57,"Gen X","Boomers")))</f>
        <v>Gen X</v>
      </c>
      <c r="E91" t="s">
        <v>3923</v>
      </c>
      <c r="F91" t="s">
        <v>7868</v>
      </c>
      <c r="G91" t="s">
        <v>7854</v>
      </c>
      <c r="H91" s="27">
        <v>83</v>
      </c>
      <c r="I91" t="s">
        <v>7911</v>
      </c>
      <c r="J91" t="s">
        <v>7877</v>
      </c>
      <c r="K91" t="s">
        <v>7858</v>
      </c>
      <c r="L91" t="s">
        <v>7890</v>
      </c>
      <c r="M91">
        <v>3.6</v>
      </c>
      <c r="N91" t="s">
        <v>7</v>
      </c>
      <c r="O91" t="s">
        <v>7947</v>
      </c>
      <c r="P91" t="s">
        <v>7</v>
      </c>
      <c r="Q91" t="s">
        <v>10</v>
      </c>
      <c r="R91">
        <v>15</v>
      </c>
    </row>
    <row r="92" spans="1:18" x14ac:dyDescent="0.3">
      <c r="A92" t="s">
        <v>103</v>
      </c>
      <c r="B92" t="s">
        <v>4021</v>
      </c>
      <c r="C92">
        <v>25</v>
      </c>
      <c r="D92" t="str">
        <f>IF(Shopping[[#This Row],[Age]]&lt;=25,"Gen Z",
IF(Shopping[[#This Row],[Age]]&lt;=41,"Millennials",
IF(Shopping[[#This Row],[Age]]&lt;=57,"Gen X","Boomers")))</f>
        <v>Gen Z</v>
      </c>
      <c r="E92" t="s">
        <v>3923</v>
      </c>
      <c r="F92" t="s">
        <v>7875</v>
      </c>
      <c r="G92" t="s">
        <v>7857</v>
      </c>
      <c r="H92" s="27">
        <v>48</v>
      </c>
      <c r="I92" t="s">
        <v>7929</v>
      </c>
      <c r="J92" t="s">
        <v>7839</v>
      </c>
      <c r="K92" t="s">
        <v>7862</v>
      </c>
      <c r="L92" t="s">
        <v>7889</v>
      </c>
      <c r="M92">
        <v>2.9</v>
      </c>
      <c r="N92" t="s">
        <v>7</v>
      </c>
      <c r="O92" t="s">
        <v>7945</v>
      </c>
      <c r="P92" t="s">
        <v>7</v>
      </c>
      <c r="Q92" t="s">
        <v>12</v>
      </c>
      <c r="R92">
        <v>29</v>
      </c>
    </row>
    <row r="93" spans="1:18" x14ac:dyDescent="0.3">
      <c r="A93" t="s">
        <v>104</v>
      </c>
      <c r="B93" t="s">
        <v>4022</v>
      </c>
      <c r="C93">
        <v>44</v>
      </c>
      <c r="D93" t="str">
        <f>IF(Shopping[[#This Row],[Age]]&lt;=25,"Gen Z",
IF(Shopping[[#This Row],[Age]]&lt;=41,"Millennials",
IF(Shopping[[#This Row],[Age]]&lt;=57,"Gen X","Boomers")))</f>
        <v>Gen X</v>
      </c>
      <c r="E93" t="s">
        <v>3923</v>
      </c>
      <c r="F93" t="s">
        <v>7873</v>
      </c>
      <c r="G93" t="s">
        <v>7857</v>
      </c>
      <c r="H93" s="27">
        <v>99</v>
      </c>
      <c r="I93" t="s">
        <v>7929</v>
      </c>
      <c r="J93" t="s">
        <v>7844</v>
      </c>
      <c r="K93" t="s">
        <v>7867</v>
      </c>
      <c r="L93" t="s">
        <v>7887</v>
      </c>
      <c r="M93">
        <v>4.5999999999999996</v>
      </c>
      <c r="N93" t="s">
        <v>7</v>
      </c>
      <c r="O93" t="s">
        <v>7948</v>
      </c>
      <c r="P93" t="s">
        <v>7</v>
      </c>
      <c r="Q93" t="s">
        <v>12</v>
      </c>
      <c r="R93">
        <v>18</v>
      </c>
    </row>
    <row r="94" spans="1:18" x14ac:dyDescent="0.3">
      <c r="A94" t="s">
        <v>105</v>
      </c>
      <c r="B94" t="s">
        <v>4023</v>
      </c>
      <c r="C94">
        <v>61</v>
      </c>
      <c r="D94" t="str">
        <f>IF(Shopping[[#This Row],[Age]]&lt;=25,"Gen Z",
IF(Shopping[[#This Row],[Age]]&lt;=41,"Millennials",
IF(Shopping[[#This Row],[Age]]&lt;=57,"Gen X","Boomers")))</f>
        <v>Boomers</v>
      </c>
      <c r="E94" t="s">
        <v>3923</v>
      </c>
      <c r="F94" t="s">
        <v>7868</v>
      </c>
      <c r="G94" t="s">
        <v>7854</v>
      </c>
      <c r="H94" s="27">
        <v>87</v>
      </c>
      <c r="I94" t="s">
        <v>7914</v>
      </c>
      <c r="J94" t="s">
        <v>7847</v>
      </c>
      <c r="K94" t="s">
        <v>7968</v>
      </c>
      <c r="L94" t="s">
        <v>7887</v>
      </c>
      <c r="M94">
        <v>4.4000000000000004</v>
      </c>
      <c r="N94" t="s">
        <v>7</v>
      </c>
      <c r="O94" t="s">
        <v>7949</v>
      </c>
      <c r="P94" t="s">
        <v>7</v>
      </c>
      <c r="Q94" t="s">
        <v>8</v>
      </c>
      <c r="R94">
        <v>13</v>
      </c>
    </row>
    <row r="95" spans="1:18" x14ac:dyDescent="0.3">
      <c r="A95" t="s">
        <v>106</v>
      </c>
      <c r="B95" t="s">
        <v>4024</v>
      </c>
      <c r="C95">
        <v>37</v>
      </c>
      <c r="D95" t="str">
        <f>IF(Shopping[[#This Row],[Age]]&lt;=25,"Gen Z",
IF(Shopping[[#This Row],[Age]]&lt;=41,"Millennials",
IF(Shopping[[#This Row],[Age]]&lt;=57,"Gen X","Boomers")))</f>
        <v>Millennials</v>
      </c>
      <c r="E95" t="s">
        <v>3923</v>
      </c>
      <c r="F95" t="s">
        <v>7841</v>
      </c>
      <c r="G95" t="s">
        <v>7838</v>
      </c>
      <c r="H95" s="27">
        <v>62</v>
      </c>
      <c r="I95" t="s">
        <v>7913</v>
      </c>
      <c r="J95" t="s">
        <v>7847</v>
      </c>
      <c r="K95" t="s">
        <v>7860</v>
      </c>
      <c r="L95" t="s">
        <v>7890</v>
      </c>
      <c r="M95">
        <v>4.5</v>
      </c>
      <c r="N95" t="s">
        <v>7</v>
      </c>
      <c r="O95" t="s">
        <v>7948</v>
      </c>
      <c r="P95" t="s">
        <v>7</v>
      </c>
      <c r="Q95" t="s">
        <v>12</v>
      </c>
      <c r="R95">
        <v>46</v>
      </c>
    </row>
    <row r="96" spans="1:18" x14ac:dyDescent="0.3">
      <c r="A96" t="s">
        <v>107</v>
      </c>
      <c r="B96" t="s">
        <v>4025</v>
      </c>
      <c r="C96">
        <v>58</v>
      </c>
      <c r="D96" t="str">
        <f>IF(Shopping[[#This Row],[Age]]&lt;=25,"Gen Z",
IF(Shopping[[#This Row],[Age]]&lt;=41,"Millennials",
IF(Shopping[[#This Row],[Age]]&lt;=57,"Gen X","Boomers")))</f>
        <v>Boomers</v>
      </c>
      <c r="E96" t="s">
        <v>3923</v>
      </c>
      <c r="F96" t="s">
        <v>7863</v>
      </c>
      <c r="G96" t="s">
        <v>7838</v>
      </c>
      <c r="H96" s="27">
        <v>76</v>
      </c>
      <c r="I96" t="s">
        <v>7915</v>
      </c>
      <c r="J96" t="s">
        <v>7844</v>
      </c>
      <c r="K96" t="s">
        <v>7855</v>
      </c>
      <c r="L96" t="s">
        <v>7888</v>
      </c>
      <c r="M96">
        <v>4.5999999999999996</v>
      </c>
      <c r="N96" t="s">
        <v>7</v>
      </c>
      <c r="O96" t="s">
        <v>7946</v>
      </c>
      <c r="P96" t="s">
        <v>7</v>
      </c>
      <c r="Q96" t="s">
        <v>12</v>
      </c>
      <c r="R96">
        <v>28</v>
      </c>
    </row>
    <row r="97" spans="1:18" x14ac:dyDescent="0.3">
      <c r="A97" t="s">
        <v>108</v>
      </c>
      <c r="B97" t="s">
        <v>4026</v>
      </c>
      <c r="C97">
        <v>37</v>
      </c>
      <c r="D97" t="str">
        <f>IF(Shopping[[#This Row],[Age]]&lt;=25,"Gen Z",
IF(Shopping[[#This Row],[Age]]&lt;=41,"Millennials",
IF(Shopping[[#This Row],[Age]]&lt;=57,"Gen X","Boomers")))</f>
        <v>Millennials</v>
      </c>
      <c r="E97" t="s">
        <v>3923</v>
      </c>
      <c r="F97" t="s">
        <v>7848</v>
      </c>
      <c r="G97" t="s">
        <v>7846</v>
      </c>
      <c r="H97" s="27">
        <v>100</v>
      </c>
      <c r="I97" t="s">
        <v>7902</v>
      </c>
      <c r="J97" t="s">
        <v>7839</v>
      </c>
      <c r="K97" t="s">
        <v>7858</v>
      </c>
      <c r="L97" t="s">
        <v>7890</v>
      </c>
      <c r="M97">
        <v>3.8</v>
      </c>
      <c r="N97" t="s">
        <v>7</v>
      </c>
      <c r="O97" t="s">
        <v>7946</v>
      </c>
      <c r="P97" t="s">
        <v>7</v>
      </c>
      <c r="Q97" t="s">
        <v>14</v>
      </c>
      <c r="R97">
        <v>48</v>
      </c>
    </row>
    <row r="98" spans="1:18" x14ac:dyDescent="0.3">
      <c r="A98" t="s">
        <v>109</v>
      </c>
      <c r="B98" t="s">
        <v>4027</v>
      </c>
      <c r="C98">
        <v>32</v>
      </c>
      <c r="D98" t="str">
        <f>IF(Shopping[[#This Row],[Age]]&lt;=25,"Gen Z",
IF(Shopping[[#This Row],[Age]]&lt;=41,"Millennials",
IF(Shopping[[#This Row],[Age]]&lt;=57,"Gen X","Boomers")))</f>
        <v>Millennials</v>
      </c>
      <c r="E98" t="s">
        <v>3923</v>
      </c>
      <c r="F98" t="s">
        <v>7884</v>
      </c>
      <c r="G98" t="s">
        <v>7857</v>
      </c>
      <c r="H98" s="27">
        <v>73</v>
      </c>
      <c r="I98" t="s">
        <v>7905</v>
      </c>
      <c r="J98" t="s">
        <v>7844</v>
      </c>
      <c r="K98" t="s">
        <v>7969</v>
      </c>
      <c r="L98" t="s">
        <v>7888</v>
      </c>
      <c r="M98">
        <v>3.6</v>
      </c>
      <c r="N98" t="s">
        <v>7</v>
      </c>
      <c r="O98" t="s">
        <v>7945</v>
      </c>
      <c r="P98" t="s">
        <v>7</v>
      </c>
      <c r="Q98" t="s">
        <v>8</v>
      </c>
      <c r="R98">
        <v>43</v>
      </c>
    </row>
    <row r="99" spans="1:18" x14ac:dyDescent="0.3">
      <c r="A99" t="s">
        <v>110</v>
      </c>
      <c r="B99" t="s">
        <v>4028</v>
      </c>
      <c r="C99">
        <v>21</v>
      </c>
      <c r="D99" t="str">
        <f>IF(Shopping[[#This Row],[Age]]&lt;=25,"Gen Z",
IF(Shopping[[#This Row],[Age]]&lt;=41,"Millennials",
IF(Shopping[[#This Row],[Age]]&lt;=57,"Gen X","Boomers")))</f>
        <v>Gen Z</v>
      </c>
      <c r="E99" t="s">
        <v>3923</v>
      </c>
      <c r="F99" t="s">
        <v>7859</v>
      </c>
      <c r="G99" t="s">
        <v>7846</v>
      </c>
      <c r="H99" s="27">
        <v>92</v>
      </c>
      <c r="I99" t="s">
        <v>7934</v>
      </c>
      <c r="J99" t="s">
        <v>7847</v>
      </c>
      <c r="K99" t="s">
        <v>7864</v>
      </c>
      <c r="L99" t="s">
        <v>7887</v>
      </c>
      <c r="M99">
        <v>4.8</v>
      </c>
      <c r="N99" t="s">
        <v>7</v>
      </c>
      <c r="O99" t="s">
        <v>7950</v>
      </c>
      <c r="P99" t="s">
        <v>7</v>
      </c>
      <c r="Q99" t="s">
        <v>10</v>
      </c>
      <c r="R99">
        <v>37</v>
      </c>
    </row>
    <row r="100" spans="1:18" x14ac:dyDescent="0.3">
      <c r="A100" t="s">
        <v>111</v>
      </c>
      <c r="B100" t="s">
        <v>4029</v>
      </c>
      <c r="C100">
        <v>20</v>
      </c>
      <c r="D100" t="str">
        <f>IF(Shopping[[#This Row],[Age]]&lt;=25,"Gen Z",
IF(Shopping[[#This Row],[Age]]&lt;=41,"Millennials",
IF(Shopping[[#This Row],[Age]]&lt;=57,"Gen X","Boomers")))</f>
        <v>Gen Z</v>
      </c>
      <c r="E100" t="s">
        <v>3923</v>
      </c>
      <c r="F100" t="s">
        <v>7843</v>
      </c>
      <c r="G100" t="s">
        <v>7838</v>
      </c>
      <c r="H100" s="27">
        <v>67</v>
      </c>
      <c r="I100" t="s">
        <v>7907</v>
      </c>
      <c r="J100" t="s">
        <v>7877</v>
      </c>
      <c r="K100" t="s">
        <v>7864</v>
      </c>
      <c r="L100" t="s">
        <v>7888</v>
      </c>
      <c r="M100">
        <v>2.6</v>
      </c>
      <c r="N100" t="s">
        <v>7</v>
      </c>
      <c r="O100" t="s">
        <v>7947</v>
      </c>
      <c r="P100" t="s">
        <v>7</v>
      </c>
      <c r="Q100" t="s">
        <v>22</v>
      </c>
      <c r="R100">
        <v>20</v>
      </c>
    </row>
    <row r="101" spans="1:18" x14ac:dyDescent="0.3">
      <c r="A101" t="s">
        <v>112</v>
      </c>
      <c r="B101" t="s">
        <v>4030</v>
      </c>
      <c r="C101">
        <v>26</v>
      </c>
      <c r="D101" t="str">
        <f>IF(Shopping[[#This Row],[Age]]&lt;=25,"Gen Z",
IF(Shopping[[#This Row],[Age]]&lt;=41,"Millennials",
IF(Shopping[[#This Row],[Age]]&lt;=57,"Gen X","Boomers")))</f>
        <v>Millennials</v>
      </c>
      <c r="E101" t="s">
        <v>3923</v>
      </c>
      <c r="F101" t="s">
        <v>7869</v>
      </c>
      <c r="G101" t="s">
        <v>7838</v>
      </c>
      <c r="H101" s="27">
        <v>40</v>
      </c>
      <c r="I101" t="s">
        <v>7902</v>
      </c>
      <c r="J101" t="s">
        <v>7877</v>
      </c>
      <c r="K101" t="s">
        <v>7878</v>
      </c>
      <c r="L101" t="s">
        <v>7889</v>
      </c>
      <c r="M101">
        <v>3.7</v>
      </c>
      <c r="N101" t="s">
        <v>7</v>
      </c>
      <c r="O101" t="s">
        <v>7945</v>
      </c>
      <c r="P101" t="s">
        <v>7</v>
      </c>
      <c r="Q101" t="s">
        <v>27</v>
      </c>
      <c r="R101">
        <v>33</v>
      </c>
    </row>
    <row r="102" spans="1:18" x14ac:dyDescent="0.3">
      <c r="A102" t="s">
        <v>113</v>
      </c>
      <c r="B102" t="s">
        <v>4031</v>
      </c>
      <c r="C102">
        <v>62</v>
      </c>
      <c r="D102" t="str">
        <f>IF(Shopping[[#This Row],[Age]]&lt;=25,"Gen Z",
IF(Shopping[[#This Row],[Age]]&lt;=41,"Millennials",
IF(Shopping[[#This Row],[Age]]&lt;=57,"Gen X","Boomers")))</f>
        <v>Boomers</v>
      </c>
      <c r="E102" t="s">
        <v>3923</v>
      </c>
      <c r="F102" t="s">
        <v>7865</v>
      </c>
      <c r="G102" t="s">
        <v>7857</v>
      </c>
      <c r="H102" s="27">
        <v>98</v>
      </c>
      <c r="I102" t="s">
        <v>7938</v>
      </c>
      <c r="J102" t="s">
        <v>7847</v>
      </c>
      <c r="K102" t="s">
        <v>7842</v>
      </c>
      <c r="L102" t="s">
        <v>7890</v>
      </c>
      <c r="M102">
        <v>2.7</v>
      </c>
      <c r="N102" t="s">
        <v>7</v>
      </c>
      <c r="O102" t="s">
        <v>7945</v>
      </c>
      <c r="P102" t="s">
        <v>7</v>
      </c>
      <c r="Q102" t="s">
        <v>10</v>
      </c>
      <c r="R102">
        <v>31</v>
      </c>
    </row>
    <row r="103" spans="1:18" x14ac:dyDescent="0.3">
      <c r="A103" t="s">
        <v>114</v>
      </c>
      <c r="B103" t="s">
        <v>4032</v>
      </c>
      <c r="C103">
        <v>27</v>
      </c>
      <c r="D103" t="str">
        <f>IF(Shopping[[#This Row],[Age]]&lt;=25,"Gen Z",
IF(Shopping[[#This Row],[Age]]&lt;=41,"Millennials",
IF(Shopping[[#This Row],[Age]]&lt;=57,"Gen X","Boomers")))</f>
        <v>Millennials</v>
      </c>
      <c r="E103" t="s">
        <v>3923</v>
      </c>
      <c r="F103" t="s">
        <v>7853</v>
      </c>
      <c r="G103" t="s">
        <v>7854</v>
      </c>
      <c r="H103" s="27">
        <v>85</v>
      </c>
      <c r="I103" t="s">
        <v>7918</v>
      </c>
      <c r="J103" t="s">
        <v>7877</v>
      </c>
      <c r="K103" t="s">
        <v>7849</v>
      </c>
      <c r="L103" t="s">
        <v>7888</v>
      </c>
      <c r="M103">
        <v>4.5999999999999996</v>
      </c>
      <c r="N103" t="s">
        <v>7</v>
      </c>
      <c r="O103" t="s">
        <v>7945</v>
      </c>
      <c r="P103" t="s">
        <v>7</v>
      </c>
      <c r="Q103" t="s">
        <v>12</v>
      </c>
      <c r="R103">
        <v>50</v>
      </c>
    </row>
    <row r="104" spans="1:18" x14ac:dyDescent="0.3">
      <c r="A104" t="s">
        <v>115</v>
      </c>
      <c r="B104" t="s">
        <v>4033</v>
      </c>
      <c r="C104">
        <v>51</v>
      </c>
      <c r="D104" t="str">
        <f>IF(Shopping[[#This Row],[Age]]&lt;=25,"Gen Z",
IF(Shopping[[#This Row],[Age]]&lt;=41,"Millennials",
IF(Shopping[[#This Row],[Age]]&lt;=57,"Gen X","Boomers")))</f>
        <v>Gen X</v>
      </c>
      <c r="E104" t="s">
        <v>3923</v>
      </c>
      <c r="F104" t="s">
        <v>7876</v>
      </c>
      <c r="G104" t="s">
        <v>7838</v>
      </c>
      <c r="H104" s="27">
        <v>67</v>
      </c>
      <c r="I104" t="s">
        <v>7912</v>
      </c>
      <c r="J104" t="s">
        <v>7839</v>
      </c>
      <c r="K104" t="s">
        <v>7862</v>
      </c>
      <c r="L104" t="s">
        <v>7887</v>
      </c>
      <c r="M104">
        <v>4.8</v>
      </c>
      <c r="N104" t="s">
        <v>7</v>
      </c>
      <c r="O104" t="s">
        <v>7947</v>
      </c>
      <c r="P104" t="s">
        <v>7</v>
      </c>
      <c r="Q104" t="s">
        <v>12</v>
      </c>
      <c r="R104">
        <v>35</v>
      </c>
    </row>
    <row r="105" spans="1:18" x14ac:dyDescent="0.3">
      <c r="A105" t="s">
        <v>116</v>
      </c>
      <c r="B105" t="s">
        <v>4034</v>
      </c>
      <c r="C105">
        <v>54</v>
      </c>
      <c r="D105" t="str">
        <f>IF(Shopping[[#This Row],[Age]]&lt;=25,"Gen Z",
IF(Shopping[[#This Row],[Age]]&lt;=41,"Millennials",
IF(Shopping[[#This Row],[Age]]&lt;=57,"Gen X","Boomers")))</f>
        <v>Gen X</v>
      </c>
      <c r="E105" t="s">
        <v>3923</v>
      </c>
      <c r="F105" t="s">
        <v>7883</v>
      </c>
      <c r="G105" t="s">
        <v>7846</v>
      </c>
      <c r="H105" s="27">
        <v>89</v>
      </c>
      <c r="I105" t="s">
        <v>7901</v>
      </c>
      <c r="J105" t="s">
        <v>7839</v>
      </c>
      <c r="K105" t="s">
        <v>7871</v>
      </c>
      <c r="L105" t="s">
        <v>7887</v>
      </c>
      <c r="M105">
        <v>4</v>
      </c>
      <c r="N105" t="s">
        <v>7</v>
      </c>
      <c r="O105" t="s">
        <v>7947</v>
      </c>
      <c r="P105" t="s">
        <v>7</v>
      </c>
      <c r="Q105" t="s">
        <v>8</v>
      </c>
      <c r="R105">
        <v>22</v>
      </c>
    </row>
    <row r="106" spans="1:18" x14ac:dyDescent="0.3">
      <c r="A106" t="s">
        <v>117</v>
      </c>
      <c r="B106" t="s">
        <v>4035</v>
      </c>
      <c r="C106">
        <v>55</v>
      </c>
      <c r="D106" t="str">
        <f>IF(Shopping[[#This Row],[Age]]&lt;=25,"Gen Z",
IF(Shopping[[#This Row],[Age]]&lt;=41,"Millennials",
IF(Shopping[[#This Row],[Age]]&lt;=57,"Gen X","Boomers")))</f>
        <v>Gen X</v>
      </c>
      <c r="E106" t="s">
        <v>3923</v>
      </c>
      <c r="F106" t="s">
        <v>7865</v>
      </c>
      <c r="G106" t="s">
        <v>7857</v>
      </c>
      <c r="H106" s="27">
        <v>24</v>
      </c>
      <c r="I106" t="s">
        <v>7906</v>
      </c>
      <c r="J106" t="s">
        <v>7839</v>
      </c>
      <c r="K106" t="s">
        <v>7858</v>
      </c>
      <c r="L106" t="s">
        <v>7888</v>
      </c>
      <c r="M106">
        <v>4.4000000000000004</v>
      </c>
      <c r="N106" t="s">
        <v>7</v>
      </c>
      <c r="O106" t="s">
        <v>7949</v>
      </c>
      <c r="P106" t="s">
        <v>7</v>
      </c>
      <c r="Q106" t="s">
        <v>14</v>
      </c>
      <c r="R106">
        <v>1</v>
      </c>
    </row>
    <row r="107" spans="1:18" x14ac:dyDescent="0.3">
      <c r="A107" t="s">
        <v>118</v>
      </c>
      <c r="B107" t="s">
        <v>4036</v>
      </c>
      <c r="C107">
        <v>69</v>
      </c>
      <c r="D107" t="str">
        <f>IF(Shopping[[#This Row],[Age]]&lt;=25,"Gen Z",
IF(Shopping[[#This Row],[Age]]&lt;=41,"Millennials",
IF(Shopping[[#This Row],[Age]]&lt;=57,"Gen X","Boomers")))</f>
        <v>Boomers</v>
      </c>
      <c r="E107" t="s">
        <v>3923</v>
      </c>
      <c r="F107" t="s">
        <v>7879</v>
      </c>
      <c r="G107" t="s">
        <v>7857</v>
      </c>
      <c r="H107" s="27">
        <v>96</v>
      </c>
      <c r="I107" t="s">
        <v>7907</v>
      </c>
      <c r="J107" t="s">
        <v>7847</v>
      </c>
      <c r="K107" t="s">
        <v>7852</v>
      </c>
      <c r="L107" t="s">
        <v>7890</v>
      </c>
      <c r="M107">
        <v>3.6</v>
      </c>
      <c r="N107" t="s">
        <v>7</v>
      </c>
      <c r="O107" t="s">
        <v>7947</v>
      </c>
      <c r="P107" t="s">
        <v>7</v>
      </c>
      <c r="Q107" t="s">
        <v>22</v>
      </c>
      <c r="R107">
        <v>4</v>
      </c>
    </row>
    <row r="108" spans="1:18" x14ac:dyDescent="0.3">
      <c r="A108" t="s">
        <v>119</v>
      </c>
      <c r="B108" t="s">
        <v>4037</v>
      </c>
      <c r="C108">
        <v>64</v>
      </c>
      <c r="D108" t="str">
        <f>IF(Shopping[[#This Row],[Age]]&lt;=25,"Gen Z",
IF(Shopping[[#This Row],[Age]]&lt;=41,"Millennials",
IF(Shopping[[#This Row],[Age]]&lt;=57,"Gen X","Boomers")))</f>
        <v>Boomers</v>
      </c>
      <c r="E108" t="s">
        <v>3923</v>
      </c>
      <c r="F108" t="s">
        <v>7868</v>
      </c>
      <c r="G108" t="s">
        <v>7854</v>
      </c>
      <c r="H108" s="27">
        <v>35</v>
      </c>
      <c r="I108" t="s">
        <v>7939</v>
      </c>
      <c r="J108" t="s">
        <v>7839</v>
      </c>
      <c r="K108" t="s">
        <v>7849</v>
      </c>
      <c r="L108" t="s">
        <v>7889</v>
      </c>
      <c r="M108">
        <v>3.7</v>
      </c>
      <c r="N108" t="s">
        <v>7</v>
      </c>
      <c r="O108" t="s">
        <v>7948</v>
      </c>
      <c r="P108" t="s">
        <v>7</v>
      </c>
      <c r="Q108" t="s">
        <v>12</v>
      </c>
      <c r="R108">
        <v>31</v>
      </c>
    </row>
    <row r="109" spans="1:18" x14ac:dyDescent="0.3">
      <c r="A109" t="s">
        <v>120</v>
      </c>
      <c r="B109" t="s">
        <v>4038</v>
      </c>
      <c r="C109">
        <v>28</v>
      </c>
      <c r="D109" t="str">
        <f>IF(Shopping[[#This Row],[Age]]&lt;=25,"Gen Z",
IF(Shopping[[#This Row],[Age]]&lt;=41,"Millennials",
IF(Shopping[[#This Row],[Age]]&lt;=57,"Gen X","Boomers")))</f>
        <v>Millennials</v>
      </c>
      <c r="E109" t="s">
        <v>3923</v>
      </c>
      <c r="F109" t="s">
        <v>7848</v>
      </c>
      <c r="G109" t="s">
        <v>7846</v>
      </c>
      <c r="H109" s="27">
        <v>67</v>
      </c>
      <c r="I109" t="s">
        <v>7926</v>
      </c>
      <c r="J109" t="s">
        <v>7839</v>
      </c>
      <c r="K109" t="s">
        <v>7968</v>
      </c>
      <c r="L109" t="s">
        <v>7887</v>
      </c>
      <c r="M109">
        <v>3.1</v>
      </c>
      <c r="N109" t="s">
        <v>7</v>
      </c>
      <c r="O109" t="s">
        <v>7947</v>
      </c>
      <c r="P109" t="s">
        <v>7</v>
      </c>
      <c r="Q109" t="s">
        <v>14</v>
      </c>
      <c r="R109">
        <v>46</v>
      </c>
    </row>
    <row r="110" spans="1:18" x14ac:dyDescent="0.3">
      <c r="A110" t="s">
        <v>121</v>
      </c>
      <c r="B110" t="s">
        <v>4039</v>
      </c>
      <c r="C110">
        <v>70</v>
      </c>
      <c r="D110" t="str">
        <f>IF(Shopping[[#This Row],[Age]]&lt;=25,"Gen Z",
IF(Shopping[[#This Row],[Age]]&lt;=41,"Millennials",
IF(Shopping[[#This Row],[Age]]&lt;=57,"Gen X","Boomers")))</f>
        <v>Boomers</v>
      </c>
      <c r="E110" t="s">
        <v>3923</v>
      </c>
      <c r="F110" t="s">
        <v>7876</v>
      </c>
      <c r="G110" t="s">
        <v>7838</v>
      </c>
      <c r="H110" s="27">
        <v>79</v>
      </c>
      <c r="I110" t="s">
        <v>7899</v>
      </c>
      <c r="J110" t="s">
        <v>7839</v>
      </c>
      <c r="K110" t="s">
        <v>7860</v>
      </c>
      <c r="L110" t="s">
        <v>7888</v>
      </c>
      <c r="M110">
        <v>3.4</v>
      </c>
      <c r="N110" t="s">
        <v>7</v>
      </c>
      <c r="O110" t="s">
        <v>7947</v>
      </c>
      <c r="P110" t="s">
        <v>7</v>
      </c>
      <c r="Q110" t="s">
        <v>22</v>
      </c>
      <c r="R110">
        <v>32</v>
      </c>
    </row>
    <row r="111" spans="1:18" x14ac:dyDescent="0.3">
      <c r="A111" t="s">
        <v>122</v>
      </c>
      <c r="B111" t="s">
        <v>4040</v>
      </c>
      <c r="C111">
        <v>58</v>
      </c>
      <c r="D111" t="str">
        <f>IF(Shopping[[#This Row],[Age]]&lt;=25,"Gen Z",
IF(Shopping[[#This Row],[Age]]&lt;=41,"Millennials",
IF(Shopping[[#This Row],[Age]]&lt;=57,"Gen X","Boomers")))</f>
        <v>Boomers</v>
      </c>
      <c r="E111" t="s">
        <v>3923</v>
      </c>
      <c r="F111" t="s">
        <v>7872</v>
      </c>
      <c r="G111" t="s">
        <v>7838</v>
      </c>
      <c r="H111" s="27">
        <v>85</v>
      </c>
      <c r="I111" t="s">
        <v>7908</v>
      </c>
      <c r="J111" t="s">
        <v>7847</v>
      </c>
      <c r="K111" t="s">
        <v>7862</v>
      </c>
      <c r="L111" t="s">
        <v>7888</v>
      </c>
      <c r="M111">
        <v>2.6</v>
      </c>
      <c r="N111" t="s">
        <v>7</v>
      </c>
      <c r="O111" t="s">
        <v>7947</v>
      </c>
      <c r="P111" t="s">
        <v>7</v>
      </c>
      <c r="Q111" t="s">
        <v>22</v>
      </c>
      <c r="R111">
        <v>43</v>
      </c>
    </row>
    <row r="112" spans="1:18" x14ac:dyDescent="0.3">
      <c r="A112" t="s">
        <v>123</v>
      </c>
      <c r="B112" t="s">
        <v>4041</v>
      </c>
      <c r="C112">
        <v>56</v>
      </c>
      <c r="D112" t="str">
        <f>IF(Shopping[[#This Row],[Age]]&lt;=25,"Gen Z",
IF(Shopping[[#This Row],[Age]]&lt;=41,"Millennials",
IF(Shopping[[#This Row],[Age]]&lt;=57,"Gen X","Boomers")))</f>
        <v>Gen X</v>
      </c>
      <c r="E112" t="s">
        <v>3923</v>
      </c>
      <c r="F112" t="s">
        <v>7879</v>
      </c>
      <c r="G112" t="s">
        <v>7857</v>
      </c>
      <c r="H112" s="27">
        <v>26</v>
      </c>
      <c r="I112" t="s">
        <v>7907</v>
      </c>
      <c r="J112" t="s">
        <v>7847</v>
      </c>
      <c r="K112" t="s">
        <v>7971</v>
      </c>
      <c r="L112" t="s">
        <v>7889</v>
      </c>
      <c r="M112">
        <v>4</v>
      </c>
      <c r="N112" t="s">
        <v>7</v>
      </c>
      <c r="O112" t="s">
        <v>7948</v>
      </c>
      <c r="P112" t="s">
        <v>7</v>
      </c>
      <c r="Q112" t="s">
        <v>8</v>
      </c>
      <c r="R112">
        <v>26</v>
      </c>
    </row>
    <row r="113" spans="1:18" x14ac:dyDescent="0.3">
      <c r="A113" t="s">
        <v>124</v>
      </c>
      <c r="B113" t="s">
        <v>4042</v>
      </c>
      <c r="C113">
        <v>26</v>
      </c>
      <c r="D113" t="str">
        <f>IF(Shopping[[#This Row],[Age]]&lt;=25,"Gen Z",
IF(Shopping[[#This Row],[Age]]&lt;=41,"Millennials",
IF(Shopping[[#This Row],[Age]]&lt;=57,"Gen X","Boomers")))</f>
        <v>Millennials</v>
      </c>
      <c r="E113" t="s">
        <v>3923</v>
      </c>
      <c r="F113" t="s">
        <v>7881</v>
      </c>
      <c r="G113" t="s">
        <v>7857</v>
      </c>
      <c r="H113" s="27">
        <v>75</v>
      </c>
      <c r="I113" t="s">
        <v>7895</v>
      </c>
      <c r="J113" t="s">
        <v>7839</v>
      </c>
      <c r="K113" t="s">
        <v>7860</v>
      </c>
      <c r="L113" t="s">
        <v>7889</v>
      </c>
      <c r="M113">
        <v>5</v>
      </c>
      <c r="N113" t="s">
        <v>7</v>
      </c>
      <c r="O113" t="s">
        <v>7946</v>
      </c>
      <c r="P113" t="s">
        <v>7</v>
      </c>
      <c r="Q113" t="s">
        <v>12</v>
      </c>
      <c r="R113">
        <v>9</v>
      </c>
    </row>
    <row r="114" spans="1:18" x14ac:dyDescent="0.3">
      <c r="A114" t="s">
        <v>125</v>
      </c>
      <c r="B114" t="s">
        <v>4043</v>
      </c>
      <c r="C114">
        <v>37</v>
      </c>
      <c r="D114" t="str">
        <f>IF(Shopping[[#This Row],[Age]]&lt;=25,"Gen Z",
IF(Shopping[[#This Row],[Age]]&lt;=41,"Millennials",
IF(Shopping[[#This Row],[Age]]&lt;=57,"Gen X","Boomers")))</f>
        <v>Millennials</v>
      </c>
      <c r="E114" t="s">
        <v>3923</v>
      </c>
      <c r="F114" t="s">
        <v>7884</v>
      </c>
      <c r="G114" t="s">
        <v>7857</v>
      </c>
      <c r="H114" s="27">
        <v>65</v>
      </c>
      <c r="I114" t="s">
        <v>7913</v>
      </c>
      <c r="J114" t="s">
        <v>7847</v>
      </c>
      <c r="K114" t="s">
        <v>7871</v>
      </c>
      <c r="L114" t="s">
        <v>7888</v>
      </c>
      <c r="M114">
        <v>4.3</v>
      </c>
      <c r="N114" t="s">
        <v>7</v>
      </c>
      <c r="O114" t="s">
        <v>7946</v>
      </c>
      <c r="P114" t="s">
        <v>7</v>
      </c>
      <c r="Q114" t="s">
        <v>14</v>
      </c>
      <c r="R114">
        <v>28</v>
      </c>
    </row>
    <row r="115" spans="1:18" x14ac:dyDescent="0.3">
      <c r="A115" t="s">
        <v>126</v>
      </c>
      <c r="B115" t="s">
        <v>4044</v>
      </c>
      <c r="C115">
        <v>44</v>
      </c>
      <c r="D115" t="str">
        <f>IF(Shopping[[#This Row],[Age]]&lt;=25,"Gen Z",
IF(Shopping[[#This Row],[Age]]&lt;=41,"Millennials",
IF(Shopping[[#This Row],[Age]]&lt;=57,"Gen X","Boomers")))</f>
        <v>Gen X</v>
      </c>
      <c r="E115" t="s">
        <v>3923</v>
      </c>
      <c r="F115" t="s">
        <v>7875</v>
      </c>
      <c r="G115" t="s">
        <v>7857</v>
      </c>
      <c r="H115" s="27">
        <v>54</v>
      </c>
      <c r="I115" t="s">
        <v>7925</v>
      </c>
      <c r="J115" t="s">
        <v>7839</v>
      </c>
      <c r="K115" t="s">
        <v>7842</v>
      </c>
      <c r="L115" t="s">
        <v>7887</v>
      </c>
      <c r="M115">
        <v>3.1</v>
      </c>
      <c r="N115" t="s">
        <v>7</v>
      </c>
      <c r="O115" t="s">
        <v>7947</v>
      </c>
      <c r="P115" t="s">
        <v>7</v>
      </c>
      <c r="Q115" t="s">
        <v>14</v>
      </c>
      <c r="R115">
        <v>20</v>
      </c>
    </row>
    <row r="116" spans="1:18" x14ac:dyDescent="0.3">
      <c r="A116" t="s">
        <v>127</v>
      </c>
      <c r="B116" t="s">
        <v>4045</v>
      </c>
      <c r="C116">
        <v>70</v>
      </c>
      <c r="D116" t="str">
        <f>IF(Shopping[[#This Row],[Age]]&lt;=25,"Gen Z",
IF(Shopping[[#This Row],[Age]]&lt;=41,"Millennials",
IF(Shopping[[#This Row],[Age]]&lt;=57,"Gen X","Boomers")))</f>
        <v>Boomers</v>
      </c>
      <c r="E116" t="s">
        <v>3923</v>
      </c>
      <c r="F116" t="s">
        <v>7853</v>
      </c>
      <c r="G116" t="s">
        <v>7854</v>
      </c>
      <c r="H116" s="27">
        <v>95</v>
      </c>
      <c r="I116" t="s">
        <v>7895</v>
      </c>
      <c r="J116" t="s">
        <v>7844</v>
      </c>
      <c r="K116" t="s">
        <v>7976</v>
      </c>
      <c r="L116" t="s">
        <v>7889</v>
      </c>
      <c r="M116">
        <v>3.7</v>
      </c>
      <c r="N116" t="s">
        <v>7</v>
      </c>
      <c r="O116" t="s">
        <v>7950</v>
      </c>
      <c r="P116" t="s">
        <v>7</v>
      </c>
      <c r="Q116" t="s">
        <v>10</v>
      </c>
      <c r="R116">
        <v>9</v>
      </c>
    </row>
    <row r="117" spans="1:18" x14ac:dyDescent="0.3">
      <c r="A117" t="s">
        <v>128</v>
      </c>
      <c r="B117" t="s">
        <v>4046</v>
      </c>
      <c r="C117">
        <v>53</v>
      </c>
      <c r="D117" t="str">
        <f>IF(Shopping[[#This Row],[Age]]&lt;=25,"Gen Z",
IF(Shopping[[#This Row],[Age]]&lt;=41,"Millennials",
IF(Shopping[[#This Row],[Age]]&lt;=57,"Gen X","Boomers")))</f>
        <v>Gen X</v>
      </c>
      <c r="E117" t="s">
        <v>3923</v>
      </c>
      <c r="F117" t="s">
        <v>7863</v>
      </c>
      <c r="G117" t="s">
        <v>7838</v>
      </c>
      <c r="H117" s="27">
        <v>94</v>
      </c>
      <c r="I117" t="s">
        <v>7898</v>
      </c>
      <c r="J117" t="s">
        <v>7847</v>
      </c>
      <c r="K117" t="s">
        <v>7840</v>
      </c>
      <c r="L117" t="s">
        <v>7888</v>
      </c>
      <c r="M117">
        <v>3.8</v>
      </c>
      <c r="N117" t="s">
        <v>7</v>
      </c>
      <c r="O117" t="s">
        <v>7948</v>
      </c>
      <c r="P117" t="s">
        <v>7</v>
      </c>
      <c r="Q117" t="s">
        <v>27</v>
      </c>
      <c r="R117">
        <v>48</v>
      </c>
    </row>
    <row r="118" spans="1:18" x14ac:dyDescent="0.3">
      <c r="A118" t="s">
        <v>129</v>
      </c>
      <c r="B118" t="s">
        <v>4047</v>
      </c>
      <c r="C118">
        <v>55</v>
      </c>
      <c r="D118" t="str">
        <f>IF(Shopping[[#This Row],[Age]]&lt;=25,"Gen Z",
IF(Shopping[[#This Row],[Age]]&lt;=41,"Millennials",
IF(Shopping[[#This Row],[Age]]&lt;=57,"Gen X","Boomers")))</f>
        <v>Gen X</v>
      </c>
      <c r="E118" t="s">
        <v>3923</v>
      </c>
      <c r="F118" t="s">
        <v>7859</v>
      </c>
      <c r="G118" t="s">
        <v>7846</v>
      </c>
      <c r="H118" s="27">
        <v>86</v>
      </c>
      <c r="I118" t="s">
        <v>7934</v>
      </c>
      <c r="J118" t="s">
        <v>7844</v>
      </c>
      <c r="K118" t="s">
        <v>7976</v>
      </c>
      <c r="L118" t="s">
        <v>7888</v>
      </c>
      <c r="M118">
        <v>3.4</v>
      </c>
      <c r="N118" t="s">
        <v>7</v>
      </c>
      <c r="O118" t="s">
        <v>7946</v>
      </c>
      <c r="P118" t="s">
        <v>7</v>
      </c>
      <c r="Q118" t="s">
        <v>8</v>
      </c>
      <c r="R118">
        <v>12</v>
      </c>
    </row>
    <row r="119" spans="1:18" x14ac:dyDescent="0.3">
      <c r="A119" t="s">
        <v>130</v>
      </c>
      <c r="B119" t="s">
        <v>4048</v>
      </c>
      <c r="C119">
        <v>50</v>
      </c>
      <c r="D119" t="str">
        <f>IF(Shopping[[#This Row],[Age]]&lt;=25,"Gen Z",
IF(Shopping[[#This Row],[Age]]&lt;=41,"Millennials",
IF(Shopping[[#This Row],[Age]]&lt;=57,"Gen X","Boomers")))</f>
        <v>Gen X</v>
      </c>
      <c r="E119" t="s">
        <v>3923</v>
      </c>
      <c r="F119" t="s">
        <v>7845</v>
      </c>
      <c r="G119" t="s">
        <v>7846</v>
      </c>
      <c r="H119" s="27">
        <v>32</v>
      </c>
      <c r="I119" t="s">
        <v>7938</v>
      </c>
      <c r="J119" t="s">
        <v>7839</v>
      </c>
      <c r="K119" t="s">
        <v>7882</v>
      </c>
      <c r="L119" t="s">
        <v>7889</v>
      </c>
      <c r="M119">
        <v>4.5999999999999996</v>
      </c>
      <c r="N119" t="s">
        <v>7</v>
      </c>
      <c r="O119" t="s">
        <v>7945</v>
      </c>
      <c r="P119" t="s">
        <v>7</v>
      </c>
      <c r="Q119" t="s">
        <v>10</v>
      </c>
      <c r="R119">
        <v>29</v>
      </c>
    </row>
    <row r="120" spans="1:18" x14ac:dyDescent="0.3">
      <c r="A120" t="s">
        <v>131</v>
      </c>
      <c r="B120" t="s">
        <v>4049</v>
      </c>
      <c r="C120">
        <v>50</v>
      </c>
      <c r="D120" t="str">
        <f>IF(Shopping[[#This Row],[Age]]&lt;=25,"Gen Z",
IF(Shopping[[#This Row],[Age]]&lt;=41,"Millennials",
IF(Shopping[[#This Row],[Age]]&lt;=57,"Gen X","Boomers")))</f>
        <v>Gen X</v>
      </c>
      <c r="E120" t="s">
        <v>3923</v>
      </c>
      <c r="F120" t="s">
        <v>7841</v>
      </c>
      <c r="G120" t="s">
        <v>7838</v>
      </c>
      <c r="H120" s="27">
        <v>45</v>
      </c>
      <c r="I120" t="s">
        <v>7893</v>
      </c>
      <c r="J120" t="s">
        <v>7839</v>
      </c>
      <c r="K120" t="s">
        <v>7874</v>
      </c>
      <c r="L120" t="s">
        <v>7890</v>
      </c>
      <c r="M120">
        <v>4.8</v>
      </c>
      <c r="N120" t="s">
        <v>7</v>
      </c>
      <c r="O120" t="s">
        <v>7949</v>
      </c>
      <c r="P120" t="s">
        <v>7</v>
      </c>
      <c r="Q120" t="s">
        <v>10</v>
      </c>
      <c r="R120">
        <v>27</v>
      </c>
    </row>
    <row r="121" spans="1:18" x14ac:dyDescent="0.3">
      <c r="A121" t="s">
        <v>132</v>
      </c>
      <c r="B121" t="s">
        <v>4050</v>
      </c>
      <c r="C121">
        <v>38</v>
      </c>
      <c r="D121" t="str">
        <f>IF(Shopping[[#This Row],[Age]]&lt;=25,"Gen Z",
IF(Shopping[[#This Row],[Age]]&lt;=41,"Millennials",
IF(Shopping[[#This Row],[Age]]&lt;=57,"Gen X","Boomers")))</f>
        <v>Millennials</v>
      </c>
      <c r="E121" t="s">
        <v>3923</v>
      </c>
      <c r="F121" t="s">
        <v>7853</v>
      </c>
      <c r="G121" t="s">
        <v>7854</v>
      </c>
      <c r="H121" s="27">
        <v>76</v>
      </c>
      <c r="I121" t="s">
        <v>7898</v>
      </c>
      <c r="J121" t="s">
        <v>7847</v>
      </c>
      <c r="K121" t="s">
        <v>7874</v>
      </c>
      <c r="L121" t="s">
        <v>7890</v>
      </c>
      <c r="M121">
        <v>4.3</v>
      </c>
      <c r="N121" t="s">
        <v>7</v>
      </c>
      <c r="O121" t="s">
        <v>7945</v>
      </c>
      <c r="P121" t="s">
        <v>7</v>
      </c>
      <c r="Q121" t="s">
        <v>10</v>
      </c>
      <c r="R121">
        <v>44</v>
      </c>
    </row>
    <row r="122" spans="1:18" x14ac:dyDescent="0.3">
      <c r="A122" t="s">
        <v>133</v>
      </c>
      <c r="B122" t="s">
        <v>4051</v>
      </c>
      <c r="C122">
        <v>64</v>
      </c>
      <c r="D122" t="str">
        <f>IF(Shopping[[#This Row],[Age]]&lt;=25,"Gen Z",
IF(Shopping[[#This Row],[Age]]&lt;=41,"Millennials",
IF(Shopping[[#This Row],[Age]]&lt;=57,"Gen X","Boomers")))</f>
        <v>Boomers</v>
      </c>
      <c r="E122" t="s">
        <v>3923</v>
      </c>
      <c r="F122" t="s">
        <v>7875</v>
      </c>
      <c r="G122" t="s">
        <v>7857</v>
      </c>
      <c r="H122" s="27">
        <v>84</v>
      </c>
      <c r="I122" t="s">
        <v>7901</v>
      </c>
      <c r="J122" t="s">
        <v>7839</v>
      </c>
      <c r="K122" t="s">
        <v>7871</v>
      </c>
      <c r="L122" t="s">
        <v>7889</v>
      </c>
      <c r="M122">
        <v>4</v>
      </c>
      <c r="N122" t="s">
        <v>7</v>
      </c>
      <c r="O122" t="s">
        <v>7945</v>
      </c>
      <c r="P122" t="s">
        <v>7</v>
      </c>
      <c r="Q122" t="s">
        <v>22</v>
      </c>
      <c r="R122">
        <v>32</v>
      </c>
    </row>
    <row r="123" spans="1:18" x14ac:dyDescent="0.3">
      <c r="A123" t="s">
        <v>134</v>
      </c>
      <c r="B123" t="s">
        <v>4052</v>
      </c>
      <c r="C123">
        <v>19</v>
      </c>
      <c r="D123" t="str">
        <f>IF(Shopping[[#This Row],[Age]]&lt;=25,"Gen Z",
IF(Shopping[[#This Row],[Age]]&lt;=41,"Millennials",
IF(Shopping[[#This Row],[Age]]&lt;=57,"Gen X","Boomers")))</f>
        <v>Gen Z</v>
      </c>
      <c r="E123" t="s">
        <v>3923</v>
      </c>
      <c r="F123" t="s">
        <v>7851</v>
      </c>
      <c r="G123" t="s">
        <v>7838</v>
      </c>
      <c r="H123" s="27">
        <v>72</v>
      </c>
      <c r="I123" t="s">
        <v>7934</v>
      </c>
      <c r="J123" t="s">
        <v>7847</v>
      </c>
      <c r="K123" t="s">
        <v>7968</v>
      </c>
      <c r="L123" t="s">
        <v>7887</v>
      </c>
      <c r="M123">
        <v>4.2</v>
      </c>
      <c r="N123" t="s">
        <v>7</v>
      </c>
      <c r="O123" t="s">
        <v>7948</v>
      </c>
      <c r="P123" t="s">
        <v>7</v>
      </c>
      <c r="Q123" t="s">
        <v>10</v>
      </c>
      <c r="R123">
        <v>11</v>
      </c>
    </row>
    <row r="124" spans="1:18" x14ac:dyDescent="0.3">
      <c r="A124" t="s">
        <v>135</v>
      </c>
      <c r="B124" t="s">
        <v>4053</v>
      </c>
      <c r="C124">
        <v>40</v>
      </c>
      <c r="D124" t="str">
        <f>IF(Shopping[[#This Row],[Age]]&lt;=25,"Gen Z",
IF(Shopping[[#This Row],[Age]]&lt;=41,"Millennials",
IF(Shopping[[#This Row],[Age]]&lt;=57,"Gen X","Boomers")))</f>
        <v>Millennials</v>
      </c>
      <c r="E124" t="s">
        <v>3923</v>
      </c>
      <c r="F124" t="s">
        <v>7879</v>
      </c>
      <c r="G124" t="s">
        <v>7857</v>
      </c>
      <c r="H124" s="27">
        <v>40</v>
      </c>
      <c r="I124" t="s">
        <v>7940</v>
      </c>
      <c r="J124" t="s">
        <v>7839</v>
      </c>
      <c r="K124" t="s">
        <v>7880</v>
      </c>
      <c r="L124" t="s">
        <v>7888</v>
      </c>
      <c r="M124">
        <v>4.8</v>
      </c>
      <c r="N124" t="s">
        <v>7</v>
      </c>
      <c r="O124" t="s">
        <v>7949</v>
      </c>
      <c r="P124" t="s">
        <v>7</v>
      </c>
      <c r="Q124" t="s">
        <v>10</v>
      </c>
      <c r="R124">
        <v>44</v>
      </c>
    </row>
    <row r="125" spans="1:18" x14ac:dyDescent="0.3">
      <c r="A125" t="s">
        <v>136</v>
      </c>
      <c r="B125" t="s">
        <v>4054</v>
      </c>
      <c r="C125">
        <v>57</v>
      </c>
      <c r="D125" t="str">
        <f>IF(Shopping[[#This Row],[Age]]&lt;=25,"Gen Z",
IF(Shopping[[#This Row],[Age]]&lt;=41,"Millennials",
IF(Shopping[[#This Row],[Age]]&lt;=57,"Gen X","Boomers")))</f>
        <v>Gen X</v>
      </c>
      <c r="E125" t="s">
        <v>3923</v>
      </c>
      <c r="F125" t="s">
        <v>7841</v>
      </c>
      <c r="G125" t="s">
        <v>7838</v>
      </c>
      <c r="H125" s="27">
        <v>89</v>
      </c>
      <c r="I125" t="s">
        <v>7900</v>
      </c>
      <c r="J125" t="s">
        <v>7839</v>
      </c>
      <c r="K125" t="s">
        <v>7880</v>
      </c>
      <c r="L125" t="s">
        <v>7890</v>
      </c>
      <c r="M125">
        <v>3.1</v>
      </c>
      <c r="N125" t="s">
        <v>7</v>
      </c>
      <c r="O125" t="s">
        <v>7946</v>
      </c>
      <c r="P125" t="s">
        <v>7</v>
      </c>
      <c r="Q125" t="s">
        <v>10</v>
      </c>
      <c r="R125">
        <v>46</v>
      </c>
    </row>
    <row r="126" spans="1:18" x14ac:dyDescent="0.3">
      <c r="A126" t="s">
        <v>137</v>
      </c>
      <c r="B126" t="s">
        <v>4055</v>
      </c>
      <c r="C126">
        <v>44</v>
      </c>
      <c r="D126" t="str">
        <f>IF(Shopping[[#This Row],[Age]]&lt;=25,"Gen Z",
IF(Shopping[[#This Row],[Age]]&lt;=41,"Millennials",
IF(Shopping[[#This Row],[Age]]&lt;=57,"Gen X","Boomers")))</f>
        <v>Gen X</v>
      </c>
      <c r="E126" t="s">
        <v>3923</v>
      </c>
      <c r="F126" t="s">
        <v>7841</v>
      </c>
      <c r="G126" t="s">
        <v>7838</v>
      </c>
      <c r="H126" s="27">
        <v>86</v>
      </c>
      <c r="I126" t="s">
        <v>7915</v>
      </c>
      <c r="J126" t="s">
        <v>7847</v>
      </c>
      <c r="K126" t="s">
        <v>7840</v>
      </c>
      <c r="L126" t="s">
        <v>7888</v>
      </c>
      <c r="M126">
        <v>3.1</v>
      </c>
      <c r="N126" t="s">
        <v>7</v>
      </c>
      <c r="O126" t="s">
        <v>7947</v>
      </c>
      <c r="P126" t="s">
        <v>7</v>
      </c>
      <c r="Q126" t="s">
        <v>14</v>
      </c>
      <c r="R126">
        <v>50</v>
      </c>
    </row>
    <row r="127" spans="1:18" x14ac:dyDescent="0.3">
      <c r="A127" t="s">
        <v>138</v>
      </c>
      <c r="B127" t="s">
        <v>4056</v>
      </c>
      <c r="C127">
        <v>49</v>
      </c>
      <c r="D127" t="str">
        <f>IF(Shopping[[#This Row],[Age]]&lt;=25,"Gen Z",
IF(Shopping[[#This Row],[Age]]&lt;=41,"Millennials",
IF(Shopping[[#This Row],[Age]]&lt;=57,"Gen X","Boomers")))</f>
        <v>Gen X</v>
      </c>
      <c r="E127" t="s">
        <v>3923</v>
      </c>
      <c r="F127" t="s">
        <v>7851</v>
      </c>
      <c r="G127" t="s">
        <v>7838</v>
      </c>
      <c r="H127" s="27">
        <v>54</v>
      </c>
      <c r="I127" t="s">
        <v>7911</v>
      </c>
      <c r="J127" t="s">
        <v>7847</v>
      </c>
      <c r="K127" t="s">
        <v>7878</v>
      </c>
      <c r="L127" t="s">
        <v>7887</v>
      </c>
      <c r="M127">
        <v>3.6</v>
      </c>
      <c r="N127" t="s">
        <v>7</v>
      </c>
      <c r="O127" t="s">
        <v>7947</v>
      </c>
      <c r="P127" t="s">
        <v>7</v>
      </c>
      <c r="Q127" t="s">
        <v>8</v>
      </c>
      <c r="R127">
        <v>45</v>
      </c>
    </row>
    <row r="128" spans="1:18" x14ac:dyDescent="0.3">
      <c r="A128" t="s">
        <v>139</v>
      </c>
      <c r="B128" t="s">
        <v>4057</v>
      </c>
      <c r="C128">
        <v>43</v>
      </c>
      <c r="D128" t="str">
        <f>IF(Shopping[[#This Row],[Age]]&lt;=25,"Gen Z",
IF(Shopping[[#This Row],[Age]]&lt;=41,"Millennials",
IF(Shopping[[#This Row],[Age]]&lt;=57,"Gen X","Boomers")))</f>
        <v>Gen X</v>
      </c>
      <c r="E128" t="s">
        <v>3923</v>
      </c>
      <c r="F128" t="s">
        <v>7851</v>
      </c>
      <c r="G128" t="s">
        <v>7838</v>
      </c>
      <c r="H128" s="27">
        <v>36</v>
      </c>
      <c r="I128" t="s">
        <v>7909</v>
      </c>
      <c r="J128" t="s">
        <v>7839</v>
      </c>
      <c r="K128" t="s">
        <v>7858</v>
      </c>
      <c r="L128" t="s">
        <v>7888</v>
      </c>
      <c r="M128">
        <v>3.9</v>
      </c>
      <c r="N128" t="s">
        <v>7</v>
      </c>
      <c r="O128" t="s">
        <v>7950</v>
      </c>
      <c r="P128" t="s">
        <v>7</v>
      </c>
      <c r="Q128" t="s">
        <v>10</v>
      </c>
      <c r="R128">
        <v>48</v>
      </c>
    </row>
    <row r="129" spans="1:18" x14ac:dyDescent="0.3">
      <c r="A129" t="s">
        <v>140</v>
      </c>
      <c r="B129" t="s">
        <v>4058</v>
      </c>
      <c r="C129">
        <v>24</v>
      </c>
      <c r="D129" t="str">
        <f>IF(Shopping[[#This Row],[Age]]&lt;=25,"Gen Z",
IF(Shopping[[#This Row],[Age]]&lt;=41,"Millennials",
IF(Shopping[[#This Row],[Age]]&lt;=57,"Gen X","Boomers")))</f>
        <v>Gen Z</v>
      </c>
      <c r="E129" t="s">
        <v>3923</v>
      </c>
      <c r="F129" t="s">
        <v>7841</v>
      </c>
      <c r="G129" t="s">
        <v>7838</v>
      </c>
      <c r="H129" s="27">
        <v>89</v>
      </c>
      <c r="I129" t="s">
        <v>7909</v>
      </c>
      <c r="J129" t="s">
        <v>7847</v>
      </c>
      <c r="K129" t="s">
        <v>7840</v>
      </c>
      <c r="L129" t="s">
        <v>7887</v>
      </c>
      <c r="M129">
        <v>4.8</v>
      </c>
      <c r="N129" t="s">
        <v>7</v>
      </c>
      <c r="O129" t="s">
        <v>7947</v>
      </c>
      <c r="P129" t="s">
        <v>7</v>
      </c>
      <c r="Q129" t="s">
        <v>12</v>
      </c>
      <c r="R129">
        <v>26</v>
      </c>
    </row>
    <row r="130" spans="1:18" x14ac:dyDescent="0.3">
      <c r="A130" t="s">
        <v>141</v>
      </c>
      <c r="B130" t="s">
        <v>4059</v>
      </c>
      <c r="C130">
        <v>20</v>
      </c>
      <c r="D130" t="str">
        <f>IF(Shopping[[#This Row],[Age]]&lt;=25,"Gen Z",
IF(Shopping[[#This Row],[Age]]&lt;=41,"Millennials",
IF(Shopping[[#This Row],[Age]]&lt;=57,"Gen X","Boomers")))</f>
        <v>Gen Z</v>
      </c>
      <c r="E130" t="s">
        <v>3923</v>
      </c>
      <c r="F130" t="s">
        <v>7873</v>
      </c>
      <c r="G130" t="s">
        <v>7857</v>
      </c>
      <c r="H130" s="27">
        <v>32</v>
      </c>
      <c r="I130" t="s">
        <v>7911</v>
      </c>
      <c r="J130" t="s">
        <v>7847</v>
      </c>
      <c r="K130" t="s">
        <v>7969</v>
      </c>
      <c r="L130" t="s">
        <v>7888</v>
      </c>
      <c r="M130">
        <v>4.7</v>
      </c>
      <c r="N130" t="s">
        <v>7</v>
      </c>
      <c r="O130" t="s">
        <v>7948</v>
      </c>
      <c r="P130" t="s">
        <v>7</v>
      </c>
      <c r="Q130" t="s">
        <v>12</v>
      </c>
      <c r="R130">
        <v>21</v>
      </c>
    </row>
    <row r="131" spans="1:18" x14ac:dyDescent="0.3">
      <c r="A131" t="s">
        <v>142</v>
      </c>
      <c r="B131" t="s">
        <v>4060</v>
      </c>
      <c r="C131">
        <v>24</v>
      </c>
      <c r="D131" t="str">
        <f>IF(Shopping[[#This Row],[Age]]&lt;=25,"Gen Z",
IF(Shopping[[#This Row],[Age]]&lt;=41,"Millennials",
IF(Shopping[[#This Row],[Age]]&lt;=57,"Gen X","Boomers")))</f>
        <v>Gen Z</v>
      </c>
      <c r="E131" t="s">
        <v>3923</v>
      </c>
      <c r="F131" t="s">
        <v>7861</v>
      </c>
      <c r="G131" t="s">
        <v>7838</v>
      </c>
      <c r="H131" s="27">
        <v>67</v>
      </c>
      <c r="I131" t="s">
        <v>7931</v>
      </c>
      <c r="J131" t="s">
        <v>7877</v>
      </c>
      <c r="K131" t="s">
        <v>7968</v>
      </c>
      <c r="L131" t="s">
        <v>7889</v>
      </c>
      <c r="M131">
        <v>4.2</v>
      </c>
      <c r="N131" t="s">
        <v>7</v>
      </c>
      <c r="O131" t="s">
        <v>7949</v>
      </c>
      <c r="P131" t="s">
        <v>7</v>
      </c>
      <c r="Q131" t="s">
        <v>14</v>
      </c>
      <c r="R131">
        <v>49</v>
      </c>
    </row>
    <row r="132" spans="1:18" x14ac:dyDescent="0.3">
      <c r="A132" t="s">
        <v>143</v>
      </c>
      <c r="B132" t="s">
        <v>4061</v>
      </c>
      <c r="C132">
        <v>44</v>
      </c>
      <c r="D132" t="str">
        <f>IF(Shopping[[#This Row],[Age]]&lt;=25,"Gen Z",
IF(Shopping[[#This Row],[Age]]&lt;=41,"Millennials",
IF(Shopping[[#This Row],[Age]]&lt;=57,"Gen X","Boomers")))</f>
        <v>Gen X</v>
      </c>
      <c r="E132" t="s">
        <v>3923</v>
      </c>
      <c r="F132" t="s">
        <v>7873</v>
      </c>
      <c r="G132" t="s">
        <v>7857</v>
      </c>
      <c r="H132" s="27">
        <v>39</v>
      </c>
      <c r="I132" t="s">
        <v>7893</v>
      </c>
      <c r="J132" t="s">
        <v>7839</v>
      </c>
      <c r="K132" t="s">
        <v>7862</v>
      </c>
      <c r="L132" t="s">
        <v>7890</v>
      </c>
      <c r="M132">
        <v>3.7</v>
      </c>
      <c r="N132" t="s">
        <v>7</v>
      </c>
      <c r="O132" t="s">
        <v>7947</v>
      </c>
      <c r="P132" t="s">
        <v>7</v>
      </c>
      <c r="Q132" t="s">
        <v>14</v>
      </c>
      <c r="R132">
        <v>13</v>
      </c>
    </row>
    <row r="133" spans="1:18" x14ac:dyDescent="0.3">
      <c r="A133" t="s">
        <v>144</v>
      </c>
      <c r="B133" t="s">
        <v>4062</v>
      </c>
      <c r="C133">
        <v>28</v>
      </c>
      <c r="D133" t="str">
        <f>IF(Shopping[[#This Row],[Age]]&lt;=25,"Gen Z",
IF(Shopping[[#This Row],[Age]]&lt;=41,"Millennials",
IF(Shopping[[#This Row],[Age]]&lt;=57,"Gen X","Boomers")))</f>
        <v>Millennials</v>
      </c>
      <c r="E133" t="s">
        <v>3923</v>
      </c>
      <c r="F133" t="s">
        <v>7863</v>
      </c>
      <c r="G133" t="s">
        <v>7838</v>
      </c>
      <c r="H133" s="27">
        <v>29</v>
      </c>
      <c r="I133" t="s">
        <v>7894</v>
      </c>
      <c r="J133" t="s">
        <v>7839</v>
      </c>
      <c r="K133" t="s">
        <v>7878</v>
      </c>
      <c r="L133" t="s">
        <v>7889</v>
      </c>
      <c r="M133">
        <v>3.9</v>
      </c>
      <c r="N133" t="s">
        <v>7</v>
      </c>
      <c r="O133" t="s">
        <v>7948</v>
      </c>
      <c r="P133" t="s">
        <v>7</v>
      </c>
      <c r="Q133" t="s">
        <v>12</v>
      </c>
      <c r="R133">
        <v>46</v>
      </c>
    </row>
    <row r="134" spans="1:18" x14ac:dyDescent="0.3">
      <c r="A134" t="s">
        <v>145</v>
      </c>
      <c r="B134" t="s">
        <v>4063</v>
      </c>
      <c r="C134">
        <v>30</v>
      </c>
      <c r="D134" t="str">
        <f>IF(Shopping[[#This Row],[Age]]&lt;=25,"Gen Z",
IF(Shopping[[#This Row],[Age]]&lt;=41,"Millennials",
IF(Shopping[[#This Row],[Age]]&lt;=57,"Gen X","Boomers")))</f>
        <v>Millennials</v>
      </c>
      <c r="E134" t="s">
        <v>3923</v>
      </c>
      <c r="F134" t="s">
        <v>7879</v>
      </c>
      <c r="G134" t="s">
        <v>7857</v>
      </c>
      <c r="H134" s="27">
        <v>58</v>
      </c>
      <c r="I134" t="s">
        <v>7928</v>
      </c>
      <c r="J134" t="s">
        <v>7847</v>
      </c>
      <c r="K134" t="s">
        <v>7874</v>
      </c>
      <c r="L134" t="s">
        <v>7890</v>
      </c>
      <c r="M134">
        <v>4.7</v>
      </c>
      <c r="N134" t="s">
        <v>7</v>
      </c>
      <c r="O134" t="s">
        <v>7949</v>
      </c>
      <c r="P134" t="s">
        <v>7</v>
      </c>
      <c r="Q134" t="s">
        <v>14</v>
      </c>
      <c r="R134">
        <v>42</v>
      </c>
    </row>
    <row r="135" spans="1:18" x14ac:dyDescent="0.3">
      <c r="A135" t="s">
        <v>146</v>
      </c>
      <c r="B135" t="s">
        <v>4064</v>
      </c>
      <c r="C135">
        <v>52</v>
      </c>
      <c r="D135" t="str">
        <f>IF(Shopping[[#This Row],[Age]]&lt;=25,"Gen Z",
IF(Shopping[[#This Row],[Age]]&lt;=41,"Millennials",
IF(Shopping[[#This Row],[Age]]&lt;=57,"Gen X","Boomers")))</f>
        <v>Gen X</v>
      </c>
      <c r="E135" t="s">
        <v>3923</v>
      </c>
      <c r="F135" t="s">
        <v>7841</v>
      </c>
      <c r="G135" t="s">
        <v>7838</v>
      </c>
      <c r="H135" s="27">
        <v>65</v>
      </c>
      <c r="I135" t="s">
        <v>7899</v>
      </c>
      <c r="J135" t="s">
        <v>7847</v>
      </c>
      <c r="K135" t="s">
        <v>7862</v>
      </c>
      <c r="L135" t="s">
        <v>7887</v>
      </c>
      <c r="M135">
        <v>2.5</v>
      </c>
      <c r="N135" t="s">
        <v>7</v>
      </c>
      <c r="O135" t="s">
        <v>7947</v>
      </c>
      <c r="P135" t="s">
        <v>7</v>
      </c>
      <c r="Q135" t="s">
        <v>8</v>
      </c>
      <c r="R135">
        <v>25</v>
      </c>
    </row>
    <row r="136" spans="1:18" x14ac:dyDescent="0.3">
      <c r="A136" t="s">
        <v>147</v>
      </c>
      <c r="B136" t="s">
        <v>4065</v>
      </c>
      <c r="C136">
        <v>43</v>
      </c>
      <c r="D136" t="str">
        <f>IF(Shopping[[#This Row],[Age]]&lt;=25,"Gen Z",
IF(Shopping[[#This Row],[Age]]&lt;=41,"Millennials",
IF(Shopping[[#This Row],[Age]]&lt;=57,"Gen X","Boomers")))</f>
        <v>Gen X</v>
      </c>
      <c r="E136" t="s">
        <v>3923</v>
      </c>
      <c r="F136" t="s">
        <v>7875</v>
      </c>
      <c r="G136" t="s">
        <v>7857</v>
      </c>
      <c r="H136" s="27">
        <v>94</v>
      </c>
      <c r="I136" t="s">
        <v>7914</v>
      </c>
      <c r="J136" t="s">
        <v>7839</v>
      </c>
      <c r="K136" t="s">
        <v>7840</v>
      </c>
      <c r="L136" t="s">
        <v>7890</v>
      </c>
      <c r="M136">
        <v>4.9000000000000004</v>
      </c>
      <c r="N136" t="s">
        <v>7</v>
      </c>
      <c r="O136" t="s">
        <v>7950</v>
      </c>
      <c r="P136" t="s">
        <v>7</v>
      </c>
      <c r="Q136" t="s">
        <v>10</v>
      </c>
      <c r="R136">
        <v>25</v>
      </c>
    </row>
    <row r="137" spans="1:18" x14ac:dyDescent="0.3">
      <c r="A137" t="s">
        <v>148</v>
      </c>
      <c r="B137" t="s">
        <v>4066</v>
      </c>
      <c r="C137">
        <v>43</v>
      </c>
      <c r="D137" t="str">
        <f>IF(Shopping[[#This Row],[Age]]&lt;=25,"Gen Z",
IF(Shopping[[#This Row],[Age]]&lt;=41,"Millennials",
IF(Shopping[[#This Row],[Age]]&lt;=57,"Gen X","Boomers")))</f>
        <v>Gen X</v>
      </c>
      <c r="E137" t="s">
        <v>3923</v>
      </c>
      <c r="F137" t="s">
        <v>7845</v>
      </c>
      <c r="G137" t="s">
        <v>7846</v>
      </c>
      <c r="H137" s="27">
        <v>81</v>
      </c>
      <c r="I137" t="s">
        <v>7916</v>
      </c>
      <c r="J137" t="s">
        <v>7847</v>
      </c>
      <c r="K137" t="s">
        <v>7860</v>
      </c>
      <c r="L137" t="s">
        <v>7890</v>
      </c>
      <c r="M137">
        <v>4.0999999999999996</v>
      </c>
      <c r="N137" t="s">
        <v>7</v>
      </c>
      <c r="O137" t="s">
        <v>7945</v>
      </c>
      <c r="P137" t="s">
        <v>7</v>
      </c>
      <c r="Q137" t="s">
        <v>14</v>
      </c>
      <c r="R137">
        <v>12</v>
      </c>
    </row>
    <row r="138" spans="1:18" x14ac:dyDescent="0.3">
      <c r="A138" t="s">
        <v>149</v>
      </c>
      <c r="B138" t="s">
        <v>4067</v>
      </c>
      <c r="C138">
        <v>39</v>
      </c>
      <c r="D138" t="str">
        <f>IF(Shopping[[#This Row],[Age]]&lt;=25,"Gen Z",
IF(Shopping[[#This Row],[Age]]&lt;=41,"Millennials",
IF(Shopping[[#This Row],[Age]]&lt;=57,"Gen X","Boomers")))</f>
        <v>Millennials</v>
      </c>
      <c r="E138" t="s">
        <v>3923</v>
      </c>
      <c r="F138" t="s">
        <v>7837</v>
      </c>
      <c r="G138" t="s">
        <v>7838</v>
      </c>
      <c r="H138" s="27">
        <v>86</v>
      </c>
      <c r="I138" t="s">
        <v>7929</v>
      </c>
      <c r="J138" t="s">
        <v>7847</v>
      </c>
      <c r="K138" t="s">
        <v>7849</v>
      </c>
      <c r="L138" t="s">
        <v>7887</v>
      </c>
      <c r="M138">
        <v>3.3</v>
      </c>
      <c r="N138" t="s">
        <v>7</v>
      </c>
      <c r="O138" t="s">
        <v>7946</v>
      </c>
      <c r="P138" t="s">
        <v>7</v>
      </c>
      <c r="Q138" t="s">
        <v>27</v>
      </c>
      <c r="R138">
        <v>4</v>
      </c>
    </row>
    <row r="139" spans="1:18" x14ac:dyDescent="0.3">
      <c r="A139" t="s">
        <v>150</v>
      </c>
      <c r="B139" t="s">
        <v>4068</v>
      </c>
      <c r="C139">
        <v>68</v>
      </c>
      <c r="D139" t="str">
        <f>IF(Shopping[[#This Row],[Age]]&lt;=25,"Gen Z",
IF(Shopping[[#This Row],[Age]]&lt;=41,"Millennials",
IF(Shopping[[#This Row],[Age]]&lt;=57,"Gen X","Boomers")))</f>
        <v>Boomers</v>
      </c>
      <c r="E139" t="s">
        <v>3923</v>
      </c>
      <c r="F139" t="s">
        <v>7848</v>
      </c>
      <c r="G139" t="s">
        <v>7846</v>
      </c>
      <c r="H139" s="27">
        <v>43</v>
      </c>
      <c r="I139" t="s">
        <v>7917</v>
      </c>
      <c r="J139" t="s">
        <v>7847</v>
      </c>
      <c r="K139" t="s">
        <v>7967</v>
      </c>
      <c r="L139" t="s">
        <v>7888</v>
      </c>
      <c r="M139">
        <v>4.7</v>
      </c>
      <c r="N139" t="s">
        <v>7</v>
      </c>
      <c r="O139" t="s">
        <v>7946</v>
      </c>
      <c r="P139" t="s">
        <v>7</v>
      </c>
      <c r="Q139" t="s">
        <v>14</v>
      </c>
      <c r="R139">
        <v>38</v>
      </c>
    </row>
    <row r="140" spans="1:18" x14ac:dyDescent="0.3">
      <c r="A140" t="s">
        <v>151</v>
      </c>
      <c r="B140" t="s">
        <v>4069</v>
      </c>
      <c r="C140">
        <v>68</v>
      </c>
      <c r="D140" t="str">
        <f>IF(Shopping[[#This Row],[Age]]&lt;=25,"Gen Z",
IF(Shopping[[#This Row],[Age]]&lt;=41,"Millennials",
IF(Shopping[[#This Row],[Age]]&lt;=57,"Gen X","Boomers")))</f>
        <v>Boomers</v>
      </c>
      <c r="E140" t="s">
        <v>3923</v>
      </c>
      <c r="F140" t="s">
        <v>7863</v>
      </c>
      <c r="G140" t="s">
        <v>7838</v>
      </c>
      <c r="H140" s="27">
        <v>29</v>
      </c>
      <c r="I140" t="s">
        <v>7935</v>
      </c>
      <c r="J140" t="s">
        <v>7847</v>
      </c>
      <c r="K140" t="s">
        <v>7842</v>
      </c>
      <c r="L140" t="s">
        <v>7887</v>
      </c>
      <c r="M140">
        <v>4.4000000000000004</v>
      </c>
      <c r="N140" t="s">
        <v>7</v>
      </c>
      <c r="O140" t="s">
        <v>7950</v>
      </c>
      <c r="P140" t="s">
        <v>7</v>
      </c>
      <c r="Q140" t="s">
        <v>22</v>
      </c>
      <c r="R140">
        <v>42</v>
      </c>
    </row>
    <row r="141" spans="1:18" x14ac:dyDescent="0.3">
      <c r="A141" t="s">
        <v>152</v>
      </c>
      <c r="B141" t="s">
        <v>4070</v>
      </c>
      <c r="C141">
        <v>49</v>
      </c>
      <c r="D141" t="str">
        <f>IF(Shopping[[#This Row],[Age]]&lt;=25,"Gen Z",
IF(Shopping[[#This Row],[Age]]&lt;=41,"Millennials",
IF(Shopping[[#This Row],[Age]]&lt;=57,"Gen X","Boomers")))</f>
        <v>Gen X</v>
      </c>
      <c r="E141" t="s">
        <v>3923</v>
      </c>
      <c r="F141" t="s">
        <v>7853</v>
      </c>
      <c r="G141" t="s">
        <v>7854</v>
      </c>
      <c r="H141" s="27">
        <v>95</v>
      </c>
      <c r="I141" t="s">
        <v>7913</v>
      </c>
      <c r="J141" t="s">
        <v>7847</v>
      </c>
      <c r="K141" t="s">
        <v>7849</v>
      </c>
      <c r="L141" t="s">
        <v>7890</v>
      </c>
      <c r="M141">
        <v>3.8</v>
      </c>
      <c r="N141" t="s">
        <v>7</v>
      </c>
      <c r="O141" t="s">
        <v>7950</v>
      </c>
      <c r="P141" t="s">
        <v>7</v>
      </c>
      <c r="Q141" t="s">
        <v>8</v>
      </c>
      <c r="R141">
        <v>30</v>
      </c>
    </row>
    <row r="142" spans="1:18" x14ac:dyDescent="0.3">
      <c r="A142" t="s">
        <v>153</v>
      </c>
      <c r="B142" t="s">
        <v>4071</v>
      </c>
      <c r="C142">
        <v>63</v>
      </c>
      <c r="D142" t="str">
        <f>IF(Shopping[[#This Row],[Age]]&lt;=25,"Gen Z",
IF(Shopping[[#This Row],[Age]]&lt;=41,"Millennials",
IF(Shopping[[#This Row],[Age]]&lt;=57,"Gen X","Boomers")))</f>
        <v>Boomers</v>
      </c>
      <c r="E142" t="s">
        <v>3923</v>
      </c>
      <c r="F142" t="s">
        <v>7850</v>
      </c>
      <c r="G142" t="s">
        <v>7838</v>
      </c>
      <c r="H142" s="27">
        <v>28</v>
      </c>
      <c r="I142" t="s">
        <v>7910</v>
      </c>
      <c r="J142" t="s">
        <v>7839</v>
      </c>
      <c r="K142" t="s">
        <v>7882</v>
      </c>
      <c r="L142" t="s">
        <v>7890</v>
      </c>
      <c r="M142">
        <v>3.9</v>
      </c>
      <c r="N142" t="s">
        <v>7</v>
      </c>
      <c r="O142" t="s">
        <v>7949</v>
      </c>
      <c r="P142" t="s">
        <v>7</v>
      </c>
      <c r="Q142" t="s">
        <v>12</v>
      </c>
      <c r="R142">
        <v>50</v>
      </c>
    </row>
    <row r="143" spans="1:18" x14ac:dyDescent="0.3">
      <c r="A143" t="s">
        <v>154</v>
      </c>
      <c r="B143" t="s">
        <v>4072</v>
      </c>
      <c r="C143">
        <v>56</v>
      </c>
      <c r="D143" t="str">
        <f>IF(Shopping[[#This Row],[Age]]&lt;=25,"Gen Z",
IF(Shopping[[#This Row],[Age]]&lt;=41,"Millennials",
IF(Shopping[[#This Row],[Age]]&lt;=57,"Gen X","Boomers")))</f>
        <v>Gen X</v>
      </c>
      <c r="E143" t="s">
        <v>3923</v>
      </c>
      <c r="F143" t="s">
        <v>7884</v>
      </c>
      <c r="G143" t="s">
        <v>7857</v>
      </c>
      <c r="H143" s="27">
        <v>46</v>
      </c>
      <c r="I143" t="s">
        <v>7934</v>
      </c>
      <c r="J143" t="s">
        <v>7847</v>
      </c>
      <c r="K143" t="s">
        <v>7967</v>
      </c>
      <c r="L143" t="s">
        <v>7890</v>
      </c>
      <c r="M143">
        <v>4.9000000000000004</v>
      </c>
      <c r="N143" t="s">
        <v>7</v>
      </c>
      <c r="O143" t="s">
        <v>7946</v>
      </c>
      <c r="P143" t="s">
        <v>7</v>
      </c>
      <c r="Q143" t="s">
        <v>14</v>
      </c>
      <c r="R143">
        <v>45</v>
      </c>
    </row>
    <row r="144" spans="1:18" x14ac:dyDescent="0.3">
      <c r="A144" t="s">
        <v>155</v>
      </c>
      <c r="B144" t="s">
        <v>4073</v>
      </c>
      <c r="C144">
        <v>37</v>
      </c>
      <c r="D144" t="str">
        <f>IF(Shopping[[#This Row],[Age]]&lt;=25,"Gen Z",
IF(Shopping[[#This Row],[Age]]&lt;=41,"Millennials",
IF(Shopping[[#This Row],[Age]]&lt;=57,"Gen X","Boomers")))</f>
        <v>Millennials</v>
      </c>
      <c r="E144" t="s">
        <v>3923</v>
      </c>
      <c r="F144" t="s">
        <v>7868</v>
      </c>
      <c r="G144" t="s">
        <v>7854</v>
      </c>
      <c r="H144" s="27">
        <v>58</v>
      </c>
      <c r="I144" t="s">
        <v>7936</v>
      </c>
      <c r="J144" t="s">
        <v>7839</v>
      </c>
      <c r="K144" t="s">
        <v>7862</v>
      </c>
      <c r="L144" t="s">
        <v>7890</v>
      </c>
      <c r="M144">
        <v>3.1</v>
      </c>
      <c r="N144" t="s">
        <v>7</v>
      </c>
      <c r="O144" t="s">
        <v>7946</v>
      </c>
      <c r="P144" t="s">
        <v>7</v>
      </c>
      <c r="Q144" t="s">
        <v>12</v>
      </c>
      <c r="R144">
        <v>33</v>
      </c>
    </row>
    <row r="145" spans="1:18" x14ac:dyDescent="0.3">
      <c r="A145" t="s">
        <v>156</v>
      </c>
      <c r="B145" t="s">
        <v>4074</v>
      </c>
      <c r="C145">
        <v>30</v>
      </c>
      <c r="D145" t="str">
        <f>IF(Shopping[[#This Row],[Age]]&lt;=25,"Gen Z",
IF(Shopping[[#This Row],[Age]]&lt;=41,"Millennials",
IF(Shopping[[#This Row],[Age]]&lt;=57,"Gen X","Boomers")))</f>
        <v>Millennials</v>
      </c>
      <c r="E145" t="s">
        <v>3923</v>
      </c>
      <c r="F145" t="s">
        <v>7853</v>
      </c>
      <c r="G145" t="s">
        <v>7854</v>
      </c>
      <c r="H145" s="27">
        <v>48</v>
      </c>
      <c r="I145" t="s">
        <v>7902</v>
      </c>
      <c r="J145" t="s">
        <v>7847</v>
      </c>
      <c r="K145" t="s">
        <v>7974</v>
      </c>
      <c r="L145" t="s">
        <v>7890</v>
      </c>
      <c r="M145">
        <v>2.7</v>
      </c>
      <c r="N145" t="s">
        <v>7</v>
      </c>
      <c r="O145" t="s">
        <v>7950</v>
      </c>
      <c r="P145" t="s">
        <v>7</v>
      </c>
      <c r="Q145" t="s">
        <v>14</v>
      </c>
      <c r="R145">
        <v>25</v>
      </c>
    </row>
    <row r="146" spans="1:18" x14ac:dyDescent="0.3">
      <c r="A146" t="s">
        <v>157</v>
      </c>
      <c r="B146" t="s">
        <v>4075</v>
      </c>
      <c r="C146">
        <v>19</v>
      </c>
      <c r="D146" t="str">
        <f>IF(Shopping[[#This Row],[Age]]&lt;=25,"Gen Z",
IF(Shopping[[#This Row],[Age]]&lt;=41,"Millennials",
IF(Shopping[[#This Row],[Age]]&lt;=57,"Gen X","Boomers")))</f>
        <v>Gen Z</v>
      </c>
      <c r="E146" t="s">
        <v>3923</v>
      </c>
      <c r="F146" t="s">
        <v>7859</v>
      </c>
      <c r="G146" t="s">
        <v>7846</v>
      </c>
      <c r="H146" s="27">
        <v>43</v>
      </c>
      <c r="I146" t="s">
        <v>7925</v>
      </c>
      <c r="J146" t="s">
        <v>7847</v>
      </c>
      <c r="K146" t="s">
        <v>7855</v>
      </c>
      <c r="L146" t="s">
        <v>7890</v>
      </c>
      <c r="M146">
        <v>3.2</v>
      </c>
      <c r="N146" t="s">
        <v>7</v>
      </c>
      <c r="O146" t="s">
        <v>7945</v>
      </c>
      <c r="P146" t="s">
        <v>7</v>
      </c>
      <c r="Q146" t="s">
        <v>10</v>
      </c>
      <c r="R146">
        <v>25</v>
      </c>
    </row>
    <row r="147" spans="1:18" x14ac:dyDescent="0.3">
      <c r="A147" t="s">
        <v>158</v>
      </c>
      <c r="B147" t="s">
        <v>4076</v>
      </c>
      <c r="C147">
        <v>24</v>
      </c>
      <c r="D147" t="str">
        <f>IF(Shopping[[#This Row],[Age]]&lt;=25,"Gen Z",
IF(Shopping[[#This Row],[Age]]&lt;=41,"Millennials",
IF(Shopping[[#This Row],[Age]]&lt;=57,"Gen X","Boomers")))</f>
        <v>Gen Z</v>
      </c>
      <c r="E147" t="s">
        <v>3923</v>
      </c>
      <c r="F147" t="s">
        <v>7870</v>
      </c>
      <c r="G147" t="s">
        <v>7857</v>
      </c>
      <c r="H147" s="27">
        <v>95</v>
      </c>
      <c r="I147" t="s">
        <v>7902</v>
      </c>
      <c r="J147" t="s">
        <v>7847</v>
      </c>
      <c r="K147" t="s">
        <v>7864</v>
      </c>
      <c r="L147" t="s">
        <v>7890</v>
      </c>
      <c r="M147">
        <v>4.5</v>
      </c>
      <c r="N147" t="s">
        <v>7</v>
      </c>
      <c r="O147" t="s">
        <v>7948</v>
      </c>
      <c r="P147" t="s">
        <v>7</v>
      </c>
      <c r="Q147" t="s">
        <v>27</v>
      </c>
      <c r="R147">
        <v>44</v>
      </c>
    </row>
    <row r="148" spans="1:18" x14ac:dyDescent="0.3">
      <c r="A148" t="s">
        <v>159</v>
      </c>
      <c r="B148" t="s">
        <v>4077</v>
      </c>
      <c r="C148">
        <v>52</v>
      </c>
      <c r="D148" t="str">
        <f>IF(Shopping[[#This Row],[Age]]&lt;=25,"Gen Z",
IF(Shopping[[#This Row],[Age]]&lt;=41,"Millennials",
IF(Shopping[[#This Row],[Age]]&lt;=57,"Gen X","Boomers")))</f>
        <v>Gen X</v>
      </c>
      <c r="E148" t="s">
        <v>3923</v>
      </c>
      <c r="F148" t="s">
        <v>7863</v>
      </c>
      <c r="G148" t="s">
        <v>7838</v>
      </c>
      <c r="H148" s="27">
        <v>30</v>
      </c>
      <c r="I148" t="s">
        <v>7917</v>
      </c>
      <c r="J148" t="s">
        <v>7844</v>
      </c>
      <c r="K148" t="s">
        <v>7971</v>
      </c>
      <c r="L148" t="s">
        <v>7890</v>
      </c>
      <c r="M148">
        <v>4</v>
      </c>
      <c r="N148" t="s">
        <v>7</v>
      </c>
      <c r="O148" t="s">
        <v>7948</v>
      </c>
      <c r="P148" t="s">
        <v>7</v>
      </c>
      <c r="Q148" t="s">
        <v>8</v>
      </c>
      <c r="R148">
        <v>21</v>
      </c>
    </row>
    <row r="149" spans="1:18" x14ac:dyDescent="0.3">
      <c r="A149" t="s">
        <v>160</v>
      </c>
      <c r="B149" t="s">
        <v>4078</v>
      </c>
      <c r="C149">
        <v>63</v>
      </c>
      <c r="D149" t="str">
        <f>IF(Shopping[[#This Row],[Age]]&lt;=25,"Gen Z",
IF(Shopping[[#This Row],[Age]]&lt;=41,"Millennials",
IF(Shopping[[#This Row],[Age]]&lt;=57,"Gen X","Boomers")))</f>
        <v>Boomers</v>
      </c>
      <c r="E149" t="s">
        <v>3923</v>
      </c>
      <c r="F149" t="s">
        <v>7859</v>
      </c>
      <c r="G149" t="s">
        <v>7846</v>
      </c>
      <c r="H149" s="27">
        <v>64</v>
      </c>
      <c r="I149" t="s">
        <v>7930</v>
      </c>
      <c r="J149" t="s">
        <v>7847</v>
      </c>
      <c r="K149" t="s">
        <v>7860</v>
      </c>
      <c r="L149" t="s">
        <v>7889</v>
      </c>
      <c r="M149">
        <v>3.5</v>
      </c>
      <c r="N149" t="s">
        <v>7</v>
      </c>
      <c r="O149" t="s">
        <v>7949</v>
      </c>
      <c r="P149" t="s">
        <v>7</v>
      </c>
      <c r="Q149" t="s">
        <v>22</v>
      </c>
      <c r="R149">
        <v>31</v>
      </c>
    </row>
    <row r="150" spans="1:18" x14ac:dyDescent="0.3">
      <c r="A150" t="s">
        <v>161</v>
      </c>
      <c r="B150" t="s">
        <v>4079</v>
      </c>
      <c r="C150">
        <v>37</v>
      </c>
      <c r="D150" t="str">
        <f>IF(Shopping[[#This Row],[Age]]&lt;=25,"Gen Z",
IF(Shopping[[#This Row],[Age]]&lt;=41,"Millennials",
IF(Shopping[[#This Row],[Age]]&lt;=57,"Gen X","Boomers")))</f>
        <v>Millennials</v>
      </c>
      <c r="E150" t="s">
        <v>3923</v>
      </c>
      <c r="F150" t="s">
        <v>7884</v>
      </c>
      <c r="G150" t="s">
        <v>7857</v>
      </c>
      <c r="H150" s="27">
        <v>90</v>
      </c>
      <c r="I150" t="s">
        <v>7898</v>
      </c>
      <c r="J150" t="s">
        <v>7847</v>
      </c>
      <c r="K150" t="s">
        <v>7840</v>
      </c>
      <c r="L150" t="s">
        <v>7890</v>
      </c>
      <c r="M150">
        <v>2.6</v>
      </c>
      <c r="N150" t="s">
        <v>7</v>
      </c>
      <c r="O150" t="s">
        <v>7950</v>
      </c>
      <c r="P150" t="s">
        <v>7</v>
      </c>
      <c r="Q150" t="s">
        <v>27</v>
      </c>
      <c r="R150">
        <v>47</v>
      </c>
    </row>
    <row r="151" spans="1:18" x14ac:dyDescent="0.3">
      <c r="A151" t="s">
        <v>162</v>
      </c>
      <c r="B151" t="s">
        <v>4080</v>
      </c>
      <c r="C151">
        <v>38</v>
      </c>
      <c r="D151" t="str">
        <f>IF(Shopping[[#This Row],[Age]]&lt;=25,"Gen Z",
IF(Shopping[[#This Row],[Age]]&lt;=41,"Millennials",
IF(Shopping[[#This Row],[Age]]&lt;=57,"Gen X","Boomers")))</f>
        <v>Millennials</v>
      </c>
      <c r="E151" t="s">
        <v>3923</v>
      </c>
      <c r="F151" t="s">
        <v>7866</v>
      </c>
      <c r="G151" t="s">
        <v>7838</v>
      </c>
      <c r="H151" s="27">
        <v>76</v>
      </c>
      <c r="I151" t="s">
        <v>7905</v>
      </c>
      <c r="J151" t="s">
        <v>7847</v>
      </c>
      <c r="K151" t="s">
        <v>7849</v>
      </c>
      <c r="L151" t="s">
        <v>7889</v>
      </c>
      <c r="M151">
        <v>3.2</v>
      </c>
      <c r="N151" t="s">
        <v>7</v>
      </c>
      <c r="O151" t="s">
        <v>7946</v>
      </c>
      <c r="P151" t="s">
        <v>7</v>
      </c>
      <c r="Q151" t="s">
        <v>14</v>
      </c>
      <c r="R151">
        <v>14</v>
      </c>
    </row>
    <row r="152" spans="1:18" x14ac:dyDescent="0.3">
      <c r="A152" t="s">
        <v>163</v>
      </c>
      <c r="B152" t="s">
        <v>4081</v>
      </c>
      <c r="C152">
        <v>35</v>
      </c>
      <c r="D152" t="str">
        <f>IF(Shopping[[#This Row],[Age]]&lt;=25,"Gen Z",
IF(Shopping[[#This Row],[Age]]&lt;=41,"Millennials",
IF(Shopping[[#This Row],[Age]]&lt;=57,"Gen X","Boomers")))</f>
        <v>Millennials</v>
      </c>
      <c r="E152" t="s">
        <v>3923</v>
      </c>
      <c r="F152" t="s">
        <v>7883</v>
      </c>
      <c r="G152" t="s">
        <v>7846</v>
      </c>
      <c r="H152" s="27">
        <v>96</v>
      </c>
      <c r="I152" t="s">
        <v>7911</v>
      </c>
      <c r="J152" t="s">
        <v>7839</v>
      </c>
      <c r="K152" t="s">
        <v>7973</v>
      </c>
      <c r="L152" t="s">
        <v>7890</v>
      </c>
      <c r="M152">
        <v>4.9000000000000004</v>
      </c>
      <c r="N152" t="s">
        <v>7</v>
      </c>
      <c r="O152" t="s">
        <v>7948</v>
      </c>
      <c r="P152" t="s">
        <v>7</v>
      </c>
      <c r="Q152" t="s">
        <v>27</v>
      </c>
      <c r="R152">
        <v>17</v>
      </c>
    </row>
    <row r="153" spans="1:18" x14ac:dyDescent="0.3">
      <c r="A153" t="s">
        <v>164</v>
      </c>
      <c r="B153" t="s">
        <v>4082</v>
      </c>
      <c r="C153">
        <v>28</v>
      </c>
      <c r="D153" t="str">
        <f>IF(Shopping[[#This Row],[Age]]&lt;=25,"Gen Z",
IF(Shopping[[#This Row],[Age]]&lt;=41,"Millennials",
IF(Shopping[[#This Row],[Age]]&lt;=57,"Gen X","Boomers")))</f>
        <v>Millennials</v>
      </c>
      <c r="E153" t="s">
        <v>3923</v>
      </c>
      <c r="F153" t="s">
        <v>7865</v>
      </c>
      <c r="G153" t="s">
        <v>7857</v>
      </c>
      <c r="H153" s="27">
        <v>47</v>
      </c>
      <c r="I153" t="s">
        <v>7918</v>
      </c>
      <c r="J153" t="s">
        <v>7839</v>
      </c>
      <c r="K153" t="s">
        <v>7967</v>
      </c>
      <c r="L153" t="s">
        <v>7890</v>
      </c>
      <c r="M153">
        <v>4.5</v>
      </c>
      <c r="N153" t="s">
        <v>7</v>
      </c>
      <c r="O153" t="s">
        <v>7947</v>
      </c>
      <c r="P153" t="s">
        <v>7</v>
      </c>
      <c r="Q153" t="s">
        <v>8</v>
      </c>
      <c r="R153">
        <v>3</v>
      </c>
    </row>
    <row r="154" spans="1:18" x14ac:dyDescent="0.3">
      <c r="A154" t="s">
        <v>165</v>
      </c>
      <c r="B154" t="s">
        <v>4083</v>
      </c>
      <c r="C154">
        <v>30</v>
      </c>
      <c r="D154" t="str">
        <f>IF(Shopping[[#This Row],[Age]]&lt;=25,"Gen Z",
IF(Shopping[[#This Row],[Age]]&lt;=41,"Millennials",
IF(Shopping[[#This Row],[Age]]&lt;=57,"Gen X","Boomers")))</f>
        <v>Millennials</v>
      </c>
      <c r="E154" t="s">
        <v>3923</v>
      </c>
      <c r="F154" t="s">
        <v>7850</v>
      </c>
      <c r="G154" t="s">
        <v>7838</v>
      </c>
      <c r="H154" s="27">
        <v>85</v>
      </c>
      <c r="I154" t="s">
        <v>7929</v>
      </c>
      <c r="J154" t="s">
        <v>7844</v>
      </c>
      <c r="K154" t="s">
        <v>7880</v>
      </c>
      <c r="L154" t="s">
        <v>7889</v>
      </c>
      <c r="M154">
        <v>4.3</v>
      </c>
      <c r="N154" t="s">
        <v>7</v>
      </c>
      <c r="O154" t="s">
        <v>7945</v>
      </c>
      <c r="P154" t="s">
        <v>7</v>
      </c>
      <c r="Q154" t="s">
        <v>8</v>
      </c>
      <c r="R154">
        <v>42</v>
      </c>
    </row>
    <row r="155" spans="1:18" x14ac:dyDescent="0.3">
      <c r="A155" t="s">
        <v>166</v>
      </c>
      <c r="B155" t="s">
        <v>4084</v>
      </c>
      <c r="C155">
        <v>69</v>
      </c>
      <c r="D155" t="str">
        <f>IF(Shopping[[#This Row],[Age]]&lt;=25,"Gen Z",
IF(Shopping[[#This Row],[Age]]&lt;=41,"Millennials",
IF(Shopping[[#This Row],[Age]]&lt;=57,"Gen X","Boomers")))</f>
        <v>Boomers</v>
      </c>
      <c r="E155" t="s">
        <v>3923</v>
      </c>
      <c r="F155" t="s">
        <v>7869</v>
      </c>
      <c r="G155" t="s">
        <v>7838</v>
      </c>
      <c r="H155" s="27">
        <v>55</v>
      </c>
      <c r="I155" t="s">
        <v>7910</v>
      </c>
      <c r="J155" t="s">
        <v>7847</v>
      </c>
      <c r="K155" t="s">
        <v>7842</v>
      </c>
      <c r="L155" t="s">
        <v>7887</v>
      </c>
      <c r="M155">
        <v>3.2</v>
      </c>
      <c r="N155" t="s">
        <v>7</v>
      </c>
      <c r="O155" t="s">
        <v>7948</v>
      </c>
      <c r="P155" t="s">
        <v>7</v>
      </c>
      <c r="Q155" t="s">
        <v>27</v>
      </c>
      <c r="R155">
        <v>22</v>
      </c>
    </row>
    <row r="156" spans="1:18" x14ac:dyDescent="0.3">
      <c r="A156" t="s">
        <v>167</v>
      </c>
      <c r="B156" t="s">
        <v>4085</v>
      </c>
      <c r="C156">
        <v>41</v>
      </c>
      <c r="D156" t="str">
        <f>IF(Shopping[[#This Row],[Age]]&lt;=25,"Gen Z",
IF(Shopping[[#This Row],[Age]]&lt;=41,"Millennials",
IF(Shopping[[#This Row],[Age]]&lt;=57,"Gen X","Boomers")))</f>
        <v>Millennials</v>
      </c>
      <c r="E156" t="s">
        <v>3923</v>
      </c>
      <c r="F156" t="s">
        <v>7861</v>
      </c>
      <c r="G156" t="s">
        <v>7838</v>
      </c>
      <c r="H156" s="27">
        <v>98</v>
      </c>
      <c r="I156" t="s">
        <v>7912</v>
      </c>
      <c r="J156" t="s">
        <v>7847</v>
      </c>
      <c r="K156" t="s">
        <v>7852</v>
      </c>
      <c r="L156" t="s">
        <v>7890</v>
      </c>
      <c r="M156">
        <v>3.6</v>
      </c>
      <c r="N156" t="s">
        <v>7</v>
      </c>
      <c r="O156" t="s">
        <v>7947</v>
      </c>
      <c r="P156" t="s">
        <v>7</v>
      </c>
      <c r="Q156" t="s">
        <v>8</v>
      </c>
      <c r="R156">
        <v>21</v>
      </c>
    </row>
    <row r="157" spans="1:18" x14ac:dyDescent="0.3">
      <c r="A157" t="s">
        <v>168</v>
      </c>
      <c r="B157" t="s">
        <v>4086</v>
      </c>
      <c r="C157">
        <v>63</v>
      </c>
      <c r="D157" t="str">
        <f>IF(Shopping[[#This Row],[Age]]&lt;=25,"Gen Z",
IF(Shopping[[#This Row],[Age]]&lt;=41,"Millennials",
IF(Shopping[[#This Row],[Age]]&lt;=57,"Gen X","Boomers")))</f>
        <v>Boomers</v>
      </c>
      <c r="E157" t="s">
        <v>3923</v>
      </c>
      <c r="F157" t="s">
        <v>7876</v>
      </c>
      <c r="G157" t="s">
        <v>7838</v>
      </c>
      <c r="H157" s="27">
        <v>77</v>
      </c>
      <c r="I157" t="s">
        <v>7894</v>
      </c>
      <c r="J157" t="s">
        <v>7844</v>
      </c>
      <c r="K157" t="s">
        <v>7968</v>
      </c>
      <c r="L157" t="s">
        <v>7888</v>
      </c>
      <c r="M157">
        <v>4.3</v>
      </c>
      <c r="N157" t="s">
        <v>7</v>
      </c>
      <c r="O157" t="s">
        <v>7946</v>
      </c>
      <c r="P157" t="s">
        <v>7</v>
      </c>
      <c r="Q157" t="s">
        <v>22</v>
      </c>
      <c r="R157">
        <v>21</v>
      </c>
    </row>
    <row r="158" spans="1:18" x14ac:dyDescent="0.3">
      <c r="A158" t="s">
        <v>169</v>
      </c>
      <c r="B158" t="s">
        <v>4087</v>
      </c>
      <c r="C158">
        <v>35</v>
      </c>
      <c r="D158" t="str">
        <f>IF(Shopping[[#This Row],[Age]]&lt;=25,"Gen Z",
IF(Shopping[[#This Row],[Age]]&lt;=41,"Millennials",
IF(Shopping[[#This Row],[Age]]&lt;=57,"Gen X","Boomers")))</f>
        <v>Millennials</v>
      </c>
      <c r="E158" t="s">
        <v>3923</v>
      </c>
      <c r="F158" t="s">
        <v>7851</v>
      </c>
      <c r="G158" t="s">
        <v>7838</v>
      </c>
      <c r="H158" s="27">
        <v>26</v>
      </c>
      <c r="I158" t="s">
        <v>7902</v>
      </c>
      <c r="J158" t="s">
        <v>7847</v>
      </c>
      <c r="K158" t="s">
        <v>7970</v>
      </c>
      <c r="L158" t="s">
        <v>7890</v>
      </c>
      <c r="M158">
        <v>4</v>
      </c>
      <c r="N158" t="s">
        <v>7</v>
      </c>
      <c r="O158" t="s">
        <v>7948</v>
      </c>
      <c r="P158" t="s">
        <v>7</v>
      </c>
      <c r="Q158" t="s">
        <v>27</v>
      </c>
      <c r="R158">
        <v>40</v>
      </c>
    </row>
    <row r="159" spans="1:18" x14ac:dyDescent="0.3">
      <c r="A159" t="s">
        <v>170</v>
      </c>
      <c r="B159" t="s">
        <v>4088</v>
      </c>
      <c r="C159">
        <v>36</v>
      </c>
      <c r="D159" t="str">
        <f>IF(Shopping[[#This Row],[Age]]&lt;=25,"Gen Z",
IF(Shopping[[#This Row],[Age]]&lt;=41,"Millennials",
IF(Shopping[[#This Row],[Age]]&lt;=57,"Gen X","Boomers")))</f>
        <v>Millennials</v>
      </c>
      <c r="E159" t="s">
        <v>3923</v>
      </c>
      <c r="F159" t="s">
        <v>7875</v>
      </c>
      <c r="G159" t="s">
        <v>7857</v>
      </c>
      <c r="H159" s="27">
        <v>68</v>
      </c>
      <c r="I159" t="s">
        <v>7927</v>
      </c>
      <c r="J159" t="s">
        <v>7844</v>
      </c>
      <c r="K159" t="s">
        <v>7882</v>
      </c>
      <c r="L159" t="s">
        <v>7890</v>
      </c>
      <c r="M159">
        <v>3</v>
      </c>
      <c r="N159" t="s">
        <v>7</v>
      </c>
      <c r="O159" t="s">
        <v>7947</v>
      </c>
      <c r="P159" t="s">
        <v>7</v>
      </c>
      <c r="Q159" t="s">
        <v>22</v>
      </c>
      <c r="R159">
        <v>1</v>
      </c>
    </row>
    <row r="160" spans="1:18" x14ac:dyDescent="0.3">
      <c r="A160" t="s">
        <v>171</v>
      </c>
      <c r="B160" t="s">
        <v>4089</v>
      </c>
      <c r="C160">
        <v>25</v>
      </c>
      <c r="D160" t="str">
        <f>IF(Shopping[[#This Row],[Age]]&lt;=25,"Gen Z",
IF(Shopping[[#This Row],[Age]]&lt;=41,"Millennials",
IF(Shopping[[#This Row],[Age]]&lt;=57,"Gen X","Boomers")))</f>
        <v>Gen Z</v>
      </c>
      <c r="E160" t="s">
        <v>3923</v>
      </c>
      <c r="F160" t="s">
        <v>7850</v>
      </c>
      <c r="G160" t="s">
        <v>7838</v>
      </c>
      <c r="H160" s="27">
        <v>73</v>
      </c>
      <c r="I160" t="s">
        <v>7932</v>
      </c>
      <c r="J160" t="s">
        <v>7877</v>
      </c>
      <c r="K160" t="s">
        <v>7864</v>
      </c>
      <c r="L160" t="s">
        <v>7890</v>
      </c>
      <c r="M160">
        <v>4.0999999999999996</v>
      </c>
      <c r="N160" t="s">
        <v>7</v>
      </c>
      <c r="O160" t="s">
        <v>7948</v>
      </c>
      <c r="P160" t="s">
        <v>7</v>
      </c>
      <c r="Q160" t="s">
        <v>22</v>
      </c>
      <c r="R160">
        <v>50</v>
      </c>
    </row>
    <row r="161" spans="1:18" x14ac:dyDescent="0.3">
      <c r="A161" t="s">
        <v>172</v>
      </c>
      <c r="B161" t="s">
        <v>4090</v>
      </c>
      <c r="C161">
        <v>58</v>
      </c>
      <c r="D161" t="str">
        <f>IF(Shopping[[#This Row],[Age]]&lt;=25,"Gen Z",
IF(Shopping[[#This Row],[Age]]&lt;=41,"Millennials",
IF(Shopping[[#This Row],[Age]]&lt;=57,"Gen X","Boomers")))</f>
        <v>Boomers</v>
      </c>
      <c r="E161" t="s">
        <v>3923</v>
      </c>
      <c r="F161" t="s">
        <v>7884</v>
      </c>
      <c r="G161" t="s">
        <v>7857</v>
      </c>
      <c r="H161" s="27">
        <v>27</v>
      </c>
      <c r="I161" t="s">
        <v>7906</v>
      </c>
      <c r="J161" t="s">
        <v>7847</v>
      </c>
      <c r="K161" t="s">
        <v>7852</v>
      </c>
      <c r="L161" t="s">
        <v>7890</v>
      </c>
      <c r="M161">
        <v>3.8</v>
      </c>
      <c r="N161" t="s">
        <v>7</v>
      </c>
      <c r="O161" t="s">
        <v>7950</v>
      </c>
      <c r="P161" t="s">
        <v>7</v>
      </c>
      <c r="Q161" t="s">
        <v>22</v>
      </c>
      <c r="R161">
        <v>39</v>
      </c>
    </row>
    <row r="162" spans="1:18" x14ac:dyDescent="0.3">
      <c r="A162" t="s">
        <v>173</v>
      </c>
      <c r="B162" t="s">
        <v>4091</v>
      </c>
      <c r="C162">
        <v>27</v>
      </c>
      <c r="D162" t="str">
        <f>IF(Shopping[[#This Row],[Age]]&lt;=25,"Gen Z",
IF(Shopping[[#This Row],[Age]]&lt;=41,"Millennials",
IF(Shopping[[#This Row],[Age]]&lt;=57,"Gen X","Boomers")))</f>
        <v>Millennials</v>
      </c>
      <c r="E162" t="s">
        <v>3923</v>
      </c>
      <c r="F162" t="s">
        <v>7884</v>
      </c>
      <c r="G162" t="s">
        <v>7857</v>
      </c>
      <c r="H162" s="27">
        <v>23</v>
      </c>
      <c r="I162" t="s">
        <v>7914</v>
      </c>
      <c r="J162" t="s">
        <v>7847</v>
      </c>
      <c r="K162" t="s">
        <v>7874</v>
      </c>
      <c r="L162" t="s">
        <v>7889</v>
      </c>
      <c r="M162">
        <v>4.5999999999999996</v>
      </c>
      <c r="N162" t="s">
        <v>7</v>
      </c>
      <c r="O162" t="s">
        <v>7946</v>
      </c>
      <c r="P162" t="s">
        <v>7</v>
      </c>
      <c r="Q162" t="s">
        <v>8</v>
      </c>
      <c r="R162">
        <v>34</v>
      </c>
    </row>
    <row r="163" spans="1:18" x14ac:dyDescent="0.3">
      <c r="A163" t="s">
        <v>174</v>
      </c>
      <c r="B163" t="s">
        <v>4092</v>
      </c>
      <c r="C163">
        <v>65</v>
      </c>
      <c r="D163" t="str">
        <f>IF(Shopping[[#This Row],[Age]]&lt;=25,"Gen Z",
IF(Shopping[[#This Row],[Age]]&lt;=41,"Millennials",
IF(Shopping[[#This Row],[Age]]&lt;=57,"Gen X","Boomers")))</f>
        <v>Boomers</v>
      </c>
      <c r="E163" t="s">
        <v>3923</v>
      </c>
      <c r="F163" t="s">
        <v>7879</v>
      </c>
      <c r="G163" t="s">
        <v>7857</v>
      </c>
      <c r="H163" s="27">
        <v>49</v>
      </c>
      <c r="I163" t="s">
        <v>7918</v>
      </c>
      <c r="J163" t="s">
        <v>7847</v>
      </c>
      <c r="K163" t="s">
        <v>7968</v>
      </c>
      <c r="L163" t="s">
        <v>7890</v>
      </c>
      <c r="M163">
        <v>3</v>
      </c>
      <c r="N163" t="s">
        <v>7</v>
      </c>
      <c r="O163" t="s">
        <v>7945</v>
      </c>
      <c r="P163" t="s">
        <v>7</v>
      </c>
      <c r="Q163" t="s">
        <v>8</v>
      </c>
      <c r="R163">
        <v>29</v>
      </c>
    </row>
    <row r="164" spans="1:18" x14ac:dyDescent="0.3">
      <c r="A164" t="s">
        <v>175</v>
      </c>
      <c r="B164" t="s">
        <v>4093</v>
      </c>
      <c r="C164">
        <v>54</v>
      </c>
      <c r="D164" t="str">
        <f>IF(Shopping[[#This Row],[Age]]&lt;=25,"Gen Z",
IF(Shopping[[#This Row],[Age]]&lt;=41,"Millennials",
IF(Shopping[[#This Row],[Age]]&lt;=57,"Gen X","Boomers")))</f>
        <v>Gen X</v>
      </c>
      <c r="E164" t="s">
        <v>3923</v>
      </c>
      <c r="F164" t="s">
        <v>7865</v>
      </c>
      <c r="G164" t="s">
        <v>7857</v>
      </c>
      <c r="H164" s="27">
        <v>74</v>
      </c>
      <c r="I164" t="s">
        <v>7911</v>
      </c>
      <c r="J164" t="s">
        <v>7847</v>
      </c>
      <c r="K164" t="s">
        <v>7967</v>
      </c>
      <c r="L164" t="s">
        <v>7889</v>
      </c>
      <c r="M164">
        <v>3</v>
      </c>
      <c r="N164" t="s">
        <v>7</v>
      </c>
      <c r="O164" t="s">
        <v>7950</v>
      </c>
      <c r="P164" t="s">
        <v>7</v>
      </c>
      <c r="Q164" t="s">
        <v>14</v>
      </c>
      <c r="R164">
        <v>31</v>
      </c>
    </row>
    <row r="165" spans="1:18" x14ac:dyDescent="0.3">
      <c r="A165" t="s">
        <v>176</v>
      </c>
      <c r="B165" t="s">
        <v>4094</v>
      </c>
      <c r="C165">
        <v>54</v>
      </c>
      <c r="D165" t="str">
        <f>IF(Shopping[[#This Row],[Age]]&lt;=25,"Gen Z",
IF(Shopping[[#This Row],[Age]]&lt;=41,"Millennials",
IF(Shopping[[#This Row],[Age]]&lt;=57,"Gen X","Boomers")))</f>
        <v>Gen X</v>
      </c>
      <c r="E165" t="s">
        <v>3923</v>
      </c>
      <c r="F165" t="s">
        <v>7863</v>
      </c>
      <c r="G165" t="s">
        <v>7838</v>
      </c>
      <c r="H165" s="27">
        <v>67</v>
      </c>
      <c r="I165" t="s">
        <v>7934</v>
      </c>
      <c r="J165" t="s">
        <v>7847</v>
      </c>
      <c r="K165" t="s">
        <v>7860</v>
      </c>
      <c r="L165" t="s">
        <v>7889</v>
      </c>
      <c r="M165">
        <v>3.4</v>
      </c>
      <c r="N165" t="s">
        <v>7</v>
      </c>
      <c r="O165" t="s">
        <v>7948</v>
      </c>
      <c r="P165" t="s">
        <v>7</v>
      </c>
      <c r="Q165" t="s">
        <v>27</v>
      </c>
      <c r="R165">
        <v>8</v>
      </c>
    </row>
    <row r="166" spans="1:18" x14ac:dyDescent="0.3">
      <c r="A166" t="s">
        <v>177</v>
      </c>
      <c r="B166" t="s">
        <v>4095</v>
      </c>
      <c r="C166">
        <v>59</v>
      </c>
      <c r="D166" t="str">
        <f>IF(Shopping[[#This Row],[Age]]&lt;=25,"Gen Z",
IF(Shopping[[#This Row],[Age]]&lt;=41,"Millennials",
IF(Shopping[[#This Row],[Age]]&lt;=57,"Gen X","Boomers")))</f>
        <v>Boomers</v>
      </c>
      <c r="E166" t="s">
        <v>3923</v>
      </c>
      <c r="F166" t="s">
        <v>7856</v>
      </c>
      <c r="G166" t="s">
        <v>7857</v>
      </c>
      <c r="H166" s="27">
        <v>65</v>
      </c>
      <c r="I166" t="s">
        <v>7905</v>
      </c>
      <c r="J166" t="s">
        <v>7844</v>
      </c>
      <c r="K166" t="s">
        <v>7860</v>
      </c>
      <c r="L166" t="s">
        <v>7888</v>
      </c>
      <c r="M166">
        <v>2.6</v>
      </c>
      <c r="N166" t="s">
        <v>7</v>
      </c>
      <c r="O166" t="s">
        <v>7946</v>
      </c>
      <c r="P166" t="s">
        <v>7</v>
      </c>
      <c r="Q166" t="s">
        <v>12</v>
      </c>
      <c r="R166">
        <v>5</v>
      </c>
    </row>
    <row r="167" spans="1:18" x14ac:dyDescent="0.3">
      <c r="A167" t="s">
        <v>178</v>
      </c>
      <c r="B167" t="s">
        <v>4096</v>
      </c>
      <c r="C167">
        <v>42</v>
      </c>
      <c r="D167" t="str">
        <f>IF(Shopping[[#This Row],[Age]]&lt;=25,"Gen Z",
IF(Shopping[[#This Row],[Age]]&lt;=41,"Millennials",
IF(Shopping[[#This Row],[Age]]&lt;=57,"Gen X","Boomers")))</f>
        <v>Gen X</v>
      </c>
      <c r="E167" t="s">
        <v>3923</v>
      </c>
      <c r="F167" t="s">
        <v>7856</v>
      </c>
      <c r="G167" t="s">
        <v>7857</v>
      </c>
      <c r="H167" s="27">
        <v>60</v>
      </c>
      <c r="I167" t="s">
        <v>7893</v>
      </c>
      <c r="J167" t="s">
        <v>7844</v>
      </c>
      <c r="K167" t="s">
        <v>7882</v>
      </c>
      <c r="L167" t="s">
        <v>7887</v>
      </c>
      <c r="M167">
        <v>2.8</v>
      </c>
      <c r="N167" t="s">
        <v>7</v>
      </c>
      <c r="O167" t="s">
        <v>7950</v>
      </c>
      <c r="P167" t="s">
        <v>7</v>
      </c>
      <c r="Q167" t="s">
        <v>10</v>
      </c>
      <c r="R167">
        <v>7</v>
      </c>
    </row>
    <row r="168" spans="1:18" x14ac:dyDescent="0.3">
      <c r="A168" t="s">
        <v>179</v>
      </c>
      <c r="B168" t="s">
        <v>4097</v>
      </c>
      <c r="C168">
        <v>46</v>
      </c>
      <c r="D168" t="str">
        <f>IF(Shopping[[#This Row],[Age]]&lt;=25,"Gen Z",
IF(Shopping[[#This Row],[Age]]&lt;=41,"Millennials",
IF(Shopping[[#This Row],[Age]]&lt;=57,"Gen X","Boomers")))</f>
        <v>Gen X</v>
      </c>
      <c r="E168" t="s">
        <v>3923</v>
      </c>
      <c r="F168" t="s">
        <v>7848</v>
      </c>
      <c r="G168" t="s">
        <v>7846</v>
      </c>
      <c r="H168" s="27">
        <v>31</v>
      </c>
      <c r="I168" t="s">
        <v>7905</v>
      </c>
      <c r="J168" t="s">
        <v>7877</v>
      </c>
      <c r="K168" t="s">
        <v>7878</v>
      </c>
      <c r="L168" t="s">
        <v>7890</v>
      </c>
      <c r="M168">
        <v>4</v>
      </c>
      <c r="N168" t="s">
        <v>7</v>
      </c>
      <c r="O168" t="s">
        <v>7950</v>
      </c>
      <c r="P168" t="s">
        <v>7</v>
      </c>
      <c r="Q168" t="s">
        <v>10</v>
      </c>
      <c r="R168">
        <v>30</v>
      </c>
    </row>
    <row r="169" spans="1:18" x14ac:dyDescent="0.3">
      <c r="A169" t="s">
        <v>180</v>
      </c>
      <c r="B169" t="s">
        <v>4098</v>
      </c>
      <c r="C169">
        <v>33</v>
      </c>
      <c r="D169" t="str">
        <f>IF(Shopping[[#This Row],[Age]]&lt;=25,"Gen Z",
IF(Shopping[[#This Row],[Age]]&lt;=41,"Millennials",
IF(Shopping[[#This Row],[Age]]&lt;=57,"Gen X","Boomers")))</f>
        <v>Millennials</v>
      </c>
      <c r="E169" t="s">
        <v>3923</v>
      </c>
      <c r="F169" t="s">
        <v>7884</v>
      </c>
      <c r="G169" t="s">
        <v>7857</v>
      </c>
      <c r="H169" s="27">
        <v>27</v>
      </c>
      <c r="I169" t="s">
        <v>7903</v>
      </c>
      <c r="J169" t="s">
        <v>7847</v>
      </c>
      <c r="K169" t="s">
        <v>7867</v>
      </c>
      <c r="L169" t="s">
        <v>7890</v>
      </c>
      <c r="M169">
        <v>4</v>
      </c>
      <c r="N169" t="s">
        <v>7</v>
      </c>
      <c r="O169" t="s">
        <v>7945</v>
      </c>
      <c r="P169" t="s">
        <v>7</v>
      </c>
      <c r="Q169" t="s">
        <v>12</v>
      </c>
      <c r="R169">
        <v>14</v>
      </c>
    </row>
    <row r="170" spans="1:18" x14ac:dyDescent="0.3">
      <c r="A170" t="s">
        <v>181</v>
      </c>
      <c r="B170" t="s">
        <v>4099</v>
      </c>
      <c r="C170">
        <v>34</v>
      </c>
      <c r="D170" t="str">
        <f>IF(Shopping[[#This Row],[Age]]&lt;=25,"Gen Z",
IF(Shopping[[#This Row],[Age]]&lt;=41,"Millennials",
IF(Shopping[[#This Row],[Age]]&lt;=57,"Gen X","Boomers")))</f>
        <v>Millennials</v>
      </c>
      <c r="E170" t="s">
        <v>3923</v>
      </c>
      <c r="F170" t="s">
        <v>7859</v>
      </c>
      <c r="G170" t="s">
        <v>7846</v>
      </c>
      <c r="H170" s="27">
        <v>80</v>
      </c>
      <c r="I170" t="s">
        <v>7900</v>
      </c>
      <c r="J170" t="s">
        <v>7847</v>
      </c>
      <c r="K170" t="s">
        <v>7975</v>
      </c>
      <c r="L170" t="s">
        <v>7889</v>
      </c>
      <c r="M170">
        <v>3</v>
      </c>
      <c r="N170" t="s">
        <v>7</v>
      </c>
      <c r="O170" t="s">
        <v>7945</v>
      </c>
      <c r="P170" t="s">
        <v>7</v>
      </c>
      <c r="Q170" t="s">
        <v>10</v>
      </c>
      <c r="R170">
        <v>5</v>
      </c>
    </row>
    <row r="171" spans="1:18" x14ac:dyDescent="0.3">
      <c r="A171" t="s">
        <v>182</v>
      </c>
      <c r="B171" t="s">
        <v>4100</v>
      </c>
      <c r="C171">
        <v>27</v>
      </c>
      <c r="D171" t="str">
        <f>IF(Shopping[[#This Row],[Age]]&lt;=25,"Gen Z",
IF(Shopping[[#This Row],[Age]]&lt;=41,"Millennials",
IF(Shopping[[#This Row],[Age]]&lt;=57,"Gen X","Boomers")))</f>
        <v>Millennials</v>
      </c>
      <c r="E171" t="s">
        <v>3923</v>
      </c>
      <c r="F171" t="s">
        <v>7868</v>
      </c>
      <c r="G171" t="s">
        <v>7854</v>
      </c>
      <c r="H171" s="27">
        <v>30</v>
      </c>
      <c r="I171" t="s">
        <v>7915</v>
      </c>
      <c r="J171" t="s">
        <v>7844</v>
      </c>
      <c r="K171" t="s">
        <v>7969</v>
      </c>
      <c r="L171" t="s">
        <v>7889</v>
      </c>
      <c r="M171">
        <v>3.3</v>
      </c>
      <c r="N171" t="s">
        <v>7</v>
      </c>
      <c r="O171" t="s">
        <v>7948</v>
      </c>
      <c r="P171" t="s">
        <v>7</v>
      </c>
      <c r="Q171" t="s">
        <v>14</v>
      </c>
      <c r="R171">
        <v>3</v>
      </c>
    </row>
    <row r="172" spans="1:18" x14ac:dyDescent="0.3">
      <c r="A172" t="s">
        <v>183</v>
      </c>
      <c r="B172" t="s">
        <v>4101</v>
      </c>
      <c r="C172">
        <v>52</v>
      </c>
      <c r="D172" t="str">
        <f>IF(Shopping[[#This Row],[Age]]&lt;=25,"Gen Z",
IF(Shopping[[#This Row],[Age]]&lt;=41,"Millennials",
IF(Shopping[[#This Row],[Age]]&lt;=57,"Gen X","Boomers")))</f>
        <v>Gen X</v>
      </c>
      <c r="E172" t="s">
        <v>3923</v>
      </c>
      <c r="F172" t="s">
        <v>7850</v>
      </c>
      <c r="G172" t="s">
        <v>7838</v>
      </c>
      <c r="H172" s="27">
        <v>25</v>
      </c>
      <c r="I172" t="s">
        <v>7898</v>
      </c>
      <c r="J172" t="s">
        <v>7847</v>
      </c>
      <c r="K172" t="s">
        <v>7842</v>
      </c>
      <c r="L172" t="s">
        <v>7890</v>
      </c>
      <c r="M172">
        <v>2.6</v>
      </c>
      <c r="N172" t="s">
        <v>7</v>
      </c>
      <c r="O172" t="s">
        <v>7950</v>
      </c>
      <c r="P172" t="s">
        <v>7</v>
      </c>
      <c r="Q172" t="s">
        <v>8</v>
      </c>
      <c r="R172">
        <v>46</v>
      </c>
    </row>
    <row r="173" spans="1:18" x14ac:dyDescent="0.3">
      <c r="A173" t="s">
        <v>184</v>
      </c>
      <c r="B173" t="s">
        <v>4102</v>
      </c>
      <c r="C173">
        <v>29</v>
      </c>
      <c r="D173" t="str">
        <f>IF(Shopping[[#This Row],[Age]]&lt;=25,"Gen Z",
IF(Shopping[[#This Row],[Age]]&lt;=41,"Millennials",
IF(Shopping[[#This Row],[Age]]&lt;=57,"Gen X","Boomers")))</f>
        <v>Millennials</v>
      </c>
      <c r="E173" t="s">
        <v>3923</v>
      </c>
      <c r="F173" t="s">
        <v>7851</v>
      </c>
      <c r="G173" t="s">
        <v>7838</v>
      </c>
      <c r="H173" s="27">
        <v>35</v>
      </c>
      <c r="I173" t="s">
        <v>7934</v>
      </c>
      <c r="J173" t="s">
        <v>7847</v>
      </c>
      <c r="K173" t="s">
        <v>7976</v>
      </c>
      <c r="L173" t="s">
        <v>7889</v>
      </c>
      <c r="M173">
        <v>3.6</v>
      </c>
      <c r="N173" t="s">
        <v>7</v>
      </c>
      <c r="O173" t="s">
        <v>7950</v>
      </c>
      <c r="P173" t="s">
        <v>7</v>
      </c>
      <c r="Q173" t="s">
        <v>12</v>
      </c>
      <c r="R173">
        <v>4</v>
      </c>
    </row>
    <row r="174" spans="1:18" x14ac:dyDescent="0.3">
      <c r="A174" t="s">
        <v>185</v>
      </c>
      <c r="B174" t="s">
        <v>4103</v>
      </c>
      <c r="C174">
        <v>54</v>
      </c>
      <c r="D174" t="str">
        <f>IF(Shopping[[#This Row],[Age]]&lt;=25,"Gen Z",
IF(Shopping[[#This Row],[Age]]&lt;=41,"Millennials",
IF(Shopping[[#This Row],[Age]]&lt;=57,"Gen X","Boomers")))</f>
        <v>Gen X</v>
      </c>
      <c r="E174" t="s">
        <v>3923</v>
      </c>
      <c r="F174" t="s">
        <v>7870</v>
      </c>
      <c r="G174" t="s">
        <v>7857</v>
      </c>
      <c r="H174" s="27">
        <v>67</v>
      </c>
      <c r="I174" t="s">
        <v>7936</v>
      </c>
      <c r="J174" t="s">
        <v>7847</v>
      </c>
      <c r="K174" t="s">
        <v>7862</v>
      </c>
      <c r="L174" t="s">
        <v>7889</v>
      </c>
      <c r="M174">
        <v>3.9</v>
      </c>
      <c r="N174" t="s">
        <v>7</v>
      </c>
      <c r="O174" t="s">
        <v>7947</v>
      </c>
      <c r="P174" t="s">
        <v>7</v>
      </c>
      <c r="Q174" t="s">
        <v>12</v>
      </c>
      <c r="R174">
        <v>42</v>
      </c>
    </row>
    <row r="175" spans="1:18" x14ac:dyDescent="0.3">
      <c r="A175" t="s">
        <v>186</v>
      </c>
      <c r="B175" t="s">
        <v>4104</v>
      </c>
      <c r="C175">
        <v>25</v>
      </c>
      <c r="D175" t="str">
        <f>IF(Shopping[[#This Row],[Age]]&lt;=25,"Gen Z",
IF(Shopping[[#This Row],[Age]]&lt;=41,"Millennials",
IF(Shopping[[#This Row],[Age]]&lt;=57,"Gen X","Boomers")))</f>
        <v>Gen Z</v>
      </c>
      <c r="E175" t="s">
        <v>3923</v>
      </c>
      <c r="F175" t="s">
        <v>7875</v>
      </c>
      <c r="G175" t="s">
        <v>7857</v>
      </c>
      <c r="H175" s="27">
        <v>46</v>
      </c>
      <c r="I175" t="s">
        <v>7904</v>
      </c>
      <c r="J175" t="s">
        <v>7847</v>
      </c>
      <c r="K175" t="s">
        <v>7967</v>
      </c>
      <c r="L175" t="s">
        <v>7890</v>
      </c>
      <c r="M175">
        <v>3.4</v>
      </c>
      <c r="N175" t="s">
        <v>7</v>
      </c>
      <c r="O175" t="s">
        <v>7948</v>
      </c>
      <c r="P175" t="s">
        <v>7</v>
      </c>
      <c r="Q175" t="s">
        <v>10</v>
      </c>
      <c r="R175">
        <v>30</v>
      </c>
    </row>
    <row r="176" spans="1:18" x14ac:dyDescent="0.3">
      <c r="A176" t="s">
        <v>187</v>
      </c>
      <c r="B176" t="s">
        <v>4105</v>
      </c>
      <c r="C176">
        <v>41</v>
      </c>
      <c r="D176" t="str">
        <f>IF(Shopping[[#This Row],[Age]]&lt;=25,"Gen Z",
IF(Shopping[[#This Row],[Age]]&lt;=41,"Millennials",
IF(Shopping[[#This Row],[Age]]&lt;=57,"Gen X","Boomers")))</f>
        <v>Millennials</v>
      </c>
      <c r="E176" t="s">
        <v>3923</v>
      </c>
      <c r="F176" t="s">
        <v>7859</v>
      </c>
      <c r="G176" t="s">
        <v>7846</v>
      </c>
      <c r="H176" s="27">
        <v>35</v>
      </c>
      <c r="I176" t="s">
        <v>7927</v>
      </c>
      <c r="J176" t="s">
        <v>7839</v>
      </c>
      <c r="K176" t="s">
        <v>7880</v>
      </c>
      <c r="L176" t="s">
        <v>7887</v>
      </c>
      <c r="M176">
        <v>3.5</v>
      </c>
      <c r="N176" t="s">
        <v>7</v>
      </c>
      <c r="O176" t="s">
        <v>7945</v>
      </c>
      <c r="P176" t="s">
        <v>7</v>
      </c>
      <c r="Q176" t="s">
        <v>8</v>
      </c>
      <c r="R176">
        <v>37</v>
      </c>
    </row>
    <row r="177" spans="1:18" x14ac:dyDescent="0.3">
      <c r="A177" t="s">
        <v>188</v>
      </c>
      <c r="B177" t="s">
        <v>4106</v>
      </c>
      <c r="C177">
        <v>53</v>
      </c>
      <c r="D177" t="str">
        <f>IF(Shopping[[#This Row],[Age]]&lt;=25,"Gen Z",
IF(Shopping[[#This Row],[Age]]&lt;=41,"Millennials",
IF(Shopping[[#This Row],[Age]]&lt;=57,"Gen X","Boomers")))</f>
        <v>Gen X</v>
      </c>
      <c r="E177" t="s">
        <v>3923</v>
      </c>
      <c r="F177" t="s">
        <v>7853</v>
      </c>
      <c r="G177" t="s">
        <v>7854</v>
      </c>
      <c r="H177" s="27">
        <v>86</v>
      </c>
      <c r="I177" t="s">
        <v>7912</v>
      </c>
      <c r="J177" t="s">
        <v>7839</v>
      </c>
      <c r="K177" t="s">
        <v>7862</v>
      </c>
      <c r="L177" t="s">
        <v>7890</v>
      </c>
      <c r="M177">
        <v>2.8</v>
      </c>
      <c r="N177" t="s">
        <v>7</v>
      </c>
      <c r="O177" t="s">
        <v>7947</v>
      </c>
      <c r="P177" t="s">
        <v>7</v>
      </c>
      <c r="Q177" t="s">
        <v>22</v>
      </c>
      <c r="R177">
        <v>2</v>
      </c>
    </row>
    <row r="178" spans="1:18" x14ac:dyDescent="0.3">
      <c r="A178" t="s">
        <v>189</v>
      </c>
      <c r="B178" t="s">
        <v>4107</v>
      </c>
      <c r="C178">
        <v>53</v>
      </c>
      <c r="D178" t="str">
        <f>IF(Shopping[[#This Row],[Age]]&lt;=25,"Gen Z",
IF(Shopping[[#This Row],[Age]]&lt;=41,"Millennials",
IF(Shopping[[#This Row],[Age]]&lt;=57,"Gen X","Boomers")))</f>
        <v>Gen X</v>
      </c>
      <c r="E178" t="s">
        <v>3923</v>
      </c>
      <c r="F178" t="s">
        <v>7879</v>
      </c>
      <c r="G178" t="s">
        <v>7857</v>
      </c>
      <c r="H178" s="27">
        <v>81</v>
      </c>
      <c r="I178" t="s">
        <v>7906</v>
      </c>
      <c r="J178" t="s">
        <v>7839</v>
      </c>
      <c r="K178" t="s">
        <v>7971</v>
      </c>
      <c r="L178" t="s">
        <v>7888</v>
      </c>
      <c r="M178">
        <v>2.7</v>
      </c>
      <c r="N178" t="s">
        <v>7</v>
      </c>
      <c r="O178" t="s">
        <v>7947</v>
      </c>
      <c r="P178" t="s">
        <v>7</v>
      </c>
      <c r="Q178" t="s">
        <v>12</v>
      </c>
      <c r="R178">
        <v>30</v>
      </c>
    </row>
    <row r="179" spans="1:18" x14ac:dyDescent="0.3">
      <c r="A179" t="s">
        <v>190</v>
      </c>
      <c r="B179" t="s">
        <v>4108</v>
      </c>
      <c r="C179">
        <v>21</v>
      </c>
      <c r="D179" t="str">
        <f>IF(Shopping[[#This Row],[Age]]&lt;=25,"Gen Z",
IF(Shopping[[#This Row],[Age]]&lt;=41,"Millennials",
IF(Shopping[[#This Row],[Age]]&lt;=57,"Gen X","Boomers")))</f>
        <v>Gen Z</v>
      </c>
      <c r="E179" t="s">
        <v>3923</v>
      </c>
      <c r="F179" t="s">
        <v>7869</v>
      </c>
      <c r="G179" t="s">
        <v>7838</v>
      </c>
      <c r="H179" s="27">
        <v>42</v>
      </c>
      <c r="I179" t="s">
        <v>7916</v>
      </c>
      <c r="J179" t="s">
        <v>7839</v>
      </c>
      <c r="K179" t="s">
        <v>7975</v>
      </c>
      <c r="L179" t="s">
        <v>7890</v>
      </c>
      <c r="M179">
        <v>3.7</v>
      </c>
      <c r="N179" t="s">
        <v>7</v>
      </c>
      <c r="O179" t="s">
        <v>7947</v>
      </c>
      <c r="P179" t="s">
        <v>7</v>
      </c>
      <c r="Q179" t="s">
        <v>22</v>
      </c>
      <c r="R179">
        <v>47</v>
      </c>
    </row>
    <row r="180" spans="1:18" x14ac:dyDescent="0.3">
      <c r="A180" t="s">
        <v>191</v>
      </c>
      <c r="B180" t="s">
        <v>4109</v>
      </c>
      <c r="C180">
        <v>61</v>
      </c>
      <c r="D180" t="str">
        <f>IF(Shopping[[#This Row],[Age]]&lt;=25,"Gen Z",
IF(Shopping[[#This Row],[Age]]&lt;=41,"Millennials",
IF(Shopping[[#This Row],[Age]]&lt;=57,"Gen X","Boomers")))</f>
        <v>Boomers</v>
      </c>
      <c r="E180" t="s">
        <v>3923</v>
      </c>
      <c r="F180" t="s">
        <v>7863</v>
      </c>
      <c r="G180" t="s">
        <v>7838</v>
      </c>
      <c r="H180" s="27">
        <v>43</v>
      </c>
      <c r="I180" t="s">
        <v>7930</v>
      </c>
      <c r="J180" t="s">
        <v>7839</v>
      </c>
      <c r="K180" t="s">
        <v>7970</v>
      </c>
      <c r="L180" t="s">
        <v>7890</v>
      </c>
      <c r="M180">
        <v>4.3</v>
      </c>
      <c r="N180" t="s">
        <v>7</v>
      </c>
      <c r="O180" t="s">
        <v>7949</v>
      </c>
      <c r="P180" t="s">
        <v>7</v>
      </c>
      <c r="Q180" t="s">
        <v>14</v>
      </c>
      <c r="R180">
        <v>21</v>
      </c>
    </row>
    <row r="181" spans="1:18" x14ac:dyDescent="0.3">
      <c r="A181" t="s">
        <v>192</v>
      </c>
      <c r="B181" t="s">
        <v>4110</v>
      </c>
      <c r="C181">
        <v>64</v>
      </c>
      <c r="D181" t="str">
        <f>IF(Shopping[[#This Row],[Age]]&lt;=25,"Gen Z",
IF(Shopping[[#This Row],[Age]]&lt;=41,"Millennials",
IF(Shopping[[#This Row],[Age]]&lt;=57,"Gen X","Boomers")))</f>
        <v>Boomers</v>
      </c>
      <c r="E181" t="s">
        <v>3923</v>
      </c>
      <c r="F181" t="s">
        <v>7883</v>
      </c>
      <c r="G181" t="s">
        <v>7846</v>
      </c>
      <c r="H181" s="27">
        <v>31</v>
      </c>
      <c r="I181" t="s">
        <v>7919</v>
      </c>
      <c r="J181" t="s">
        <v>7847</v>
      </c>
      <c r="K181" t="s">
        <v>7862</v>
      </c>
      <c r="L181" t="s">
        <v>7890</v>
      </c>
      <c r="M181">
        <v>4.9000000000000004</v>
      </c>
      <c r="N181" t="s">
        <v>7</v>
      </c>
      <c r="O181" t="s">
        <v>7950</v>
      </c>
      <c r="P181" t="s">
        <v>7</v>
      </c>
      <c r="Q181" t="s">
        <v>22</v>
      </c>
      <c r="R181">
        <v>9</v>
      </c>
    </row>
    <row r="182" spans="1:18" x14ac:dyDescent="0.3">
      <c r="A182" t="s">
        <v>193</v>
      </c>
      <c r="B182" t="s">
        <v>4111</v>
      </c>
      <c r="C182">
        <v>51</v>
      </c>
      <c r="D182" t="str">
        <f>IF(Shopping[[#This Row],[Age]]&lt;=25,"Gen Z",
IF(Shopping[[#This Row],[Age]]&lt;=41,"Millennials",
IF(Shopping[[#This Row],[Age]]&lt;=57,"Gen X","Boomers")))</f>
        <v>Gen X</v>
      </c>
      <c r="E182" t="s">
        <v>3923</v>
      </c>
      <c r="F182" t="s">
        <v>7845</v>
      </c>
      <c r="G182" t="s">
        <v>7846</v>
      </c>
      <c r="H182" s="27">
        <v>81</v>
      </c>
      <c r="I182" t="s">
        <v>7938</v>
      </c>
      <c r="J182" t="s">
        <v>7839</v>
      </c>
      <c r="K182" t="s">
        <v>7867</v>
      </c>
      <c r="L182" t="s">
        <v>7890</v>
      </c>
      <c r="M182">
        <v>3.3</v>
      </c>
      <c r="N182" t="s">
        <v>7</v>
      </c>
      <c r="O182" t="s">
        <v>7950</v>
      </c>
      <c r="P182" t="s">
        <v>7</v>
      </c>
      <c r="Q182" t="s">
        <v>27</v>
      </c>
      <c r="R182">
        <v>12</v>
      </c>
    </row>
    <row r="183" spans="1:18" x14ac:dyDescent="0.3">
      <c r="A183" t="s">
        <v>194</v>
      </c>
      <c r="B183" t="s">
        <v>4112</v>
      </c>
      <c r="C183">
        <v>32</v>
      </c>
      <c r="D183" t="str">
        <f>IF(Shopping[[#This Row],[Age]]&lt;=25,"Gen Z",
IF(Shopping[[#This Row],[Age]]&lt;=41,"Millennials",
IF(Shopping[[#This Row],[Age]]&lt;=57,"Gen X","Boomers")))</f>
        <v>Millennials</v>
      </c>
      <c r="E183" t="s">
        <v>3923</v>
      </c>
      <c r="F183" t="s">
        <v>7866</v>
      </c>
      <c r="G183" t="s">
        <v>7838</v>
      </c>
      <c r="H183" s="27">
        <v>61</v>
      </c>
      <c r="I183" t="s">
        <v>7895</v>
      </c>
      <c r="J183" t="s">
        <v>7847</v>
      </c>
      <c r="K183" t="s">
        <v>7974</v>
      </c>
      <c r="L183" t="s">
        <v>7889</v>
      </c>
      <c r="M183">
        <v>4.7</v>
      </c>
      <c r="N183" t="s">
        <v>7</v>
      </c>
      <c r="O183" t="s">
        <v>7947</v>
      </c>
      <c r="P183" t="s">
        <v>7</v>
      </c>
      <c r="Q183" t="s">
        <v>22</v>
      </c>
      <c r="R183">
        <v>4</v>
      </c>
    </row>
    <row r="184" spans="1:18" x14ac:dyDescent="0.3">
      <c r="A184" t="s">
        <v>195</v>
      </c>
      <c r="B184" t="s">
        <v>4113</v>
      </c>
      <c r="C184">
        <v>38</v>
      </c>
      <c r="D184" t="str">
        <f>IF(Shopping[[#This Row],[Age]]&lt;=25,"Gen Z",
IF(Shopping[[#This Row],[Age]]&lt;=41,"Millennials",
IF(Shopping[[#This Row],[Age]]&lt;=57,"Gen X","Boomers")))</f>
        <v>Millennials</v>
      </c>
      <c r="E184" t="s">
        <v>3923</v>
      </c>
      <c r="F184" t="s">
        <v>7884</v>
      </c>
      <c r="G184" t="s">
        <v>7857</v>
      </c>
      <c r="H184" s="27">
        <v>96</v>
      </c>
      <c r="I184" t="s">
        <v>7908</v>
      </c>
      <c r="J184" t="s">
        <v>7877</v>
      </c>
      <c r="K184" t="s">
        <v>7860</v>
      </c>
      <c r="L184" t="s">
        <v>7889</v>
      </c>
      <c r="M184">
        <v>2.8</v>
      </c>
      <c r="N184" t="s">
        <v>7</v>
      </c>
      <c r="O184" t="s">
        <v>7950</v>
      </c>
      <c r="P184" t="s">
        <v>7</v>
      </c>
      <c r="Q184" t="s">
        <v>27</v>
      </c>
      <c r="R184">
        <v>10</v>
      </c>
    </row>
    <row r="185" spans="1:18" x14ac:dyDescent="0.3">
      <c r="A185" t="s">
        <v>196</v>
      </c>
      <c r="B185" t="s">
        <v>4114</v>
      </c>
      <c r="C185">
        <v>58</v>
      </c>
      <c r="D185" t="str">
        <f>IF(Shopping[[#This Row],[Age]]&lt;=25,"Gen Z",
IF(Shopping[[#This Row],[Age]]&lt;=41,"Millennials",
IF(Shopping[[#This Row],[Age]]&lt;=57,"Gen X","Boomers")))</f>
        <v>Boomers</v>
      </c>
      <c r="E185" t="s">
        <v>3923</v>
      </c>
      <c r="F185" t="s">
        <v>7863</v>
      </c>
      <c r="G185" t="s">
        <v>7838</v>
      </c>
      <c r="H185" s="27">
        <v>29</v>
      </c>
      <c r="I185" t="s">
        <v>7924</v>
      </c>
      <c r="J185" t="s">
        <v>7877</v>
      </c>
      <c r="K185" t="s">
        <v>7974</v>
      </c>
      <c r="L185" t="s">
        <v>7888</v>
      </c>
      <c r="M185">
        <v>3.6</v>
      </c>
      <c r="N185" t="s">
        <v>7</v>
      </c>
      <c r="O185" t="s">
        <v>7949</v>
      </c>
      <c r="P185" t="s">
        <v>7</v>
      </c>
      <c r="Q185" t="s">
        <v>12</v>
      </c>
      <c r="R185">
        <v>26</v>
      </c>
    </row>
    <row r="186" spans="1:18" x14ac:dyDescent="0.3">
      <c r="A186" t="s">
        <v>197</v>
      </c>
      <c r="B186" t="s">
        <v>4115</v>
      </c>
      <c r="C186">
        <v>32</v>
      </c>
      <c r="D186" t="str">
        <f>IF(Shopping[[#This Row],[Age]]&lt;=25,"Gen Z",
IF(Shopping[[#This Row],[Age]]&lt;=41,"Millennials",
IF(Shopping[[#This Row],[Age]]&lt;=57,"Gen X","Boomers")))</f>
        <v>Millennials</v>
      </c>
      <c r="E186" t="s">
        <v>3923</v>
      </c>
      <c r="F186" t="s">
        <v>7848</v>
      </c>
      <c r="G186" t="s">
        <v>7846</v>
      </c>
      <c r="H186" s="27">
        <v>33</v>
      </c>
      <c r="I186" t="s">
        <v>7904</v>
      </c>
      <c r="J186" t="s">
        <v>7839</v>
      </c>
      <c r="K186" t="s">
        <v>7973</v>
      </c>
      <c r="L186" t="s">
        <v>7888</v>
      </c>
      <c r="M186">
        <v>3</v>
      </c>
      <c r="N186" t="s">
        <v>7</v>
      </c>
      <c r="O186" t="s">
        <v>7945</v>
      </c>
      <c r="P186" t="s">
        <v>7</v>
      </c>
      <c r="Q186" t="s">
        <v>10</v>
      </c>
      <c r="R186">
        <v>40</v>
      </c>
    </row>
    <row r="187" spans="1:18" x14ac:dyDescent="0.3">
      <c r="A187" t="s">
        <v>198</v>
      </c>
      <c r="B187" t="s">
        <v>4116</v>
      </c>
      <c r="C187">
        <v>46</v>
      </c>
      <c r="D187" t="str">
        <f>IF(Shopping[[#This Row],[Age]]&lt;=25,"Gen Z",
IF(Shopping[[#This Row],[Age]]&lt;=41,"Millennials",
IF(Shopping[[#This Row],[Age]]&lt;=57,"Gen X","Boomers")))</f>
        <v>Gen X</v>
      </c>
      <c r="E187" t="s">
        <v>3923</v>
      </c>
      <c r="F187" t="s">
        <v>7872</v>
      </c>
      <c r="G187" t="s">
        <v>7838</v>
      </c>
      <c r="H187" s="27">
        <v>32</v>
      </c>
      <c r="I187" t="s">
        <v>7941</v>
      </c>
      <c r="J187" t="s">
        <v>7877</v>
      </c>
      <c r="K187" t="s">
        <v>7855</v>
      </c>
      <c r="L187" t="s">
        <v>7889</v>
      </c>
      <c r="M187">
        <v>4.5</v>
      </c>
      <c r="N187" t="s">
        <v>7</v>
      </c>
      <c r="O187" t="s">
        <v>7950</v>
      </c>
      <c r="P187" t="s">
        <v>7</v>
      </c>
      <c r="Q187" t="s">
        <v>22</v>
      </c>
      <c r="R187">
        <v>34</v>
      </c>
    </row>
    <row r="188" spans="1:18" x14ac:dyDescent="0.3">
      <c r="A188" t="s">
        <v>199</v>
      </c>
      <c r="B188" t="s">
        <v>4117</v>
      </c>
      <c r="C188">
        <v>39</v>
      </c>
      <c r="D188" t="str">
        <f>IF(Shopping[[#This Row],[Age]]&lt;=25,"Gen Z",
IF(Shopping[[#This Row],[Age]]&lt;=41,"Millennials",
IF(Shopping[[#This Row],[Age]]&lt;=57,"Gen X","Boomers")))</f>
        <v>Millennials</v>
      </c>
      <c r="E188" t="s">
        <v>3923</v>
      </c>
      <c r="F188" t="s">
        <v>7879</v>
      </c>
      <c r="G188" t="s">
        <v>7857</v>
      </c>
      <c r="H188" s="27">
        <v>56</v>
      </c>
      <c r="I188" t="s">
        <v>7939</v>
      </c>
      <c r="J188" t="s">
        <v>7844</v>
      </c>
      <c r="K188" t="s">
        <v>7970</v>
      </c>
      <c r="L188" t="s">
        <v>7889</v>
      </c>
      <c r="M188">
        <v>2.9</v>
      </c>
      <c r="N188" t="s">
        <v>7</v>
      </c>
      <c r="O188" t="s">
        <v>7948</v>
      </c>
      <c r="P188" t="s">
        <v>7</v>
      </c>
      <c r="Q188" t="s">
        <v>27</v>
      </c>
      <c r="R188">
        <v>31</v>
      </c>
    </row>
    <row r="189" spans="1:18" x14ac:dyDescent="0.3">
      <c r="A189" t="s">
        <v>200</v>
      </c>
      <c r="B189" t="s">
        <v>4118</v>
      </c>
      <c r="C189">
        <v>19</v>
      </c>
      <c r="D189" t="str">
        <f>IF(Shopping[[#This Row],[Age]]&lt;=25,"Gen Z",
IF(Shopping[[#This Row],[Age]]&lt;=41,"Millennials",
IF(Shopping[[#This Row],[Age]]&lt;=57,"Gen X","Boomers")))</f>
        <v>Gen Z</v>
      </c>
      <c r="E189" t="s">
        <v>3923</v>
      </c>
      <c r="F189" t="s">
        <v>7859</v>
      </c>
      <c r="G189" t="s">
        <v>7846</v>
      </c>
      <c r="H189" s="27">
        <v>94</v>
      </c>
      <c r="I189" t="s">
        <v>7935</v>
      </c>
      <c r="J189" t="s">
        <v>7844</v>
      </c>
      <c r="K189" t="s">
        <v>7860</v>
      </c>
      <c r="L189" t="s">
        <v>7888</v>
      </c>
      <c r="M189">
        <v>3.3</v>
      </c>
      <c r="N189" t="s">
        <v>7</v>
      </c>
      <c r="O189" t="s">
        <v>7950</v>
      </c>
      <c r="P189" t="s">
        <v>7</v>
      </c>
      <c r="Q189" t="s">
        <v>22</v>
      </c>
      <c r="R189">
        <v>1</v>
      </c>
    </row>
    <row r="190" spans="1:18" x14ac:dyDescent="0.3">
      <c r="A190" t="s">
        <v>201</v>
      </c>
      <c r="B190" t="s">
        <v>4119</v>
      </c>
      <c r="C190">
        <v>50</v>
      </c>
      <c r="D190" t="str">
        <f>IF(Shopping[[#This Row],[Age]]&lt;=25,"Gen Z",
IF(Shopping[[#This Row],[Age]]&lt;=41,"Millennials",
IF(Shopping[[#This Row],[Age]]&lt;=57,"Gen X","Boomers")))</f>
        <v>Gen X</v>
      </c>
      <c r="E190" t="s">
        <v>3923</v>
      </c>
      <c r="F190" t="s">
        <v>7869</v>
      </c>
      <c r="G190" t="s">
        <v>7838</v>
      </c>
      <c r="H190" s="27">
        <v>53</v>
      </c>
      <c r="I190" t="s">
        <v>7903</v>
      </c>
      <c r="J190" t="s">
        <v>7847</v>
      </c>
      <c r="K190" t="s">
        <v>7858</v>
      </c>
      <c r="L190" t="s">
        <v>7888</v>
      </c>
      <c r="M190">
        <v>3.1</v>
      </c>
      <c r="N190" t="s">
        <v>7</v>
      </c>
      <c r="O190" t="s">
        <v>7945</v>
      </c>
      <c r="P190" t="s">
        <v>7</v>
      </c>
      <c r="Q190" t="s">
        <v>22</v>
      </c>
      <c r="R190">
        <v>5</v>
      </c>
    </row>
    <row r="191" spans="1:18" x14ac:dyDescent="0.3">
      <c r="A191" t="s">
        <v>202</v>
      </c>
      <c r="B191" t="s">
        <v>4120</v>
      </c>
      <c r="C191">
        <v>36</v>
      </c>
      <c r="D191" t="str">
        <f>IF(Shopping[[#This Row],[Age]]&lt;=25,"Gen Z",
IF(Shopping[[#This Row],[Age]]&lt;=41,"Millennials",
IF(Shopping[[#This Row],[Age]]&lt;=57,"Gen X","Boomers")))</f>
        <v>Millennials</v>
      </c>
      <c r="E191" t="s">
        <v>3923</v>
      </c>
      <c r="F191" t="s">
        <v>7837</v>
      </c>
      <c r="G191" t="s">
        <v>7838</v>
      </c>
      <c r="H191" s="27">
        <v>82</v>
      </c>
      <c r="I191" t="s">
        <v>7901</v>
      </c>
      <c r="J191" t="s">
        <v>7847</v>
      </c>
      <c r="K191" t="s">
        <v>7842</v>
      </c>
      <c r="L191" t="s">
        <v>7890</v>
      </c>
      <c r="M191">
        <v>4.4000000000000004</v>
      </c>
      <c r="N191" t="s">
        <v>7</v>
      </c>
      <c r="O191" t="s">
        <v>7947</v>
      </c>
      <c r="P191" t="s">
        <v>7</v>
      </c>
      <c r="Q191" t="s">
        <v>12</v>
      </c>
      <c r="R191">
        <v>4</v>
      </c>
    </row>
    <row r="192" spans="1:18" x14ac:dyDescent="0.3">
      <c r="A192" t="s">
        <v>203</v>
      </c>
      <c r="B192" t="s">
        <v>4121</v>
      </c>
      <c r="C192">
        <v>65</v>
      </c>
      <c r="D192" t="str">
        <f>IF(Shopping[[#This Row],[Age]]&lt;=25,"Gen Z",
IF(Shopping[[#This Row],[Age]]&lt;=41,"Millennials",
IF(Shopping[[#This Row],[Age]]&lt;=57,"Gen X","Boomers")))</f>
        <v>Boomers</v>
      </c>
      <c r="E192" t="s">
        <v>3923</v>
      </c>
      <c r="F192" t="s">
        <v>7853</v>
      </c>
      <c r="G192" t="s">
        <v>7854</v>
      </c>
      <c r="H192" s="27">
        <v>70</v>
      </c>
      <c r="I192" t="s">
        <v>7920</v>
      </c>
      <c r="J192" t="s">
        <v>7877</v>
      </c>
      <c r="K192" t="s">
        <v>7974</v>
      </c>
      <c r="L192" t="s">
        <v>7890</v>
      </c>
      <c r="M192">
        <v>3</v>
      </c>
      <c r="N192" t="s">
        <v>7</v>
      </c>
      <c r="O192" t="s">
        <v>7946</v>
      </c>
      <c r="P192" t="s">
        <v>7</v>
      </c>
      <c r="Q192" t="s">
        <v>8</v>
      </c>
      <c r="R192">
        <v>48</v>
      </c>
    </row>
    <row r="193" spans="1:18" x14ac:dyDescent="0.3">
      <c r="A193" t="s">
        <v>204</v>
      </c>
      <c r="B193" t="s">
        <v>4122</v>
      </c>
      <c r="C193">
        <v>64</v>
      </c>
      <c r="D193" t="str">
        <f>IF(Shopping[[#This Row],[Age]]&lt;=25,"Gen Z",
IF(Shopping[[#This Row],[Age]]&lt;=41,"Millennials",
IF(Shopping[[#This Row],[Age]]&lt;=57,"Gen X","Boomers")))</f>
        <v>Boomers</v>
      </c>
      <c r="E193" t="s">
        <v>3923</v>
      </c>
      <c r="F193" t="s">
        <v>7875</v>
      </c>
      <c r="G193" t="s">
        <v>7857</v>
      </c>
      <c r="H193" s="27">
        <v>76</v>
      </c>
      <c r="I193" t="s">
        <v>7933</v>
      </c>
      <c r="J193" t="s">
        <v>7847</v>
      </c>
      <c r="K193" t="s">
        <v>7840</v>
      </c>
      <c r="L193" t="s">
        <v>7890</v>
      </c>
      <c r="M193">
        <v>3.9</v>
      </c>
      <c r="N193" t="s">
        <v>7</v>
      </c>
      <c r="O193" t="s">
        <v>7946</v>
      </c>
      <c r="P193" t="s">
        <v>7</v>
      </c>
      <c r="Q193" t="s">
        <v>10</v>
      </c>
      <c r="R193">
        <v>29</v>
      </c>
    </row>
    <row r="194" spans="1:18" x14ac:dyDescent="0.3">
      <c r="A194" t="s">
        <v>205</v>
      </c>
      <c r="B194" t="s">
        <v>4123</v>
      </c>
      <c r="C194">
        <v>46</v>
      </c>
      <c r="D194" t="str">
        <f>IF(Shopping[[#This Row],[Age]]&lt;=25,"Gen Z",
IF(Shopping[[#This Row],[Age]]&lt;=41,"Millennials",
IF(Shopping[[#This Row],[Age]]&lt;=57,"Gen X","Boomers")))</f>
        <v>Gen X</v>
      </c>
      <c r="E194" t="s">
        <v>3923</v>
      </c>
      <c r="F194" t="s">
        <v>7859</v>
      </c>
      <c r="G194" t="s">
        <v>7846</v>
      </c>
      <c r="H194" s="27">
        <v>29</v>
      </c>
      <c r="I194" t="s">
        <v>7936</v>
      </c>
      <c r="J194" t="s">
        <v>7839</v>
      </c>
      <c r="K194" t="s">
        <v>7967</v>
      </c>
      <c r="L194" t="s">
        <v>7889</v>
      </c>
      <c r="M194">
        <v>2.9</v>
      </c>
      <c r="N194" t="s">
        <v>7</v>
      </c>
      <c r="O194" t="s">
        <v>7945</v>
      </c>
      <c r="P194" t="s">
        <v>7</v>
      </c>
      <c r="Q194" t="s">
        <v>14</v>
      </c>
      <c r="R194">
        <v>12</v>
      </c>
    </row>
    <row r="195" spans="1:18" x14ac:dyDescent="0.3">
      <c r="A195" t="s">
        <v>206</v>
      </c>
      <c r="B195" t="s">
        <v>4124</v>
      </c>
      <c r="C195">
        <v>36</v>
      </c>
      <c r="D195" t="str">
        <f>IF(Shopping[[#This Row],[Age]]&lt;=25,"Gen Z",
IF(Shopping[[#This Row],[Age]]&lt;=41,"Millennials",
IF(Shopping[[#This Row],[Age]]&lt;=57,"Gen X","Boomers")))</f>
        <v>Millennials</v>
      </c>
      <c r="E195" t="s">
        <v>3923</v>
      </c>
      <c r="F195" t="s">
        <v>7881</v>
      </c>
      <c r="G195" t="s">
        <v>7857</v>
      </c>
      <c r="H195" s="27">
        <v>100</v>
      </c>
      <c r="I195" t="s">
        <v>7918</v>
      </c>
      <c r="J195" t="s">
        <v>7844</v>
      </c>
      <c r="K195" t="s">
        <v>7855</v>
      </c>
      <c r="L195" t="s">
        <v>7890</v>
      </c>
      <c r="M195">
        <v>3</v>
      </c>
      <c r="N195" t="s">
        <v>7</v>
      </c>
      <c r="O195" t="s">
        <v>7948</v>
      </c>
      <c r="P195" t="s">
        <v>7</v>
      </c>
      <c r="Q195" t="s">
        <v>8</v>
      </c>
      <c r="R195">
        <v>29</v>
      </c>
    </row>
    <row r="196" spans="1:18" x14ac:dyDescent="0.3">
      <c r="A196" t="s">
        <v>207</v>
      </c>
      <c r="B196" t="s">
        <v>4125</v>
      </c>
      <c r="C196">
        <v>51</v>
      </c>
      <c r="D196" t="str">
        <f>IF(Shopping[[#This Row],[Age]]&lt;=25,"Gen Z",
IF(Shopping[[#This Row],[Age]]&lt;=41,"Millennials",
IF(Shopping[[#This Row],[Age]]&lt;=57,"Gen X","Boomers")))</f>
        <v>Gen X</v>
      </c>
      <c r="E196" t="s">
        <v>3923</v>
      </c>
      <c r="F196" t="s">
        <v>7879</v>
      </c>
      <c r="G196" t="s">
        <v>7857</v>
      </c>
      <c r="H196" s="27">
        <v>94</v>
      </c>
      <c r="I196" t="s">
        <v>7902</v>
      </c>
      <c r="J196" t="s">
        <v>7847</v>
      </c>
      <c r="K196" t="s">
        <v>7968</v>
      </c>
      <c r="L196" t="s">
        <v>7888</v>
      </c>
      <c r="M196">
        <v>3.1</v>
      </c>
      <c r="N196" t="s">
        <v>7</v>
      </c>
      <c r="O196" t="s">
        <v>7945</v>
      </c>
      <c r="P196" t="s">
        <v>7</v>
      </c>
      <c r="Q196" t="s">
        <v>27</v>
      </c>
      <c r="R196">
        <v>15</v>
      </c>
    </row>
    <row r="197" spans="1:18" x14ac:dyDescent="0.3">
      <c r="A197" t="s">
        <v>208</v>
      </c>
      <c r="B197" t="s">
        <v>4126</v>
      </c>
      <c r="C197">
        <v>51</v>
      </c>
      <c r="D197" t="str">
        <f>IF(Shopping[[#This Row],[Age]]&lt;=25,"Gen Z",
IF(Shopping[[#This Row],[Age]]&lt;=41,"Millennials",
IF(Shopping[[#This Row],[Age]]&lt;=57,"Gen X","Boomers")))</f>
        <v>Gen X</v>
      </c>
      <c r="E197" t="s">
        <v>3923</v>
      </c>
      <c r="F197" t="s">
        <v>7868</v>
      </c>
      <c r="G197" t="s">
        <v>7854</v>
      </c>
      <c r="H197" s="27">
        <v>25</v>
      </c>
      <c r="I197" t="s">
        <v>7907</v>
      </c>
      <c r="J197" t="s">
        <v>7847</v>
      </c>
      <c r="K197" t="s">
        <v>7975</v>
      </c>
      <c r="L197" t="s">
        <v>7890</v>
      </c>
      <c r="M197">
        <v>4.3</v>
      </c>
      <c r="N197" t="s">
        <v>7</v>
      </c>
      <c r="O197" t="s">
        <v>7946</v>
      </c>
      <c r="P197" t="s">
        <v>7</v>
      </c>
      <c r="Q197" t="s">
        <v>12</v>
      </c>
      <c r="R197">
        <v>34</v>
      </c>
    </row>
    <row r="198" spans="1:18" x14ac:dyDescent="0.3">
      <c r="A198" t="s">
        <v>209</v>
      </c>
      <c r="B198" t="s">
        <v>4127</v>
      </c>
      <c r="C198">
        <v>38</v>
      </c>
      <c r="D198" t="str">
        <f>IF(Shopping[[#This Row],[Age]]&lt;=25,"Gen Z",
IF(Shopping[[#This Row],[Age]]&lt;=41,"Millennials",
IF(Shopping[[#This Row],[Age]]&lt;=57,"Gen X","Boomers")))</f>
        <v>Millennials</v>
      </c>
      <c r="E198" t="s">
        <v>3923</v>
      </c>
      <c r="F198" t="s">
        <v>7883</v>
      </c>
      <c r="G198" t="s">
        <v>7846</v>
      </c>
      <c r="H198" s="27">
        <v>88</v>
      </c>
      <c r="I198" t="s">
        <v>7940</v>
      </c>
      <c r="J198" t="s">
        <v>7847</v>
      </c>
      <c r="K198" t="s">
        <v>7970</v>
      </c>
      <c r="L198" t="s">
        <v>7889</v>
      </c>
      <c r="M198">
        <v>3.9</v>
      </c>
      <c r="N198" t="s">
        <v>7</v>
      </c>
      <c r="O198" t="s">
        <v>7947</v>
      </c>
      <c r="P198" t="s">
        <v>7</v>
      </c>
      <c r="Q198" t="s">
        <v>12</v>
      </c>
      <c r="R198">
        <v>41</v>
      </c>
    </row>
    <row r="199" spans="1:18" x14ac:dyDescent="0.3">
      <c r="A199" t="s">
        <v>210</v>
      </c>
      <c r="B199" t="s">
        <v>4128</v>
      </c>
      <c r="C199">
        <v>59</v>
      </c>
      <c r="D199" t="str">
        <f>IF(Shopping[[#This Row],[Age]]&lt;=25,"Gen Z",
IF(Shopping[[#This Row],[Age]]&lt;=41,"Millennials",
IF(Shopping[[#This Row],[Age]]&lt;=57,"Gen X","Boomers")))</f>
        <v>Boomers</v>
      </c>
      <c r="E199" t="s">
        <v>3923</v>
      </c>
      <c r="F199" t="s">
        <v>7873</v>
      </c>
      <c r="G199" t="s">
        <v>7857</v>
      </c>
      <c r="H199" s="27">
        <v>78</v>
      </c>
      <c r="I199" t="s">
        <v>7929</v>
      </c>
      <c r="J199" t="s">
        <v>7847</v>
      </c>
      <c r="K199" t="s">
        <v>7971</v>
      </c>
      <c r="L199" t="s">
        <v>7890</v>
      </c>
      <c r="M199">
        <v>3.2</v>
      </c>
      <c r="N199" t="s">
        <v>7</v>
      </c>
      <c r="O199" t="s">
        <v>7949</v>
      </c>
      <c r="P199" t="s">
        <v>7</v>
      </c>
      <c r="Q199" t="s">
        <v>12</v>
      </c>
      <c r="R199">
        <v>41</v>
      </c>
    </row>
    <row r="200" spans="1:18" x14ac:dyDescent="0.3">
      <c r="A200" t="s">
        <v>211</v>
      </c>
      <c r="B200" t="s">
        <v>4129</v>
      </c>
      <c r="C200">
        <v>57</v>
      </c>
      <c r="D200" t="str">
        <f>IF(Shopping[[#This Row],[Age]]&lt;=25,"Gen Z",
IF(Shopping[[#This Row],[Age]]&lt;=41,"Millennials",
IF(Shopping[[#This Row],[Age]]&lt;=57,"Gen X","Boomers")))</f>
        <v>Gen X</v>
      </c>
      <c r="E200" t="s">
        <v>3923</v>
      </c>
      <c r="F200" t="s">
        <v>7870</v>
      </c>
      <c r="G200" t="s">
        <v>7857</v>
      </c>
      <c r="H200" s="27">
        <v>45</v>
      </c>
      <c r="I200" t="s">
        <v>7933</v>
      </c>
      <c r="J200" t="s">
        <v>7847</v>
      </c>
      <c r="K200" t="s">
        <v>7967</v>
      </c>
      <c r="L200" t="s">
        <v>7887</v>
      </c>
      <c r="M200">
        <v>4.8</v>
      </c>
      <c r="N200" t="s">
        <v>7</v>
      </c>
      <c r="O200" t="s">
        <v>7948</v>
      </c>
      <c r="P200" t="s">
        <v>7</v>
      </c>
      <c r="Q200" t="s">
        <v>12</v>
      </c>
      <c r="R200">
        <v>39</v>
      </c>
    </row>
    <row r="201" spans="1:18" x14ac:dyDescent="0.3">
      <c r="A201" t="s">
        <v>212</v>
      </c>
      <c r="B201" t="s">
        <v>4130</v>
      </c>
      <c r="C201">
        <v>54</v>
      </c>
      <c r="D201" t="str">
        <f>IF(Shopping[[#This Row],[Age]]&lt;=25,"Gen Z",
IF(Shopping[[#This Row],[Age]]&lt;=41,"Millennials",
IF(Shopping[[#This Row],[Age]]&lt;=57,"Gen X","Boomers")))</f>
        <v>Gen X</v>
      </c>
      <c r="E201" t="s">
        <v>3923</v>
      </c>
      <c r="F201" t="s">
        <v>7875</v>
      </c>
      <c r="G201" t="s">
        <v>7857</v>
      </c>
      <c r="H201" s="27">
        <v>73</v>
      </c>
      <c r="I201" t="s">
        <v>7930</v>
      </c>
      <c r="J201" t="s">
        <v>7877</v>
      </c>
      <c r="K201" t="s">
        <v>7867</v>
      </c>
      <c r="L201" t="s">
        <v>7889</v>
      </c>
      <c r="M201">
        <v>3.8</v>
      </c>
      <c r="N201" t="s">
        <v>7</v>
      </c>
      <c r="O201" t="s">
        <v>7945</v>
      </c>
      <c r="P201" t="s">
        <v>7</v>
      </c>
      <c r="Q201" t="s">
        <v>10</v>
      </c>
      <c r="R201">
        <v>32</v>
      </c>
    </row>
    <row r="202" spans="1:18" x14ac:dyDescent="0.3">
      <c r="A202" t="s">
        <v>213</v>
      </c>
      <c r="B202" t="s">
        <v>4131</v>
      </c>
      <c r="C202">
        <v>25</v>
      </c>
      <c r="D202" t="str">
        <f>IF(Shopping[[#This Row],[Age]]&lt;=25,"Gen Z",
IF(Shopping[[#This Row],[Age]]&lt;=41,"Millennials",
IF(Shopping[[#This Row],[Age]]&lt;=57,"Gen X","Boomers")))</f>
        <v>Gen Z</v>
      </c>
      <c r="E202" t="s">
        <v>3923</v>
      </c>
      <c r="F202" t="s">
        <v>7861</v>
      </c>
      <c r="G202" t="s">
        <v>7838</v>
      </c>
      <c r="H202" s="27">
        <v>61</v>
      </c>
      <c r="I202" t="s">
        <v>7931</v>
      </c>
      <c r="J202" t="s">
        <v>7844</v>
      </c>
      <c r="K202" t="s">
        <v>7864</v>
      </c>
      <c r="L202" t="s">
        <v>7889</v>
      </c>
      <c r="M202">
        <v>3.3</v>
      </c>
      <c r="N202" t="s">
        <v>7</v>
      </c>
      <c r="O202" t="s">
        <v>7947</v>
      </c>
      <c r="P202" t="s">
        <v>7</v>
      </c>
      <c r="Q202" t="s">
        <v>8</v>
      </c>
      <c r="R202">
        <v>29</v>
      </c>
    </row>
    <row r="203" spans="1:18" x14ac:dyDescent="0.3">
      <c r="A203" t="s">
        <v>214</v>
      </c>
      <c r="B203" t="s">
        <v>4132</v>
      </c>
      <c r="C203">
        <v>69</v>
      </c>
      <c r="D203" t="str">
        <f>IF(Shopping[[#This Row],[Age]]&lt;=25,"Gen Z",
IF(Shopping[[#This Row],[Age]]&lt;=41,"Millennials",
IF(Shopping[[#This Row],[Age]]&lt;=57,"Gen X","Boomers")))</f>
        <v>Boomers</v>
      </c>
      <c r="E203" t="s">
        <v>3923</v>
      </c>
      <c r="F203" t="s">
        <v>7837</v>
      </c>
      <c r="G203" t="s">
        <v>7838</v>
      </c>
      <c r="H203" s="27">
        <v>22</v>
      </c>
      <c r="I203" t="s">
        <v>7902</v>
      </c>
      <c r="J203" t="s">
        <v>7844</v>
      </c>
      <c r="K203" t="s">
        <v>7974</v>
      </c>
      <c r="L203" t="s">
        <v>7890</v>
      </c>
      <c r="M203">
        <v>4.3</v>
      </c>
      <c r="N203" t="s">
        <v>7</v>
      </c>
      <c r="O203" t="s">
        <v>7946</v>
      </c>
      <c r="P203" t="s">
        <v>7</v>
      </c>
      <c r="Q203" t="s">
        <v>22</v>
      </c>
      <c r="R203">
        <v>15</v>
      </c>
    </row>
    <row r="204" spans="1:18" x14ac:dyDescent="0.3">
      <c r="A204" t="s">
        <v>215</v>
      </c>
      <c r="B204" t="s">
        <v>4133</v>
      </c>
      <c r="C204">
        <v>57</v>
      </c>
      <c r="D204" t="str">
        <f>IF(Shopping[[#This Row],[Age]]&lt;=25,"Gen Z",
IF(Shopping[[#This Row],[Age]]&lt;=41,"Millennials",
IF(Shopping[[#This Row],[Age]]&lt;=57,"Gen X","Boomers")))</f>
        <v>Gen X</v>
      </c>
      <c r="E204" t="s">
        <v>3923</v>
      </c>
      <c r="F204" t="s">
        <v>7875</v>
      </c>
      <c r="G204" t="s">
        <v>7857</v>
      </c>
      <c r="H204" s="27">
        <v>38</v>
      </c>
      <c r="I204" t="s">
        <v>7936</v>
      </c>
      <c r="J204" t="s">
        <v>7839</v>
      </c>
      <c r="K204" t="s">
        <v>7975</v>
      </c>
      <c r="L204" t="s">
        <v>7888</v>
      </c>
      <c r="M204">
        <v>2.7</v>
      </c>
      <c r="N204" t="s">
        <v>7</v>
      </c>
      <c r="O204" t="s">
        <v>7945</v>
      </c>
      <c r="P204" t="s">
        <v>7</v>
      </c>
      <c r="Q204" t="s">
        <v>8</v>
      </c>
      <c r="R204">
        <v>33</v>
      </c>
    </row>
    <row r="205" spans="1:18" x14ac:dyDescent="0.3">
      <c r="A205" t="s">
        <v>216</v>
      </c>
      <c r="B205" t="s">
        <v>4134</v>
      </c>
      <c r="C205">
        <v>70</v>
      </c>
      <c r="D205" t="str">
        <f>IF(Shopping[[#This Row],[Age]]&lt;=25,"Gen Z",
IF(Shopping[[#This Row],[Age]]&lt;=41,"Millennials",
IF(Shopping[[#This Row],[Age]]&lt;=57,"Gen X","Boomers")))</f>
        <v>Boomers</v>
      </c>
      <c r="E205" t="s">
        <v>3923</v>
      </c>
      <c r="F205" t="s">
        <v>7873</v>
      </c>
      <c r="G205" t="s">
        <v>7857</v>
      </c>
      <c r="H205" s="27">
        <v>38</v>
      </c>
      <c r="I205" t="s">
        <v>7920</v>
      </c>
      <c r="J205" t="s">
        <v>7844</v>
      </c>
      <c r="K205" t="s">
        <v>7882</v>
      </c>
      <c r="L205" t="s">
        <v>7890</v>
      </c>
      <c r="M205">
        <v>3.2</v>
      </c>
      <c r="N205" t="s">
        <v>7</v>
      </c>
      <c r="O205" t="s">
        <v>7947</v>
      </c>
      <c r="P205" t="s">
        <v>7</v>
      </c>
      <c r="Q205" t="s">
        <v>22</v>
      </c>
      <c r="R205">
        <v>18</v>
      </c>
    </row>
    <row r="206" spans="1:18" x14ac:dyDescent="0.3">
      <c r="A206" t="s">
        <v>217</v>
      </c>
      <c r="B206" t="s">
        <v>4135</v>
      </c>
      <c r="C206">
        <v>24</v>
      </c>
      <c r="D206" t="str">
        <f>IF(Shopping[[#This Row],[Age]]&lt;=25,"Gen Z",
IF(Shopping[[#This Row],[Age]]&lt;=41,"Millennials",
IF(Shopping[[#This Row],[Age]]&lt;=57,"Gen X","Boomers")))</f>
        <v>Gen Z</v>
      </c>
      <c r="E206" t="s">
        <v>3923</v>
      </c>
      <c r="F206" t="s">
        <v>7848</v>
      </c>
      <c r="G206" t="s">
        <v>7846</v>
      </c>
      <c r="H206" s="27">
        <v>100</v>
      </c>
      <c r="I206" t="s">
        <v>7921</v>
      </c>
      <c r="J206" t="s">
        <v>7847</v>
      </c>
      <c r="K206" t="s">
        <v>7882</v>
      </c>
      <c r="L206" t="s">
        <v>7890</v>
      </c>
      <c r="M206">
        <v>4</v>
      </c>
      <c r="N206" t="s">
        <v>7</v>
      </c>
      <c r="O206" t="s">
        <v>7950</v>
      </c>
      <c r="P206" t="s">
        <v>7</v>
      </c>
      <c r="Q206" t="s">
        <v>10</v>
      </c>
      <c r="R206">
        <v>35</v>
      </c>
    </row>
    <row r="207" spans="1:18" x14ac:dyDescent="0.3">
      <c r="A207" t="s">
        <v>218</v>
      </c>
      <c r="B207" t="s">
        <v>4136</v>
      </c>
      <c r="C207">
        <v>67</v>
      </c>
      <c r="D207" t="str">
        <f>IF(Shopping[[#This Row],[Age]]&lt;=25,"Gen Z",
IF(Shopping[[#This Row],[Age]]&lt;=41,"Millennials",
IF(Shopping[[#This Row],[Age]]&lt;=57,"Gen X","Boomers")))</f>
        <v>Boomers</v>
      </c>
      <c r="E207" t="s">
        <v>3923</v>
      </c>
      <c r="F207" t="s">
        <v>7850</v>
      </c>
      <c r="G207" t="s">
        <v>7838</v>
      </c>
      <c r="H207" s="27">
        <v>64</v>
      </c>
      <c r="I207" t="s">
        <v>7904</v>
      </c>
      <c r="J207" t="s">
        <v>7847</v>
      </c>
      <c r="K207" t="s">
        <v>7855</v>
      </c>
      <c r="L207" t="s">
        <v>7887</v>
      </c>
      <c r="M207">
        <v>3</v>
      </c>
      <c r="N207" t="s">
        <v>7</v>
      </c>
      <c r="O207" t="s">
        <v>7948</v>
      </c>
      <c r="P207" t="s">
        <v>7</v>
      </c>
      <c r="Q207" t="s">
        <v>14</v>
      </c>
      <c r="R207">
        <v>25</v>
      </c>
    </row>
    <row r="208" spans="1:18" x14ac:dyDescent="0.3">
      <c r="A208" t="s">
        <v>219</v>
      </c>
      <c r="B208" t="s">
        <v>4137</v>
      </c>
      <c r="C208">
        <v>24</v>
      </c>
      <c r="D208" t="str">
        <f>IF(Shopping[[#This Row],[Age]]&lt;=25,"Gen Z",
IF(Shopping[[#This Row],[Age]]&lt;=41,"Millennials",
IF(Shopping[[#This Row],[Age]]&lt;=57,"Gen X","Boomers")))</f>
        <v>Gen Z</v>
      </c>
      <c r="E208" t="s">
        <v>3923</v>
      </c>
      <c r="F208" t="s">
        <v>7872</v>
      </c>
      <c r="G208" t="s">
        <v>7838</v>
      </c>
      <c r="H208" s="27">
        <v>55</v>
      </c>
      <c r="I208" t="s">
        <v>7941</v>
      </c>
      <c r="J208" t="s">
        <v>7839</v>
      </c>
      <c r="K208" t="s">
        <v>7855</v>
      </c>
      <c r="L208" t="s">
        <v>7889</v>
      </c>
      <c r="M208">
        <v>4.2</v>
      </c>
      <c r="N208" t="s">
        <v>7</v>
      </c>
      <c r="O208" t="s">
        <v>7946</v>
      </c>
      <c r="P208" t="s">
        <v>7</v>
      </c>
      <c r="Q208" t="s">
        <v>8</v>
      </c>
      <c r="R208">
        <v>6</v>
      </c>
    </row>
    <row r="209" spans="1:18" x14ac:dyDescent="0.3">
      <c r="A209" t="s">
        <v>220</v>
      </c>
      <c r="B209" t="s">
        <v>4138</v>
      </c>
      <c r="C209">
        <v>62</v>
      </c>
      <c r="D209" t="str">
        <f>IF(Shopping[[#This Row],[Age]]&lt;=25,"Gen Z",
IF(Shopping[[#This Row],[Age]]&lt;=41,"Millennials",
IF(Shopping[[#This Row],[Age]]&lt;=57,"Gen X","Boomers")))</f>
        <v>Boomers</v>
      </c>
      <c r="E209" t="s">
        <v>3923</v>
      </c>
      <c r="F209" t="s">
        <v>7884</v>
      </c>
      <c r="G209" t="s">
        <v>7857</v>
      </c>
      <c r="H209" s="27">
        <v>91</v>
      </c>
      <c r="I209" t="s">
        <v>7896</v>
      </c>
      <c r="J209" t="s">
        <v>7847</v>
      </c>
      <c r="K209" t="s">
        <v>7855</v>
      </c>
      <c r="L209" t="s">
        <v>7889</v>
      </c>
      <c r="M209">
        <v>2.9</v>
      </c>
      <c r="N209" t="s">
        <v>7</v>
      </c>
      <c r="O209" t="s">
        <v>7945</v>
      </c>
      <c r="P209" t="s">
        <v>7</v>
      </c>
      <c r="Q209" t="s">
        <v>22</v>
      </c>
      <c r="R209">
        <v>17</v>
      </c>
    </row>
    <row r="210" spans="1:18" x14ac:dyDescent="0.3">
      <c r="A210" t="s">
        <v>221</v>
      </c>
      <c r="B210" t="s">
        <v>4139</v>
      </c>
      <c r="C210">
        <v>57</v>
      </c>
      <c r="D210" t="str">
        <f>IF(Shopping[[#This Row],[Age]]&lt;=25,"Gen Z",
IF(Shopping[[#This Row],[Age]]&lt;=41,"Millennials",
IF(Shopping[[#This Row],[Age]]&lt;=57,"Gen X","Boomers")))</f>
        <v>Gen X</v>
      </c>
      <c r="E210" t="s">
        <v>3923</v>
      </c>
      <c r="F210" t="s">
        <v>7863</v>
      </c>
      <c r="G210" t="s">
        <v>7838</v>
      </c>
      <c r="H210" s="27">
        <v>38</v>
      </c>
      <c r="I210" t="s">
        <v>7941</v>
      </c>
      <c r="J210" t="s">
        <v>7847</v>
      </c>
      <c r="K210" t="s">
        <v>7969</v>
      </c>
      <c r="L210" t="s">
        <v>7888</v>
      </c>
      <c r="M210">
        <v>4.0999999999999996</v>
      </c>
      <c r="N210" t="s">
        <v>7</v>
      </c>
      <c r="O210" t="s">
        <v>7950</v>
      </c>
      <c r="P210" t="s">
        <v>7</v>
      </c>
      <c r="Q210" t="s">
        <v>12</v>
      </c>
      <c r="R210">
        <v>17</v>
      </c>
    </row>
    <row r="211" spans="1:18" x14ac:dyDescent="0.3">
      <c r="A211" t="s">
        <v>222</v>
      </c>
      <c r="B211" t="s">
        <v>4140</v>
      </c>
      <c r="C211">
        <v>55</v>
      </c>
      <c r="D211" t="str">
        <f>IF(Shopping[[#This Row],[Age]]&lt;=25,"Gen Z",
IF(Shopping[[#This Row],[Age]]&lt;=41,"Millennials",
IF(Shopping[[#This Row],[Age]]&lt;=57,"Gen X","Boomers")))</f>
        <v>Gen X</v>
      </c>
      <c r="E211" t="s">
        <v>3923</v>
      </c>
      <c r="F211" t="s">
        <v>7845</v>
      </c>
      <c r="G211" t="s">
        <v>7846</v>
      </c>
      <c r="H211" s="27">
        <v>97</v>
      </c>
      <c r="I211" t="s">
        <v>7939</v>
      </c>
      <c r="J211" t="s">
        <v>7844</v>
      </c>
      <c r="K211" t="s">
        <v>7968</v>
      </c>
      <c r="L211" t="s">
        <v>7887</v>
      </c>
      <c r="M211">
        <v>3.2</v>
      </c>
      <c r="N211" t="s">
        <v>7</v>
      </c>
      <c r="O211" t="s">
        <v>7950</v>
      </c>
      <c r="P211" t="s">
        <v>7</v>
      </c>
      <c r="Q211" t="s">
        <v>10</v>
      </c>
      <c r="R211">
        <v>44</v>
      </c>
    </row>
    <row r="212" spans="1:18" x14ac:dyDescent="0.3">
      <c r="A212" t="s">
        <v>223</v>
      </c>
      <c r="B212" t="s">
        <v>4141</v>
      </c>
      <c r="C212">
        <v>45</v>
      </c>
      <c r="D212" t="str">
        <f>IF(Shopping[[#This Row],[Age]]&lt;=25,"Gen Z",
IF(Shopping[[#This Row],[Age]]&lt;=41,"Millennials",
IF(Shopping[[#This Row],[Age]]&lt;=57,"Gen X","Boomers")))</f>
        <v>Gen X</v>
      </c>
      <c r="E212" t="s">
        <v>3923</v>
      </c>
      <c r="F212" t="s">
        <v>7868</v>
      </c>
      <c r="G212" t="s">
        <v>7854</v>
      </c>
      <c r="H212" s="27">
        <v>22</v>
      </c>
      <c r="I212" t="s">
        <v>7927</v>
      </c>
      <c r="J212" t="s">
        <v>7839</v>
      </c>
      <c r="K212" t="s">
        <v>7864</v>
      </c>
      <c r="L212" t="s">
        <v>7890</v>
      </c>
      <c r="M212">
        <v>3</v>
      </c>
      <c r="N212" t="s">
        <v>7</v>
      </c>
      <c r="O212" t="s">
        <v>7949</v>
      </c>
      <c r="P212" t="s">
        <v>7</v>
      </c>
      <c r="Q212" t="s">
        <v>14</v>
      </c>
      <c r="R212">
        <v>6</v>
      </c>
    </row>
    <row r="213" spans="1:18" x14ac:dyDescent="0.3">
      <c r="A213" t="s">
        <v>224</v>
      </c>
      <c r="B213" t="s">
        <v>4142</v>
      </c>
      <c r="C213">
        <v>69</v>
      </c>
      <c r="D213" t="str">
        <f>IF(Shopping[[#This Row],[Age]]&lt;=25,"Gen Z",
IF(Shopping[[#This Row],[Age]]&lt;=41,"Millennials",
IF(Shopping[[#This Row],[Age]]&lt;=57,"Gen X","Boomers")))</f>
        <v>Boomers</v>
      </c>
      <c r="E213" t="s">
        <v>3923</v>
      </c>
      <c r="F213" t="s">
        <v>7863</v>
      </c>
      <c r="G213" t="s">
        <v>7838</v>
      </c>
      <c r="H213" s="27">
        <v>92</v>
      </c>
      <c r="I213" t="s">
        <v>7938</v>
      </c>
      <c r="J213" t="s">
        <v>7839</v>
      </c>
      <c r="K213" t="s">
        <v>7842</v>
      </c>
      <c r="L213" t="s">
        <v>7890</v>
      </c>
      <c r="M213">
        <v>4.2</v>
      </c>
      <c r="N213" t="s">
        <v>7</v>
      </c>
      <c r="O213" t="s">
        <v>7949</v>
      </c>
      <c r="P213" t="s">
        <v>7</v>
      </c>
      <c r="Q213" t="s">
        <v>27</v>
      </c>
      <c r="R213">
        <v>45</v>
      </c>
    </row>
    <row r="214" spans="1:18" x14ac:dyDescent="0.3">
      <c r="A214" t="s">
        <v>225</v>
      </c>
      <c r="B214" t="s">
        <v>4143</v>
      </c>
      <c r="C214">
        <v>67</v>
      </c>
      <c r="D214" t="str">
        <f>IF(Shopping[[#This Row],[Age]]&lt;=25,"Gen Z",
IF(Shopping[[#This Row],[Age]]&lt;=41,"Millennials",
IF(Shopping[[#This Row],[Age]]&lt;=57,"Gen X","Boomers")))</f>
        <v>Boomers</v>
      </c>
      <c r="E214" t="s">
        <v>3923</v>
      </c>
      <c r="F214" t="s">
        <v>7856</v>
      </c>
      <c r="G214" t="s">
        <v>7857</v>
      </c>
      <c r="H214" s="27">
        <v>84</v>
      </c>
      <c r="I214" t="s">
        <v>7934</v>
      </c>
      <c r="J214" t="s">
        <v>7839</v>
      </c>
      <c r="K214" t="s">
        <v>7976</v>
      </c>
      <c r="L214" t="s">
        <v>7890</v>
      </c>
      <c r="M214">
        <v>4.2</v>
      </c>
      <c r="N214" t="s">
        <v>7</v>
      </c>
      <c r="O214" t="s">
        <v>7945</v>
      </c>
      <c r="P214" t="s">
        <v>7</v>
      </c>
      <c r="Q214" t="s">
        <v>27</v>
      </c>
      <c r="R214">
        <v>7</v>
      </c>
    </row>
    <row r="215" spans="1:18" x14ac:dyDescent="0.3">
      <c r="A215" t="s">
        <v>226</v>
      </c>
      <c r="B215" t="s">
        <v>4144</v>
      </c>
      <c r="C215">
        <v>30</v>
      </c>
      <c r="D215" t="str">
        <f>IF(Shopping[[#This Row],[Age]]&lt;=25,"Gen Z",
IF(Shopping[[#This Row],[Age]]&lt;=41,"Millennials",
IF(Shopping[[#This Row],[Age]]&lt;=57,"Gen X","Boomers")))</f>
        <v>Millennials</v>
      </c>
      <c r="E215" t="s">
        <v>3923</v>
      </c>
      <c r="F215" t="s">
        <v>7856</v>
      </c>
      <c r="G215" t="s">
        <v>7857</v>
      </c>
      <c r="H215" s="27">
        <v>93</v>
      </c>
      <c r="I215" t="s">
        <v>7915</v>
      </c>
      <c r="J215" t="s">
        <v>7839</v>
      </c>
      <c r="K215" t="s">
        <v>7972</v>
      </c>
      <c r="L215" t="s">
        <v>7890</v>
      </c>
      <c r="M215">
        <v>4.4000000000000004</v>
      </c>
      <c r="N215" t="s">
        <v>7</v>
      </c>
      <c r="O215" t="s">
        <v>7950</v>
      </c>
      <c r="P215" t="s">
        <v>7</v>
      </c>
      <c r="Q215" t="s">
        <v>27</v>
      </c>
      <c r="R215">
        <v>11</v>
      </c>
    </row>
    <row r="216" spans="1:18" x14ac:dyDescent="0.3">
      <c r="A216" t="s">
        <v>227</v>
      </c>
      <c r="B216" t="s">
        <v>4145</v>
      </c>
      <c r="C216">
        <v>24</v>
      </c>
      <c r="D216" t="str">
        <f>IF(Shopping[[#This Row],[Age]]&lt;=25,"Gen Z",
IF(Shopping[[#This Row],[Age]]&lt;=41,"Millennials",
IF(Shopping[[#This Row],[Age]]&lt;=57,"Gen X","Boomers")))</f>
        <v>Gen Z</v>
      </c>
      <c r="E216" t="s">
        <v>3923</v>
      </c>
      <c r="F216" t="s">
        <v>7868</v>
      </c>
      <c r="G216" t="s">
        <v>7854</v>
      </c>
      <c r="H216" s="27">
        <v>50</v>
      </c>
      <c r="I216" t="s">
        <v>7904</v>
      </c>
      <c r="J216" t="s">
        <v>7839</v>
      </c>
      <c r="K216" t="s">
        <v>7976</v>
      </c>
      <c r="L216" t="s">
        <v>7889</v>
      </c>
      <c r="M216">
        <v>4.2</v>
      </c>
      <c r="N216" t="s">
        <v>7</v>
      </c>
      <c r="O216" t="s">
        <v>7947</v>
      </c>
      <c r="P216" t="s">
        <v>7</v>
      </c>
      <c r="Q216" t="s">
        <v>10</v>
      </c>
      <c r="R216">
        <v>41</v>
      </c>
    </row>
    <row r="217" spans="1:18" x14ac:dyDescent="0.3">
      <c r="A217" t="s">
        <v>228</v>
      </c>
      <c r="B217" t="s">
        <v>4146</v>
      </c>
      <c r="C217">
        <v>62</v>
      </c>
      <c r="D217" t="str">
        <f>IF(Shopping[[#This Row],[Age]]&lt;=25,"Gen Z",
IF(Shopping[[#This Row],[Age]]&lt;=41,"Millennials",
IF(Shopping[[#This Row],[Age]]&lt;=57,"Gen X","Boomers")))</f>
        <v>Boomers</v>
      </c>
      <c r="E217" t="s">
        <v>3923</v>
      </c>
      <c r="F217" t="s">
        <v>7873</v>
      </c>
      <c r="G217" t="s">
        <v>7857</v>
      </c>
      <c r="H217" s="27">
        <v>64</v>
      </c>
      <c r="I217" t="s">
        <v>7925</v>
      </c>
      <c r="J217" t="s">
        <v>7844</v>
      </c>
      <c r="K217" t="s">
        <v>7874</v>
      </c>
      <c r="L217" t="s">
        <v>7888</v>
      </c>
      <c r="M217">
        <v>2.8</v>
      </c>
      <c r="N217" t="s">
        <v>7</v>
      </c>
      <c r="O217" t="s">
        <v>7949</v>
      </c>
      <c r="P217" t="s">
        <v>7</v>
      </c>
      <c r="Q217" t="s">
        <v>14</v>
      </c>
      <c r="R217">
        <v>24</v>
      </c>
    </row>
    <row r="218" spans="1:18" x14ac:dyDescent="0.3">
      <c r="A218" t="s">
        <v>229</v>
      </c>
      <c r="B218" t="s">
        <v>4147</v>
      </c>
      <c r="C218">
        <v>43</v>
      </c>
      <c r="D218" t="str">
        <f>IF(Shopping[[#This Row],[Age]]&lt;=25,"Gen Z",
IF(Shopping[[#This Row],[Age]]&lt;=41,"Millennials",
IF(Shopping[[#This Row],[Age]]&lt;=57,"Gen X","Boomers")))</f>
        <v>Gen X</v>
      </c>
      <c r="E218" t="s">
        <v>3923</v>
      </c>
      <c r="F218" t="s">
        <v>7851</v>
      </c>
      <c r="G218" t="s">
        <v>7838</v>
      </c>
      <c r="H218" s="27">
        <v>61</v>
      </c>
      <c r="I218" t="s">
        <v>7895</v>
      </c>
      <c r="J218" t="s">
        <v>7839</v>
      </c>
      <c r="K218" t="s">
        <v>7882</v>
      </c>
      <c r="L218" t="s">
        <v>7888</v>
      </c>
      <c r="M218">
        <v>3.7</v>
      </c>
      <c r="N218" t="s">
        <v>7</v>
      </c>
      <c r="O218" t="s">
        <v>7946</v>
      </c>
      <c r="P218" t="s">
        <v>7</v>
      </c>
      <c r="Q218" t="s">
        <v>8</v>
      </c>
      <c r="R218">
        <v>21</v>
      </c>
    </row>
    <row r="219" spans="1:18" x14ac:dyDescent="0.3">
      <c r="A219" t="s">
        <v>230</v>
      </c>
      <c r="B219" t="s">
        <v>4148</v>
      </c>
      <c r="C219">
        <v>35</v>
      </c>
      <c r="D219" t="str">
        <f>IF(Shopping[[#This Row],[Age]]&lt;=25,"Gen Z",
IF(Shopping[[#This Row],[Age]]&lt;=41,"Millennials",
IF(Shopping[[#This Row],[Age]]&lt;=57,"Gen X","Boomers")))</f>
        <v>Millennials</v>
      </c>
      <c r="E219" t="s">
        <v>3923</v>
      </c>
      <c r="F219" t="s">
        <v>7865</v>
      </c>
      <c r="G219" t="s">
        <v>7857</v>
      </c>
      <c r="H219" s="27">
        <v>48</v>
      </c>
      <c r="I219" t="s">
        <v>7912</v>
      </c>
      <c r="J219" t="s">
        <v>7847</v>
      </c>
      <c r="K219" t="s">
        <v>7860</v>
      </c>
      <c r="L219" t="s">
        <v>7887</v>
      </c>
      <c r="M219">
        <v>3.5</v>
      </c>
      <c r="N219" t="s">
        <v>7</v>
      </c>
      <c r="O219" t="s">
        <v>7947</v>
      </c>
      <c r="P219" t="s">
        <v>7</v>
      </c>
      <c r="Q219" t="s">
        <v>22</v>
      </c>
      <c r="R219">
        <v>24</v>
      </c>
    </row>
    <row r="220" spans="1:18" x14ac:dyDescent="0.3">
      <c r="A220" t="s">
        <v>231</v>
      </c>
      <c r="B220" t="s">
        <v>4149</v>
      </c>
      <c r="C220">
        <v>28</v>
      </c>
      <c r="D220" t="str">
        <f>IF(Shopping[[#This Row],[Age]]&lt;=25,"Gen Z",
IF(Shopping[[#This Row],[Age]]&lt;=41,"Millennials",
IF(Shopping[[#This Row],[Age]]&lt;=57,"Gen X","Boomers")))</f>
        <v>Millennials</v>
      </c>
      <c r="E220" t="s">
        <v>3923</v>
      </c>
      <c r="F220" t="s">
        <v>7872</v>
      </c>
      <c r="G220" t="s">
        <v>7838</v>
      </c>
      <c r="H220" s="27">
        <v>45</v>
      </c>
      <c r="I220" t="s">
        <v>7911</v>
      </c>
      <c r="J220" t="s">
        <v>7844</v>
      </c>
      <c r="K220" t="s">
        <v>7975</v>
      </c>
      <c r="L220" t="s">
        <v>7888</v>
      </c>
      <c r="M220">
        <v>2.9</v>
      </c>
      <c r="N220" t="s">
        <v>7</v>
      </c>
      <c r="O220" t="s">
        <v>7950</v>
      </c>
      <c r="P220" t="s">
        <v>7</v>
      </c>
      <c r="Q220" t="s">
        <v>12</v>
      </c>
      <c r="R220">
        <v>8</v>
      </c>
    </row>
    <row r="221" spans="1:18" x14ac:dyDescent="0.3">
      <c r="A221" t="s">
        <v>232</v>
      </c>
      <c r="B221" t="s">
        <v>4150</v>
      </c>
      <c r="C221">
        <v>32</v>
      </c>
      <c r="D221" t="str">
        <f>IF(Shopping[[#This Row],[Age]]&lt;=25,"Gen Z",
IF(Shopping[[#This Row],[Age]]&lt;=41,"Millennials",
IF(Shopping[[#This Row],[Age]]&lt;=57,"Gen X","Boomers")))</f>
        <v>Millennials</v>
      </c>
      <c r="E221" t="s">
        <v>3923</v>
      </c>
      <c r="F221" t="s">
        <v>7881</v>
      </c>
      <c r="G221" t="s">
        <v>7857</v>
      </c>
      <c r="H221" s="27">
        <v>88</v>
      </c>
      <c r="I221" t="s">
        <v>7915</v>
      </c>
      <c r="J221" t="s">
        <v>7847</v>
      </c>
      <c r="K221" t="s">
        <v>7973</v>
      </c>
      <c r="L221" t="s">
        <v>7888</v>
      </c>
      <c r="M221">
        <v>3</v>
      </c>
      <c r="N221" t="s">
        <v>7</v>
      </c>
      <c r="O221" t="s">
        <v>7946</v>
      </c>
      <c r="P221" t="s">
        <v>7</v>
      </c>
      <c r="Q221" t="s">
        <v>10</v>
      </c>
      <c r="R221">
        <v>12</v>
      </c>
    </row>
    <row r="222" spans="1:18" x14ac:dyDescent="0.3">
      <c r="A222" t="s">
        <v>233</v>
      </c>
      <c r="B222" t="s">
        <v>4151</v>
      </c>
      <c r="C222">
        <v>39</v>
      </c>
      <c r="D222" t="str">
        <f>IF(Shopping[[#This Row],[Age]]&lt;=25,"Gen Z",
IF(Shopping[[#This Row],[Age]]&lt;=41,"Millennials",
IF(Shopping[[#This Row],[Age]]&lt;=57,"Gen X","Boomers")))</f>
        <v>Millennials</v>
      </c>
      <c r="E222" t="s">
        <v>3923</v>
      </c>
      <c r="F222" t="s">
        <v>7848</v>
      </c>
      <c r="G222" t="s">
        <v>7846</v>
      </c>
      <c r="H222" s="27">
        <v>57</v>
      </c>
      <c r="I222" t="s">
        <v>7921</v>
      </c>
      <c r="J222" t="s">
        <v>7844</v>
      </c>
      <c r="K222" t="s">
        <v>7878</v>
      </c>
      <c r="L222" t="s">
        <v>7888</v>
      </c>
      <c r="M222">
        <v>3.7</v>
      </c>
      <c r="N222" t="s">
        <v>7</v>
      </c>
      <c r="O222" t="s">
        <v>7945</v>
      </c>
      <c r="P222" t="s">
        <v>7</v>
      </c>
      <c r="Q222" t="s">
        <v>27</v>
      </c>
      <c r="R222">
        <v>48</v>
      </c>
    </row>
    <row r="223" spans="1:18" x14ac:dyDescent="0.3">
      <c r="A223" t="s">
        <v>234</v>
      </c>
      <c r="B223" t="s">
        <v>4152</v>
      </c>
      <c r="C223">
        <v>28</v>
      </c>
      <c r="D223" t="str">
        <f>IF(Shopping[[#This Row],[Age]]&lt;=25,"Gen Z",
IF(Shopping[[#This Row],[Age]]&lt;=41,"Millennials",
IF(Shopping[[#This Row],[Age]]&lt;=57,"Gen X","Boomers")))</f>
        <v>Millennials</v>
      </c>
      <c r="E223" t="s">
        <v>3923</v>
      </c>
      <c r="F223" t="s">
        <v>7875</v>
      </c>
      <c r="G223" t="s">
        <v>7857</v>
      </c>
      <c r="H223" s="27">
        <v>68</v>
      </c>
      <c r="I223" t="s">
        <v>7910</v>
      </c>
      <c r="J223" t="s">
        <v>7877</v>
      </c>
      <c r="K223" t="s">
        <v>7975</v>
      </c>
      <c r="L223" t="s">
        <v>7889</v>
      </c>
      <c r="M223">
        <v>4.4000000000000004</v>
      </c>
      <c r="N223" t="s">
        <v>7</v>
      </c>
      <c r="O223" t="s">
        <v>7950</v>
      </c>
      <c r="P223" t="s">
        <v>7</v>
      </c>
      <c r="Q223" t="s">
        <v>22</v>
      </c>
      <c r="R223">
        <v>6</v>
      </c>
    </row>
    <row r="224" spans="1:18" x14ac:dyDescent="0.3">
      <c r="A224" t="s">
        <v>235</v>
      </c>
      <c r="B224" t="s">
        <v>4153</v>
      </c>
      <c r="C224">
        <v>47</v>
      </c>
      <c r="D224" t="str">
        <f>IF(Shopping[[#This Row],[Age]]&lt;=25,"Gen Z",
IF(Shopping[[#This Row],[Age]]&lt;=41,"Millennials",
IF(Shopping[[#This Row],[Age]]&lt;=57,"Gen X","Boomers")))</f>
        <v>Gen X</v>
      </c>
      <c r="E224" t="s">
        <v>3923</v>
      </c>
      <c r="F224" t="s">
        <v>7884</v>
      </c>
      <c r="G224" t="s">
        <v>7857</v>
      </c>
      <c r="H224" s="27">
        <v>94</v>
      </c>
      <c r="I224" t="s">
        <v>7907</v>
      </c>
      <c r="J224" t="s">
        <v>7877</v>
      </c>
      <c r="K224" t="s">
        <v>7840</v>
      </c>
      <c r="L224" t="s">
        <v>7888</v>
      </c>
      <c r="M224">
        <v>4.5</v>
      </c>
      <c r="N224" t="s">
        <v>7</v>
      </c>
      <c r="O224" t="s">
        <v>7949</v>
      </c>
      <c r="P224" t="s">
        <v>7</v>
      </c>
      <c r="Q224" t="s">
        <v>14</v>
      </c>
      <c r="R224">
        <v>14</v>
      </c>
    </row>
    <row r="225" spans="1:18" x14ac:dyDescent="0.3">
      <c r="A225" t="s">
        <v>236</v>
      </c>
      <c r="B225" t="s">
        <v>4154</v>
      </c>
      <c r="C225">
        <v>20</v>
      </c>
      <c r="D225" t="str">
        <f>IF(Shopping[[#This Row],[Age]]&lt;=25,"Gen Z",
IF(Shopping[[#This Row],[Age]]&lt;=41,"Millennials",
IF(Shopping[[#This Row],[Age]]&lt;=57,"Gen X","Boomers")))</f>
        <v>Gen Z</v>
      </c>
      <c r="E225" t="s">
        <v>3923</v>
      </c>
      <c r="F225" t="s">
        <v>7866</v>
      </c>
      <c r="G225" t="s">
        <v>7838</v>
      </c>
      <c r="H225" s="27">
        <v>41</v>
      </c>
      <c r="I225" t="s">
        <v>7898</v>
      </c>
      <c r="J225" t="s">
        <v>7847</v>
      </c>
      <c r="K225" t="s">
        <v>7967</v>
      </c>
      <c r="L225" t="s">
        <v>7888</v>
      </c>
      <c r="M225">
        <v>4.8</v>
      </c>
      <c r="N225" t="s">
        <v>7</v>
      </c>
      <c r="O225" t="s">
        <v>7946</v>
      </c>
      <c r="P225" t="s">
        <v>7</v>
      </c>
      <c r="Q225" t="s">
        <v>14</v>
      </c>
      <c r="R225">
        <v>34</v>
      </c>
    </row>
    <row r="226" spans="1:18" x14ac:dyDescent="0.3">
      <c r="A226" t="s">
        <v>237</v>
      </c>
      <c r="B226" t="s">
        <v>4155</v>
      </c>
      <c r="C226">
        <v>63</v>
      </c>
      <c r="D226" t="str">
        <f>IF(Shopping[[#This Row],[Age]]&lt;=25,"Gen Z",
IF(Shopping[[#This Row],[Age]]&lt;=41,"Millennials",
IF(Shopping[[#This Row],[Age]]&lt;=57,"Gen X","Boomers")))</f>
        <v>Boomers</v>
      </c>
      <c r="E226" t="s">
        <v>3923</v>
      </c>
      <c r="F226" t="s">
        <v>7876</v>
      </c>
      <c r="G226" t="s">
        <v>7838</v>
      </c>
      <c r="H226" s="27">
        <v>83</v>
      </c>
      <c r="I226" t="s">
        <v>7938</v>
      </c>
      <c r="J226" t="s">
        <v>7844</v>
      </c>
      <c r="K226" t="s">
        <v>7974</v>
      </c>
      <c r="L226" t="s">
        <v>7889</v>
      </c>
      <c r="M226">
        <v>2.9</v>
      </c>
      <c r="N226" t="s">
        <v>7</v>
      </c>
      <c r="O226" t="s">
        <v>7946</v>
      </c>
      <c r="P226" t="s">
        <v>7</v>
      </c>
      <c r="Q226" t="s">
        <v>10</v>
      </c>
      <c r="R226">
        <v>12</v>
      </c>
    </row>
    <row r="227" spans="1:18" x14ac:dyDescent="0.3">
      <c r="A227" t="s">
        <v>238</v>
      </c>
      <c r="B227" t="s">
        <v>4156</v>
      </c>
      <c r="C227">
        <v>25</v>
      </c>
      <c r="D227" t="str">
        <f>IF(Shopping[[#This Row],[Age]]&lt;=25,"Gen Z",
IF(Shopping[[#This Row],[Age]]&lt;=41,"Millennials",
IF(Shopping[[#This Row],[Age]]&lt;=57,"Gen X","Boomers")))</f>
        <v>Gen Z</v>
      </c>
      <c r="E227" t="s">
        <v>3923</v>
      </c>
      <c r="F227" t="s">
        <v>7868</v>
      </c>
      <c r="G227" t="s">
        <v>7854</v>
      </c>
      <c r="H227" s="27">
        <v>22</v>
      </c>
      <c r="I227" t="s">
        <v>7903</v>
      </c>
      <c r="J227" t="s">
        <v>7847</v>
      </c>
      <c r="K227" t="s">
        <v>7968</v>
      </c>
      <c r="L227" t="s">
        <v>7888</v>
      </c>
      <c r="M227">
        <v>3.2</v>
      </c>
      <c r="N227" t="s">
        <v>7</v>
      </c>
      <c r="O227" t="s">
        <v>7947</v>
      </c>
      <c r="P227" t="s">
        <v>7</v>
      </c>
      <c r="Q227" t="s">
        <v>22</v>
      </c>
      <c r="R227">
        <v>11</v>
      </c>
    </row>
    <row r="228" spans="1:18" x14ac:dyDescent="0.3">
      <c r="A228" t="s">
        <v>239</v>
      </c>
      <c r="B228" t="s">
        <v>4157</v>
      </c>
      <c r="C228">
        <v>29</v>
      </c>
      <c r="D228" t="str">
        <f>IF(Shopping[[#This Row],[Age]]&lt;=25,"Gen Z",
IF(Shopping[[#This Row],[Age]]&lt;=41,"Millennials",
IF(Shopping[[#This Row],[Age]]&lt;=57,"Gen X","Boomers")))</f>
        <v>Millennials</v>
      </c>
      <c r="E228" t="s">
        <v>3923</v>
      </c>
      <c r="F228" t="s">
        <v>7859</v>
      </c>
      <c r="G228" t="s">
        <v>7846</v>
      </c>
      <c r="H228" s="27">
        <v>74</v>
      </c>
      <c r="I228" t="s">
        <v>7914</v>
      </c>
      <c r="J228" t="s">
        <v>7839</v>
      </c>
      <c r="K228" t="s">
        <v>7862</v>
      </c>
      <c r="L228" t="s">
        <v>7888</v>
      </c>
      <c r="M228">
        <v>3.3</v>
      </c>
      <c r="N228" t="s">
        <v>7</v>
      </c>
      <c r="O228" t="s">
        <v>7946</v>
      </c>
      <c r="P228" t="s">
        <v>7</v>
      </c>
      <c r="Q228" t="s">
        <v>14</v>
      </c>
      <c r="R228">
        <v>5</v>
      </c>
    </row>
    <row r="229" spans="1:18" x14ac:dyDescent="0.3">
      <c r="A229" t="s">
        <v>240</v>
      </c>
      <c r="B229" t="s">
        <v>4158</v>
      </c>
      <c r="C229">
        <v>50</v>
      </c>
      <c r="D229" t="str">
        <f>IF(Shopping[[#This Row],[Age]]&lt;=25,"Gen Z",
IF(Shopping[[#This Row],[Age]]&lt;=41,"Millennials",
IF(Shopping[[#This Row],[Age]]&lt;=57,"Gen X","Boomers")))</f>
        <v>Gen X</v>
      </c>
      <c r="E229" t="s">
        <v>3923</v>
      </c>
      <c r="F229" t="s">
        <v>7843</v>
      </c>
      <c r="G229" t="s">
        <v>7838</v>
      </c>
      <c r="H229" s="27">
        <v>90</v>
      </c>
      <c r="I229" t="s">
        <v>7896</v>
      </c>
      <c r="J229" t="s">
        <v>7847</v>
      </c>
      <c r="K229" t="s">
        <v>7967</v>
      </c>
      <c r="L229" t="s">
        <v>7887</v>
      </c>
      <c r="M229">
        <v>4.2</v>
      </c>
      <c r="N229" t="s">
        <v>7</v>
      </c>
      <c r="O229" t="s">
        <v>7948</v>
      </c>
      <c r="P229" t="s">
        <v>7</v>
      </c>
      <c r="Q229" t="s">
        <v>8</v>
      </c>
      <c r="R229">
        <v>25</v>
      </c>
    </row>
    <row r="230" spans="1:18" x14ac:dyDescent="0.3">
      <c r="A230" t="s">
        <v>241</v>
      </c>
      <c r="B230" t="s">
        <v>4159</v>
      </c>
      <c r="C230">
        <v>18</v>
      </c>
      <c r="D230" t="str">
        <f>IF(Shopping[[#This Row],[Age]]&lt;=25,"Gen Z",
IF(Shopping[[#This Row],[Age]]&lt;=41,"Millennials",
IF(Shopping[[#This Row],[Age]]&lt;=57,"Gen X","Boomers")))</f>
        <v>Gen Z</v>
      </c>
      <c r="E230" t="s">
        <v>3923</v>
      </c>
      <c r="F230" t="s">
        <v>7876</v>
      </c>
      <c r="G230" t="s">
        <v>7838</v>
      </c>
      <c r="H230" s="27">
        <v>79</v>
      </c>
      <c r="I230" t="s">
        <v>7906</v>
      </c>
      <c r="J230" t="s">
        <v>7847</v>
      </c>
      <c r="K230" t="s">
        <v>7849</v>
      </c>
      <c r="L230" t="s">
        <v>7888</v>
      </c>
      <c r="M230">
        <v>2.9</v>
      </c>
      <c r="N230" t="s">
        <v>7</v>
      </c>
      <c r="O230" t="s">
        <v>7950</v>
      </c>
      <c r="P230" t="s">
        <v>7</v>
      </c>
      <c r="Q230" t="s">
        <v>12</v>
      </c>
      <c r="R230">
        <v>11</v>
      </c>
    </row>
    <row r="231" spans="1:18" x14ac:dyDescent="0.3">
      <c r="A231" t="s">
        <v>242</v>
      </c>
      <c r="B231" t="s">
        <v>4160</v>
      </c>
      <c r="C231">
        <v>70</v>
      </c>
      <c r="D231" t="str">
        <f>IF(Shopping[[#This Row],[Age]]&lt;=25,"Gen Z",
IF(Shopping[[#This Row],[Age]]&lt;=41,"Millennials",
IF(Shopping[[#This Row],[Age]]&lt;=57,"Gen X","Boomers")))</f>
        <v>Boomers</v>
      </c>
      <c r="E231" t="s">
        <v>3923</v>
      </c>
      <c r="F231" t="s">
        <v>7845</v>
      </c>
      <c r="G231" t="s">
        <v>7846</v>
      </c>
      <c r="H231" s="27">
        <v>28</v>
      </c>
      <c r="I231" t="s">
        <v>7924</v>
      </c>
      <c r="J231" t="s">
        <v>7844</v>
      </c>
      <c r="K231" t="s">
        <v>7855</v>
      </c>
      <c r="L231" t="s">
        <v>7888</v>
      </c>
      <c r="M231">
        <v>4.5999999999999996</v>
      </c>
      <c r="N231" t="s">
        <v>7</v>
      </c>
      <c r="O231" t="s">
        <v>7947</v>
      </c>
      <c r="P231" t="s">
        <v>7</v>
      </c>
      <c r="Q231" t="s">
        <v>14</v>
      </c>
      <c r="R231">
        <v>27</v>
      </c>
    </row>
    <row r="232" spans="1:18" x14ac:dyDescent="0.3">
      <c r="A232" t="s">
        <v>243</v>
      </c>
      <c r="B232" t="s">
        <v>4161</v>
      </c>
      <c r="C232">
        <v>66</v>
      </c>
      <c r="D232" t="str">
        <f>IF(Shopping[[#This Row],[Age]]&lt;=25,"Gen Z",
IF(Shopping[[#This Row],[Age]]&lt;=41,"Millennials",
IF(Shopping[[#This Row],[Age]]&lt;=57,"Gen X","Boomers")))</f>
        <v>Boomers</v>
      </c>
      <c r="E232" t="s">
        <v>3923</v>
      </c>
      <c r="F232" t="s">
        <v>7873</v>
      </c>
      <c r="G232" t="s">
        <v>7857</v>
      </c>
      <c r="H232" s="27">
        <v>88</v>
      </c>
      <c r="I232" t="s">
        <v>7933</v>
      </c>
      <c r="J232" t="s">
        <v>7839</v>
      </c>
      <c r="K232" t="s">
        <v>7968</v>
      </c>
      <c r="L232" t="s">
        <v>7890</v>
      </c>
      <c r="M232">
        <v>4.0999999999999996</v>
      </c>
      <c r="N232" t="s">
        <v>7</v>
      </c>
      <c r="O232" t="s">
        <v>7948</v>
      </c>
      <c r="P232" t="s">
        <v>7</v>
      </c>
      <c r="Q232" t="s">
        <v>12</v>
      </c>
      <c r="R232">
        <v>43</v>
      </c>
    </row>
    <row r="233" spans="1:18" x14ac:dyDescent="0.3">
      <c r="A233" t="s">
        <v>244</v>
      </c>
      <c r="B233" t="s">
        <v>4162</v>
      </c>
      <c r="C233">
        <v>28</v>
      </c>
      <c r="D233" t="str">
        <f>IF(Shopping[[#This Row],[Age]]&lt;=25,"Gen Z",
IF(Shopping[[#This Row],[Age]]&lt;=41,"Millennials",
IF(Shopping[[#This Row],[Age]]&lt;=57,"Gen X","Boomers")))</f>
        <v>Millennials</v>
      </c>
      <c r="E233" t="s">
        <v>3923</v>
      </c>
      <c r="F233" t="s">
        <v>7837</v>
      </c>
      <c r="G233" t="s">
        <v>7838</v>
      </c>
      <c r="H233" s="27">
        <v>26</v>
      </c>
      <c r="I233" t="s">
        <v>7923</v>
      </c>
      <c r="J233" t="s">
        <v>7847</v>
      </c>
      <c r="K233" t="s">
        <v>7976</v>
      </c>
      <c r="L233" t="s">
        <v>7888</v>
      </c>
      <c r="M233">
        <v>3.1</v>
      </c>
      <c r="N233" t="s">
        <v>7</v>
      </c>
      <c r="O233" t="s">
        <v>7949</v>
      </c>
      <c r="P233" t="s">
        <v>7</v>
      </c>
      <c r="Q233" t="s">
        <v>27</v>
      </c>
      <c r="R233">
        <v>18</v>
      </c>
    </row>
    <row r="234" spans="1:18" x14ac:dyDescent="0.3">
      <c r="A234" t="s">
        <v>245</v>
      </c>
      <c r="B234" t="s">
        <v>4163</v>
      </c>
      <c r="C234">
        <v>54</v>
      </c>
      <c r="D234" t="str">
        <f>IF(Shopping[[#This Row],[Age]]&lt;=25,"Gen Z",
IF(Shopping[[#This Row],[Age]]&lt;=41,"Millennials",
IF(Shopping[[#This Row],[Age]]&lt;=57,"Gen X","Boomers")))</f>
        <v>Gen X</v>
      </c>
      <c r="E234" t="s">
        <v>3923</v>
      </c>
      <c r="F234" t="s">
        <v>7870</v>
      </c>
      <c r="G234" t="s">
        <v>7857</v>
      </c>
      <c r="H234" s="27">
        <v>27</v>
      </c>
      <c r="I234" t="s">
        <v>7904</v>
      </c>
      <c r="J234" t="s">
        <v>7839</v>
      </c>
      <c r="K234" t="s">
        <v>7860</v>
      </c>
      <c r="L234" t="s">
        <v>7887</v>
      </c>
      <c r="M234">
        <v>4.2</v>
      </c>
      <c r="N234" t="s">
        <v>7</v>
      </c>
      <c r="O234" t="s">
        <v>7945</v>
      </c>
      <c r="P234" t="s">
        <v>7</v>
      </c>
      <c r="Q234" t="s">
        <v>22</v>
      </c>
      <c r="R234">
        <v>32</v>
      </c>
    </row>
    <row r="235" spans="1:18" x14ac:dyDescent="0.3">
      <c r="A235" t="s">
        <v>246</v>
      </c>
      <c r="B235" t="s">
        <v>4164</v>
      </c>
      <c r="C235">
        <v>19</v>
      </c>
      <c r="D235" t="str">
        <f>IF(Shopping[[#This Row],[Age]]&lt;=25,"Gen Z",
IF(Shopping[[#This Row],[Age]]&lt;=41,"Millennials",
IF(Shopping[[#This Row],[Age]]&lt;=57,"Gen X","Boomers")))</f>
        <v>Gen Z</v>
      </c>
      <c r="E235" t="s">
        <v>3923</v>
      </c>
      <c r="F235" t="s">
        <v>7841</v>
      </c>
      <c r="G235" t="s">
        <v>7838</v>
      </c>
      <c r="H235" s="27">
        <v>83</v>
      </c>
      <c r="I235" t="s">
        <v>7921</v>
      </c>
      <c r="J235" t="s">
        <v>7877</v>
      </c>
      <c r="K235" t="s">
        <v>7882</v>
      </c>
      <c r="L235" t="s">
        <v>7890</v>
      </c>
      <c r="M235">
        <v>4.5</v>
      </c>
      <c r="N235" t="s">
        <v>7</v>
      </c>
      <c r="O235" t="s">
        <v>7947</v>
      </c>
      <c r="P235" t="s">
        <v>7</v>
      </c>
      <c r="Q235" t="s">
        <v>22</v>
      </c>
      <c r="R235">
        <v>27</v>
      </c>
    </row>
    <row r="236" spans="1:18" x14ac:dyDescent="0.3">
      <c r="A236" t="s">
        <v>247</v>
      </c>
      <c r="B236" t="s">
        <v>4165</v>
      </c>
      <c r="C236">
        <v>20</v>
      </c>
      <c r="D236" t="str">
        <f>IF(Shopping[[#This Row],[Age]]&lt;=25,"Gen Z",
IF(Shopping[[#This Row],[Age]]&lt;=41,"Millennials",
IF(Shopping[[#This Row],[Age]]&lt;=57,"Gen X","Boomers")))</f>
        <v>Gen Z</v>
      </c>
      <c r="E236" t="s">
        <v>3923</v>
      </c>
      <c r="F236" t="s">
        <v>7884</v>
      </c>
      <c r="G236" t="s">
        <v>7857</v>
      </c>
      <c r="H236" s="27">
        <v>39</v>
      </c>
      <c r="I236" t="s">
        <v>7938</v>
      </c>
      <c r="J236" t="s">
        <v>7844</v>
      </c>
      <c r="K236" t="s">
        <v>7855</v>
      </c>
      <c r="L236" t="s">
        <v>7889</v>
      </c>
      <c r="M236">
        <v>3.7</v>
      </c>
      <c r="N236" t="s">
        <v>7</v>
      </c>
      <c r="O236" t="s">
        <v>7947</v>
      </c>
      <c r="P236" t="s">
        <v>7</v>
      </c>
      <c r="Q236" t="s">
        <v>12</v>
      </c>
      <c r="R236">
        <v>24</v>
      </c>
    </row>
    <row r="237" spans="1:18" x14ac:dyDescent="0.3">
      <c r="A237" t="s">
        <v>248</v>
      </c>
      <c r="B237" t="s">
        <v>4166</v>
      </c>
      <c r="C237">
        <v>43</v>
      </c>
      <c r="D237" t="str">
        <f>IF(Shopping[[#This Row],[Age]]&lt;=25,"Gen Z",
IF(Shopping[[#This Row],[Age]]&lt;=41,"Millennials",
IF(Shopping[[#This Row],[Age]]&lt;=57,"Gen X","Boomers")))</f>
        <v>Gen X</v>
      </c>
      <c r="E237" t="s">
        <v>3923</v>
      </c>
      <c r="F237" t="s">
        <v>7865</v>
      </c>
      <c r="G237" t="s">
        <v>7857</v>
      </c>
      <c r="H237" s="27">
        <v>89</v>
      </c>
      <c r="I237" t="s">
        <v>7925</v>
      </c>
      <c r="J237" t="s">
        <v>7847</v>
      </c>
      <c r="K237" t="s">
        <v>7973</v>
      </c>
      <c r="L237" t="s">
        <v>7887</v>
      </c>
      <c r="M237">
        <v>3.7</v>
      </c>
      <c r="N237" t="s">
        <v>7</v>
      </c>
      <c r="O237" t="s">
        <v>7946</v>
      </c>
      <c r="P237" t="s">
        <v>7</v>
      </c>
      <c r="Q237" t="s">
        <v>27</v>
      </c>
      <c r="R237">
        <v>31</v>
      </c>
    </row>
    <row r="238" spans="1:18" x14ac:dyDescent="0.3">
      <c r="A238" t="s">
        <v>249</v>
      </c>
      <c r="B238" t="s">
        <v>4167</v>
      </c>
      <c r="C238">
        <v>38</v>
      </c>
      <c r="D238" t="str">
        <f>IF(Shopping[[#This Row],[Age]]&lt;=25,"Gen Z",
IF(Shopping[[#This Row],[Age]]&lt;=41,"Millennials",
IF(Shopping[[#This Row],[Age]]&lt;=57,"Gen X","Boomers")))</f>
        <v>Millennials</v>
      </c>
      <c r="E238" t="s">
        <v>3923</v>
      </c>
      <c r="F238" t="s">
        <v>7853</v>
      </c>
      <c r="G238" t="s">
        <v>7854</v>
      </c>
      <c r="H238" s="27">
        <v>68</v>
      </c>
      <c r="I238" t="s">
        <v>7918</v>
      </c>
      <c r="J238" t="s">
        <v>7839</v>
      </c>
      <c r="K238" t="s">
        <v>7867</v>
      </c>
      <c r="L238" t="s">
        <v>7887</v>
      </c>
      <c r="M238">
        <v>3.4</v>
      </c>
      <c r="N238" t="s">
        <v>7</v>
      </c>
      <c r="O238" t="s">
        <v>7947</v>
      </c>
      <c r="P238" t="s">
        <v>7</v>
      </c>
      <c r="Q238" t="s">
        <v>14</v>
      </c>
      <c r="R238">
        <v>39</v>
      </c>
    </row>
    <row r="239" spans="1:18" x14ac:dyDescent="0.3">
      <c r="A239" t="s">
        <v>250</v>
      </c>
      <c r="B239" t="s">
        <v>4168</v>
      </c>
      <c r="C239">
        <v>50</v>
      </c>
      <c r="D239" t="str">
        <f>IF(Shopping[[#This Row],[Age]]&lt;=25,"Gen Z",
IF(Shopping[[#This Row],[Age]]&lt;=41,"Millennials",
IF(Shopping[[#This Row],[Age]]&lt;=57,"Gen X","Boomers")))</f>
        <v>Gen X</v>
      </c>
      <c r="E239" t="s">
        <v>3923</v>
      </c>
      <c r="F239" t="s">
        <v>7861</v>
      </c>
      <c r="G239" t="s">
        <v>7838</v>
      </c>
      <c r="H239" s="27">
        <v>90</v>
      </c>
      <c r="I239" t="s">
        <v>7937</v>
      </c>
      <c r="J239" t="s">
        <v>7847</v>
      </c>
      <c r="K239" t="s">
        <v>7974</v>
      </c>
      <c r="L239" t="s">
        <v>7889</v>
      </c>
      <c r="M239">
        <v>3</v>
      </c>
      <c r="N239" t="s">
        <v>7</v>
      </c>
      <c r="O239" t="s">
        <v>7950</v>
      </c>
      <c r="P239" t="s">
        <v>7</v>
      </c>
      <c r="Q239" t="s">
        <v>27</v>
      </c>
      <c r="R239">
        <v>36</v>
      </c>
    </row>
    <row r="240" spans="1:18" x14ac:dyDescent="0.3">
      <c r="A240" t="s">
        <v>251</v>
      </c>
      <c r="B240" t="s">
        <v>4169</v>
      </c>
      <c r="C240">
        <v>64</v>
      </c>
      <c r="D240" t="str">
        <f>IF(Shopping[[#This Row],[Age]]&lt;=25,"Gen Z",
IF(Shopping[[#This Row],[Age]]&lt;=41,"Millennials",
IF(Shopping[[#This Row],[Age]]&lt;=57,"Gen X","Boomers")))</f>
        <v>Boomers</v>
      </c>
      <c r="E240" t="s">
        <v>3923</v>
      </c>
      <c r="F240" t="s">
        <v>7863</v>
      </c>
      <c r="G240" t="s">
        <v>7838</v>
      </c>
      <c r="H240" s="27">
        <v>34</v>
      </c>
      <c r="I240" t="s">
        <v>7924</v>
      </c>
      <c r="J240" t="s">
        <v>7847</v>
      </c>
      <c r="K240" t="s">
        <v>7972</v>
      </c>
      <c r="L240" t="s">
        <v>7890</v>
      </c>
      <c r="M240">
        <v>4.2</v>
      </c>
      <c r="N240" t="s">
        <v>7</v>
      </c>
      <c r="O240" t="s">
        <v>7946</v>
      </c>
      <c r="P240" t="s">
        <v>7</v>
      </c>
      <c r="Q240" t="s">
        <v>10</v>
      </c>
      <c r="R240">
        <v>5</v>
      </c>
    </row>
    <row r="241" spans="1:18" x14ac:dyDescent="0.3">
      <c r="A241" t="s">
        <v>252</v>
      </c>
      <c r="B241" t="s">
        <v>4170</v>
      </c>
      <c r="C241">
        <v>49</v>
      </c>
      <c r="D241" t="str">
        <f>IF(Shopping[[#This Row],[Age]]&lt;=25,"Gen Z",
IF(Shopping[[#This Row],[Age]]&lt;=41,"Millennials",
IF(Shopping[[#This Row],[Age]]&lt;=57,"Gen X","Boomers")))</f>
        <v>Gen X</v>
      </c>
      <c r="E241" t="s">
        <v>3923</v>
      </c>
      <c r="F241" t="s">
        <v>7866</v>
      </c>
      <c r="G241" t="s">
        <v>7838</v>
      </c>
      <c r="H241" s="27">
        <v>51</v>
      </c>
      <c r="I241" t="s">
        <v>7927</v>
      </c>
      <c r="J241" t="s">
        <v>7839</v>
      </c>
      <c r="K241" t="s">
        <v>7882</v>
      </c>
      <c r="L241" t="s">
        <v>7889</v>
      </c>
      <c r="M241">
        <v>2.9</v>
      </c>
      <c r="N241" t="s">
        <v>7</v>
      </c>
      <c r="O241" t="s">
        <v>7945</v>
      </c>
      <c r="P241" t="s">
        <v>7</v>
      </c>
      <c r="Q241" t="s">
        <v>12</v>
      </c>
      <c r="R241">
        <v>47</v>
      </c>
    </row>
    <row r="242" spans="1:18" x14ac:dyDescent="0.3">
      <c r="A242" t="s">
        <v>253</v>
      </c>
      <c r="B242" t="s">
        <v>4171</v>
      </c>
      <c r="C242">
        <v>47</v>
      </c>
      <c r="D242" t="str">
        <f>IF(Shopping[[#This Row],[Age]]&lt;=25,"Gen Z",
IF(Shopping[[#This Row],[Age]]&lt;=41,"Millennials",
IF(Shopping[[#This Row],[Age]]&lt;=57,"Gen X","Boomers")))</f>
        <v>Gen X</v>
      </c>
      <c r="E242" t="s">
        <v>3923</v>
      </c>
      <c r="F242" t="s">
        <v>7841</v>
      </c>
      <c r="G242" t="s">
        <v>7838</v>
      </c>
      <c r="H242" s="27">
        <v>45</v>
      </c>
      <c r="I242" t="s">
        <v>7899</v>
      </c>
      <c r="J242" t="s">
        <v>7877</v>
      </c>
      <c r="K242" t="s">
        <v>7967</v>
      </c>
      <c r="L242" t="s">
        <v>7887</v>
      </c>
      <c r="M242">
        <v>3.5</v>
      </c>
      <c r="N242" t="s">
        <v>7</v>
      </c>
      <c r="O242" t="s">
        <v>7946</v>
      </c>
      <c r="P242" t="s">
        <v>7</v>
      </c>
      <c r="Q242" t="s">
        <v>22</v>
      </c>
      <c r="R242">
        <v>29</v>
      </c>
    </row>
    <row r="243" spans="1:18" x14ac:dyDescent="0.3">
      <c r="A243" t="s">
        <v>254</v>
      </c>
      <c r="B243" t="s">
        <v>4172</v>
      </c>
      <c r="C243">
        <v>36</v>
      </c>
      <c r="D243" t="str">
        <f>IF(Shopping[[#This Row],[Age]]&lt;=25,"Gen Z",
IF(Shopping[[#This Row],[Age]]&lt;=41,"Millennials",
IF(Shopping[[#This Row],[Age]]&lt;=57,"Gen X","Boomers")))</f>
        <v>Millennials</v>
      </c>
      <c r="E243" t="s">
        <v>3923</v>
      </c>
      <c r="F243" t="s">
        <v>7869</v>
      </c>
      <c r="G243" t="s">
        <v>7838</v>
      </c>
      <c r="H243" s="27">
        <v>88</v>
      </c>
      <c r="I243" t="s">
        <v>7905</v>
      </c>
      <c r="J243" t="s">
        <v>7847</v>
      </c>
      <c r="K243" t="s">
        <v>7972</v>
      </c>
      <c r="L243" t="s">
        <v>7887</v>
      </c>
      <c r="M243">
        <v>4.0999999999999996</v>
      </c>
      <c r="N243" t="s">
        <v>7</v>
      </c>
      <c r="O243" t="s">
        <v>7946</v>
      </c>
      <c r="P243" t="s">
        <v>7</v>
      </c>
      <c r="Q243" t="s">
        <v>8</v>
      </c>
      <c r="R243">
        <v>43</v>
      </c>
    </row>
    <row r="244" spans="1:18" x14ac:dyDescent="0.3">
      <c r="A244" t="s">
        <v>255</v>
      </c>
      <c r="B244" t="s">
        <v>4173</v>
      </c>
      <c r="C244">
        <v>55</v>
      </c>
      <c r="D244" t="str">
        <f>IF(Shopping[[#This Row],[Age]]&lt;=25,"Gen Z",
IF(Shopping[[#This Row],[Age]]&lt;=41,"Millennials",
IF(Shopping[[#This Row],[Age]]&lt;=57,"Gen X","Boomers")))</f>
        <v>Gen X</v>
      </c>
      <c r="E244" t="s">
        <v>3923</v>
      </c>
      <c r="F244" t="s">
        <v>7853</v>
      </c>
      <c r="G244" t="s">
        <v>7854</v>
      </c>
      <c r="H244" s="27">
        <v>85</v>
      </c>
      <c r="I244" t="s">
        <v>7907</v>
      </c>
      <c r="J244" t="s">
        <v>7839</v>
      </c>
      <c r="K244" t="s">
        <v>7840</v>
      </c>
      <c r="L244" t="s">
        <v>7889</v>
      </c>
      <c r="M244">
        <v>4.3</v>
      </c>
      <c r="N244" t="s">
        <v>7</v>
      </c>
      <c r="O244" t="s">
        <v>7950</v>
      </c>
      <c r="P244" t="s">
        <v>7</v>
      </c>
      <c r="Q244" t="s">
        <v>27</v>
      </c>
      <c r="R244">
        <v>40</v>
      </c>
    </row>
    <row r="245" spans="1:18" x14ac:dyDescent="0.3">
      <c r="A245" t="s">
        <v>256</v>
      </c>
      <c r="B245" t="s">
        <v>4174</v>
      </c>
      <c r="C245">
        <v>25</v>
      </c>
      <c r="D245" t="str">
        <f>IF(Shopping[[#This Row],[Age]]&lt;=25,"Gen Z",
IF(Shopping[[#This Row],[Age]]&lt;=41,"Millennials",
IF(Shopping[[#This Row],[Age]]&lt;=57,"Gen X","Boomers")))</f>
        <v>Gen Z</v>
      </c>
      <c r="E245" t="s">
        <v>3923</v>
      </c>
      <c r="F245" t="s">
        <v>7870</v>
      </c>
      <c r="G245" t="s">
        <v>7857</v>
      </c>
      <c r="H245" s="27">
        <v>100</v>
      </c>
      <c r="I245" t="s">
        <v>7893</v>
      </c>
      <c r="J245" t="s">
        <v>7847</v>
      </c>
      <c r="K245" t="s">
        <v>7968</v>
      </c>
      <c r="L245" t="s">
        <v>7887</v>
      </c>
      <c r="M245">
        <v>2.8</v>
      </c>
      <c r="N245" t="s">
        <v>7</v>
      </c>
      <c r="O245" t="s">
        <v>7949</v>
      </c>
      <c r="P245" t="s">
        <v>7</v>
      </c>
      <c r="Q245" t="s">
        <v>27</v>
      </c>
      <c r="R245">
        <v>4</v>
      </c>
    </row>
    <row r="246" spans="1:18" x14ac:dyDescent="0.3">
      <c r="A246" t="s">
        <v>257</v>
      </c>
      <c r="B246" t="s">
        <v>4175</v>
      </c>
      <c r="C246">
        <v>53</v>
      </c>
      <c r="D246" t="str">
        <f>IF(Shopping[[#This Row],[Age]]&lt;=25,"Gen Z",
IF(Shopping[[#This Row],[Age]]&lt;=41,"Millennials",
IF(Shopping[[#This Row],[Age]]&lt;=57,"Gen X","Boomers")))</f>
        <v>Gen X</v>
      </c>
      <c r="E246" t="s">
        <v>3923</v>
      </c>
      <c r="F246" t="s">
        <v>7881</v>
      </c>
      <c r="G246" t="s">
        <v>7857</v>
      </c>
      <c r="H246" s="27">
        <v>42</v>
      </c>
      <c r="I246" t="s">
        <v>7897</v>
      </c>
      <c r="J246" t="s">
        <v>7844</v>
      </c>
      <c r="K246" t="s">
        <v>7878</v>
      </c>
      <c r="L246" t="s">
        <v>7888</v>
      </c>
      <c r="M246">
        <v>4.9000000000000004</v>
      </c>
      <c r="N246" t="s">
        <v>7</v>
      </c>
      <c r="O246" t="s">
        <v>7949</v>
      </c>
      <c r="P246" t="s">
        <v>7</v>
      </c>
      <c r="Q246" t="s">
        <v>14</v>
      </c>
      <c r="R246">
        <v>39</v>
      </c>
    </row>
    <row r="247" spans="1:18" x14ac:dyDescent="0.3">
      <c r="A247" t="s">
        <v>258</v>
      </c>
      <c r="B247" t="s">
        <v>4176</v>
      </c>
      <c r="C247">
        <v>49</v>
      </c>
      <c r="D247" t="str">
        <f>IF(Shopping[[#This Row],[Age]]&lt;=25,"Gen Z",
IF(Shopping[[#This Row],[Age]]&lt;=41,"Millennials",
IF(Shopping[[#This Row],[Age]]&lt;=57,"Gen X","Boomers")))</f>
        <v>Gen X</v>
      </c>
      <c r="E247" t="s">
        <v>3923</v>
      </c>
      <c r="F247" t="s">
        <v>7845</v>
      </c>
      <c r="G247" t="s">
        <v>7846</v>
      </c>
      <c r="H247" s="27">
        <v>53</v>
      </c>
      <c r="I247" t="s">
        <v>7896</v>
      </c>
      <c r="J247" t="s">
        <v>7839</v>
      </c>
      <c r="K247" t="s">
        <v>7852</v>
      </c>
      <c r="L247" t="s">
        <v>7889</v>
      </c>
      <c r="M247">
        <v>3.3</v>
      </c>
      <c r="N247" t="s">
        <v>7</v>
      </c>
      <c r="O247" t="s">
        <v>7947</v>
      </c>
      <c r="P247" t="s">
        <v>7</v>
      </c>
      <c r="Q247" t="s">
        <v>8</v>
      </c>
      <c r="R247">
        <v>45</v>
      </c>
    </row>
    <row r="248" spans="1:18" x14ac:dyDescent="0.3">
      <c r="A248" t="s">
        <v>259</v>
      </c>
      <c r="B248" t="s">
        <v>4177</v>
      </c>
      <c r="C248">
        <v>35</v>
      </c>
      <c r="D248" t="str">
        <f>IF(Shopping[[#This Row],[Age]]&lt;=25,"Gen Z",
IF(Shopping[[#This Row],[Age]]&lt;=41,"Millennials",
IF(Shopping[[#This Row],[Age]]&lt;=57,"Gen X","Boomers")))</f>
        <v>Millennials</v>
      </c>
      <c r="E248" t="s">
        <v>3923</v>
      </c>
      <c r="F248" t="s">
        <v>7865</v>
      </c>
      <c r="G248" t="s">
        <v>7857</v>
      </c>
      <c r="H248" s="27">
        <v>86</v>
      </c>
      <c r="I248" t="s">
        <v>7915</v>
      </c>
      <c r="J248" t="s">
        <v>7877</v>
      </c>
      <c r="K248" t="s">
        <v>7974</v>
      </c>
      <c r="L248" t="s">
        <v>7888</v>
      </c>
      <c r="M248">
        <v>3.2</v>
      </c>
      <c r="N248" t="s">
        <v>7</v>
      </c>
      <c r="O248" t="s">
        <v>7945</v>
      </c>
      <c r="P248" t="s">
        <v>7</v>
      </c>
      <c r="Q248" t="s">
        <v>8</v>
      </c>
      <c r="R248">
        <v>20</v>
      </c>
    </row>
    <row r="249" spans="1:18" x14ac:dyDescent="0.3">
      <c r="A249" t="s">
        <v>260</v>
      </c>
      <c r="B249" t="s">
        <v>4178</v>
      </c>
      <c r="C249">
        <v>29</v>
      </c>
      <c r="D249" t="str">
        <f>IF(Shopping[[#This Row],[Age]]&lt;=25,"Gen Z",
IF(Shopping[[#This Row],[Age]]&lt;=41,"Millennials",
IF(Shopping[[#This Row],[Age]]&lt;=57,"Gen X","Boomers")))</f>
        <v>Millennials</v>
      </c>
      <c r="E249" t="s">
        <v>3923</v>
      </c>
      <c r="F249" t="s">
        <v>7841</v>
      </c>
      <c r="G249" t="s">
        <v>7838</v>
      </c>
      <c r="H249" s="27">
        <v>66</v>
      </c>
      <c r="I249" t="s">
        <v>7899</v>
      </c>
      <c r="J249" t="s">
        <v>7877</v>
      </c>
      <c r="K249" t="s">
        <v>7880</v>
      </c>
      <c r="L249" t="s">
        <v>7888</v>
      </c>
      <c r="M249">
        <v>4.4000000000000004</v>
      </c>
      <c r="N249" t="s">
        <v>7</v>
      </c>
      <c r="O249" t="s">
        <v>7948</v>
      </c>
      <c r="P249" t="s">
        <v>7</v>
      </c>
      <c r="Q249" t="s">
        <v>27</v>
      </c>
      <c r="R249">
        <v>14</v>
      </c>
    </row>
    <row r="250" spans="1:18" x14ac:dyDescent="0.3">
      <c r="A250" t="s">
        <v>261</v>
      </c>
      <c r="B250" t="s">
        <v>4179</v>
      </c>
      <c r="C250">
        <v>47</v>
      </c>
      <c r="D250" t="str">
        <f>IF(Shopping[[#This Row],[Age]]&lt;=25,"Gen Z",
IF(Shopping[[#This Row],[Age]]&lt;=41,"Millennials",
IF(Shopping[[#This Row],[Age]]&lt;=57,"Gen X","Boomers")))</f>
        <v>Gen X</v>
      </c>
      <c r="E250" t="s">
        <v>3923</v>
      </c>
      <c r="F250" t="s">
        <v>7881</v>
      </c>
      <c r="G250" t="s">
        <v>7857</v>
      </c>
      <c r="H250" s="27">
        <v>100</v>
      </c>
      <c r="I250" t="s">
        <v>7931</v>
      </c>
      <c r="J250" t="s">
        <v>7847</v>
      </c>
      <c r="K250" t="s">
        <v>7976</v>
      </c>
      <c r="L250" t="s">
        <v>7887</v>
      </c>
      <c r="M250">
        <v>4.8</v>
      </c>
      <c r="N250" t="s">
        <v>7</v>
      </c>
      <c r="O250" t="s">
        <v>7945</v>
      </c>
      <c r="P250" t="s">
        <v>7</v>
      </c>
      <c r="Q250" t="s">
        <v>14</v>
      </c>
      <c r="R250">
        <v>33</v>
      </c>
    </row>
    <row r="251" spans="1:18" x14ac:dyDescent="0.3">
      <c r="A251" t="s">
        <v>262</v>
      </c>
      <c r="B251" t="s">
        <v>4180</v>
      </c>
      <c r="C251">
        <v>53</v>
      </c>
      <c r="D251" t="str">
        <f>IF(Shopping[[#This Row],[Age]]&lt;=25,"Gen Z",
IF(Shopping[[#This Row],[Age]]&lt;=41,"Millennials",
IF(Shopping[[#This Row],[Age]]&lt;=57,"Gen X","Boomers")))</f>
        <v>Gen X</v>
      </c>
      <c r="E251" t="s">
        <v>3923</v>
      </c>
      <c r="F251" t="s">
        <v>7856</v>
      </c>
      <c r="G251" t="s">
        <v>7857</v>
      </c>
      <c r="H251" s="27">
        <v>47</v>
      </c>
      <c r="I251" t="s">
        <v>7922</v>
      </c>
      <c r="J251" t="s">
        <v>7844</v>
      </c>
      <c r="K251" t="s">
        <v>7864</v>
      </c>
      <c r="L251" t="s">
        <v>7890</v>
      </c>
      <c r="M251">
        <v>4.2</v>
      </c>
      <c r="N251" t="s">
        <v>7</v>
      </c>
      <c r="O251" t="s">
        <v>7948</v>
      </c>
      <c r="P251" t="s">
        <v>7</v>
      </c>
      <c r="Q251" t="s">
        <v>12</v>
      </c>
      <c r="R251">
        <v>18</v>
      </c>
    </row>
    <row r="252" spans="1:18" x14ac:dyDescent="0.3">
      <c r="A252" t="s">
        <v>263</v>
      </c>
      <c r="B252" t="s">
        <v>4181</v>
      </c>
      <c r="C252">
        <v>33</v>
      </c>
      <c r="D252" t="str">
        <f>IF(Shopping[[#This Row],[Age]]&lt;=25,"Gen Z",
IF(Shopping[[#This Row],[Age]]&lt;=41,"Millennials",
IF(Shopping[[#This Row],[Age]]&lt;=57,"Gen X","Boomers")))</f>
        <v>Millennials</v>
      </c>
      <c r="E252" t="s">
        <v>3923</v>
      </c>
      <c r="F252" t="s">
        <v>7863</v>
      </c>
      <c r="G252" t="s">
        <v>7838</v>
      </c>
      <c r="H252" s="27">
        <v>25</v>
      </c>
      <c r="I252" t="s">
        <v>7909</v>
      </c>
      <c r="J252" t="s">
        <v>7839</v>
      </c>
      <c r="K252" t="s">
        <v>7971</v>
      </c>
      <c r="L252" t="s">
        <v>7890</v>
      </c>
      <c r="M252">
        <v>4</v>
      </c>
      <c r="N252" t="s">
        <v>7</v>
      </c>
      <c r="O252" t="s">
        <v>7945</v>
      </c>
      <c r="P252" t="s">
        <v>7</v>
      </c>
      <c r="Q252" t="s">
        <v>22</v>
      </c>
      <c r="R252">
        <v>9</v>
      </c>
    </row>
    <row r="253" spans="1:18" x14ac:dyDescent="0.3">
      <c r="A253" t="s">
        <v>264</v>
      </c>
      <c r="B253" t="s">
        <v>4182</v>
      </c>
      <c r="C253">
        <v>21</v>
      </c>
      <c r="D253" t="str">
        <f>IF(Shopping[[#This Row],[Age]]&lt;=25,"Gen Z",
IF(Shopping[[#This Row],[Age]]&lt;=41,"Millennials",
IF(Shopping[[#This Row],[Age]]&lt;=57,"Gen X","Boomers")))</f>
        <v>Gen Z</v>
      </c>
      <c r="E253" t="s">
        <v>3923</v>
      </c>
      <c r="F253" t="s">
        <v>7856</v>
      </c>
      <c r="G253" t="s">
        <v>7857</v>
      </c>
      <c r="H253" s="27">
        <v>51</v>
      </c>
      <c r="I253" t="s">
        <v>7898</v>
      </c>
      <c r="J253" t="s">
        <v>7877</v>
      </c>
      <c r="K253" t="s">
        <v>7969</v>
      </c>
      <c r="L253" t="s">
        <v>7887</v>
      </c>
      <c r="M253">
        <v>2.5</v>
      </c>
      <c r="N253" t="s">
        <v>7</v>
      </c>
      <c r="O253" t="s">
        <v>7948</v>
      </c>
      <c r="P253" t="s">
        <v>7</v>
      </c>
      <c r="Q253" t="s">
        <v>14</v>
      </c>
      <c r="R253">
        <v>34</v>
      </c>
    </row>
    <row r="254" spans="1:18" x14ac:dyDescent="0.3">
      <c r="A254" t="s">
        <v>265</v>
      </c>
      <c r="B254" t="s">
        <v>4183</v>
      </c>
      <c r="C254">
        <v>32</v>
      </c>
      <c r="D254" t="str">
        <f>IF(Shopping[[#This Row],[Age]]&lt;=25,"Gen Z",
IF(Shopping[[#This Row],[Age]]&lt;=41,"Millennials",
IF(Shopping[[#This Row],[Age]]&lt;=57,"Gen X","Boomers")))</f>
        <v>Millennials</v>
      </c>
      <c r="E254" t="s">
        <v>3923</v>
      </c>
      <c r="F254" t="s">
        <v>7851</v>
      </c>
      <c r="G254" t="s">
        <v>7838</v>
      </c>
      <c r="H254" s="27">
        <v>41</v>
      </c>
      <c r="I254" t="s">
        <v>7905</v>
      </c>
      <c r="J254" t="s">
        <v>7847</v>
      </c>
      <c r="K254" t="s">
        <v>7862</v>
      </c>
      <c r="L254" t="s">
        <v>7889</v>
      </c>
      <c r="M254">
        <v>3.9</v>
      </c>
      <c r="N254" t="s">
        <v>7</v>
      </c>
      <c r="O254" t="s">
        <v>7946</v>
      </c>
      <c r="P254" t="s">
        <v>7</v>
      </c>
      <c r="Q254" t="s">
        <v>8</v>
      </c>
      <c r="R254">
        <v>33</v>
      </c>
    </row>
    <row r="255" spans="1:18" x14ac:dyDescent="0.3">
      <c r="A255" t="s">
        <v>266</v>
      </c>
      <c r="B255" t="s">
        <v>4184</v>
      </c>
      <c r="C255">
        <v>52</v>
      </c>
      <c r="D255" t="str">
        <f>IF(Shopping[[#This Row],[Age]]&lt;=25,"Gen Z",
IF(Shopping[[#This Row],[Age]]&lt;=41,"Millennials",
IF(Shopping[[#This Row],[Age]]&lt;=57,"Gen X","Boomers")))</f>
        <v>Gen X</v>
      </c>
      <c r="E255" t="s">
        <v>3923</v>
      </c>
      <c r="F255" t="s">
        <v>7883</v>
      </c>
      <c r="G255" t="s">
        <v>7846</v>
      </c>
      <c r="H255" s="27">
        <v>73</v>
      </c>
      <c r="I255" t="s">
        <v>7912</v>
      </c>
      <c r="J255" t="s">
        <v>7839</v>
      </c>
      <c r="K255" t="s">
        <v>7973</v>
      </c>
      <c r="L255" t="s">
        <v>7887</v>
      </c>
      <c r="M255">
        <v>4.9000000000000004</v>
      </c>
      <c r="N255" t="s">
        <v>7</v>
      </c>
      <c r="O255" t="s">
        <v>7949</v>
      </c>
      <c r="P255" t="s">
        <v>7</v>
      </c>
      <c r="Q255" t="s">
        <v>22</v>
      </c>
      <c r="R255">
        <v>15</v>
      </c>
    </row>
    <row r="256" spans="1:18" x14ac:dyDescent="0.3">
      <c r="A256" t="s">
        <v>267</v>
      </c>
      <c r="B256" t="s">
        <v>4185</v>
      </c>
      <c r="C256">
        <v>67</v>
      </c>
      <c r="D256" t="str">
        <f>IF(Shopping[[#This Row],[Age]]&lt;=25,"Gen Z",
IF(Shopping[[#This Row],[Age]]&lt;=41,"Millennials",
IF(Shopping[[#This Row],[Age]]&lt;=57,"Gen X","Boomers")))</f>
        <v>Boomers</v>
      </c>
      <c r="E256" t="s">
        <v>3923</v>
      </c>
      <c r="F256" t="s">
        <v>7865</v>
      </c>
      <c r="G256" t="s">
        <v>7857</v>
      </c>
      <c r="H256" s="27">
        <v>42</v>
      </c>
      <c r="I256" t="s">
        <v>7920</v>
      </c>
      <c r="J256" t="s">
        <v>7847</v>
      </c>
      <c r="K256" t="s">
        <v>7849</v>
      </c>
      <c r="L256" t="s">
        <v>7887</v>
      </c>
      <c r="M256">
        <v>3.5</v>
      </c>
      <c r="N256" t="s">
        <v>7</v>
      </c>
      <c r="O256" t="s">
        <v>7950</v>
      </c>
      <c r="P256" t="s">
        <v>7</v>
      </c>
      <c r="Q256" t="s">
        <v>14</v>
      </c>
      <c r="R256">
        <v>4</v>
      </c>
    </row>
    <row r="257" spans="1:18" x14ac:dyDescent="0.3">
      <c r="A257" t="s">
        <v>268</v>
      </c>
      <c r="B257" t="s">
        <v>4186</v>
      </c>
      <c r="C257">
        <v>43</v>
      </c>
      <c r="D257" t="str">
        <f>IF(Shopping[[#This Row],[Age]]&lt;=25,"Gen Z",
IF(Shopping[[#This Row],[Age]]&lt;=41,"Millennials",
IF(Shopping[[#This Row],[Age]]&lt;=57,"Gen X","Boomers")))</f>
        <v>Gen X</v>
      </c>
      <c r="E257" t="s">
        <v>3923</v>
      </c>
      <c r="F257" t="s">
        <v>7873</v>
      </c>
      <c r="G257" t="s">
        <v>7857</v>
      </c>
      <c r="H257" s="27">
        <v>20</v>
      </c>
      <c r="I257" t="s">
        <v>7926</v>
      </c>
      <c r="J257" t="s">
        <v>7847</v>
      </c>
      <c r="K257" t="s">
        <v>7852</v>
      </c>
      <c r="L257" t="s">
        <v>7888</v>
      </c>
      <c r="M257">
        <v>4.2</v>
      </c>
      <c r="N257" t="s">
        <v>7</v>
      </c>
      <c r="O257" t="s">
        <v>7946</v>
      </c>
      <c r="P257" t="s">
        <v>7</v>
      </c>
      <c r="Q257" t="s">
        <v>27</v>
      </c>
      <c r="R257">
        <v>25</v>
      </c>
    </row>
    <row r="258" spans="1:18" x14ac:dyDescent="0.3">
      <c r="A258" t="s">
        <v>269</v>
      </c>
      <c r="B258" t="s">
        <v>4187</v>
      </c>
      <c r="C258">
        <v>58</v>
      </c>
      <c r="D258" t="str">
        <f>IF(Shopping[[#This Row],[Age]]&lt;=25,"Gen Z",
IF(Shopping[[#This Row],[Age]]&lt;=41,"Millennials",
IF(Shopping[[#This Row],[Age]]&lt;=57,"Gen X","Boomers")))</f>
        <v>Boomers</v>
      </c>
      <c r="E258" t="s">
        <v>3923</v>
      </c>
      <c r="F258" t="s">
        <v>7870</v>
      </c>
      <c r="G258" t="s">
        <v>7857</v>
      </c>
      <c r="H258" s="27">
        <v>30</v>
      </c>
      <c r="I258" t="s">
        <v>7938</v>
      </c>
      <c r="J258" t="s">
        <v>7877</v>
      </c>
      <c r="K258" t="s">
        <v>7862</v>
      </c>
      <c r="L258" t="s">
        <v>7888</v>
      </c>
      <c r="M258">
        <v>4.7</v>
      </c>
      <c r="N258" t="s">
        <v>7</v>
      </c>
      <c r="O258" t="s">
        <v>7945</v>
      </c>
      <c r="P258" t="s">
        <v>7</v>
      </c>
      <c r="Q258" t="s">
        <v>12</v>
      </c>
      <c r="R258">
        <v>20</v>
      </c>
    </row>
    <row r="259" spans="1:18" x14ac:dyDescent="0.3">
      <c r="A259" t="s">
        <v>270</v>
      </c>
      <c r="B259" t="s">
        <v>4188</v>
      </c>
      <c r="C259">
        <v>20</v>
      </c>
      <c r="D259" t="str">
        <f>IF(Shopping[[#This Row],[Age]]&lt;=25,"Gen Z",
IF(Shopping[[#This Row],[Age]]&lt;=41,"Millennials",
IF(Shopping[[#This Row],[Age]]&lt;=57,"Gen X","Boomers")))</f>
        <v>Gen Z</v>
      </c>
      <c r="E259" t="s">
        <v>3923</v>
      </c>
      <c r="F259" t="s">
        <v>7856</v>
      </c>
      <c r="G259" t="s">
        <v>7857</v>
      </c>
      <c r="H259" s="27">
        <v>53</v>
      </c>
      <c r="I259" t="s">
        <v>7901</v>
      </c>
      <c r="J259" t="s">
        <v>7847</v>
      </c>
      <c r="K259" t="s">
        <v>7871</v>
      </c>
      <c r="L259" t="s">
        <v>7889</v>
      </c>
      <c r="M259">
        <v>4.5</v>
      </c>
      <c r="N259" t="s">
        <v>7</v>
      </c>
      <c r="O259" t="s">
        <v>7945</v>
      </c>
      <c r="P259" t="s">
        <v>7</v>
      </c>
      <c r="Q259" t="s">
        <v>12</v>
      </c>
      <c r="R259">
        <v>5</v>
      </c>
    </row>
    <row r="260" spans="1:18" x14ac:dyDescent="0.3">
      <c r="A260" t="s">
        <v>271</v>
      </c>
      <c r="B260" t="s">
        <v>4189</v>
      </c>
      <c r="C260">
        <v>61</v>
      </c>
      <c r="D260" t="str">
        <f>IF(Shopping[[#This Row],[Age]]&lt;=25,"Gen Z",
IF(Shopping[[#This Row],[Age]]&lt;=41,"Millennials",
IF(Shopping[[#This Row],[Age]]&lt;=57,"Gen X","Boomers")))</f>
        <v>Boomers</v>
      </c>
      <c r="E260" t="s">
        <v>3923</v>
      </c>
      <c r="F260" t="s">
        <v>7884</v>
      </c>
      <c r="G260" t="s">
        <v>7857</v>
      </c>
      <c r="H260" s="27">
        <v>74</v>
      </c>
      <c r="I260" t="s">
        <v>7908</v>
      </c>
      <c r="J260" t="s">
        <v>7844</v>
      </c>
      <c r="K260" t="s">
        <v>7970</v>
      </c>
      <c r="L260" t="s">
        <v>7888</v>
      </c>
      <c r="M260">
        <v>2.8</v>
      </c>
      <c r="N260" t="s">
        <v>7</v>
      </c>
      <c r="O260" t="s">
        <v>7945</v>
      </c>
      <c r="P260" t="s">
        <v>7</v>
      </c>
      <c r="Q260" t="s">
        <v>10</v>
      </c>
      <c r="R260">
        <v>16</v>
      </c>
    </row>
    <row r="261" spans="1:18" x14ac:dyDescent="0.3">
      <c r="A261" t="s">
        <v>272</v>
      </c>
      <c r="B261" t="s">
        <v>4190</v>
      </c>
      <c r="C261">
        <v>32</v>
      </c>
      <c r="D261" t="str">
        <f>IF(Shopping[[#This Row],[Age]]&lt;=25,"Gen Z",
IF(Shopping[[#This Row],[Age]]&lt;=41,"Millennials",
IF(Shopping[[#This Row],[Age]]&lt;=57,"Gen X","Boomers")))</f>
        <v>Millennials</v>
      </c>
      <c r="E261" t="s">
        <v>3923</v>
      </c>
      <c r="F261" t="s">
        <v>7843</v>
      </c>
      <c r="G261" t="s">
        <v>7838</v>
      </c>
      <c r="H261" s="27">
        <v>57</v>
      </c>
      <c r="I261" t="s">
        <v>7900</v>
      </c>
      <c r="J261" t="s">
        <v>7847</v>
      </c>
      <c r="K261" t="s">
        <v>7969</v>
      </c>
      <c r="L261" t="s">
        <v>7890</v>
      </c>
      <c r="M261">
        <v>2.9</v>
      </c>
      <c r="N261" t="s">
        <v>7</v>
      </c>
      <c r="O261" t="s">
        <v>7948</v>
      </c>
      <c r="P261" t="s">
        <v>7</v>
      </c>
      <c r="Q261" t="s">
        <v>27</v>
      </c>
      <c r="R261">
        <v>13</v>
      </c>
    </row>
    <row r="262" spans="1:18" x14ac:dyDescent="0.3">
      <c r="A262" t="s">
        <v>273</v>
      </c>
      <c r="B262" t="s">
        <v>4191</v>
      </c>
      <c r="C262">
        <v>38</v>
      </c>
      <c r="D262" t="str">
        <f>IF(Shopping[[#This Row],[Age]]&lt;=25,"Gen Z",
IF(Shopping[[#This Row],[Age]]&lt;=41,"Millennials",
IF(Shopping[[#This Row],[Age]]&lt;=57,"Gen X","Boomers")))</f>
        <v>Millennials</v>
      </c>
      <c r="E262" t="s">
        <v>3923</v>
      </c>
      <c r="F262" t="s">
        <v>7875</v>
      </c>
      <c r="G262" t="s">
        <v>7857</v>
      </c>
      <c r="H262" s="27">
        <v>57</v>
      </c>
      <c r="I262" t="s">
        <v>7899</v>
      </c>
      <c r="J262" t="s">
        <v>7844</v>
      </c>
      <c r="K262" t="s">
        <v>7871</v>
      </c>
      <c r="L262" t="s">
        <v>7887</v>
      </c>
      <c r="M262">
        <v>3.2</v>
      </c>
      <c r="N262" t="s">
        <v>7</v>
      </c>
      <c r="O262" t="s">
        <v>7949</v>
      </c>
      <c r="P262" t="s">
        <v>7</v>
      </c>
      <c r="Q262" t="s">
        <v>12</v>
      </c>
      <c r="R262">
        <v>11</v>
      </c>
    </row>
    <row r="263" spans="1:18" x14ac:dyDescent="0.3">
      <c r="A263" t="s">
        <v>274</v>
      </c>
      <c r="B263" t="s">
        <v>4192</v>
      </c>
      <c r="C263">
        <v>21</v>
      </c>
      <c r="D263" t="str">
        <f>IF(Shopping[[#This Row],[Age]]&lt;=25,"Gen Z",
IF(Shopping[[#This Row],[Age]]&lt;=41,"Millennials",
IF(Shopping[[#This Row],[Age]]&lt;=57,"Gen X","Boomers")))</f>
        <v>Gen Z</v>
      </c>
      <c r="E263" t="s">
        <v>3923</v>
      </c>
      <c r="F263" t="s">
        <v>7843</v>
      </c>
      <c r="G263" t="s">
        <v>7838</v>
      </c>
      <c r="H263" s="27">
        <v>77</v>
      </c>
      <c r="I263" t="s">
        <v>7911</v>
      </c>
      <c r="J263" t="s">
        <v>7839</v>
      </c>
      <c r="K263" t="s">
        <v>7975</v>
      </c>
      <c r="L263" t="s">
        <v>7887</v>
      </c>
      <c r="M263">
        <v>4.9000000000000004</v>
      </c>
      <c r="N263" t="s">
        <v>7</v>
      </c>
      <c r="O263" t="s">
        <v>7948</v>
      </c>
      <c r="P263" t="s">
        <v>7</v>
      </c>
      <c r="Q263" t="s">
        <v>12</v>
      </c>
      <c r="R263">
        <v>21</v>
      </c>
    </row>
    <row r="264" spans="1:18" x14ac:dyDescent="0.3">
      <c r="A264" t="s">
        <v>275</v>
      </c>
      <c r="B264" t="s">
        <v>4193</v>
      </c>
      <c r="C264">
        <v>37</v>
      </c>
      <c r="D264" t="str">
        <f>IF(Shopping[[#This Row],[Age]]&lt;=25,"Gen Z",
IF(Shopping[[#This Row],[Age]]&lt;=41,"Millennials",
IF(Shopping[[#This Row],[Age]]&lt;=57,"Gen X","Boomers")))</f>
        <v>Millennials</v>
      </c>
      <c r="E264" t="s">
        <v>3923</v>
      </c>
      <c r="F264" t="s">
        <v>7866</v>
      </c>
      <c r="G264" t="s">
        <v>7838</v>
      </c>
      <c r="H264" s="27">
        <v>40</v>
      </c>
      <c r="I264" t="s">
        <v>7904</v>
      </c>
      <c r="J264" t="s">
        <v>7847</v>
      </c>
      <c r="K264" t="s">
        <v>7864</v>
      </c>
      <c r="L264" t="s">
        <v>7889</v>
      </c>
      <c r="M264">
        <v>3.7</v>
      </c>
      <c r="N264" t="s">
        <v>7</v>
      </c>
      <c r="O264" t="s">
        <v>7947</v>
      </c>
      <c r="P264" t="s">
        <v>7</v>
      </c>
      <c r="Q264" t="s">
        <v>27</v>
      </c>
      <c r="R264">
        <v>6</v>
      </c>
    </row>
    <row r="265" spans="1:18" x14ac:dyDescent="0.3">
      <c r="A265" t="s">
        <v>276</v>
      </c>
      <c r="B265" t="s">
        <v>4194</v>
      </c>
      <c r="C265">
        <v>27</v>
      </c>
      <c r="D265" t="str">
        <f>IF(Shopping[[#This Row],[Age]]&lt;=25,"Gen Z",
IF(Shopping[[#This Row],[Age]]&lt;=41,"Millennials",
IF(Shopping[[#This Row],[Age]]&lt;=57,"Gen X","Boomers")))</f>
        <v>Millennials</v>
      </c>
      <c r="E265" t="s">
        <v>3923</v>
      </c>
      <c r="F265" t="s">
        <v>7851</v>
      </c>
      <c r="G265" t="s">
        <v>7838</v>
      </c>
      <c r="H265" s="27">
        <v>46</v>
      </c>
      <c r="I265" t="s">
        <v>7937</v>
      </c>
      <c r="J265" t="s">
        <v>7847</v>
      </c>
      <c r="K265" t="s">
        <v>7860</v>
      </c>
      <c r="L265" t="s">
        <v>7889</v>
      </c>
      <c r="M265">
        <v>4.3</v>
      </c>
      <c r="N265" t="s">
        <v>7</v>
      </c>
      <c r="O265" t="s">
        <v>7950</v>
      </c>
      <c r="P265" t="s">
        <v>7</v>
      </c>
      <c r="Q265" t="s">
        <v>8</v>
      </c>
      <c r="R265">
        <v>29</v>
      </c>
    </row>
    <row r="266" spans="1:18" x14ac:dyDescent="0.3">
      <c r="A266" t="s">
        <v>277</v>
      </c>
      <c r="B266" t="s">
        <v>4195</v>
      </c>
      <c r="C266">
        <v>36</v>
      </c>
      <c r="D266" t="str">
        <f>IF(Shopping[[#This Row],[Age]]&lt;=25,"Gen Z",
IF(Shopping[[#This Row],[Age]]&lt;=41,"Millennials",
IF(Shopping[[#This Row],[Age]]&lt;=57,"Gen X","Boomers")))</f>
        <v>Millennials</v>
      </c>
      <c r="E266" t="s">
        <v>3923</v>
      </c>
      <c r="F266" t="s">
        <v>7866</v>
      </c>
      <c r="G266" t="s">
        <v>7838</v>
      </c>
      <c r="H266" s="27">
        <v>78</v>
      </c>
      <c r="I266" t="s">
        <v>7917</v>
      </c>
      <c r="J266" t="s">
        <v>7844</v>
      </c>
      <c r="K266" t="s">
        <v>7852</v>
      </c>
      <c r="L266" t="s">
        <v>7890</v>
      </c>
      <c r="M266">
        <v>3.9</v>
      </c>
      <c r="N266" t="s">
        <v>7</v>
      </c>
      <c r="O266" t="s">
        <v>7950</v>
      </c>
      <c r="P266" t="s">
        <v>7</v>
      </c>
      <c r="Q266" t="s">
        <v>10</v>
      </c>
      <c r="R266">
        <v>15</v>
      </c>
    </row>
    <row r="267" spans="1:18" x14ac:dyDescent="0.3">
      <c r="A267" t="s">
        <v>278</v>
      </c>
      <c r="B267" t="s">
        <v>4196</v>
      </c>
      <c r="C267">
        <v>32</v>
      </c>
      <c r="D267" t="str">
        <f>IF(Shopping[[#This Row],[Age]]&lt;=25,"Gen Z",
IF(Shopping[[#This Row],[Age]]&lt;=41,"Millennials",
IF(Shopping[[#This Row],[Age]]&lt;=57,"Gen X","Boomers")))</f>
        <v>Millennials</v>
      </c>
      <c r="E267" t="s">
        <v>3923</v>
      </c>
      <c r="F267" t="s">
        <v>7879</v>
      </c>
      <c r="G267" t="s">
        <v>7857</v>
      </c>
      <c r="H267" s="27">
        <v>59</v>
      </c>
      <c r="I267" t="s">
        <v>7942</v>
      </c>
      <c r="J267" t="s">
        <v>7847</v>
      </c>
      <c r="K267" t="s">
        <v>7840</v>
      </c>
      <c r="L267" t="s">
        <v>7888</v>
      </c>
      <c r="M267">
        <v>3.2</v>
      </c>
      <c r="N267" t="s">
        <v>7</v>
      </c>
      <c r="O267" t="s">
        <v>7949</v>
      </c>
      <c r="P267" t="s">
        <v>7</v>
      </c>
      <c r="Q267" t="s">
        <v>22</v>
      </c>
      <c r="R267">
        <v>17</v>
      </c>
    </row>
    <row r="268" spans="1:18" x14ac:dyDescent="0.3">
      <c r="A268" t="s">
        <v>279</v>
      </c>
      <c r="B268" t="s">
        <v>4197</v>
      </c>
      <c r="C268">
        <v>51</v>
      </c>
      <c r="D268" t="str">
        <f>IF(Shopping[[#This Row],[Age]]&lt;=25,"Gen Z",
IF(Shopping[[#This Row],[Age]]&lt;=41,"Millennials",
IF(Shopping[[#This Row],[Age]]&lt;=57,"Gen X","Boomers")))</f>
        <v>Gen X</v>
      </c>
      <c r="E268" t="s">
        <v>3923</v>
      </c>
      <c r="F268" t="s">
        <v>7870</v>
      </c>
      <c r="G268" t="s">
        <v>7857</v>
      </c>
      <c r="H268" s="27">
        <v>75</v>
      </c>
      <c r="I268" t="s">
        <v>7900</v>
      </c>
      <c r="J268" t="s">
        <v>7839</v>
      </c>
      <c r="K268" t="s">
        <v>7849</v>
      </c>
      <c r="L268" t="s">
        <v>7889</v>
      </c>
      <c r="M268">
        <v>3.1</v>
      </c>
      <c r="N268" t="s">
        <v>7</v>
      </c>
      <c r="O268" t="s">
        <v>7945</v>
      </c>
      <c r="P268" t="s">
        <v>7</v>
      </c>
      <c r="Q268" t="s">
        <v>12</v>
      </c>
      <c r="R268">
        <v>32</v>
      </c>
    </row>
    <row r="269" spans="1:18" x14ac:dyDescent="0.3">
      <c r="A269" t="s">
        <v>280</v>
      </c>
      <c r="B269" t="s">
        <v>4198</v>
      </c>
      <c r="C269">
        <v>64</v>
      </c>
      <c r="D269" t="str">
        <f>IF(Shopping[[#This Row],[Age]]&lt;=25,"Gen Z",
IF(Shopping[[#This Row],[Age]]&lt;=41,"Millennials",
IF(Shopping[[#This Row],[Age]]&lt;=57,"Gen X","Boomers")))</f>
        <v>Boomers</v>
      </c>
      <c r="E269" t="s">
        <v>3923</v>
      </c>
      <c r="F269" t="s">
        <v>7841</v>
      </c>
      <c r="G269" t="s">
        <v>7838</v>
      </c>
      <c r="H269" s="27">
        <v>54</v>
      </c>
      <c r="I269" t="s">
        <v>7926</v>
      </c>
      <c r="J269" t="s">
        <v>7847</v>
      </c>
      <c r="K269" t="s">
        <v>7968</v>
      </c>
      <c r="L269" t="s">
        <v>7888</v>
      </c>
      <c r="M269">
        <v>3.9</v>
      </c>
      <c r="N269" t="s">
        <v>7</v>
      </c>
      <c r="O269" t="s">
        <v>7949</v>
      </c>
      <c r="P269" t="s">
        <v>7</v>
      </c>
      <c r="Q269" t="s">
        <v>8</v>
      </c>
      <c r="R269">
        <v>42</v>
      </c>
    </row>
    <row r="270" spans="1:18" x14ac:dyDescent="0.3">
      <c r="A270" t="s">
        <v>281</v>
      </c>
      <c r="B270" t="s">
        <v>4199</v>
      </c>
      <c r="C270">
        <v>68</v>
      </c>
      <c r="D270" t="str">
        <f>IF(Shopping[[#This Row],[Age]]&lt;=25,"Gen Z",
IF(Shopping[[#This Row],[Age]]&lt;=41,"Millennials",
IF(Shopping[[#This Row],[Age]]&lt;=57,"Gen X","Boomers")))</f>
        <v>Boomers</v>
      </c>
      <c r="E270" t="s">
        <v>3923</v>
      </c>
      <c r="F270" t="s">
        <v>7859</v>
      </c>
      <c r="G270" t="s">
        <v>7846</v>
      </c>
      <c r="H270" s="27">
        <v>42</v>
      </c>
      <c r="I270" t="s">
        <v>7935</v>
      </c>
      <c r="J270" t="s">
        <v>7847</v>
      </c>
      <c r="K270" t="s">
        <v>7852</v>
      </c>
      <c r="L270" t="s">
        <v>7888</v>
      </c>
      <c r="M270">
        <v>2.6</v>
      </c>
      <c r="N270" t="s">
        <v>7</v>
      </c>
      <c r="O270" t="s">
        <v>7950</v>
      </c>
      <c r="P270" t="s">
        <v>7</v>
      </c>
      <c r="Q270" t="s">
        <v>10</v>
      </c>
      <c r="R270">
        <v>21</v>
      </c>
    </row>
    <row r="271" spans="1:18" x14ac:dyDescent="0.3">
      <c r="A271" t="s">
        <v>282</v>
      </c>
      <c r="B271" t="s">
        <v>4200</v>
      </c>
      <c r="C271">
        <v>68</v>
      </c>
      <c r="D271" t="str">
        <f>IF(Shopping[[#This Row],[Age]]&lt;=25,"Gen Z",
IF(Shopping[[#This Row],[Age]]&lt;=41,"Millennials",
IF(Shopping[[#This Row],[Age]]&lt;=57,"Gen X","Boomers")))</f>
        <v>Boomers</v>
      </c>
      <c r="E271" t="s">
        <v>3923</v>
      </c>
      <c r="F271" t="s">
        <v>7837</v>
      </c>
      <c r="G271" t="s">
        <v>7838</v>
      </c>
      <c r="H271" s="27">
        <v>44</v>
      </c>
      <c r="I271" t="s">
        <v>7935</v>
      </c>
      <c r="J271" t="s">
        <v>7847</v>
      </c>
      <c r="K271" t="s">
        <v>7852</v>
      </c>
      <c r="L271" t="s">
        <v>7887</v>
      </c>
      <c r="M271">
        <v>3.3</v>
      </c>
      <c r="N271" t="s">
        <v>7</v>
      </c>
      <c r="O271" t="s">
        <v>7947</v>
      </c>
      <c r="P271" t="s">
        <v>7</v>
      </c>
      <c r="Q271" t="s">
        <v>10</v>
      </c>
      <c r="R271">
        <v>9</v>
      </c>
    </row>
    <row r="272" spans="1:18" x14ac:dyDescent="0.3">
      <c r="A272" t="s">
        <v>283</v>
      </c>
      <c r="B272" t="s">
        <v>4201</v>
      </c>
      <c r="C272">
        <v>33</v>
      </c>
      <c r="D272" t="str">
        <f>IF(Shopping[[#This Row],[Age]]&lt;=25,"Gen Z",
IF(Shopping[[#This Row],[Age]]&lt;=41,"Millennials",
IF(Shopping[[#This Row],[Age]]&lt;=57,"Gen X","Boomers")))</f>
        <v>Millennials</v>
      </c>
      <c r="E272" t="s">
        <v>3923</v>
      </c>
      <c r="F272" t="s">
        <v>7843</v>
      </c>
      <c r="G272" t="s">
        <v>7838</v>
      </c>
      <c r="H272" s="27">
        <v>52</v>
      </c>
      <c r="I272" t="s">
        <v>7918</v>
      </c>
      <c r="J272" t="s">
        <v>7877</v>
      </c>
      <c r="K272" t="s">
        <v>7874</v>
      </c>
      <c r="L272" t="s">
        <v>7890</v>
      </c>
      <c r="M272">
        <v>4.5999999999999996</v>
      </c>
      <c r="N272" t="s">
        <v>7</v>
      </c>
      <c r="O272" t="s">
        <v>7946</v>
      </c>
      <c r="P272" t="s">
        <v>7</v>
      </c>
      <c r="Q272" t="s">
        <v>22</v>
      </c>
      <c r="R272">
        <v>16</v>
      </c>
    </row>
    <row r="273" spans="1:18" x14ac:dyDescent="0.3">
      <c r="A273" t="s">
        <v>284</v>
      </c>
      <c r="B273" t="s">
        <v>4202</v>
      </c>
      <c r="C273">
        <v>65</v>
      </c>
      <c r="D273" t="str">
        <f>IF(Shopping[[#This Row],[Age]]&lt;=25,"Gen Z",
IF(Shopping[[#This Row],[Age]]&lt;=41,"Millennials",
IF(Shopping[[#This Row],[Age]]&lt;=57,"Gen X","Boomers")))</f>
        <v>Boomers</v>
      </c>
      <c r="E273" t="s">
        <v>3923</v>
      </c>
      <c r="F273" t="s">
        <v>7865</v>
      </c>
      <c r="G273" t="s">
        <v>7857</v>
      </c>
      <c r="H273" s="27">
        <v>69</v>
      </c>
      <c r="I273" t="s">
        <v>7926</v>
      </c>
      <c r="J273" t="s">
        <v>7877</v>
      </c>
      <c r="K273" t="s">
        <v>7882</v>
      </c>
      <c r="L273" t="s">
        <v>7889</v>
      </c>
      <c r="M273">
        <v>4.5999999999999996</v>
      </c>
      <c r="N273" t="s">
        <v>7</v>
      </c>
      <c r="O273" t="s">
        <v>7945</v>
      </c>
      <c r="P273" t="s">
        <v>7</v>
      </c>
      <c r="Q273" t="s">
        <v>12</v>
      </c>
      <c r="R273">
        <v>42</v>
      </c>
    </row>
    <row r="274" spans="1:18" x14ac:dyDescent="0.3">
      <c r="A274" t="s">
        <v>285</v>
      </c>
      <c r="B274" t="s">
        <v>4203</v>
      </c>
      <c r="C274">
        <v>48</v>
      </c>
      <c r="D274" t="str">
        <f>IF(Shopping[[#This Row],[Age]]&lt;=25,"Gen Z",
IF(Shopping[[#This Row],[Age]]&lt;=41,"Millennials",
IF(Shopping[[#This Row],[Age]]&lt;=57,"Gen X","Boomers")))</f>
        <v>Gen X</v>
      </c>
      <c r="E274" t="s">
        <v>3923</v>
      </c>
      <c r="F274" t="s">
        <v>7870</v>
      </c>
      <c r="G274" t="s">
        <v>7857</v>
      </c>
      <c r="H274" s="27">
        <v>26</v>
      </c>
      <c r="I274" t="s">
        <v>7897</v>
      </c>
      <c r="J274" t="s">
        <v>7847</v>
      </c>
      <c r="K274" t="s">
        <v>7974</v>
      </c>
      <c r="L274" t="s">
        <v>7889</v>
      </c>
      <c r="M274">
        <v>4.4000000000000004</v>
      </c>
      <c r="N274" t="s">
        <v>7</v>
      </c>
      <c r="O274" t="s">
        <v>7949</v>
      </c>
      <c r="P274" t="s">
        <v>7</v>
      </c>
      <c r="Q274" t="s">
        <v>27</v>
      </c>
      <c r="R274">
        <v>37</v>
      </c>
    </row>
    <row r="275" spans="1:18" x14ac:dyDescent="0.3">
      <c r="A275" t="s">
        <v>286</v>
      </c>
      <c r="B275" t="s">
        <v>4204</v>
      </c>
      <c r="C275">
        <v>69</v>
      </c>
      <c r="D275" t="str">
        <f>IF(Shopping[[#This Row],[Age]]&lt;=25,"Gen Z",
IF(Shopping[[#This Row],[Age]]&lt;=41,"Millennials",
IF(Shopping[[#This Row],[Age]]&lt;=57,"Gen X","Boomers")))</f>
        <v>Boomers</v>
      </c>
      <c r="E275" t="s">
        <v>3923</v>
      </c>
      <c r="F275" t="s">
        <v>7853</v>
      </c>
      <c r="G275" t="s">
        <v>7854</v>
      </c>
      <c r="H275" s="27">
        <v>33</v>
      </c>
      <c r="I275" t="s">
        <v>7918</v>
      </c>
      <c r="J275" t="s">
        <v>7844</v>
      </c>
      <c r="K275" t="s">
        <v>7855</v>
      </c>
      <c r="L275" t="s">
        <v>7888</v>
      </c>
      <c r="M275">
        <v>4.2</v>
      </c>
      <c r="N275" t="s">
        <v>7</v>
      </c>
      <c r="O275" t="s">
        <v>7945</v>
      </c>
      <c r="P275" t="s">
        <v>7</v>
      </c>
      <c r="Q275" t="s">
        <v>27</v>
      </c>
      <c r="R275">
        <v>32</v>
      </c>
    </row>
    <row r="276" spans="1:18" x14ac:dyDescent="0.3">
      <c r="A276" t="s">
        <v>287</v>
      </c>
      <c r="B276" t="s">
        <v>4205</v>
      </c>
      <c r="C276">
        <v>59</v>
      </c>
      <c r="D276" t="str">
        <f>IF(Shopping[[#This Row],[Age]]&lt;=25,"Gen Z",
IF(Shopping[[#This Row],[Age]]&lt;=41,"Millennials",
IF(Shopping[[#This Row],[Age]]&lt;=57,"Gen X","Boomers")))</f>
        <v>Boomers</v>
      </c>
      <c r="E276" t="s">
        <v>3923</v>
      </c>
      <c r="F276" t="s">
        <v>7870</v>
      </c>
      <c r="G276" t="s">
        <v>7857</v>
      </c>
      <c r="H276" s="27">
        <v>32</v>
      </c>
      <c r="I276" t="s">
        <v>7926</v>
      </c>
      <c r="J276" t="s">
        <v>7847</v>
      </c>
      <c r="K276" t="s">
        <v>7878</v>
      </c>
      <c r="L276" t="s">
        <v>7888</v>
      </c>
      <c r="M276">
        <v>3</v>
      </c>
      <c r="N276" t="s">
        <v>7</v>
      </c>
      <c r="O276" t="s">
        <v>7945</v>
      </c>
      <c r="P276" t="s">
        <v>7</v>
      </c>
      <c r="Q276" t="s">
        <v>10</v>
      </c>
      <c r="R276">
        <v>28</v>
      </c>
    </row>
    <row r="277" spans="1:18" x14ac:dyDescent="0.3">
      <c r="A277" t="s">
        <v>288</v>
      </c>
      <c r="B277" t="s">
        <v>4206</v>
      </c>
      <c r="C277">
        <v>48</v>
      </c>
      <c r="D277" t="str">
        <f>IF(Shopping[[#This Row],[Age]]&lt;=25,"Gen Z",
IF(Shopping[[#This Row],[Age]]&lt;=41,"Millennials",
IF(Shopping[[#This Row],[Age]]&lt;=57,"Gen X","Boomers")))</f>
        <v>Gen X</v>
      </c>
      <c r="E277" t="s">
        <v>3923</v>
      </c>
      <c r="F277" t="s">
        <v>7879</v>
      </c>
      <c r="G277" t="s">
        <v>7857</v>
      </c>
      <c r="H277" s="27">
        <v>85</v>
      </c>
      <c r="I277" t="s">
        <v>7934</v>
      </c>
      <c r="J277" t="s">
        <v>7877</v>
      </c>
      <c r="K277" t="s">
        <v>7970</v>
      </c>
      <c r="L277" t="s">
        <v>7887</v>
      </c>
      <c r="M277">
        <v>4</v>
      </c>
      <c r="N277" t="s">
        <v>7</v>
      </c>
      <c r="O277" t="s">
        <v>7945</v>
      </c>
      <c r="P277" t="s">
        <v>7</v>
      </c>
      <c r="Q277" t="s">
        <v>12</v>
      </c>
      <c r="R277">
        <v>13</v>
      </c>
    </row>
    <row r="278" spans="1:18" x14ac:dyDescent="0.3">
      <c r="A278" t="s">
        <v>289</v>
      </c>
      <c r="B278" t="s">
        <v>4207</v>
      </c>
      <c r="C278">
        <v>25</v>
      </c>
      <c r="D278" t="str">
        <f>IF(Shopping[[#This Row],[Age]]&lt;=25,"Gen Z",
IF(Shopping[[#This Row],[Age]]&lt;=41,"Millennials",
IF(Shopping[[#This Row],[Age]]&lt;=57,"Gen X","Boomers")))</f>
        <v>Gen Z</v>
      </c>
      <c r="E278" t="s">
        <v>3923</v>
      </c>
      <c r="F278" t="s">
        <v>7863</v>
      </c>
      <c r="G278" t="s">
        <v>7838</v>
      </c>
      <c r="H278" s="27">
        <v>30</v>
      </c>
      <c r="I278" t="s">
        <v>7938</v>
      </c>
      <c r="J278" t="s">
        <v>7877</v>
      </c>
      <c r="K278" t="s">
        <v>7967</v>
      </c>
      <c r="L278" t="s">
        <v>7890</v>
      </c>
      <c r="M278">
        <v>3.5</v>
      </c>
      <c r="N278" t="s">
        <v>7</v>
      </c>
      <c r="O278" t="s">
        <v>7945</v>
      </c>
      <c r="P278" t="s">
        <v>7</v>
      </c>
      <c r="Q278" t="s">
        <v>22</v>
      </c>
      <c r="R278">
        <v>11</v>
      </c>
    </row>
    <row r="279" spans="1:18" x14ac:dyDescent="0.3">
      <c r="A279" t="s">
        <v>290</v>
      </c>
      <c r="B279" t="s">
        <v>4208</v>
      </c>
      <c r="C279">
        <v>29</v>
      </c>
      <c r="D279" t="str">
        <f>IF(Shopping[[#This Row],[Age]]&lt;=25,"Gen Z",
IF(Shopping[[#This Row],[Age]]&lt;=41,"Millennials",
IF(Shopping[[#This Row],[Age]]&lt;=57,"Gen X","Boomers")))</f>
        <v>Millennials</v>
      </c>
      <c r="E279" t="s">
        <v>3923</v>
      </c>
      <c r="F279" t="s">
        <v>7850</v>
      </c>
      <c r="G279" t="s">
        <v>7838</v>
      </c>
      <c r="H279" s="27">
        <v>29</v>
      </c>
      <c r="I279" t="s">
        <v>7935</v>
      </c>
      <c r="J279" t="s">
        <v>7847</v>
      </c>
      <c r="K279" t="s">
        <v>7867</v>
      </c>
      <c r="L279" t="s">
        <v>7887</v>
      </c>
      <c r="M279">
        <v>3</v>
      </c>
      <c r="N279" t="s">
        <v>7</v>
      </c>
      <c r="O279" t="s">
        <v>7950</v>
      </c>
      <c r="P279" t="s">
        <v>7</v>
      </c>
      <c r="Q279" t="s">
        <v>22</v>
      </c>
      <c r="R279">
        <v>36</v>
      </c>
    </row>
    <row r="280" spans="1:18" x14ac:dyDescent="0.3">
      <c r="A280" t="s">
        <v>291</v>
      </c>
      <c r="B280" t="s">
        <v>4209</v>
      </c>
      <c r="C280">
        <v>57</v>
      </c>
      <c r="D280" t="str">
        <f>IF(Shopping[[#This Row],[Age]]&lt;=25,"Gen Z",
IF(Shopping[[#This Row],[Age]]&lt;=41,"Millennials",
IF(Shopping[[#This Row],[Age]]&lt;=57,"Gen X","Boomers")))</f>
        <v>Gen X</v>
      </c>
      <c r="E280" t="s">
        <v>3923</v>
      </c>
      <c r="F280" t="s">
        <v>7841</v>
      </c>
      <c r="G280" t="s">
        <v>7838</v>
      </c>
      <c r="H280" s="27">
        <v>95</v>
      </c>
      <c r="I280" t="s">
        <v>7904</v>
      </c>
      <c r="J280" t="s">
        <v>7847</v>
      </c>
      <c r="K280" t="s">
        <v>7874</v>
      </c>
      <c r="L280" t="s">
        <v>7888</v>
      </c>
      <c r="M280">
        <v>3.7</v>
      </c>
      <c r="N280" t="s">
        <v>7</v>
      </c>
      <c r="O280" t="s">
        <v>7945</v>
      </c>
      <c r="P280" t="s">
        <v>7</v>
      </c>
      <c r="Q280" t="s">
        <v>27</v>
      </c>
      <c r="R280">
        <v>23</v>
      </c>
    </row>
    <row r="281" spans="1:18" x14ac:dyDescent="0.3">
      <c r="A281" t="s">
        <v>292</v>
      </c>
      <c r="B281" t="s">
        <v>4210</v>
      </c>
      <c r="C281">
        <v>23</v>
      </c>
      <c r="D281" t="str">
        <f>IF(Shopping[[#This Row],[Age]]&lt;=25,"Gen Z",
IF(Shopping[[#This Row],[Age]]&lt;=41,"Millennials",
IF(Shopping[[#This Row],[Age]]&lt;=57,"Gen X","Boomers")))</f>
        <v>Gen Z</v>
      </c>
      <c r="E281" t="s">
        <v>3923</v>
      </c>
      <c r="F281" t="s">
        <v>7848</v>
      </c>
      <c r="G281" t="s">
        <v>7846</v>
      </c>
      <c r="H281" s="27">
        <v>69</v>
      </c>
      <c r="I281" t="s">
        <v>7903</v>
      </c>
      <c r="J281" t="s">
        <v>7839</v>
      </c>
      <c r="K281" t="s">
        <v>7967</v>
      </c>
      <c r="L281" t="s">
        <v>7889</v>
      </c>
      <c r="M281">
        <v>4</v>
      </c>
      <c r="N281" t="s">
        <v>7</v>
      </c>
      <c r="O281" t="s">
        <v>7948</v>
      </c>
      <c r="P281" t="s">
        <v>7</v>
      </c>
      <c r="Q281" t="s">
        <v>22</v>
      </c>
      <c r="R281">
        <v>37</v>
      </c>
    </row>
    <row r="282" spans="1:18" x14ac:dyDescent="0.3">
      <c r="A282" t="s">
        <v>293</v>
      </c>
      <c r="B282" t="s">
        <v>4211</v>
      </c>
      <c r="C282">
        <v>45</v>
      </c>
      <c r="D282" t="str">
        <f>IF(Shopping[[#This Row],[Age]]&lt;=25,"Gen Z",
IF(Shopping[[#This Row],[Age]]&lt;=41,"Millennials",
IF(Shopping[[#This Row],[Age]]&lt;=57,"Gen X","Boomers")))</f>
        <v>Gen X</v>
      </c>
      <c r="E282" t="s">
        <v>3923</v>
      </c>
      <c r="F282" t="s">
        <v>7845</v>
      </c>
      <c r="G282" t="s">
        <v>7846</v>
      </c>
      <c r="H282" s="27">
        <v>69</v>
      </c>
      <c r="I282" t="s">
        <v>7899</v>
      </c>
      <c r="J282" t="s">
        <v>7844</v>
      </c>
      <c r="K282" t="s">
        <v>7973</v>
      </c>
      <c r="L282" t="s">
        <v>7890</v>
      </c>
      <c r="M282">
        <v>4.2</v>
      </c>
      <c r="N282" t="s">
        <v>7</v>
      </c>
      <c r="O282" t="s">
        <v>7949</v>
      </c>
      <c r="P282" t="s">
        <v>7</v>
      </c>
      <c r="Q282" t="s">
        <v>10</v>
      </c>
      <c r="R282">
        <v>21</v>
      </c>
    </row>
    <row r="283" spans="1:18" x14ac:dyDescent="0.3">
      <c r="A283" t="s">
        <v>294</v>
      </c>
      <c r="B283" t="s">
        <v>4212</v>
      </c>
      <c r="C283">
        <v>38</v>
      </c>
      <c r="D283" t="str">
        <f>IF(Shopping[[#This Row],[Age]]&lt;=25,"Gen Z",
IF(Shopping[[#This Row],[Age]]&lt;=41,"Millennials",
IF(Shopping[[#This Row],[Age]]&lt;=57,"Gen X","Boomers")))</f>
        <v>Millennials</v>
      </c>
      <c r="E283" t="s">
        <v>3923</v>
      </c>
      <c r="F283" t="s">
        <v>7881</v>
      </c>
      <c r="G283" t="s">
        <v>7857</v>
      </c>
      <c r="H283" s="27">
        <v>61</v>
      </c>
      <c r="I283" t="s">
        <v>7912</v>
      </c>
      <c r="J283" t="s">
        <v>7877</v>
      </c>
      <c r="K283" t="s">
        <v>7852</v>
      </c>
      <c r="L283" t="s">
        <v>7888</v>
      </c>
      <c r="M283">
        <v>2.5</v>
      </c>
      <c r="N283" t="s">
        <v>7</v>
      </c>
      <c r="O283" t="s">
        <v>7948</v>
      </c>
      <c r="P283" t="s">
        <v>7</v>
      </c>
      <c r="Q283" t="s">
        <v>27</v>
      </c>
      <c r="R283">
        <v>22</v>
      </c>
    </row>
    <row r="284" spans="1:18" x14ac:dyDescent="0.3">
      <c r="A284" t="s">
        <v>295</v>
      </c>
      <c r="B284" t="s">
        <v>4213</v>
      </c>
      <c r="C284">
        <v>21</v>
      </c>
      <c r="D284" t="str">
        <f>IF(Shopping[[#This Row],[Age]]&lt;=25,"Gen Z",
IF(Shopping[[#This Row],[Age]]&lt;=41,"Millennials",
IF(Shopping[[#This Row],[Age]]&lt;=57,"Gen X","Boomers")))</f>
        <v>Gen Z</v>
      </c>
      <c r="E284" t="s">
        <v>3923</v>
      </c>
      <c r="F284" t="s">
        <v>7863</v>
      </c>
      <c r="G284" t="s">
        <v>7838</v>
      </c>
      <c r="H284" s="27">
        <v>94</v>
      </c>
      <c r="I284" t="s">
        <v>7939</v>
      </c>
      <c r="J284" t="s">
        <v>7847</v>
      </c>
      <c r="K284" t="s">
        <v>7864</v>
      </c>
      <c r="L284" t="s">
        <v>7889</v>
      </c>
      <c r="M284">
        <v>3</v>
      </c>
      <c r="N284" t="s">
        <v>7</v>
      </c>
      <c r="O284" t="s">
        <v>7949</v>
      </c>
      <c r="P284" t="s">
        <v>7</v>
      </c>
      <c r="Q284" t="s">
        <v>10</v>
      </c>
      <c r="R284">
        <v>9</v>
      </c>
    </row>
    <row r="285" spans="1:18" x14ac:dyDescent="0.3">
      <c r="A285" t="s">
        <v>296</v>
      </c>
      <c r="B285" t="s">
        <v>4214</v>
      </c>
      <c r="C285">
        <v>32</v>
      </c>
      <c r="D285" t="str">
        <f>IF(Shopping[[#This Row],[Age]]&lt;=25,"Gen Z",
IF(Shopping[[#This Row],[Age]]&lt;=41,"Millennials",
IF(Shopping[[#This Row],[Age]]&lt;=57,"Gen X","Boomers")))</f>
        <v>Millennials</v>
      </c>
      <c r="E285" t="s">
        <v>3923</v>
      </c>
      <c r="F285" t="s">
        <v>7841</v>
      </c>
      <c r="G285" t="s">
        <v>7838</v>
      </c>
      <c r="H285" s="27">
        <v>30</v>
      </c>
      <c r="I285" t="s">
        <v>7899</v>
      </c>
      <c r="J285" t="s">
        <v>7844</v>
      </c>
      <c r="K285" t="s">
        <v>7842</v>
      </c>
      <c r="L285" t="s">
        <v>7890</v>
      </c>
      <c r="M285">
        <v>3.2</v>
      </c>
      <c r="N285" t="s">
        <v>7</v>
      </c>
      <c r="O285" t="s">
        <v>7947</v>
      </c>
      <c r="P285" t="s">
        <v>7</v>
      </c>
      <c r="Q285" t="s">
        <v>8</v>
      </c>
      <c r="R285">
        <v>16</v>
      </c>
    </row>
    <row r="286" spans="1:18" x14ac:dyDescent="0.3">
      <c r="A286" t="s">
        <v>297</v>
      </c>
      <c r="B286" t="s">
        <v>4215</v>
      </c>
      <c r="C286">
        <v>63</v>
      </c>
      <c r="D286" t="str">
        <f>IF(Shopping[[#This Row],[Age]]&lt;=25,"Gen Z",
IF(Shopping[[#This Row],[Age]]&lt;=41,"Millennials",
IF(Shopping[[#This Row],[Age]]&lt;=57,"Gen X","Boomers")))</f>
        <v>Boomers</v>
      </c>
      <c r="E286" t="s">
        <v>3923</v>
      </c>
      <c r="F286" t="s">
        <v>7863</v>
      </c>
      <c r="G286" t="s">
        <v>7838</v>
      </c>
      <c r="H286" s="27">
        <v>45</v>
      </c>
      <c r="I286" t="s">
        <v>7924</v>
      </c>
      <c r="J286" t="s">
        <v>7847</v>
      </c>
      <c r="K286" t="s">
        <v>7871</v>
      </c>
      <c r="L286" t="s">
        <v>7889</v>
      </c>
      <c r="M286">
        <v>3.5</v>
      </c>
      <c r="N286" t="s">
        <v>7</v>
      </c>
      <c r="O286" t="s">
        <v>7948</v>
      </c>
      <c r="P286" t="s">
        <v>7</v>
      </c>
      <c r="Q286" t="s">
        <v>14</v>
      </c>
      <c r="R286">
        <v>4</v>
      </c>
    </row>
    <row r="287" spans="1:18" x14ac:dyDescent="0.3">
      <c r="A287" t="s">
        <v>298</v>
      </c>
      <c r="B287" t="s">
        <v>4216</v>
      </c>
      <c r="C287">
        <v>29</v>
      </c>
      <c r="D287" t="str">
        <f>IF(Shopping[[#This Row],[Age]]&lt;=25,"Gen Z",
IF(Shopping[[#This Row],[Age]]&lt;=41,"Millennials",
IF(Shopping[[#This Row],[Age]]&lt;=57,"Gen X","Boomers")))</f>
        <v>Millennials</v>
      </c>
      <c r="E287" t="s">
        <v>3923</v>
      </c>
      <c r="F287" t="s">
        <v>7856</v>
      </c>
      <c r="G287" t="s">
        <v>7857</v>
      </c>
      <c r="H287" s="27">
        <v>39</v>
      </c>
      <c r="I287" t="s">
        <v>7893</v>
      </c>
      <c r="J287" t="s">
        <v>7877</v>
      </c>
      <c r="K287" t="s">
        <v>7882</v>
      </c>
      <c r="L287" t="s">
        <v>7889</v>
      </c>
      <c r="M287">
        <v>4.8</v>
      </c>
      <c r="N287" t="s">
        <v>7</v>
      </c>
      <c r="O287" t="s">
        <v>7945</v>
      </c>
      <c r="P287" t="s">
        <v>7</v>
      </c>
      <c r="Q287" t="s">
        <v>27</v>
      </c>
      <c r="R287">
        <v>3</v>
      </c>
    </row>
    <row r="288" spans="1:18" x14ac:dyDescent="0.3">
      <c r="A288" t="s">
        <v>299</v>
      </c>
      <c r="B288" t="s">
        <v>4217</v>
      </c>
      <c r="C288">
        <v>27</v>
      </c>
      <c r="D288" t="str">
        <f>IF(Shopping[[#This Row],[Age]]&lt;=25,"Gen Z",
IF(Shopping[[#This Row],[Age]]&lt;=41,"Millennials",
IF(Shopping[[#This Row],[Age]]&lt;=57,"Gen X","Boomers")))</f>
        <v>Millennials</v>
      </c>
      <c r="E288" t="s">
        <v>3923</v>
      </c>
      <c r="F288" t="s">
        <v>7870</v>
      </c>
      <c r="G288" t="s">
        <v>7857</v>
      </c>
      <c r="H288" s="27">
        <v>51</v>
      </c>
      <c r="I288" t="s">
        <v>7936</v>
      </c>
      <c r="J288" t="s">
        <v>7839</v>
      </c>
      <c r="K288" t="s">
        <v>7840</v>
      </c>
      <c r="L288" t="s">
        <v>7889</v>
      </c>
      <c r="M288">
        <v>2.6</v>
      </c>
      <c r="N288" t="s">
        <v>7</v>
      </c>
      <c r="O288" t="s">
        <v>7950</v>
      </c>
      <c r="P288" t="s">
        <v>7</v>
      </c>
      <c r="Q288" t="s">
        <v>27</v>
      </c>
      <c r="R288">
        <v>6</v>
      </c>
    </row>
    <row r="289" spans="1:18" x14ac:dyDescent="0.3">
      <c r="A289" t="s">
        <v>300</v>
      </c>
      <c r="B289" t="s">
        <v>4218</v>
      </c>
      <c r="C289">
        <v>56</v>
      </c>
      <c r="D289" t="str">
        <f>IF(Shopping[[#This Row],[Age]]&lt;=25,"Gen Z",
IF(Shopping[[#This Row],[Age]]&lt;=41,"Millennials",
IF(Shopping[[#This Row],[Age]]&lt;=57,"Gen X","Boomers")))</f>
        <v>Gen X</v>
      </c>
      <c r="E289" t="s">
        <v>3923</v>
      </c>
      <c r="F289" t="s">
        <v>7873</v>
      </c>
      <c r="G289" t="s">
        <v>7857</v>
      </c>
      <c r="H289" s="27">
        <v>37</v>
      </c>
      <c r="I289" t="s">
        <v>7905</v>
      </c>
      <c r="J289" t="s">
        <v>7839</v>
      </c>
      <c r="K289" t="s">
        <v>7976</v>
      </c>
      <c r="L289" t="s">
        <v>7888</v>
      </c>
      <c r="M289">
        <v>3.4</v>
      </c>
      <c r="N289" t="s">
        <v>7</v>
      </c>
      <c r="O289" t="s">
        <v>7949</v>
      </c>
      <c r="P289" t="s">
        <v>7</v>
      </c>
      <c r="Q289" t="s">
        <v>8</v>
      </c>
      <c r="R289">
        <v>18</v>
      </c>
    </row>
    <row r="290" spans="1:18" x14ac:dyDescent="0.3">
      <c r="A290" t="s">
        <v>301</v>
      </c>
      <c r="B290" t="s">
        <v>4219</v>
      </c>
      <c r="C290">
        <v>30</v>
      </c>
      <c r="D290" t="str">
        <f>IF(Shopping[[#This Row],[Age]]&lt;=25,"Gen Z",
IF(Shopping[[#This Row],[Age]]&lt;=41,"Millennials",
IF(Shopping[[#This Row],[Age]]&lt;=57,"Gen X","Boomers")))</f>
        <v>Millennials</v>
      </c>
      <c r="E290" t="s">
        <v>3923</v>
      </c>
      <c r="F290" t="s">
        <v>7872</v>
      </c>
      <c r="G290" t="s">
        <v>7838</v>
      </c>
      <c r="H290" s="27">
        <v>62</v>
      </c>
      <c r="I290" t="s">
        <v>7910</v>
      </c>
      <c r="J290" t="s">
        <v>7847</v>
      </c>
      <c r="K290" t="s">
        <v>7970</v>
      </c>
      <c r="L290" t="s">
        <v>7887</v>
      </c>
      <c r="M290">
        <v>3.7</v>
      </c>
      <c r="N290" t="s">
        <v>7</v>
      </c>
      <c r="O290" t="s">
        <v>7949</v>
      </c>
      <c r="P290" t="s">
        <v>7</v>
      </c>
      <c r="Q290" t="s">
        <v>8</v>
      </c>
      <c r="R290">
        <v>34</v>
      </c>
    </row>
    <row r="291" spans="1:18" x14ac:dyDescent="0.3">
      <c r="A291" t="s">
        <v>302</v>
      </c>
      <c r="B291" t="s">
        <v>4220</v>
      </c>
      <c r="C291">
        <v>49</v>
      </c>
      <c r="D291" t="str">
        <f>IF(Shopping[[#This Row],[Age]]&lt;=25,"Gen Z",
IF(Shopping[[#This Row],[Age]]&lt;=41,"Millennials",
IF(Shopping[[#This Row],[Age]]&lt;=57,"Gen X","Boomers")))</f>
        <v>Gen X</v>
      </c>
      <c r="E291" t="s">
        <v>3923</v>
      </c>
      <c r="F291" t="s">
        <v>7853</v>
      </c>
      <c r="G291" t="s">
        <v>7854</v>
      </c>
      <c r="H291" s="27">
        <v>85</v>
      </c>
      <c r="I291" t="s">
        <v>7907</v>
      </c>
      <c r="J291" t="s">
        <v>7847</v>
      </c>
      <c r="K291" t="s">
        <v>7882</v>
      </c>
      <c r="L291" t="s">
        <v>7890</v>
      </c>
      <c r="M291">
        <v>4.5</v>
      </c>
      <c r="N291" t="s">
        <v>7</v>
      </c>
      <c r="O291" t="s">
        <v>7949</v>
      </c>
      <c r="P291" t="s">
        <v>7</v>
      </c>
      <c r="Q291" t="s">
        <v>12</v>
      </c>
      <c r="R291">
        <v>26</v>
      </c>
    </row>
    <row r="292" spans="1:18" x14ac:dyDescent="0.3">
      <c r="A292" t="s">
        <v>303</v>
      </c>
      <c r="B292" t="s">
        <v>4221</v>
      </c>
      <c r="C292">
        <v>58</v>
      </c>
      <c r="D292" t="str">
        <f>IF(Shopping[[#This Row],[Age]]&lt;=25,"Gen Z",
IF(Shopping[[#This Row],[Age]]&lt;=41,"Millennials",
IF(Shopping[[#This Row],[Age]]&lt;=57,"Gen X","Boomers")))</f>
        <v>Boomers</v>
      </c>
      <c r="E292" t="s">
        <v>3923</v>
      </c>
      <c r="F292" t="s">
        <v>7872</v>
      </c>
      <c r="G292" t="s">
        <v>7838</v>
      </c>
      <c r="H292" s="27">
        <v>33</v>
      </c>
      <c r="I292" t="s">
        <v>7917</v>
      </c>
      <c r="J292" t="s">
        <v>7847</v>
      </c>
      <c r="K292" t="s">
        <v>7878</v>
      </c>
      <c r="L292" t="s">
        <v>7887</v>
      </c>
      <c r="M292">
        <v>3.7</v>
      </c>
      <c r="N292" t="s">
        <v>7</v>
      </c>
      <c r="O292" t="s">
        <v>7948</v>
      </c>
      <c r="P292" t="s">
        <v>7</v>
      </c>
      <c r="Q292" t="s">
        <v>14</v>
      </c>
      <c r="R292">
        <v>50</v>
      </c>
    </row>
    <row r="293" spans="1:18" x14ac:dyDescent="0.3">
      <c r="A293" t="s">
        <v>304</v>
      </c>
      <c r="B293" t="s">
        <v>4222</v>
      </c>
      <c r="C293">
        <v>57</v>
      </c>
      <c r="D293" t="str">
        <f>IF(Shopping[[#This Row],[Age]]&lt;=25,"Gen Z",
IF(Shopping[[#This Row],[Age]]&lt;=41,"Millennials",
IF(Shopping[[#This Row],[Age]]&lt;=57,"Gen X","Boomers")))</f>
        <v>Gen X</v>
      </c>
      <c r="E293" t="s">
        <v>3923</v>
      </c>
      <c r="F293" t="s">
        <v>7861</v>
      </c>
      <c r="G293" t="s">
        <v>7838</v>
      </c>
      <c r="H293" s="27">
        <v>26</v>
      </c>
      <c r="I293" t="s">
        <v>7905</v>
      </c>
      <c r="J293" t="s">
        <v>7877</v>
      </c>
      <c r="K293" t="s">
        <v>7862</v>
      </c>
      <c r="L293" t="s">
        <v>7890</v>
      </c>
      <c r="M293">
        <v>3.3</v>
      </c>
      <c r="N293" t="s">
        <v>7</v>
      </c>
      <c r="O293" t="s">
        <v>7947</v>
      </c>
      <c r="P293" t="s">
        <v>7</v>
      </c>
      <c r="Q293" t="s">
        <v>22</v>
      </c>
      <c r="R293">
        <v>40</v>
      </c>
    </row>
    <row r="294" spans="1:18" x14ac:dyDescent="0.3">
      <c r="A294" t="s">
        <v>305</v>
      </c>
      <c r="B294" t="s">
        <v>4223</v>
      </c>
      <c r="C294">
        <v>60</v>
      </c>
      <c r="D294" t="str">
        <f>IF(Shopping[[#This Row],[Age]]&lt;=25,"Gen Z",
IF(Shopping[[#This Row],[Age]]&lt;=41,"Millennials",
IF(Shopping[[#This Row],[Age]]&lt;=57,"Gen X","Boomers")))</f>
        <v>Boomers</v>
      </c>
      <c r="E294" t="s">
        <v>3923</v>
      </c>
      <c r="F294" t="s">
        <v>7859</v>
      </c>
      <c r="G294" t="s">
        <v>7846</v>
      </c>
      <c r="H294" s="27">
        <v>99</v>
      </c>
      <c r="I294" t="s">
        <v>7933</v>
      </c>
      <c r="J294" t="s">
        <v>7847</v>
      </c>
      <c r="K294" t="s">
        <v>7867</v>
      </c>
      <c r="L294" t="s">
        <v>7888</v>
      </c>
      <c r="M294">
        <v>4.7</v>
      </c>
      <c r="N294" t="s">
        <v>7</v>
      </c>
      <c r="O294" t="s">
        <v>7946</v>
      </c>
      <c r="P294" t="s">
        <v>7</v>
      </c>
      <c r="Q294" t="s">
        <v>10</v>
      </c>
      <c r="R294">
        <v>24</v>
      </c>
    </row>
    <row r="295" spans="1:18" x14ac:dyDescent="0.3">
      <c r="A295" t="s">
        <v>306</v>
      </c>
      <c r="B295" t="s">
        <v>4224</v>
      </c>
      <c r="C295">
        <v>69</v>
      </c>
      <c r="D295" t="str">
        <f>IF(Shopping[[#This Row],[Age]]&lt;=25,"Gen Z",
IF(Shopping[[#This Row],[Age]]&lt;=41,"Millennials",
IF(Shopping[[#This Row],[Age]]&lt;=57,"Gen X","Boomers")))</f>
        <v>Boomers</v>
      </c>
      <c r="E295" t="s">
        <v>3923</v>
      </c>
      <c r="F295" t="s">
        <v>7856</v>
      </c>
      <c r="G295" t="s">
        <v>7857</v>
      </c>
      <c r="H295" s="27">
        <v>39</v>
      </c>
      <c r="I295" t="s">
        <v>7932</v>
      </c>
      <c r="J295" t="s">
        <v>7847</v>
      </c>
      <c r="K295" t="s">
        <v>7849</v>
      </c>
      <c r="L295" t="s">
        <v>7888</v>
      </c>
      <c r="M295">
        <v>2.7</v>
      </c>
      <c r="N295" t="s">
        <v>7</v>
      </c>
      <c r="O295" t="s">
        <v>7945</v>
      </c>
      <c r="P295" t="s">
        <v>7</v>
      </c>
      <c r="Q295" t="s">
        <v>14</v>
      </c>
      <c r="R295">
        <v>33</v>
      </c>
    </row>
    <row r="296" spans="1:18" x14ac:dyDescent="0.3">
      <c r="A296" t="s">
        <v>307</v>
      </c>
      <c r="B296" t="s">
        <v>4225</v>
      </c>
      <c r="C296">
        <v>70</v>
      </c>
      <c r="D296" t="str">
        <f>IF(Shopping[[#This Row],[Age]]&lt;=25,"Gen Z",
IF(Shopping[[#This Row],[Age]]&lt;=41,"Millennials",
IF(Shopping[[#This Row],[Age]]&lt;=57,"Gen X","Boomers")))</f>
        <v>Boomers</v>
      </c>
      <c r="E296" t="s">
        <v>3923</v>
      </c>
      <c r="F296" t="s">
        <v>7863</v>
      </c>
      <c r="G296" t="s">
        <v>7838</v>
      </c>
      <c r="H296" s="27">
        <v>20</v>
      </c>
      <c r="I296" t="s">
        <v>7925</v>
      </c>
      <c r="J296" t="s">
        <v>7847</v>
      </c>
      <c r="K296" t="s">
        <v>7969</v>
      </c>
      <c r="L296" t="s">
        <v>7888</v>
      </c>
      <c r="M296">
        <v>4.5999999999999996</v>
      </c>
      <c r="N296" t="s">
        <v>7</v>
      </c>
      <c r="O296" t="s">
        <v>7950</v>
      </c>
      <c r="P296" t="s">
        <v>7</v>
      </c>
      <c r="Q296" t="s">
        <v>12</v>
      </c>
      <c r="R296">
        <v>19</v>
      </c>
    </row>
    <row r="297" spans="1:18" x14ac:dyDescent="0.3">
      <c r="A297" t="s">
        <v>308</v>
      </c>
      <c r="B297" t="s">
        <v>4226</v>
      </c>
      <c r="C297">
        <v>53</v>
      </c>
      <c r="D297" t="str">
        <f>IF(Shopping[[#This Row],[Age]]&lt;=25,"Gen Z",
IF(Shopping[[#This Row],[Age]]&lt;=41,"Millennials",
IF(Shopping[[#This Row],[Age]]&lt;=57,"Gen X","Boomers")))</f>
        <v>Gen X</v>
      </c>
      <c r="E297" t="s">
        <v>3923</v>
      </c>
      <c r="F297" t="s">
        <v>7865</v>
      </c>
      <c r="G297" t="s">
        <v>7857</v>
      </c>
      <c r="H297" s="27">
        <v>42</v>
      </c>
      <c r="I297" t="s">
        <v>7901</v>
      </c>
      <c r="J297" t="s">
        <v>7847</v>
      </c>
      <c r="K297" t="s">
        <v>7878</v>
      </c>
      <c r="L297" t="s">
        <v>7887</v>
      </c>
      <c r="M297">
        <v>2.7</v>
      </c>
      <c r="N297" t="s">
        <v>7</v>
      </c>
      <c r="O297" t="s">
        <v>7950</v>
      </c>
      <c r="P297" t="s">
        <v>7</v>
      </c>
      <c r="Q297" t="s">
        <v>12</v>
      </c>
      <c r="R297">
        <v>24</v>
      </c>
    </row>
    <row r="298" spans="1:18" x14ac:dyDescent="0.3">
      <c r="A298" t="s">
        <v>309</v>
      </c>
      <c r="B298" t="s">
        <v>4227</v>
      </c>
      <c r="C298">
        <v>25</v>
      </c>
      <c r="D298" t="str">
        <f>IF(Shopping[[#This Row],[Age]]&lt;=25,"Gen Z",
IF(Shopping[[#This Row],[Age]]&lt;=41,"Millennials",
IF(Shopping[[#This Row],[Age]]&lt;=57,"Gen X","Boomers")))</f>
        <v>Gen Z</v>
      </c>
      <c r="E298" t="s">
        <v>3923</v>
      </c>
      <c r="F298" t="s">
        <v>7845</v>
      </c>
      <c r="G298" t="s">
        <v>7846</v>
      </c>
      <c r="H298" s="27">
        <v>74</v>
      </c>
      <c r="I298" t="s">
        <v>7920</v>
      </c>
      <c r="J298" t="s">
        <v>7844</v>
      </c>
      <c r="K298" t="s">
        <v>7970</v>
      </c>
      <c r="L298" t="s">
        <v>7888</v>
      </c>
      <c r="M298">
        <v>4.8</v>
      </c>
      <c r="N298" t="s">
        <v>7</v>
      </c>
      <c r="O298" t="s">
        <v>7949</v>
      </c>
      <c r="P298" t="s">
        <v>7</v>
      </c>
      <c r="Q298" t="s">
        <v>12</v>
      </c>
      <c r="R298">
        <v>19</v>
      </c>
    </row>
    <row r="299" spans="1:18" x14ac:dyDescent="0.3">
      <c r="A299" t="s">
        <v>310</v>
      </c>
      <c r="B299" t="s">
        <v>4228</v>
      </c>
      <c r="C299">
        <v>48</v>
      </c>
      <c r="D299" t="str">
        <f>IF(Shopping[[#This Row],[Age]]&lt;=25,"Gen Z",
IF(Shopping[[#This Row],[Age]]&lt;=41,"Millennials",
IF(Shopping[[#This Row],[Age]]&lt;=57,"Gen X","Boomers")))</f>
        <v>Gen X</v>
      </c>
      <c r="E299" t="s">
        <v>3923</v>
      </c>
      <c r="F299" t="s">
        <v>7859</v>
      </c>
      <c r="G299" t="s">
        <v>7846</v>
      </c>
      <c r="H299" s="27">
        <v>26</v>
      </c>
      <c r="I299" t="s">
        <v>7905</v>
      </c>
      <c r="J299" t="s">
        <v>7877</v>
      </c>
      <c r="K299" t="s">
        <v>7860</v>
      </c>
      <c r="L299" t="s">
        <v>7889</v>
      </c>
      <c r="M299">
        <v>4.4000000000000004</v>
      </c>
      <c r="N299" t="s">
        <v>7</v>
      </c>
      <c r="O299" t="s">
        <v>7948</v>
      </c>
      <c r="P299" t="s">
        <v>7</v>
      </c>
      <c r="Q299" t="s">
        <v>12</v>
      </c>
      <c r="R299">
        <v>4</v>
      </c>
    </row>
    <row r="300" spans="1:18" x14ac:dyDescent="0.3">
      <c r="A300" t="s">
        <v>311</v>
      </c>
      <c r="B300" t="s">
        <v>4229</v>
      </c>
      <c r="C300">
        <v>69</v>
      </c>
      <c r="D300" t="str">
        <f>IF(Shopping[[#This Row],[Age]]&lt;=25,"Gen Z",
IF(Shopping[[#This Row],[Age]]&lt;=41,"Millennials",
IF(Shopping[[#This Row],[Age]]&lt;=57,"Gen X","Boomers")))</f>
        <v>Boomers</v>
      </c>
      <c r="E300" t="s">
        <v>3923</v>
      </c>
      <c r="F300" t="s">
        <v>7872</v>
      </c>
      <c r="G300" t="s">
        <v>7838</v>
      </c>
      <c r="H300" s="27">
        <v>53</v>
      </c>
      <c r="I300" t="s">
        <v>7926</v>
      </c>
      <c r="J300" t="s">
        <v>7847</v>
      </c>
      <c r="K300" t="s">
        <v>7970</v>
      </c>
      <c r="L300" t="s">
        <v>7887</v>
      </c>
      <c r="M300">
        <v>4</v>
      </c>
      <c r="N300" t="s">
        <v>7</v>
      </c>
      <c r="O300" t="s">
        <v>7948</v>
      </c>
      <c r="P300" t="s">
        <v>7</v>
      </c>
      <c r="Q300" t="s">
        <v>8</v>
      </c>
      <c r="R300">
        <v>11</v>
      </c>
    </row>
    <row r="301" spans="1:18" x14ac:dyDescent="0.3">
      <c r="A301" t="s">
        <v>312</v>
      </c>
      <c r="B301" t="s">
        <v>4230</v>
      </c>
      <c r="C301">
        <v>25</v>
      </c>
      <c r="D301" t="str">
        <f>IF(Shopping[[#This Row],[Age]]&lt;=25,"Gen Z",
IF(Shopping[[#This Row],[Age]]&lt;=41,"Millennials",
IF(Shopping[[#This Row],[Age]]&lt;=57,"Gen X","Boomers")))</f>
        <v>Gen Z</v>
      </c>
      <c r="E301" t="s">
        <v>3923</v>
      </c>
      <c r="F301" t="s">
        <v>7848</v>
      </c>
      <c r="G301" t="s">
        <v>7846</v>
      </c>
      <c r="H301" s="27">
        <v>80</v>
      </c>
      <c r="I301" t="s">
        <v>7931</v>
      </c>
      <c r="J301" t="s">
        <v>7847</v>
      </c>
      <c r="K301" t="s">
        <v>7842</v>
      </c>
      <c r="L301" t="s">
        <v>7889</v>
      </c>
      <c r="M301">
        <v>3.2</v>
      </c>
      <c r="N301" t="s">
        <v>7</v>
      </c>
      <c r="O301" t="s">
        <v>7947</v>
      </c>
      <c r="P301" t="s">
        <v>7</v>
      </c>
      <c r="Q301" t="s">
        <v>14</v>
      </c>
      <c r="R301">
        <v>28</v>
      </c>
    </row>
    <row r="302" spans="1:18" x14ac:dyDescent="0.3">
      <c r="A302" t="s">
        <v>313</v>
      </c>
      <c r="B302" t="s">
        <v>4231</v>
      </c>
      <c r="C302">
        <v>29</v>
      </c>
      <c r="D302" t="str">
        <f>IF(Shopping[[#This Row],[Age]]&lt;=25,"Gen Z",
IF(Shopping[[#This Row],[Age]]&lt;=41,"Millennials",
IF(Shopping[[#This Row],[Age]]&lt;=57,"Gen X","Boomers")))</f>
        <v>Millennials</v>
      </c>
      <c r="E302" t="s">
        <v>3923</v>
      </c>
      <c r="F302" t="s">
        <v>7875</v>
      </c>
      <c r="G302" t="s">
        <v>7857</v>
      </c>
      <c r="H302" s="27">
        <v>98</v>
      </c>
      <c r="I302" t="s">
        <v>7937</v>
      </c>
      <c r="J302" t="s">
        <v>7847</v>
      </c>
      <c r="K302" t="s">
        <v>7864</v>
      </c>
      <c r="L302" t="s">
        <v>7888</v>
      </c>
      <c r="M302">
        <v>4.4000000000000004</v>
      </c>
      <c r="N302" t="s">
        <v>7</v>
      </c>
      <c r="O302" t="s">
        <v>7950</v>
      </c>
      <c r="P302" t="s">
        <v>7</v>
      </c>
      <c r="Q302" t="s">
        <v>14</v>
      </c>
      <c r="R302">
        <v>24</v>
      </c>
    </row>
    <row r="303" spans="1:18" x14ac:dyDescent="0.3">
      <c r="A303" t="s">
        <v>314</v>
      </c>
      <c r="B303" t="s">
        <v>4232</v>
      </c>
      <c r="C303">
        <v>46</v>
      </c>
      <c r="D303" t="str">
        <f>IF(Shopping[[#This Row],[Age]]&lt;=25,"Gen Z",
IF(Shopping[[#This Row],[Age]]&lt;=41,"Millennials",
IF(Shopping[[#This Row],[Age]]&lt;=57,"Gen X","Boomers")))</f>
        <v>Gen X</v>
      </c>
      <c r="E303" t="s">
        <v>3923</v>
      </c>
      <c r="F303" t="s">
        <v>7863</v>
      </c>
      <c r="G303" t="s">
        <v>7838</v>
      </c>
      <c r="H303" s="27">
        <v>95</v>
      </c>
      <c r="I303" t="s">
        <v>7931</v>
      </c>
      <c r="J303" t="s">
        <v>7847</v>
      </c>
      <c r="K303" t="s">
        <v>7867</v>
      </c>
      <c r="L303" t="s">
        <v>7888</v>
      </c>
      <c r="M303">
        <v>3.8</v>
      </c>
      <c r="N303" t="s">
        <v>7</v>
      </c>
      <c r="O303" t="s">
        <v>7948</v>
      </c>
      <c r="P303" t="s">
        <v>7</v>
      </c>
      <c r="Q303" t="s">
        <v>12</v>
      </c>
      <c r="R303">
        <v>25</v>
      </c>
    </row>
    <row r="304" spans="1:18" x14ac:dyDescent="0.3">
      <c r="A304" t="s">
        <v>315</v>
      </c>
      <c r="B304" t="s">
        <v>4233</v>
      </c>
      <c r="C304">
        <v>37</v>
      </c>
      <c r="D304" t="str">
        <f>IF(Shopping[[#This Row],[Age]]&lt;=25,"Gen Z",
IF(Shopping[[#This Row],[Age]]&lt;=41,"Millennials",
IF(Shopping[[#This Row],[Age]]&lt;=57,"Gen X","Boomers")))</f>
        <v>Millennials</v>
      </c>
      <c r="E304" t="s">
        <v>3923</v>
      </c>
      <c r="F304" t="s">
        <v>7841</v>
      </c>
      <c r="G304" t="s">
        <v>7838</v>
      </c>
      <c r="H304" s="27">
        <v>44</v>
      </c>
      <c r="I304" t="s">
        <v>7905</v>
      </c>
      <c r="J304" t="s">
        <v>7839</v>
      </c>
      <c r="K304" t="s">
        <v>7968</v>
      </c>
      <c r="L304" t="s">
        <v>7889</v>
      </c>
      <c r="M304">
        <v>3.6</v>
      </c>
      <c r="N304" t="s">
        <v>7</v>
      </c>
      <c r="O304" t="s">
        <v>7945</v>
      </c>
      <c r="P304" t="s">
        <v>7</v>
      </c>
      <c r="Q304" t="s">
        <v>22</v>
      </c>
      <c r="R304">
        <v>27</v>
      </c>
    </row>
    <row r="305" spans="1:18" x14ac:dyDescent="0.3">
      <c r="A305" t="s">
        <v>316</v>
      </c>
      <c r="B305" t="s">
        <v>4234</v>
      </c>
      <c r="C305">
        <v>20</v>
      </c>
      <c r="D305" t="str">
        <f>IF(Shopping[[#This Row],[Age]]&lt;=25,"Gen Z",
IF(Shopping[[#This Row],[Age]]&lt;=41,"Millennials",
IF(Shopping[[#This Row],[Age]]&lt;=57,"Gen X","Boomers")))</f>
        <v>Gen Z</v>
      </c>
      <c r="E305" t="s">
        <v>3923</v>
      </c>
      <c r="F305" t="s">
        <v>7845</v>
      </c>
      <c r="G305" t="s">
        <v>7846</v>
      </c>
      <c r="H305" s="27">
        <v>60</v>
      </c>
      <c r="I305" t="s">
        <v>7897</v>
      </c>
      <c r="J305" t="s">
        <v>7847</v>
      </c>
      <c r="K305" t="s">
        <v>7967</v>
      </c>
      <c r="L305" t="s">
        <v>7889</v>
      </c>
      <c r="M305">
        <v>3.3</v>
      </c>
      <c r="N305" t="s">
        <v>7</v>
      </c>
      <c r="O305" t="s">
        <v>7947</v>
      </c>
      <c r="P305" t="s">
        <v>7</v>
      </c>
      <c r="Q305" t="s">
        <v>8</v>
      </c>
      <c r="R305">
        <v>49</v>
      </c>
    </row>
    <row r="306" spans="1:18" x14ac:dyDescent="0.3">
      <c r="A306" t="s">
        <v>317</v>
      </c>
      <c r="B306" t="s">
        <v>4235</v>
      </c>
      <c r="C306">
        <v>40</v>
      </c>
      <c r="D306" t="str">
        <f>IF(Shopping[[#This Row],[Age]]&lt;=25,"Gen Z",
IF(Shopping[[#This Row],[Age]]&lt;=41,"Millennials",
IF(Shopping[[#This Row],[Age]]&lt;=57,"Gen X","Boomers")))</f>
        <v>Millennials</v>
      </c>
      <c r="E306" t="s">
        <v>3923</v>
      </c>
      <c r="F306" t="s">
        <v>7861</v>
      </c>
      <c r="G306" t="s">
        <v>7838</v>
      </c>
      <c r="H306" s="27">
        <v>84</v>
      </c>
      <c r="I306" t="s">
        <v>7897</v>
      </c>
      <c r="J306" t="s">
        <v>7847</v>
      </c>
      <c r="K306" t="s">
        <v>7867</v>
      </c>
      <c r="L306" t="s">
        <v>7887</v>
      </c>
      <c r="M306">
        <v>3.4</v>
      </c>
      <c r="N306" t="s">
        <v>7</v>
      </c>
      <c r="O306" t="s">
        <v>7947</v>
      </c>
      <c r="P306" t="s">
        <v>7</v>
      </c>
      <c r="Q306" t="s">
        <v>12</v>
      </c>
      <c r="R306">
        <v>45</v>
      </c>
    </row>
    <row r="307" spans="1:18" x14ac:dyDescent="0.3">
      <c r="A307" t="s">
        <v>318</v>
      </c>
      <c r="B307" t="s">
        <v>4236</v>
      </c>
      <c r="C307">
        <v>60</v>
      </c>
      <c r="D307" t="str">
        <f>IF(Shopping[[#This Row],[Age]]&lt;=25,"Gen Z",
IF(Shopping[[#This Row],[Age]]&lt;=41,"Millennials",
IF(Shopping[[#This Row],[Age]]&lt;=57,"Gen X","Boomers")))</f>
        <v>Boomers</v>
      </c>
      <c r="E307" t="s">
        <v>3923</v>
      </c>
      <c r="F307" t="s">
        <v>7841</v>
      </c>
      <c r="G307" t="s">
        <v>7838</v>
      </c>
      <c r="H307" s="27">
        <v>59</v>
      </c>
      <c r="I307" t="s">
        <v>7933</v>
      </c>
      <c r="J307" t="s">
        <v>7847</v>
      </c>
      <c r="K307" t="s">
        <v>7864</v>
      </c>
      <c r="L307" t="s">
        <v>7890</v>
      </c>
      <c r="M307">
        <v>3.5</v>
      </c>
      <c r="N307" t="s">
        <v>7</v>
      </c>
      <c r="O307" t="s">
        <v>7949</v>
      </c>
      <c r="P307" t="s">
        <v>7</v>
      </c>
      <c r="Q307" t="s">
        <v>14</v>
      </c>
      <c r="R307">
        <v>26</v>
      </c>
    </row>
    <row r="308" spans="1:18" x14ac:dyDescent="0.3">
      <c r="A308" t="s">
        <v>319</v>
      </c>
      <c r="B308" t="s">
        <v>4237</v>
      </c>
      <c r="C308">
        <v>26</v>
      </c>
      <c r="D308" t="str">
        <f>IF(Shopping[[#This Row],[Age]]&lt;=25,"Gen Z",
IF(Shopping[[#This Row],[Age]]&lt;=41,"Millennials",
IF(Shopping[[#This Row],[Age]]&lt;=57,"Gen X","Boomers")))</f>
        <v>Millennials</v>
      </c>
      <c r="E308" t="s">
        <v>3923</v>
      </c>
      <c r="F308" t="s">
        <v>7868</v>
      </c>
      <c r="G308" t="s">
        <v>7854</v>
      </c>
      <c r="H308" s="27">
        <v>49</v>
      </c>
      <c r="I308" t="s">
        <v>7918</v>
      </c>
      <c r="J308" t="s">
        <v>7844</v>
      </c>
      <c r="K308" t="s">
        <v>7849</v>
      </c>
      <c r="L308" t="s">
        <v>7889</v>
      </c>
      <c r="M308">
        <v>3.6</v>
      </c>
      <c r="N308" t="s">
        <v>7</v>
      </c>
      <c r="O308" t="s">
        <v>7945</v>
      </c>
      <c r="P308" t="s">
        <v>7</v>
      </c>
      <c r="Q308" t="s">
        <v>10</v>
      </c>
      <c r="R308">
        <v>4</v>
      </c>
    </row>
    <row r="309" spans="1:18" x14ac:dyDescent="0.3">
      <c r="A309" t="s">
        <v>320</v>
      </c>
      <c r="B309" t="s">
        <v>4238</v>
      </c>
      <c r="C309">
        <v>29</v>
      </c>
      <c r="D309" t="str">
        <f>IF(Shopping[[#This Row],[Age]]&lt;=25,"Gen Z",
IF(Shopping[[#This Row],[Age]]&lt;=41,"Millennials",
IF(Shopping[[#This Row],[Age]]&lt;=57,"Gen X","Boomers")))</f>
        <v>Millennials</v>
      </c>
      <c r="E309" t="s">
        <v>3923</v>
      </c>
      <c r="F309" t="s">
        <v>7884</v>
      </c>
      <c r="G309" t="s">
        <v>7857</v>
      </c>
      <c r="H309" s="27">
        <v>32</v>
      </c>
      <c r="I309" t="s">
        <v>7913</v>
      </c>
      <c r="J309" t="s">
        <v>7847</v>
      </c>
      <c r="K309" t="s">
        <v>7874</v>
      </c>
      <c r="L309" t="s">
        <v>7887</v>
      </c>
      <c r="M309">
        <v>3.2</v>
      </c>
      <c r="N309" t="s">
        <v>7</v>
      </c>
      <c r="O309" t="s">
        <v>7946</v>
      </c>
      <c r="P309" t="s">
        <v>7</v>
      </c>
      <c r="Q309" t="s">
        <v>12</v>
      </c>
      <c r="R309">
        <v>3</v>
      </c>
    </row>
    <row r="310" spans="1:18" x14ac:dyDescent="0.3">
      <c r="A310" t="s">
        <v>321</v>
      </c>
      <c r="B310" t="s">
        <v>4239</v>
      </c>
      <c r="C310">
        <v>66</v>
      </c>
      <c r="D310" t="str">
        <f>IF(Shopping[[#This Row],[Age]]&lt;=25,"Gen Z",
IF(Shopping[[#This Row],[Age]]&lt;=41,"Millennials",
IF(Shopping[[#This Row],[Age]]&lt;=57,"Gen X","Boomers")))</f>
        <v>Boomers</v>
      </c>
      <c r="E310" t="s">
        <v>3923</v>
      </c>
      <c r="F310" t="s">
        <v>7856</v>
      </c>
      <c r="G310" t="s">
        <v>7857</v>
      </c>
      <c r="H310" s="27">
        <v>29</v>
      </c>
      <c r="I310" t="s">
        <v>7926</v>
      </c>
      <c r="J310" t="s">
        <v>7847</v>
      </c>
      <c r="K310" t="s">
        <v>7974</v>
      </c>
      <c r="L310" t="s">
        <v>7890</v>
      </c>
      <c r="M310">
        <v>3.7</v>
      </c>
      <c r="N310" t="s">
        <v>7</v>
      </c>
      <c r="O310" t="s">
        <v>7948</v>
      </c>
      <c r="P310" t="s">
        <v>7</v>
      </c>
      <c r="Q310" t="s">
        <v>8</v>
      </c>
      <c r="R310">
        <v>45</v>
      </c>
    </row>
    <row r="311" spans="1:18" x14ac:dyDescent="0.3">
      <c r="A311" t="s">
        <v>322</v>
      </c>
      <c r="B311" t="s">
        <v>4240</v>
      </c>
      <c r="C311">
        <v>66</v>
      </c>
      <c r="D311" t="str">
        <f>IF(Shopping[[#This Row],[Age]]&lt;=25,"Gen Z",
IF(Shopping[[#This Row],[Age]]&lt;=41,"Millennials",
IF(Shopping[[#This Row],[Age]]&lt;=57,"Gen X","Boomers")))</f>
        <v>Boomers</v>
      </c>
      <c r="E311" t="s">
        <v>3923</v>
      </c>
      <c r="F311" t="s">
        <v>7861</v>
      </c>
      <c r="G311" t="s">
        <v>7838</v>
      </c>
      <c r="H311" s="27">
        <v>22</v>
      </c>
      <c r="I311" t="s">
        <v>7939</v>
      </c>
      <c r="J311" t="s">
        <v>7847</v>
      </c>
      <c r="K311" t="s">
        <v>7882</v>
      </c>
      <c r="L311" t="s">
        <v>7888</v>
      </c>
      <c r="M311">
        <v>4.5</v>
      </c>
      <c r="N311" t="s">
        <v>7</v>
      </c>
      <c r="O311" t="s">
        <v>7948</v>
      </c>
      <c r="P311" t="s">
        <v>7</v>
      </c>
      <c r="Q311" t="s">
        <v>10</v>
      </c>
      <c r="R311">
        <v>21</v>
      </c>
    </row>
    <row r="312" spans="1:18" x14ac:dyDescent="0.3">
      <c r="A312" t="s">
        <v>323</v>
      </c>
      <c r="B312" t="s">
        <v>4241</v>
      </c>
      <c r="C312">
        <v>56</v>
      </c>
      <c r="D312" t="str">
        <f>IF(Shopping[[#This Row],[Age]]&lt;=25,"Gen Z",
IF(Shopping[[#This Row],[Age]]&lt;=41,"Millennials",
IF(Shopping[[#This Row],[Age]]&lt;=57,"Gen X","Boomers")))</f>
        <v>Gen X</v>
      </c>
      <c r="E312" t="s">
        <v>3923</v>
      </c>
      <c r="F312" t="s">
        <v>7866</v>
      </c>
      <c r="G312" t="s">
        <v>7838</v>
      </c>
      <c r="H312" s="27">
        <v>85</v>
      </c>
      <c r="I312" t="s">
        <v>7899</v>
      </c>
      <c r="J312" t="s">
        <v>7847</v>
      </c>
      <c r="K312" t="s">
        <v>7852</v>
      </c>
      <c r="L312" t="s">
        <v>7887</v>
      </c>
      <c r="M312">
        <v>4.5999999999999996</v>
      </c>
      <c r="N312" t="s">
        <v>7</v>
      </c>
      <c r="O312" t="s">
        <v>7948</v>
      </c>
      <c r="P312" t="s">
        <v>7</v>
      </c>
      <c r="Q312" t="s">
        <v>10</v>
      </c>
      <c r="R312">
        <v>50</v>
      </c>
    </row>
    <row r="313" spans="1:18" x14ac:dyDescent="0.3">
      <c r="A313" t="s">
        <v>324</v>
      </c>
      <c r="B313" t="s">
        <v>4242</v>
      </c>
      <c r="C313">
        <v>69</v>
      </c>
      <c r="D313" t="str">
        <f>IF(Shopping[[#This Row],[Age]]&lt;=25,"Gen Z",
IF(Shopping[[#This Row],[Age]]&lt;=41,"Millennials",
IF(Shopping[[#This Row],[Age]]&lt;=57,"Gen X","Boomers")))</f>
        <v>Boomers</v>
      </c>
      <c r="E313" t="s">
        <v>3923</v>
      </c>
      <c r="F313" t="s">
        <v>7843</v>
      </c>
      <c r="G313" t="s">
        <v>7838</v>
      </c>
      <c r="H313" s="27">
        <v>52</v>
      </c>
      <c r="I313" t="s">
        <v>7896</v>
      </c>
      <c r="J313" t="s">
        <v>7839</v>
      </c>
      <c r="K313" t="s">
        <v>7855</v>
      </c>
      <c r="L313" t="s">
        <v>7887</v>
      </c>
      <c r="M313">
        <v>4.0999999999999996</v>
      </c>
      <c r="N313" t="s">
        <v>7</v>
      </c>
      <c r="O313" t="s">
        <v>7950</v>
      </c>
      <c r="P313" t="s">
        <v>7</v>
      </c>
      <c r="Q313" t="s">
        <v>22</v>
      </c>
      <c r="R313">
        <v>19</v>
      </c>
    </row>
    <row r="314" spans="1:18" x14ac:dyDescent="0.3">
      <c r="A314" t="s">
        <v>325</v>
      </c>
      <c r="B314" t="s">
        <v>4243</v>
      </c>
      <c r="C314">
        <v>38</v>
      </c>
      <c r="D314" t="str">
        <f>IF(Shopping[[#This Row],[Age]]&lt;=25,"Gen Z",
IF(Shopping[[#This Row],[Age]]&lt;=41,"Millennials",
IF(Shopping[[#This Row],[Age]]&lt;=57,"Gen X","Boomers")))</f>
        <v>Millennials</v>
      </c>
      <c r="E314" t="s">
        <v>3923</v>
      </c>
      <c r="F314" t="s">
        <v>7866</v>
      </c>
      <c r="G314" t="s">
        <v>7838</v>
      </c>
      <c r="H314" s="27">
        <v>89</v>
      </c>
      <c r="I314" t="s">
        <v>7895</v>
      </c>
      <c r="J314" t="s">
        <v>7839</v>
      </c>
      <c r="K314" t="s">
        <v>7867</v>
      </c>
      <c r="L314" t="s">
        <v>7888</v>
      </c>
      <c r="M314">
        <v>3.4</v>
      </c>
      <c r="N314" t="s">
        <v>7</v>
      </c>
      <c r="O314" t="s">
        <v>7947</v>
      </c>
      <c r="P314" t="s">
        <v>7</v>
      </c>
      <c r="Q314" t="s">
        <v>14</v>
      </c>
      <c r="R314">
        <v>6</v>
      </c>
    </row>
    <row r="315" spans="1:18" x14ac:dyDescent="0.3">
      <c r="A315" t="s">
        <v>326</v>
      </c>
      <c r="B315" t="s">
        <v>4244</v>
      </c>
      <c r="C315">
        <v>42</v>
      </c>
      <c r="D315" t="str">
        <f>IF(Shopping[[#This Row],[Age]]&lt;=25,"Gen Z",
IF(Shopping[[#This Row],[Age]]&lt;=41,"Millennials",
IF(Shopping[[#This Row],[Age]]&lt;=57,"Gen X","Boomers")))</f>
        <v>Gen X</v>
      </c>
      <c r="E315" t="s">
        <v>3923</v>
      </c>
      <c r="F315" t="s">
        <v>7861</v>
      </c>
      <c r="G315" t="s">
        <v>7838</v>
      </c>
      <c r="H315" s="27">
        <v>77</v>
      </c>
      <c r="I315" t="s">
        <v>7927</v>
      </c>
      <c r="J315" t="s">
        <v>7847</v>
      </c>
      <c r="K315" t="s">
        <v>7858</v>
      </c>
      <c r="L315" t="s">
        <v>7888</v>
      </c>
      <c r="M315">
        <v>3.7</v>
      </c>
      <c r="N315" t="s">
        <v>7</v>
      </c>
      <c r="O315" t="s">
        <v>7945</v>
      </c>
      <c r="P315" t="s">
        <v>7</v>
      </c>
      <c r="Q315" t="s">
        <v>12</v>
      </c>
      <c r="R315">
        <v>50</v>
      </c>
    </row>
    <row r="316" spans="1:18" x14ac:dyDescent="0.3">
      <c r="A316" t="s">
        <v>327</v>
      </c>
      <c r="B316" t="s">
        <v>4245</v>
      </c>
      <c r="C316">
        <v>30</v>
      </c>
      <c r="D316" t="str">
        <f>IF(Shopping[[#This Row],[Age]]&lt;=25,"Gen Z",
IF(Shopping[[#This Row],[Age]]&lt;=41,"Millennials",
IF(Shopping[[#This Row],[Age]]&lt;=57,"Gen X","Boomers")))</f>
        <v>Millennials</v>
      </c>
      <c r="E316" t="s">
        <v>3923</v>
      </c>
      <c r="F316" t="s">
        <v>7866</v>
      </c>
      <c r="G316" t="s">
        <v>7838</v>
      </c>
      <c r="H316" s="27">
        <v>24</v>
      </c>
      <c r="I316" t="s">
        <v>7925</v>
      </c>
      <c r="J316" t="s">
        <v>7847</v>
      </c>
      <c r="K316" t="s">
        <v>7860</v>
      </c>
      <c r="L316" t="s">
        <v>7889</v>
      </c>
      <c r="M316">
        <v>3.3</v>
      </c>
      <c r="N316" t="s">
        <v>7</v>
      </c>
      <c r="O316" t="s">
        <v>7950</v>
      </c>
      <c r="P316" t="s">
        <v>7</v>
      </c>
      <c r="Q316" t="s">
        <v>27</v>
      </c>
      <c r="R316">
        <v>17</v>
      </c>
    </row>
    <row r="317" spans="1:18" x14ac:dyDescent="0.3">
      <c r="A317" t="s">
        <v>328</v>
      </c>
      <c r="B317" t="s">
        <v>4246</v>
      </c>
      <c r="C317">
        <v>66</v>
      </c>
      <c r="D317" t="str">
        <f>IF(Shopping[[#This Row],[Age]]&lt;=25,"Gen Z",
IF(Shopping[[#This Row],[Age]]&lt;=41,"Millennials",
IF(Shopping[[#This Row],[Age]]&lt;=57,"Gen X","Boomers")))</f>
        <v>Boomers</v>
      </c>
      <c r="E317" t="s">
        <v>3923</v>
      </c>
      <c r="F317" t="s">
        <v>7870</v>
      </c>
      <c r="G317" t="s">
        <v>7857</v>
      </c>
      <c r="H317" s="27">
        <v>24</v>
      </c>
      <c r="I317" t="s">
        <v>7941</v>
      </c>
      <c r="J317" t="s">
        <v>7877</v>
      </c>
      <c r="K317" t="s">
        <v>7874</v>
      </c>
      <c r="L317" t="s">
        <v>7888</v>
      </c>
      <c r="M317">
        <v>4.5</v>
      </c>
      <c r="N317" t="s">
        <v>7</v>
      </c>
      <c r="O317" t="s">
        <v>7945</v>
      </c>
      <c r="P317" t="s">
        <v>7</v>
      </c>
      <c r="Q317" t="s">
        <v>27</v>
      </c>
      <c r="R317">
        <v>24</v>
      </c>
    </row>
    <row r="318" spans="1:18" x14ac:dyDescent="0.3">
      <c r="A318" t="s">
        <v>329</v>
      </c>
      <c r="B318" t="s">
        <v>4247</v>
      </c>
      <c r="C318">
        <v>36</v>
      </c>
      <c r="D318" t="str">
        <f>IF(Shopping[[#This Row],[Age]]&lt;=25,"Gen Z",
IF(Shopping[[#This Row],[Age]]&lt;=41,"Millennials",
IF(Shopping[[#This Row],[Age]]&lt;=57,"Gen X","Boomers")))</f>
        <v>Millennials</v>
      </c>
      <c r="E318" t="s">
        <v>3923</v>
      </c>
      <c r="F318" t="s">
        <v>7856</v>
      </c>
      <c r="G318" t="s">
        <v>7857</v>
      </c>
      <c r="H318" s="27">
        <v>22</v>
      </c>
      <c r="I318" t="s">
        <v>7911</v>
      </c>
      <c r="J318" t="s">
        <v>7847</v>
      </c>
      <c r="K318" t="s">
        <v>7852</v>
      </c>
      <c r="L318" t="s">
        <v>7890</v>
      </c>
      <c r="M318">
        <v>3.3</v>
      </c>
      <c r="N318" t="s">
        <v>7</v>
      </c>
      <c r="O318" t="s">
        <v>7946</v>
      </c>
      <c r="P318" t="s">
        <v>7</v>
      </c>
      <c r="Q318" t="s">
        <v>8</v>
      </c>
      <c r="R318">
        <v>46</v>
      </c>
    </row>
    <row r="319" spans="1:18" x14ac:dyDescent="0.3">
      <c r="A319" t="s">
        <v>330</v>
      </c>
      <c r="B319" t="s">
        <v>4248</v>
      </c>
      <c r="C319">
        <v>58</v>
      </c>
      <c r="D319" t="str">
        <f>IF(Shopping[[#This Row],[Age]]&lt;=25,"Gen Z",
IF(Shopping[[#This Row],[Age]]&lt;=41,"Millennials",
IF(Shopping[[#This Row],[Age]]&lt;=57,"Gen X","Boomers")))</f>
        <v>Boomers</v>
      </c>
      <c r="E319" t="s">
        <v>3923</v>
      </c>
      <c r="F319" t="s">
        <v>7841</v>
      </c>
      <c r="G319" t="s">
        <v>7838</v>
      </c>
      <c r="H319" s="27">
        <v>82</v>
      </c>
      <c r="I319" t="s">
        <v>7901</v>
      </c>
      <c r="J319" t="s">
        <v>7839</v>
      </c>
      <c r="K319" t="s">
        <v>7864</v>
      </c>
      <c r="L319" t="s">
        <v>7890</v>
      </c>
      <c r="M319">
        <v>4.3</v>
      </c>
      <c r="N319" t="s">
        <v>7</v>
      </c>
      <c r="O319" t="s">
        <v>7948</v>
      </c>
      <c r="P319" t="s">
        <v>7</v>
      </c>
      <c r="Q319" t="s">
        <v>10</v>
      </c>
      <c r="R319">
        <v>42</v>
      </c>
    </row>
    <row r="320" spans="1:18" x14ac:dyDescent="0.3">
      <c r="A320" t="s">
        <v>331</v>
      </c>
      <c r="B320" t="s">
        <v>4249</v>
      </c>
      <c r="C320">
        <v>45</v>
      </c>
      <c r="D320" t="str">
        <f>IF(Shopping[[#This Row],[Age]]&lt;=25,"Gen Z",
IF(Shopping[[#This Row],[Age]]&lt;=41,"Millennials",
IF(Shopping[[#This Row],[Age]]&lt;=57,"Gen X","Boomers")))</f>
        <v>Gen X</v>
      </c>
      <c r="E320" t="s">
        <v>3923</v>
      </c>
      <c r="F320" t="s">
        <v>7879</v>
      </c>
      <c r="G320" t="s">
        <v>7857</v>
      </c>
      <c r="H320" s="27">
        <v>67</v>
      </c>
      <c r="I320" t="s">
        <v>7938</v>
      </c>
      <c r="J320" t="s">
        <v>7847</v>
      </c>
      <c r="K320" t="s">
        <v>7974</v>
      </c>
      <c r="L320" t="s">
        <v>7887</v>
      </c>
      <c r="M320">
        <v>2.5</v>
      </c>
      <c r="N320" t="s">
        <v>7</v>
      </c>
      <c r="O320" t="s">
        <v>7948</v>
      </c>
      <c r="P320" t="s">
        <v>7</v>
      </c>
      <c r="Q320" t="s">
        <v>10</v>
      </c>
      <c r="R320">
        <v>10</v>
      </c>
    </row>
    <row r="321" spans="1:18" x14ac:dyDescent="0.3">
      <c r="A321" t="s">
        <v>332</v>
      </c>
      <c r="B321" t="s">
        <v>4250</v>
      </c>
      <c r="C321">
        <v>47</v>
      </c>
      <c r="D321" t="str">
        <f>IF(Shopping[[#This Row],[Age]]&lt;=25,"Gen Z",
IF(Shopping[[#This Row],[Age]]&lt;=41,"Millennials",
IF(Shopping[[#This Row],[Age]]&lt;=57,"Gen X","Boomers")))</f>
        <v>Gen X</v>
      </c>
      <c r="E321" t="s">
        <v>3923</v>
      </c>
      <c r="F321" t="s">
        <v>7851</v>
      </c>
      <c r="G321" t="s">
        <v>7838</v>
      </c>
      <c r="H321" s="27">
        <v>74</v>
      </c>
      <c r="I321" t="s">
        <v>7894</v>
      </c>
      <c r="J321" t="s">
        <v>7877</v>
      </c>
      <c r="K321" t="s">
        <v>7849</v>
      </c>
      <c r="L321" t="s">
        <v>7888</v>
      </c>
      <c r="M321">
        <v>2.6</v>
      </c>
      <c r="N321" t="s">
        <v>7</v>
      </c>
      <c r="O321" t="s">
        <v>7948</v>
      </c>
      <c r="P321" t="s">
        <v>7</v>
      </c>
      <c r="Q321" t="s">
        <v>10</v>
      </c>
      <c r="R321">
        <v>1</v>
      </c>
    </row>
    <row r="322" spans="1:18" x14ac:dyDescent="0.3">
      <c r="A322" t="s">
        <v>333</v>
      </c>
      <c r="B322" t="s">
        <v>4251</v>
      </c>
      <c r="C322">
        <v>66</v>
      </c>
      <c r="D322" t="str">
        <f>IF(Shopping[[#This Row],[Age]]&lt;=25,"Gen Z",
IF(Shopping[[#This Row],[Age]]&lt;=41,"Millennials",
IF(Shopping[[#This Row],[Age]]&lt;=57,"Gen X","Boomers")))</f>
        <v>Boomers</v>
      </c>
      <c r="E322" t="s">
        <v>3923</v>
      </c>
      <c r="F322" t="s">
        <v>7870</v>
      </c>
      <c r="G322" t="s">
        <v>7857</v>
      </c>
      <c r="H322" s="27">
        <v>72</v>
      </c>
      <c r="I322" t="s">
        <v>7916</v>
      </c>
      <c r="J322" t="s">
        <v>7839</v>
      </c>
      <c r="K322" t="s">
        <v>7849</v>
      </c>
      <c r="L322" t="s">
        <v>7889</v>
      </c>
      <c r="M322">
        <v>4.9000000000000004</v>
      </c>
      <c r="N322" t="s">
        <v>7</v>
      </c>
      <c r="O322" t="s">
        <v>7948</v>
      </c>
      <c r="P322" t="s">
        <v>7</v>
      </c>
      <c r="Q322" t="s">
        <v>27</v>
      </c>
      <c r="R322">
        <v>28</v>
      </c>
    </row>
    <row r="323" spans="1:18" x14ac:dyDescent="0.3">
      <c r="A323" t="s">
        <v>334</v>
      </c>
      <c r="B323" t="s">
        <v>4252</v>
      </c>
      <c r="C323">
        <v>41</v>
      </c>
      <c r="D323" t="str">
        <f>IF(Shopping[[#This Row],[Age]]&lt;=25,"Gen Z",
IF(Shopping[[#This Row],[Age]]&lt;=41,"Millennials",
IF(Shopping[[#This Row],[Age]]&lt;=57,"Gen X","Boomers")))</f>
        <v>Millennials</v>
      </c>
      <c r="E323" t="s">
        <v>3923</v>
      </c>
      <c r="F323" t="s">
        <v>7848</v>
      </c>
      <c r="G323" t="s">
        <v>7846</v>
      </c>
      <c r="H323" s="27">
        <v>36</v>
      </c>
      <c r="I323" t="s">
        <v>7927</v>
      </c>
      <c r="J323" t="s">
        <v>7839</v>
      </c>
      <c r="K323" t="s">
        <v>7874</v>
      </c>
      <c r="L323" t="s">
        <v>7889</v>
      </c>
      <c r="M323">
        <v>4.7</v>
      </c>
      <c r="N323" t="s">
        <v>7</v>
      </c>
      <c r="O323" t="s">
        <v>7946</v>
      </c>
      <c r="P323" t="s">
        <v>7</v>
      </c>
      <c r="Q323" t="s">
        <v>27</v>
      </c>
      <c r="R323">
        <v>48</v>
      </c>
    </row>
    <row r="324" spans="1:18" x14ac:dyDescent="0.3">
      <c r="A324" t="s">
        <v>335</v>
      </c>
      <c r="B324" t="s">
        <v>4253</v>
      </c>
      <c r="C324">
        <v>41</v>
      </c>
      <c r="D324" t="str">
        <f>IF(Shopping[[#This Row],[Age]]&lt;=25,"Gen Z",
IF(Shopping[[#This Row],[Age]]&lt;=41,"Millennials",
IF(Shopping[[#This Row],[Age]]&lt;=57,"Gen X","Boomers")))</f>
        <v>Millennials</v>
      </c>
      <c r="E324" t="s">
        <v>3923</v>
      </c>
      <c r="F324" t="s">
        <v>7881</v>
      </c>
      <c r="G324" t="s">
        <v>7857</v>
      </c>
      <c r="H324" s="27">
        <v>95</v>
      </c>
      <c r="I324" t="s">
        <v>7923</v>
      </c>
      <c r="J324" t="s">
        <v>7844</v>
      </c>
      <c r="K324" t="s">
        <v>7973</v>
      </c>
      <c r="L324" t="s">
        <v>7887</v>
      </c>
      <c r="M324">
        <v>3</v>
      </c>
      <c r="N324" t="s">
        <v>7</v>
      </c>
      <c r="O324" t="s">
        <v>7948</v>
      </c>
      <c r="P324" t="s">
        <v>7</v>
      </c>
      <c r="Q324" t="s">
        <v>12</v>
      </c>
      <c r="R324">
        <v>47</v>
      </c>
    </row>
    <row r="325" spans="1:18" x14ac:dyDescent="0.3">
      <c r="A325" t="s">
        <v>336</v>
      </c>
      <c r="B325" t="s">
        <v>4254</v>
      </c>
      <c r="C325">
        <v>66</v>
      </c>
      <c r="D325" t="str">
        <f>IF(Shopping[[#This Row],[Age]]&lt;=25,"Gen Z",
IF(Shopping[[#This Row],[Age]]&lt;=41,"Millennials",
IF(Shopping[[#This Row],[Age]]&lt;=57,"Gen X","Boomers")))</f>
        <v>Boomers</v>
      </c>
      <c r="E325" t="s">
        <v>3923</v>
      </c>
      <c r="F325" t="s">
        <v>7869</v>
      </c>
      <c r="G325" t="s">
        <v>7838</v>
      </c>
      <c r="H325" s="27">
        <v>78</v>
      </c>
      <c r="I325" t="s">
        <v>7923</v>
      </c>
      <c r="J325" t="s">
        <v>7847</v>
      </c>
      <c r="K325" t="s">
        <v>7874</v>
      </c>
      <c r="L325" t="s">
        <v>7887</v>
      </c>
      <c r="M325">
        <v>3.5</v>
      </c>
      <c r="N325" t="s">
        <v>7</v>
      </c>
      <c r="O325" t="s">
        <v>7947</v>
      </c>
      <c r="P325" t="s">
        <v>7</v>
      </c>
      <c r="Q325" t="s">
        <v>14</v>
      </c>
      <c r="R325">
        <v>29</v>
      </c>
    </row>
    <row r="326" spans="1:18" x14ac:dyDescent="0.3">
      <c r="A326" t="s">
        <v>337</v>
      </c>
      <c r="B326" t="s">
        <v>4255</v>
      </c>
      <c r="C326">
        <v>37</v>
      </c>
      <c r="D326" t="str">
        <f>IF(Shopping[[#This Row],[Age]]&lt;=25,"Gen Z",
IF(Shopping[[#This Row],[Age]]&lt;=41,"Millennials",
IF(Shopping[[#This Row],[Age]]&lt;=57,"Gen X","Boomers")))</f>
        <v>Millennials</v>
      </c>
      <c r="E326" t="s">
        <v>3923</v>
      </c>
      <c r="F326" t="s">
        <v>7850</v>
      </c>
      <c r="G326" t="s">
        <v>7838</v>
      </c>
      <c r="H326" s="27">
        <v>82</v>
      </c>
      <c r="I326" t="s">
        <v>7898</v>
      </c>
      <c r="J326" t="s">
        <v>7847</v>
      </c>
      <c r="K326" t="s">
        <v>7968</v>
      </c>
      <c r="L326" t="s">
        <v>7889</v>
      </c>
      <c r="M326">
        <v>4.8</v>
      </c>
      <c r="N326" t="s">
        <v>7</v>
      </c>
      <c r="O326" t="s">
        <v>7948</v>
      </c>
      <c r="P326" t="s">
        <v>7</v>
      </c>
      <c r="Q326" t="s">
        <v>8</v>
      </c>
      <c r="R326">
        <v>37</v>
      </c>
    </row>
    <row r="327" spans="1:18" x14ac:dyDescent="0.3">
      <c r="A327" t="s">
        <v>338</v>
      </c>
      <c r="B327" t="s">
        <v>4256</v>
      </c>
      <c r="C327">
        <v>70</v>
      </c>
      <c r="D327" t="str">
        <f>IF(Shopping[[#This Row],[Age]]&lt;=25,"Gen Z",
IF(Shopping[[#This Row],[Age]]&lt;=41,"Millennials",
IF(Shopping[[#This Row],[Age]]&lt;=57,"Gen X","Boomers")))</f>
        <v>Boomers</v>
      </c>
      <c r="E327" t="s">
        <v>3923</v>
      </c>
      <c r="F327" t="s">
        <v>7866</v>
      </c>
      <c r="G327" t="s">
        <v>7838</v>
      </c>
      <c r="H327" s="27">
        <v>70</v>
      </c>
      <c r="I327" t="s">
        <v>7927</v>
      </c>
      <c r="J327" t="s">
        <v>7847</v>
      </c>
      <c r="K327" t="s">
        <v>7852</v>
      </c>
      <c r="L327" t="s">
        <v>7887</v>
      </c>
      <c r="M327">
        <v>4.3</v>
      </c>
      <c r="N327" t="s">
        <v>7</v>
      </c>
      <c r="O327" t="s">
        <v>7946</v>
      </c>
      <c r="P327" t="s">
        <v>7</v>
      </c>
      <c r="Q327" t="s">
        <v>27</v>
      </c>
      <c r="R327">
        <v>38</v>
      </c>
    </row>
    <row r="328" spans="1:18" x14ac:dyDescent="0.3">
      <c r="A328" t="s">
        <v>339</v>
      </c>
      <c r="B328" t="s">
        <v>4257</v>
      </c>
      <c r="C328">
        <v>62</v>
      </c>
      <c r="D328" t="str">
        <f>IF(Shopping[[#This Row],[Age]]&lt;=25,"Gen Z",
IF(Shopping[[#This Row],[Age]]&lt;=41,"Millennials",
IF(Shopping[[#This Row],[Age]]&lt;=57,"Gen X","Boomers")))</f>
        <v>Boomers</v>
      </c>
      <c r="E328" t="s">
        <v>3923</v>
      </c>
      <c r="F328" t="s">
        <v>7873</v>
      </c>
      <c r="G328" t="s">
        <v>7857</v>
      </c>
      <c r="H328" s="27">
        <v>41</v>
      </c>
      <c r="I328" t="s">
        <v>7925</v>
      </c>
      <c r="J328" t="s">
        <v>7847</v>
      </c>
      <c r="K328" t="s">
        <v>7849</v>
      </c>
      <c r="L328" t="s">
        <v>7890</v>
      </c>
      <c r="M328">
        <v>3.2</v>
      </c>
      <c r="N328" t="s">
        <v>7</v>
      </c>
      <c r="O328" t="s">
        <v>7950</v>
      </c>
      <c r="P328" t="s">
        <v>7</v>
      </c>
      <c r="Q328" t="s">
        <v>22</v>
      </c>
      <c r="R328">
        <v>48</v>
      </c>
    </row>
    <row r="329" spans="1:18" x14ac:dyDescent="0.3">
      <c r="A329" t="s">
        <v>340</v>
      </c>
      <c r="B329" t="s">
        <v>4258</v>
      </c>
      <c r="C329">
        <v>61</v>
      </c>
      <c r="D329" t="str">
        <f>IF(Shopping[[#This Row],[Age]]&lt;=25,"Gen Z",
IF(Shopping[[#This Row],[Age]]&lt;=41,"Millennials",
IF(Shopping[[#This Row],[Age]]&lt;=57,"Gen X","Boomers")))</f>
        <v>Boomers</v>
      </c>
      <c r="E329" t="s">
        <v>3923</v>
      </c>
      <c r="F329" t="s">
        <v>7853</v>
      </c>
      <c r="G329" t="s">
        <v>7854</v>
      </c>
      <c r="H329" s="27">
        <v>42</v>
      </c>
      <c r="I329" t="s">
        <v>7937</v>
      </c>
      <c r="J329" t="s">
        <v>7847</v>
      </c>
      <c r="K329" t="s">
        <v>7864</v>
      </c>
      <c r="L329" t="s">
        <v>7889</v>
      </c>
      <c r="M329">
        <v>3.1</v>
      </c>
      <c r="N329" t="s">
        <v>7</v>
      </c>
      <c r="O329" t="s">
        <v>7946</v>
      </c>
      <c r="P329" t="s">
        <v>7</v>
      </c>
      <c r="Q329" t="s">
        <v>14</v>
      </c>
      <c r="R329">
        <v>36</v>
      </c>
    </row>
    <row r="330" spans="1:18" x14ac:dyDescent="0.3">
      <c r="A330" t="s">
        <v>341</v>
      </c>
      <c r="B330" t="s">
        <v>4259</v>
      </c>
      <c r="C330">
        <v>48</v>
      </c>
      <c r="D330" t="str">
        <f>IF(Shopping[[#This Row],[Age]]&lt;=25,"Gen Z",
IF(Shopping[[#This Row],[Age]]&lt;=41,"Millennials",
IF(Shopping[[#This Row],[Age]]&lt;=57,"Gen X","Boomers")))</f>
        <v>Gen X</v>
      </c>
      <c r="E330" t="s">
        <v>3923</v>
      </c>
      <c r="F330" t="s">
        <v>7853</v>
      </c>
      <c r="G330" t="s">
        <v>7854</v>
      </c>
      <c r="H330" s="27">
        <v>50</v>
      </c>
      <c r="I330" t="s">
        <v>7913</v>
      </c>
      <c r="J330" t="s">
        <v>7847</v>
      </c>
      <c r="K330" t="s">
        <v>7882</v>
      </c>
      <c r="L330" t="s">
        <v>7890</v>
      </c>
      <c r="M330">
        <v>2.8</v>
      </c>
      <c r="N330" t="s">
        <v>7</v>
      </c>
      <c r="O330" t="s">
        <v>7946</v>
      </c>
      <c r="P330" t="s">
        <v>7</v>
      </c>
      <c r="Q330" t="s">
        <v>12</v>
      </c>
      <c r="R330">
        <v>9</v>
      </c>
    </row>
    <row r="331" spans="1:18" x14ac:dyDescent="0.3">
      <c r="A331" t="s">
        <v>342</v>
      </c>
      <c r="B331" t="s">
        <v>4260</v>
      </c>
      <c r="C331">
        <v>70</v>
      </c>
      <c r="D331" t="str">
        <f>IF(Shopping[[#This Row],[Age]]&lt;=25,"Gen Z",
IF(Shopping[[#This Row],[Age]]&lt;=41,"Millennials",
IF(Shopping[[#This Row],[Age]]&lt;=57,"Gen X","Boomers")))</f>
        <v>Boomers</v>
      </c>
      <c r="E331" t="s">
        <v>3923</v>
      </c>
      <c r="F331" t="s">
        <v>7876</v>
      </c>
      <c r="G331" t="s">
        <v>7838</v>
      </c>
      <c r="H331" s="27">
        <v>31</v>
      </c>
      <c r="I331" t="s">
        <v>7915</v>
      </c>
      <c r="J331" t="s">
        <v>7844</v>
      </c>
      <c r="K331" t="s">
        <v>7849</v>
      </c>
      <c r="L331" t="s">
        <v>7889</v>
      </c>
      <c r="M331">
        <v>2.9</v>
      </c>
      <c r="N331" t="s">
        <v>7</v>
      </c>
      <c r="O331" t="s">
        <v>7949</v>
      </c>
      <c r="P331" t="s">
        <v>7</v>
      </c>
      <c r="Q331" t="s">
        <v>22</v>
      </c>
      <c r="R331">
        <v>34</v>
      </c>
    </row>
    <row r="332" spans="1:18" x14ac:dyDescent="0.3">
      <c r="A332" t="s">
        <v>343</v>
      </c>
      <c r="B332" t="s">
        <v>4261</v>
      </c>
      <c r="C332">
        <v>46</v>
      </c>
      <c r="D332" t="str">
        <f>IF(Shopping[[#This Row],[Age]]&lt;=25,"Gen Z",
IF(Shopping[[#This Row],[Age]]&lt;=41,"Millennials",
IF(Shopping[[#This Row],[Age]]&lt;=57,"Gen X","Boomers")))</f>
        <v>Gen X</v>
      </c>
      <c r="E332" t="s">
        <v>3923</v>
      </c>
      <c r="F332" t="s">
        <v>7841</v>
      </c>
      <c r="G332" t="s">
        <v>7838</v>
      </c>
      <c r="H332" s="27">
        <v>51</v>
      </c>
      <c r="I332" t="s">
        <v>7918</v>
      </c>
      <c r="J332" t="s">
        <v>7847</v>
      </c>
      <c r="K332" t="s">
        <v>7974</v>
      </c>
      <c r="L332" t="s">
        <v>7887</v>
      </c>
      <c r="M332">
        <v>3.7</v>
      </c>
      <c r="N332" t="s">
        <v>7</v>
      </c>
      <c r="O332" t="s">
        <v>7945</v>
      </c>
      <c r="P332" t="s">
        <v>7</v>
      </c>
      <c r="Q332" t="s">
        <v>8</v>
      </c>
      <c r="R332">
        <v>43</v>
      </c>
    </row>
    <row r="333" spans="1:18" x14ac:dyDescent="0.3">
      <c r="A333" t="s">
        <v>344</v>
      </c>
      <c r="B333" t="s">
        <v>4262</v>
      </c>
      <c r="C333">
        <v>31</v>
      </c>
      <c r="D333" t="str">
        <f>IF(Shopping[[#This Row],[Age]]&lt;=25,"Gen Z",
IF(Shopping[[#This Row],[Age]]&lt;=41,"Millennials",
IF(Shopping[[#This Row],[Age]]&lt;=57,"Gen X","Boomers")))</f>
        <v>Millennials</v>
      </c>
      <c r="E333" t="s">
        <v>3923</v>
      </c>
      <c r="F333" t="s">
        <v>7850</v>
      </c>
      <c r="G333" t="s">
        <v>7838</v>
      </c>
      <c r="H333" s="27">
        <v>98</v>
      </c>
      <c r="I333" t="s">
        <v>7913</v>
      </c>
      <c r="J333" t="s">
        <v>7839</v>
      </c>
      <c r="K333" t="s">
        <v>7974</v>
      </c>
      <c r="L333" t="s">
        <v>7890</v>
      </c>
      <c r="M333">
        <v>3.3</v>
      </c>
      <c r="N333" t="s">
        <v>7</v>
      </c>
      <c r="O333" t="s">
        <v>7950</v>
      </c>
      <c r="P333" t="s">
        <v>7</v>
      </c>
      <c r="Q333" t="s">
        <v>14</v>
      </c>
      <c r="R333">
        <v>46</v>
      </c>
    </row>
    <row r="334" spans="1:18" x14ac:dyDescent="0.3">
      <c r="A334" t="s">
        <v>345</v>
      </c>
      <c r="B334" t="s">
        <v>4263</v>
      </c>
      <c r="C334">
        <v>19</v>
      </c>
      <c r="D334" t="str">
        <f>IF(Shopping[[#This Row],[Age]]&lt;=25,"Gen Z",
IF(Shopping[[#This Row],[Age]]&lt;=41,"Millennials",
IF(Shopping[[#This Row],[Age]]&lt;=57,"Gen X","Boomers")))</f>
        <v>Gen Z</v>
      </c>
      <c r="E334" t="s">
        <v>3923</v>
      </c>
      <c r="F334" t="s">
        <v>7850</v>
      </c>
      <c r="G334" t="s">
        <v>7838</v>
      </c>
      <c r="H334" s="27">
        <v>86</v>
      </c>
      <c r="I334" t="s">
        <v>7907</v>
      </c>
      <c r="J334" t="s">
        <v>7847</v>
      </c>
      <c r="K334" t="s">
        <v>7842</v>
      </c>
      <c r="L334" t="s">
        <v>7887</v>
      </c>
      <c r="M334">
        <v>2.8</v>
      </c>
      <c r="N334" t="s">
        <v>7</v>
      </c>
      <c r="O334" t="s">
        <v>7949</v>
      </c>
      <c r="P334" t="s">
        <v>7</v>
      </c>
      <c r="Q334" t="s">
        <v>12</v>
      </c>
      <c r="R334">
        <v>5</v>
      </c>
    </row>
    <row r="335" spans="1:18" x14ac:dyDescent="0.3">
      <c r="A335" t="s">
        <v>346</v>
      </c>
      <c r="B335" t="s">
        <v>4264</v>
      </c>
      <c r="C335">
        <v>39</v>
      </c>
      <c r="D335" t="str">
        <f>IF(Shopping[[#This Row],[Age]]&lt;=25,"Gen Z",
IF(Shopping[[#This Row],[Age]]&lt;=41,"Millennials",
IF(Shopping[[#This Row],[Age]]&lt;=57,"Gen X","Boomers")))</f>
        <v>Millennials</v>
      </c>
      <c r="E335" t="s">
        <v>3923</v>
      </c>
      <c r="F335" t="s">
        <v>7841</v>
      </c>
      <c r="G335" t="s">
        <v>7838</v>
      </c>
      <c r="H335" s="27">
        <v>64</v>
      </c>
      <c r="I335" t="s">
        <v>7922</v>
      </c>
      <c r="J335" t="s">
        <v>7847</v>
      </c>
      <c r="K335" t="s">
        <v>7864</v>
      </c>
      <c r="L335" t="s">
        <v>7887</v>
      </c>
      <c r="M335">
        <v>4.5</v>
      </c>
      <c r="N335" t="s">
        <v>7</v>
      </c>
      <c r="O335" t="s">
        <v>7948</v>
      </c>
      <c r="P335" t="s">
        <v>7</v>
      </c>
      <c r="Q335" t="s">
        <v>22</v>
      </c>
      <c r="R335">
        <v>15</v>
      </c>
    </row>
    <row r="336" spans="1:18" x14ac:dyDescent="0.3">
      <c r="A336" t="s">
        <v>347</v>
      </c>
      <c r="B336" t="s">
        <v>4265</v>
      </c>
      <c r="C336">
        <v>41</v>
      </c>
      <c r="D336" t="str">
        <f>IF(Shopping[[#This Row],[Age]]&lt;=25,"Gen Z",
IF(Shopping[[#This Row],[Age]]&lt;=41,"Millennials",
IF(Shopping[[#This Row],[Age]]&lt;=57,"Gen X","Boomers")))</f>
        <v>Millennials</v>
      </c>
      <c r="E336" t="s">
        <v>3923</v>
      </c>
      <c r="F336" t="s">
        <v>7837</v>
      </c>
      <c r="G336" t="s">
        <v>7838</v>
      </c>
      <c r="H336" s="27">
        <v>46</v>
      </c>
      <c r="I336" t="s">
        <v>7916</v>
      </c>
      <c r="J336" t="s">
        <v>7847</v>
      </c>
      <c r="K336" t="s">
        <v>7970</v>
      </c>
      <c r="L336" t="s">
        <v>7890</v>
      </c>
      <c r="M336">
        <v>2.6</v>
      </c>
      <c r="N336" t="s">
        <v>7</v>
      </c>
      <c r="O336" t="s">
        <v>7947</v>
      </c>
      <c r="P336" t="s">
        <v>7</v>
      </c>
      <c r="Q336" t="s">
        <v>12</v>
      </c>
      <c r="R336">
        <v>30</v>
      </c>
    </row>
    <row r="337" spans="1:18" x14ac:dyDescent="0.3">
      <c r="A337" t="s">
        <v>348</v>
      </c>
      <c r="B337" t="s">
        <v>4266</v>
      </c>
      <c r="C337">
        <v>20</v>
      </c>
      <c r="D337" t="str">
        <f>IF(Shopping[[#This Row],[Age]]&lt;=25,"Gen Z",
IF(Shopping[[#This Row],[Age]]&lt;=41,"Millennials",
IF(Shopping[[#This Row],[Age]]&lt;=57,"Gen X","Boomers")))</f>
        <v>Gen Z</v>
      </c>
      <c r="E337" t="s">
        <v>3923</v>
      </c>
      <c r="F337" t="s">
        <v>7841</v>
      </c>
      <c r="G337" t="s">
        <v>7838</v>
      </c>
      <c r="H337" s="27">
        <v>85</v>
      </c>
      <c r="I337" t="s">
        <v>7897</v>
      </c>
      <c r="J337" t="s">
        <v>7839</v>
      </c>
      <c r="K337" t="s">
        <v>7842</v>
      </c>
      <c r="L337" t="s">
        <v>7888</v>
      </c>
      <c r="M337">
        <v>3.7</v>
      </c>
      <c r="N337" t="s">
        <v>7</v>
      </c>
      <c r="O337" t="s">
        <v>7948</v>
      </c>
      <c r="P337" t="s">
        <v>7</v>
      </c>
      <c r="Q337" t="s">
        <v>8</v>
      </c>
      <c r="R337">
        <v>44</v>
      </c>
    </row>
    <row r="338" spans="1:18" x14ac:dyDescent="0.3">
      <c r="A338" t="s">
        <v>349</v>
      </c>
      <c r="B338" t="s">
        <v>4267</v>
      </c>
      <c r="C338">
        <v>36</v>
      </c>
      <c r="D338" t="str">
        <f>IF(Shopping[[#This Row],[Age]]&lt;=25,"Gen Z",
IF(Shopping[[#This Row],[Age]]&lt;=41,"Millennials",
IF(Shopping[[#This Row],[Age]]&lt;=57,"Gen X","Boomers")))</f>
        <v>Millennials</v>
      </c>
      <c r="E338" t="s">
        <v>3923</v>
      </c>
      <c r="F338" t="s">
        <v>7875</v>
      </c>
      <c r="G338" t="s">
        <v>7857</v>
      </c>
      <c r="H338" s="27">
        <v>81</v>
      </c>
      <c r="I338" t="s">
        <v>7896</v>
      </c>
      <c r="J338" t="s">
        <v>7844</v>
      </c>
      <c r="K338" t="s">
        <v>7874</v>
      </c>
      <c r="L338" t="s">
        <v>7890</v>
      </c>
      <c r="M338">
        <v>4.4000000000000004</v>
      </c>
      <c r="N338" t="s">
        <v>7</v>
      </c>
      <c r="O338" t="s">
        <v>7945</v>
      </c>
      <c r="P338" t="s">
        <v>7</v>
      </c>
      <c r="Q338" t="s">
        <v>14</v>
      </c>
      <c r="R338">
        <v>16</v>
      </c>
    </row>
    <row r="339" spans="1:18" x14ac:dyDescent="0.3">
      <c r="A339" t="s">
        <v>350</v>
      </c>
      <c r="B339" t="s">
        <v>4268</v>
      </c>
      <c r="C339">
        <v>32</v>
      </c>
      <c r="D339" t="str">
        <f>IF(Shopping[[#This Row],[Age]]&lt;=25,"Gen Z",
IF(Shopping[[#This Row],[Age]]&lt;=41,"Millennials",
IF(Shopping[[#This Row],[Age]]&lt;=57,"Gen X","Boomers")))</f>
        <v>Millennials</v>
      </c>
      <c r="E339" t="s">
        <v>3923</v>
      </c>
      <c r="F339" t="s">
        <v>7841</v>
      </c>
      <c r="G339" t="s">
        <v>7838</v>
      </c>
      <c r="H339" s="27">
        <v>59</v>
      </c>
      <c r="I339" t="s">
        <v>7928</v>
      </c>
      <c r="J339" t="s">
        <v>7847</v>
      </c>
      <c r="K339" t="s">
        <v>7973</v>
      </c>
      <c r="L339" t="s">
        <v>7887</v>
      </c>
      <c r="M339">
        <v>4.3</v>
      </c>
      <c r="N339" t="s">
        <v>7</v>
      </c>
      <c r="O339" t="s">
        <v>7949</v>
      </c>
      <c r="P339" t="s">
        <v>7</v>
      </c>
      <c r="Q339" t="s">
        <v>22</v>
      </c>
      <c r="R339">
        <v>16</v>
      </c>
    </row>
    <row r="340" spans="1:18" x14ac:dyDescent="0.3">
      <c r="A340" t="s">
        <v>351</v>
      </c>
      <c r="B340" t="s">
        <v>4269</v>
      </c>
      <c r="C340">
        <v>69</v>
      </c>
      <c r="D340" t="str">
        <f>IF(Shopping[[#This Row],[Age]]&lt;=25,"Gen Z",
IF(Shopping[[#This Row],[Age]]&lt;=41,"Millennials",
IF(Shopping[[#This Row],[Age]]&lt;=57,"Gen X","Boomers")))</f>
        <v>Boomers</v>
      </c>
      <c r="E340" t="s">
        <v>3923</v>
      </c>
      <c r="F340" t="s">
        <v>7869</v>
      </c>
      <c r="G340" t="s">
        <v>7838</v>
      </c>
      <c r="H340" s="27">
        <v>79</v>
      </c>
      <c r="I340" t="s">
        <v>7895</v>
      </c>
      <c r="J340" t="s">
        <v>7847</v>
      </c>
      <c r="K340" t="s">
        <v>7855</v>
      </c>
      <c r="L340" t="s">
        <v>7887</v>
      </c>
      <c r="M340">
        <v>3.5</v>
      </c>
      <c r="N340" t="s">
        <v>7</v>
      </c>
      <c r="O340" t="s">
        <v>7945</v>
      </c>
      <c r="P340" t="s">
        <v>7</v>
      </c>
      <c r="Q340" t="s">
        <v>10</v>
      </c>
      <c r="R340">
        <v>16</v>
      </c>
    </row>
    <row r="341" spans="1:18" x14ac:dyDescent="0.3">
      <c r="A341" t="s">
        <v>352</v>
      </c>
      <c r="B341" t="s">
        <v>4270</v>
      </c>
      <c r="C341">
        <v>40</v>
      </c>
      <c r="D341" t="str">
        <f>IF(Shopping[[#This Row],[Age]]&lt;=25,"Gen Z",
IF(Shopping[[#This Row],[Age]]&lt;=41,"Millennials",
IF(Shopping[[#This Row],[Age]]&lt;=57,"Gen X","Boomers")))</f>
        <v>Millennials</v>
      </c>
      <c r="E341" t="s">
        <v>3923</v>
      </c>
      <c r="F341" t="s">
        <v>7851</v>
      </c>
      <c r="G341" t="s">
        <v>7838</v>
      </c>
      <c r="H341" s="27">
        <v>33</v>
      </c>
      <c r="I341" t="s">
        <v>7931</v>
      </c>
      <c r="J341" t="s">
        <v>7847</v>
      </c>
      <c r="K341" t="s">
        <v>7864</v>
      </c>
      <c r="L341" t="s">
        <v>7888</v>
      </c>
      <c r="M341">
        <v>3.8</v>
      </c>
      <c r="N341" t="s">
        <v>7</v>
      </c>
      <c r="O341" t="s">
        <v>7949</v>
      </c>
      <c r="P341" t="s">
        <v>7</v>
      </c>
      <c r="Q341" t="s">
        <v>12</v>
      </c>
      <c r="R341">
        <v>21</v>
      </c>
    </row>
    <row r="342" spans="1:18" x14ac:dyDescent="0.3">
      <c r="A342" t="s">
        <v>353</v>
      </c>
      <c r="B342" t="s">
        <v>4271</v>
      </c>
      <c r="C342">
        <v>40</v>
      </c>
      <c r="D342" t="str">
        <f>IF(Shopping[[#This Row],[Age]]&lt;=25,"Gen Z",
IF(Shopping[[#This Row],[Age]]&lt;=41,"Millennials",
IF(Shopping[[#This Row],[Age]]&lt;=57,"Gen X","Boomers")))</f>
        <v>Millennials</v>
      </c>
      <c r="E342" t="s">
        <v>3923</v>
      </c>
      <c r="F342" t="s">
        <v>7851</v>
      </c>
      <c r="G342" t="s">
        <v>7838</v>
      </c>
      <c r="H342" s="27">
        <v>47</v>
      </c>
      <c r="I342" t="s">
        <v>7925</v>
      </c>
      <c r="J342" t="s">
        <v>7839</v>
      </c>
      <c r="K342" t="s">
        <v>7976</v>
      </c>
      <c r="L342" t="s">
        <v>7889</v>
      </c>
      <c r="M342">
        <v>3.5</v>
      </c>
      <c r="N342" t="s">
        <v>7</v>
      </c>
      <c r="O342" t="s">
        <v>7945</v>
      </c>
      <c r="P342" t="s">
        <v>7</v>
      </c>
      <c r="Q342" t="s">
        <v>8</v>
      </c>
      <c r="R342">
        <v>39</v>
      </c>
    </row>
    <row r="343" spans="1:18" x14ac:dyDescent="0.3">
      <c r="A343" t="s">
        <v>354</v>
      </c>
      <c r="B343" t="s">
        <v>4272</v>
      </c>
      <c r="C343">
        <v>20</v>
      </c>
      <c r="D343" t="str">
        <f>IF(Shopping[[#This Row],[Age]]&lt;=25,"Gen Z",
IF(Shopping[[#This Row],[Age]]&lt;=41,"Millennials",
IF(Shopping[[#This Row],[Age]]&lt;=57,"Gen X","Boomers")))</f>
        <v>Gen Z</v>
      </c>
      <c r="E343" t="s">
        <v>3923</v>
      </c>
      <c r="F343" t="s">
        <v>7875</v>
      </c>
      <c r="G343" t="s">
        <v>7857</v>
      </c>
      <c r="H343" s="27">
        <v>20</v>
      </c>
      <c r="I343" t="s">
        <v>7933</v>
      </c>
      <c r="J343" t="s">
        <v>7844</v>
      </c>
      <c r="K343" t="s">
        <v>7976</v>
      </c>
      <c r="L343" t="s">
        <v>7889</v>
      </c>
      <c r="M343">
        <v>4.5999999999999996</v>
      </c>
      <c r="N343" t="s">
        <v>7</v>
      </c>
      <c r="O343" t="s">
        <v>7950</v>
      </c>
      <c r="P343" t="s">
        <v>7</v>
      </c>
      <c r="Q343" t="s">
        <v>27</v>
      </c>
      <c r="R343">
        <v>40</v>
      </c>
    </row>
    <row r="344" spans="1:18" x14ac:dyDescent="0.3">
      <c r="A344" t="s">
        <v>355</v>
      </c>
      <c r="B344" t="s">
        <v>4273</v>
      </c>
      <c r="C344">
        <v>64</v>
      </c>
      <c r="D344" t="str">
        <f>IF(Shopping[[#This Row],[Age]]&lt;=25,"Gen Z",
IF(Shopping[[#This Row],[Age]]&lt;=41,"Millennials",
IF(Shopping[[#This Row],[Age]]&lt;=57,"Gen X","Boomers")))</f>
        <v>Boomers</v>
      </c>
      <c r="E344" t="s">
        <v>3923</v>
      </c>
      <c r="F344" t="s">
        <v>7853</v>
      </c>
      <c r="G344" t="s">
        <v>7854</v>
      </c>
      <c r="H344" s="27">
        <v>36</v>
      </c>
      <c r="I344" t="s">
        <v>7893</v>
      </c>
      <c r="J344" t="s">
        <v>7847</v>
      </c>
      <c r="K344" t="s">
        <v>7968</v>
      </c>
      <c r="L344" t="s">
        <v>7888</v>
      </c>
      <c r="M344">
        <v>2.6</v>
      </c>
      <c r="N344" t="s">
        <v>7</v>
      </c>
      <c r="O344" t="s">
        <v>7947</v>
      </c>
      <c r="P344" t="s">
        <v>7</v>
      </c>
      <c r="Q344" t="s">
        <v>12</v>
      </c>
      <c r="R344">
        <v>48</v>
      </c>
    </row>
    <row r="345" spans="1:18" x14ac:dyDescent="0.3">
      <c r="A345" t="s">
        <v>356</v>
      </c>
      <c r="B345" t="s">
        <v>4274</v>
      </c>
      <c r="C345">
        <v>27</v>
      </c>
      <c r="D345" t="str">
        <f>IF(Shopping[[#This Row],[Age]]&lt;=25,"Gen Z",
IF(Shopping[[#This Row],[Age]]&lt;=41,"Millennials",
IF(Shopping[[#This Row],[Age]]&lt;=57,"Gen X","Boomers")))</f>
        <v>Millennials</v>
      </c>
      <c r="E345" t="s">
        <v>3923</v>
      </c>
      <c r="F345" t="s">
        <v>7845</v>
      </c>
      <c r="G345" t="s">
        <v>7846</v>
      </c>
      <c r="H345" s="27">
        <v>39</v>
      </c>
      <c r="I345" t="s">
        <v>7936</v>
      </c>
      <c r="J345" t="s">
        <v>7847</v>
      </c>
      <c r="K345" t="s">
        <v>7860</v>
      </c>
      <c r="L345" t="s">
        <v>7889</v>
      </c>
      <c r="M345">
        <v>4.4000000000000004</v>
      </c>
      <c r="N345" t="s">
        <v>7</v>
      </c>
      <c r="O345" t="s">
        <v>7947</v>
      </c>
      <c r="P345" t="s">
        <v>7</v>
      </c>
      <c r="Q345" t="s">
        <v>8</v>
      </c>
      <c r="R345">
        <v>26</v>
      </c>
    </row>
    <row r="346" spans="1:18" x14ac:dyDescent="0.3">
      <c r="A346" t="s">
        <v>357</v>
      </c>
      <c r="B346" t="s">
        <v>4275</v>
      </c>
      <c r="C346">
        <v>24</v>
      </c>
      <c r="D346" t="str">
        <f>IF(Shopping[[#This Row],[Age]]&lt;=25,"Gen Z",
IF(Shopping[[#This Row],[Age]]&lt;=41,"Millennials",
IF(Shopping[[#This Row],[Age]]&lt;=57,"Gen X","Boomers")))</f>
        <v>Gen Z</v>
      </c>
      <c r="E346" t="s">
        <v>3923</v>
      </c>
      <c r="F346" t="s">
        <v>7863</v>
      </c>
      <c r="G346" t="s">
        <v>7838</v>
      </c>
      <c r="H346" s="27">
        <v>71</v>
      </c>
      <c r="I346" t="s">
        <v>7934</v>
      </c>
      <c r="J346" t="s">
        <v>7847</v>
      </c>
      <c r="K346" t="s">
        <v>7852</v>
      </c>
      <c r="L346" t="s">
        <v>7887</v>
      </c>
      <c r="M346">
        <v>4</v>
      </c>
      <c r="N346" t="s">
        <v>7</v>
      </c>
      <c r="O346" t="s">
        <v>7948</v>
      </c>
      <c r="P346" t="s">
        <v>7</v>
      </c>
      <c r="Q346" t="s">
        <v>27</v>
      </c>
      <c r="R346">
        <v>46</v>
      </c>
    </row>
    <row r="347" spans="1:18" x14ac:dyDescent="0.3">
      <c r="A347" t="s">
        <v>358</v>
      </c>
      <c r="B347" t="s">
        <v>4276</v>
      </c>
      <c r="C347">
        <v>48</v>
      </c>
      <c r="D347" t="str">
        <f>IF(Shopping[[#This Row],[Age]]&lt;=25,"Gen Z",
IF(Shopping[[#This Row],[Age]]&lt;=41,"Millennials",
IF(Shopping[[#This Row],[Age]]&lt;=57,"Gen X","Boomers")))</f>
        <v>Gen X</v>
      </c>
      <c r="E347" t="s">
        <v>3923</v>
      </c>
      <c r="F347" t="s">
        <v>7859</v>
      </c>
      <c r="G347" t="s">
        <v>7846</v>
      </c>
      <c r="H347" s="27">
        <v>59</v>
      </c>
      <c r="I347" t="s">
        <v>7898</v>
      </c>
      <c r="J347" t="s">
        <v>7844</v>
      </c>
      <c r="K347" t="s">
        <v>7968</v>
      </c>
      <c r="L347" t="s">
        <v>7887</v>
      </c>
      <c r="M347">
        <v>4.4000000000000004</v>
      </c>
      <c r="N347" t="s">
        <v>7</v>
      </c>
      <c r="O347" t="s">
        <v>7947</v>
      </c>
      <c r="P347" t="s">
        <v>7</v>
      </c>
      <c r="Q347" t="s">
        <v>22</v>
      </c>
      <c r="R347">
        <v>27</v>
      </c>
    </row>
    <row r="348" spans="1:18" x14ac:dyDescent="0.3">
      <c r="A348" t="s">
        <v>359</v>
      </c>
      <c r="B348" t="s">
        <v>4277</v>
      </c>
      <c r="C348">
        <v>49</v>
      </c>
      <c r="D348" t="str">
        <f>IF(Shopping[[#This Row],[Age]]&lt;=25,"Gen Z",
IF(Shopping[[#This Row],[Age]]&lt;=41,"Millennials",
IF(Shopping[[#This Row],[Age]]&lt;=57,"Gen X","Boomers")))</f>
        <v>Gen X</v>
      </c>
      <c r="E348" t="s">
        <v>3923</v>
      </c>
      <c r="F348" t="s">
        <v>7843</v>
      </c>
      <c r="G348" t="s">
        <v>7838</v>
      </c>
      <c r="H348" s="27">
        <v>50</v>
      </c>
      <c r="I348" t="s">
        <v>7928</v>
      </c>
      <c r="J348" t="s">
        <v>7839</v>
      </c>
      <c r="K348" t="s">
        <v>7862</v>
      </c>
      <c r="L348" t="s">
        <v>7888</v>
      </c>
      <c r="M348">
        <v>4.7</v>
      </c>
      <c r="N348" t="s">
        <v>7</v>
      </c>
      <c r="O348" t="s">
        <v>7947</v>
      </c>
      <c r="P348" t="s">
        <v>7</v>
      </c>
      <c r="Q348" t="s">
        <v>10</v>
      </c>
      <c r="R348">
        <v>5</v>
      </c>
    </row>
    <row r="349" spans="1:18" x14ac:dyDescent="0.3">
      <c r="A349" t="s">
        <v>360</v>
      </c>
      <c r="B349" t="s">
        <v>4278</v>
      </c>
      <c r="C349">
        <v>36</v>
      </c>
      <c r="D349" t="str">
        <f>IF(Shopping[[#This Row],[Age]]&lt;=25,"Gen Z",
IF(Shopping[[#This Row],[Age]]&lt;=41,"Millennials",
IF(Shopping[[#This Row],[Age]]&lt;=57,"Gen X","Boomers")))</f>
        <v>Millennials</v>
      </c>
      <c r="E349" t="s">
        <v>3923</v>
      </c>
      <c r="F349" t="s">
        <v>7845</v>
      </c>
      <c r="G349" t="s">
        <v>7846</v>
      </c>
      <c r="H349" s="27">
        <v>41</v>
      </c>
      <c r="I349" t="s">
        <v>7897</v>
      </c>
      <c r="J349" t="s">
        <v>7839</v>
      </c>
      <c r="K349" t="s">
        <v>7871</v>
      </c>
      <c r="L349" t="s">
        <v>7890</v>
      </c>
      <c r="M349">
        <v>3.9</v>
      </c>
      <c r="N349" t="s">
        <v>7</v>
      </c>
      <c r="O349" t="s">
        <v>7950</v>
      </c>
      <c r="P349" t="s">
        <v>7</v>
      </c>
      <c r="Q349" t="s">
        <v>14</v>
      </c>
      <c r="R349">
        <v>43</v>
      </c>
    </row>
    <row r="350" spans="1:18" x14ac:dyDescent="0.3">
      <c r="A350" t="s">
        <v>361</v>
      </c>
      <c r="B350" t="s">
        <v>4279</v>
      </c>
      <c r="C350">
        <v>56</v>
      </c>
      <c r="D350" t="str">
        <f>IF(Shopping[[#This Row],[Age]]&lt;=25,"Gen Z",
IF(Shopping[[#This Row],[Age]]&lt;=41,"Millennials",
IF(Shopping[[#This Row],[Age]]&lt;=57,"Gen X","Boomers")))</f>
        <v>Gen X</v>
      </c>
      <c r="E350" t="s">
        <v>3923</v>
      </c>
      <c r="F350" t="s">
        <v>7837</v>
      </c>
      <c r="G350" t="s">
        <v>7838</v>
      </c>
      <c r="H350" s="27">
        <v>59</v>
      </c>
      <c r="I350" t="s">
        <v>7929</v>
      </c>
      <c r="J350" t="s">
        <v>7847</v>
      </c>
      <c r="K350" t="s">
        <v>7974</v>
      </c>
      <c r="L350" t="s">
        <v>7890</v>
      </c>
      <c r="M350">
        <v>2.7</v>
      </c>
      <c r="N350" t="s">
        <v>7</v>
      </c>
      <c r="O350" t="s">
        <v>7946</v>
      </c>
      <c r="P350" t="s">
        <v>7</v>
      </c>
      <c r="Q350" t="s">
        <v>14</v>
      </c>
      <c r="R350">
        <v>17</v>
      </c>
    </row>
    <row r="351" spans="1:18" x14ac:dyDescent="0.3">
      <c r="A351" t="s">
        <v>362</v>
      </c>
      <c r="B351" t="s">
        <v>4280</v>
      </c>
      <c r="C351">
        <v>37</v>
      </c>
      <c r="D351" t="str">
        <f>IF(Shopping[[#This Row],[Age]]&lt;=25,"Gen Z",
IF(Shopping[[#This Row],[Age]]&lt;=41,"Millennials",
IF(Shopping[[#This Row],[Age]]&lt;=57,"Gen X","Boomers")))</f>
        <v>Millennials</v>
      </c>
      <c r="E351" t="s">
        <v>3923</v>
      </c>
      <c r="F351" t="s">
        <v>7875</v>
      </c>
      <c r="G351" t="s">
        <v>7857</v>
      </c>
      <c r="H351" s="27">
        <v>87</v>
      </c>
      <c r="I351" t="s">
        <v>7921</v>
      </c>
      <c r="J351" t="s">
        <v>7847</v>
      </c>
      <c r="K351" t="s">
        <v>7867</v>
      </c>
      <c r="L351" t="s">
        <v>7887</v>
      </c>
      <c r="M351">
        <v>3.7</v>
      </c>
      <c r="N351" t="s">
        <v>7</v>
      </c>
      <c r="O351" t="s">
        <v>7949</v>
      </c>
      <c r="P351" t="s">
        <v>7</v>
      </c>
      <c r="Q351" t="s">
        <v>22</v>
      </c>
      <c r="R351">
        <v>3</v>
      </c>
    </row>
    <row r="352" spans="1:18" x14ac:dyDescent="0.3">
      <c r="A352" t="s">
        <v>363</v>
      </c>
      <c r="B352" t="s">
        <v>4281</v>
      </c>
      <c r="C352">
        <v>42</v>
      </c>
      <c r="D352" t="str">
        <f>IF(Shopping[[#This Row],[Age]]&lt;=25,"Gen Z",
IF(Shopping[[#This Row],[Age]]&lt;=41,"Millennials",
IF(Shopping[[#This Row],[Age]]&lt;=57,"Gen X","Boomers")))</f>
        <v>Gen X</v>
      </c>
      <c r="E352" t="s">
        <v>3923</v>
      </c>
      <c r="F352" t="s">
        <v>7841</v>
      </c>
      <c r="G352" t="s">
        <v>7838</v>
      </c>
      <c r="H352" s="27">
        <v>68</v>
      </c>
      <c r="I352" t="s">
        <v>7893</v>
      </c>
      <c r="J352" t="s">
        <v>7847</v>
      </c>
      <c r="K352" t="s">
        <v>7862</v>
      </c>
      <c r="L352" t="s">
        <v>7888</v>
      </c>
      <c r="M352">
        <v>2.6</v>
      </c>
      <c r="N352" t="s">
        <v>7</v>
      </c>
      <c r="O352" t="s">
        <v>7949</v>
      </c>
      <c r="P352" t="s">
        <v>7</v>
      </c>
      <c r="Q352" t="s">
        <v>22</v>
      </c>
      <c r="R352">
        <v>47</v>
      </c>
    </row>
    <row r="353" spans="1:18" x14ac:dyDescent="0.3">
      <c r="A353" t="s">
        <v>364</v>
      </c>
      <c r="B353" t="s">
        <v>4282</v>
      </c>
      <c r="C353">
        <v>28</v>
      </c>
      <c r="D353" t="str">
        <f>IF(Shopping[[#This Row],[Age]]&lt;=25,"Gen Z",
IF(Shopping[[#This Row],[Age]]&lt;=41,"Millennials",
IF(Shopping[[#This Row],[Age]]&lt;=57,"Gen X","Boomers")))</f>
        <v>Millennials</v>
      </c>
      <c r="E353" t="s">
        <v>3923</v>
      </c>
      <c r="F353" t="s">
        <v>7863</v>
      </c>
      <c r="G353" t="s">
        <v>7838</v>
      </c>
      <c r="H353" s="27">
        <v>90</v>
      </c>
      <c r="I353" t="s">
        <v>7907</v>
      </c>
      <c r="J353" t="s">
        <v>7847</v>
      </c>
      <c r="K353" t="s">
        <v>7864</v>
      </c>
      <c r="L353" t="s">
        <v>7887</v>
      </c>
      <c r="M353">
        <v>3.9</v>
      </c>
      <c r="N353" t="s">
        <v>7</v>
      </c>
      <c r="O353" t="s">
        <v>7948</v>
      </c>
      <c r="P353" t="s">
        <v>7</v>
      </c>
      <c r="Q353" t="s">
        <v>27</v>
      </c>
      <c r="R353">
        <v>24</v>
      </c>
    </row>
    <row r="354" spans="1:18" x14ac:dyDescent="0.3">
      <c r="A354" t="s">
        <v>365</v>
      </c>
      <c r="B354" t="s">
        <v>4283</v>
      </c>
      <c r="C354">
        <v>27</v>
      </c>
      <c r="D354" t="str">
        <f>IF(Shopping[[#This Row],[Age]]&lt;=25,"Gen Z",
IF(Shopping[[#This Row],[Age]]&lt;=41,"Millennials",
IF(Shopping[[#This Row],[Age]]&lt;=57,"Gen X","Boomers")))</f>
        <v>Millennials</v>
      </c>
      <c r="E354" t="s">
        <v>3923</v>
      </c>
      <c r="F354" t="s">
        <v>7843</v>
      </c>
      <c r="G354" t="s">
        <v>7838</v>
      </c>
      <c r="H354" s="27">
        <v>71</v>
      </c>
      <c r="I354" t="s">
        <v>7914</v>
      </c>
      <c r="J354" t="s">
        <v>7877</v>
      </c>
      <c r="K354" t="s">
        <v>7882</v>
      </c>
      <c r="L354" t="s">
        <v>7890</v>
      </c>
      <c r="M354">
        <v>4.9000000000000004</v>
      </c>
      <c r="N354" t="s">
        <v>7</v>
      </c>
      <c r="O354" t="s">
        <v>7947</v>
      </c>
      <c r="P354" t="s">
        <v>7</v>
      </c>
      <c r="Q354" t="s">
        <v>10</v>
      </c>
      <c r="R354">
        <v>12</v>
      </c>
    </row>
    <row r="355" spans="1:18" x14ac:dyDescent="0.3">
      <c r="A355" t="s">
        <v>366</v>
      </c>
      <c r="B355" t="s">
        <v>4284</v>
      </c>
      <c r="C355">
        <v>63</v>
      </c>
      <c r="D355" t="str">
        <f>IF(Shopping[[#This Row],[Age]]&lt;=25,"Gen Z",
IF(Shopping[[#This Row],[Age]]&lt;=41,"Millennials",
IF(Shopping[[#This Row],[Age]]&lt;=57,"Gen X","Boomers")))</f>
        <v>Boomers</v>
      </c>
      <c r="E355" t="s">
        <v>3923</v>
      </c>
      <c r="F355" t="s">
        <v>7848</v>
      </c>
      <c r="G355" t="s">
        <v>7846</v>
      </c>
      <c r="H355" s="27">
        <v>64</v>
      </c>
      <c r="I355" t="s">
        <v>7902</v>
      </c>
      <c r="J355" t="s">
        <v>7839</v>
      </c>
      <c r="K355" t="s">
        <v>7882</v>
      </c>
      <c r="L355" t="s">
        <v>7890</v>
      </c>
      <c r="M355">
        <v>4.0999999999999996</v>
      </c>
      <c r="N355" t="s">
        <v>7</v>
      </c>
      <c r="O355" t="s">
        <v>7950</v>
      </c>
      <c r="P355" t="s">
        <v>7</v>
      </c>
      <c r="Q355" t="s">
        <v>27</v>
      </c>
      <c r="R355">
        <v>35</v>
      </c>
    </row>
    <row r="356" spans="1:18" x14ac:dyDescent="0.3">
      <c r="A356" t="s">
        <v>367</v>
      </c>
      <c r="B356" t="s">
        <v>4285</v>
      </c>
      <c r="C356">
        <v>58</v>
      </c>
      <c r="D356" t="str">
        <f>IF(Shopping[[#This Row],[Age]]&lt;=25,"Gen Z",
IF(Shopping[[#This Row],[Age]]&lt;=41,"Millennials",
IF(Shopping[[#This Row],[Age]]&lt;=57,"Gen X","Boomers")))</f>
        <v>Boomers</v>
      </c>
      <c r="E356" t="s">
        <v>3923</v>
      </c>
      <c r="F356" t="s">
        <v>7870</v>
      </c>
      <c r="G356" t="s">
        <v>7857</v>
      </c>
      <c r="H356" s="27">
        <v>76</v>
      </c>
      <c r="I356" t="s">
        <v>7931</v>
      </c>
      <c r="J356" t="s">
        <v>7844</v>
      </c>
      <c r="K356" t="s">
        <v>7968</v>
      </c>
      <c r="L356" t="s">
        <v>7890</v>
      </c>
      <c r="M356">
        <v>3</v>
      </c>
      <c r="N356" t="s">
        <v>7</v>
      </c>
      <c r="O356" t="s">
        <v>7946</v>
      </c>
      <c r="P356" t="s">
        <v>7</v>
      </c>
      <c r="Q356" t="s">
        <v>8</v>
      </c>
      <c r="R356">
        <v>42</v>
      </c>
    </row>
    <row r="357" spans="1:18" x14ac:dyDescent="0.3">
      <c r="A357" t="s">
        <v>368</v>
      </c>
      <c r="B357" t="s">
        <v>4286</v>
      </c>
      <c r="C357">
        <v>37</v>
      </c>
      <c r="D357" t="str">
        <f>IF(Shopping[[#This Row],[Age]]&lt;=25,"Gen Z",
IF(Shopping[[#This Row],[Age]]&lt;=41,"Millennials",
IF(Shopping[[#This Row],[Age]]&lt;=57,"Gen X","Boomers")))</f>
        <v>Millennials</v>
      </c>
      <c r="E357" t="s">
        <v>3923</v>
      </c>
      <c r="F357" t="s">
        <v>7870</v>
      </c>
      <c r="G357" t="s">
        <v>7857</v>
      </c>
      <c r="H357" s="27">
        <v>42</v>
      </c>
      <c r="I357" t="s">
        <v>7897</v>
      </c>
      <c r="J357" t="s">
        <v>7877</v>
      </c>
      <c r="K357" t="s">
        <v>7975</v>
      </c>
      <c r="L357" t="s">
        <v>7890</v>
      </c>
      <c r="M357">
        <v>4.0999999999999996</v>
      </c>
      <c r="N357" t="s">
        <v>7</v>
      </c>
      <c r="O357" t="s">
        <v>7949</v>
      </c>
      <c r="P357" t="s">
        <v>7</v>
      </c>
      <c r="Q357" t="s">
        <v>14</v>
      </c>
      <c r="R357">
        <v>1</v>
      </c>
    </row>
    <row r="358" spans="1:18" x14ac:dyDescent="0.3">
      <c r="A358" t="s">
        <v>369</v>
      </c>
      <c r="B358" t="s">
        <v>4287</v>
      </c>
      <c r="C358">
        <v>56</v>
      </c>
      <c r="D358" t="str">
        <f>IF(Shopping[[#This Row],[Age]]&lt;=25,"Gen Z",
IF(Shopping[[#This Row],[Age]]&lt;=41,"Millennials",
IF(Shopping[[#This Row],[Age]]&lt;=57,"Gen X","Boomers")))</f>
        <v>Gen X</v>
      </c>
      <c r="E358" t="s">
        <v>3923</v>
      </c>
      <c r="F358" t="s">
        <v>7866</v>
      </c>
      <c r="G358" t="s">
        <v>7838</v>
      </c>
      <c r="H358" s="27">
        <v>80</v>
      </c>
      <c r="I358" t="s">
        <v>7915</v>
      </c>
      <c r="J358" t="s">
        <v>7839</v>
      </c>
      <c r="K358" t="s">
        <v>7971</v>
      </c>
      <c r="L358" t="s">
        <v>7888</v>
      </c>
      <c r="M358">
        <v>3.8</v>
      </c>
      <c r="N358" t="s">
        <v>7</v>
      </c>
      <c r="O358" t="s">
        <v>7948</v>
      </c>
      <c r="P358" t="s">
        <v>7</v>
      </c>
      <c r="Q358" t="s">
        <v>10</v>
      </c>
      <c r="R358">
        <v>27</v>
      </c>
    </row>
    <row r="359" spans="1:18" x14ac:dyDescent="0.3">
      <c r="A359" t="s">
        <v>370</v>
      </c>
      <c r="B359" t="s">
        <v>4288</v>
      </c>
      <c r="C359">
        <v>18</v>
      </c>
      <c r="D359" t="str">
        <f>IF(Shopping[[#This Row],[Age]]&lt;=25,"Gen Z",
IF(Shopping[[#This Row],[Age]]&lt;=41,"Millennials",
IF(Shopping[[#This Row],[Age]]&lt;=57,"Gen X","Boomers")))</f>
        <v>Gen Z</v>
      </c>
      <c r="E359" t="s">
        <v>3923</v>
      </c>
      <c r="F359" t="s">
        <v>7881</v>
      </c>
      <c r="G359" t="s">
        <v>7857</v>
      </c>
      <c r="H359" s="27">
        <v>56</v>
      </c>
      <c r="I359" t="s">
        <v>7903</v>
      </c>
      <c r="J359" t="s">
        <v>7847</v>
      </c>
      <c r="K359" t="s">
        <v>7968</v>
      </c>
      <c r="L359" t="s">
        <v>7888</v>
      </c>
      <c r="M359">
        <v>4</v>
      </c>
      <c r="N359" t="s">
        <v>7</v>
      </c>
      <c r="O359" t="s">
        <v>7948</v>
      </c>
      <c r="P359" t="s">
        <v>7</v>
      </c>
      <c r="Q359" t="s">
        <v>12</v>
      </c>
      <c r="R359">
        <v>16</v>
      </c>
    </row>
    <row r="360" spans="1:18" x14ac:dyDescent="0.3">
      <c r="A360" t="s">
        <v>371</v>
      </c>
      <c r="B360" t="s">
        <v>4289</v>
      </c>
      <c r="C360">
        <v>48</v>
      </c>
      <c r="D360" t="str">
        <f>IF(Shopping[[#This Row],[Age]]&lt;=25,"Gen Z",
IF(Shopping[[#This Row],[Age]]&lt;=41,"Millennials",
IF(Shopping[[#This Row],[Age]]&lt;=57,"Gen X","Boomers")))</f>
        <v>Gen X</v>
      </c>
      <c r="E360" t="s">
        <v>3923</v>
      </c>
      <c r="F360" t="s">
        <v>7875</v>
      </c>
      <c r="G360" t="s">
        <v>7857</v>
      </c>
      <c r="H360" s="27">
        <v>25</v>
      </c>
      <c r="I360" t="s">
        <v>7939</v>
      </c>
      <c r="J360" t="s">
        <v>7877</v>
      </c>
      <c r="K360" t="s">
        <v>7975</v>
      </c>
      <c r="L360" t="s">
        <v>7889</v>
      </c>
      <c r="M360">
        <v>3.6</v>
      </c>
      <c r="N360" t="s">
        <v>7</v>
      </c>
      <c r="O360" t="s">
        <v>7945</v>
      </c>
      <c r="P360" t="s">
        <v>7</v>
      </c>
      <c r="Q360" t="s">
        <v>12</v>
      </c>
      <c r="R360">
        <v>36</v>
      </c>
    </row>
    <row r="361" spans="1:18" x14ac:dyDescent="0.3">
      <c r="A361" t="s">
        <v>372</v>
      </c>
      <c r="B361" t="s">
        <v>4290</v>
      </c>
      <c r="C361">
        <v>31</v>
      </c>
      <c r="D361" t="str">
        <f>IF(Shopping[[#This Row],[Age]]&lt;=25,"Gen Z",
IF(Shopping[[#This Row],[Age]]&lt;=41,"Millennials",
IF(Shopping[[#This Row],[Age]]&lt;=57,"Gen X","Boomers")))</f>
        <v>Millennials</v>
      </c>
      <c r="E361" t="s">
        <v>3923</v>
      </c>
      <c r="F361" t="s">
        <v>7848</v>
      </c>
      <c r="G361" t="s">
        <v>7846</v>
      </c>
      <c r="H361" s="27">
        <v>74</v>
      </c>
      <c r="I361" t="s">
        <v>7935</v>
      </c>
      <c r="J361" t="s">
        <v>7847</v>
      </c>
      <c r="K361" t="s">
        <v>7968</v>
      </c>
      <c r="L361" t="s">
        <v>7887</v>
      </c>
      <c r="M361">
        <v>3</v>
      </c>
      <c r="N361" t="s">
        <v>7</v>
      </c>
      <c r="O361" t="s">
        <v>7950</v>
      </c>
      <c r="P361" t="s">
        <v>7</v>
      </c>
      <c r="Q361" t="s">
        <v>12</v>
      </c>
      <c r="R361">
        <v>30</v>
      </c>
    </row>
    <row r="362" spans="1:18" x14ac:dyDescent="0.3">
      <c r="A362" t="s">
        <v>373</v>
      </c>
      <c r="B362" t="s">
        <v>4291</v>
      </c>
      <c r="C362">
        <v>51</v>
      </c>
      <c r="D362" t="str">
        <f>IF(Shopping[[#This Row],[Age]]&lt;=25,"Gen Z",
IF(Shopping[[#This Row],[Age]]&lt;=41,"Millennials",
IF(Shopping[[#This Row],[Age]]&lt;=57,"Gen X","Boomers")))</f>
        <v>Gen X</v>
      </c>
      <c r="E362" t="s">
        <v>3923</v>
      </c>
      <c r="F362" t="s">
        <v>7866</v>
      </c>
      <c r="G362" t="s">
        <v>7838</v>
      </c>
      <c r="H362" s="27">
        <v>30</v>
      </c>
      <c r="I362" t="s">
        <v>7896</v>
      </c>
      <c r="J362" t="s">
        <v>7847</v>
      </c>
      <c r="K362" t="s">
        <v>7864</v>
      </c>
      <c r="L362" t="s">
        <v>7889</v>
      </c>
      <c r="M362">
        <v>3</v>
      </c>
      <c r="N362" t="s">
        <v>7</v>
      </c>
      <c r="O362" t="s">
        <v>7948</v>
      </c>
      <c r="P362" t="s">
        <v>7</v>
      </c>
      <c r="Q362" t="s">
        <v>27</v>
      </c>
      <c r="R362">
        <v>18</v>
      </c>
    </row>
    <row r="363" spans="1:18" x14ac:dyDescent="0.3">
      <c r="A363" t="s">
        <v>374</v>
      </c>
      <c r="B363" t="s">
        <v>4292</v>
      </c>
      <c r="C363">
        <v>65</v>
      </c>
      <c r="D363" t="str">
        <f>IF(Shopping[[#This Row],[Age]]&lt;=25,"Gen Z",
IF(Shopping[[#This Row],[Age]]&lt;=41,"Millennials",
IF(Shopping[[#This Row],[Age]]&lt;=57,"Gen X","Boomers")))</f>
        <v>Boomers</v>
      </c>
      <c r="E363" t="s">
        <v>3923</v>
      </c>
      <c r="F363" t="s">
        <v>7872</v>
      </c>
      <c r="G363" t="s">
        <v>7838</v>
      </c>
      <c r="H363" s="27">
        <v>96</v>
      </c>
      <c r="I363" t="s">
        <v>7915</v>
      </c>
      <c r="J363" t="s">
        <v>7847</v>
      </c>
      <c r="K363" t="s">
        <v>7849</v>
      </c>
      <c r="L363" t="s">
        <v>7888</v>
      </c>
      <c r="M363">
        <v>2.6</v>
      </c>
      <c r="N363" t="s">
        <v>7</v>
      </c>
      <c r="O363" t="s">
        <v>7946</v>
      </c>
      <c r="P363" t="s">
        <v>7</v>
      </c>
      <c r="Q363" t="s">
        <v>10</v>
      </c>
      <c r="R363">
        <v>45</v>
      </c>
    </row>
    <row r="364" spans="1:18" x14ac:dyDescent="0.3">
      <c r="A364" t="s">
        <v>375</v>
      </c>
      <c r="B364" t="s">
        <v>4293</v>
      </c>
      <c r="C364">
        <v>53</v>
      </c>
      <c r="D364" t="str">
        <f>IF(Shopping[[#This Row],[Age]]&lt;=25,"Gen Z",
IF(Shopping[[#This Row],[Age]]&lt;=41,"Millennials",
IF(Shopping[[#This Row],[Age]]&lt;=57,"Gen X","Boomers")))</f>
        <v>Gen X</v>
      </c>
      <c r="E364" t="s">
        <v>3923</v>
      </c>
      <c r="F364" t="s">
        <v>7848</v>
      </c>
      <c r="G364" t="s">
        <v>7846</v>
      </c>
      <c r="H364" s="27">
        <v>64</v>
      </c>
      <c r="I364" t="s">
        <v>7914</v>
      </c>
      <c r="J364" t="s">
        <v>7847</v>
      </c>
      <c r="K364" t="s">
        <v>7852</v>
      </c>
      <c r="L364" t="s">
        <v>7890</v>
      </c>
      <c r="M364">
        <v>3.4</v>
      </c>
      <c r="N364" t="s">
        <v>7</v>
      </c>
      <c r="O364" t="s">
        <v>7946</v>
      </c>
      <c r="P364" t="s">
        <v>7</v>
      </c>
      <c r="Q364" t="s">
        <v>8</v>
      </c>
      <c r="R364">
        <v>1</v>
      </c>
    </row>
    <row r="365" spans="1:18" x14ac:dyDescent="0.3">
      <c r="A365" t="s">
        <v>376</v>
      </c>
      <c r="B365" t="s">
        <v>4294</v>
      </c>
      <c r="C365">
        <v>55</v>
      </c>
      <c r="D365" t="str">
        <f>IF(Shopping[[#This Row],[Age]]&lt;=25,"Gen Z",
IF(Shopping[[#This Row],[Age]]&lt;=41,"Millennials",
IF(Shopping[[#This Row],[Age]]&lt;=57,"Gen X","Boomers")))</f>
        <v>Gen X</v>
      </c>
      <c r="E365" t="s">
        <v>3923</v>
      </c>
      <c r="F365" t="s">
        <v>7851</v>
      </c>
      <c r="G365" t="s">
        <v>7838</v>
      </c>
      <c r="H365" s="27">
        <v>88</v>
      </c>
      <c r="I365" t="s">
        <v>7913</v>
      </c>
      <c r="J365" t="s">
        <v>7839</v>
      </c>
      <c r="K365" t="s">
        <v>7882</v>
      </c>
      <c r="L365" t="s">
        <v>7887</v>
      </c>
      <c r="M365">
        <v>3.1</v>
      </c>
      <c r="N365" t="s">
        <v>7</v>
      </c>
      <c r="O365" t="s">
        <v>7946</v>
      </c>
      <c r="P365" t="s">
        <v>7</v>
      </c>
      <c r="Q365" t="s">
        <v>22</v>
      </c>
      <c r="R365">
        <v>42</v>
      </c>
    </row>
    <row r="366" spans="1:18" x14ac:dyDescent="0.3">
      <c r="A366" t="s">
        <v>377</v>
      </c>
      <c r="B366" t="s">
        <v>4295</v>
      </c>
      <c r="C366">
        <v>62</v>
      </c>
      <c r="D366" t="str">
        <f>IF(Shopping[[#This Row],[Age]]&lt;=25,"Gen Z",
IF(Shopping[[#This Row],[Age]]&lt;=41,"Millennials",
IF(Shopping[[#This Row],[Age]]&lt;=57,"Gen X","Boomers")))</f>
        <v>Boomers</v>
      </c>
      <c r="E366" t="s">
        <v>3923</v>
      </c>
      <c r="F366" t="s">
        <v>7859</v>
      </c>
      <c r="G366" t="s">
        <v>7846</v>
      </c>
      <c r="H366" s="27">
        <v>88</v>
      </c>
      <c r="I366" t="s">
        <v>7918</v>
      </c>
      <c r="J366" t="s">
        <v>7839</v>
      </c>
      <c r="K366" t="s">
        <v>7852</v>
      </c>
      <c r="L366" t="s">
        <v>7889</v>
      </c>
      <c r="M366">
        <v>3</v>
      </c>
      <c r="N366" t="s">
        <v>7</v>
      </c>
      <c r="O366" t="s">
        <v>7946</v>
      </c>
      <c r="P366" t="s">
        <v>7</v>
      </c>
      <c r="Q366" t="s">
        <v>8</v>
      </c>
      <c r="R366">
        <v>7</v>
      </c>
    </row>
    <row r="367" spans="1:18" x14ac:dyDescent="0.3">
      <c r="A367" t="s">
        <v>378</v>
      </c>
      <c r="B367" t="s">
        <v>4296</v>
      </c>
      <c r="C367">
        <v>55</v>
      </c>
      <c r="D367" t="str">
        <f>IF(Shopping[[#This Row],[Age]]&lt;=25,"Gen Z",
IF(Shopping[[#This Row],[Age]]&lt;=41,"Millennials",
IF(Shopping[[#This Row],[Age]]&lt;=57,"Gen X","Boomers")))</f>
        <v>Gen X</v>
      </c>
      <c r="E367" t="s">
        <v>3923</v>
      </c>
      <c r="F367" t="s">
        <v>7884</v>
      </c>
      <c r="G367" t="s">
        <v>7857</v>
      </c>
      <c r="H367" s="27">
        <v>88</v>
      </c>
      <c r="I367" t="s">
        <v>7901</v>
      </c>
      <c r="J367" t="s">
        <v>7877</v>
      </c>
      <c r="K367" t="s">
        <v>7840</v>
      </c>
      <c r="L367" t="s">
        <v>7889</v>
      </c>
      <c r="M367">
        <v>3.7</v>
      </c>
      <c r="N367" t="s">
        <v>7</v>
      </c>
      <c r="O367" t="s">
        <v>7948</v>
      </c>
      <c r="P367" t="s">
        <v>7</v>
      </c>
      <c r="Q367" t="s">
        <v>14</v>
      </c>
      <c r="R367">
        <v>50</v>
      </c>
    </row>
    <row r="368" spans="1:18" x14ac:dyDescent="0.3">
      <c r="A368" t="s">
        <v>379</v>
      </c>
      <c r="B368" t="s">
        <v>4297</v>
      </c>
      <c r="C368">
        <v>64</v>
      </c>
      <c r="D368" t="str">
        <f>IF(Shopping[[#This Row],[Age]]&lt;=25,"Gen Z",
IF(Shopping[[#This Row],[Age]]&lt;=41,"Millennials",
IF(Shopping[[#This Row],[Age]]&lt;=57,"Gen X","Boomers")))</f>
        <v>Boomers</v>
      </c>
      <c r="E368" t="s">
        <v>3923</v>
      </c>
      <c r="F368" t="s">
        <v>7876</v>
      </c>
      <c r="G368" t="s">
        <v>7838</v>
      </c>
      <c r="H368" s="27">
        <v>36</v>
      </c>
      <c r="I368" t="s">
        <v>7936</v>
      </c>
      <c r="J368" t="s">
        <v>7847</v>
      </c>
      <c r="K368" t="s">
        <v>7967</v>
      </c>
      <c r="L368" t="s">
        <v>7888</v>
      </c>
      <c r="M368">
        <v>3.5</v>
      </c>
      <c r="N368" t="s">
        <v>7</v>
      </c>
      <c r="O368" t="s">
        <v>7950</v>
      </c>
      <c r="P368" t="s">
        <v>7</v>
      </c>
      <c r="Q368" t="s">
        <v>8</v>
      </c>
      <c r="R368">
        <v>37</v>
      </c>
    </row>
    <row r="369" spans="1:18" x14ac:dyDescent="0.3">
      <c r="A369" t="s">
        <v>380</v>
      </c>
      <c r="B369" t="s">
        <v>4298</v>
      </c>
      <c r="C369">
        <v>52</v>
      </c>
      <c r="D369" t="str">
        <f>IF(Shopping[[#This Row],[Age]]&lt;=25,"Gen Z",
IF(Shopping[[#This Row],[Age]]&lt;=41,"Millennials",
IF(Shopping[[#This Row],[Age]]&lt;=57,"Gen X","Boomers")))</f>
        <v>Gen X</v>
      </c>
      <c r="E369" t="s">
        <v>3923</v>
      </c>
      <c r="F369" t="s">
        <v>7861</v>
      </c>
      <c r="G369" t="s">
        <v>7838</v>
      </c>
      <c r="H369" s="27">
        <v>40</v>
      </c>
      <c r="I369" t="s">
        <v>7923</v>
      </c>
      <c r="J369" t="s">
        <v>7877</v>
      </c>
      <c r="K369" t="s">
        <v>7973</v>
      </c>
      <c r="L369" t="s">
        <v>7888</v>
      </c>
      <c r="M369">
        <v>2.8</v>
      </c>
      <c r="N369" t="s">
        <v>7</v>
      </c>
      <c r="O369" t="s">
        <v>7950</v>
      </c>
      <c r="P369" t="s">
        <v>7</v>
      </c>
      <c r="Q369" t="s">
        <v>22</v>
      </c>
      <c r="R369">
        <v>18</v>
      </c>
    </row>
    <row r="370" spans="1:18" x14ac:dyDescent="0.3">
      <c r="A370" t="s">
        <v>381</v>
      </c>
      <c r="B370" t="s">
        <v>4299</v>
      </c>
      <c r="C370">
        <v>24</v>
      </c>
      <c r="D370" t="str">
        <f>IF(Shopping[[#This Row],[Age]]&lt;=25,"Gen Z",
IF(Shopping[[#This Row],[Age]]&lt;=41,"Millennials",
IF(Shopping[[#This Row],[Age]]&lt;=57,"Gen X","Boomers")))</f>
        <v>Gen Z</v>
      </c>
      <c r="E370" t="s">
        <v>3923</v>
      </c>
      <c r="F370" t="s">
        <v>7856</v>
      </c>
      <c r="G370" t="s">
        <v>7857</v>
      </c>
      <c r="H370" s="27">
        <v>39</v>
      </c>
      <c r="I370" t="s">
        <v>7912</v>
      </c>
      <c r="J370" t="s">
        <v>7847</v>
      </c>
      <c r="K370" t="s">
        <v>7852</v>
      </c>
      <c r="L370" t="s">
        <v>7888</v>
      </c>
      <c r="M370">
        <v>4.5</v>
      </c>
      <c r="N370" t="s">
        <v>7</v>
      </c>
      <c r="O370" t="s">
        <v>7948</v>
      </c>
      <c r="P370" t="s">
        <v>7</v>
      </c>
      <c r="Q370" t="s">
        <v>10</v>
      </c>
      <c r="R370">
        <v>29</v>
      </c>
    </row>
    <row r="371" spans="1:18" x14ac:dyDescent="0.3">
      <c r="A371" t="s">
        <v>382</v>
      </c>
      <c r="B371" t="s">
        <v>4300</v>
      </c>
      <c r="C371">
        <v>38</v>
      </c>
      <c r="D371" t="str">
        <f>IF(Shopping[[#This Row],[Age]]&lt;=25,"Gen Z",
IF(Shopping[[#This Row],[Age]]&lt;=41,"Millennials",
IF(Shopping[[#This Row],[Age]]&lt;=57,"Gen X","Boomers")))</f>
        <v>Millennials</v>
      </c>
      <c r="E371" t="s">
        <v>3923</v>
      </c>
      <c r="F371" t="s">
        <v>7881</v>
      </c>
      <c r="G371" t="s">
        <v>7857</v>
      </c>
      <c r="H371" s="27">
        <v>40</v>
      </c>
      <c r="I371" t="s">
        <v>7941</v>
      </c>
      <c r="J371" t="s">
        <v>7847</v>
      </c>
      <c r="K371" t="s">
        <v>7855</v>
      </c>
      <c r="L371" t="s">
        <v>7889</v>
      </c>
      <c r="M371">
        <v>3.3</v>
      </c>
      <c r="N371" t="s">
        <v>7</v>
      </c>
      <c r="O371" t="s">
        <v>7950</v>
      </c>
      <c r="P371" t="s">
        <v>7</v>
      </c>
      <c r="Q371" t="s">
        <v>14</v>
      </c>
      <c r="R371">
        <v>45</v>
      </c>
    </row>
    <row r="372" spans="1:18" x14ac:dyDescent="0.3">
      <c r="A372" t="s">
        <v>383</v>
      </c>
      <c r="B372" t="s">
        <v>4301</v>
      </c>
      <c r="C372">
        <v>59</v>
      </c>
      <c r="D372" t="str">
        <f>IF(Shopping[[#This Row],[Age]]&lt;=25,"Gen Z",
IF(Shopping[[#This Row],[Age]]&lt;=41,"Millennials",
IF(Shopping[[#This Row],[Age]]&lt;=57,"Gen X","Boomers")))</f>
        <v>Boomers</v>
      </c>
      <c r="E372" t="s">
        <v>3923</v>
      </c>
      <c r="F372" t="s">
        <v>7873</v>
      </c>
      <c r="G372" t="s">
        <v>7857</v>
      </c>
      <c r="H372" s="27">
        <v>34</v>
      </c>
      <c r="I372" t="s">
        <v>7897</v>
      </c>
      <c r="J372" t="s">
        <v>7847</v>
      </c>
      <c r="K372" t="s">
        <v>7968</v>
      </c>
      <c r="L372" t="s">
        <v>7887</v>
      </c>
      <c r="M372">
        <v>3.4</v>
      </c>
      <c r="N372" t="s">
        <v>7</v>
      </c>
      <c r="O372" t="s">
        <v>7945</v>
      </c>
      <c r="P372" t="s">
        <v>7</v>
      </c>
      <c r="Q372" t="s">
        <v>14</v>
      </c>
      <c r="R372">
        <v>13</v>
      </c>
    </row>
    <row r="373" spans="1:18" x14ac:dyDescent="0.3">
      <c r="A373" t="s">
        <v>384</v>
      </c>
      <c r="B373" t="s">
        <v>4302</v>
      </c>
      <c r="C373">
        <v>27</v>
      </c>
      <c r="D373" t="str">
        <f>IF(Shopping[[#This Row],[Age]]&lt;=25,"Gen Z",
IF(Shopping[[#This Row],[Age]]&lt;=41,"Millennials",
IF(Shopping[[#This Row],[Age]]&lt;=57,"Gen X","Boomers")))</f>
        <v>Millennials</v>
      </c>
      <c r="E373" t="s">
        <v>3923</v>
      </c>
      <c r="F373" t="s">
        <v>7848</v>
      </c>
      <c r="G373" t="s">
        <v>7846</v>
      </c>
      <c r="H373" s="27">
        <v>83</v>
      </c>
      <c r="I373" t="s">
        <v>7910</v>
      </c>
      <c r="J373" t="s">
        <v>7844</v>
      </c>
      <c r="K373" t="s">
        <v>7858</v>
      </c>
      <c r="L373" t="s">
        <v>7887</v>
      </c>
      <c r="M373">
        <v>3.2</v>
      </c>
      <c r="N373" t="s">
        <v>7</v>
      </c>
      <c r="O373" t="s">
        <v>7949</v>
      </c>
      <c r="P373" t="s">
        <v>7</v>
      </c>
      <c r="Q373" t="s">
        <v>14</v>
      </c>
      <c r="R373">
        <v>47</v>
      </c>
    </row>
    <row r="374" spans="1:18" x14ac:dyDescent="0.3">
      <c r="A374" t="s">
        <v>385</v>
      </c>
      <c r="B374" t="s">
        <v>4303</v>
      </c>
      <c r="C374">
        <v>24</v>
      </c>
      <c r="D374" t="str">
        <f>IF(Shopping[[#This Row],[Age]]&lt;=25,"Gen Z",
IF(Shopping[[#This Row],[Age]]&lt;=41,"Millennials",
IF(Shopping[[#This Row],[Age]]&lt;=57,"Gen X","Boomers")))</f>
        <v>Gen Z</v>
      </c>
      <c r="E374" t="s">
        <v>3923</v>
      </c>
      <c r="F374" t="s">
        <v>7841</v>
      </c>
      <c r="G374" t="s">
        <v>7838</v>
      </c>
      <c r="H374" s="27">
        <v>85</v>
      </c>
      <c r="I374" t="s">
        <v>7931</v>
      </c>
      <c r="J374" t="s">
        <v>7839</v>
      </c>
      <c r="K374" t="s">
        <v>7874</v>
      </c>
      <c r="L374" t="s">
        <v>7889</v>
      </c>
      <c r="M374">
        <v>3.7</v>
      </c>
      <c r="N374" t="s">
        <v>7</v>
      </c>
      <c r="O374" t="s">
        <v>7948</v>
      </c>
      <c r="P374" t="s">
        <v>7</v>
      </c>
      <c r="Q374" t="s">
        <v>27</v>
      </c>
      <c r="R374">
        <v>7</v>
      </c>
    </row>
    <row r="375" spans="1:18" x14ac:dyDescent="0.3">
      <c r="A375" t="s">
        <v>386</v>
      </c>
      <c r="B375" t="s">
        <v>4304</v>
      </c>
      <c r="C375">
        <v>23</v>
      </c>
      <c r="D375" t="str">
        <f>IF(Shopping[[#This Row],[Age]]&lt;=25,"Gen Z",
IF(Shopping[[#This Row],[Age]]&lt;=41,"Millennials",
IF(Shopping[[#This Row],[Age]]&lt;=57,"Gen X","Boomers")))</f>
        <v>Gen Z</v>
      </c>
      <c r="E375" t="s">
        <v>3923</v>
      </c>
      <c r="F375" t="s">
        <v>7853</v>
      </c>
      <c r="G375" t="s">
        <v>7854</v>
      </c>
      <c r="H375" s="27">
        <v>27</v>
      </c>
      <c r="I375" t="s">
        <v>7918</v>
      </c>
      <c r="J375" t="s">
        <v>7839</v>
      </c>
      <c r="K375" t="s">
        <v>7849</v>
      </c>
      <c r="L375" t="s">
        <v>7889</v>
      </c>
      <c r="M375">
        <v>4.5999999999999996</v>
      </c>
      <c r="N375" t="s">
        <v>7</v>
      </c>
      <c r="O375" t="s">
        <v>7945</v>
      </c>
      <c r="P375" t="s">
        <v>7</v>
      </c>
      <c r="Q375" t="s">
        <v>8</v>
      </c>
      <c r="R375">
        <v>11</v>
      </c>
    </row>
    <row r="376" spans="1:18" x14ac:dyDescent="0.3">
      <c r="A376" t="s">
        <v>387</v>
      </c>
      <c r="B376" t="s">
        <v>4305</v>
      </c>
      <c r="C376">
        <v>69</v>
      </c>
      <c r="D376" t="str">
        <f>IF(Shopping[[#This Row],[Age]]&lt;=25,"Gen Z",
IF(Shopping[[#This Row],[Age]]&lt;=41,"Millennials",
IF(Shopping[[#This Row],[Age]]&lt;=57,"Gen X","Boomers")))</f>
        <v>Boomers</v>
      </c>
      <c r="E376" t="s">
        <v>3923</v>
      </c>
      <c r="F376" t="s">
        <v>7870</v>
      </c>
      <c r="G376" t="s">
        <v>7857</v>
      </c>
      <c r="H376" s="27">
        <v>78</v>
      </c>
      <c r="I376" t="s">
        <v>7924</v>
      </c>
      <c r="J376" t="s">
        <v>7844</v>
      </c>
      <c r="K376" t="s">
        <v>7860</v>
      </c>
      <c r="L376" t="s">
        <v>7888</v>
      </c>
      <c r="M376">
        <v>5</v>
      </c>
      <c r="N376" t="s">
        <v>7</v>
      </c>
      <c r="O376" t="s">
        <v>7950</v>
      </c>
      <c r="P376" t="s">
        <v>7</v>
      </c>
      <c r="Q376" t="s">
        <v>22</v>
      </c>
      <c r="R376">
        <v>39</v>
      </c>
    </row>
    <row r="377" spans="1:18" x14ac:dyDescent="0.3">
      <c r="A377" t="s">
        <v>388</v>
      </c>
      <c r="B377" t="s">
        <v>4306</v>
      </c>
      <c r="C377">
        <v>59</v>
      </c>
      <c r="D377" t="str">
        <f>IF(Shopping[[#This Row],[Age]]&lt;=25,"Gen Z",
IF(Shopping[[#This Row],[Age]]&lt;=41,"Millennials",
IF(Shopping[[#This Row],[Age]]&lt;=57,"Gen X","Boomers")))</f>
        <v>Boomers</v>
      </c>
      <c r="E377" t="s">
        <v>3923</v>
      </c>
      <c r="F377" t="s">
        <v>7865</v>
      </c>
      <c r="G377" t="s">
        <v>7857</v>
      </c>
      <c r="H377" s="27">
        <v>32</v>
      </c>
      <c r="I377" t="s">
        <v>7912</v>
      </c>
      <c r="J377" t="s">
        <v>7847</v>
      </c>
      <c r="K377" t="s">
        <v>7968</v>
      </c>
      <c r="L377" t="s">
        <v>7889</v>
      </c>
      <c r="M377">
        <v>4.4000000000000004</v>
      </c>
      <c r="N377" t="s">
        <v>7</v>
      </c>
      <c r="O377" t="s">
        <v>7948</v>
      </c>
      <c r="P377" t="s">
        <v>7</v>
      </c>
      <c r="Q377" t="s">
        <v>27</v>
      </c>
      <c r="R377">
        <v>6</v>
      </c>
    </row>
    <row r="378" spans="1:18" x14ac:dyDescent="0.3">
      <c r="A378" t="s">
        <v>389</v>
      </c>
      <c r="B378" t="s">
        <v>4307</v>
      </c>
      <c r="C378">
        <v>51</v>
      </c>
      <c r="D378" t="str">
        <f>IF(Shopping[[#This Row],[Age]]&lt;=25,"Gen Z",
IF(Shopping[[#This Row],[Age]]&lt;=41,"Millennials",
IF(Shopping[[#This Row],[Age]]&lt;=57,"Gen X","Boomers")))</f>
        <v>Gen X</v>
      </c>
      <c r="E378" t="s">
        <v>3923</v>
      </c>
      <c r="F378" t="s">
        <v>7859</v>
      </c>
      <c r="G378" t="s">
        <v>7846</v>
      </c>
      <c r="H378" s="27">
        <v>51</v>
      </c>
      <c r="I378" t="s">
        <v>7929</v>
      </c>
      <c r="J378" t="s">
        <v>7844</v>
      </c>
      <c r="K378" t="s">
        <v>7840</v>
      </c>
      <c r="L378" t="s">
        <v>7890</v>
      </c>
      <c r="M378">
        <v>4.9000000000000004</v>
      </c>
      <c r="N378" t="s">
        <v>7</v>
      </c>
      <c r="O378" t="s">
        <v>7945</v>
      </c>
      <c r="P378" t="s">
        <v>7</v>
      </c>
      <c r="Q378" t="s">
        <v>8</v>
      </c>
      <c r="R378">
        <v>2</v>
      </c>
    </row>
    <row r="379" spans="1:18" x14ac:dyDescent="0.3">
      <c r="A379" t="s">
        <v>390</v>
      </c>
      <c r="B379" t="s">
        <v>4308</v>
      </c>
      <c r="C379">
        <v>63</v>
      </c>
      <c r="D379" t="str">
        <f>IF(Shopping[[#This Row],[Age]]&lt;=25,"Gen Z",
IF(Shopping[[#This Row],[Age]]&lt;=41,"Millennials",
IF(Shopping[[#This Row],[Age]]&lt;=57,"Gen X","Boomers")))</f>
        <v>Boomers</v>
      </c>
      <c r="E379" t="s">
        <v>3923</v>
      </c>
      <c r="F379" t="s">
        <v>7873</v>
      </c>
      <c r="G379" t="s">
        <v>7857</v>
      </c>
      <c r="H379" s="27">
        <v>32</v>
      </c>
      <c r="I379" t="s">
        <v>7894</v>
      </c>
      <c r="J379" t="s">
        <v>7847</v>
      </c>
      <c r="K379" t="s">
        <v>7855</v>
      </c>
      <c r="L379" t="s">
        <v>7888</v>
      </c>
      <c r="M379">
        <v>4.0999999999999996</v>
      </c>
      <c r="N379" t="s">
        <v>7</v>
      </c>
      <c r="O379" t="s">
        <v>7948</v>
      </c>
      <c r="P379" t="s">
        <v>7</v>
      </c>
      <c r="Q379" t="s">
        <v>12</v>
      </c>
      <c r="R379">
        <v>39</v>
      </c>
    </row>
    <row r="380" spans="1:18" x14ac:dyDescent="0.3">
      <c r="A380" t="s">
        <v>391</v>
      </c>
      <c r="B380" t="s">
        <v>4309</v>
      </c>
      <c r="C380">
        <v>54</v>
      </c>
      <c r="D380" t="str">
        <f>IF(Shopping[[#This Row],[Age]]&lt;=25,"Gen Z",
IF(Shopping[[#This Row],[Age]]&lt;=41,"Millennials",
IF(Shopping[[#This Row],[Age]]&lt;=57,"Gen X","Boomers")))</f>
        <v>Gen X</v>
      </c>
      <c r="E380" t="s">
        <v>3923</v>
      </c>
      <c r="F380" t="s">
        <v>7861</v>
      </c>
      <c r="G380" t="s">
        <v>7838</v>
      </c>
      <c r="H380" s="27">
        <v>62</v>
      </c>
      <c r="I380" t="s">
        <v>7915</v>
      </c>
      <c r="J380" t="s">
        <v>7839</v>
      </c>
      <c r="K380" t="s">
        <v>7874</v>
      </c>
      <c r="L380" t="s">
        <v>7887</v>
      </c>
      <c r="M380">
        <v>4.9000000000000004</v>
      </c>
      <c r="N380" t="s">
        <v>7</v>
      </c>
      <c r="O380" t="s">
        <v>7947</v>
      </c>
      <c r="P380" t="s">
        <v>7</v>
      </c>
      <c r="Q380" t="s">
        <v>12</v>
      </c>
      <c r="R380">
        <v>23</v>
      </c>
    </row>
    <row r="381" spans="1:18" x14ac:dyDescent="0.3">
      <c r="A381" t="s">
        <v>392</v>
      </c>
      <c r="B381" t="s">
        <v>4310</v>
      </c>
      <c r="C381">
        <v>32</v>
      </c>
      <c r="D381" t="str">
        <f>IF(Shopping[[#This Row],[Age]]&lt;=25,"Gen Z",
IF(Shopping[[#This Row],[Age]]&lt;=41,"Millennials",
IF(Shopping[[#This Row],[Age]]&lt;=57,"Gen X","Boomers")))</f>
        <v>Millennials</v>
      </c>
      <c r="E381" t="s">
        <v>3923</v>
      </c>
      <c r="F381" t="s">
        <v>7872</v>
      </c>
      <c r="G381" t="s">
        <v>7838</v>
      </c>
      <c r="H381" s="27">
        <v>29</v>
      </c>
      <c r="I381" t="s">
        <v>7899</v>
      </c>
      <c r="J381" t="s">
        <v>7844</v>
      </c>
      <c r="K381" t="s">
        <v>7975</v>
      </c>
      <c r="L381" t="s">
        <v>7890</v>
      </c>
      <c r="M381">
        <v>4.7</v>
      </c>
      <c r="N381" t="s">
        <v>7</v>
      </c>
      <c r="O381" t="s">
        <v>7949</v>
      </c>
      <c r="P381" t="s">
        <v>7</v>
      </c>
      <c r="Q381" t="s">
        <v>27</v>
      </c>
      <c r="R381">
        <v>46</v>
      </c>
    </row>
    <row r="382" spans="1:18" x14ac:dyDescent="0.3">
      <c r="A382" t="s">
        <v>393</v>
      </c>
      <c r="B382" t="s">
        <v>4311</v>
      </c>
      <c r="C382">
        <v>39</v>
      </c>
      <c r="D382" t="str">
        <f>IF(Shopping[[#This Row],[Age]]&lt;=25,"Gen Z",
IF(Shopping[[#This Row],[Age]]&lt;=41,"Millennials",
IF(Shopping[[#This Row],[Age]]&lt;=57,"Gen X","Boomers")))</f>
        <v>Millennials</v>
      </c>
      <c r="E382" t="s">
        <v>3923</v>
      </c>
      <c r="F382" t="s">
        <v>7879</v>
      </c>
      <c r="G382" t="s">
        <v>7857</v>
      </c>
      <c r="H382" s="27">
        <v>69</v>
      </c>
      <c r="I382" t="s">
        <v>7906</v>
      </c>
      <c r="J382" t="s">
        <v>7877</v>
      </c>
      <c r="K382" t="s">
        <v>7974</v>
      </c>
      <c r="L382" t="s">
        <v>7890</v>
      </c>
      <c r="M382">
        <v>3</v>
      </c>
      <c r="N382" t="s">
        <v>7</v>
      </c>
      <c r="O382" t="s">
        <v>7950</v>
      </c>
      <c r="P382" t="s">
        <v>7</v>
      </c>
      <c r="Q382" t="s">
        <v>22</v>
      </c>
      <c r="R382">
        <v>19</v>
      </c>
    </row>
    <row r="383" spans="1:18" x14ac:dyDescent="0.3">
      <c r="A383" t="s">
        <v>394</v>
      </c>
      <c r="B383" t="s">
        <v>4312</v>
      </c>
      <c r="C383">
        <v>66</v>
      </c>
      <c r="D383" t="str">
        <f>IF(Shopping[[#This Row],[Age]]&lt;=25,"Gen Z",
IF(Shopping[[#This Row],[Age]]&lt;=41,"Millennials",
IF(Shopping[[#This Row],[Age]]&lt;=57,"Gen X","Boomers")))</f>
        <v>Boomers</v>
      </c>
      <c r="E383" t="s">
        <v>3923</v>
      </c>
      <c r="F383" t="s">
        <v>7870</v>
      </c>
      <c r="G383" t="s">
        <v>7857</v>
      </c>
      <c r="H383" s="27">
        <v>25</v>
      </c>
      <c r="I383" t="s">
        <v>7894</v>
      </c>
      <c r="J383" t="s">
        <v>7839</v>
      </c>
      <c r="K383" t="s">
        <v>7970</v>
      </c>
      <c r="L383" t="s">
        <v>7887</v>
      </c>
      <c r="M383">
        <v>3.4</v>
      </c>
      <c r="N383" t="s">
        <v>7</v>
      </c>
      <c r="O383" t="s">
        <v>7950</v>
      </c>
      <c r="P383" t="s">
        <v>7</v>
      </c>
      <c r="Q383" t="s">
        <v>12</v>
      </c>
      <c r="R383">
        <v>3</v>
      </c>
    </row>
    <row r="384" spans="1:18" x14ac:dyDescent="0.3">
      <c r="A384" t="s">
        <v>395</v>
      </c>
      <c r="B384" t="s">
        <v>4313</v>
      </c>
      <c r="C384">
        <v>28</v>
      </c>
      <c r="D384" t="str">
        <f>IF(Shopping[[#This Row],[Age]]&lt;=25,"Gen Z",
IF(Shopping[[#This Row],[Age]]&lt;=41,"Millennials",
IF(Shopping[[#This Row],[Age]]&lt;=57,"Gen X","Boomers")))</f>
        <v>Millennials</v>
      </c>
      <c r="E384" t="s">
        <v>3923</v>
      </c>
      <c r="F384" t="s">
        <v>7843</v>
      </c>
      <c r="G384" t="s">
        <v>7838</v>
      </c>
      <c r="H384" s="27">
        <v>76</v>
      </c>
      <c r="I384" t="s">
        <v>7911</v>
      </c>
      <c r="J384" t="s">
        <v>7847</v>
      </c>
      <c r="K384" t="s">
        <v>7972</v>
      </c>
      <c r="L384" t="s">
        <v>7887</v>
      </c>
      <c r="M384">
        <v>3.2</v>
      </c>
      <c r="N384" t="s">
        <v>7</v>
      </c>
      <c r="O384" t="s">
        <v>7950</v>
      </c>
      <c r="P384" t="s">
        <v>7</v>
      </c>
      <c r="Q384" t="s">
        <v>14</v>
      </c>
      <c r="R384">
        <v>47</v>
      </c>
    </row>
    <row r="385" spans="1:18" x14ac:dyDescent="0.3">
      <c r="A385" t="s">
        <v>396</v>
      </c>
      <c r="B385" t="s">
        <v>4314</v>
      </c>
      <c r="C385">
        <v>50</v>
      </c>
      <c r="D385" t="str">
        <f>IF(Shopping[[#This Row],[Age]]&lt;=25,"Gen Z",
IF(Shopping[[#This Row],[Age]]&lt;=41,"Millennials",
IF(Shopping[[#This Row],[Age]]&lt;=57,"Gen X","Boomers")))</f>
        <v>Gen X</v>
      </c>
      <c r="E385" t="s">
        <v>3923</v>
      </c>
      <c r="F385" t="s">
        <v>7865</v>
      </c>
      <c r="G385" t="s">
        <v>7857</v>
      </c>
      <c r="H385" s="27">
        <v>77</v>
      </c>
      <c r="I385" t="s">
        <v>7901</v>
      </c>
      <c r="J385" t="s">
        <v>7844</v>
      </c>
      <c r="K385" t="s">
        <v>7975</v>
      </c>
      <c r="L385" t="s">
        <v>7890</v>
      </c>
      <c r="M385">
        <v>2.9</v>
      </c>
      <c r="N385" t="s">
        <v>7</v>
      </c>
      <c r="O385" t="s">
        <v>7948</v>
      </c>
      <c r="P385" t="s">
        <v>7</v>
      </c>
      <c r="Q385" t="s">
        <v>14</v>
      </c>
      <c r="R385">
        <v>6</v>
      </c>
    </row>
    <row r="386" spans="1:18" x14ac:dyDescent="0.3">
      <c r="A386" t="s">
        <v>397</v>
      </c>
      <c r="B386" t="s">
        <v>4315</v>
      </c>
      <c r="C386">
        <v>70</v>
      </c>
      <c r="D386" t="str">
        <f>IF(Shopping[[#This Row],[Age]]&lt;=25,"Gen Z",
IF(Shopping[[#This Row],[Age]]&lt;=41,"Millennials",
IF(Shopping[[#This Row],[Age]]&lt;=57,"Gen X","Boomers")))</f>
        <v>Boomers</v>
      </c>
      <c r="E386" t="s">
        <v>3923</v>
      </c>
      <c r="F386" t="s">
        <v>7841</v>
      </c>
      <c r="G386" t="s">
        <v>7838</v>
      </c>
      <c r="H386" s="27">
        <v>33</v>
      </c>
      <c r="I386" t="s">
        <v>7911</v>
      </c>
      <c r="J386" t="s">
        <v>7847</v>
      </c>
      <c r="K386" t="s">
        <v>7974</v>
      </c>
      <c r="L386" t="s">
        <v>7890</v>
      </c>
      <c r="M386">
        <v>4.5</v>
      </c>
      <c r="N386" t="s">
        <v>7</v>
      </c>
      <c r="O386" t="s">
        <v>7949</v>
      </c>
      <c r="P386" t="s">
        <v>7</v>
      </c>
      <c r="Q386" t="s">
        <v>8</v>
      </c>
      <c r="R386">
        <v>6</v>
      </c>
    </row>
    <row r="387" spans="1:18" x14ac:dyDescent="0.3">
      <c r="A387" t="s">
        <v>398</v>
      </c>
      <c r="B387" t="s">
        <v>4316</v>
      </c>
      <c r="C387">
        <v>67</v>
      </c>
      <c r="D387" t="str">
        <f>IF(Shopping[[#This Row],[Age]]&lt;=25,"Gen Z",
IF(Shopping[[#This Row],[Age]]&lt;=41,"Millennials",
IF(Shopping[[#This Row],[Age]]&lt;=57,"Gen X","Boomers")))</f>
        <v>Boomers</v>
      </c>
      <c r="E387" t="s">
        <v>3923</v>
      </c>
      <c r="F387" t="s">
        <v>7851</v>
      </c>
      <c r="G387" t="s">
        <v>7838</v>
      </c>
      <c r="H387" s="27">
        <v>93</v>
      </c>
      <c r="I387" t="s">
        <v>7901</v>
      </c>
      <c r="J387" t="s">
        <v>7844</v>
      </c>
      <c r="K387" t="s">
        <v>7882</v>
      </c>
      <c r="L387" t="s">
        <v>7890</v>
      </c>
      <c r="M387">
        <v>2.7</v>
      </c>
      <c r="N387" t="s">
        <v>7</v>
      </c>
      <c r="O387" t="s">
        <v>7947</v>
      </c>
      <c r="P387" t="s">
        <v>7</v>
      </c>
      <c r="Q387" t="s">
        <v>12</v>
      </c>
      <c r="R387">
        <v>12</v>
      </c>
    </row>
    <row r="388" spans="1:18" x14ac:dyDescent="0.3">
      <c r="A388" t="s">
        <v>399</v>
      </c>
      <c r="B388" t="s">
        <v>4317</v>
      </c>
      <c r="C388">
        <v>64</v>
      </c>
      <c r="D388" t="str">
        <f>IF(Shopping[[#This Row],[Age]]&lt;=25,"Gen Z",
IF(Shopping[[#This Row],[Age]]&lt;=41,"Millennials",
IF(Shopping[[#This Row],[Age]]&lt;=57,"Gen X","Boomers")))</f>
        <v>Boomers</v>
      </c>
      <c r="E388" t="s">
        <v>3923</v>
      </c>
      <c r="F388" t="s">
        <v>7870</v>
      </c>
      <c r="G388" t="s">
        <v>7857</v>
      </c>
      <c r="H388" s="27">
        <v>39</v>
      </c>
      <c r="I388" t="s">
        <v>7900</v>
      </c>
      <c r="J388" t="s">
        <v>7839</v>
      </c>
      <c r="K388" t="s">
        <v>7880</v>
      </c>
      <c r="L388" t="s">
        <v>7888</v>
      </c>
      <c r="M388">
        <v>3.4</v>
      </c>
      <c r="N388" t="s">
        <v>7</v>
      </c>
      <c r="O388" t="s">
        <v>7945</v>
      </c>
      <c r="P388" t="s">
        <v>7</v>
      </c>
      <c r="Q388" t="s">
        <v>14</v>
      </c>
      <c r="R388">
        <v>40</v>
      </c>
    </row>
    <row r="389" spans="1:18" x14ac:dyDescent="0.3">
      <c r="A389" t="s">
        <v>400</v>
      </c>
      <c r="B389" t="s">
        <v>4318</v>
      </c>
      <c r="C389">
        <v>45</v>
      </c>
      <c r="D389" t="str">
        <f>IF(Shopping[[#This Row],[Age]]&lt;=25,"Gen Z",
IF(Shopping[[#This Row],[Age]]&lt;=41,"Millennials",
IF(Shopping[[#This Row],[Age]]&lt;=57,"Gen X","Boomers")))</f>
        <v>Gen X</v>
      </c>
      <c r="E389" t="s">
        <v>3923</v>
      </c>
      <c r="F389" t="s">
        <v>7853</v>
      </c>
      <c r="G389" t="s">
        <v>7854</v>
      </c>
      <c r="H389" s="27">
        <v>93</v>
      </c>
      <c r="I389" t="s">
        <v>7935</v>
      </c>
      <c r="J389" t="s">
        <v>7839</v>
      </c>
      <c r="K389" t="s">
        <v>7855</v>
      </c>
      <c r="L389" t="s">
        <v>7889</v>
      </c>
      <c r="M389">
        <v>4.5999999999999996</v>
      </c>
      <c r="N389" t="s">
        <v>7</v>
      </c>
      <c r="O389" t="s">
        <v>7950</v>
      </c>
      <c r="P389" t="s">
        <v>7</v>
      </c>
      <c r="Q389" t="s">
        <v>14</v>
      </c>
      <c r="R389">
        <v>38</v>
      </c>
    </row>
    <row r="390" spans="1:18" x14ac:dyDescent="0.3">
      <c r="A390" t="s">
        <v>401</v>
      </c>
      <c r="B390" t="s">
        <v>4319</v>
      </c>
      <c r="C390">
        <v>22</v>
      </c>
      <c r="D390" t="str">
        <f>IF(Shopping[[#This Row],[Age]]&lt;=25,"Gen Z",
IF(Shopping[[#This Row],[Age]]&lt;=41,"Millennials",
IF(Shopping[[#This Row],[Age]]&lt;=57,"Gen X","Boomers")))</f>
        <v>Gen Z</v>
      </c>
      <c r="E390" t="s">
        <v>3923</v>
      </c>
      <c r="F390" t="s">
        <v>7856</v>
      </c>
      <c r="G390" t="s">
        <v>7857</v>
      </c>
      <c r="H390" s="27">
        <v>82</v>
      </c>
      <c r="I390" t="s">
        <v>7940</v>
      </c>
      <c r="J390" t="s">
        <v>7847</v>
      </c>
      <c r="K390" t="s">
        <v>7874</v>
      </c>
      <c r="L390" t="s">
        <v>7889</v>
      </c>
      <c r="M390">
        <v>2.7</v>
      </c>
      <c r="N390" t="s">
        <v>7</v>
      </c>
      <c r="O390" t="s">
        <v>7950</v>
      </c>
      <c r="P390" t="s">
        <v>7</v>
      </c>
      <c r="Q390" t="s">
        <v>14</v>
      </c>
      <c r="R390">
        <v>10</v>
      </c>
    </row>
    <row r="391" spans="1:18" x14ac:dyDescent="0.3">
      <c r="A391" t="s">
        <v>402</v>
      </c>
      <c r="B391" t="s">
        <v>4320</v>
      </c>
      <c r="C391">
        <v>27</v>
      </c>
      <c r="D391" t="str">
        <f>IF(Shopping[[#This Row],[Age]]&lt;=25,"Gen Z",
IF(Shopping[[#This Row],[Age]]&lt;=41,"Millennials",
IF(Shopping[[#This Row],[Age]]&lt;=57,"Gen X","Boomers")))</f>
        <v>Millennials</v>
      </c>
      <c r="E391" t="s">
        <v>3923</v>
      </c>
      <c r="F391" t="s">
        <v>7883</v>
      </c>
      <c r="G391" t="s">
        <v>7846</v>
      </c>
      <c r="H391" s="27">
        <v>42</v>
      </c>
      <c r="I391" t="s">
        <v>7934</v>
      </c>
      <c r="J391" t="s">
        <v>7839</v>
      </c>
      <c r="K391" t="s">
        <v>7860</v>
      </c>
      <c r="L391" t="s">
        <v>7888</v>
      </c>
      <c r="M391">
        <v>4.2</v>
      </c>
      <c r="N391" t="s">
        <v>7</v>
      </c>
      <c r="O391" t="s">
        <v>7948</v>
      </c>
      <c r="P391" t="s">
        <v>7</v>
      </c>
      <c r="Q391" t="s">
        <v>22</v>
      </c>
      <c r="R391">
        <v>28</v>
      </c>
    </row>
    <row r="392" spans="1:18" x14ac:dyDescent="0.3">
      <c r="A392" t="s">
        <v>403</v>
      </c>
      <c r="B392" t="s">
        <v>4321</v>
      </c>
      <c r="C392">
        <v>25</v>
      </c>
      <c r="D392" t="str">
        <f>IF(Shopping[[#This Row],[Age]]&lt;=25,"Gen Z",
IF(Shopping[[#This Row],[Age]]&lt;=41,"Millennials",
IF(Shopping[[#This Row],[Age]]&lt;=57,"Gen X","Boomers")))</f>
        <v>Gen Z</v>
      </c>
      <c r="E392" t="s">
        <v>3923</v>
      </c>
      <c r="F392" t="s">
        <v>7884</v>
      </c>
      <c r="G392" t="s">
        <v>7857</v>
      </c>
      <c r="H392" s="27">
        <v>71</v>
      </c>
      <c r="I392" t="s">
        <v>7920</v>
      </c>
      <c r="J392" t="s">
        <v>7847</v>
      </c>
      <c r="K392" t="s">
        <v>7878</v>
      </c>
      <c r="L392" t="s">
        <v>7887</v>
      </c>
      <c r="M392">
        <v>3.2</v>
      </c>
      <c r="N392" t="s">
        <v>7</v>
      </c>
      <c r="O392" t="s">
        <v>7949</v>
      </c>
      <c r="P392" t="s">
        <v>7</v>
      </c>
      <c r="Q392" t="s">
        <v>14</v>
      </c>
      <c r="R392">
        <v>19</v>
      </c>
    </row>
    <row r="393" spans="1:18" x14ac:dyDescent="0.3">
      <c r="A393" t="s">
        <v>404</v>
      </c>
      <c r="B393" t="s">
        <v>4322</v>
      </c>
      <c r="C393">
        <v>37</v>
      </c>
      <c r="D393" t="str">
        <f>IF(Shopping[[#This Row],[Age]]&lt;=25,"Gen Z",
IF(Shopping[[#This Row],[Age]]&lt;=41,"Millennials",
IF(Shopping[[#This Row],[Age]]&lt;=57,"Gen X","Boomers")))</f>
        <v>Millennials</v>
      </c>
      <c r="E393" t="s">
        <v>3923</v>
      </c>
      <c r="F393" t="s">
        <v>7841</v>
      </c>
      <c r="G393" t="s">
        <v>7838</v>
      </c>
      <c r="H393" s="27">
        <v>86</v>
      </c>
      <c r="I393" t="s">
        <v>7939</v>
      </c>
      <c r="J393" t="s">
        <v>7839</v>
      </c>
      <c r="K393" t="s">
        <v>7840</v>
      </c>
      <c r="L393" t="s">
        <v>7888</v>
      </c>
      <c r="M393">
        <v>4.8</v>
      </c>
      <c r="N393" t="s">
        <v>7</v>
      </c>
      <c r="O393" t="s">
        <v>7948</v>
      </c>
      <c r="P393" t="s">
        <v>7</v>
      </c>
      <c r="Q393" t="s">
        <v>10</v>
      </c>
      <c r="R393">
        <v>25</v>
      </c>
    </row>
    <row r="394" spans="1:18" x14ac:dyDescent="0.3">
      <c r="A394" t="s">
        <v>405</v>
      </c>
      <c r="B394" t="s">
        <v>4323</v>
      </c>
      <c r="C394">
        <v>26</v>
      </c>
      <c r="D394" t="str">
        <f>IF(Shopping[[#This Row],[Age]]&lt;=25,"Gen Z",
IF(Shopping[[#This Row],[Age]]&lt;=41,"Millennials",
IF(Shopping[[#This Row],[Age]]&lt;=57,"Gen X","Boomers")))</f>
        <v>Millennials</v>
      </c>
      <c r="E394" t="s">
        <v>3923</v>
      </c>
      <c r="F394" t="s">
        <v>7872</v>
      </c>
      <c r="G394" t="s">
        <v>7838</v>
      </c>
      <c r="H394" s="27">
        <v>82</v>
      </c>
      <c r="I394" t="s">
        <v>7930</v>
      </c>
      <c r="J394" t="s">
        <v>7877</v>
      </c>
      <c r="K394" t="s">
        <v>7971</v>
      </c>
      <c r="L394" t="s">
        <v>7888</v>
      </c>
      <c r="M394">
        <v>3.3</v>
      </c>
      <c r="N394" t="s">
        <v>7</v>
      </c>
      <c r="O394" t="s">
        <v>7947</v>
      </c>
      <c r="P394" t="s">
        <v>7</v>
      </c>
      <c r="Q394" t="s">
        <v>12</v>
      </c>
      <c r="R394">
        <v>38</v>
      </c>
    </row>
    <row r="395" spans="1:18" x14ac:dyDescent="0.3">
      <c r="A395" t="s">
        <v>406</v>
      </c>
      <c r="B395" t="s">
        <v>4324</v>
      </c>
      <c r="C395">
        <v>33</v>
      </c>
      <c r="D395" t="str">
        <f>IF(Shopping[[#This Row],[Age]]&lt;=25,"Gen Z",
IF(Shopping[[#This Row],[Age]]&lt;=41,"Millennials",
IF(Shopping[[#This Row],[Age]]&lt;=57,"Gen X","Boomers")))</f>
        <v>Millennials</v>
      </c>
      <c r="E395" t="s">
        <v>3923</v>
      </c>
      <c r="F395" t="s">
        <v>7859</v>
      </c>
      <c r="G395" t="s">
        <v>7846</v>
      </c>
      <c r="H395" s="27">
        <v>65</v>
      </c>
      <c r="I395" t="s">
        <v>7927</v>
      </c>
      <c r="J395" t="s">
        <v>7839</v>
      </c>
      <c r="K395" t="s">
        <v>7842</v>
      </c>
      <c r="L395" t="s">
        <v>7890</v>
      </c>
      <c r="M395">
        <v>4.2</v>
      </c>
      <c r="N395" t="s">
        <v>7</v>
      </c>
      <c r="O395" t="s">
        <v>7948</v>
      </c>
      <c r="P395" t="s">
        <v>7</v>
      </c>
      <c r="Q395" t="s">
        <v>14</v>
      </c>
      <c r="R395">
        <v>6</v>
      </c>
    </row>
    <row r="396" spans="1:18" x14ac:dyDescent="0.3">
      <c r="A396" t="s">
        <v>407</v>
      </c>
      <c r="B396" t="s">
        <v>4325</v>
      </c>
      <c r="C396">
        <v>43</v>
      </c>
      <c r="D396" t="str">
        <f>IF(Shopping[[#This Row],[Age]]&lt;=25,"Gen Z",
IF(Shopping[[#This Row],[Age]]&lt;=41,"Millennials",
IF(Shopping[[#This Row],[Age]]&lt;=57,"Gen X","Boomers")))</f>
        <v>Gen X</v>
      </c>
      <c r="E396" t="s">
        <v>3923</v>
      </c>
      <c r="F396" t="s">
        <v>7873</v>
      </c>
      <c r="G396" t="s">
        <v>7857</v>
      </c>
      <c r="H396" s="27">
        <v>29</v>
      </c>
      <c r="I396" t="s">
        <v>7918</v>
      </c>
      <c r="J396" t="s">
        <v>7847</v>
      </c>
      <c r="K396" t="s">
        <v>7974</v>
      </c>
      <c r="L396" t="s">
        <v>7888</v>
      </c>
      <c r="M396">
        <v>4.8</v>
      </c>
      <c r="N396" t="s">
        <v>7</v>
      </c>
      <c r="O396" t="s">
        <v>7950</v>
      </c>
      <c r="P396" t="s">
        <v>7</v>
      </c>
      <c r="Q396" t="s">
        <v>27</v>
      </c>
      <c r="R396">
        <v>7</v>
      </c>
    </row>
    <row r="397" spans="1:18" x14ac:dyDescent="0.3">
      <c r="A397" t="s">
        <v>408</v>
      </c>
      <c r="B397" t="s">
        <v>4326</v>
      </c>
      <c r="C397">
        <v>37</v>
      </c>
      <c r="D397" t="str">
        <f>IF(Shopping[[#This Row],[Age]]&lt;=25,"Gen Z",
IF(Shopping[[#This Row],[Age]]&lt;=41,"Millennials",
IF(Shopping[[#This Row],[Age]]&lt;=57,"Gen X","Boomers")))</f>
        <v>Millennials</v>
      </c>
      <c r="E397" t="s">
        <v>3923</v>
      </c>
      <c r="F397" t="s">
        <v>7848</v>
      </c>
      <c r="G397" t="s">
        <v>7846</v>
      </c>
      <c r="H397" s="27">
        <v>65</v>
      </c>
      <c r="I397" t="s">
        <v>7896</v>
      </c>
      <c r="J397" t="s">
        <v>7839</v>
      </c>
      <c r="K397" t="s">
        <v>7880</v>
      </c>
      <c r="L397" t="s">
        <v>7887</v>
      </c>
      <c r="M397">
        <v>4.9000000000000004</v>
      </c>
      <c r="N397" t="s">
        <v>7</v>
      </c>
      <c r="O397" t="s">
        <v>7950</v>
      </c>
      <c r="P397" t="s">
        <v>7</v>
      </c>
      <c r="Q397" t="s">
        <v>14</v>
      </c>
      <c r="R397">
        <v>2</v>
      </c>
    </row>
    <row r="398" spans="1:18" x14ac:dyDescent="0.3">
      <c r="A398" t="s">
        <v>409</v>
      </c>
      <c r="B398" t="s">
        <v>4327</v>
      </c>
      <c r="C398">
        <v>46</v>
      </c>
      <c r="D398" t="str">
        <f>IF(Shopping[[#This Row],[Age]]&lt;=25,"Gen Z",
IF(Shopping[[#This Row],[Age]]&lt;=41,"Millennials",
IF(Shopping[[#This Row],[Age]]&lt;=57,"Gen X","Boomers")))</f>
        <v>Gen X</v>
      </c>
      <c r="E398" t="s">
        <v>3923</v>
      </c>
      <c r="F398" t="s">
        <v>7861</v>
      </c>
      <c r="G398" t="s">
        <v>7838</v>
      </c>
      <c r="H398" s="27">
        <v>88</v>
      </c>
      <c r="I398" t="s">
        <v>7929</v>
      </c>
      <c r="J398" t="s">
        <v>7844</v>
      </c>
      <c r="K398" t="s">
        <v>7971</v>
      </c>
      <c r="L398" t="s">
        <v>7890</v>
      </c>
      <c r="M398">
        <v>3.9</v>
      </c>
      <c r="N398" t="s">
        <v>7</v>
      </c>
      <c r="O398" t="s">
        <v>7948</v>
      </c>
      <c r="P398" t="s">
        <v>7</v>
      </c>
      <c r="Q398" t="s">
        <v>22</v>
      </c>
      <c r="R398">
        <v>24</v>
      </c>
    </row>
    <row r="399" spans="1:18" x14ac:dyDescent="0.3">
      <c r="A399" t="s">
        <v>410</v>
      </c>
      <c r="B399" t="s">
        <v>4328</v>
      </c>
      <c r="C399">
        <v>22</v>
      </c>
      <c r="D399" t="str">
        <f>IF(Shopping[[#This Row],[Age]]&lt;=25,"Gen Z",
IF(Shopping[[#This Row],[Age]]&lt;=41,"Millennials",
IF(Shopping[[#This Row],[Age]]&lt;=57,"Gen X","Boomers")))</f>
        <v>Gen Z</v>
      </c>
      <c r="E399" t="s">
        <v>3923</v>
      </c>
      <c r="F399" t="s">
        <v>7881</v>
      </c>
      <c r="G399" t="s">
        <v>7857</v>
      </c>
      <c r="H399" s="27">
        <v>46</v>
      </c>
      <c r="I399" t="s">
        <v>7909</v>
      </c>
      <c r="J399" t="s">
        <v>7847</v>
      </c>
      <c r="K399" t="s">
        <v>7878</v>
      </c>
      <c r="L399" t="s">
        <v>7890</v>
      </c>
      <c r="M399">
        <v>3</v>
      </c>
      <c r="N399" t="s">
        <v>7</v>
      </c>
      <c r="O399" t="s">
        <v>7946</v>
      </c>
      <c r="P399" t="s">
        <v>7</v>
      </c>
      <c r="Q399" t="s">
        <v>10</v>
      </c>
      <c r="R399">
        <v>26</v>
      </c>
    </row>
    <row r="400" spans="1:18" x14ac:dyDescent="0.3">
      <c r="A400" t="s">
        <v>411</v>
      </c>
      <c r="B400" t="s">
        <v>4329</v>
      </c>
      <c r="C400">
        <v>20</v>
      </c>
      <c r="D400" t="str">
        <f>IF(Shopping[[#This Row],[Age]]&lt;=25,"Gen Z",
IF(Shopping[[#This Row],[Age]]&lt;=41,"Millennials",
IF(Shopping[[#This Row],[Age]]&lt;=57,"Gen X","Boomers")))</f>
        <v>Gen Z</v>
      </c>
      <c r="E400" t="s">
        <v>3923</v>
      </c>
      <c r="F400" t="s">
        <v>7883</v>
      </c>
      <c r="G400" t="s">
        <v>7846</v>
      </c>
      <c r="H400" s="27">
        <v>67</v>
      </c>
      <c r="I400" t="s">
        <v>7899</v>
      </c>
      <c r="J400" t="s">
        <v>7844</v>
      </c>
      <c r="K400" t="s">
        <v>7855</v>
      </c>
      <c r="L400" t="s">
        <v>7887</v>
      </c>
      <c r="M400">
        <v>4.5999999999999996</v>
      </c>
      <c r="N400" t="s">
        <v>7</v>
      </c>
      <c r="O400" t="s">
        <v>7946</v>
      </c>
      <c r="P400" t="s">
        <v>7</v>
      </c>
      <c r="Q400" t="s">
        <v>27</v>
      </c>
      <c r="R400">
        <v>25</v>
      </c>
    </row>
    <row r="401" spans="1:18" x14ac:dyDescent="0.3">
      <c r="A401" t="s">
        <v>412</v>
      </c>
      <c r="B401" t="s">
        <v>4330</v>
      </c>
      <c r="C401">
        <v>60</v>
      </c>
      <c r="D401" t="str">
        <f>IF(Shopping[[#This Row],[Age]]&lt;=25,"Gen Z",
IF(Shopping[[#This Row],[Age]]&lt;=41,"Millennials",
IF(Shopping[[#This Row],[Age]]&lt;=57,"Gen X","Boomers")))</f>
        <v>Boomers</v>
      </c>
      <c r="E401" t="s">
        <v>3923</v>
      </c>
      <c r="F401" t="s">
        <v>7873</v>
      </c>
      <c r="G401" t="s">
        <v>7857</v>
      </c>
      <c r="H401" s="27">
        <v>35</v>
      </c>
      <c r="I401" t="s">
        <v>7930</v>
      </c>
      <c r="J401" t="s">
        <v>7839</v>
      </c>
      <c r="K401" t="s">
        <v>7976</v>
      </c>
      <c r="L401" t="s">
        <v>7890</v>
      </c>
      <c r="M401">
        <v>3.5</v>
      </c>
      <c r="N401" t="s">
        <v>7</v>
      </c>
      <c r="O401" t="s">
        <v>7949</v>
      </c>
      <c r="P401" t="s">
        <v>7</v>
      </c>
      <c r="Q401" t="s">
        <v>27</v>
      </c>
      <c r="R401">
        <v>10</v>
      </c>
    </row>
    <row r="402" spans="1:18" x14ac:dyDescent="0.3">
      <c r="A402" t="s">
        <v>413</v>
      </c>
      <c r="B402" t="s">
        <v>4331</v>
      </c>
      <c r="C402">
        <v>39</v>
      </c>
      <c r="D402" t="str">
        <f>IF(Shopping[[#This Row],[Age]]&lt;=25,"Gen Z",
IF(Shopping[[#This Row],[Age]]&lt;=41,"Millennials",
IF(Shopping[[#This Row],[Age]]&lt;=57,"Gen X","Boomers")))</f>
        <v>Millennials</v>
      </c>
      <c r="E402" t="s">
        <v>3923</v>
      </c>
      <c r="F402" t="s">
        <v>7883</v>
      </c>
      <c r="G402" t="s">
        <v>7846</v>
      </c>
      <c r="H402" s="27">
        <v>66</v>
      </c>
      <c r="I402" t="s">
        <v>7933</v>
      </c>
      <c r="J402" t="s">
        <v>7847</v>
      </c>
      <c r="K402" t="s">
        <v>7867</v>
      </c>
      <c r="L402" t="s">
        <v>7887</v>
      </c>
      <c r="M402">
        <v>4.8</v>
      </c>
      <c r="N402" t="s">
        <v>7</v>
      </c>
      <c r="O402" t="s">
        <v>7946</v>
      </c>
      <c r="P402" t="s">
        <v>7</v>
      </c>
      <c r="Q402" t="s">
        <v>14</v>
      </c>
      <c r="R402">
        <v>14</v>
      </c>
    </row>
    <row r="403" spans="1:18" x14ac:dyDescent="0.3">
      <c r="A403" t="s">
        <v>414</v>
      </c>
      <c r="B403" t="s">
        <v>4332</v>
      </c>
      <c r="C403">
        <v>43</v>
      </c>
      <c r="D403" t="str">
        <f>IF(Shopping[[#This Row],[Age]]&lt;=25,"Gen Z",
IF(Shopping[[#This Row],[Age]]&lt;=41,"Millennials",
IF(Shopping[[#This Row],[Age]]&lt;=57,"Gen X","Boomers")))</f>
        <v>Gen X</v>
      </c>
      <c r="E403" t="s">
        <v>3923</v>
      </c>
      <c r="F403" t="s">
        <v>7872</v>
      </c>
      <c r="G403" t="s">
        <v>7838</v>
      </c>
      <c r="H403" s="27">
        <v>91</v>
      </c>
      <c r="I403" t="s">
        <v>7912</v>
      </c>
      <c r="J403" t="s">
        <v>7839</v>
      </c>
      <c r="K403" t="s">
        <v>7874</v>
      </c>
      <c r="L403" t="s">
        <v>7890</v>
      </c>
      <c r="M403">
        <v>4.8</v>
      </c>
      <c r="N403" t="s">
        <v>7</v>
      </c>
      <c r="O403" t="s">
        <v>7948</v>
      </c>
      <c r="P403" t="s">
        <v>7</v>
      </c>
      <c r="Q403" t="s">
        <v>10</v>
      </c>
      <c r="R403">
        <v>21</v>
      </c>
    </row>
    <row r="404" spans="1:18" x14ac:dyDescent="0.3">
      <c r="A404" t="s">
        <v>415</v>
      </c>
      <c r="B404" t="s">
        <v>4333</v>
      </c>
      <c r="C404">
        <v>31</v>
      </c>
      <c r="D404" t="str">
        <f>IF(Shopping[[#This Row],[Age]]&lt;=25,"Gen Z",
IF(Shopping[[#This Row],[Age]]&lt;=41,"Millennials",
IF(Shopping[[#This Row],[Age]]&lt;=57,"Gen X","Boomers")))</f>
        <v>Millennials</v>
      </c>
      <c r="E404" t="s">
        <v>3923</v>
      </c>
      <c r="F404" t="s">
        <v>7879</v>
      </c>
      <c r="G404" t="s">
        <v>7857</v>
      </c>
      <c r="H404" s="27">
        <v>78</v>
      </c>
      <c r="I404" t="s">
        <v>7911</v>
      </c>
      <c r="J404" t="s">
        <v>7839</v>
      </c>
      <c r="K404" t="s">
        <v>7973</v>
      </c>
      <c r="L404" t="s">
        <v>7890</v>
      </c>
      <c r="M404">
        <v>3</v>
      </c>
      <c r="N404" t="s">
        <v>7</v>
      </c>
      <c r="O404" t="s">
        <v>7945</v>
      </c>
      <c r="P404" t="s">
        <v>7</v>
      </c>
      <c r="Q404" t="s">
        <v>14</v>
      </c>
      <c r="R404">
        <v>26</v>
      </c>
    </row>
    <row r="405" spans="1:18" x14ac:dyDescent="0.3">
      <c r="A405" t="s">
        <v>416</v>
      </c>
      <c r="B405" t="s">
        <v>4334</v>
      </c>
      <c r="C405">
        <v>19</v>
      </c>
      <c r="D405" t="str">
        <f>IF(Shopping[[#This Row],[Age]]&lt;=25,"Gen Z",
IF(Shopping[[#This Row],[Age]]&lt;=41,"Millennials",
IF(Shopping[[#This Row],[Age]]&lt;=57,"Gen X","Boomers")))</f>
        <v>Gen Z</v>
      </c>
      <c r="E405" t="s">
        <v>3923</v>
      </c>
      <c r="F405" t="s">
        <v>7848</v>
      </c>
      <c r="G405" t="s">
        <v>7846</v>
      </c>
      <c r="H405" s="27">
        <v>45</v>
      </c>
      <c r="I405" t="s">
        <v>7915</v>
      </c>
      <c r="J405" t="s">
        <v>7847</v>
      </c>
      <c r="K405" t="s">
        <v>7874</v>
      </c>
      <c r="L405" t="s">
        <v>7887</v>
      </c>
      <c r="M405">
        <v>4.5</v>
      </c>
      <c r="N405" t="s">
        <v>7</v>
      </c>
      <c r="O405" t="s">
        <v>7947</v>
      </c>
      <c r="P405" t="s">
        <v>7</v>
      </c>
      <c r="Q405" t="s">
        <v>22</v>
      </c>
      <c r="R405">
        <v>12</v>
      </c>
    </row>
    <row r="406" spans="1:18" x14ac:dyDescent="0.3">
      <c r="A406" t="s">
        <v>417</v>
      </c>
      <c r="B406" t="s">
        <v>4335</v>
      </c>
      <c r="C406">
        <v>35</v>
      </c>
      <c r="D406" t="str">
        <f>IF(Shopping[[#This Row],[Age]]&lt;=25,"Gen Z",
IF(Shopping[[#This Row],[Age]]&lt;=41,"Millennials",
IF(Shopping[[#This Row],[Age]]&lt;=57,"Gen X","Boomers")))</f>
        <v>Millennials</v>
      </c>
      <c r="E406" t="s">
        <v>3923</v>
      </c>
      <c r="F406" t="s">
        <v>7872</v>
      </c>
      <c r="G406" t="s">
        <v>7838</v>
      </c>
      <c r="H406" s="27">
        <v>93</v>
      </c>
      <c r="I406" t="s">
        <v>7905</v>
      </c>
      <c r="J406" t="s">
        <v>7847</v>
      </c>
      <c r="K406" t="s">
        <v>7878</v>
      </c>
      <c r="L406" t="s">
        <v>7888</v>
      </c>
      <c r="M406">
        <v>4.8</v>
      </c>
      <c r="N406" t="s">
        <v>7</v>
      </c>
      <c r="O406" t="s">
        <v>7950</v>
      </c>
      <c r="P406" t="s">
        <v>7</v>
      </c>
      <c r="Q406" t="s">
        <v>12</v>
      </c>
      <c r="R406">
        <v>11</v>
      </c>
    </row>
    <row r="407" spans="1:18" x14ac:dyDescent="0.3">
      <c r="A407" t="s">
        <v>418</v>
      </c>
      <c r="B407" t="s">
        <v>4336</v>
      </c>
      <c r="C407">
        <v>41</v>
      </c>
      <c r="D407" t="str">
        <f>IF(Shopping[[#This Row],[Age]]&lt;=25,"Gen Z",
IF(Shopping[[#This Row],[Age]]&lt;=41,"Millennials",
IF(Shopping[[#This Row],[Age]]&lt;=57,"Gen X","Boomers")))</f>
        <v>Millennials</v>
      </c>
      <c r="E407" t="s">
        <v>3923</v>
      </c>
      <c r="F407" t="s">
        <v>7843</v>
      </c>
      <c r="G407" t="s">
        <v>7838</v>
      </c>
      <c r="H407" s="27">
        <v>74</v>
      </c>
      <c r="I407" t="s">
        <v>7929</v>
      </c>
      <c r="J407" t="s">
        <v>7844</v>
      </c>
      <c r="K407" t="s">
        <v>7855</v>
      </c>
      <c r="L407" t="s">
        <v>7889</v>
      </c>
      <c r="M407">
        <v>3.8</v>
      </c>
      <c r="N407" t="s">
        <v>7</v>
      </c>
      <c r="O407" t="s">
        <v>7948</v>
      </c>
      <c r="P407" t="s">
        <v>7</v>
      </c>
      <c r="Q407" t="s">
        <v>10</v>
      </c>
      <c r="R407">
        <v>15</v>
      </c>
    </row>
    <row r="408" spans="1:18" x14ac:dyDescent="0.3">
      <c r="A408" t="s">
        <v>419</v>
      </c>
      <c r="B408" t="s">
        <v>4337</v>
      </c>
      <c r="C408">
        <v>52</v>
      </c>
      <c r="D408" t="str">
        <f>IF(Shopping[[#This Row],[Age]]&lt;=25,"Gen Z",
IF(Shopping[[#This Row],[Age]]&lt;=41,"Millennials",
IF(Shopping[[#This Row],[Age]]&lt;=57,"Gen X","Boomers")))</f>
        <v>Gen X</v>
      </c>
      <c r="E408" t="s">
        <v>3923</v>
      </c>
      <c r="F408" t="s">
        <v>7884</v>
      </c>
      <c r="G408" t="s">
        <v>7857</v>
      </c>
      <c r="H408" s="27">
        <v>55</v>
      </c>
      <c r="I408" t="s">
        <v>7926</v>
      </c>
      <c r="J408" t="s">
        <v>7847</v>
      </c>
      <c r="K408" t="s">
        <v>7972</v>
      </c>
      <c r="L408" t="s">
        <v>7888</v>
      </c>
      <c r="M408">
        <v>4.5999999999999996</v>
      </c>
      <c r="N408" t="s">
        <v>7</v>
      </c>
      <c r="O408" t="s">
        <v>7945</v>
      </c>
      <c r="P408" t="s">
        <v>7</v>
      </c>
      <c r="Q408" t="s">
        <v>10</v>
      </c>
      <c r="R408">
        <v>13</v>
      </c>
    </row>
    <row r="409" spans="1:18" x14ac:dyDescent="0.3">
      <c r="A409" t="s">
        <v>420</v>
      </c>
      <c r="B409" t="s">
        <v>4338</v>
      </c>
      <c r="C409">
        <v>45</v>
      </c>
      <c r="D409" t="str">
        <f>IF(Shopping[[#This Row],[Age]]&lt;=25,"Gen Z",
IF(Shopping[[#This Row],[Age]]&lt;=41,"Millennials",
IF(Shopping[[#This Row],[Age]]&lt;=57,"Gen X","Boomers")))</f>
        <v>Gen X</v>
      </c>
      <c r="E409" t="s">
        <v>3923</v>
      </c>
      <c r="F409" t="s">
        <v>7869</v>
      </c>
      <c r="G409" t="s">
        <v>7838</v>
      </c>
      <c r="H409" s="27">
        <v>76</v>
      </c>
      <c r="I409" t="s">
        <v>7910</v>
      </c>
      <c r="J409" t="s">
        <v>7877</v>
      </c>
      <c r="K409" t="s">
        <v>7864</v>
      </c>
      <c r="L409" t="s">
        <v>7888</v>
      </c>
      <c r="M409">
        <v>3.1</v>
      </c>
      <c r="N409" t="s">
        <v>7</v>
      </c>
      <c r="O409" t="s">
        <v>7947</v>
      </c>
      <c r="P409" t="s">
        <v>7</v>
      </c>
      <c r="Q409" t="s">
        <v>12</v>
      </c>
      <c r="R409">
        <v>5</v>
      </c>
    </row>
    <row r="410" spans="1:18" x14ac:dyDescent="0.3">
      <c r="A410" t="s">
        <v>421</v>
      </c>
      <c r="B410" t="s">
        <v>4339</v>
      </c>
      <c r="C410">
        <v>34</v>
      </c>
      <c r="D410" t="str">
        <f>IF(Shopping[[#This Row],[Age]]&lt;=25,"Gen Z",
IF(Shopping[[#This Row],[Age]]&lt;=41,"Millennials",
IF(Shopping[[#This Row],[Age]]&lt;=57,"Gen X","Boomers")))</f>
        <v>Millennials</v>
      </c>
      <c r="E410" t="s">
        <v>3923</v>
      </c>
      <c r="F410" t="s">
        <v>7848</v>
      </c>
      <c r="G410" t="s">
        <v>7846</v>
      </c>
      <c r="H410" s="27">
        <v>66</v>
      </c>
      <c r="I410" t="s">
        <v>7908</v>
      </c>
      <c r="J410" t="s">
        <v>7839</v>
      </c>
      <c r="K410" t="s">
        <v>7849</v>
      </c>
      <c r="L410" t="s">
        <v>7888</v>
      </c>
      <c r="M410">
        <v>3.4</v>
      </c>
      <c r="N410" t="s">
        <v>7</v>
      </c>
      <c r="O410" t="s">
        <v>7945</v>
      </c>
      <c r="P410" t="s">
        <v>7</v>
      </c>
      <c r="Q410" t="s">
        <v>10</v>
      </c>
      <c r="R410">
        <v>36</v>
      </c>
    </row>
    <row r="411" spans="1:18" x14ac:dyDescent="0.3">
      <c r="A411" t="s">
        <v>422</v>
      </c>
      <c r="B411" t="s">
        <v>4340</v>
      </c>
      <c r="C411">
        <v>35</v>
      </c>
      <c r="D411" t="str">
        <f>IF(Shopping[[#This Row],[Age]]&lt;=25,"Gen Z",
IF(Shopping[[#This Row],[Age]]&lt;=41,"Millennials",
IF(Shopping[[#This Row],[Age]]&lt;=57,"Gen X","Boomers")))</f>
        <v>Millennials</v>
      </c>
      <c r="E411" t="s">
        <v>3923</v>
      </c>
      <c r="F411" t="s">
        <v>7851</v>
      </c>
      <c r="G411" t="s">
        <v>7838</v>
      </c>
      <c r="H411" s="27">
        <v>51</v>
      </c>
      <c r="I411" t="s">
        <v>7939</v>
      </c>
      <c r="J411" t="s">
        <v>7847</v>
      </c>
      <c r="K411" t="s">
        <v>7880</v>
      </c>
      <c r="L411" t="s">
        <v>7887</v>
      </c>
      <c r="M411">
        <v>3.3</v>
      </c>
      <c r="N411" t="s">
        <v>7</v>
      </c>
      <c r="O411" t="s">
        <v>7949</v>
      </c>
      <c r="P411" t="s">
        <v>7</v>
      </c>
      <c r="Q411" t="s">
        <v>22</v>
      </c>
      <c r="R411">
        <v>32</v>
      </c>
    </row>
    <row r="412" spans="1:18" x14ac:dyDescent="0.3">
      <c r="A412" t="s">
        <v>423</v>
      </c>
      <c r="B412" t="s">
        <v>4341</v>
      </c>
      <c r="C412">
        <v>29</v>
      </c>
      <c r="D412" t="str">
        <f>IF(Shopping[[#This Row],[Age]]&lt;=25,"Gen Z",
IF(Shopping[[#This Row],[Age]]&lt;=41,"Millennials",
IF(Shopping[[#This Row],[Age]]&lt;=57,"Gen X","Boomers")))</f>
        <v>Millennials</v>
      </c>
      <c r="E412" t="s">
        <v>3923</v>
      </c>
      <c r="F412" t="s">
        <v>7841</v>
      </c>
      <c r="G412" t="s">
        <v>7838</v>
      </c>
      <c r="H412" s="27">
        <v>26</v>
      </c>
      <c r="I412" t="s">
        <v>7934</v>
      </c>
      <c r="J412" t="s">
        <v>7839</v>
      </c>
      <c r="K412" t="s">
        <v>7970</v>
      </c>
      <c r="L412" t="s">
        <v>7888</v>
      </c>
      <c r="M412">
        <v>4.8</v>
      </c>
      <c r="N412" t="s">
        <v>7</v>
      </c>
      <c r="O412" t="s">
        <v>7949</v>
      </c>
      <c r="P412" t="s">
        <v>7</v>
      </c>
      <c r="Q412" t="s">
        <v>12</v>
      </c>
      <c r="R412">
        <v>1</v>
      </c>
    </row>
    <row r="413" spans="1:18" x14ac:dyDescent="0.3">
      <c r="A413" t="s">
        <v>424</v>
      </c>
      <c r="B413" t="s">
        <v>4342</v>
      </c>
      <c r="C413">
        <v>59</v>
      </c>
      <c r="D413" t="str">
        <f>IF(Shopping[[#This Row],[Age]]&lt;=25,"Gen Z",
IF(Shopping[[#This Row],[Age]]&lt;=41,"Millennials",
IF(Shopping[[#This Row],[Age]]&lt;=57,"Gen X","Boomers")))</f>
        <v>Boomers</v>
      </c>
      <c r="E413" t="s">
        <v>3923</v>
      </c>
      <c r="F413" t="s">
        <v>7843</v>
      </c>
      <c r="G413" t="s">
        <v>7838</v>
      </c>
      <c r="H413" s="27">
        <v>29</v>
      </c>
      <c r="I413" t="s">
        <v>7942</v>
      </c>
      <c r="J413" t="s">
        <v>7847</v>
      </c>
      <c r="K413" t="s">
        <v>7878</v>
      </c>
      <c r="L413" t="s">
        <v>7889</v>
      </c>
      <c r="M413">
        <v>2.8</v>
      </c>
      <c r="N413" t="s">
        <v>7</v>
      </c>
      <c r="O413" t="s">
        <v>7945</v>
      </c>
      <c r="P413" t="s">
        <v>7</v>
      </c>
      <c r="Q413" t="s">
        <v>14</v>
      </c>
      <c r="R413">
        <v>15</v>
      </c>
    </row>
    <row r="414" spans="1:18" x14ac:dyDescent="0.3">
      <c r="A414" t="s">
        <v>425</v>
      </c>
      <c r="B414" t="s">
        <v>4343</v>
      </c>
      <c r="C414">
        <v>24</v>
      </c>
      <c r="D414" t="str">
        <f>IF(Shopping[[#This Row],[Age]]&lt;=25,"Gen Z",
IF(Shopping[[#This Row],[Age]]&lt;=41,"Millennials",
IF(Shopping[[#This Row],[Age]]&lt;=57,"Gen X","Boomers")))</f>
        <v>Gen Z</v>
      </c>
      <c r="E414" t="s">
        <v>3923</v>
      </c>
      <c r="F414" t="s">
        <v>7868</v>
      </c>
      <c r="G414" t="s">
        <v>7854</v>
      </c>
      <c r="H414" s="27">
        <v>74</v>
      </c>
      <c r="I414" t="s">
        <v>7894</v>
      </c>
      <c r="J414" t="s">
        <v>7847</v>
      </c>
      <c r="K414" t="s">
        <v>7882</v>
      </c>
      <c r="L414" t="s">
        <v>7889</v>
      </c>
      <c r="M414">
        <v>3.1</v>
      </c>
      <c r="N414" t="s">
        <v>7</v>
      </c>
      <c r="O414" t="s">
        <v>7950</v>
      </c>
      <c r="P414" t="s">
        <v>7</v>
      </c>
      <c r="Q414" t="s">
        <v>22</v>
      </c>
      <c r="R414">
        <v>3</v>
      </c>
    </row>
    <row r="415" spans="1:18" x14ac:dyDescent="0.3">
      <c r="A415" t="s">
        <v>426</v>
      </c>
      <c r="B415" t="s">
        <v>4344</v>
      </c>
      <c r="C415">
        <v>70</v>
      </c>
      <c r="D415" t="str">
        <f>IF(Shopping[[#This Row],[Age]]&lt;=25,"Gen Z",
IF(Shopping[[#This Row],[Age]]&lt;=41,"Millennials",
IF(Shopping[[#This Row],[Age]]&lt;=57,"Gen X","Boomers")))</f>
        <v>Boomers</v>
      </c>
      <c r="E415" t="s">
        <v>3923</v>
      </c>
      <c r="F415" t="s">
        <v>7870</v>
      </c>
      <c r="G415" t="s">
        <v>7857</v>
      </c>
      <c r="H415" s="27">
        <v>99</v>
      </c>
      <c r="I415" t="s">
        <v>7915</v>
      </c>
      <c r="J415" t="s">
        <v>7844</v>
      </c>
      <c r="K415" t="s">
        <v>7849</v>
      </c>
      <c r="L415" t="s">
        <v>7889</v>
      </c>
      <c r="M415">
        <v>4.5999999999999996</v>
      </c>
      <c r="N415" t="s">
        <v>7</v>
      </c>
      <c r="O415" t="s">
        <v>7946</v>
      </c>
      <c r="P415" t="s">
        <v>7</v>
      </c>
      <c r="Q415" t="s">
        <v>10</v>
      </c>
      <c r="R415">
        <v>48</v>
      </c>
    </row>
    <row r="416" spans="1:18" x14ac:dyDescent="0.3">
      <c r="A416" t="s">
        <v>427</v>
      </c>
      <c r="B416" t="s">
        <v>4345</v>
      </c>
      <c r="C416">
        <v>29</v>
      </c>
      <c r="D416" t="str">
        <f>IF(Shopping[[#This Row],[Age]]&lt;=25,"Gen Z",
IF(Shopping[[#This Row],[Age]]&lt;=41,"Millennials",
IF(Shopping[[#This Row],[Age]]&lt;=57,"Gen X","Boomers")))</f>
        <v>Millennials</v>
      </c>
      <c r="E416" t="s">
        <v>3923</v>
      </c>
      <c r="F416" t="s">
        <v>7879</v>
      </c>
      <c r="G416" t="s">
        <v>7857</v>
      </c>
      <c r="H416" s="27">
        <v>88</v>
      </c>
      <c r="I416" t="s">
        <v>7898</v>
      </c>
      <c r="J416" t="s">
        <v>7839</v>
      </c>
      <c r="K416" t="s">
        <v>7862</v>
      </c>
      <c r="L416" t="s">
        <v>7887</v>
      </c>
      <c r="M416">
        <v>2.6</v>
      </c>
      <c r="N416" t="s">
        <v>7</v>
      </c>
      <c r="O416" t="s">
        <v>7950</v>
      </c>
      <c r="P416" t="s">
        <v>7</v>
      </c>
      <c r="Q416" t="s">
        <v>27</v>
      </c>
      <c r="R416">
        <v>30</v>
      </c>
    </row>
    <row r="417" spans="1:18" x14ac:dyDescent="0.3">
      <c r="A417" t="s">
        <v>428</v>
      </c>
      <c r="B417" t="s">
        <v>4346</v>
      </c>
      <c r="C417">
        <v>67</v>
      </c>
      <c r="D417" t="str">
        <f>IF(Shopping[[#This Row],[Age]]&lt;=25,"Gen Z",
IF(Shopping[[#This Row],[Age]]&lt;=41,"Millennials",
IF(Shopping[[#This Row],[Age]]&lt;=57,"Gen X","Boomers")))</f>
        <v>Boomers</v>
      </c>
      <c r="E417" t="s">
        <v>3923</v>
      </c>
      <c r="F417" t="s">
        <v>7853</v>
      </c>
      <c r="G417" t="s">
        <v>7854</v>
      </c>
      <c r="H417" s="27">
        <v>31</v>
      </c>
      <c r="I417" t="s">
        <v>7932</v>
      </c>
      <c r="J417" t="s">
        <v>7847</v>
      </c>
      <c r="K417" t="s">
        <v>7970</v>
      </c>
      <c r="L417" t="s">
        <v>7887</v>
      </c>
      <c r="M417">
        <v>2.6</v>
      </c>
      <c r="N417" t="s">
        <v>7</v>
      </c>
      <c r="O417" t="s">
        <v>7945</v>
      </c>
      <c r="P417" t="s">
        <v>7</v>
      </c>
      <c r="Q417" t="s">
        <v>22</v>
      </c>
      <c r="R417">
        <v>40</v>
      </c>
    </row>
    <row r="418" spans="1:18" x14ac:dyDescent="0.3">
      <c r="A418" t="s">
        <v>429</v>
      </c>
      <c r="B418" t="s">
        <v>4347</v>
      </c>
      <c r="C418">
        <v>36</v>
      </c>
      <c r="D418" t="str">
        <f>IF(Shopping[[#This Row],[Age]]&lt;=25,"Gen Z",
IF(Shopping[[#This Row],[Age]]&lt;=41,"Millennials",
IF(Shopping[[#This Row],[Age]]&lt;=57,"Gen X","Boomers")))</f>
        <v>Millennials</v>
      </c>
      <c r="E418" t="s">
        <v>3923</v>
      </c>
      <c r="F418" t="s">
        <v>7881</v>
      </c>
      <c r="G418" t="s">
        <v>7857</v>
      </c>
      <c r="H418" s="27">
        <v>55</v>
      </c>
      <c r="I418" t="s">
        <v>7897</v>
      </c>
      <c r="J418" t="s">
        <v>7839</v>
      </c>
      <c r="K418" t="s">
        <v>7968</v>
      </c>
      <c r="L418" t="s">
        <v>7888</v>
      </c>
      <c r="M418">
        <v>3.8</v>
      </c>
      <c r="N418" t="s">
        <v>7</v>
      </c>
      <c r="O418" t="s">
        <v>7946</v>
      </c>
      <c r="P418" t="s">
        <v>7</v>
      </c>
      <c r="Q418" t="s">
        <v>22</v>
      </c>
      <c r="R418">
        <v>24</v>
      </c>
    </row>
    <row r="419" spans="1:18" x14ac:dyDescent="0.3">
      <c r="A419" t="s">
        <v>430</v>
      </c>
      <c r="B419" t="s">
        <v>4348</v>
      </c>
      <c r="C419">
        <v>23</v>
      </c>
      <c r="D419" t="str">
        <f>IF(Shopping[[#This Row],[Age]]&lt;=25,"Gen Z",
IF(Shopping[[#This Row],[Age]]&lt;=41,"Millennials",
IF(Shopping[[#This Row],[Age]]&lt;=57,"Gen X","Boomers")))</f>
        <v>Gen Z</v>
      </c>
      <c r="E419" t="s">
        <v>3923</v>
      </c>
      <c r="F419" t="s">
        <v>7845</v>
      </c>
      <c r="G419" t="s">
        <v>7846</v>
      </c>
      <c r="H419" s="27">
        <v>81</v>
      </c>
      <c r="I419" t="s">
        <v>7909</v>
      </c>
      <c r="J419" t="s">
        <v>7839</v>
      </c>
      <c r="K419" t="s">
        <v>7974</v>
      </c>
      <c r="L419" t="s">
        <v>7890</v>
      </c>
      <c r="M419">
        <v>4.5</v>
      </c>
      <c r="N419" t="s">
        <v>7</v>
      </c>
      <c r="O419" t="s">
        <v>7946</v>
      </c>
      <c r="P419" t="s">
        <v>7</v>
      </c>
      <c r="Q419" t="s">
        <v>27</v>
      </c>
      <c r="R419">
        <v>48</v>
      </c>
    </row>
    <row r="420" spans="1:18" x14ac:dyDescent="0.3">
      <c r="A420" t="s">
        <v>431</v>
      </c>
      <c r="B420" t="s">
        <v>4349</v>
      </c>
      <c r="C420">
        <v>18</v>
      </c>
      <c r="D420" t="str">
        <f>IF(Shopping[[#This Row],[Age]]&lt;=25,"Gen Z",
IF(Shopping[[#This Row],[Age]]&lt;=41,"Millennials",
IF(Shopping[[#This Row],[Age]]&lt;=57,"Gen X","Boomers")))</f>
        <v>Gen Z</v>
      </c>
      <c r="E420" t="s">
        <v>3923</v>
      </c>
      <c r="F420" t="s">
        <v>7841</v>
      </c>
      <c r="G420" t="s">
        <v>7838</v>
      </c>
      <c r="H420" s="27">
        <v>73</v>
      </c>
      <c r="I420" t="s">
        <v>7919</v>
      </c>
      <c r="J420" t="s">
        <v>7839</v>
      </c>
      <c r="K420" t="s">
        <v>7860</v>
      </c>
      <c r="L420" t="s">
        <v>7888</v>
      </c>
      <c r="M420">
        <v>3</v>
      </c>
      <c r="N420" t="s">
        <v>7</v>
      </c>
      <c r="O420" t="s">
        <v>7948</v>
      </c>
      <c r="P420" t="s">
        <v>7</v>
      </c>
      <c r="Q420" t="s">
        <v>8</v>
      </c>
      <c r="R420">
        <v>27</v>
      </c>
    </row>
    <row r="421" spans="1:18" x14ac:dyDescent="0.3">
      <c r="A421" t="s">
        <v>432</v>
      </c>
      <c r="B421" t="s">
        <v>4350</v>
      </c>
      <c r="C421">
        <v>53</v>
      </c>
      <c r="D421" t="str">
        <f>IF(Shopping[[#This Row],[Age]]&lt;=25,"Gen Z",
IF(Shopping[[#This Row],[Age]]&lt;=41,"Millennials",
IF(Shopping[[#This Row],[Age]]&lt;=57,"Gen X","Boomers")))</f>
        <v>Gen X</v>
      </c>
      <c r="E421" t="s">
        <v>3923</v>
      </c>
      <c r="F421" t="s">
        <v>7851</v>
      </c>
      <c r="G421" t="s">
        <v>7838</v>
      </c>
      <c r="H421" s="27">
        <v>91</v>
      </c>
      <c r="I421" t="s">
        <v>7933</v>
      </c>
      <c r="J421" t="s">
        <v>7844</v>
      </c>
      <c r="K421" t="s">
        <v>7864</v>
      </c>
      <c r="L421" t="s">
        <v>7887</v>
      </c>
      <c r="M421">
        <v>3.5</v>
      </c>
      <c r="N421" t="s">
        <v>7</v>
      </c>
      <c r="O421" t="s">
        <v>7946</v>
      </c>
      <c r="P421" t="s">
        <v>7</v>
      </c>
      <c r="Q421" t="s">
        <v>12</v>
      </c>
      <c r="R421">
        <v>14</v>
      </c>
    </row>
    <row r="422" spans="1:18" x14ac:dyDescent="0.3">
      <c r="A422" t="s">
        <v>433</v>
      </c>
      <c r="B422" t="s">
        <v>4351</v>
      </c>
      <c r="C422">
        <v>32</v>
      </c>
      <c r="D422" t="str">
        <f>IF(Shopping[[#This Row],[Age]]&lt;=25,"Gen Z",
IF(Shopping[[#This Row],[Age]]&lt;=41,"Millennials",
IF(Shopping[[#This Row],[Age]]&lt;=57,"Gen X","Boomers")))</f>
        <v>Millennials</v>
      </c>
      <c r="E422" t="s">
        <v>3923</v>
      </c>
      <c r="F422" t="s">
        <v>7876</v>
      </c>
      <c r="G422" t="s">
        <v>7838</v>
      </c>
      <c r="H422" s="27">
        <v>54</v>
      </c>
      <c r="I422" t="s">
        <v>7910</v>
      </c>
      <c r="J422" t="s">
        <v>7844</v>
      </c>
      <c r="K422" t="s">
        <v>7972</v>
      </c>
      <c r="L422" t="s">
        <v>7888</v>
      </c>
      <c r="M422">
        <v>3.8</v>
      </c>
      <c r="N422" t="s">
        <v>7</v>
      </c>
      <c r="O422" t="s">
        <v>7946</v>
      </c>
      <c r="P422" t="s">
        <v>7</v>
      </c>
      <c r="Q422" t="s">
        <v>27</v>
      </c>
      <c r="R422">
        <v>18</v>
      </c>
    </row>
    <row r="423" spans="1:18" x14ac:dyDescent="0.3">
      <c r="A423" t="s">
        <v>434</v>
      </c>
      <c r="B423" t="s">
        <v>4352</v>
      </c>
      <c r="C423">
        <v>38</v>
      </c>
      <c r="D423" t="str">
        <f>IF(Shopping[[#This Row],[Age]]&lt;=25,"Gen Z",
IF(Shopping[[#This Row],[Age]]&lt;=41,"Millennials",
IF(Shopping[[#This Row],[Age]]&lt;=57,"Gen X","Boomers")))</f>
        <v>Millennials</v>
      </c>
      <c r="E423" t="s">
        <v>3923</v>
      </c>
      <c r="F423" t="s">
        <v>7850</v>
      </c>
      <c r="G423" t="s">
        <v>7838</v>
      </c>
      <c r="H423" s="27">
        <v>40</v>
      </c>
      <c r="I423" t="s">
        <v>7893</v>
      </c>
      <c r="J423" t="s">
        <v>7847</v>
      </c>
      <c r="K423" t="s">
        <v>7862</v>
      </c>
      <c r="L423" t="s">
        <v>7887</v>
      </c>
      <c r="M423">
        <v>3.5</v>
      </c>
      <c r="N423" t="s">
        <v>7</v>
      </c>
      <c r="O423" t="s">
        <v>7948</v>
      </c>
      <c r="P423" t="s">
        <v>7</v>
      </c>
      <c r="Q423" t="s">
        <v>10</v>
      </c>
      <c r="R423">
        <v>48</v>
      </c>
    </row>
    <row r="424" spans="1:18" x14ac:dyDescent="0.3">
      <c r="A424" t="s">
        <v>435</v>
      </c>
      <c r="B424" t="s">
        <v>4353</v>
      </c>
      <c r="C424">
        <v>47</v>
      </c>
      <c r="D424" t="str">
        <f>IF(Shopping[[#This Row],[Age]]&lt;=25,"Gen Z",
IF(Shopping[[#This Row],[Age]]&lt;=41,"Millennials",
IF(Shopping[[#This Row],[Age]]&lt;=57,"Gen X","Boomers")))</f>
        <v>Gen X</v>
      </c>
      <c r="E424" t="s">
        <v>3923</v>
      </c>
      <c r="F424" t="s">
        <v>7866</v>
      </c>
      <c r="G424" t="s">
        <v>7838</v>
      </c>
      <c r="H424" s="27">
        <v>59</v>
      </c>
      <c r="I424" t="s">
        <v>7939</v>
      </c>
      <c r="J424" t="s">
        <v>7847</v>
      </c>
      <c r="K424" t="s">
        <v>7860</v>
      </c>
      <c r="L424" t="s">
        <v>7890</v>
      </c>
      <c r="M424">
        <v>3.1</v>
      </c>
      <c r="N424" t="s">
        <v>7</v>
      </c>
      <c r="O424" t="s">
        <v>7950</v>
      </c>
      <c r="P424" t="s">
        <v>7</v>
      </c>
      <c r="Q424" t="s">
        <v>27</v>
      </c>
      <c r="R424">
        <v>32</v>
      </c>
    </row>
    <row r="425" spans="1:18" x14ac:dyDescent="0.3">
      <c r="A425" t="s">
        <v>436</v>
      </c>
      <c r="B425" t="s">
        <v>4354</v>
      </c>
      <c r="C425">
        <v>46</v>
      </c>
      <c r="D425" t="str">
        <f>IF(Shopping[[#This Row],[Age]]&lt;=25,"Gen Z",
IF(Shopping[[#This Row],[Age]]&lt;=41,"Millennials",
IF(Shopping[[#This Row],[Age]]&lt;=57,"Gen X","Boomers")))</f>
        <v>Gen X</v>
      </c>
      <c r="E425" t="s">
        <v>3923</v>
      </c>
      <c r="F425" t="s">
        <v>7873</v>
      </c>
      <c r="G425" t="s">
        <v>7857</v>
      </c>
      <c r="H425" s="27">
        <v>26</v>
      </c>
      <c r="I425" t="s">
        <v>7907</v>
      </c>
      <c r="J425" t="s">
        <v>7839</v>
      </c>
      <c r="K425" t="s">
        <v>7864</v>
      </c>
      <c r="L425" t="s">
        <v>7888</v>
      </c>
      <c r="M425">
        <v>3</v>
      </c>
      <c r="N425" t="s">
        <v>7</v>
      </c>
      <c r="O425" t="s">
        <v>7950</v>
      </c>
      <c r="P425" t="s">
        <v>7</v>
      </c>
      <c r="Q425" t="s">
        <v>12</v>
      </c>
      <c r="R425">
        <v>21</v>
      </c>
    </row>
    <row r="426" spans="1:18" x14ac:dyDescent="0.3">
      <c r="A426" t="s">
        <v>437</v>
      </c>
      <c r="B426" t="s">
        <v>4355</v>
      </c>
      <c r="C426">
        <v>66</v>
      </c>
      <c r="D426" t="str">
        <f>IF(Shopping[[#This Row],[Age]]&lt;=25,"Gen Z",
IF(Shopping[[#This Row],[Age]]&lt;=41,"Millennials",
IF(Shopping[[#This Row],[Age]]&lt;=57,"Gen X","Boomers")))</f>
        <v>Boomers</v>
      </c>
      <c r="E426" t="s">
        <v>3923</v>
      </c>
      <c r="F426" t="s">
        <v>7841</v>
      </c>
      <c r="G426" t="s">
        <v>7838</v>
      </c>
      <c r="H426" s="27">
        <v>23</v>
      </c>
      <c r="I426" t="s">
        <v>7919</v>
      </c>
      <c r="J426" t="s">
        <v>7847</v>
      </c>
      <c r="K426" t="s">
        <v>7969</v>
      </c>
      <c r="L426" t="s">
        <v>7887</v>
      </c>
      <c r="M426">
        <v>4.3</v>
      </c>
      <c r="N426" t="s">
        <v>7</v>
      </c>
      <c r="O426" t="s">
        <v>7948</v>
      </c>
      <c r="P426" t="s">
        <v>7</v>
      </c>
      <c r="Q426" t="s">
        <v>14</v>
      </c>
      <c r="R426">
        <v>42</v>
      </c>
    </row>
    <row r="427" spans="1:18" x14ac:dyDescent="0.3">
      <c r="A427" t="s">
        <v>438</v>
      </c>
      <c r="B427" t="s">
        <v>4356</v>
      </c>
      <c r="C427">
        <v>40</v>
      </c>
      <c r="D427" t="str">
        <f>IF(Shopping[[#This Row],[Age]]&lt;=25,"Gen Z",
IF(Shopping[[#This Row],[Age]]&lt;=41,"Millennials",
IF(Shopping[[#This Row],[Age]]&lt;=57,"Gen X","Boomers")))</f>
        <v>Millennials</v>
      </c>
      <c r="E427" t="s">
        <v>3923</v>
      </c>
      <c r="F427" t="s">
        <v>7843</v>
      </c>
      <c r="G427" t="s">
        <v>7838</v>
      </c>
      <c r="H427" s="27">
        <v>87</v>
      </c>
      <c r="I427" t="s">
        <v>7918</v>
      </c>
      <c r="J427" t="s">
        <v>7844</v>
      </c>
      <c r="K427" t="s">
        <v>7864</v>
      </c>
      <c r="L427" t="s">
        <v>7887</v>
      </c>
      <c r="M427">
        <v>3.3</v>
      </c>
      <c r="N427" t="s">
        <v>7</v>
      </c>
      <c r="O427" t="s">
        <v>7950</v>
      </c>
      <c r="P427" t="s">
        <v>7</v>
      </c>
      <c r="Q427" t="s">
        <v>12</v>
      </c>
      <c r="R427">
        <v>4</v>
      </c>
    </row>
    <row r="428" spans="1:18" x14ac:dyDescent="0.3">
      <c r="A428" t="s">
        <v>439</v>
      </c>
      <c r="B428" t="s">
        <v>4357</v>
      </c>
      <c r="C428">
        <v>43</v>
      </c>
      <c r="D428" t="str">
        <f>IF(Shopping[[#This Row],[Age]]&lt;=25,"Gen Z",
IF(Shopping[[#This Row],[Age]]&lt;=41,"Millennials",
IF(Shopping[[#This Row],[Age]]&lt;=57,"Gen X","Boomers")))</f>
        <v>Gen X</v>
      </c>
      <c r="E428" t="s">
        <v>3923</v>
      </c>
      <c r="F428" t="s">
        <v>7866</v>
      </c>
      <c r="G428" t="s">
        <v>7838</v>
      </c>
      <c r="H428" s="27">
        <v>71</v>
      </c>
      <c r="I428" t="s">
        <v>7900</v>
      </c>
      <c r="J428" t="s">
        <v>7847</v>
      </c>
      <c r="K428" t="s">
        <v>7862</v>
      </c>
      <c r="L428" t="s">
        <v>7887</v>
      </c>
      <c r="M428">
        <v>4.7</v>
      </c>
      <c r="N428" t="s">
        <v>7</v>
      </c>
      <c r="O428" t="s">
        <v>7945</v>
      </c>
      <c r="P428" t="s">
        <v>7</v>
      </c>
      <c r="Q428" t="s">
        <v>12</v>
      </c>
      <c r="R428">
        <v>19</v>
      </c>
    </row>
    <row r="429" spans="1:18" x14ac:dyDescent="0.3">
      <c r="A429" t="s">
        <v>440</v>
      </c>
      <c r="B429" t="s">
        <v>4358</v>
      </c>
      <c r="C429">
        <v>58</v>
      </c>
      <c r="D429" t="str">
        <f>IF(Shopping[[#This Row],[Age]]&lt;=25,"Gen Z",
IF(Shopping[[#This Row],[Age]]&lt;=41,"Millennials",
IF(Shopping[[#This Row],[Age]]&lt;=57,"Gen X","Boomers")))</f>
        <v>Boomers</v>
      </c>
      <c r="E429" t="s">
        <v>3923</v>
      </c>
      <c r="F429" t="s">
        <v>7879</v>
      </c>
      <c r="G429" t="s">
        <v>7857</v>
      </c>
      <c r="H429" s="27">
        <v>91</v>
      </c>
      <c r="I429" t="s">
        <v>7919</v>
      </c>
      <c r="J429" t="s">
        <v>7839</v>
      </c>
      <c r="K429" t="s">
        <v>7971</v>
      </c>
      <c r="L429" t="s">
        <v>7887</v>
      </c>
      <c r="M429">
        <v>4.5</v>
      </c>
      <c r="N429" t="s">
        <v>7</v>
      </c>
      <c r="O429" t="s">
        <v>7950</v>
      </c>
      <c r="P429" t="s">
        <v>7</v>
      </c>
      <c r="Q429" t="s">
        <v>12</v>
      </c>
      <c r="R429">
        <v>6</v>
      </c>
    </row>
    <row r="430" spans="1:18" x14ac:dyDescent="0.3">
      <c r="A430" t="s">
        <v>441</v>
      </c>
      <c r="B430" t="s">
        <v>4359</v>
      </c>
      <c r="C430">
        <v>21</v>
      </c>
      <c r="D430" t="str">
        <f>IF(Shopping[[#This Row],[Age]]&lt;=25,"Gen Z",
IF(Shopping[[#This Row],[Age]]&lt;=41,"Millennials",
IF(Shopping[[#This Row],[Age]]&lt;=57,"Gen X","Boomers")))</f>
        <v>Gen Z</v>
      </c>
      <c r="E430" t="s">
        <v>3923</v>
      </c>
      <c r="F430" t="s">
        <v>7853</v>
      </c>
      <c r="G430" t="s">
        <v>7854</v>
      </c>
      <c r="H430" s="27">
        <v>64</v>
      </c>
      <c r="I430" t="s">
        <v>7898</v>
      </c>
      <c r="J430" t="s">
        <v>7877</v>
      </c>
      <c r="K430" t="s">
        <v>7969</v>
      </c>
      <c r="L430" t="s">
        <v>7887</v>
      </c>
      <c r="M430">
        <v>2.9</v>
      </c>
      <c r="N430" t="s">
        <v>7</v>
      </c>
      <c r="O430" t="s">
        <v>7946</v>
      </c>
      <c r="P430" t="s">
        <v>7</v>
      </c>
      <c r="Q430" t="s">
        <v>27</v>
      </c>
      <c r="R430">
        <v>2</v>
      </c>
    </row>
    <row r="431" spans="1:18" x14ac:dyDescent="0.3">
      <c r="A431" t="s">
        <v>442</v>
      </c>
      <c r="B431" t="s">
        <v>4360</v>
      </c>
      <c r="C431">
        <v>42</v>
      </c>
      <c r="D431" t="str">
        <f>IF(Shopping[[#This Row],[Age]]&lt;=25,"Gen Z",
IF(Shopping[[#This Row],[Age]]&lt;=41,"Millennials",
IF(Shopping[[#This Row],[Age]]&lt;=57,"Gen X","Boomers")))</f>
        <v>Gen X</v>
      </c>
      <c r="E431" t="s">
        <v>3923</v>
      </c>
      <c r="F431" t="s">
        <v>7845</v>
      </c>
      <c r="G431" t="s">
        <v>7846</v>
      </c>
      <c r="H431" s="27">
        <v>94</v>
      </c>
      <c r="I431" t="s">
        <v>7940</v>
      </c>
      <c r="J431" t="s">
        <v>7847</v>
      </c>
      <c r="K431" t="s">
        <v>7969</v>
      </c>
      <c r="L431" t="s">
        <v>7887</v>
      </c>
      <c r="M431">
        <v>4.0999999999999996</v>
      </c>
      <c r="N431" t="s">
        <v>7</v>
      </c>
      <c r="O431" t="s">
        <v>7949</v>
      </c>
      <c r="P431" t="s">
        <v>7</v>
      </c>
      <c r="Q431" t="s">
        <v>10</v>
      </c>
      <c r="R431">
        <v>21</v>
      </c>
    </row>
    <row r="432" spans="1:18" x14ac:dyDescent="0.3">
      <c r="A432" t="s">
        <v>443</v>
      </c>
      <c r="B432" t="s">
        <v>4361</v>
      </c>
      <c r="C432">
        <v>24</v>
      </c>
      <c r="D432" t="str">
        <f>IF(Shopping[[#This Row],[Age]]&lt;=25,"Gen Z",
IF(Shopping[[#This Row],[Age]]&lt;=41,"Millennials",
IF(Shopping[[#This Row],[Age]]&lt;=57,"Gen X","Boomers")))</f>
        <v>Gen Z</v>
      </c>
      <c r="E432" t="s">
        <v>3923</v>
      </c>
      <c r="F432" t="s">
        <v>7850</v>
      </c>
      <c r="G432" t="s">
        <v>7838</v>
      </c>
      <c r="H432" s="27">
        <v>40</v>
      </c>
      <c r="I432" t="s">
        <v>7914</v>
      </c>
      <c r="J432" t="s">
        <v>7847</v>
      </c>
      <c r="K432" t="s">
        <v>7880</v>
      </c>
      <c r="L432" t="s">
        <v>7889</v>
      </c>
      <c r="M432">
        <v>3.5</v>
      </c>
      <c r="N432" t="s">
        <v>7</v>
      </c>
      <c r="O432" t="s">
        <v>7950</v>
      </c>
      <c r="P432" t="s">
        <v>7</v>
      </c>
      <c r="Q432" t="s">
        <v>27</v>
      </c>
      <c r="R432">
        <v>40</v>
      </c>
    </row>
    <row r="433" spans="1:18" x14ac:dyDescent="0.3">
      <c r="A433" t="s">
        <v>444</v>
      </c>
      <c r="B433" t="s">
        <v>4362</v>
      </c>
      <c r="C433">
        <v>43</v>
      </c>
      <c r="D433" t="str">
        <f>IF(Shopping[[#This Row],[Age]]&lt;=25,"Gen Z",
IF(Shopping[[#This Row],[Age]]&lt;=41,"Millennials",
IF(Shopping[[#This Row],[Age]]&lt;=57,"Gen X","Boomers")))</f>
        <v>Gen X</v>
      </c>
      <c r="E433" t="s">
        <v>3923</v>
      </c>
      <c r="F433" t="s">
        <v>7875</v>
      </c>
      <c r="G433" t="s">
        <v>7857</v>
      </c>
      <c r="H433" s="27">
        <v>76</v>
      </c>
      <c r="I433" t="s">
        <v>7906</v>
      </c>
      <c r="J433" t="s">
        <v>7839</v>
      </c>
      <c r="K433" t="s">
        <v>7973</v>
      </c>
      <c r="L433" t="s">
        <v>7887</v>
      </c>
      <c r="M433">
        <v>3.4</v>
      </c>
      <c r="N433" t="s">
        <v>7</v>
      </c>
      <c r="O433" t="s">
        <v>7950</v>
      </c>
      <c r="P433" t="s">
        <v>7</v>
      </c>
      <c r="Q433" t="s">
        <v>10</v>
      </c>
      <c r="R433">
        <v>33</v>
      </c>
    </row>
    <row r="434" spans="1:18" x14ac:dyDescent="0.3">
      <c r="A434" t="s">
        <v>445</v>
      </c>
      <c r="B434" t="s">
        <v>4363</v>
      </c>
      <c r="C434">
        <v>47</v>
      </c>
      <c r="D434" t="str">
        <f>IF(Shopping[[#This Row],[Age]]&lt;=25,"Gen Z",
IF(Shopping[[#This Row],[Age]]&lt;=41,"Millennials",
IF(Shopping[[#This Row],[Age]]&lt;=57,"Gen X","Boomers")))</f>
        <v>Gen X</v>
      </c>
      <c r="E434" t="s">
        <v>3923</v>
      </c>
      <c r="F434" t="s">
        <v>7850</v>
      </c>
      <c r="G434" t="s">
        <v>7838</v>
      </c>
      <c r="H434" s="27">
        <v>86</v>
      </c>
      <c r="I434" t="s">
        <v>7920</v>
      </c>
      <c r="J434" t="s">
        <v>7844</v>
      </c>
      <c r="K434" t="s">
        <v>7878</v>
      </c>
      <c r="L434" t="s">
        <v>7890</v>
      </c>
      <c r="M434">
        <v>3.3</v>
      </c>
      <c r="N434" t="s">
        <v>7</v>
      </c>
      <c r="O434" t="s">
        <v>7946</v>
      </c>
      <c r="P434" t="s">
        <v>7</v>
      </c>
      <c r="Q434" t="s">
        <v>8</v>
      </c>
      <c r="R434">
        <v>26</v>
      </c>
    </row>
    <row r="435" spans="1:18" x14ac:dyDescent="0.3">
      <c r="A435" t="s">
        <v>446</v>
      </c>
      <c r="B435" t="s">
        <v>4364</v>
      </c>
      <c r="C435">
        <v>49</v>
      </c>
      <c r="D435" t="str">
        <f>IF(Shopping[[#This Row],[Age]]&lt;=25,"Gen Z",
IF(Shopping[[#This Row],[Age]]&lt;=41,"Millennials",
IF(Shopping[[#This Row],[Age]]&lt;=57,"Gen X","Boomers")))</f>
        <v>Gen X</v>
      </c>
      <c r="E435" t="s">
        <v>3923</v>
      </c>
      <c r="F435" t="s">
        <v>7863</v>
      </c>
      <c r="G435" t="s">
        <v>7838</v>
      </c>
      <c r="H435" s="27">
        <v>92</v>
      </c>
      <c r="I435" t="s">
        <v>7908</v>
      </c>
      <c r="J435" t="s">
        <v>7847</v>
      </c>
      <c r="K435" t="s">
        <v>7874</v>
      </c>
      <c r="L435" t="s">
        <v>7890</v>
      </c>
      <c r="M435">
        <v>3.2</v>
      </c>
      <c r="N435" t="s">
        <v>7</v>
      </c>
      <c r="O435" t="s">
        <v>7950</v>
      </c>
      <c r="P435" t="s">
        <v>7</v>
      </c>
      <c r="Q435" t="s">
        <v>12</v>
      </c>
      <c r="R435">
        <v>23</v>
      </c>
    </row>
    <row r="436" spans="1:18" x14ac:dyDescent="0.3">
      <c r="A436" t="s">
        <v>447</v>
      </c>
      <c r="B436" t="s">
        <v>4365</v>
      </c>
      <c r="C436">
        <v>50</v>
      </c>
      <c r="D436" t="str">
        <f>IF(Shopping[[#This Row],[Age]]&lt;=25,"Gen Z",
IF(Shopping[[#This Row],[Age]]&lt;=41,"Millennials",
IF(Shopping[[#This Row],[Age]]&lt;=57,"Gen X","Boomers")))</f>
        <v>Gen X</v>
      </c>
      <c r="E436" t="s">
        <v>3923</v>
      </c>
      <c r="F436" t="s">
        <v>7859</v>
      </c>
      <c r="G436" t="s">
        <v>7846</v>
      </c>
      <c r="H436" s="27">
        <v>52</v>
      </c>
      <c r="I436" t="s">
        <v>7912</v>
      </c>
      <c r="J436" t="s">
        <v>7839</v>
      </c>
      <c r="K436" t="s">
        <v>7858</v>
      </c>
      <c r="L436" t="s">
        <v>7888</v>
      </c>
      <c r="M436">
        <v>4</v>
      </c>
      <c r="N436" t="s">
        <v>7</v>
      </c>
      <c r="O436" t="s">
        <v>7950</v>
      </c>
      <c r="P436" t="s">
        <v>7</v>
      </c>
      <c r="Q436" t="s">
        <v>14</v>
      </c>
      <c r="R436">
        <v>39</v>
      </c>
    </row>
    <row r="437" spans="1:18" x14ac:dyDescent="0.3">
      <c r="A437" t="s">
        <v>448</v>
      </c>
      <c r="B437" t="s">
        <v>4366</v>
      </c>
      <c r="C437">
        <v>51</v>
      </c>
      <c r="D437" t="str">
        <f>IF(Shopping[[#This Row],[Age]]&lt;=25,"Gen Z",
IF(Shopping[[#This Row],[Age]]&lt;=41,"Millennials",
IF(Shopping[[#This Row],[Age]]&lt;=57,"Gen X","Boomers")))</f>
        <v>Gen X</v>
      </c>
      <c r="E437" t="s">
        <v>3923</v>
      </c>
      <c r="F437" t="s">
        <v>7853</v>
      </c>
      <c r="G437" t="s">
        <v>7854</v>
      </c>
      <c r="H437" s="27">
        <v>28</v>
      </c>
      <c r="I437" t="s">
        <v>7899</v>
      </c>
      <c r="J437" t="s">
        <v>7877</v>
      </c>
      <c r="K437" t="s">
        <v>7968</v>
      </c>
      <c r="L437" t="s">
        <v>7887</v>
      </c>
      <c r="M437">
        <v>3.6</v>
      </c>
      <c r="N437" t="s">
        <v>7</v>
      </c>
      <c r="O437" t="s">
        <v>7947</v>
      </c>
      <c r="P437" t="s">
        <v>7</v>
      </c>
      <c r="Q437" t="s">
        <v>22</v>
      </c>
      <c r="R437">
        <v>42</v>
      </c>
    </row>
    <row r="438" spans="1:18" x14ac:dyDescent="0.3">
      <c r="A438" t="s">
        <v>449</v>
      </c>
      <c r="B438" t="s">
        <v>4367</v>
      </c>
      <c r="C438">
        <v>40</v>
      </c>
      <c r="D438" t="str">
        <f>IF(Shopping[[#This Row],[Age]]&lt;=25,"Gen Z",
IF(Shopping[[#This Row],[Age]]&lt;=41,"Millennials",
IF(Shopping[[#This Row],[Age]]&lt;=57,"Gen X","Boomers")))</f>
        <v>Millennials</v>
      </c>
      <c r="E438" t="s">
        <v>3923</v>
      </c>
      <c r="F438" t="s">
        <v>7866</v>
      </c>
      <c r="G438" t="s">
        <v>7838</v>
      </c>
      <c r="H438" s="27">
        <v>46</v>
      </c>
      <c r="I438" t="s">
        <v>7923</v>
      </c>
      <c r="J438" t="s">
        <v>7839</v>
      </c>
      <c r="K438" t="s">
        <v>7973</v>
      </c>
      <c r="L438" t="s">
        <v>7889</v>
      </c>
      <c r="M438">
        <v>4.5999999999999996</v>
      </c>
      <c r="N438" t="s">
        <v>7</v>
      </c>
      <c r="O438" t="s">
        <v>7946</v>
      </c>
      <c r="P438" t="s">
        <v>7</v>
      </c>
      <c r="Q438" t="s">
        <v>22</v>
      </c>
      <c r="R438">
        <v>41</v>
      </c>
    </row>
    <row r="439" spans="1:18" x14ac:dyDescent="0.3">
      <c r="A439" t="s">
        <v>450</v>
      </c>
      <c r="B439" t="s">
        <v>4368</v>
      </c>
      <c r="C439">
        <v>45</v>
      </c>
      <c r="D439" t="str">
        <f>IF(Shopping[[#This Row],[Age]]&lt;=25,"Gen Z",
IF(Shopping[[#This Row],[Age]]&lt;=41,"Millennials",
IF(Shopping[[#This Row],[Age]]&lt;=57,"Gen X","Boomers")))</f>
        <v>Gen X</v>
      </c>
      <c r="E439" t="s">
        <v>3923</v>
      </c>
      <c r="F439" t="s">
        <v>7870</v>
      </c>
      <c r="G439" t="s">
        <v>7857</v>
      </c>
      <c r="H439" s="27">
        <v>50</v>
      </c>
      <c r="I439" t="s">
        <v>7928</v>
      </c>
      <c r="J439" t="s">
        <v>7847</v>
      </c>
      <c r="K439" t="s">
        <v>7972</v>
      </c>
      <c r="L439" t="s">
        <v>7889</v>
      </c>
      <c r="M439">
        <v>2.6</v>
      </c>
      <c r="N439" t="s">
        <v>7</v>
      </c>
      <c r="O439" t="s">
        <v>7947</v>
      </c>
      <c r="P439" t="s">
        <v>7</v>
      </c>
      <c r="Q439" t="s">
        <v>14</v>
      </c>
      <c r="R439">
        <v>41</v>
      </c>
    </row>
    <row r="440" spans="1:18" x14ac:dyDescent="0.3">
      <c r="A440" t="s">
        <v>451</v>
      </c>
      <c r="B440" t="s">
        <v>4369</v>
      </c>
      <c r="C440">
        <v>52</v>
      </c>
      <c r="D440" t="str">
        <f>IF(Shopping[[#This Row],[Age]]&lt;=25,"Gen Z",
IF(Shopping[[#This Row],[Age]]&lt;=41,"Millennials",
IF(Shopping[[#This Row],[Age]]&lt;=57,"Gen X","Boomers")))</f>
        <v>Gen X</v>
      </c>
      <c r="E440" t="s">
        <v>3923</v>
      </c>
      <c r="F440" t="s">
        <v>7881</v>
      </c>
      <c r="G440" t="s">
        <v>7857</v>
      </c>
      <c r="H440" s="27">
        <v>23</v>
      </c>
      <c r="I440" t="s">
        <v>7937</v>
      </c>
      <c r="J440" t="s">
        <v>7847</v>
      </c>
      <c r="K440" t="s">
        <v>7967</v>
      </c>
      <c r="L440" t="s">
        <v>7887</v>
      </c>
      <c r="M440">
        <v>4.3</v>
      </c>
      <c r="N440" t="s">
        <v>7</v>
      </c>
      <c r="O440" t="s">
        <v>7945</v>
      </c>
      <c r="P440" t="s">
        <v>7</v>
      </c>
      <c r="Q440" t="s">
        <v>12</v>
      </c>
      <c r="R440">
        <v>12</v>
      </c>
    </row>
    <row r="441" spans="1:18" x14ac:dyDescent="0.3">
      <c r="A441" t="s">
        <v>452</v>
      </c>
      <c r="B441" t="s">
        <v>4370</v>
      </c>
      <c r="C441">
        <v>62</v>
      </c>
      <c r="D441" t="str">
        <f>IF(Shopping[[#This Row],[Age]]&lt;=25,"Gen Z",
IF(Shopping[[#This Row],[Age]]&lt;=41,"Millennials",
IF(Shopping[[#This Row],[Age]]&lt;=57,"Gen X","Boomers")))</f>
        <v>Boomers</v>
      </c>
      <c r="E441" t="s">
        <v>3923</v>
      </c>
      <c r="F441" t="s">
        <v>7868</v>
      </c>
      <c r="G441" t="s">
        <v>7854</v>
      </c>
      <c r="H441" s="27">
        <v>50</v>
      </c>
      <c r="I441" t="s">
        <v>7930</v>
      </c>
      <c r="J441" t="s">
        <v>7847</v>
      </c>
      <c r="K441" t="s">
        <v>7967</v>
      </c>
      <c r="L441" t="s">
        <v>7889</v>
      </c>
      <c r="M441">
        <v>3.4</v>
      </c>
      <c r="N441" t="s">
        <v>7</v>
      </c>
      <c r="O441" t="s">
        <v>7946</v>
      </c>
      <c r="P441" t="s">
        <v>7</v>
      </c>
      <c r="Q441" t="s">
        <v>10</v>
      </c>
      <c r="R441">
        <v>31</v>
      </c>
    </row>
    <row r="442" spans="1:18" x14ac:dyDescent="0.3">
      <c r="A442" t="s">
        <v>453</v>
      </c>
      <c r="B442" t="s">
        <v>4371</v>
      </c>
      <c r="C442">
        <v>20</v>
      </c>
      <c r="D442" t="str">
        <f>IF(Shopping[[#This Row],[Age]]&lt;=25,"Gen Z",
IF(Shopping[[#This Row],[Age]]&lt;=41,"Millennials",
IF(Shopping[[#This Row],[Age]]&lt;=57,"Gen X","Boomers")))</f>
        <v>Gen Z</v>
      </c>
      <c r="E442" t="s">
        <v>3923</v>
      </c>
      <c r="F442" t="s">
        <v>7850</v>
      </c>
      <c r="G442" t="s">
        <v>7838</v>
      </c>
      <c r="H442" s="27">
        <v>89</v>
      </c>
      <c r="I442" t="s">
        <v>7912</v>
      </c>
      <c r="J442" t="s">
        <v>7877</v>
      </c>
      <c r="K442" t="s">
        <v>7842</v>
      </c>
      <c r="L442" t="s">
        <v>7887</v>
      </c>
      <c r="M442">
        <v>3.5</v>
      </c>
      <c r="N442" t="s">
        <v>7</v>
      </c>
      <c r="O442" t="s">
        <v>7950</v>
      </c>
      <c r="P442" t="s">
        <v>7</v>
      </c>
      <c r="Q442" t="s">
        <v>27</v>
      </c>
      <c r="R442">
        <v>34</v>
      </c>
    </row>
    <row r="443" spans="1:18" x14ac:dyDescent="0.3">
      <c r="A443" t="s">
        <v>454</v>
      </c>
      <c r="B443" t="s">
        <v>4372</v>
      </c>
      <c r="C443">
        <v>43</v>
      </c>
      <c r="D443" t="str">
        <f>IF(Shopping[[#This Row],[Age]]&lt;=25,"Gen Z",
IF(Shopping[[#This Row],[Age]]&lt;=41,"Millennials",
IF(Shopping[[#This Row],[Age]]&lt;=57,"Gen X","Boomers")))</f>
        <v>Gen X</v>
      </c>
      <c r="E443" t="s">
        <v>3923</v>
      </c>
      <c r="F443" t="s">
        <v>7869</v>
      </c>
      <c r="G443" t="s">
        <v>7838</v>
      </c>
      <c r="H443" s="27">
        <v>81</v>
      </c>
      <c r="I443" t="s">
        <v>7913</v>
      </c>
      <c r="J443" t="s">
        <v>7847</v>
      </c>
      <c r="K443" t="s">
        <v>7842</v>
      </c>
      <c r="L443" t="s">
        <v>7887</v>
      </c>
      <c r="M443">
        <v>4.2</v>
      </c>
      <c r="N443" t="s">
        <v>7</v>
      </c>
      <c r="O443" t="s">
        <v>7948</v>
      </c>
      <c r="P443" t="s">
        <v>7</v>
      </c>
      <c r="Q443" t="s">
        <v>12</v>
      </c>
      <c r="R443">
        <v>32</v>
      </c>
    </row>
    <row r="444" spans="1:18" x14ac:dyDescent="0.3">
      <c r="A444" t="s">
        <v>455</v>
      </c>
      <c r="B444" t="s">
        <v>4373</v>
      </c>
      <c r="C444">
        <v>29</v>
      </c>
      <c r="D444" t="str">
        <f>IF(Shopping[[#This Row],[Age]]&lt;=25,"Gen Z",
IF(Shopping[[#This Row],[Age]]&lt;=41,"Millennials",
IF(Shopping[[#This Row],[Age]]&lt;=57,"Gen X","Boomers")))</f>
        <v>Millennials</v>
      </c>
      <c r="E444" t="s">
        <v>3923</v>
      </c>
      <c r="F444" t="s">
        <v>7865</v>
      </c>
      <c r="G444" t="s">
        <v>7857</v>
      </c>
      <c r="H444" s="27">
        <v>69</v>
      </c>
      <c r="I444" t="s">
        <v>7942</v>
      </c>
      <c r="J444" t="s">
        <v>7847</v>
      </c>
      <c r="K444" t="s">
        <v>7968</v>
      </c>
      <c r="L444" t="s">
        <v>7890</v>
      </c>
      <c r="M444">
        <v>3.5</v>
      </c>
      <c r="N444" t="s">
        <v>7</v>
      </c>
      <c r="O444" t="s">
        <v>7950</v>
      </c>
      <c r="P444" t="s">
        <v>7</v>
      </c>
      <c r="Q444" t="s">
        <v>12</v>
      </c>
      <c r="R444">
        <v>31</v>
      </c>
    </row>
    <row r="445" spans="1:18" x14ac:dyDescent="0.3">
      <c r="A445" t="s">
        <v>456</v>
      </c>
      <c r="B445" t="s">
        <v>4374</v>
      </c>
      <c r="C445">
        <v>22</v>
      </c>
      <c r="D445" t="str">
        <f>IF(Shopping[[#This Row],[Age]]&lt;=25,"Gen Z",
IF(Shopping[[#This Row],[Age]]&lt;=41,"Millennials",
IF(Shopping[[#This Row],[Age]]&lt;=57,"Gen X","Boomers")))</f>
        <v>Gen Z</v>
      </c>
      <c r="E445" t="s">
        <v>3923</v>
      </c>
      <c r="F445" t="s">
        <v>7865</v>
      </c>
      <c r="G445" t="s">
        <v>7857</v>
      </c>
      <c r="H445" s="27">
        <v>67</v>
      </c>
      <c r="I445" t="s">
        <v>7904</v>
      </c>
      <c r="J445" t="s">
        <v>7847</v>
      </c>
      <c r="K445" t="s">
        <v>7975</v>
      </c>
      <c r="L445" t="s">
        <v>7889</v>
      </c>
      <c r="M445">
        <v>3.6</v>
      </c>
      <c r="N445" t="s">
        <v>7</v>
      </c>
      <c r="O445" t="s">
        <v>7946</v>
      </c>
      <c r="P445" t="s">
        <v>7</v>
      </c>
      <c r="Q445" t="s">
        <v>14</v>
      </c>
      <c r="R445">
        <v>24</v>
      </c>
    </row>
    <row r="446" spans="1:18" x14ac:dyDescent="0.3">
      <c r="A446" t="s">
        <v>457</v>
      </c>
      <c r="B446" t="s">
        <v>4375</v>
      </c>
      <c r="C446">
        <v>48</v>
      </c>
      <c r="D446" t="str">
        <f>IF(Shopping[[#This Row],[Age]]&lt;=25,"Gen Z",
IF(Shopping[[#This Row],[Age]]&lt;=41,"Millennials",
IF(Shopping[[#This Row],[Age]]&lt;=57,"Gen X","Boomers")))</f>
        <v>Gen X</v>
      </c>
      <c r="E446" t="s">
        <v>3923</v>
      </c>
      <c r="F446" t="s">
        <v>7861</v>
      </c>
      <c r="G446" t="s">
        <v>7838</v>
      </c>
      <c r="H446" s="27">
        <v>20</v>
      </c>
      <c r="I446" t="s">
        <v>7911</v>
      </c>
      <c r="J446" t="s">
        <v>7847</v>
      </c>
      <c r="K446" t="s">
        <v>7871</v>
      </c>
      <c r="L446" t="s">
        <v>7889</v>
      </c>
      <c r="M446">
        <v>4.3</v>
      </c>
      <c r="N446" t="s">
        <v>7</v>
      </c>
      <c r="O446" t="s">
        <v>7950</v>
      </c>
      <c r="P446" t="s">
        <v>7</v>
      </c>
      <c r="Q446" t="s">
        <v>27</v>
      </c>
      <c r="R446">
        <v>31</v>
      </c>
    </row>
    <row r="447" spans="1:18" x14ac:dyDescent="0.3">
      <c r="A447" t="s">
        <v>458</v>
      </c>
      <c r="B447" t="s">
        <v>4376</v>
      </c>
      <c r="C447">
        <v>42</v>
      </c>
      <c r="D447" t="str">
        <f>IF(Shopping[[#This Row],[Age]]&lt;=25,"Gen Z",
IF(Shopping[[#This Row],[Age]]&lt;=41,"Millennials",
IF(Shopping[[#This Row],[Age]]&lt;=57,"Gen X","Boomers")))</f>
        <v>Gen X</v>
      </c>
      <c r="E447" t="s">
        <v>3923</v>
      </c>
      <c r="F447" t="s">
        <v>7883</v>
      </c>
      <c r="G447" t="s">
        <v>7846</v>
      </c>
      <c r="H447" s="27">
        <v>29</v>
      </c>
      <c r="I447" t="s">
        <v>7937</v>
      </c>
      <c r="J447" t="s">
        <v>7847</v>
      </c>
      <c r="K447" t="s">
        <v>7968</v>
      </c>
      <c r="L447" t="s">
        <v>7890</v>
      </c>
      <c r="M447">
        <v>4.9000000000000004</v>
      </c>
      <c r="N447" t="s">
        <v>7</v>
      </c>
      <c r="O447" t="s">
        <v>7948</v>
      </c>
      <c r="P447" t="s">
        <v>7</v>
      </c>
      <c r="Q447" t="s">
        <v>8</v>
      </c>
      <c r="R447">
        <v>18</v>
      </c>
    </row>
    <row r="448" spans="1:18" x14ac:dyDescent="0.3">
      <c r="A448" t="s">
        <v>459</v>
      </c>
      <c r="B448" t="s">
        <v>4377</v>
      </c>
      <c r="C448">
        <v>19</v>
      </c>
      <c r="D448" t="str">
        <f>IF(Shopping[[#This Row],[Age]]&lt;=25,"Gen Z",
IF(Shopping[[#This Row],[Age]]&lt;=41,"Millennials",
IF(Shopping[[#This Row],[Age]]&lt;=57,"Gen X","Boomers")))</f>
        <v>Gen Z</v>
      </c>
      <c r="E448" t="s">
        <v>3923</v>
      </c>
      <c r="F448" t="s">
        <v>7850</v>
      </c>
      <c r="G448" t="s">
        <v>7838</v>
      </c>
      <c r="H448" s="27">
        <v>74</v>
      </c>
      <c r="I448" t="s">
        <v>7901</v>
      </c>
      <c r="J448" t="s">
        <v>7847</v>
      </c>
      <c r="K448" t="s">
        <v>7855</v>
      </c>
      <c r="L448" t="s">
        <v>7889</v>
      </c>
      <c r="M448">
        <v>4.0999999999999996</v>
      </c>
      <c r="N448" t="s">
        <v>7</v>
      </c>
      <c r="O448" t="s">
        <v>7950</v>
      </c>
      <c r="P448" t="s">
        <v>7</v>
      </c>
      <c r="Q448" t="s">
        <v>8</v>
      </c>
      <c r="R448">
        <v>15</v>
      </c>
    </row>
    <row r="449" spans="1:18" x14ac:dyDescent="0.3">
      <c r="A449" t="s">
        <v>460</v>
      </c>
      <c r="B449" t="s">
        <v>4378</v>
      </c>
      <c r="C449">
        <v>60</v>
      </c>
      <c r="D449" t="str">
        <f>IF(Shopping[[#This Row],[Age]]&lt;=25,"Gen Z",
IF(Shopping[[#This Row],[Age]]&lt;=41,"Millennials",
IF(Shopping[[#This Row],[Age]]&lt;=57,"Gen X","Boomers")))</f>
        <v>Boomers</v>
      </c>
      <c r="E449" t="s">
        <v>3923</v>
      </c>
      <c r="F449" t="s">
        <v>7851</v>
      </c>
      <c r="G449" t="s">
        <v>7838</v>
      </c>
      <c r="H449" s="27">
        <v>82</v>
      </c>
      <c r="I449" t="s">
        <v>7940</v>
      </c>
      <c r="J449" t="s">
        <v>7844</v>
      </c>
      <c r="K449" t="s">
        <v>7967</v>
      </c>
      <c r="L449" t="s">
        <v>7888</v>
      </c>
      <c r="M449">
        <v>3.6</v>
      </c>
      <c r="N449" t="s">
        <v>7</v>
      </c>
      <c r="O449" t="s">
        <v>7948</v>
      </c>
      <c r="P449" t="s">
        <v>7</v>
      </c>
      <c r="Q449" t="s">
        <v>22</v>
      </c>
      <c r="R449">
        <v>7</v>
      </c>
    </row>
    <row r="450" spans="1:18" x14ac:dyDescent="0.3">
      <c r="A450" t="s">
        <v>461</v>
      </c>
      <c r="B450" t="s">
        <v>4379</v>
      </c>
      <c r="C450">
        <v>32</v>
      </c>
      <c r="D450" t="str">
        <f>IF(Shopping[[#This Row],[Age]]&lt;=25,"Gen Z",
IF(Shopping[[#This Row],[Age]]&lt;=41,"Millennials",
IF(Shopping[[#This Row],[Age]]&lt;=57,"Gen X","Boomers")))</f>
        <v>Millennials</v>
      </c>
      <c r="E450" t="s">
        <v>3923</v>
      </c>
      <c r="F450" t="s">
        <v>7884</v>
      </c>
      <c r="G450" t="s">
        <v>7857</v>
      </c>
      <c r="H450" s="27">
        <v>23</v>
      </c>
      <c r="I450" t="s">
        <v>7902</v>
      </c>
      <c r="J450" t="s">
        <v>7847</v>
      </c>
      <c r="K450" t="s">
        <v>7882</v>
      </c>
      <c r="L450" t="s">
        <v>7889</v>
      </c>
      <c r="M450">
        <v>3.4</v>
      </c>
      <c r="N450" t="s">
        <v>7</v>
      </c>
      <c r="O450" t="s">
        <v>7947</v>
      </c>
      <c r="P450" t="s">
        <v>7</v>
      </c>
      <c r="Q450" t="s">
        <v>22</v>
      </c>
      <c r="R450">
        <v>35</v>
      </c>
    </row>
    <row r="451" spans="1:18" x14ac:dyDescent="0.3">
      <c r="A451" t="s">
        <v>462</v>
      </c>
      <c r="B451" t="s">
        <v>4380</v>
      </c>
      <c r="C451">
        <v>26</v>
      </c>
      <c r="D451" t="str">
        <f>IF(Shopping[[#This Row],[Age]]&lt;=25,"Gen Z",
IF(Shopping[[#This Row],[Age]]&lt;=41,"Millennials",
IF(Shopping[[#This Row],[Age]]&lt;=57,"Gen X","Boomers")))</f>
        <v>Millennials</v>
      </c>
      <c r="E451" t="s">
        <v>3923</v>
      </c>
      <c r="F451" t="s">
        <v>7870</v>
      </c>
      <c r="G451" t="s">
        <v>7857</v>
      </c>
      <c r="H451" s="27">
        <v>45</v>
      </c>
      <c r="I451" t="s">
        <v>7907</v>
      </c>
      <c r="J451" t="s">
        <v>7839</v>
      </c>
      <c r="K451" t="s">
        <v>7972</v>
      </c>
      <c r="L451" t="s">
        <v>7889</v>
      </c>
      <c r="M451">
        <v>2.9</v>
      </c>
      <c r="N451" t="s">
        <v>7</v>
      </c>
      <c r="O451" t="s">
        <v>7949</v>
      </c>
      <c r="P451" t="s">
        <v>7</v>
      </c>
      <c r="Q451" t="s">
        <v>22</v>
      </c>
      <c r="R451">
        <v>35</v>
      </c>
    </row>
    <row r="452" spans="1:18" x14ac:dyDescent="0.3">
      <c r="A452" t="s">
        <v>463</v>
      </c>
      <c r="B452" t="s">
        <v>4381</v>
      </c>
      <c r="C452">
        <v>25</v>
      </c>
      <c r="D452" t="str">
        <f>IF(Shopping[[#This Row],[Age]]&lt;=25,"Gen Z",
IF(Shopping[[#This Row],[Age]]&lt;=41,"Millennials",
IF(Shopping[[#This Row],[Age]]&lt;=57,"Gen X","Boomers")))</f>
        <v>Gen Z</v>
      </c>
      <c r="E452" t="s">
        <v>3923</v>
      </c>
      <c r="F452" t="s">
        <v>7883</v>
      </c>
      <c r="G452" t="s">
        <v>7846</v>
      </c>
      <c r="H452" s="27">
        <v>21</v>
      </c>
      <c r="I452" t="s">
        <v>7932</v>
      </c>
      <c r="J452" t="s">
        <v>7839</v>
      </c>
      <c r="K452" t="s">
        <v>7974</v>
      </c>
      <c r="L452" t="s">
        <v>7889</v>
      </c>
      <c r="M452">
        <v>2.7</v>
      </c>
      <c r="N452" t="s">
        <v>7</v>
      </c>
      <c r="O452" t="s">
        <v>7950</v>
      </c>
      <c r="P452" t="s">
        <v>7</v>
      </c>
      <c r="Q452" t="s">
        <v>12</v>
      </c>
      <c r="R452">
        <v>19</v>
      </c>
    </row>
    <row r="453" spans="1:18" x14ac:dyDescent="0.3">
      <c r="A453" t="s">
        <v>464</v>
      </c>
      <c r="B453" t="s">
        <v>4382</v>
      </c>
      <c r="C453">
        <v>66</v>
      </c>
      <c r="D453" t="str">
        <f>IF(Shopping[[#This Row],[Age]]&lt;=25,"Gen Z",
IF(Shopping[[#This Row],[Age]]&lt;=41,"Millennials",
IF(Shopping[[#This Row],[Age]]&lt;=57,"Gen X","Boomers")))</f>
        <v>Boomers</v>
      </c>
      <c r="E453" t="s">
        <v>3923</v>
      </c>
      <c r="F453" t="s">
        <v>7870</v>
      </c>
      <c r="G453" t="s">
        <v>7857</v>
      </c>
      <c r="H453" s="27">
        <v>31</v>
      </c>
      <c r="I453" t="s">
        <v>7934</v>
      </c>
      <c r="J453" t="s">
        <v>7847</v>
      </c>
      <c r="K453" t="s">
        <v>7858</v>
      </c>
      <c r="L453" t="s">
        <v>7889</v>
      </c>
      <c r="M453">
        <v>4.3</v>
      </c>
      <c r="N453" t="s">
        <v>7</v>
      </c>
      <c r="O453" t="s">
        <v>7945</v>
      </c>
      <c r="P453" t="s">
        <v>7</v>
      </c>
      <c r="Q453" t="s">
        <v>12</v>
      </c>
      <c r="R453">
        <v>26</v>
      </c>
    </row>
    <row r="454" spans="1:18" x14ac:dyDescent="0.3">
      <c r="A454" t="s">
        <v>465</v>
      </c>
      <c r="B454" t="s">
        <v>4383</v>
      </c>
      <c r="C454">
        <v>45</v>
      </c>
      <c r="D454" t="str">
        <f>IF(Shopping[[#This Row],[Age]]&lt;=25,"Gen Z",
IF(Shopping[[#This Row],[Age]]&lt;=41,"Millennials",
IF(Shopping[[#This Row],[Age]]&lt;=57,"Gen X","Boomers")))</f>
        <v>Gen X</v>
      </c>
      <c r="E454" t="s">
        <v>3923</v>
      </c>
      <c r="F454" t="s">
        <v>7866</v>
      </c>
      <c r="G454" t="s">
        <v>7838</v>
      </c>
      <c r="H454" s="27">
        <v>45</v>
      </c>
      <c r="I454" t="s">
        <v>7902</v>
      </c>
      <c r="J454" t="s">
        <v>7847</v>
      </c>
      <c r="K454" t="s">
        <v>7862</v>
      </c>
      <c r="L454" t="s">
        <v>7889</v>
      </c>
      <c r="M454">
        <v>3.3</v>
      </c>
      <c r="N454" t="s">
        <v>7</v>
      </c>
      <c r="O454" t="s">
        <v>7945</v>
      </c>
      <c r="P454" t="s">
        <v>7</v>
      </c>
      <c r="Q454" t="s">
        <v>14</v>
      </c>
      <c r="R454">
        <v>39</v>
      </c>
    </row>
    <row r="455" spans="1:18" x14ac:dyDescent="0.3">
      <c r="A455" t="s">
        <v>466</v>
      </c>
      <c r="B455" t="s">
        <v>4384</v>
      </c>
      <c r="C455">
        <v>54</v>
      </c>
      <c r="D455" t="str">
        <f>IF(Shopping[[#This Row],[Age]]&lt;=25,"Gen Z",
IF(Shopping[[#This Row],[Age]]&lt;=41,"Millennials",
IF(Shopping[[#This Row],[Age]]&lt;=57,"Gen X","Boomers")))</f>
        <v>Gen X</v>
      </c>
      <c r="E455" t="s">
        <v>3923</v>
      </c>
      <c r="F455" t="s">
        <v>7870</v>
      </c>
      <c r="G455" t="s">
        <v>7857</v>
      </c>
      <c r="H455" s="27">
        <v>56</v>
      </c>
      <c r="I455" t="s">
        <v>7936</v>
      </c>
      <c r="J455" t="s">
        <v>7877</v>
      </c>
      <c r="K455" t="s">
        <v>7972</v>
      </c>
      <c r="L455" t="s">
        <v>7887</v>
      </c>
      <c r="M455">
        <v>2.8</v>
      </c>
      <c r="N455" t="s">
        <v>7</v>
      </c>
      <c r="O455" t="s">
        <v>7947</v>
      </c>
      <c r="P455" t="s">
        <v>7</v>
      </c>
      <c r="Q455" t="s">
        <v>12</v>
      </c>
      <c r="R455">
        <v>22</v>
      </c>
    </row>
    <row r="456" spans="1:18" x14ac:dyDescent="0.3">
      <c r="A456" t="s">
        <v>467</v>
      </c>
      <c r="B456" t="s">
        <v>4385</v>
      </c>
      <c r="C456">
        <v>37</v>
      </c>
      <c r="D456" t="str">
        <f>IF(Shopping[[#This Row],[Age]]&lt;=25,"Gen Z",
IF(Shopping[[#This Row],[Age]]&lt;=41,"Millennials",
IF(Shopping[[#This Row],[Age]]&lt;=57,"Gen X","Boomers")))</f>
        <v>Millennials</v>
      </c>
      <c r="E456" t="s">
        <v>3923</v>
      </c>
      <c r="F456" t="s">
        <v>7868</v>
      </c>
      <c r="G456" t="s">
        <v>7854</v>
      </c>
      <c r="H456" s="27">
        <v>97</v>
      </c>
      <c r="I456" t="s">
        <v>7925</v>
      </c>
      <c r="J456" t="s">
        <v>7844</v>
      </c>
      <c r="K456" t="s">
        <v>7969</v>
      </c>
      <c r="L456" t="s">
        <v>7889</v>
      </c>
      <c r="M456">
        <v>3.2</v>
      </c>
      <c r="N456" t="s">
        <v>7</v>
      </c>
      <c r="O456" t="s">
        <v>7947</v>
      </c>
      <c r="P456" t="s">
        <v>7</v>
      </c>
      <c r="Q456" t="s">
        <v>10</v>
      </c>
      <c r="R456">
        <v>14</v>
      </c>
    </row>
    <row r="457" spans="1:18" x14ac:dyDescent="0.3">
      <c r="A457" t="s">
        <v>468</v>
      </c>
      <c r="B457" t="s">
        <v>4386</v>
      </c>
      <c r="C457">
        <v>54</v>
      </c>
      <c r="D457" t="str">
        <f>IF(Shopping[[#This Row],[Age]]&lt;=25,"Gen Z",
IF(Shopping[[#This Row],[Age]]&lt;=41,"Millennials",
IF(Shopping[[#This Row],[Age]]&lt;=57,"Gen X","Boomers")))</f>
        <v>Gen X</v>
      </c>
      <c r="E457" t="s">
        <v>3923</v>
      </c>
      <c r="F457" t="s">
        <v>7837</v>
      </c>
      <c r="G457" t="s">
        <v>7838</v>
      </c>
      <c r="H457" s="27">
        <v>100</v>
      </c>
      <c r="I457" t="s">
        <v>7933</v>
      </c>
      <c r="J457" t="s">
        <v>7877</v>
      </c>
      <c r="K457" t="s">
        <v>7969</v>
      </c>
      <c r="L457" t="s">
        <v>7890</v>
      </c>
      <c r="M457">
        <v>3.6</v>
      </c>
      <c r="N457" t="s">
        <v>7</v>
      </c>
      <c r="O457" t="s">
        <v>7950</v>
      </c>
      <c r="P457" t="s">
        <v>7</v>
      </c>
      <c r="Q457" t="s">
        <v>27</v>
      </c>
      <c r="R457">
        <v>50</v>
      </c>
    </row>
    <row r="458" spans="1:18" x14ac:dyDescent="0.3">
      <c r="A458" t="s">
        <v>469</v>
      </c>
      <c r="B458" t="s">
        <v>4387</v>
      </c>
      <c r="C458">
        <v>50</v>
      </c>
      <c r="D458" t="str">
        <f>IF(Shopping[[#This Row],[Age]]&lt;=25,"Gen Z",
IF(Shopping[[#This Row],[Age]]&lt;=41,"Millennials",
IF(Shopping[[#This Row],[Age]]&lt;=57,"Gen X","Boomers")))</f>
        <v>Gen X</v>
      </c>
      <c r="E458" t="s">
        <v>3923</v>
      </c>
      <c r="F458" t="s">
        <v>7837</v>
      </c>
      <c r="G458" t="s">
        <v>7838</v>
      </c>
      <c r="H458" s="27">
        <v>96</v>
      </c>
      <c r="I458" t="s">
        <v>7910</v>
      </c>
      <c r="J458" t="s">
        <v>7844</v>
      </c>
      <c r="K458" t="s">
        <v>7878</v>
      </c>
      <c r="L458" t="s">
        <v>7890</v>
      </c>
      <c r="M458">
        <v>4</v>
      </c>
      <c r="N458" t="s">
        <v>7</v>
      </c>
      <c r="O458" t="s">
        <v>7949</v>
      </c>
      <c r="P458" t="s">
        <v>7</v>
      </c>
      <c r="Q458" t="s">
        <v>12</v>
      </c>
      <c r="R458">
        <v>33</v>
      </c>
    </row>
    <row r="459" spans="1:18" x14ac:dyDescent="0.3">
      <c r="A459" t="s">
        <v>470</v>
      </c>
      <c r="B459" t="s">
        <v>4388</v>
      </c>
      <c r="C459">
        <v>25</v>
      </c>
      <c r="D459" t="str">
        <f>IF(Shopping[[#This Row],[Age]]&lt;=25,"Gen Z",
IF(Shopping[[#This Row],[Age]]&lt;=41,"Millennials",
IF(Shopping[[#This Row],[Age]]&lt;=57,"Gen X","Boomers")))</f>
        <v>Gen Z</v>
      </c>
      <c r="E459" t="s">
        <v>3923</v>
      </c>
      <c r="F459" t="s">
        <v>7884</v>
      </c>
      <c r="G459" t="s">
        <v>7857</v>
      </c>
      <c r="H459" s="27">
        <v>99</v>
      </c>
      <c r="I459" t="s">
        <v>7896</v>
      </c>
      <c r="J459" t="s">
        <v>7847</v>
      </c>
      <c r="K459" t="s">
        <v>7976</v>
      </c>
      <c r="L459" t="s">
        <v>7888</v>
      </c>
      <c r="M459">
        <v>4.9000000000000004</v>
      </c>
      <c r="N459" t="s">
        <v>7</v>
      </c>
      <c r="O459" t="s">
        <v>7947</v>
      </c>
      <c r="P459" t="s">
        <v>7</v>
      </c>
      <c r="Q459" t="s">
        <v>27</v>
      </c>
      <c r="R459">
        <v>48</v>
      </c>
    </row>
    <row r="460" spans="1:18" x14ac:dyDescent="0.3">
      <c r="A460" t="s">
        <v>471</v>
      </c>
      <c r="B460" t="s">
        <v>4389</v>
      </c>
      <c r="C460">
        <v>47</v>
      </c>
      <c r="D460" t="str">
        <f>IF(Shopping[[#This Row],[Age]]&lt;=25,"Gen Z",
IF(Shopping[[#This Row],[Age]]&lt;=41,"Millennials",
IF(Shopping[[#This Row],[Age]]&lt;=57,"Gen X","Boomers")))</f>
        <v>Gen X</v>
      </c>
      <c r="E460" t="s">
        <v>3923</v>
      </c>
      <c r="F460" t="s">
        <v>7851</v>
      </c>
      <c r="G460" t="s">
        <v>7838</v>
      </c>
      <c r="H460" s="27">
        <v>91</v>
      </c>
      <c r="I460" t="s">
        <v>7903</v>
      </c>
      <c r="J460" t="s">
        <v>7839</v>
      </c>
      <c r="K460" t="s">
        <v>7971</v>
      </c>
      <c r="L460" t="s">
        <v>7887</v>
      </c>
      <c r="M460">
        <v>4</v>
      </c>
      <c r="N460" t="s">
        <v>7</v>
      </c>
      <c r="O460" t="s">
        <v>7949</v>
      </c>
      <c r="P460" t="s">
        <v>7</v>
      </c>
      <c r="Q460" t="s">
        <v>14</v>
      </c>
      <c r="R460">
        <v>48</v>
      </c>
    </row>
    <row r="461" spans="1:18" x14ac:dyDescent="0.3">
      <c r="A461" t="s">
        <v>472</v>
      </c>
      <c r="B461" t="s">
        <v>4390</v>
      </c>
      <c r="C461">
        <v>63</v>
      </c>
      <c r="D461" t="str">
        <f>IF(Shopping[[#This Row],[Age]]&lt;=25,"Gen Z",
IF(Shopping[[#This Row],[Age]]&lt;=41,"Millennials",
IF(Shopping[[#This Row],[Age]]&lt;=57,"Gen X","Boomers")))</f>
        <v>Boomers</v>
      </c>
      <c r="E461" t="s">
        <v>3923</v>
      </c>
      <c r="F461" t="s">
        <v>7875</v>
      </c>
      <c r="G461" t="s">
        <v>7857</v>
      </c>
      <c r="H461" s="27">
        <v>30</v>
      </c>
      <c r="I461" t="s">
        <v>7926</v>
      </c>
      <c r="J461" t="s">
        <v>7839</v>
      </c>
      <c r="K461" t="s">
        <v>7971</v>
      </c>
      <c r="L461" t="s">
        <v>7887</v>
      </c>
      <c r="M461">
        <v>3.8</v>
      </c>
      <c r="N461" t="s">
        <v>7</v>
      </c>
      <c r="O461" t="s">
        <v>7948</v>
      </c>
      <c r="P461" t="s">
        <v>7</v>
      </c>
      <c r="Q461" t="s">
        <v>14</v>
      </c>
      <c r="R461">
        <v>27</v>
      </c>
    </row>
    <row r="462" spans="1:18" x14ac:dyDescent="0.3">
      <c r="A462" t="s">
        <v>473</v>
      </c>
      <c r="B462" t="s">
        <v>4391</v>
      </c>
      <c r="C462">
        <v>64</v>
      </c>
      <c r="D462" t="str">
        <f>IF(Shopping[[#This Row],[Age]]&lt;=25,"Gen Z",
IF(Shopping[[#This Row],[Age]]&lt;=41,"Millennials",
IF(Shopping[[#This Row],[Age]]&lt;=57,"Gen X","Boomers")))</f>
        <v>Boomers</v>
      </c>
      <c r="E462" t="s">
        <v>3923</v>
      </c>
      <c r="F462" t="s">
        <v>7859</v>
      </c>
      <c r="G462" t="s">
        <v>7846</v>
      </c>
      <c r="H462" s="27">
        <v>65</v>
      </c>
      <c r="I462" t="s">
        <v>7929</v>
      </c>
      <c r="J462" t="s">
        <v>7839</v>
      </c>
      <c r="K462" t="s">
        <v>7864</v>
      </c>
      <c r="L462" t="s">
        <v>7889</v>
      </c>
      <c r="M462">
        <v>3.7</v>
      </c>
      <c r="N462" t="s">
        <v>7</v>
      </c>
      <c r="O462" t="s">
        <v>7950</v>
      </c>
      <c r="P462" t="s">
        <v>7</v>
      </c>
      <c r="Q462" t="s">
        <v>22</v>
      </c>
      <c r="R462">
        <v>27</v>
      </c>
    </row>
    <row r="463" spans="1:18" x14ac:dyDescent="0.3">
      <c r="A463" t="s">
        <v>474</v>
      </c>
      <c r="B463" t="s">
        <v>4392</v>
      </c>
      <c r="C463">
        <v>18</v>
      </c>
      <c r="D463" t="str">
        <f>IF(Shopping[[#This Row],[Age]]&lt;=25,"Gen Z",
IF(Shopping[[#This Row],[Age]]&lt;=41,"Millennials",
IF(Shopping[[#This Row],[Age]]&lt;=57,"Gen X","Boomers")))</f>
        <v>Gen Z</v>
      </c>
      <c r="E463" t="s">
        <v>3923</v>
      </c>
      <c r="F463" t="s">
        <v>7883</v>
      </c>
      <c r="G463" t="s">
        <v>7846</v>
      </c>
      <c r="H463" s="27">
        <v>93</v>
      </c>
      <c r="I463" t="s">
        <v>7924</v>
      </c>
      <c r="J463" t="s">
        <v>7847</v>
      </c>
      <c r="K463" t="s">
        <v>7882</v>
      </c>
      <c r="L463" t="s">
        <v>7887</v>
      </c>
      <c r="M463">
        <v>3.9</v>
      </c>
      <c r="N463" t="s">
        <v>7</v>
      </c>
      <c r="O463" t="s">
        <v>7945</v>
      </c>
      <c r="P463" t="s">
        <v>7</v>
      </c>
      <c r="Q463" t="s">
        <v>8</v>
      </c>
      <c r="R463">
        <v>20</v>
      </c>
    </row>
    <row r="464" spans="1:18" x14ac:dyDescent="0.3">
      <c r="A464" t="s">
        <v>475</v>
      </c>
      <c r="B464" t="s">
        <v>4393</v>
      </c>
      <c r="C464">
        <v>59</v>
      </c>
      <c r="D464" t="str">
        <f>IF(Shopping[[#This Row],[Age]]&lt;=25,"Gen Z",
IF(Shopping[[#This Row],[Age]]&lt;=41,"Millennials",
IF(Shopping[[#This Row],[Age]]&lt;=57,"Gen X","Boomers")))</f>
        <v>Boomers</v>
      </c>
      <c r="E464" t="s">
        <v>3923</v>
      </c>
      <c r="F464" t="s">
        <v>7868</v>
      </c>
      <c r="G464" t="s">
        <v>7854</v>
      </c>
      <c r="H464" s="27">
        <v>81</v>
      </c>
      <c r="I464" t="s">
        <v>7919</v>
      </c>
      <c r="J464" t="s">
        <v>7847</v>
      </c>
      <c r="K464" t="s">
        <v>7849</v>
      </c>
      <c r="L464" t="s">
        <v>7890</v>
      </c>
      <c r="M464">
        <v>3.3</v>
      </c>
      <c r="N464" t="s">
        <v>7</v>
      </c>
      <c r="O464" t="s">
        <v>7945</v>
      </c>
      <c r="P464" t="s">
        <v>7</v>
      </c>
      <c r="Q464" t="s">
        <v>8</v>
      </c>
      <c r="R464">
        <v>48</v>
      </c>
    </row>
    <row r="465" spans="1:18" x14ac:dyDescent="0.3">
      <c r="A465" t="s">
        <v>476</v>
      </c>
      <c r="B465" t="s">
        <v>4394</v>
      </c>
      <c r="C465">
        <v>37</v>
      </c>
      <c r="D465" t="str">
        <f>IF(Shopping[[#This Row],[Age]]&lt;=25,"Gen Z",
IF(Shopping[[#This Row],[Age]]&lt;=41,"Millennials",
IF(Shopping[[#This Row],[Age]]&lt;=57,"Gen X","Boomers")))</f>
        <v>Millennials</v>
      </c>
      <c r="E465" t="s">
        <v>3923</v>
      </c>
      <c r="F465" t="s">
        <v>7870</v>
      </c>
      <c r="G465" t="s">
        <v>7857</v>
      </c>
      <c r="H465" s="27">
        <v>81</v>
      </c>
      <c r="I465" t="s">
        <v>7935</v>
      </c>
      <c r="J465" t="s">
        <v>7844</v>
      </c>
      <c r="K465" t="s">
        <v>7874</v>
      </c>
      <c r="L465" t="s">
        <v>7889</v>
      </c>
      <c r="M465">
        <v>2.7</v>
      </c>
      <c r="N465" t="s">
        <v>7</v>
      </c>
      <c r="O465" t="s">
        <v>7948</v>
      </c>
      <c r="P465" t="s">
        <v>7</v>
      </c>
      <c r="Q465" t="s">
        <v>8</v>
      </c>
      <c r="R465">
        <v>29</v>
      </c>
    </row>
    <row r="466" spans="1:18" x14ac:dyDescent="0.3">
      <c r="A466" t="s">
        <v>477</v>
      </c>
      <c r="B466" t="s">
        <v>4395</v>
      </c>
      <c r="C466">
        <v>23</v>
      </c>
      <c r="D466" t="str">
        <f>IF(Shopping[[#This Row],[Age]]&lt;=25,"Gen Z",
IF(Shopping[[#This Row],[Age]]&lt;=41,"Millennials",
IF(Shopping[[#This Row],[Age]]&lt;=57,"Gen X","Boomers")))</f>
        <v>Gen Z</v>
      </c>
      <c r="E466" t="s">
        <v>3923</v>
      </c>
      <c r="F466" t="s">
        <v>7865</v>
      </c>
      <c r="G466" t="s">
        <v>7857</v>
      </c>
      <c r="H466" s="27">
        <v>52</v>
      </c>
      <c r="I466" t="s">
        <v>7908</v>
      </c>
      <c r="J466" t="s">
        <v>7847</v>
      </c>
      <c r="K466" t="s">
        <v>7855</v>
      </c>
      <c r="L466" t="s">
        <v>7887</v>
      </c>
      <c r="M466">
        <v>4.7</v>
      </c>
      <c r="N466" t="s">
        <v>7</v>
      </c>
      <c r="O466" t="s">
        <v>7947</v>
      </c>
      <c r="P466" t="s">
        <v>7</v>
      </c>
      <c r="Q466" t="s">
        <v>14</v>
      </c>
      <c r="R466">
        <v>45</v>
      </c>
    </row>
    <row r="467" spans="1:18" x14ac:dyDescent="0.3">
      <c r="A467" t="s">
        <v>478</v>
      </c>
      <c r="B467" t="s">
        <v>4396</v>
      </c>
      <c r="C467">
        <v>54</v>
      </c>
      <c r="D467" t="str">
        <f>IF(Shopping[[#This Row],[Age]]&lt;=25,"Gen Z",
IF(Shopping[[#This Row],[Age]]&lt;=41,"Millennials",
IF(Shopping[[#This Row],[Age]]&lt;=57,"Gen X","Boomers")))</f>
        <v>Gen X</v>
      </c>
      <c r="E467" t="s">
        <v>3923</v>
      </c>
      <c r="F467" t="s">
        <v>7863</v>
      </c>
      <c r="G467" t="s">
        <v>7838</v>
      </c>
      <c r="H467" s="27">
        <v>88</v>
      </c>
      <c r="I467" t="s">
        <v>7912</v>
      </c>
      <c r="J467" t="s">
        <v>7847</v>
      </c>
      <c r="K467" t="s">
        <v>7858</v>
      </c>
      <c r="L467" t="s">
        <v>7889</v>
      </c>
      <c r="M467">
        <v>2.8</v>
      </c>
      <c r="N467" t="s">
        <v>7</v>
      </c>
      <c r="O467" t="s">
        <v>7947</v>
      </c>
      <c r="P467" t="s">
        <v>7</v>
      </c>
      <c r="Q467" t="s">
        <v>10</v>
      </c>
      <c r="R467">
        <v>25</v>
      </c>
    </row>
    <row r="468" spans="1:18" x14ac:dyDescent="0.3">
      <c r="A468" t="s">
        <v>479</v>
      </c>
      <c r="B468" t="s">
        <v>4397</v>
      </c>
      <c r="C468">
        <v>38</v>
      </c>
      <c r="D468" t="str">
        <f>IF(Shopping[[#This Row],[Age]]&lt;=25,"Gen Z",
IF(Shopping[[#This Row],[Age]]&lt;=41,"Millennials",
IF(Shopping[[#This Row],[Age]]&lt;=57,"Gen X","Boomers")))</f>
        <v>Millennials</v>
      </c>
      <c r="E468" t="s">
        <v>3923</v>
      </c>
      <c r="F468" t="s">
        <v>7843</v>
      </c>
      <c r="G468" t="s">
        <v>7838</v>
      </c>
      <c r="H468" s="27">
        <v>24</v>
      </c>
      <c r="I468" t="s">
        <v>7927</v>
      </c>
      <c r="J468" t="s">
        <v>7839</v>
      </c>
      <c r="K468" t="s">
        <v>7967</v>
      </c>
      <c r="L468" t="s">
        <v>7887</v>
      </c>
      <c r="M468">
        <v>4.5999999999999996</v>
      </c>
      <c r="N468" t="s">
        <v>7</v>
      </c>
      <c r="O468" t="s">
        <v>7946</v>
      </c>
      <c r="P468" t="s">
        <v>7</v>
      </c>
      <c r="Q468" t="s">
        <v>14</v>
      </c>
      <c r="R468">
        <v>25</v>
      </c>
    </row>
    <row r="469" spans="1:18" x14ac:dyDescent="0.3">
      <c r="A469" t="s">
        <v>480</v>
      </c>
      <c r="B469" t="s">
        <v>4398</v>
      </c>
      <c r="C469">
        <v>19</v>
      </c>
      <c r="D469" t="str">
        <f>IF(Shopping[[#This Row],[Age]]&lt;=25,"Gen Z",
IF(Shopping[[#This Row],[Age]]&lt;=41,"Millennials",
IF(Shopping[[#This Row],[Age]]&lt;=57,"Gen X","Boomers")))</f>
        <v>Gen Z</v>
      </c>
      <c r="E469" t="s">
        <v>3923</v>
      </c>
      <c r="F469" t="s">
        <v>7879</v>
      </c>
      <c r="G469" t="s">
        <v>7857</v>
      </c>
      <c r="H469" s="27">
        <v>51</v>
      </c>
      <c r="I469" t="s">
        <v>7936</v>
      </c>
      <c r="J469" t="s">
        <v>7844</v>
      </c>
      <c r="K469" t="s">
        <v>7874</v>
      </c>
      <c r="L469" t="s">
        <v>7888</v>
      </c>
      <c r="M469">
        <v>4.5</v>
      </c>
      <c r="N469" t="s">
        <v>7</v>
      </c>
      <c r="O469" t="s">
        <v>7949</v>
      </c>
      <c r="P469" t="s">
        <v>7</v>
      </c>
      <c r="Q469" t="s">
        <v>27</v>
      </c>
      <c r="R469">
        <v>37</v>
      </c>
    </row>
    <row r="470" spans="1:18" x14ac:dyDescent="0.3">
      <c r="A470" t="s">
        <v>481</v>
      </c>
      <c r="B470" t="s">
        <v>4399</v>
      </c>
      <c r="C470">
        <v>34</v>
      </c>
      <c r="D470" t="str">
        <f>IF(Shopping[[#This Row],[Age]]&lt;=25,"Gen Z",
IF(Shopping[[#This Row],[Age]]&lt;=41,"Millennials",
IF(Shopping[[#This Row],[Age]]&lt;=57,"Gen X","Boomers")))</f>
        <v>Millennials</v>
      </c>
      <c r="E470" t="s">
        <v>3923</v>
      </c>
      <c r="F470" t="s">
        <v>7879</v>
      </c>
      <c r="G470" t="s">
        <v>7857</v>
      </c>
      <c r="H470" s="27">
        <v>38</v>
      </c>
      <c r="I470" t="s">
        <v>7935</v>
      </c>
      <c r="J470" t="s">
        <v>7844</v>
      </c>
      <c r="K470" t="s">
        <v>7972</v>
      </c>
      <c r="L470" t="s">
        <v>7890</v>
      </c>
      <c r="M470">
        <v>5</v>
      </c>
      <c r="N470" t="s">
        <v>7</v>
      </c>
      <c r="O470" t="s">
        <v>7946</v>
      </c>
      <c r="P470" t="s">
        <v>7</v>
      </c>
      <c r="Q470" t="s">
        <v>10</v>
      </c>
      <c r="R470">
        <v>16</v>
      </c>
    </row>
    <row r="471" spans="1:18" x14ac:dyDescent="0.3">
      <c r="A471" t="s">
        <v>482</v>
      </c>
      <c r="B471" t="s">
        <v>4400</v>
      </c>
      <c r="C471">
        <v>21</v>
      </c>
      <c r="D471" t="str">
        <f>IF(Shopping[[#This Row],[Age]]&lt;=25,"Gen Z",
IF(Shopping[[#This Row],[Age]]&lt;=41,"Millennials",
IF(Shopping[[#This Row],[Age]]&lt;=57,"Gen X","Boomers")))</f>
        <v>Gen Z</v>
      </c>
      <c r="E471" t="s">
        <v>3923</v>
      </c>
      <c r="F471" t="s">
        <v>7851</v>
      </c>
      <c r="G471" t="s">
        <v>7838</v>
      </c>
      <c r="H471" s="27">
        <v>46</v>
      </c>
      <c r="I471" t="s">
        <v>7908</v>
      </c>
      <c r="J471" t="s">
        <v>7839</v>
      </c>
      <c r="K471" t="s">
        <v>7858</v>
      </c>
      <c r="L471" t="s">
        <v>7890</v>
      </c>
      <c r="M471">
        <v>4.0999999999999996</v>
      </c>
      <c r="N471" t="s">
        <v>7</v>
      </c>
      <c r="O471" t="s">
        <v>7949</v>
      </c>
      <c r="P471" t="s">
        <v>7</v>
      </c>
      <c r="Q471" t="s">
        <v>27</v>
      </c>
      <c r="R471">
        <v>30</v>
      </c>
    </row>
    <row r="472" spans="1:18" x14ac:dyDescent="0.3">
      <c r="A472" t="s">
        <v>483</v>
      </c>
      <c r="B472" t="s">
        <v>4401</v>
      </c>
      <c r="C472">
        <v>50</v>
      </c>
      <c r="D472" t="str">
        <f>IF(Shopping[[#This Row],[Age]]&lt;=25,"Gen Z",
IF(Shopping[[#This Row],[Age]]&lt;=41,"Millennials",
IF(Shopping[[#This Row],[Age]]&lt;=57,"Gen X","Boomers")))</f>
        <v>Gen X</v>
      </c>
      <c r="E472" t="s">
        <v>3923</v>
      </c>
      <c r="F472" t="s">
        <v>7861</v>
      </c>
      <c r="G472" t="s">
        <v>7838</v>
      </c>
      <c r="H472" s="27">
        <v>63</v>
      </c>
      <c r="I472" t="s">
        <v>7939</v>
      </c>
      <c r="J472" t="s">
        <v>7839</v>
      </c>
      <c r="K472" t="s">
        <v>7864</v>
      </c>
      <c r="L472" t="s">
        <v>7889</v>
      </c>
      <c r="M472">
        <v>4.5999999999999996</v>
      </c>
      <c r="N472" t="s">
        <v>7</v>
      </c>
      <c r="O472" t="s">
        <v>7945</v>
      </c>
      <c r="P472" t="s">
        <v>7</v>
      </c>
      <c r="Q472" t="s">
        <v>10</v>
      </c>
      <c r="R472">
        <v>6</v>
      </c>
    </row>
    <row r="473" spans="1:18" x14ac:dyDescent="0.3">
      <c r="A473" t="s">
        <v>484</v>
      </c>
      <c r="B473" t="s">
        <v>4402</v>
      </c>
      <c r="C473">
        <v>55</v>
      </c>
      <c r="D473" t="str">
        <f>IF(Shopping[[#This Row],[Age]]&lt;=25,"Gen Z",
IF(Shopping[[#This Row],[Age]]&lt;=41,"Millennials",
IF(Shopping[[#This Row],[Age]]&lt;=57,"Gen X","Boomers")))</f>
        <v>Gen X</v>
      </c>
      <c r="E473" t="s">
        <v>3923</v>
      </c>
      <c r="F473" t="s">
        <v>7873</v>
      </c>
      <c r="G473" t="s">
        <v>7857</v>
      </c>
      <c r="H473" s="27">
        <v>72</v>
      </c>
      <c r="I473" t="s">
        <v>7902</v>
      </c>
      <c r="J473" t="s">
        <v>7877</v>
      </c>
      <c r="K473" t="s">
        <v>7849</v>
      </c>
      <c r="L473" t="s">
        <v>7887</v>
      </c>
      <c r="M473">
        <v>4.9000000000000004</v>
      </c>
      <c r="N473" t="s">
        <v>7</v>
      </c>
      <c r="O473" t="s">
        <v>7949</v>
      </c>
      <c r="P473" t="s">
        <v>7</v>
      </c>
      <c r="Q473" t="s">
        <v>22</v>
      </c>
      <c r="R473">
        <v>36</v>
      </c>
    </row>
    <row r="474" spans="1:18" x14ac:dyDescent="0.3">
      <c r="A474" t="s">
        <v>485</v>
      </c>
      <c r="B474" t="s">
        <v>4403</v>
      </c>
      <c r="C474">
        <v>20</v>
      </c>
      <c r="D474" t="str">
        <f>IF(Shopping[[#This Row],[Age]]&lt;=25,"Gen Z",
IF(Shopping[[#This Row],[Age]]&lt;=41,"Millennials",
IF(Shopping[[#This Row],[Age]]&lt;=57,"Gen X","Boomers")))</f>
        <v>Gen Z</v>
      </c>
      <c r="E474" t="s">
        <v>3923</v>
      </c>
      <c r="F474" t="s">
        <v>7843</v>
      </c>
      <c r="G474" t="s">
        <v>7838</v>
      </c>
      <c r="H474" s="27">
        <v>39</v>
      </c>
      <c r="I474" t="s">
        <v>7935</v>
      </c>
      <c r="J474" t="s">
        <v>7839</v>
      </c>
      <c r="K474" t="s">
        <v>7840</v>
      </c>
      <c r="L474" t="s">
        <v>7887</v>
      </c>
      <c r="M474">
        <v>3.9</v>
      </c>
      <c r="N474" t="s">
        <v>7</v>
      </c>
      <c r="O474" t="s">
        <v>7946</v>
      </c>
      <c r="P474" t="s">
        <v>7</v>
      </c>
      <c r="Q474" t="s">
        <v>22</v>
      </c>
      <c r="R474">
        <v>3</v>
      </c>
    </row>
    <row r="475" spans="1:18" x14ac:dyDescent="0.3">
      <c r="A475" t="s">
        <v>486</v>
      </c>
      <c r="B475" t="s">
        <v>4404</v>
      </c>
      <c r="C475">
        <v>34</v>
      </c>
      <c r="D475" t="str">
        <f>IF(Shopping[[#This Row],[Age]]&lt;=25,"Gen Z",
IF(Shopping[[#This Row],[Age]]&lt;=41,"Millennials",
IF(Shopping[[#This Row],[Age]]&lt;=57,"Gen X","Boomers")))</f>
        <v>Millennials</v>
      </c>
      <c r="E475" t="s">
        <v>3923</v>
      </c>
      <c r="F475" t="s">
        <v>7853</v>
      </c>
      <c r="G475" t="s">
        <v>7854</v>
      </c>
      <c r="H475" s="27">
        <v>42</v>
      </c>
      <c r="I475" t="s">
        <v>7901</v>
      </c>
      <c r="J475" t="s">
        <v>7839</v>
      </c>
      <c r="K475" t="s">
        <v>7968</v>
      </c>
      <c r="L475" t="s">
        <v>7888</v>
      </c>
      <c r="M475">
        <v>3.9</v>
      </c>
      <c r="N475" t="s">
        <v>7</v>
      </c>
      <c r="O475" t="s">
        <v>7950</v>
      </c>
      <c r="P475" t="s">
        <v>7</v>
      </c>
      <c r="Q475" t="s">
        <v>14</v>
      </c>
      <c r="R475">
        <v>29</v>
      </c>
    </row>
    <row r="476" spans="1:18" x14ac:dyDescent="0.3">
      <c r="A476" t="s">
        <v>487</v>
      </c>
      <c r="B476" t="s">
        <v>4405</v>
      </c>
      <c r="C476">
        <v>62</v>
      </c>
      <c r="D476" t="str">
        <f>IF(Shopping[[#This Row],[Age]]&lt;=25,"Gen Z",
IF(Shopping[[#This Row],[Age]]&lt;=41,"Millennials",
IF(Shopping[[#This Row],[Age]]&lt;=57,"Gen X","Boomers")))</f>
        <v>Boomers</v>
      </c>
      <c r="E476" t="s">
        <v>3923</v>
      </c>
      <c r="F476" t="s">
        <v>7841</v>
      </c>
      <c r="G476" t="s">
        <v>7838</v>
      </c>
      <c r="H476" s="27">
        <v>76</v>
      </c>
      <c r="I476" t="s">
        <v>7903</v>
      </c>
      <c r="J476" t="s">
        <v>7877</v>
      </c>
      <c r="K476" t="s">
        <v>7842</v>
      </c>
      <c r="L476" t="s">
        <v>7889</v>
      </c>
      <c r="M476">
        <v>2.6</v>
      </c>
      <c r="N476" t="s">
        <v>7</v>
      </c>
      <c r="O476" t="s">
        <v>7949</v>
      </c>
      <c r="P476" t="s">
        <v>7</v>
      </c>
      <c r="Q476" t="s">
        <v>10</v>
      </c>
      <c r="R476">
        <v>15</v>
      </c>
    </row>
    <row r="477" spans="1:18" x14ac:dyDescent="0.3">
      <c r="A477" t="s">
        <v>488</v>
      </c>
      <c r="B477" t="s">
        <v>4406</v>
      </c>
      <c r="C477">
        <v>21</v>
      </c>
      <c r="D477" t="str">
        <f>IF(Shopping[[#This Row],[Age]]&lt;=25,"Gen Z",
IF(Shopping[[#This Row],[Age]]&lt;=41,"Millennials",
IF(Shopping[[#This Row],[Age]]&lt;=57,"Gen X","Boomers")))</f>
        <v>Gen Z</v>
      </c>
      <c r="E477" t="s">
        <v>3923</v>
      </c>
      <c r="F477" t="s">
        <v>7848</v>
      </c>
      <c r="G477" t="s">
        <v>7846</v>
      </c>
      <c r="H477" s="27">
        <v>66</v>
      </c>
      <c r="I477" t="s">
        <v>7924</v>
      </c>
      <c r="J477" t="s">
        <v>7839</v>
      </c>
      <c r="K477" t="s">
        <v>7975</v>
      </c>
      <c r="L477" t="s">
        <v>7889</v>
      </c>
      <c r="M477">
        <v>2.7</v>
      </c>
      <c r="N477" t="s">
        <v>7</v>
      </c>
      <c r="O477" t="s">
        <v>7946</v>
      </c>
      <c r="P477" t="s">
        <v>7</v>
      </c>
      <c r="Q477" t="s">
        <v>27</v>
      </c>
      <c r="R477">
        <v>18</v>
      </c>
    </row>
    <row r="478" spans="1:18" x14ac:dyDescent="0.3">
      <c r="A478" t="s">
        <v>489</v>
      </c>
      <c r="B478" t="s">
        <v>4407</v>
      </c>
      <c r="C478">
        <v>21</v>
      </c>
      <c r="D478" t="str">
        <f>IF(Shopping[[#This Row],[Age]]&lt;=25,"Gen Z",
IF(Shopping[[#This Row],[Age]]&lt;=41,"Millennials",
IF(Shopping[[#This Row],[Age]]&lt;=57,"Gen X","Boomers")))</f>
        <v>Gen Z</v>
      </c>
      <c r="E478" t="s">
        <v>3923</v>
      </c>
      <c r="F478" t="s">
        <v>7873</v>
      </c>
      <c r="G478" t="s">
        <v>7857</v>
      </c>
      <c r="H478" s="27">
        <v>90</v>
      </c>
      <c r="I478" t="s">
        <v>7932</v>
      </c>
      <c r="J478" t="s">
        <v>7847</v>
      </c>
      <c r="K478" t="s">
        <v>7975</v>
      </c>
      <c r="L478" t="s">
        <v>7888</v>
      </c>
      <c r="M478">
        <v>3.5</v>
      </c>
      <c r="N478" t="s">
        <v>7</v>
      </c>
      <c r="O478" t="s">
        <v>7946</v>
      </c>
      <c r="P478" t="s">
        <v>7</v>
      </c>
      <c r="Q478" t="s">
        <v>27</v>
      </c>
      <c r="R478">
        <v>2</v>
      </c>
    </row>
    <row r="479" spans="1:18" x14ac:dyDescent="0.3">
      <c r="A479" t="s">
        <v>490</v>
      </c>
      <c r="B479" t="s">
        <v>4408</v>
      </c>
      <c r="C479">
        <v>42</v>
      </c>
      <c r="D479" t="str">
        <f>IF(Shopping[[#This Row],[Age]]&lt;=25,"Gen Z",
IF(Shopping[[#This Row],[Age]]&lt;=41,"Millennials",
IF(Shopping[[#This Row],[Age]]&lt;=57,"Gen X","Boomers")))</f>
        <v>Gen X</v>
      </c>
      <c r="E479" t="s">
        <v>3923</v>
      </c>
      <c r="F479" t="s">
        <v>7841</v>
      </c>
      <c r="G479" t="s">
        <v>7838</v>
      </c>
      <c r="H479" s="27">
        <v>56</v>
      </c>
      <c r="I479" t="s">
        <v>7918</v>
      </c>
      <c r="J479" t="s">
        <v>7847</v>
      </c>
      <c r="K479" t="s">
        <v>7867</v>
      </c>
      <c r="L479" t="s">
        <v>7889</v>
      </c>
      <c r="M479">
        <v>3.7</v>
      </c>
      <c r="N479" t="s">
        <v>7</v>
      </c>
      <c r="O479" t="s">
        <v>7946</v>
      </c>
      <c r="P479" t="s">
        <v>7</v>
      </c>
      <c r="Q479" t="s">
        <v>27</v>
      </c>
      <c r="R479">
        <v>49</v>
      </c>
    </row>
    <row r="480" spans="1:18" x14ac:dyDescent="0.3">
      <c r="A480" t="s">
        <v>491</v>
      </c>
      <c r="B480" t="s">
        <v>4409</v>
      </c>
      <c r="C480">
        <v>35</v>
      </c>
      <c r="D480" t="str">
        <f>IF(Shopping[[#This Row],[Age]]&lt;=25,"Gen Z",
IF(Shopping[[#This Row],[Age]]&lt;=41,"Millennials",
IF(Shopping[[#This Row],[Age]]&lt;=57,"Gen X","Boomers")))</f>
        <v>Millennials</v>
      </c>
      <c r="E480" t="s">
        <v>3923</v>
      </c>
      <c r="F480" t="s">
        <v>7870</v>
      </c>
      <c r="G480" t="s">
        <v>7857</v>
      </c>
      <c r="H480" s="27">
        <v>43</v>
      </c>
      <c r="I480" t="s">
        <v>7916</v>
      </c>
      <c r="J480" t="s">
        <v>7877</v>
      </c>
      <c r="K480" t="s">
        <v>7967</v>
      </c>
      <c r="L480" t="s">
        <v>7887</v>
      </c>
      <c r="M480">
        <v>3.2</v>
      </c>
      <c r="N480" t="s">
        <v>7</v>
      </c>
      <c r="O480" t="s">
        <v>7946</v>
      </c>
      <c r="P480" t="s">
        <v>7</v>
      </c>
      <c r="Q480" t="s">
        <v>8</v>
      </c>
      <c r="R480">
        <v>48</v>
      </c>
    </row>
    <row r="481" spans="1:18" x14ac:dyDescent="0.3">
      <c r="A481" t="s">
        <v>492</v>
      </c>
      <c r="B481" t="s">
        <v>4410</v>
      </c>
      <c r="C481">
        <v>39</v>
      </c>
      <c r="D481" t="str">
        <f>IF(Shopping[[#This Row],[Age]]&lt;=25,"Gen Z",
IF(Shopping[[#This Row],[Age]]&lt;=41,"Millennials",
IF(Shopping[[#This Row],[Age]]&lt;=57,"Gen X","Boomers")))</f>
        <v>Millennials</v>
      </c>
      <c r="E481" t="s">
        <v>3923</v>
      </c>
      <c r="F481" t="s">
        <v>7856</v>
      </c>
      <c r="G481" t="s">
        <v>7857</v>
      </c>
      <c r="H481" s="27">
        <v>84</v>
      </c>
      <c r="I481" t="s">
        <v>7937</v>
      </c>
      <c r="J481" t="s">
        <v>7839</v>
      </c>
      <c r="K481" t="s">
        <v>7882</v>
      </c>
      <c r="L481" t="s">
        <v>7887</v>
      </c>
      <c r="M481">
        <v>3.3</v>
      </c>
      <c r="N481" t="s">
        <v>7</v>
      </c>
      <c r="O481" t="s">
        <v>7950</v>
      </c>
      <c r="P481" t="s">
        <v>7</v>
      </c>
      <c r="Q481" t="s">
        <v>8</v>
      </c>
      <c r="R481">
        <v>43</v>
      </c>
    </row>
    <row r="482" spans="1:18" x14ac:dyDescent="0.3">
      <c r="A482" t="s">
        <v>493</v>
      </c>
      <c r="B482" t="s">
        <v>4411</v>
      </c>
      <c r="C482">
        <v>68</v>
      </c>
      <c r="D482" t="str">
        <f>IF(Shopping[[#This Row],[Age]]&lt;=25,"Gen Z",
IF(Shopping[[#This Row],[Age]]&lt;=41,"Millennials",
IF(Shopping[[#This Row],[Age]]&lt;=57,"Gen X","Boomers")))</f>
        <v>Boomers</v>
      </c>
      <c r="E482" t="s">
        <v>3923</v>
      </c>
      <c r="F482" t="s">
        <v>7869</v>
      </c>
      <c r="G482" t="s">
        <v>7838</v>
      </c>
      <c r="H482" s="27">
        <v>88</v>
      </c>
      <c r="I482" t="s">
        <v>7927</v>
      </c>
      <c r="J482" t="s">
        <v>7847</v>
      </c>
      <c r="K482" t="s">
        <v>7840</v>
      </c>
      <c r="L482" t="s">
        <v>7889</v>
      </c>
      <c r="M482">
        <v>4.8</v>
      </c>
      <c r="N482" t="s">
        <v>7</v>
      </c>
      <c r="O482" t="s">
        <v>7948</v>
      </c>
      <c r="P482" t="s">
        <v>7</v>
      </c>
      <c r="Q482" t="s">
        <v>27</v>
      </c>
      <c r="R482">
        <v>30</v>
      </c>
    </row>
    <row r="483" spans="1:18" x14ac:dyDescent="0.3">
      <c r="A483" t="s">
        <v>494</v>
      </c>
      <c r="B483" t="s">
        <v>4412</v>
      </c>
      <c r="C483">
        <v>46</v>
      </c>
      <c r="D483" t="str">
        <f>IF(Shopping[[#This Row],[Age]]&lt;=25,"Gen Z",
IF(Shopping[[#This Row],[Age]]&lt;=41,"Millennials",
IF(Shopping[[#This Row],[Age]]&lt;=57,"Gen X","Boomers")))</f>
        <v>Gen X</v>
      </c>
      <c r="E483" t="s">
        <v>3923</v>
      </c>
      <c r="F483" t="s">
        <v>7875</v>
      </c>
      <c r="G483" t="s">
        <v>7857</v>
      </c>
      <c r="H483" s="27">
        <v>88</v>
      </c>
      <c r="I483" t="s">
        <v>7941</v>
      </c>
      <c r="J483" t="s">
        <v>7839</v>
      </c>
      <c r="K483" t="s">
        <v>7972</v>
      </c>
      <c r="L483" t="s">
        <v>7890</v>
      </c>
      <c r="M483">
        <v>3.2</v>
      </c>
      <c r="N483" t="s">
        <v>7</v>
      </c>
      <c r="O483" t="s">
        <v>7949</v>
      </c>
      <c r="P483" t="s">
        <v>7</v>
      </c>
      <c r="Q483" t="s">
        <v>14</v>
      </c>
      <c r="R483">
        <v>10</v>
      </c>
    </row>
    <row r="484" spans="1:18" x14ac:dyDescent="0.3">
      <c r="A484" t="s">
        <v>495</v>
      </c>
      <c r="B484" t="s">
        <v>4413</v>
      </c>
      <c r="C484">
        <v>41</v>
      </c>
      <c r="D484" t="str">
        <f>IF(Shopping[[#This Row],[Age]]&lt;=25,"Gen Z",
IF(Shopping[[#This Row],[Age]]&lt;=41,"Millennials",
IF(Shopping[[#This Row],[Age]]&lt;=57,"Gen X","Boomers")))</f>
        <v>Millennials</v>
      </c>
      <c r="E484" t="s">
        <v>3923</v>
      </c>
      <c r="F484" t="s">
        <v>7881</v>
      </c>
      <c r="G484" t="s">
        <v>7857</v>
      </c>
      <c r="H484" s="27">
        <v>42</v>
      </c>
      <c r="I484" t="s">
        <v>7932</v>
      </c>
      <c r="J484" t="s">
        <v>7847</v>
      </c>
      <c r="K484" t="s">
        <v>7882</v>
      </c>
      <c r="L484" t="s">
        <v>7887</v>
      </c>
      <c r="M484">
        <v>2.5</v>
      </c>
      <c r="N484" t="s">
        <v>7</v>
      </c>
      <c r="O484" t="s">
        <v>7949</v>
      </c>
      <c r="P484" t="s">
        <v>7</v>
      </c>
      <c r="Q484" t="s">
        <v>8</v>
      </c>
      <c r="R484">
        <v>11</v>
      </c>
    </row>
    <row r="485" spans="1:18" x14ac:dyDescent="0.3">
      <c r="A485" t="s">
        <v>496</v>
      </c>
      <c r="B485" t="s">
        <v>4414</v>
      </c>
      <c r="C485">
        <v>23</v>
      </c>
      <c r="D485" t="str">
        <f>IF(Shopping[[#This Row],[Age]]&lt;=25,"Gen Z",
IF(Shopping[[#This Row],[Age]]&lt;=41,"Millennials",
IF(Shopping[[#This Row],[Age]]&lt;=57,"Gen X","Boomers")))</f>
        <v>Gen Z</v>
      </c>
      <c r="E485" t="s">
        <v>3923</v>
      </c>
      <c r="F485" t="s">
        <v>7869</v>
      </c>
      <c r="G485" t="s">
        <v>7838</v>
      </c>
      <c r="H485" s="27">
        <v>73</v>
      </c>
      <c r="I485" t="s">
        <v>7912</v>
      </c>
      <c r="J485" t="s">
        <v>7847</v>
      </c>
      <c r="K485" t="s">
        <v>7849</v>
      </c>
      <c r="L485" t="s">
        <v>7890</v>
      </c>
      <c r="M485">
        <v>3.9</v>
      </c>
      <c r="N485" t="s">
        <v>7</v>
      </c>
      <c r="O485" t="s">
        <v>7950</v>
      </c>
      <c r="P485" t="s">
        <v>7</v>
      </c>
      <c r="Q485" t="s">
        <v>27</v>
      </c>
      <c r="R485">
        <v>12</v>
      </c>
    </row>
    <row r="486" spans="1:18" x14ac:dyDescent="0.3">
      <c r="A486" t="s">
        <v>497</v>
      </c>
      <c r="B486" t="s">
        <v>4415</v>
      </c>
      <c r="C486">
        <v>68</v>
      </c>
      <c r="D486" t="str">
        <f>IF(Shopping[[#This Row],[Age]]&lt;=25,"Gen Z",
IF(Shopping[[#This Row],[Age]]&lt;=41,"Millennials",
IF(Shopping[[#This Row],[Age]]&lt;=57,"Gen X","Boomers")))</f>
        <v>Boomers</v>
      </c>
      <c r="E486" t="s">
        <v>3923</v>
      </c>
      <c r="F486" t="s">
        <v>7875</v>
      </c>
      <c r="G486" t="s">
        <v>7857</v>
      </c>
      <c r="H486" s="27">
        <v>73</v>
      </c>
      <c r="I486" t="s">
        <v>7902</v>
      </c>
      <c r="J486" t="s">
        <v>7839</v>
      </c>
      <c r="K486" t="s">
        <v>7970</v>
      </c>
      <c r="L486" t="s">
        <v>7889</v>
      </c>
      <c r="M486">
        <v>4.7</v>
      </c>
      <c r="N486" t="s">
        <v>7</v>
      </c>
      <c r="O486" t="s">
        <v>7946</v>
      </c>
      <c r="P486" t="s">
        <v>7</v>
      </c>
      <c r="Q486" t="s">
        <v>22</v>
      </c>
      <c r="R486">
        <v>28</v>
      </c>
    </row>
    <row r="487" spans="1:18" x14ac:dyDescent="0.3">
      <c r="A487" t="s">
        <v>498</v>
      </c>
      <c r="B487" t="s">
        <v>4416</v>
      </c>
      <c r="C487">
        <v>48</v>
      </c>
      <c r="D487" t="str">
        <f>IF(Shopping[[#This Row],[Age]]&lt;=25,"Gen Z",
IF(Shopping[[#This Row],[Age]]&lt;=41,"Millennials",
IF(Shopping[[#This Row],[Age]]&lt;=57,"Gen X","Boomers")))</f>
        <v>Gen X</v>
      </c>
      <c r="E487" t="s">
        <v>3923</v>
      </c>
      <c r="F487" t="s">
        <v>7859</v>
      </c>
      <c r="G487" t="s">
        <v>7846</v>
      </c>
      <c r="H487" s="27">
        <v>44</v>
      </c>
      <c r="I487" t="s">
        <v>7923</v>
      </c>
      <c r="J487" t="s">
        <v>7844</v>
      </c>
      <c r="K487" t="s">
        <v>7976</v>
      </c>
      <c r="L487" t="s">
        <v>7888</v>
      </c>
      <c r="M487">
        <v>2.6</v>
      </c>
      <c r="N487" t="s">
        <v>7</v>
      </c>
      <c r="O487" t="s">
        <v>7947</v>
      </c>
      <c r="P487" t="s">
        <v>7</v>
      </c>
      <c r="Q487" t="s">
        <v>27</v>
      </c>
      <c r="R487">
        <v>36</v>
      </c>
    </row>
    <row r="488" spans="1:18" x14ac:dyDescent="0.3">
      <c r="A488" t="s">
        <v>499</v>
      </c>
      <c r="B488" t="s">
        <v>4417</v>
      </c>
      <c r="C488">
        <v>38</v>
      </c>
      <c r="D488" t="str">
        <f>IF(Shopping[[#This Row],[Age]]&lt;=25,"Gen Z",
IF(Shopping[[#This Row],[Age]]&lt;=41,"Millennials",
IF(Shopping[[#This Row],[Age]]&lt;=57,"Gen X","Boomers")))</f>
        <v>Millennials</v>
      </c>
      <c r="E488" t="s">
        <v>3923</v>
      </c>
      <c r="F488" t="s">
        <v>7845</v>
      </c>
      <c r="G488" t="s">
        <v>7846</v>
      </c>
      <c r="H488" s="27">
        <v>63</v>
      </c>
      <c r="I488" t="s">
        <v>7928</v>
      </c>
      <c r="J488" t="s">
        <v>7847</v>
      </c>
      <c r="K488" t="s">
        <v>7852</v>
      </c>
      <c r="L488" t="s">
        <v>7890</v>
      </c>
      <c r="M488">
        <v>2.8</v>
      </c>
      <c r="N488" t="s">
        <v>7</v>
      </c>
      <c r="O488" t="s">
        <v>7950</v>
      </c>
      <c r="P488" t="s">
        <v>7</v>
      </c>
      <c r="Q488" t="s">
        <v>8</v>
      </c>
      <c r="R488">
        <v>37</v>
      </c>
    </row>
    <row r="489" spans="1:18" x14ac:dyDescent="0.3">
      <c r="A489" t="s">
        <v>500</v>
      </c>
      <c r="B489" t="s">
        <v>4418</v>
      </c>
      <c r="C489">
        <v>41</v>
      </c>
      <c r="D489" t="str">
        <f>IF(Shopping[[#This Row],[Age]]&lt;=25,"Gen Z",
IF(Shopping[[#This Row],[Age]]&lt;=41,"Millennials",
IF(Shopping[[#This Row],[Age]]&lt;=57,"Gen X","Boomers")))</f>
        <v>Millennials</v>
      </c>
      <c r="E489" t="s">
        <v>3923</v>
      </c>
      <c r="F489" t="s">
        <v>7868</v>
      </c>
      <c r="G489" t="s">
        <v>7854</v>
      </c>
      <c r="H489" s="27">
        <v>68</v>
      </c>
      <c r="I489" t="s">
        <v>7937</v>
      </c>
      <c r="J489" t="s">
        <v>7839</v>
      </c>
      <c r="K489" t="s">
        <v>7871</v>
      </c>
      <c r="L489" t="s">
        <v>7887</v>
      </c>
      <c r="M489">
        <v>4.4000000000000004</v>
      </c>
      <c r="N489" t="s">
        <v>7</v>
      </c>
      <c r="O489" t="s">
        <v>7950</v>
      </c>
      <c r="P489" t="s">
        <v>7</v>
      </c>
      <c r="Q489" t="s">
        <v>12</v>
      </c>
      <c r="R489">
        <v>22</v>
      </c>
    </row>
    <row r="490" spans="1:18" x14ac:dyDescent="0.3">
      <c r="A490" t="s">
        <v>501</v>
      </c>
      <c r="B490" t="s">
        <v>4419</v>
      </c>
      <c r="C490">
        <v>58</v>
      </c>
      <c r="D490" t="str">
        <f>IF(Shopping[[#This Row],[Age]]&lt;=25,"Gen Z",
IF(Shopping[[#This Row],[Age]]&lt;=41,"Millennials",
IF(Shopping[[#This Row],[Age]]&lt;=57,"Gen X","Boomers")))</f>
        <v>Boomers</v>
      </c>
      <c r="E490" t="s">
        <v>3923</v>
      </c>
      <c r="F490" t="s">
        <v>7841</v>
      </c>
      <c r="G490" t="s">
        <v>7838</v>
      </c>
      <c r="H490" s="27">
        <v>29</v>
      </c>
      <c r="I490" t="s">
        <v>7894</v>
      </c>
      <c r="J490" t="s">
        <v>7839</v>
      </c>
      <c r="K490" t="s">
        <v>7968</v>
      </c>
      <c r="L490" t="s">
        <v>7888</v>
      </c>
      <c r="M490">
        <v>4.5999999999999996</v>
      </c>
      <c r="N490" t="s">
        <v>7</v>
      </c>
      <c r="O490" t="s">
        <v>7948</v>
      </c>
      <c r="P490" t="s">
        <v>7</v>
      </c>
      <c r="Q490" t="s">
        <v>8</v>
      </c>
      <c r="R490">
        <v>32</v>
      </c>
    </row>
    <row r="491" spans="1:18" x14ac:dyDescent="0.3">
      <c r="A491" t="s">
        <v>502</v>
      </c>
      <c r="B491" t="s">
        <v>4420</v>
      </c>
      <c r="C491">
        <v>49</v>
      </c>
      <c r="D491" t="str">
        <f>IF(Shopping[[#This Row],[Age]]&lt;=25,"Gen Z",
IF(Shopping[[#This Row],[Age]]&lt;=41,"Millennials",
IF(Shopping[[#This Row],[Age]]&lt;=57,"Gen X","Boomers")))</f>
        <v>Gen X</v>
      </c>
      <c r="E491" t="s">
        <v>3923</v>
      </c>
      <c r="F491" t="s">
        <v>7876</v>
      </c>
      <c r="G491" t="s">
        <v>7838</v>
      </c>
      <c r="H491" s="27">
        <v>85</v>
      </c>
      <c r="I491" t="s">
        <v>7938</v>
      </c>
      <c r="J491" t="s">
        <v>7847</v>
      </c>
      <c r="K491" t="s">
        <v>7867</v>
      </c>
      <c r="L491" t="s">
        <v>7889</v>
      </c>
      <c r="M491">
        <v>3.2</v>
      </c>
      <c r="N491" t="s">
        <v>7</v>
      </c>
      <c r="O491" t="s">
        <v>7948</v>
      </c>
      <c r="P491" t="s">
        <v>7</v>
      </c>
      <c r="Q491" t="s">
        <v>14</v>
      </c>
      <c r="R491">
        <v>40</v>
      </c>
    </row>
    <row r="492" spans="1:18" x14ac:dyDescent="0.3">
      <c r="A492" t="s">
        <v>503</v>
      </c>
      <c r="B492" t="s">
        <v>4421</v>
      </c>
      <c r="C492">
        <v>57</v>
      </c>
      <c r="D492" t="str">
        <f>IF(Shopping[[#This Row],[Age]]&lt;=25,"Gen Z",
IF(Shopping[[#This Row],[Age]]&lt;=41,"Millennials",
IF(Shopping[[#This Row],[Age]]&lt;=57,"Gen X","Boomers")))</f>
        <v>Gen X</v>
      </c>
      <c r="E492" t="s">
        <v>3923</v>
      </c>
      <c r="F492" t="s">
        <v>7848</v>
      </c>
      <c r="G492" t="s">
        <v>7846</v>
      </c>
      <c r="H492" s="27">
        <v>42</v>
      </c>
      <c r="I492" t="s">
        <v>7917</v>
      </c>
      <c r="J492" t="s">
        <v>7847</v>
      </c>
      <c r="K492" t="s">
        <v>7855</v>
      </c>
      <c r="L492" t="s">
        <v>7887</v>
      </c>
      <c r="M492">
        <v>4.2</v>
      </c>
      <c r="N492" t="s">
        <v>7</v>
      </c>
      <c r="O492" t="s">
        <v>7949</v>
      </c>
      <c r="P492" t="s">
        <v>7</v>
      </c>
      <c r="Q492" t="s">
        <v>10</v>
      </c>
      <c r="R492">
        <v>47</v>
      </c>
    </row>
    <row r="493" spans="1:18" x14ac:dyDescent="0.3">
      <c r="A493" t="s">
        <v>504</v>
      </c>
      <c r="B493" t="s">
        <v>4422</v>
      </c>
      <c r="C493">
        <v>49</v>
      </c>
      <c r="D493" t="str">
        <f>IF(Shopping[[#This Row],[Age]]&lt;=25,"Gen Z",
IF(Shopping[[#This Row],[Age]]&lt;=41,"Millennials",
IF(Shopping[[#This Row],[Age]]&lt;=57,"Gen X","Boomers")))</f>
        <v>Gen X</v>
      </c>
      <c r="E493" t="s">
        <v>3923</v>
      </c>
      <c r="F493" t="s">
        <v>7853</v>
      </c>
      <c r="G493" t="s">
        <v>7854</v>
      </c>
      <c r="H493" s="27">
        <v>69</v>
      </c>
      <c r="I493" t="s">
        <v>7927</v>
      </c>
      <c r="J493" t="s">
        <v>7847</v>
      </c>
      <c r="K493" t="s">
        <v>7855</v>
      </c>
      <c r="L493" t="s">
        <v>7889</v>
      </c>
      <c r="M493">
        <v>3.7</v>
      </c>
      <c r="N493" t="s">
        <v>7</v>
      </c>
      <c r="O493" t="s">
        <v>7949</v>
      </c>
      <c r="P493" t="s">
        <v>7</v>
      </c>
      <c r="Q493" t="s">
        <v>12</v>
      </c>
      <c r="R493">
        <v>24</v>
      </c>
    </row>
    <row r="494" spans="1:18" x14ac:dyDescent="0.3">
      <c r="A494" t="s">
        <v>505</v>
      </c>
      <c r="B494" t="s">
        <v>4423</v>
      </c>
      <c r="C494">
        <v>50</v>
      </c>
      <c r="D494" t="str">
        <f>IF(Shopping[[#This Row],[Age]]&lt;=25,"Gen Z",
IF(Shopping[[#This Row],[Age]]&lt;=41,"Millennials",
IF(Shopping[[#This Row],[Age]]&lt;=57,"Gen X","Boomers")))</f>
        <v>Gen X</v>
      </c>
      <c r="E494" t="s">
        <v>3923</v>
      </c>
      <c r="F494" t="s">
        <v>7850</v>
      </c>
      <c r="G494" t="s">
        <v>7838</v>
      </c>
      <c r="H494" s="27">
        <v>62</v>
      </c>
      <c r="I494" t="s">
        <v>7942</v>
      </c>
      <c r="J494" t="s">
        <v>7847</v>
      </c>
      <c r="K494" t="s">
        <v>7971</v>
      </c>
      <c r="L494" t="s">
        <v>7890</v>
      </c>
      <c r="M494">
        <v>3.9</v>
      </c>
      <c r="N494" t="s">
        <v>7</v>
      </c>
      <c r="O494" t="s">
        <v>7948</v>
      </c>
      <c r="P494" t="s">
        <v>7</v>
      </c>
      <c r="Q494" t="s">
        <v>27</v>
      </c>
      <c r="R494">
        <v>11</v>
      </c>
    </row>
    <row r="495" spans="1:18" x14ac:dyDescent="0.3">
      <c r="A495" t="s">
        <v>506</v>
      </c>
      <c r="B495" t="s">
        <v>4424</v>
      </c>
      <c r="C495">
        <v>28</v>
      </c>
      <c r="D495" t="str">
        <f>IF(Shopping[[#This Row],[Age]]&lt;=25,"Gen Z",
IF(Shopping[[#This Row],[Age]]&lt;=41,"Millennials",
IF(Shopping[[#This Row],[Age]]&lt;=57,"Gen X","Boomers")))</f>
        <v>Millennials</v>
      </c>
      <c r="E495" t="s">
        <v>3923</v>
      </c>
      <c r="F495" t="s">
        <v>7879</v>
      </c>
      <c r="G495" t="s">
        <v>7857</v>
      </c>
      <c r="H495" s="27">
        <v>48</v>
      </c>
      <c r="I495" t="s">
        <v>7915</v>
      </c>
      <c r="J495" t="s">
        <v>7877</v>
      </c>
      <c r="K495" t="s">
        <v>7871</v>
      </c>
      <c r="L495" t="s">
        <v>7889</v>
      </c>
      <c r="M495">
        <v>4.7</v>
      </c>
      <c r="N495" t="s">
        <v>7</v>
      </c>
      <c r="O495" t="s">
        <v>7950</v>
      </c>
      <c r="P495" t="s">
        <v>7</v>
      </c>
      <c r="Q495" t="s">
        <v>10</v>
      </c>
      <c r="R495">
        <v>19</v>
      </c>
    </row>
    <row r="496" spans="1:18" x14ac:dyDescent="0.3">
      <c r="A496" t="s">
        <v>507</v>
      </c>
      <c r="B496" t="s">
        <v>4425</v>
      </c>
      <c r="C496">
        <v>38</v>
      </c>
      <c r="D496" t="str">
        <f>IF(Shopping[[#This Row],[Age]]&lt;=25,"Gen Z",
IF(Shopping[[#This Row],[Age]]&lt;=41,"Millennials",
IF(Shopping[[#This Row],[Age]]&lt;=57,"Gen X","Boomers")))</f>
        <v>Millennials</v>
      </c>
      <c r="E496" t="s">
        <v>3923</v>
      </c>
      <c r="F496" t="s">
        <v>7883</v>
      </c>
      <c r="G496" t="s">
        <v>7846</v>
      </c>
      <c r="H496" s="27">
        <v>68</v>
      </c>
      <c r="I496" t="s">
        <v>7920</v>
      </c>
      <c r="J496" t="s">
        <v>7847</v>
      </c>
      <c r="K496" t="s">
        <v>7878</v>
      </c>
      <c r="L496" t="s">
        <v>7887</v>
      </c>
      <c r="M496">
        <v>4.5</v>
      </c>
      <c r="N496" t="s">
        <v>7</v>
      </c>
      <c r="O496" t="s">
        <v>7945</v>
      </c>
      <c r="P496" t="s">
        <v>7</v>
      </c>
      <c r="Q496" t="s">
        <v>27</v>
      </c>
      <c r="R496">
        <v>42</v>
      </c>
    </row>
    <row r="497" spans="1:18" x14ac:dyDescent="0.3">
      <c r="A497" t="s">
        <v>508</v>
      </c>
      <c r="B497" t="s">
        <v>4426</v>
      </c>
      <c r="C497">
        <v>33</v>
      </c>
      <c r="D497" t="str">
        <f>IF(Shopping[[#This Row],[Age]]&lt;=25,"Gen Z",
IF(Shopping[[#This Row],[Age]]&lt;=41,"Millennials",
IF(Shopping[[#This Row],[Age]]&lt;=57,"Gen X","Boomers")))</f>
        <v>Millennials</v>
      </c>
      <c r="E497" t="s">
        <v>3923</v>
      </c>
      <c r="F497" t="s">
        <v>7856</v>
      </c>
      <c r="G497" t="s">
        <v>7857</v>
      </c>
      <c r="H497" s="27">
        <v>36</v>
      </c>
      <c r="I497" t="s">
        <v>7942</v>
      </c>
      <c r="J497" t="s">
        <v>7877</v>
      </c>
      <c r="K497" t="s">
        <v>7973</v>
      </c>
      <c r="L497" t="s">
        <v>7890</v>
      </c>
      <c r="M497">
        <v>3.3</v>
      </c>
      <c r="N497" t="s">
        <v>7</v>
      </c>
      <c r="O497" t="s">
        <v>7946</v>
      </c>
      <c r="P497" t="s">
        <v>7</v>
      </c>
      <c r="Q497" t="s">
        <v>27</v>
      </c>
      <c r="R497">
        <v>6</v>
      </c>
    </row>
    <row r="498" spans="1:18" x14ac:dyDescent="0.3">
      <c r="A498" t="s">
        <v>509</v>
      </c>
      <c r="B498" t="s">
        <v>4427</v>
      </c>
      <c r="C498">
        <v>30</v>
      </c>
      <c r="D498" t="str">
        <f>IF(Shopping[[#This Row],[Age]]&lt;=25,"Gen Z",
IF(Shopping[[#This Row],[Age]]&lt;=41,"Millennials",
IF(Shopping[[#This Row],[Age]]&lt;=57,"Gen X","Boomers")))</f>
        <v>Millennials</v>
      </c>
      <c r="E498" t="s">
        <v>3923</v>
      </c>
      <c r="F498" t="s">
        <v>7861</v>
      </c>
      <c r="G498" t="s">
        <v>7838</v>
      </c>
      <c r="H498" s="27">
        <v>63</v>
      </c>
      <c r="I498" t="s">
        <v>7911</v>
      </c>
      <c r="J498" t="s">
        <v>7844</v>
      </c>
      <c r="K498" t="s">
        <v>7842</v>
      </c>
      <c r="L498" t="s">
        <v>7890</v>
      </c>
      <c r="M498">
        <v>3.3</v>
      </c>
      <c r="N498" t="s">
        <v>7</v>
      </c>
      <c r="O498" t="s">
        <v>7945</v>
      </c>
      <c r="P498" t="s">
        <v>7</v>
      </c>
      <c r="Q498" t="s">
        <v>8</v>
      </c>
      <c r="R498">
        <v>31</v>
      </c>
    </row>
    <row r="499" spans="1:18" x14ac:dyDescent="0.3">
      <c r="A499" t="s">
        <v>510</v>
      </c>
      <c r="B499" t="s">
        <v>4428</v>
      </c>
      <c r="C499">
        <v>43</v>
      </c>
      <c r="D499" t="str">
        <f>IF(Shopping[[#This Row],[Age]]&lt;=25,"Gen Z",
IF(Shopping[[#This Row],[Age]]&lt;=41,"Millennials",
IF(Shopping[[#This Row],[Age]]&lt;=57,"Gen X","Boomers")))</f>
        <v>Gen X</v>
      </c>
      <c r="E499" t="s">
        <v>3923</v>
      </c>
      <c r="F499" t="s">
        <v>7848</v>
      </c>
      <c r="G499" t="s">
        <v>7846</v>
      </c>
      <c r="H499" s="27">
        <v>39</v>
      </c>
      <c r="I499" t="s">
        <v>7912</v>
      </c>
      <c r="J499" t="s">
        <v>7844</v>
      </c>
      <c r="K499" t="s">
        <v>7855</v>
      </c>
      <c r="L499" t="s">
        <v>7887</v>
      </c>
      <c r="M499">
        <v>4.5999999999999996</v>
      </c>
      <c r="N499" t="s">
        <v>7</v>
      </c>
      <c r="O499" t="s">
        <v>7946</v>
      </c>
      <c r="P499" t="s">
        <v>7</v>
      </c>
      <c r="Q499" t="s">
        <v>10</v>
      </c>
      <c r="R499">
        <v>31</v>
      </c>
    </row>
    <row r="500" spans="1:18" x14ac:dyDescent="0.3">
      <c r="A500" t="s">
        <v>511</v>
      </c>
      <c r="B500" t="s">
        <v>4429</v>
      </c>
      <c r="C500">
        <v>43</v>
      </c>
      <c r="D500" t="str">
        <f>IF(Shopping[[#This Row],[Age]]&lt;=25,"Gen Z",
IF(Shopping[[#This Row],[Age]]&lt;=41,"Millennials",
IF(Shopping[[#This Row],[Age]]&lt;=57,"Gen X","Boomers")))</f>
        <v>Gen X</v>
      </c>
      <c r="E500" t="s">
        <v>3923</v>
      </c>
      <c r="F500" t="s">
        <v>7883</v>
      </c>
      <c r="G500" t="s">
        <v>7846</v>
      </c>
      <c r="H500" s="27">
        <v>78</v>
      </c>
      <c r="I500" t="s">
        <v>7937</v>
      </c>
      <c r="J500" t="s">
        <v>7847</v>
      </c>
      <c r="K500" t="s">
        <v>7970</v>
      </c>
      <c r="L500" t="s">
        <v>7888</v>
      </c>
      <c r="M500">
        <v>3.6</v>
      </c>
      <c r="N500" t="s">
        <v>7</v>
      </c>
      <c r="O500" t="s">
        <v>7946</v>
      </c>
      <c r="P500" t="s">
        <v>7</v>
      </c>
      <c r="Q500" t="s">
        <v>22</v>
      </c>
      <c r="R500">
        <v>27</v>
      </c>
    </row>
    <row r="501" spans="1:18" x14ac:dyDescent="0.3">
      <c r="A501" t="s">
        <v>512</v>
      </c>
      <c r="B501" t="s">
        <v>4430</v>
      </c>
      <c r="C501">
        <v>36</v>
      </c>
      <c r="D501" t="str">
        <f>IF(Shopping[[#This Row],[Age]]&lt;=25,"Gen Z",
IF(Shopping[[#This Row],[Age]]&lt;=41,"Millennials",
IF(Shopping[[#This Row],[Age]]&lt;=57,"Gen X","Boomers")))</f>
        <v>Millennials</v>
      </c>
      <c r="E501" t="s">
        <v>3923</v>
      </c>
      <c r="F501" t="s">
        <v>7859</v>
      </c>
      <c r="G501" t="s">
        <v>7846</v>
      </c>
      <c r="H501" s="27">
        <v>99</v>
      </c>
      <c r="I501" t="s">
        <v>7896</v>
      </c>
      <c r="J501" t="s">
        <v>7839</v>
      </c>
      <c r="K501" t="s">
        <v>7855</v>
      </c>
      <c r="L501" t="s">
        <v>7887</v>
      </c>
      <c r="M501">
        <v>4.8</v>
      </c>
      <c r="N501" t="s">
        <v>7</v>
      </c>
      <c r="O501" t="s">
        <v>7945</v>
      </c>
      <c r="P501" t="s">
        <v>7</v>
      </c>
      <c r="Q501" t="s">
        <v>14</v>
      </c>
      <c r="R501">
        <v>24</v>
      </c>
    </row>
    <row r="502" spans="1:18" x14ac:dyDescent="0.3">
      <c r="A502" t="s">
        <v>513</v>
      </c>
      <c r="B502" t="s">
        <v>4431</v>
      </c>
      <c r="C502">
        <v>36</v>
      </c>
      <c r="D502" t="str">
        <f>IF(Shopping[[#This Row],[Age]]&lt;=25,"Gen Z",
IF(Shopping[[#This Row],[Age]]&lt;=41,"Millennials",
IF(Shopping[[#This Row],[Age]]&lt;=57,"Gen X","Boomers")))</f>
        <v>Millennials</v>
      </c>
      <c r="E502" t="s">
        <v>3923</v>
      </c>
      <c r="F502" t="s">
        <v>7872</v>
      </c>
      <c r="G502" t="s">
        <v>7838</v>
      </c>
      <c r="H502" s="27">
        <v>31</v>
      </c>
      <c r="I502" t="s">
        <v>7940</v>
      </c>
      <c r="J502" t="s">
        <v>7839</v>
      </c>
      <c r="K502" t="s">
        <v>7860</v>
      </c>
      <c r="L502" t="s">
        <v>7890</v>
      </c>
      <c r="M502">
        <v>4.8</v>
      </c>
      <c r="N502" t="s">
        <v>7</v>
      </c>
      <c r="O502" t="s">
        <v>7947</v>
      </c>
      <c r="P502" t="s">
        <v>7</v>
      </c>
      <c r="Q502" t="s">
        <v>8</v>
      </c>
      <c r="R502">
        <v>35</v>
      </c>
    </row>
    <row r="503" spans="1:18" x14ac:dyDescent="0.3">
      <c r="A503" t="s">
        <v>514</v>
      </c>
      <c r="B503" t="s">
        <v>4432</v>
      </c>
      <c r="C503">
        <v>64</v>
      </c>
      <c r="D503" t="str">
        <f>IF(Shopping[[#This Row],[Age]]&lt;=25,"Gen Z",
IF(Shopping[[#This Row],[Age]]&lt;=41,"Millennials",
IF(Shopping[[#This Row],[Age]]&lt;=57,"Gen X","Boomers")))</f>
        <v>Boomers</v>
      </c>
      <c r="E503" t="s">
        <v>3923</v>
      </c>
      <c r="F503" t="s">
        <v>7883</v>
      </c>
      <c r="G503" t="s">
        <v>7846</v>
      </c>
      <c r="H503" s="27">
        <v>45</v>
      </c>
      <c r="I503" t="s">
        <v>7913</v>
      </c>
      <c r="J503" t="s">
        <v>7847</v>
      </c>
      <c r="K503" t="s">
        <v>7973</v>
      </c>
      <c r="L503" t="s">
        <v>7888</v>
      </c>
      <c r="M503">
        <v>2.9</v>
      </c>
      <c r="N503" t="s">
        <v>7</v>
      </c>
      <c r="O503" t="s">
        <v>7947</v>
      </c>
      <c r="P503" t="s">
        <v>7</v>
      </c>
      <c r="Q503" t="s">
        <v>8</v>
      </c>
      <c r="R503">
        <v>21</v>
      </c>
    </row>
    <row r="504" spans="1:18" x14ac:dyDescent="0.3">
      <c r="A504" t="s">
        <v>515</v>
      </c>
      <c r="B504" t="s">
        <v>4433</v>
      </c>
      <c r="C504">
        <v>59</v>
      </c>
      <c r="D504" t="str">
        <f>IF(Shopping[[#This Row],[Age]]&lt;=25,"Gen Z",
IF(Shopping[[#This Row],[Age]]&lt;=41,"Millennials",
IF(Shopping[[#This Row],[Age]]&lt;=57,"Gen X","Boomers")))</f>
        <v>Boomers</v>
      </c>
      <c r="E504" t="s">
        <v>3923</v>
      </c>
      <c r="F504" t="s">
        <v>7866</v>
      </c>
      <c r="G504" t="s">
        <v>7838</v>
      </c>
      <c r="H504" s="27">
        <v>30</v>
      </c>
      <c r="I504" t="s">
        <v>7929</v>
      </c>
      <c r="J504" t="s">
        <v>7844</v>
      </c>
      <c r="K504" t="s">
        <v>7973</v>
      </c>
      <c r="L504" t="s">
        <v>7890</v>
      </c>
      <c r="M504">
        <v>2.8</v>
      </c>
      <c r="N504" t="s">
        <v>7</v>
      </c>
      <c r="O504" t="s">
        <v>7945</v>
      </c>
      <c r="P504" t="s">
        <v>7</v>
      </c>
      <c r="Q504" t="s">
        <v>14</v>
      </c>
      <c r="R504">
        <v>8</v>
      </c>
    </row>
    <row r="505" spans="1:18" x14ac:dyDescent="0.3">
      <c r="A505" t="s">
        <v>516</v>
      </c>
      <c r="B505" t="s">
        <v>4434</v>
      </c>
      <c r="C505">
        <v>55</v>
      </c>
      <c r="D505" t="str">
        <f>IF(Shopping[[#This Row],[Age]]&lt;=25,"Gen Z",
IF(Shopping[[#This Row],[Age]]&lt;=41,"Millennials",
IF(Shopping[[#This Row],[Age]]&lt;=57,"Gen X","Boomers")))</f>
        <v>Gen X</v>
      </c>
      <c r="E505" t="s">
        <v>3923</v>
      </c>
      <c r="F505" t="s">
        <v>7859</v>
      </c>
      <c r="G505" t="s">
        <v>7846</v>
      </c>
      <c r="H505" s="27">
        <v>24</v>
      </c>
      <c r="I505" t="s">
        <v>7901</v>
      </c>
      <c r="J505" t="s">
        <v>7847</v>
      </c>
      <c r="K505" t="s">
        <v>7970</v>
      </c>
      <c r="L505" t="s">
        <v>7889</v>
      </c>
      <c r="M505">
        <v>3.2</v>
      </c>
      <c r="N505" t="s">
        <v>7</v>
      </c>
      <c r="O505" t="s">
        <v>7947</v>
      </c>
      <c r="P505" t="s">
        <v>7</v>
      </c>
      <c r="Q505" t="s">
        <v>22</v>
      </c>
      <c r="R505">
        <v>26</v>
      </c>
    </row>
    <row r="506" spans="1:18" x14ac:dyDescent="0.3">
      <c r="A506" t="s">
        <v>517</v>
      </c>
      <c r="B506" t="s">
        <v>4435</v>
      </c>
      <c r="C506">
        <v>42</v>
      </c>
      <c r="D506" t="str">
        <f>IF(Shopping[[#This Row],[Age]]&lt;=25,"Gen Z",
IF(Shopping[[#This Row],[Age]]&lt;=41,"Millennials",
IF(Shopping[[#This Row],[Age]]&lt;=57,"Gen X","Boomers")))</f>
        <v>Gen X</v>
      </c>
      <c r="E506" t="s">
        <v>3923</v>
      </c>
      <c r="F506" t="s">
        <v>7859</v>
      </c>
      <c r="G506" t="s">
        <v>7846</v>
      </c>
      <c r="H506" s="27">
        <v>22</v>
      </c>
      <c r="I506" t="s">
        <v>7902</v>
      </c>
      <c r="J506" t="s">
        <v>7847</v>
      </c>
      <c r="K506" t="s">
        <v>7842</v>
      </c>
      <c r="L506" t="s">
        <v>7887</v>
      </c>
      <c r="M506">
        <v>3.9</v>
      </c>
      <c r="N506" t="s">
        <v>7</v>
      </c>
      <c r="O506" t="s">
        <v>7946</v>
      </c>
      <c r="P506" t="s">
        <v>7</v>
      </c>
      <c r="Q506" t="s">
        <v>14</v>
      </c>
      <c r="R506">
        <v>26</v>
      </c>
    </row>
    <row r="507" spans="1:18" x14ac:dyDescent="0.3">
      <c r="A507" t="s">
        <v>518</v>
      </c>
      <c r="B507" t="s">
        <v>4436</v>
      </c>
      <c r="C507">
        <v>61</v>
      </c>
      <c r="D507" t="str">
        <f>IF(Shopping[[#This Row],[Age]]&lt;=25,"Gen Z",
IF(Shopping[[#This Row],[Age]]&lt;=41,"Millennials",
IF(Shopping[[#This Row],[Age]]&lt;=57,"Gen X","Boomers")))</f>
        <v>Boomers</v>
      </c>
      <c r="E507" t="s">
        <v>3923</v>
      </c>
      <c r="F507" t="s">
        <v>7872</v>
      </c>
      <c r="G507" t="s">
        <v>7838</v>
      </c>
      <c r="H507" s="27">
        <v>63</v>
      </c>
      <c r="I507" t="s">
        <v>7894</v>
      </c>
      <c r="J507" t="s">
        <v>7839</v>
      </c>
      <c r="K507" t="s">
        <v>7840</v>
      </c>
      <c r="L507" t="s">
        <v>7888</v>
      </c>
      <c r="M507">
        <v>4.3</v>
      </c>
      <c r="N507" t="s">
        <v>7</v>
      </c>
      <c r="O507" t="s">
        <v>7945</v>
      </c>
      <c r="P507" t="s">
        <v>7</v>
      </c>
      <c r="Q507" t="s">
        <v>10</v>
      </c>
      <c r="R507">
        <v>9</v>
      </c>
    </row>
    <row r="508" spans="1:18" x14ac:dyDescent="0.3">
      <c r="A508" t="s">
        <v>519</v>
      </c>
      <c r="B508" t="s">
        <v>4437</v>
      </c>
      <c r="C508">
        <v>28</v>
      </c>
      <c r="D508" t="str">
        <f>IF(Shopping[[#This Row],[Age]]&lt;=25,"Gen Z",
IF(Shopping[[#This Row],[Age]]&lt;=41,"Millennials",
IF(Shopping[[#This Row],[Age]]&lt;=57,"Gen X","Boomers")))</f>
        <v>Millennials</v>
      </c>
      <c r="E508" t="s">
        <v>3923</v>
      </c>
      <c r="F508" t="s">
        <v>7873</v>
      </c>
      <c r="G508" t="s">
        <v>7857</v>
      </c>
      <c r="H508" s="27">
        <v>40</v>
      </c>
      <c r="I508" t="s">
        <v>7935</v>
      </c>
      <c r="J508" t="s">
        <v>7847</v>
      </c>
      <c r="K508" t="s">
        <v>7968</v>
      </c>
      <c r="L508" t="s">
        <v>7890</v>
      </c>
      <c r="M508">
        <v>2.7</v>
      </c>
      <c r="N508" t="s">
        <v>7</v>
      </c>
      <c r="O508" t="s">
        <v>7949</v>
      </c>
      <c r="P508" t="s">
        <v>7</v>
      </c>
      <c r="Q508" t="s">
        <v>27</v>
      </c>
      <c r="R508">
        <v>48</v>
      </c>
    </row>
    <row r="509" spans="1:18" x14ac:dyDescent="0.3">
      <c r="A509" t="s">
        <v>520</v>
      </c>
      <c r="B509" t="s">
        <v>4438</v>
      </c>
      <c r="C509">
        <v>65</v>
      </c>
      <c r="D509" t="str">
        <f>IF(Shopping[[#This Row],[Age]]&lt;=25,"Gen Z",
IF(Shopping[[#This Row],[Age]]&lt;=41,"Millennials",
IF(Shopping[[#This Row],[Age]]&lt;=57,"Gen X","Boomers")))</f>
        <v>Boomers</v>
      </c>
      <c r="E509" t="s">
        <v>3923</v>
      </c>
      <c r="F509" t="s">
        <v>7851</v>
      </c>
      <c r="G509" t="s">
        <v>7838</v>
      </c>
      <c r="H509" s="27">
        <v>20</v>
      </c>
      <c r="I509" t="s">
        <v>7894</v>
      </c>
      <c r="J509" t="s">
        <v>7847</v>
      </c>
      <c r="K509" t="s">
        <v>7975</v>
      </c>
      <c r="L509" t="s">
        <v>7888</v>
      </c>
      <c r="M509">
        <v>5</v>
      </c>
      <c r="N509" t="s">
        <v>7</v>
      </c>
      <c r="O509" t="s">
        <v>7950</v>
      </c>
      <c r="P509" t="s">
        <v>7</v>
      </c>
      <c r="Q509" t="s">
        <v>27</v>
      </c>
      <c r="R509">
        <v>33</v>
      </c>
    </row>
    <row r="510" spans="1:18" x14ac:dyDescent="0.3">
      <c r="A510" t="s">
        <v>521</v>
      </c>
      <c r="B510" t="s">
        <v>4439</v>
      </c>
      <c r="C510">
        <v>27</v>
      </c>
      <c r="D510" t="str">
        <f>IF(Shopping[[#This Row],[Age]]&lt;=25,"Gen Z",
IF(Shopping[[#This Row],[Age]]&lt;=41,"Millennials",
IF(Shopping[[#This Row],[Age]]&lt;=57,"Gen X","Boomers")))</f>
        <v>Millennials</v>
      </c>
      <c r="E510" t="s">
        <v>3923</v>
      </c>
      <c r="F510" t="s">
        <v>7870</v>
      </c>
      <c r="G510" t="s">
        <v>7857</v>
      </c>
      <c r="H510" s="27">
        <v>20</v>
      </c>
      <c r="I510" t="s">
        <v>7919</v>
      </c>
      <c r="J510" t="s">
        <v>7844</v>
      </c>
      <c r="K510" t="s">
        <v>7882</v>
      </c>
      <c r="L510" t="s">
        <v>7887</v>
      </c>
      <c r="M510">
        <v>3.7</v>
      </c>
      <c r="N510" t="s">
        <v>7</v>
      </c>
      <c r="O510" t="s">
        <v>7950</v>
      </c>
      <c r="P510" t="s">
        <v>7</v>
      </c>
      <c r="Q510" t="s">
        <v>14</v>
      </c>
      <c r="R510">
        <v>31</v>
      </c>
    </row>
    <row r="511" spans="1:18" x14ac:dyDescent="0.3">
      <c r="A511" t="s">
        <v>522</v>
      </c>
      <c r="B511" t="s">
        <v>4440</v>
      </c>
      <c r="C511">
        <v>41</v>
      </c>
      <c r="D511" t="str">
        <f>IF(Shopping[[#This Row],[Age]]&lt;=25,"Gen Z",
IF(Shopping[[#This Row],[Age]]&lt;=41,"Millennials",
IF(Shopping[[#This Row],[Age]]&lt;=57,"Gen X","Boomers")))</f>
        <v>Millennials</v>
      </c>
      <c r="E511" t="s">
        <v>3923</v>
      </c>
      <c r="F511" t="s">
        <v>7872</v>
      </c>
      <c r="G511" t="s">
        <v>7838</v>
      </c>
      <c r="H511" s="27">
        <v>80</v>
      </c>
      <c r="I511" t="s">
        <v>7905</v>
      </c>
      <c r="J511" t="s">
        <v>7839</v>
      </c>
      <c r="K511" t="s">
        <v>7973</v>
      </c>
      <c r="L511" t="s">
        <v>7889</v>
      </c>
      <c r="M511">
        <v>3.9</v>
      </c>
      <c r="N511" t="s">
        <v>7</v>
      </c>
      <c r="O511" t="s">
        <v>7946</v>
      </c>
      <c r="P511" t="s">
        <v>7</v>
      </c>
      <c r="Q511" t="s">
        <v>27</v>
      </c>
      <c r="R511">
        <v>17</v>
      </c>
    </row>
    <row r="512" spans="1:18" x14ac:dyDescent="0.3">
      <c r="A512" t="s">
        <v>523</v>
      </c>
      <c r="B512" t="s">
        <v>4441</v>
      </c>
      <c r="C512">
        <v>21</v>
      </c>
      <c r="D512" t="str">
        <f>IF(Shopping[[#This Row],[Age]]&lt;=25,"Gen Z",
IF(Shopping[[#This Row],[Age]]&lt;=41,"Millennials",
IF(Shopping[[#This Row],[Age]]&lt;=57,"Gen X","Boomers")))</f>
        <v>Gen Z</v>
      </c>
      <c r="E512" t="s">
        <v>3923</v>
      </c>
      <c r="F512" t="s">
        <v>7850</v>
      </c>
      <c r="G512" t="s">
        <v>7838</v>
      </c>
      <c r="H512" s="27">
        <v>87</v>
      </c>
      <c r="I512" t="s">
        <v>7901</v>
      </c>
      <c r="J512" t="s">
        <v>7847</v>
      </c>
      <c r="K512" t="s">
        <v>7864</v>
      </c>
      <c r="L512" t="s">
        <v>7890</v>
      </c>
      <c r="M512">
        <v>3.9</v>
      </c>
      <c r="N512" t="s">
        <v>7</v>
      </c>
      <c r="O512" t="s">
        <v>7949</v>
      </c>
      <c r="P512" t="s">
        <v>7</v>
      </c>
      <c r="Q512" t="s">
        <v>8</v>
      </c>
      <c r="R512">
        <v>22</v>
      </c>
    </row>
    <row r="513" spans="1:18" x14ac:dyDescent="0.3">
      <c r="A513" t="s">
        <v>524</v>
      </c>
      <c r="B513" t="s">
        <v>4442</v>
      </c>
      <c r="C513">
        <v>61</v>
      </c>
      <c r="D513" t="str">
        <f>IF(Shopping[[#This Row],[Age]]&lt;=25,"Gen Z",
IF(Shopping[[#This Row],[Age]]&lt;=41,"Millennials",
IF(Shopping[[#This Row],[Age]]&lt;=57,"Gen X","Boomers")))</f>
        <v>Boomers</v>
      </c>
      <c r="E513" t="s">
        <v>3923</v>
      </c>
      <c r="F513" t="s">
        <v>7850</v>
      </c>
      <c r="G513" t="s">
        <v>7838</v>
      </c>
      <c r="H513" s="27">
        <v>46</v>
      </c>
      <c r="I513" t="s">
        <v>7904</v>
      </c>
      <c r="J513" t="s">
        <v>7839</v>
      </c>
      <c r="K513" t="s">
        <v>7882</v>
      </c>
      <c r="L513" t="s">
        <v>7890</v>
      </c>
      <c r="M513">
        <v>3.1</v>
      </c>
      <c r="N513" t="s">
        <v>7</v>
      </c>
      <c r="O513" t="s">
        <v>7946</v>
      </c>
      <c r="P513" t="s">
        <v>7</v>
      </c>
      <c r="Q513" t="s">
        <v>14</v>
      </c>
      <c r="R513">
        <v>8</v>
      </c>
    </row>
    <row r="514" spans="1:18" x14ac:dyDescent="0.3">
      <c r="A514" t="s">
        <v>525</v>
      </c>
      <c r="B514" t="s">
        <v>4443</v>
      </c>
      <c r="C514">
        <v>19</v>
      </c>
      <c r="D514" t="str">
        <f>IF(Shopping[[#This Row],[Age]]&lt;=25,"Gen Z",
IF(Shopping[[#This Row],[Age]]&lt;=41,"Millennials",
IF(Shopping[[#This Row],[Age]]&lt;=57,"Gen X","Boomers")))</f>
        <v>Gen Z</v>
      </c>
      <c r="E514" t="s">
        <v>3923</v>
      </c>
      <c r="F514" t="s">
        <v>7884</v>
      </c>
      <c r="G514" t="s">
        <v>7857</v>
      </c>
      <c r="H514" s="27">
        <v>49</v>
      </c>
      <c r="I514" t="s">
        <v>7907</v>
      </c>
      <c r="J514" t="s">
        <v>7839</v>
      </c>
      <c r="K514" t="s">
        <v>7972</v>
      </c>
      <c r="L514" t="s">
        <v>7887</v>
      </c>
      <c r="M514">
        <v>3.3</v>
      </c>
      <c r="N514" t="s">
        <v>7</v>
      </c>
      <c r="O514" t="s">
        <v>7947</v>
      </c>
      <c r="P514" t="s">
        <v>7</v>
      </c>
      <c r="Q514" t="s">
        <v>22</v>
      </c>
      <c r="R514">
        <v>2</v>
      </c>
    </row>
    <row r="515" spans="1:18" x14ac:dyDescent="0.3">
      <c r="A515" t="s">
        <v>526</v>
      </c>
      <c r="B515" t="s">
        <v>4444</v>
      </c>
      <c r="C515">
        <v>22</v>
      </c>
      <c r="D515" t="str">
        <f>IF(Shopping[[#This Row],[Age]]&lt;=25,"Gen Z",
IF(Shopping[[#This Row],[Age]]&lt;=41,"Millennials",
IF(Shopping[[#This Row],[Age]]&lt;=57,"Gen X","Boomers")))</f>
        <v>Gen Z</v>
      </c>
      <c r="E515" t="s">
        <v>3923</v>
      </c>
      <c r="F515" t="s">
        <v>7873</v>
      </c>
      <c r="G515" t="s">
        <v>7857</v>
      </c>
      <c r="H515" s="27">
        <v>65</v>
      </c>
      <c r="I515" t="s">
        <v>7928</v>
      </c>
      <c r="J515" t="s">
        <v>7847</v>
      </c>
      <c r="K515" t="s">
        <v>7972</v>
      </c>
      <c r="L515" t="s">
        <v>7890</v>
      </c>
      <c r="M515">
        <v>3.6</v>
      </c>
      <c r="N515" t="s">
        <v>7</v>
      </c>
      <c r="O515" t="s">
        <v>7950</v>
      </c>
      <c r="P515" t="s">
        <v>7</v>
      </c>
      <c r="Q515" t="s">
        <v>8</v>
      </c>
      <c r="R515">
        <v>45</v>
      </c>
    </row>
    <row r="516" spans="1:18" x14ac:dyDescent="0.3">
      <c r="A516" t="s">
        <v>527</v>
      </c>
      <c r="B516" t="s">
        <v>4445</v>
      </c>
      <c r="C516">
        <v>64</v>
      </c>
      <c r="D516" t="str">
        <f>IF(Shopping[[#This Row],[Age]]&lt;=25,"Gen Z",
IF(Shopping[[#This Row],[Age]]&lt;=41,"Millennials",
IF(Shopping[[#This Row],[Age]]&lt;=57,"Gen X","Boomers")))</f>
        <v>Boomers</v>
      </c>
      <c r="E516" t="s">
        <v>3923</v>
      </c>
      <c r="F516" t="s">
        <v>7863</v>
      </c>
      <c r="G516" t="s">
        <v>7838</v>
      </c>
      <c r="H516" s="27">
        <v>62</v>
      </c>
      <c r="I516" t="s">
        <v>7920</v>
      </c>
      <c r="J516" t="s">
        <v>7844</v>
      </c>
      <c r="K516" t="s">
        <v>7968</v>
      </c>
      <c r="L516" t="s">
        <v>7887</v>
      </c>
      <c r="M516">
        <v>4.3</v>
      </c>
      <c r="N516" t="s">
        <v>7</v>
      </c>
      <c r="O516" t="s">
        <v>7948</v>
      </c>
      <c r="P516" t="s">
        <v>7</v>
      </c>
      <c r="Q516" t="s">
        <v>14</v>
      </c>
      <c r="R516">
        <v>47</v>
      </c>
    </row>
    <row r="517" spans="1:18" x14ac:dyDescent="0.3">
      <c r="A517" t="s">
        <v>528</v>
      </c>
      <c r="B517" t="s">
        <v>4446</v>
      </c>
      <c r="C517">
        <v>28</v>
      </c>
      <c r="D517" t="str">
        <f>IF(Shopping[[#This Row],[Age]]&lt;=25,"Gen Z",
IF(Shopping[[#This Row],[Age]]&lt;=41,"Millennials",
IF(Shopping[[#This Row],[Age]]&lt;=57,"Gen X","Boomers")))</f>
        <v>Millennials</v>
      </c>
      <c r="E517" t="s">
        <v>3923</v>
      </c>
      <c r="F517" t="s">
        <v>7875</v>
      </c>
      <c r="G517" t="s">
        <v>7857</v>
      </c>
      <c r="H517" s="27">
        <v>67</v>
      </c>
      <c r="I517" t="s">
        <v>7893</v>
      </c>
      <c r="J517" t="s">
        <v>7839</v>
      </c>
      <c r="K517" t="s">
        <v>7852</v>
      </c>
      <c r="L517" t="s">
        <v>7888</v>
      </c>
      <c r="M517">
        <v>4.5</v>
      </c>
      <c r="N517" t="s">
        <v>7</v>
      </c>
      <c r="O517" t="s">
        <v>7947</v>
      </c>
      <c r="P517" t="s">
        <v>7</v>
      </c>
      <c r="Q517" t="s">
        <v>10</v>
      </c>
      <c r="R517">
        <v>7</v>
      </c>
    </row>
    <row r="518" spans="1:18" x14ac:dyDescent="0.3">
      <c r="A518" t="s">
        <v>529</v>
      </c>
      <c r="B518" t="s">
        <v>4447</v>
      </c>
      <c r="C518">
        <v>34</v>
      </c>
      <c r="D518" t="str">
        <f>IF(Shopping[[#This Row],[Age]]&lt;=25,"Gen Z",
IF(Shopping[[#This Row],[Age]]&lt;=41,"Millennials",
IF(Shopping[[#This Row],[Age]]&lt;=57,"Gen X","Boomers")))</f>
        <v>Millennials</v>
      </c>
      <c r="E518" t="s">
        <v>3923</v>
      </c>
      <c r="F518" t="s">
        <v>7869</v>
      </c>
      <c r="G518" t="s">
        <v>7838</v>
      </c>
      <c r="H518" s="27">
        <v>41</v>
      </c>
      <c r="I518" t="s">
        <v>7901</v>
      </c>
      <c r="J518" t="s">
        <v>7839</v>
      </c>
      <c r="K518" t="s">
        <v>7878</v>
      </c>
      <c r="L518" t="s">
        <v>7890</v>
      </c>
      <c r="M518">
        <v>2.8</v>
      </c>
      <c r="N518" t="s">
        <v>7</v>
      </c>
      <c r="O518" t="s">
        <v>7949</v>
      </c>
      <c r="P518" t="s">
        <v>7</v>
      </c>
      <c r="Q518" t="s">
        <v>27</v>
      </c>
      <c r="R518">
        <v>19</v>
      </c>
    </row>
    <row r="519" spans="1:18" x14ac:dyDescent="0.3">
      <c r="A519" t="s">
        <v>530</v>
      </c>
      <c r="B519" t="s">
        <v>4448</v>
      </c>
      <c r="C519">
        <v>61</v>
      </c>
      <c r="D519" t="str">
        <f>IF(Shopping[[#This Row],[Age]]&lt;=25,"Gen Z",
IF(Shopping[[#This Row],[Age]]&lt;=41,"Millennials",
IF(Shopping[[#This Row],[Age]]&lt;=57,"Gen X","Boomers")))</f>
        <v>Boomers</v>
      </c>
      <c r="E519" t="s">
        <v>3923</v>
      </c>
      <c r="F519" t="s">
        <v>7883</v>
      </c>
      <c r="G519" t="s">
        <v>7846</v>
      </c>
      <c r="H519" s="27">
        <v>49</v>
      </c>
      <c r="I519" t="s">
        <v>7918</v>
      </c>
      <c r="J519" t="s">
        <v>7839</v>
      </c>
      <c r="K519" t="s">
        <v>7855</v>
      </c>
      <c r="L519" t="s">
        <v>7890</v>
      </c>
      <c r="M519">
        <v>2.7</v>
      </c>
      <c r="N519" t="s">
        <v>7</v>
      </c>
      <c r="O519" t="s">
        <v>7946</v>
      </c>
      <c r="P519" t="s">
        <v>7</v>
      </c>
      <c r="Q519" t="s">
        <v>10</v>
      </c>
      <c r="R519">
        <v>44</v>
      </c>
    </row>
    <row r="520" spans="1:18" x14ac:dyDescent="0.3">
      <c r="A520" t="s">
        <v>531</v>
      </c>
      <c r="B520" t="s">
        <v>4449</v>
      </c>
      <c r="C520">
        <v>24</v>
      </c>
      <c r="D520" t="str">
        <f>IF(Shopping[[#This Row],[Age]]&lt;=25,"Gen Z",
IF(Shopping[[#This Row],[Age]]&lt;=41,"Millennials",
IF(Shopping[[#This Row],[Age]]&lt;=57,"Gen X","Boomers")))</f>
        <v>Gen Z</v>
      </c>
      <c r="E520" t="s">
        <v>3923</v>
      </c>
      <c r="F520" t="s">
        <v>7837</v>
      </c>
      <c r="G520" t="s">
        <v>7838</v>
      </c>
      <c r="H520" s="27">
        <v>100</v>
      </c>
      <c r="I520" t="s">
        <v>7897</v>
      </c>
      <c r="J520" t="s">
        <v>7847</v>
      </c>
      <c r="K520" t="s">
        <v>7974</v>
      </c>
      <c r="L520" t="s">
        <v>7890</v>
      </c>
      <c r="M520">
        <v>2.9</v>
      </c>
      <c r="N520" t="s">
        <v>7</v>
      </c>
      <c r="O520" t="s">
        <v>7947</v>
      </c>
      <c r="P520" t="s">
        <v>7</v>
      </c>
      <c r="Q520" t="s">
        <v>8</v>
      </c>
      <c r="R520">
        <v>16</v>
      </c>
    </row>
    <row r="521" spans="1:18" x14ac:dyDescent="0.3">
      <c r="A521" t="s">
        <v>532</v>
      </c>
      <c r="B521" t="s">
        <v>4450</v>
      </c>
      <c r="C521">
        <v>19</v>
      </c>
      <c r="D521" t="str">
        <f>IF(Shopping[[#This Row],[Age]]&lt;=25,"Gen Z",
IF(Shopping[[#This Row],[Age]]&lt;=41,"Millennials",
IF(Shopping[[#This Row],[Age]]&lt;=57,"Gen X","Boomers")))</f>
        <v>Gen Z</v>
      </c>
      <c r="E521" t="s">
        <v>3923</v>
      </c>
      <c r="F521" t="s">
        <v>7881</v>
      </c>
      <c r="G521" t="s">
        <v>7857</v>
      </c>
      <c r="H521" s="27">
        <v>54</v>
      </c>
      <c r="I521" t="s">
        <v>7939</v>
      </c>
      <c r="J521" t="s">
        <v>7839</v>
      </c>
      <c r="K521" t="s">
        <v>7976</v>
      </c>
      <c r="L521" t="s">
        <v>7889</v>
      </c>
      <c r="M521">
        <v>4.4000000000000004</v>
      </c>
      <c r="N521" t="s">
        <v>7</v>
      </c>
      <c r="O521" t="s">
        <v>7949</v>
      </c>
      <c r="P521" t="s">
        <v>7</v>
      </c>
      <c r="Q521" t="s">
        <v>22</v>
      </c>
      <c r="R521">
        <v>17</v>
      </c>
    </row>
    <row r="522" spans="1:18" x14ac:dyDescent="0.3">
      <c r="A522" t="s">
        <v>533</v>
      </c>
      <c r="B522" t="s">
        <v>4451</v>
      </c>
      <c r="C522">
        <v>51</v>
      </c>
      <c r="D522" t="str">
        <f>IF(Shopping[[#This Row],[Age]]&lt;=25,"Gen Z",
IF(Shopping[[#This Row],[Age]]&lt;=41,"Millennials",
IF(Shopping[[#This Row],[Age]]&lt;=57,"Gen X","Boomers")))</f>
        <v>Gen X</v>
      </c>
      <c r="E522" t="s">
        <v>3923</v>
      </c>
      <c r="F522" t="s">
        <v>7865</v>
      </c>
      <c r="G522" t="s">
        <v>7857</v>
      </c>
      <c r="H522" s="27">
        <v>84</v>
      </c>
      <c r="I522" t="s">
        <v>7929</v>
      </c>
      <c r="J522" t="s">
        <v>7847</v>
      </c>
      <c r="K522" t="s">
        <v>7849</v>
      </c>
      <c r="L522" t="s">
        <v>7888</v>
      </c>
      <c r="M522">
        <v>3.9</v>
      </c>
      <c r="N522" t="s">
        <v>7</v>
      </c>
      <c r="O522" t="s">
        <v>7946</v>
      </c>
      <c r="P522" t="s">
        <v>7</v>
      </c>
      <c r="Q522" t="s">
        <v>27</v>
      </c>
      <c r="R522">
        <v>20</v>
      </c>
    </row>
    <row r="523" spans="1:18" x14ac:dyDescent="0.3">
      <c r="A523" t="s">
        <v>534</v>
      </c>
      <c r="B523" t="s">
        <v>4452</v>
      </c>
      <c r="C523">
        <v>36</v>
      </c>
      <c r="D523" t="str">
        <f>IF(Shopping[[#This Row],[Age]]&lt;=25,"Gen Z",
IF(Shopping[[#This Row],[Age]]&lt;=41,"Millennials",
IF(Shopping[[#This Row],[Age]]&lt;=57,"Gen X","Boomers")))</f>
        <v>Millennials</v>
      </c>
      <c r="E523" t="s">
        <v>3923</v>
      </c>
      <c r="F523" t="s">
        <v>7851</v>
      </c>
      <c r="G523" t="s">
        <v>7838</v>
      </c>
      <c r="H523" s="27">
        <v>41</v>
      </c>
      <c r="I523" t="s">
        <v>7927</v>
      </c>
      <c r="J523" t="s">
        <v>7839</v>
      </c>
      <c r="K523" t="s">
        <v>7969</v>
      </c>
      <c r="L523" t="s">
        <v>7887</v>
      </c>
      <c r="M523">
        <v>3.5</v>
      </c>
      <c r="N523" t="s">
        <v>7</v>
      </c>
      <c r="O523" t="s">
        <v>7948</v>
      </c>
      <c r="P523" t="s">
        <v>7</v>
      </c>
      <c r="Q523" t="s">
        <v>22</v>
      </c>
      <c r="R523">
        <v>50</v>
      </c>
    </row>
    <row r="524" spans="1:18" x14ac:dyDescent="0.3">
      <c r="A524" t="s">
        <v>535</v>
      </c>
      <c r="B524" t="s">
        <v>4453</v>
      </c>
      <c r="C524">
        <v>65</v>
      </c>
      <c r="D524" t="str">
        <f>IF(Shopping[[#This Row],[Age]]&lt;=25,"Gen Z",
IF(Shopping[[#This Row],[Age]]&lt;=41,"Millennials",
IF(Shopping[[#This Row],[Age]]&lt;=57,"Gen X","Boomers")))</f>
        <v>Boomers</v>
      </c>
      <c r="E524" t="s">
        <v>3923</v>
      </c>
      <c r="F524" t="s">
        <v>7884</v>
      </c>
      <c r="G524" t="s">
        <v>7857</v>
      </c>
      <c r="H524" s="27">
        <v>88</v>
      </c>
      <c r="I524" t="s">
        <v>7939</v>
      </c>
      <c r="J524" t="s">
        <v>7847</v>
      </c>
      <c r="K524" t="s">
        <v>7976</v>
      </c>
      <c r="L524" t="s">
        <v>7888</v>
      </c>
      <c r="M524">
        <v>2.5</v>
      </c>
      <c r="N524" t="s">
        <v>7</v>
      </c>
      <c r="O524" t="s">
        <v>7950</v>
      </c>
      <c r="P524" t="s">
        <v>7</v>
      </c>
      <c r="Q524" t="s">
        <v>10</v>
      </c>
      <c r="R524">
        <v>37</v>
      </c>
    </row>
    <row r="525" spans="1:18" x14ac:dyDescent="0.3">
      <c r="A525" t="s">
        <v>536</v>
      </c>
      <c r="B525" t="s">
        <v>4454</v>
      </c>
      <c r="C525">
        <v>46</v>
      </c>
      <c r="D525" t="str">
        <f>IF(Shopping[[#This Row],[Age]]&lt;=25,"Gen Z",
IF(Shopping[[#This Row],[Age]]&lt;=41,"Millennials",
IF(Shopping[[#This Row],[Age]]&lt;=57,"Gen X","Boomers")))</f>
        <v>Gen X</v>
      </c>
      <c r="E525" t="s">
        <v>3923</v>
      </c>
      <c r="F525" t="s">
        <v>7845</v>
      </c>
      <c r="G525" t="s">
        <v>7846</v>
      </c>
      <c r="H525" s="27">
        <v>40</v>
      </c>
      <c r="I525" t="s">
        <v>7905</v>
      </c>
      <c r="J525" t="s">
        <v>7847</v>
      </c>
      <c r="K525" t="s">
        <v>7874</v>
      </c>
      <c r="L525" t="s">
        <v>7888</v>
      </c>
      <c r="M525">
        <v>4.9000000000000004</v>
      </c>
      <c r="N525" t="s">
        <v>7</v>
      </c>
      <c r="O525" t="s">
        <v>7945</v>
      </c>
      <c r="P525" t="s">
        <v>7</v>
      </c>
      <c r="Q525" t="s">
        <v>14</v>
      </c>
      <c r="R525">
        <v>5</v>
      </c>
    </row>
    <row r="526" spans="1:18" x14ac:dyDescent="0.3">
      <c r="A526" t="s">
        <v>537</v>
      </c>
      <c r="B526" t="s">
        <v>4455</v>
      </c>
      <c r="C526">
        <v>59</v>
      </c>
      <c r="D526" t="str">
        <f>IF(Shopping[[#This Row],[Age]]&lt;=25,"Gen Z",
IF(Shopping[[#This Row],[Age]]&lt;=41,"Millennials",
IF(Shopping[[#This Row],[Age]]&lt;=57,"Gen X","Boomers")))</f>
        <v>Boomers</v>
      </c>
      <c r="E526" t="s">
        <v>3923</v>
      </c>
      <c r="F526" t="s">
        <v>7850</v>
      </c>
      <c r="G526" t="s">
        <v>7838</v>
      </c>
      <c r="H526" s="27">
        <v>39</v>
      </c>
      <c r="I526" t="s">
        <v>7931</v>
      </c>
      <c r="J526" t="s">
        <v>7847</v>
      </c>
      <c r="K526" t="s">
        <v>7969</v>
      </c>
      <c r="L526" t="s">
        <v>7889</v>
      </c>
      <c r="M526">
        <v>4.8</v>
      </c>
      <c r="N526" t="s">
        <v>7</v>
      </c>
      <c r="O526" t="s">
        <v>7946</v>
      </c>
      <c r="P526" t="s">
        <v>7</v>
      </c>
      <c r="Q526" t="s">
        <v>14</v>
      </c>
      <c r="R526">
        <v>44</v>
      </c>
    </row>
    <row r="527" spans="1:18" x14ac:dyDescent="0.3">
      <c r="A527" t="s">
        <v>538</v>
      </c>
      <c r="B527" t="s">
        <v>4456</v>
      </c>
      <c r="C527">
        <v>51</v>
      </c>
      <c r="D527" t="str">
        <f>IF(Shopping[[#This Row],[Age]]&lt;=25,"Gen Z",
IF(Shopping[[#This Row],[Age]]&lt;=41,"Millennials",
IF(Shopping[[#This Row],[Age]]&lt;=57,"Gen X","Boomers")))</f>
        <v>Gen X</v>
      </c>
      <c r="E527" t="s">
        <v>3923</v>
      </c>
      <c r="F527" t="s">
        <v>7853</v>
      </c>
      <c r="G527" t="s">
        <v>7854</v>
      </c>
      <c r="H527" s="27">
        <v>37</v>
      </c>
      <c r="I527" t="s">
        <v>7937</v>
      </c>
      <c r="J527" t="s">
        <v>7847</v>
      </c>
      <c r="K527" t="s">
        <v>7973</v>
      </c>
      <c r="L527" t="s">
        <v>7888</v>
      </c>
      <c r="M527">
        <v>3.2</v>
      </c>
      <c r="N527" t="s">
        <v>7</v>
      </c>
      <c r="O527" t="s">
        <v>7947</v>
      </c>
      <c r="P527" t="s">
        <v>7</v>
      </c>
      <c r="Q527" t="s">
        <v>27</v>
      </c>
      <c r="R527">
        <v>41</v>
      </c>
    </row>
    <row r="528" spans="1:18" x14ac:dyDescent="0.3">
      <c r="A528" t="s">
        <v>539</v>
      </c>
      <c r="B528" t="s">
        <v>4457</v>
      </c>
      <c r="C528">
        <v>51</v>
      </c>
      <c r="D528" t="str">
        <f>IF(Shopping[[#This Row],[Age]]&lt;=25,"Gen Z",
IF(Shopping[[#This Row],[Age]]&lt;=41,"Millennials",
IF(Shopping[[#This Row],[Age]]&lt;=57,"Gen X","Boomers")))</f>
        <v>Gen X</v>
      </c>
      <c r="E528" t="s">
        <v>3923</v>
      </c>
      <c r="F528" t="s">
        <v>7866</v>
      </c>
      <c r="G528" t="s">
        <v>7838</v>
      </c>
      <c r="H528" s="27">
        <v>52</v>
      </c>
      <c r="I528" t="s">
        <v>7925</v>
      </c>
      <c r="J528" t="s">
        <v>7844</v>
      </c>
      <c r="K528" t="s">
        <v>7871</v>
      </c>
      <c r="L528" t="s">
        <v>7887</v>
      </c>
      <c r="M528">
        <v>4.9000000000000004</v>
      </c>
      <c r="N528" t="s">
        <v>7</v>
      </c>
      <c r="O528" t="s">
        <v>7948</v>
      </c>
      <c r="P528" t="s">
        <v>7</v>
      </c>
      <c r="Q528" t="s">
        <v>10</v>
      </c>
      <c r="R528">
        <v>19</v>
      </c>
    </row>
    <row r="529" spans="1:18" x14ac:dyDescent="0.3">
      <c r="A529" t="s">
        <v>540</v>
      </c>
      <c r="B529" t="s">
        <v>4458</v>
      </c>
      <c r="C529">
        <v>21</v>
      </c>
      <c r="D529" t="str">
        <f>IF(Shopping[[#This Row],[Age]]&lt;=25,"Gen Z",
IF(Shopping[[#This Row],[Age]]&lt;=41,"Millennials",
IF(Shopping[[#This Row],[Age]]&lt;=57,"Gen X","Boomers")))</f>
        <v>Gen Z</v>
      </c>
      <c r="E529" t="s">
        <v>3923</v>
      </c>
      <c r="F529" t="s">
        <v>7872</v>
      </c>
      <c r="G529" t="s">
        <v>7838</v>
      </c>
      <c r="H529" s="27">
        <v>23</v>
      </c>
      <c r="I529" t="s">
        <v>7929</v>
      </c>
      <c r="J529" t="s">
        <v>7839</v>
      </c>
      <c r="K529" t="s">
        <v>7882</v>
      </c>
      <c r="L529" t="s">
        <v>7887</v>
      </c>
      <c r="M529">
        <v>4.3</v>
      </c>
      <c r="N529" t="s">
        <v>7</v>
      </c>
      <c r="O529" t="s">
        <v>7947</v>
      </c>
      <c r="P529" t="s">
        <v>7</v>
      </c>
      <c r="Q529" t="s">
        <v>22</v>
      </c>
      <c r="R529">
        <v>47</v>
      </c>
    </row>
    <row r="530" spans="1:18" x14ac:dyDescent="0.3">
      <c r="A530" t="s">
        <v>541</v>
      </c>
      <c r="B530" t="s">
        <v>4459</v>
      </c>
      <c r="C530">
        <v>34</v>
      </c>
      <c r="D530" t="str">
        <f>IF(Shopping[[#This Row],[Age]]&lt;=25,"Gen Z",
IF(Shopping[[#This Row],[Age]]&lt;=41,"Millennials",
IF(Shopping[[#This Row],[Age]]&lt;=57,"Gen X","Boomers")))</f>
        <v>Millennials</v>
      </c>
      <c r="E530" t="s">
        <v>3923</v>
      </c>
      <c r="F530" t="s">
        <v>7848</v>
      </c>
      <c r="G530" t="s">
        <v>7846</v>
      </c>
      <c r="H530" s="27">
        <v>88</v>
      </c>
      <c r="I530" t="s">
        <v>7926</v>
      </c>
      <c r="J530" t="s">
        <v>7844</v>
      </c>
      <c r="K530" t="s">
        <v>7974</v>
      </c>
      <c r="L530" t="s">
        <v>7887</v>
      </c>
      <c r="M530">
        <v>3.2</v>
      </c>
      <c r="N530" t="s">
        <v>7</v>
      </c>
      <c r="O530" t="s">
        <v>7945</v>
      </c>
      <c r="P530" t="s">
        <v>7</v>
      </c>
      <c r="Q530" t="s">
        <v>10</v>
      </c>
      <c r="R530">
        <v>40</v>
      </c>
    </row>
    <row r="531" spans="1:18" x14ac:dyDescent="0.3">
      <c r="A531" t="s">
        <v>542</v>
      </c>
      <c r="B531" t="s">
        <v>4460</v>
      </c>
      <c r="C531">
        <v>32</v>
      </c>
      <c r="D531" t="str">
        <f>IF(Shopping[[#This Row],[Age]]&lt;=25,"Gen Z",
IF(Shopping[[#This Row],[Age]]&lt;=41,"Millennials",
IF(Shopping[[#This Row],[Age]]&lt;=57,"Gen X","Boomers")))</f>
        <v>Millennials</v>
      </c>
      <c r="E531" t="s">
        <v>3923</v>
      </c>
      <c r="F531" t="s">
        <v>7851</v>
      </c>
      <c r="G531" t="s">
        <v>7838</v>
      </c>
      <c r="H531" s="27">
        <v>84</v>
      </c>
      <c r="I531" t="s">
        <v>7911</v>
      </c>
      <c r="J531" t="s">
        <v>7847</v>
      </c>
      <c r="K531" t="s">
        <v>7874</v>
      </c>
      <c r="L531" t="s">
        <v>7890</v>
      </c>
      <c r="M531">
        <v>3.7</v>
      </c>
      <c r="N531" t="s">
        <v>7</v>
      </c>
      <c r="O531" t="s">
        <v>7948</v>
      </c>
      <c r="P531" t="s">
        <v>7</v>
      </c>
      <c r="Q531" t="s">
        <v>12</v>
      </c>
      <c r="R531">
        <v>6</v>
      </c>
    </row>
    <row r="532" spans="1:18" x14ac:dyDescent="0.3">
      <c r="A532" t="s">
        <v>543</v>
      </c>
      <c r="B532" t="s">
        <v>4461</v>
      </c>
      <c r="C532">
        <v>48</v>
      </c>
      <c r="D532" t="str">
        <f>IF(Shopping[[#This Row],[Age]]&lt;=25,"Gen Z",
IF(Shopping[[#This Row],[Age]]&lt;=41,"Millennials",
IF(Shopping[[#This Row],[Age]]&lt;=57,"Gen X","Boomers")))</f>
        <v>Gen X</v>
      </c>
      <c r="E532" t="s">
        <v>3923</v>
      </c>
      <c r="F532" t="s">
        <v>7853</v>
      </c>
      <c r="G532" t="s">
        <v>7854</v>
      </c>
      <c r="H532" s="27">
        <v>37</v>
      </c>
      <c r="I532" t="s">
        <v>7899</v>
      </c>
      <c r="J532" t="s">
        <v>7877</v>
      </c>
      <c r="K532" t="s">
        <v>7975</v>
      </c>
      <c r="L532" t="s">
        <v>7887</v>
      </c>
      <c r="M532">
        <v>3.2</v>
      </c>
      <c r="N532" t="s">
        <v>7</v>
      </c>
      <c r="O532" t="s">
        <v>7950</v>
      </c>
      <c r="P532" t="s">
        <v>7</v>
      </c>
      <c r="Q532" t="s">
        <v>12</v>
      </c>
      <c r="R532">
        <v>25</v>
      </c>
    </row>
    <row r="533" spans="1:18" x14ac:dyDescent="0.3">
      <c r="A533" t="s">
        <v>544</v>
      </c>
      <c r="B533" t="s">
        <v>4462</v>
      </c>
      <c r="C533">
        <v>50</v>
      </c>
      <c r="D533" t="str">
        <f>IF(Shopping[[#This Row],[Age]]&lt;=25,"Gen Z",
IF(Shopping[[#This Row],[Age]]&lt;=41,"Millennials",
IF(Shopping[[#This Row],[Age]]&lt;=57,"Gen X","Boomers")))</f>
        <v>Gen X</v>
      </c>
      <c r="E533" t="s">
        <v>3923</v>
      </c>
      <c r="F533" t="s">
        <v>7845</v>
      </c>
      <c r="G533" t="s">
        <v>7846</v>
      </c>
      <c r="H533" s="27">
        <v>51</v>
      </c>
      <c r="I533" t="s">
        <v>7927</v>
      </c>
      <c r="J533" t="s">
        <v>7839</v>
      </c>
      <c r="K533" t="s">
        <v>7860</v>
      </c>
      <c r="L533" t="s">
        <v>7890</v>
      </c>
      <c r="M533">
        <v>3.4</v>
      </c>
      <c r="N533" t="s">
        <v>7</v>
      </c>
      <c r="O533" t="s">
        <v>7947</v>
      </c>
      <c r="P533" t="s">
        <v>7</v>
      </c>
      <c r="Q533" t="s">
        <v>10</v>
      </c>
      <c r="R533">
        <v>42</v>
      </c>
    </row>
    <row r="534" spans="1:18" x14ac:dyDescent="0.3">
      <c r="A534" t="s">
        <v>545</v>
      </c>
      <c r="B534" t="s">
        <v>4463</v>
      </c>
      <c r="C534">
        <v>26</v>
      </c>
      <c r="D534" t="str">
        <f>IF(Shopping[[#This Row],[Age]]&lt;=25,"Gen Z",
IF(Shopping[[#This Row],[Age]]&lt;=41,"Millennials",
IF(Shopping[[#This Row],[Age]]&lt;=57,"Gen X","Boomers")))</f>
        <v>Millennials</v>
      </c>
      <c r="E534" t="s">
        <v>3923</v>
      </c>
      <c r="F534" t="s">
        <v>7866</v>
      </c>
      <c r="G534" t="s">
        <v>7838</v>
      </c>
      <c r="H534" s="27">
        <v>76</v>
      </c>
      <c r="I534" t="s">
        <v>7914</v>
      </c>
      <c r="J534" t="s">
        <v>7839</v>
      </c>
      <c r="K534" t="s">
        <v>7971</v>
      </c>
      <c r="L534" t="s">
        <v>7887</v>
      </c>
      <c r="M534">
        <v>4.0999999999999996</v>
      </c>
      <c r="N534" t="s">
        <v>7</v>
      </c>
      <c r="O534" t="s">
        <v>7945</v>
      </c>
      <c r="P534" t="s">
        <v>7</v>
      </c>
      <c r="Q534" t="s">
        <v>22</v>
      </c>
      <c r="R534">
        <v>35</v>
      </c>
    </row>
    <row r="535" spans="1:18" x14ac:dyDescent="0.3">
      <c r="A535" t="s">
        <v>546</v>
      </c>
      <c r="B535" t="s">
        <v>4464</v>
      </c>
      <c r="C535">
        <v>57</v>
      </c>
      <c r="D535" t="str">
        <f>IF(Shopping[[#This Row],[Age]]&lt;=25,"Gen Z",
IF(Shopping[[#This Row],[Age]]&lt;=41,"Millennials",
IF(Shopping[[#This Row],[Age]]&lt;=57,"Gen X","Boomers")))</f>
        <v>Gen X</v>
      </c>
      <c r="E535" t="s">
        <v>3923</v>
      </c>
      <c r="F535" t="s">
        <v>7845</v>
      </c>
      <c r="G535" t="s">
        <v>7846</v>
      </c>
      <c r="H535" s="27">
        <v>60</v>
      </c>
      <c r="I535" t="s">
        <v>7910</v>
      </c>
      <c r="J535" t="s">
        <v>7839</v>
      </c>
      <c r="K535" t="s">
        <v>7858</v>
      </c>
      <c r="L535" t="s">
        <v>7888</v>
      </c>
      <c r="M535">
        <v>4.5</v>
      </c>
      <c r="N535" t="s">
        <v>7</v>
      </c>
      <c r="O535" t="s">
        <v>7947</v>
      </c>
      <c r="P535" t="s">
        <v>7</v>
      </c>
      <c r="Q535" t="s">
        <v>27</v>
      </c>
      <c r="R535">
        <v>17</v>
      </c>
    </row>
    <row r="536" spans="1:18" x14ac:dyDescent="0.3">
      <c r="A536" t="s">
        <v>547</v>
      </c>
      <c r="B536" t="s">
        <v>4465</v>
      </c>
      <c r="C536">
        <v>65</v>
      </c>
      <c r="D536" t="str">
        <f>IF(Shopping[[#This Row],[Age]]&lt;=25,"Gen Z",
IF(Shopping[[#This Row],[Age]]&lt;=41,"Millennials",
IF(Shopping[[#This Row],[Age]]&lt;=57,"Gen X","Boomers")))</f>
        <v>Boomers</v>
      </c>
      <c r="E536" t="s">
        <v>3923</v>
      </c>
      <c r="F536" t="s">
        <v>7884</v>
      </c>
      <c r="G536" t="s">
        <v>7857</v>
      </c>
      <c r="H536" s="27">
        <v>72</v>
      </c>
      <c r="I536" t="s">
        <v>7913</v>
      </c>
      <c r="J536" t="s">
        <v>7839</v>
      </c>
      <c r="K536" t="s">
        <v>7858</v>
      </c>
      <c r="L536" t="s">
        <v>7890</v>
      </c>
      <c r="M536">
        <v>4.5</v>
      </c>
      <c r="N536" t="s">
        <v>7</v>
      </c>
      <c r="O536" t="s">
        <v>7947</v>
      </c>
      <c r="P536" t="s">
        <v>7</v>
      </c>
      <c r="Q536" t="s">
        <v>14</v>
      </c>
      <c r="R536">
        <v>4</v>
      </c>
    </row>
    <row r="537" spans="1:18" x14ac:dyDescent="0.3">
      <c r="A537" t="s">
        <v>548</v>
      </c>
      <c r="B537" t="s">
        <v>4466</v>
      </c>
      <c r="C537">
        <v>56</v>
      </c>
      <c r="D537" t="str">
        <f>IF(Shopping[[#This Row],[Age]]&lt;=25,"Gen Z",
IF(Shopping[[#This Row],[Age]]&lt;=41,"Millennials",
IF(Shopping[[#This Row],[Age]]&lt;=57,"Gen X","Boomers")))</f>
        <v>Gen X</v>
      </c>
      <c r="E537" t="s">
        <v>3923</v>
      </c>
      <c r="F537" t="s">
        <v>7872</v>
      </c>
      <c r="G537" t="s">
        <v>7838</v>
      </c>
      <c r="H537" s="27">
        <v>45</v>
      </c>
      <c r="I537" t="s">
        <v>7901</v>
      </c>
      <c r="J537" t="s">
        <v>7839</v>
      </c>
      <c r="K537" t="s">
        <v>7842</v>
      </c>
      <c r="L537" t="s">
        <v>7888</v>
      </c>
      <c r="M537">
        <v>3.2</v>
      </c>
      <c r="N537" t="s">
        <v>7</v>
      </c>
      <c r="O537" t="s">
        <v>7946</v>
      </c>
      <c r="P537" t="s">
        <v>7</v>
      </c>
      <c r="Q537" t="s">
        <v>22</v>
      </c>
      <c r="R537">
        <v>24</v>
      </c>
    </row>
    <row r="538" spans="1:18" x14ac:dyDescent="0.3">
      <c r="A538" t="s">
        <v>549</v>
      </c>
      <c r="B538" t="s">
        <v>4467</v>
      </c>
      <c r="C538">
        <v>44</v>
      </c>
      <c r="D538" t="str">
        <f>IF(Shopping[[#This Row],[Age]]&lt;=25,"Gen Z",
IF(Shopping[[#This Row],[Age]]&lt;=41,"Millennials",
IF(Shopping[[#This Row],[Age]]&lt;=57,"Gen X","Boomers")))</f>
        <v>Gen X</v>
      </c>
      <c r="E538" t="s">
        <v>3923</v>
      </c>
      <c r="F538" t="s">
        <v>7868</v>
      </c>
      <c r="G538" t="s">
        <v>7854</v>
      </c>
      <c r="H538" s="27">
        <v>84</v>
      </c>
      <c r="I538" t="s">
        <v>7919</v>
      </c>
      <c r="J538" t="s">
        <v>7844</v>
      </c>
      <c r="K538" t="s">
        <v>7842</v>
      </c>
      <c r="L538" t="s">
        <v>7890</v>
      </c>
      <c r="M538">
        <v>4.4000000000000004</v>
      </c>
      <c r="N538" t="s">
        <v>7</v>
      </c>
      <c r="O538" t="s">
        <v>7950</v>
      </c>
      <c r="P538" t="s">
        <v>7</v>
      </c>
      <c r="Q538" t="s">
        <v>27</v>
      </c>
      <c r="R538">
        <v>16</v>
      </c>
    </row>
    <row r="539" spans="1:18" x14ac:dyDescent="0.3">
      <c r="A539" t="s">
        <v>550</v>
      </c>
      <c r="B539" t="s">
        <v>4468</v>
      </c>
      <c r="C539">
        <v>50</v>
      </c>
      <c r="D539" t="str">
        <f>IF(Shopping[[#This Row],[Age]]&lt;=25,"Gen Z",
IF(Shopping[[#This Row],[Age]]&lt;=41,"Millennials",
IF(Shopping[[#This Row],[Age]]&lt;=57,"Gen X","Boomers")))</f>
        <v>Gen X</v>
      </c>
      <c r="E539" t="s">
        <v>3923</v>
      </c>
      <c r="F539" t="s">
        <v>7837</v>
      </c>
      <c r="G539" t="s">
        <v>7838</v>
      </c>
      <c r="H539" s="27">
        <v>49</v>
      </c>
      <c r="I539" t="s">
        <v>7934</v>
      </c>
      <c r="J539" t="s">
        <v>7844</v>
      </c>
      <c r="K539" t="s">
        <v>7967</v>
      </c>
      <c r="L539" t="s">
        <v>7889</v>
      </c>
      <c r="M539">
        <v>3</v>
      </c>
      <c r="N539" t="s">
        <v>7</v>
      </c>
      <c r="O539" t="s">
        <v>7950</v>
      </c>
      <c r="P539" t="s">
        <v>7</v>
      </c>
      <c r="Q539" t="s">
        <v>27</v>
      </c>
      <c r="R539">
        <v>14</v>
      </c>
    </row>
    <row r="540" spans="1:18" x14ac:dyDescent="0.3">
      <c r="A540" t="s">
        <v>551</v>
      </c>
      <c r="B540" t="s">
        <v>4469</v>
      </c>
      <c r="C540">
        <v>27</v>
      </c>
      <c r="D540" t="str">
        <f>IF(Shopping[[#This Row],[Age]]&lt;=25,"Gen Z",
IF(Shopping[[#This Row],[Age]]&lt;=41,"Millennials",
IF(Shopping[[#This Row],[Age]]&lt;=57,"Gen X","Boomers")))</f>
        <v>Millennials</v>
      </c>
      <c r="E540" t="s">
        <v>3923</v>
      </c>
      <c r="F540" t="s">
        <v>7876</v>
      </c>
      <c r="G540" t="s">
        <v>7838</v>
      </c>
      <c r="H540" s="27">
        <v>22</v>
      </c>
      <c r="I540" t="s">
        <v>7934</v>
      </c>
      <c r="J540" t="s">
        <v>7877</v>
      </c>
      <c r="K540" t="s">
        <v>7867</v>
      </c>
      <c r="L540" t="s">
        <v>7888</v>
      </c>
      <c r="M540">
        <v>3.2</v>
      </c>
      <c r="N540" t="s">
        <v>7</v>
      </c>
      <c r="O540" t="s">
        <v>7946</v>
      </c>
      <c r="P540" t="s">
        <v>7</v>
      </c>
      <c r="Q540" t="s">
        <v>10</v>
      </c>
      <c r="R540">
        <v>43</v>
      </c>
    </row>
    <row r="541" spans="1:18" x14ac:dyDescent="0.3">
      <c r="A541" t="s">
        <v>552</v>
      </c>
      <c r="B541" t="s">
        <v>4470</v>
      </c>
      <c r="C541">
        <v>49</v>
      </c>
      <c r="D541" t="str">
        <f>IF(Shopping[[#This Row],[Age]]&lt;=25,"Gen Z",
IF(Shopping[[#This Row],[Age]]&lt;=41,"Millennials",
IF(Shopping[[#This Row],[Age]]&lt;=57,"Gen X","Boomers")))</f>
        <v>Gen X</v>
      </c>
      <c r="E541" t="s">
        <v>3923</v>
      </c>
      <c r="F541" t="s">
        <v>7853</v>
      </c>
      <c r="G541" t="s">
        <v>7854</v>
      </c>
      <c r="H541" s="27">
        <v>48</v>
      </c>
      <c r="I541" t="s">
        <v>7898</v>
      </c>
      <c r="J541" t="s">
        <v>7847</v>
      </c>
      <c r="K541" t="s">
        <v>7862</v>
      </c>
      <c r="L541" t="s">
        <v>7887</v>
      </c>
      <c r="M541">
        <v>4</v>
      </c>
      <c r="N541" t="s">
        <v>7</v>
      </c>
      <c r="O541" t="s">
        <v>7950</v>
      </c>
      <c r="P541" t="s">
        <v>7</v>
      </c>
      <c r="Q541" t="s">
        <v>27</v>
      </c>
      <c r="R541">
        <v>49</v>
      </c>
    </row>
    <row r="542" spans="1:18" x14ac:dyDescent="0.3">
      <c r="A542" t="s">
        <v>553</v>
      </c>
      <c r="B542" t="s">
        <v>4471</v>
      </c>
      <c r="C542">
        <v>49</v>
      </c>
      <c r="D542" t="str">
        <f>IF(Shopping[[#This Row],[Age]]&lt;=25,"Gen Z",
IF(Shopping[[#This Row],[Age]]&lt;=41,"Millennials",
IF(Shopping[[#This Row],[Age]]&lt;=57,"Gen X","Boomers")))</f>
        <v>Gen X</v>
      </c>
      <c r="E542" t="s">
        <v>3923</v>
      </c>
      <c r="F542" t="s">
        <v>7861</v>
      </c>
      <c r="G542" t="s">
        <v>7838</v>
      </c>
      <c r="H542" s="27">
        <v>37</v>
      </c>
      <c r="I542" t="s">
        <v>7929</v>
      </c>
      <c r="J542" t="s">
        <v>7847</v>
      </c>
      <c r="K542" t="s">
        <v>7970</v>
      </c>
      <c r="L542" t="s">
        <v>7888</v>
      </c>
      <c r="M542">
        <v>3.1</v>
      </c>
      <c r="N542" t="s">
        <v>7</v>
      </c>
      <c r="O542" t="s">
        <v>7947</v>
      </c>
      <c r="P542" t="s">
        <v>7</v>
      </c>
      <c r="Q542" t="s">
        <v>10</v>
      </c>
      <c r="R542">
        <v>33</v>
      </c>
    </row>
    <row r="543" spans="1:18" x14ac:dyDescent="0.3">
      <c r="A543" t="s">
        <v>554</v>
      </c>
      <c r="B543" t="s">
        <v>4472</v>
      </c>
      <c r="C543">
        <v>52</v>
      </c>
      <c r="D543" t="str">
        <f>IF(Shopping[[#This Row],[Age]]&lt;=25,"Gen Z",
IF(Shopping[[#This Row],[Age]]&lt;=41,"Millennials",
IF(Shopping[[#This Row],[Age]]&lt;=57,"Gen X","Boomers")))</f>
        <v>Gen X</v>
      </c>
      <c r="E543" t="s">
        <v>3923</v>
      </c>
      <c r="F543" t="s">
        <v>7868</v>
      </c>
      <c r="G543" t="s">
        <v>7854</v>
      </c>
      <c r="H543" s="27">
        <v>27</v>
      </c>
      <c r="I543" t="s">
        <v>7932</v>
      </c>
      <c r="J543" t="s">
        <v>7839</v>
      </c>
      <c r="K543" t="s">
        <v>7840</v>
      </c>
      <c r="L543" t="s">
        <v>7890</v>
      </c>
      <c r="M543">
        <v>2.8</v>
      </c>
      <c r="N543" t="s">
        <v>7</v>
      </c>
      <c r="O543" t="s">
        <v>7947</v>
      </c>
      <c r="P543" t="s">
        <v>7</v>
      </c>
      <c r="Q543" t="s">
        <v>10</v>
      </c>
      <c r="R543">
        <v>45</v>
      </c>
    </row>
    <row r="544" spans="1:18" x14ac:dyDescent="0.3">
      <c r="A544" t="s">
        <v>555</v>
      </c>
      <c r="B544" t="s">
        <v>4473</v>
      </c>
      <c r="C544">
        <v>27</v>
      </c>
      <c r="D544" t="str">
        <f>IF(Shopping[[#This Row],[Age]]&lt;=25,"Gen Z",
IF(Shopping[[#This Row],[Age]]&lt;=41,"Millennials",
IF(Shopping[[#This Row],[Age]]&lt;=57,"Gen X","Boomers")))</f>
        <v>Millennials</v>
      </c>
      <c r="E544" t="s">
        <v>3923</v>
      </c>
      <c r="F544" t="s">
        <v>7883</v>
      </c>
      <c r="G544" t="s">
        <v>7846</v>
      </c>
      <c r="H544" s="27">
        <v>79</v>
      </c>
      <c r="I544" t="s">
        <v>7919</v>
      </c>
      <c r="J544" t="s">
        <v>7877</v>
      </c>
      <c r="K544" t="s">
        <v>7864</v>
      </c>
      <c r="L544" t="s">
        <v>7888</v>
      </c>
      <c r="M544">
        <v>4.5999999999999996</v>
      </c>
      <c r="N544" t="s">
        <v>7</v>
      </c>
      <c r="O544" t="s">
        <v>7947</v>
      </c>
      <c r="P544" t="s">
        <v>7</v>
      </c>
      <c r="Q544" t="s">
        <v>10</v>
      </c>
      <c r="R544">
        <v>35</v>
      </c>
    </row>
    <row r="545" spans="1:18" x14ac:dyDescent="0.3">
      <c r="A545" t="s">
        <v>556</v>
      </c>
      <c r="B545" t="s">
        <v>4474</v>
      </c>
      <c r="C545">
        <v>53</v>
      </c>
      <c r="D545" t="str">
        <f>IF(Shopping[[#This Row],[Age]]&lt;=25,"Gen Z",
IF(Shopping[[#This Row],[Age]]&lt;=41,"Millennials",
IF(Shopping[[#This Row],[Age]]&lt;=57,"Gen X","Boomers")))</f>
        <v>Gen X</v>
      </c>
      <c r="E545" t="s">
        <v>3923</v>
      </c>
      <c r="F545" t="s">
        <v>7863</v>
      </c>
      <c r="G545" t="s">
        <v>7838</v>
      </c>
      <c r="H545" s="27">
        <v>98</v>
      </c>
      <c r="I545" t="s">
        <v>7908</v>
      </c>
      <c r="J545" t="s">
        <v>7844</v>
      </c>
      <c r="K545" t="s">
        <v>7871</v>
      </c>
      <c r="L545" t="s">
        <v>7888</v>
      </c>
      <c r="M545">
        <v>4.3</v>
      </c>
      <c r="N545" t="s">
        <v>7</v>
      </c>
      <c r="O545" t="s">
        <v>7945</v>
      </c>
      <c r="P545" t="s">
        <v>7</v>
      </c>
      <c r="Q545" t="s">
        <v>12</v>
      </c>
      <c r="R545">
        <v>11</v>
      </c>
    </row>
    <row r="546" spans="1:18" x14ac:dyDescent="0.3">
      <c r="A546" t="s">
        <v>557</v>
      </c>
      <c r="B546" t="s">
        <v>4475</v>
      </c>
      <c r="C546">
        <v>34</v>
      </c>
      <c r="D546" t="str">
        <f>IF(Shopping[[#This Row],[Age]]&lt;=25,"Gen Z",
IF(Shopping[[#This Row],[Age]]&lt;=41,"Millennials",
IF(Shopping[[#This Row],[Age]]&lt;=57,"Gen X","Boomers")))</f>
        <v>Millennials</v>
      </c>
      <c r="E546" t="s">
        <v>3923</v>
      </c>
      <c r="F546" t="s">
        <v>7845</v>
      </c>
      <c r="G546" t="s">
        <v>7846</v>
      </c>
      <c r="H546" s="27">
        <v>64</v>
      </c>
      <c r="I546" t="s">
        <v>7940</v>
      </c>
      <c r="J546" t="s">
        <v>7844</v>
      </c>
      <c r="K546" t="s">
        <v>7882</v>
      </c>
      <c r="L546" t="s">
        <v>7889</v>
      </c>
      <c r="M546">
        <v>3.3</v>
      </c>
      <c r="N546" t="s">
        <v>7</v>
      </c>
      <c r="O546" t="s">
        <v>7948</v>
      </c>
      <c r="P546" t="s">
        <v>7</v>
      </c>
      <c r="Q546" t="s">
        <v>22</v>
      </c>
      <c r="R546">
        <v>30</v>
      </c>
    </row>
    <row r="547" spans="1:18" x14ac:dyDescent="0.3">
      <c r="A547" t="s">
        <v>558</v>
      </c>
      <c r="B547" t="s">
        <v>4476</v>
      </c>
      <c r="C547">
        <v>33</v>
      </c>
      <c r="D547" t="str">
        <f>IF(Shopping[[#This Row],[Age]]&lt;=25,"Gen Z",
IF(Shopping[[#This Row],[Age]]&lt;=41,"Millennials",
IF(Shopping[[#This Row],[Age]]&lt;=57,"Gen X","Boomers")))</f>
        <v>Millennials</v>
      </c>
      <c r="E547" t="s">
        <v>3923</v>
      </c>
      <c r="F547" t="s">
        <v>7853</v>
      </c>
      <c r="G547" t="s">
        <v>7854</v>
      </c>
      <c r="H547" s="27">
        <v>32</v>
      </c>
      <c r="I547" t="s">
        <v>7908</v>
      </c>
      <c r="J547" t="s">
        <v>7839</v>
      </c>
      <c r="K547" t="s">
        <v>7975</v>
      </c>
      <c r="L547" t="s">
        <v>7889</v>
      </c>
      <c r="M547">
        <v>3.5</v>
      </c>
      <c r="N547" t="s">
        <v>7</v>
      </c>
      <c r="O547" t="s">
        <v>7949</v>
      </c>
      <c r="P547" t="s">
        <v>7</v>
      </c>
      <c r="Q547" t="s">
        <v>27</v>
      </c>
      <c r="R547">
        <v>48</v>
      </c>
    </row>
    <row r="548" spans="1:18" x14ac:dyDescent="0.3">
      <c r="A548" t="s">
        <v>559</v>
      </c>
      <c r="B548" t="s">
        <v>4477</v>
      </c>
      <c r="C548">
        <v>62</v>
      </c>
      <c r="D548" t="str">
        <f>IF(Shopping[[#This Row],[Age]]&lt;=25,"Gen Z",
IF(Shopping[[#This Row],[Age]]&lt;=41,"Millennials",
IF(Shopping[[#This Row],[Age]]&lt;=57,"Gen X","Boomers")))</f>
        <v>Boomers</v>
      </c>
      <c r="E548" t="s">
        <v>3923</v>
      </c>
      <c r="F548" t="s">
        <v>7869</v>
      </c>
      <c r="G548" t="s">
        <v>7838</v>
      </c>
      <c r="H548" s="27">
        <v>74</v>
      </c>
      <c r="I548" t="s">
        <v>7928</v>
      </c>
      <c r="J548" t="s">
        <v>7847</v>
      </c>
      <c r="K548" t="s">
        <v>7880</v>
      </c>
      <c r="L548" t="s">
        <v>7887</v>
      </c>
      <c r="M548">
        <v>3.4</v>
      </c>
      <c r="N548" t="s">
        <v>7</v>
      </c>
      <c r="O548" t="s">
        <v>7946</v>
      </c>
      <c r="P548" t="s">
        <v>7</v>
      </c>
      <c r="Q548" t="s">
        <v>8</v>
      </c>
      <c r="R548">
        <v>45</v>
      </c>
    </row>
    <row r="549" spans="1:18" x14ac:dyDescent="0.3">
      <c r="A549" t="s">
        <v>560</v>
      </c>
      <c r="B549" t="s">
        <v>4478</v>
      </c>
      <c r="C549">
        <v>38</v>
      </c>
      <c r="D549" t="str">
        <f>IF(Shopping[[#This Row],[Age]]&lt;=25,"Gen Z",
IF(Shopping[[#This Row],[Age]]&lt;=41,"Millennials",
IF(Shopping[[#This Row],[Age]]&lt;=57,"Gen X","Boomers")))</f>
        <v>Millennials</v>
      </c>
      <c r="E549" t="s">
        <v>3923</v>
      </c>
      <c r="F549" t="s">
        <v>7868</v>
      </c>
      <c r="G549" t="s">
        <v>7854</v>
      </c>
      <c r="H549" s="27">
        <v>50</v>
      </c>
      <c r="I549" t="s">
        <v>7915</v>
      </c>
      <c r="J549" t="s">
        <v>7847</v>
      </c>
      <c r="K549" t="s">
        <v>7976</v>
      </c>
      <c r="L549" t="s">
        <v>7887</v>
      </c>
      <c r="M549">
        <v>2.8</v>
      </c>
      <c r="N549" t="s">
        <v>7</v>
      </c>
      <c r="O549" t="s">
        <v>7946</v>
      </c>
      <c r="P549" t="s">
        <v>7</v>
      </c>
      <c r="Q549" t="s">
        <v>8</v>
      </c>
      <c r="R549">
        <v>26</v>
      </c>
    </row>
    <row r="550" spans="1:18" x14ac:dyDescent="0.3">
      <c r="A550" t="s">
        <v>561</v>
      </c>
      <c r="B550" t="s">
        <v>4479</v>
      </c>
      <c r="C550">
        <v>36</v>
      </c>
      <c r="D550" t="str">
        <f>IF(Shopping[[#This Row],[Age]]&lt;=25,"Gen Z",
IF(Shopping[[#This Row],[Age]]&lt;=41,"Millennials",
IF(Shopping[[#This Row],[Age]]&lt;=57,"Gen X","Boomers")))</f>
        <v>Millennials</v>
      </c>
      <c r="E550" t="s">
        <v>3923</v>
      </c>
      <c r="F550" t="s">
        <v>7879</v>
      </c>
      <c r="G550" t="s">
        <v>7857</v>
      </c>
      <c r="H550" s="27">
        <v>64</v>
      </c>
      <c r="I550" t="s">
        <v>7936</v>
      </c>
      <c r="J550" t="s">
        <v>7847</v>
      </c>
      <c r="K550" t="s">
        <v>7971</v>
      </c>
      <c r="L550" t="s">
        <v>7887</v>
      </c>
      <c r="M550">
        <v>4.5999999999999996</v>
      </c>
      <c r="N550" t="s">
        <v>7</v>
      </c>
      <c r="O550" t="s">
        <v>7950</v>
      </c>
      <c r="P550" t="s">
        <v>7</v>
      </c>
      <c r="Q550" t="s">
        <v>27</v>
      </c>
      <c r="R550">
        <v>41</v>
      </c>
    </row>
    <row r="551" spans="1:18" x14ac:dyDescent="0.3">
      <c r="A551" t="s">
        <v>562</v>
      </c>
      <c r="B551" t="s">
        <v>4480</v>
      </c>
      <c r="C551">
        <v>31</v>
      </c>
      <c r="D551" t="str">
        <f>IF(Shopping[[#This Row],[Age]]&lt;=25,"Gen Z",
IF(Shopping[[#This Row],[Age]]&lt;=41,"Millennials",
IF(Shopping[[#This Row],[Age]]&lt;=57,"Gen X","Boomers")))</f>
        <v>Millennials</v>
      </c>
      <c r="E551" t="s">
        <v>3923</v>
      </c>
      <c r="F551" t="s">
        <v>7879</v>
      </c>
      <c r="G551" t="s">
        <v>7857</v>
      </c>
      <c r="H551" s="27">
        <v>29</v>
      </c>
      <c r="I551" t="s">
        <v>7921</v>
      </c>
      <c r="J551" t="s">
        <v>7844</v>
      </c>
      <c r="K551" t="s">
        <v>7968</v>
      </c>
      <c r="L551" t="s">
        <v>7890</v>
      </c>
      <c r="M551">
        <v>3.6</v>
      </c>
      <c r="N551" t="s">
        <v>7</v>
      </c>
      <c r="O551" t="s">
        <v>7945</v>
      </c>
      <c r="P551" t="s">
        <v>7</v>
      </c>
      <c r="Q551" t="s">
        <v>8</v>
      </c>
      <c r="R551">
        <v>37</v>
      </c>
    </row>
    <row r="552" spans="1:18" x14ac:dyDescent="0.3">
      <c r="A552" t="s">
        <v>563</v>
      </c>
      <c r="B552" t="s">
        <v>4481</v>
      </c>
      <c r="C552">
        <v>62</v>
      </c>
      <c r="D552" t="str">
        <f>IF(Shopping[[#This Row],[Age]]&lt;=25,"Gen Z",
IF(Shopping[[#This Row],[Age]]&lt;=41,"Millennials",
IF(Shopping[[#This Row],[Age]]&lt;=57,"Gen X","Boomers")))</f>
        <v>Boomers</v>
      </c>
      <c r="E552" t="s">
        <v>3923</v>
      </c>
      <c r="F552" t="s">
        <v>7881</v>
      </c>
      <c r="G552" t="s">
        <v>7857</v>
      </c>
      <c r="H552" s="27">
        <v>62</v>
      </c>
      <c r="I552" t="s">
        <v>7935</v>
      </c>
      <c r="J552" t="s">
        <v>7847</v>
      </c>
      <c r="K552" t="s">
        <v>7968</v>
      </c>
      <c r="L552" t="s">
        <v>7889</v>
      </c>
      <c r="M552">
        <v>3.3</v>
      </c>
      <c r="N552" t="s">
        <v>7</v>
      </c>
      <c r="O552" t="s">
        <v>7950</v>
      </c>
      <c r="P552" t="s">
        <v>7</v>
      </c>
      <c r="Q552" t="s">
        <v>14</v>
      </c>
      <c r="R552">
        <v>12</v>
      </c>
    </row>
    <row r="553" spans="1:18" x14ac:dyDescent="0.3">
      <c r="A553" t="s">
        <v>564</v>
      </c>
      <c r="B553" t="s">
        <v>4482</v>
      </c>
      <c r="C553">
        <v>29</v>
      </c>
      <c r="D553" t="str">
        <f>IF(Shopping[[#This Row],[Age]]&lt;=25,"Gen Z",
IF(Shopping[[#This Row],[Age]]&lt;=41,"Millennials",
IF(Shopping[[#This Row],[Age]]&lt;=57,"Gen X","Boomers")))</f>
        <v>Millennials</v>
      </c>
      <c r="E553" t="s">
        <v>3923</v>
      </c>
      <c r="F553" t="s">
        <v>7853</v>
      </c>
      <c r="G553" t="s">
        <v>7854</v>
      </c>
      <c r="H553" s="27">
        <v>78</v>
      </c>
      <c r="I553" t="s">
        <v>7930</v>
      </c>
      <c r="J553" t="s">
        <v>7877</v>
      </c>
      <c r="K553" t="s">
        <v>7867</v>
      </c>
      <c r="L553" t="s">
        <v>7890</v>
      </c>
      <c r="M553">
        <v>3.1</v>
      </c>
      <c r="N553" t="s">
        <v>7</v>
      </c>
      <c r="O553" t="s">
        <v>7949</v>
      </c>
      <c r="P553" t="s">
        <v>7</v>
      </c>
      <c r="Q553" t="s">
        <v>10</v>
      </c>
      <c r="R553">
        <v>27</v>
      </c>
    </row>
    <row r="554" spans="1:18" x14ac:dyDescent="0.3">
      <c r="A554" t="s">
        <v>565</v>
      </c>
      <c r="B554" t="s">
        <v>4483</v>
      </c>
      <c r="C554">
        <v>24</v>
      </c>
      <c r="D554" t="str">
        <f>IF(Shopping[[#This Row],[Age]]&lt;=25,"Gen Z",
IF(Shopping[[#This Row],[Age]]&lt;=41,"Millennials",
IF(Shopping[[#This Row],[Age]]&lt;=57,"Gen X","Boomers")))</f>
        <v>Gen Z</v>
      </c>
      <c r="E554" t="s">
        <v>3923</v>
      </c>
      <c r="F554" t="s">
        <v>7872</v>
      </c>
      <c r="G554" t="s">
        <v>7838</v>
      </c>
      <c r="H554" s="27">
        <v>94</v>
      </c>
      <c r="I554" t="s">
        <v>7902</v>
      </c>
      <c r="J554" t="s">
        <v>7847</v>
      </c>
      <c r="K554" t="s">
        <v>7972</v>
      </c>
      <c r="L554" t="s">
        <v>7890</v>
      </c>
      <c r="M554">
        <v>3.5</v>
      </c>
      <c r="N554" t="s">
        <v>7</v>
      </c>
      <c r="O554" t="s">
        <v>7945</v>
      </c>
      <c r="P554" t="s">
        <v>7</v>
      </c>
      <c r="Q554" t="s">
        <v>22</v>
      </c>
      <c r="R554">
        <v>18</v>
      </c>
    </row>
    <row r="555" spans="1:18" x14ac:dyDescent="0.3">
      <c r="A555" t="s">
        <v>566</v>
      </c>
      <c r="B555" t="s">
        <v>4484</v>
      </c>
      <c r="C555">
        <v>63</v>
      </c>
      <c r="D555" t="str">
        <f>IF(Shopping[[#This Row],[Age]]&lt;=25,"Gen Z",
IF(Shopping[[#This Row],[Age]]&lt;=41,"Millennials",
IF(Shopping[[#This Row],[Age]]&lt;=57,"Gen X","Boomers")))</f>
        <v>Boomers</v>
      </c>
      <c r="E555" t="s">
        <v>3923</v>
      </c>
      <c r="F555" t="s">
        <v>7865</v>
      </c>
      <c r="G555" t="s">
        <v>7857</v>
      </c>
      <c r="H555" s="27">
        <v>59</v>
      </c>
      <c r="I555" t="s">
        <v>7913</v>
      </c>
      <c r="J555" t="s">
        <v>7847</v>
      </c>
      <c r="K555" t="s">
        <v>7849</v>
      </c>
      <c r="L555" t="s">
        <v>7887</v>
      </c>
      <c r="M555">
        <v>3.2</v>
      </c>
      <c r="N555" t="s">
        <v>7</v>
      </c>
      <c r="O555" t="s">
        <v>7945</v>
      </c>
      <c r="P555" t="s">
        <v>7</v>
      </c>
      <c r="Q555" t="s">
        <v>12</v>
      </c>
      <c r="R555">
        <v>15</v>
      </c>
    </row>
    <row r="556" spans="1:18" x14ac:dyDescent="0.3">
      <c r="A556" t="s">
        <v>567</v>
      </c>
      <c r="B556" t="s">
        <v>4485</v>
      </c>
      <c r="C556">
        <v>56</v>
      </c>
      <c r="D556" t="str">
        <f>IF(Shopping[[#This Row],[Age]]&lt;=25,"Gen Z",
IF(Shopping[[#This Row],[Age]]&lt;=41,"Millennials",
IF(Shopping[[#This Row],[Age]]&lt;=57,"Gen X","Boomers")))</f>
        <v>Gen X</v>
      </c>
      <c r="E556" t="s">
        <v>3923</v>
      </c>
      <c r="F556" t="s">
        <v>7848</v>
      </c>
      <c r="G556" t="s">
        <v>7846</v>
      </c>
      <c r="H556" s="27">
        <v>47</v>
      </c>
      <c r="I556" t="s">
        <v>7939</v>
      </c>
      <c r="J556" t="s">
        <v>7847</v>
      </c>
      <c r="K556" t="s">
        <v>7871</v>
      </c>
      <c r="L556" t="s">
        <v>7889</v>
      </c>
      <c r="M556">
        <v>3</v>
      </c>
      <c r="N556" t="s">
        <v>7</v>
      </c>
      <c r="O556" t="s">
        <v>7945</v>
      </c>
      <c r="P556" t="s">
        <v>7</v>
      </c>
      <c r="Q556" t="s">
        <v>22</v>
      </c>
      <c r="R556">
        <v>34</v>
      </c>
    </row>
    <row r="557" spans="1:18" x14ac:dyDescent="0.3">
      <c r="A557" t="s">
        <v>568</v>
      </c>
      <c r="B557" t="s">
        <v>4486</v>
      </c>
      <c r="C557">
        <v>63</v>
      </c>
      <c r="D557" t="str">
        <f>IF(Shopping[[#This Row],[Age]]&lt;=25,"Gen Z",
IF(Shopping[[#This Row],[Age]]&lt;=41,"Millennials",
IF(Shopping[[#This Row],[Age]]&lt;=57,"Gen X","Boomers")))</f>
        <v>Boomers</v>
      </c>
      <c r="E557" t="s">
        <v>3923</v>
      </c>
      <c r="F557" t="s">
        <v>7884</v>
      </c>
      <c r="G557" t="s">
        <v>7857</v>
      </c>
      <c r="H557" s="27">
        <v>57</v>
      </c>
      <c r="I557" t="s">
        <v>7894</v>
      </c>
      <c r="J557" t="s">
        <v>7847</v>
      </c>
      <c r="K557" t="s">
        <v>7849</v>
      </c>
      <c r="L557" t="s">
        <v>7890</v>
      </c>
      <c r="M557">
        <v>4.8</v>
      </c>
      <c r="N557" t="s">
        <v>7</v>
      </c>
      <c r="O557" t="s">
        <v>7945</v>
      </c>
      <c r="P557" t="s">
        <v>7</v>
      </c>
      <c r="Q557" t="s">
        <v>8</v>
      </c>
      <c r="R557">
        <v>37</v>
      </c>
    </row>
    <row r="558" spans="1:18" x14ac:dyDescent="0.3">
      <c r="A558" t="s">
        <v>569</v>
      </c>
      <c r="B558" t="s">
        <v>4487</v>
      </c>
      <c r="C558">
        <v>40</v>
      </c>
      <c r="D558" t="str">
        <f>IF(Shopping[[#This Row],[Age]]&lt;=25,"Gen Z",
IF(Shopping[[#This Row],[Age]]&lt;=41,"Millennials",
IF(Shopping[[#This Row],[Age]]&lt;=57,"Gen X","Boomers")))</f>
        <v>Millennials</v>
      </c>
      <c r="E558" t="s">
        <v>3923</v>
      </c>
      <c r="F558" t="s">
        <v>7853</v>
      </c>
      <c r="G558" t="s">
        <v>7854</v>
      </c>
      <c r="H558" s="27">
        <v>90</v>
      </c>
      <c r="I558" t="s">
        <v>7899</v>
      </c>
      <c r="J558" t="s">
        <v>7839</v>
      </c>
      <c r="K558" t="s">
        <v>7878</v>
      </c>
      <c r="L558" t="s">
        <v>7887</v>
      </c>
      <c r="M558">
        <v>5</v>
      </c>
      <c r="N558" t="s">
        <v>7</v>
      </c>
      <c r="O558" t="s">
        <v>7950</v>
      </c>
      <c r="P558" t="s">
        <v>7</v>
      </c>
      <c r="Q558" t="s">
        <v>10</v>
      </c>
      <c r="R558">
        <v>21</v>
      </c>
    </row>
    <row r="559" spans="1:18" x14ac:dyDescent="0.3">
      <c r="A559" t="s">
        <v>570</v>
      </c>
      <c r="B559" t="s">
        <v>4488</v>
      </c>
      <c r="C559">
        <v>18</v>
      </c>
      <c r="D559" t="str">
        <f>IF(Shopping[[#This Row],[Age]]&lt;=25,"Gen Z",
IF(Shopping[[#This Row],[Age]]&lt;=41,"Millennials",
IF(Shopping[[#This Row],[Age]]&lt;=57,"Gen X","Boomers")))</f>
        <v>Gen Z</v>
      </c>
      <c r="E559" t="s">
        <v>3923</v>
      </c>
      <c r="F559" t="s">
        <v>7850</v>
      </c>
      <c r="G559" t="s">
        <v>7838</v>
      </c>
      <c r="H559" s="27">
        <v>60</v>
      </c>
      <c r="I559" t="s">
        <v>7922</v>
      </c>
      <c r="J559" t="s">
        <v>7847</v>
      </c>
      <c r="K559" t="s">
        <v>7849</v>
      </c>
      <c r="L559" t="s">
        <v>7888</v>
      </c>
      <c r="M559">
        <v>2.9</v>
      </c>
      <c r="N559" t="s">
        <v>7</v>
      </c>
      <c r="O559" t="s">
        <v>7946</v>
      </c>
      <c r="P559" t="s">
        <v>7</v>
      </c>
      <c r="Q559" t="s">
        <v>27</v>
      </c>
      <c r="R559">
        <v>31</v>
      </c>
    </row>
    <row r="560" spans="1:18" x14ac:dyDescent="0.3">
      <c r="A560" t="s">
        <v>571</v>
      </c>
      <c r="B560" t="s">
        <v>4489</v>
      </c>
      <c r="C560">
        <v>50</v>
      </c>
      <c r="D560" t="str">
        <f>IF(Shopping[[#This Row],[Age]]&lt;=25,"Gen Z",
IF(Shopping[[#This Row],[Age]]&lt;=41,"Millennials",
IF(Shopping[[#This Row],[Age]]&lt;=57,"Gen X","Boomers")))</f>
        <v>Gen X</v>
      </c>
      <c r="E560" t="s">
        <v>3923</v>
      </c>
      <c r="F560" t="s">
        <v>7848</v>
      </c>
      <c r="G560" t="s">
        <v>7846</v>
      </c>
      <c r="H560" s="27">
        <v>77</v>
      </c>
      <c r="I560" t="s">
        <v>7937</v>
      </c>
      <c r="J560" t="s">
        <v>7839</v>
      </c>
      <c r="K560" t="s">
        <v>7864</v>
      </c>
      <c r="L560" t="s">
        <v>7890</v>
      </c>
      <c r="M560">
        <v>3.2</v>
      </c>
      <c r="N560" t="s">
        <v>7</v>
      </c>
      <c r="O560" t="s">
        <v>7945</v>
      </c>
      <c r="P560" t="s">
        <v>7</v>
      </c>
      <c r="Q560" t="s">
        <v>27</v>
      </c>
      <c r="R560">
        <v>43</v>
      </c>
    </row>
    <row r="561" spans="1:18" x14ac:dyDescent="0.3">
      <c r="A561" t="s">
        <v>572</v>
      </c>
      <c r="B561" t="s">
        <v>4490</v>
      </c>
      <c r="C561">
        <v>66</v>
      </c>
      <c r="D561" t="str">
        <f>IF(Shopping[[#This Row],[Age]]&lt;=25,"Gen Z",
IF(Shopping[[#This Row],[Age]]&lt;=41,"Millennials",
IF(Shopping[[#This Row],[Age]]&lt;=57,"Gen X","Boomers")))</f>
        <v>Boomers</v>
      </c>
      <c r="E561" t="s">
        <v>3923</v>
      </c>
      <c r="F561" t="s">
        <v>7873</v>
      </c>
      <c r="G561" t="s">
        <v>7857</v>
      </c>
      <c r="H561" s="27">
        <v>41</v>
      </c>
      <c r="I561" t="s">
        <v>7921</v>
      </c>
      <c r="J561" t="s">
        <v>7847</v>
      </c>
      <c r="K561" t="s">
        <v>7878</v>
      </c>
      <c r="L561" t="s">
        <v>7890</v>
      </c>
      <c r="M561">
        <v>2.9</v>
      </c>
      <c r="N561" t="s">
        <v>7</v>
      </c>
      <c r="O561" t="s">
        <v>7950</v>
      </c>
      <c r="P561" t="s">
        <v>7</v>
      </c>
      <c r="Q561" t="s">
        <v>22</v>
      </c>
      <c r="R561">
        <v>22</v>
      </c>
    </row>
    <row r="562" spans="1:18" x14ac:dyDescent="0.3">
      <c r="A562" t="s">
        <v>573</v>
      </c>
      <c r="B562" t="s">
        <v>4491</v>
      </c>
      <c r="C562">
        <v>25</v>
      </c>
      <c r="D562" t="str">
        <f>IF(Shopping[[#This Row],[Age]]&lt;=25,"Gen Z",
IF(Shopping[[#This Row],[Age]]&lt;=41,"Millennials",
IF(Shopping[[#This Row],[Age]]&lt;=57,"Gen X","Boomers")))</f>
        <v>Gen Z</v>
      </c>
      <c r="E562" t="s">
        <v>3923</v>
      </c>
      <c r="F562" t="s">
        <v>7870</v>
      </c>
      <c r="G562" t="s">
        <v>7857</v>
      </c>
      <c r="H562" s="27">
        <v>48</v>
      </c>
      <c r="I562" t="s">
        <v>7900</v>
      </c>
      <c r="J562" t="s">
        <v>7839</v>
      </c>
      <c r="K562" t="s">
        <v>7871</v>
      </c>
      <c r="L562" t="s">
        <v>7890</v>
      </c>
      <c r="M562">
        <v>3.3</v>
      </c>
      <c r="N562" t="s">
        <v>7</v>
      </c>
      <c r="O562" t="s">
        <v>7946</v>
      </c>
      <c r="P562" t="s">
        <v>7</v>
      </c>
      <c r="Q562" t="s">
        <v>27</v>
      </c>
      <c r="R562">
        <v>12</v>
      </c>
    </row>
    <row r="563" spans="1:18" x14ac:dyDescent="0.3">
      <c r="A563" t="s">
        <v>574</v>
      </c>
      <c r="B563" t="s">
        <v>4492</v>
      </c>
      <c r="C563">
        <v>65</v>
      </c>
      <c r="D563" t="str">
        <f>IF(Shopping[[#This Row],[Age]]&lt;=25,"Gen Z",
IF(Shopping[[#This Row],[Age]]&lt;=41,"Millennials",
IF(Shopping[[#This Row],[Age]]&lt;=57,"Gen X","Boomers")))</f>
        <v>Boomers</v>
      </c>
      <c r="E563" t="s">
        <v>3923</v>
      </c>
      <c r="F563" t="s">
        <v>7868</v>
      </c>
      <c r="G563" t="s">
        <v>7854</v>
      </c>
      <c r="H563" s="27">
        <v>65</v>
      </c>
      <c r="I563" t="s">
        <v>7908</v>
      </c>
      <c r="J563" t="s">
        <v>7847</v>
      </c>
      <c r="K563" t="s">
        <v>7976</v>
      </c>
      <c r="L563" t="s">
        <v>7890</v>
      </c>
      <c r="M563">
        <v>2.6</v>
      </c>
      <c r="N563" t="s">
        <v>7</v>
      </c>
      <c r="O563" t="s">
        <v>7947</v>
      </c>
      <c r="P563" t="s">
        <v>7</v>
      </c>
      <c r="Q563" t="s">
        <v>14</v>
      </c>
      <c r="R563">
        <v>25</v>
      </c>
    </row>
    <row r="564" spans="1:18" x14ac:dyDescent="0.3">
      <c r="A564" t="s">
        <v>575</v>
      </c>
      <c r="B564" t="s">
        <v>4493</v>
      </c>
      <c r="C564">
        <v>53</v>
      </c>
      <c r="D564" t="str">
        <f>IF(Shopping[[#This Row],[Age]]&lt;=25,"Gen Z",
IF(Shopping[[#This Row],[Age]]&lt;=41,"Millennials",
IF(Shopping[[#This Row],[Age]]&lt;=57,"Gen X","Boomers")))</f>
        <v>Gen X</v>
      </c>
      <c r="E564" t="s">
        <v>3923</v>
      </c>
      <c r="F564" t="s">
        <v>7843</v>
      </c>
      <c r="G564" t="s">
        <v>7838</v>
      </c>
      <c r="H564" s="27">
        <v>62</v>
      </c>
      <c r="I564" t="s">
        <v>7902</v>
      </c>
      <c r="J564" t="s">
        <v>7847</v>
      </c>
      <c r="K564" t="s">
        <v>7976</v>
      </c>
      <c r="L564" t="s">
        <v>7889</v>
      </c>
      <c r="M564">
        <v>3.5</v>
      </c>
      <c r="N564" t="s">
        <v>7</v>
      </c>
      <c r="O564" t="s">
        <v>7948</v>
      </c>
      <c r="P564" t="s">
        <v>7</v>
      </c>
      <c r="Q564" t="s">
        <v>27</v>
      </c>
      <c r="R564">
        <v>40</v>
      </c>
    </row>
    <row r="565" spans="1:18" x14ac:dyDescent="0.3">
      <c r="A565" t="s">
        <v>576</v>
      </c>
      <c r="B565" t="s">
        <v>4494</v>
      </c>
      <c r="C565">
        <v>61</v>
      </c>
      <c r="D565" t="str">
        <f>IF(Shopping[[#This Row],[Age]]&lt;=25,"Gen Z",
IF(Shopping[[#This Row],[Age]]&lt;=41,"Millennials",
IF(Shopping[[#This Row],[Age]]&lt;=57,"Gen X","Boomers")))</f>
        <v>Boomers</v>
      </c>
      <c r="E565" t="s">
        <v>3923</v>
      </c>
      <c r="F565" t="s">
        <v>7859</v>
      </c>
      <c r="G565" t="s">
        <v>7846</v>
      </c>
      <c r="H565" s="27">
        <v>99</v>
      </c>
      <c r="I565" t="s">
        <v>7930</v>
      </c>
      <c r="J565" t="s">
        <v>7847</v>
      </c>
      <c r="K565" t="s">
        <v>7971</v>
      </c>
      <c r="L565" t="s">
        <v>7890</v>
      </c>
      <c r="M565">
        <v>4.4000000000000004</v>
      </c>
      <c r="N565" t="s">
        <v>7</v>
      </c>
      <c r="O565" t="s">
        <v>7948</v>
      </c>
      <c r="P565" t="s">
        <v>7</v>
      </c>
      <c r="Q565" t="s">
        <v>27</v>
      </c>
      <c r="R565">
        <v>16</v>
      </c>
    </row>
    <row r="566" spans="1:18" x14ac:dyDescent="0.3">
      <c r="A566" t="s">
        <v>577</v>
      </c>
      <c r="B566" t="s">
        <v>4495</v>
      </c>
      <c r="C566">
        <v>67</v>
      </c>
      <c r="D566" t="str">
        <f>IF(Shopping[[#This Row],[Age]]&lt;=25,"Gen Z",
IF(Shopping[[#This Row],[Age]]&lt;=41,"Millennials",
IF(Shopping[[#This Row],[Age]]&lt;=57,"Gen X","Boomers")))</f>
        <v>Boomers</v>
      </c>
      <c r="E566" t="s">
        <v>3923</v>
      </c>
      <c r="F566" t="s">
        <v>7869</v>
      </c>
      <c r="G566" t="s">
        <v>7838</v>
      </c>
      <c r="H566" s="27">
        <v>58</v>
      </c>
      <c r="I566" t="s">
        <v>7913</v>
      </c>
      <c r="J566" t="s">
        <v>7847</v>
      </c>
      <c r="K566" t="s">
        <v>7968</v>
      </c>
      <c r="L566" t="s">
        <v>7887</v>
      </c>
      <c r="M566">
        <v>3.4</v>
      </c>
      <c r="N566" t="s">
        <v>7</v>
      </c>
      <c r="O566" t="s">
        <v>7947</v>
      </c>
      <c r="P566" t="s">
        <v>7</v>
      </c>
      <c r="Q566" t="s">
        <v>22</v>
      </c>
      <c r="R566">
        <v>30</v>
      </c>
    </row>
    <row r="567" spans="1:18" x14ac:dyDescent="0.3">
      <c r="A567" t="s">
        <v>578</v>
      </c>
      <c r="B567" t="s">
        <v>4496</v>
      </c>
      <c r="C567">
        <v>59</v>
      </c>
      <c r="D567" t="str">
        <f>IF(Shopping[[#This Row],[Age]]&lt;=25,"Gen Z",
IF(Shopping[[#This Row],[Age]]&lt;=41,"Millennials",
IF(Shopping[[#This Row],[Age]]&lt;=57,"Gen X","Boomers")))</f>
        <v>Boomers</v>
      </c>
      <c r="E567" t="s">
        <v>3923</v>
      </c>
      <c r="F567" t="s">
        <v>7879</v>
      </c>
      <c r="G567" t="s">
        <v>7857</v>
      </c>
      <c r="H567" s="27">
        <v>43</v>
      </c>
      <c r="I567" t="s">
        <v>7930</v>
      </c>
      <c r="J567" t="s">
        <v>7839</v>
      </c>
      <c r="K567" t="s">
        <v>7970</v>
      </c>
      <c r="L567" t="s">
        <v>7890</v>
      </c>
      <c r="M567">
        <v>4.2</v>
      </c>
      <c r="N567" t="s">
        <v>7</v>
      </c>
      <c r="O567" t="s">
        <v>7950</v>
      </c>
      <c r="P567" t="s">
        <v>7</v>
      </c>
      <c r="Q567" t="s">
        <v>8</v>
      </c>
      <c r="R567">
        <v>10</v>
      </c>
    </row>
    <row r="568" spans="1:18" x14ac:dyDescent="0.3">
      <c r="A568" t="s">
        <v>579</v>
      </c>
      <c r="B568" t="s">
        <v>4497</v>
      </c>
      <c r="C568">
        <v>55</v>
      </c>
      <c r="D568" t="str">
        <f>IF(Shopping[[#This Row],[Age]]&lt;=25,"Gen Z",
IF(Shopping[[#This Row],[Age]]&lt;=41,"Millennials",
IF(Shopping[[#This Row],[Age]]&lt;=57,"Gen X","Boomers")))</f>
        <v>Gen X</v>
      </c>
      <c r="E568" t="s">
        <v>3923</v>
      </c>
      <c r="F568" t="s">
        <v>7848</v>
      </c>
      <c r="G568" t="s">
        <v>7846</v>
      </c>
      <c r="H568" s="27">
        <v>93</v>
      </c>
      <c r="I568" t="s">
        <v>7908</v>
      </c>
      <c r="J568" t="s">
        <v>7847</v>
      </c>
      <c r="K568" t="s">
        <v>7878</v>
      </c>
      <c r="L568" t="s">
        <v>7888</v>
      </c>
      <c r="M568">
        <v>3.6</v>
      </c>
      <c r="N568" t="s">
        <v>7</v>
      </c>
      <c r="O568" t="s">
        <v>7950</v>
      </c>
      <c r="P568" t="s">
        <v>7</v>
      </c>
      <c r="Q568" t="s">
        <v>27</v>
      </c>
      <c r="R568">
        <v>1</v>
      </c>
    </row>
    <row r="569" spans="1:18" x14ac:dyDescent="0.3">
      <c r="A569" t="s">
        <v>580</v>
      </c>
      <c r="B569" t="s">
        <v>4498</v>
      </c>
      <c r="C569">
        <v>21</v>
      </c>
      <c r="D569" t="str">
        <f>IF(Shopping[[#This Row],[Age]]&lt;=25,"Gen Z",
IF(Shopping[[#This Row],[Age]]&lt;=41,"Millennials",
IF(Shopping[[#This Row],[Age]]&lt;=57,"Gen X","Boomers")))</f>
        <v>Gen Z</v>
      </c>
      <c r="E569" t="s">
        <v>3923</v>
      </c>
      <c r="F569" t="s">
        <v>7837</v>
      </c>
      <c r="G569" t="s">
        <v>7838</v>
      </c>
      <c r="H569" s="27">
        <v>50</v>
      </c>
      <c r="I569" t="s">
        <v>7906</v>
      </c>
      <c r="J569" t="s">
        <v>7844</v>
      </c>
      <c r="K569" t="s">
        <v>7871</v>
      </c>
      <c r="L569" t="s">
        <v>7887</v>
      </c>
      <c r="M569">
        <v>3</v>
      </c>
      <c r="N569" t="s">
        <v>7</v>
      </c>
      <c r="O569" t="s">
        <v>7947</v>
      </c>
      <c r="P569" t="s">
        <v>7</v>
      </c>
      <c r="Q569" t="s">
        <v>8</v>
      </c>
      <c r="R569">
        <v>24</v>
      </c>
    </row>
    <row r="570" spans="1:18" x14ac:dyDescent="0.3">
      <c r="A570" t="s">
        <v>581</v>
      </c>
      <c r="B570" t="s">
        <v>4499</v>
      </c>
      <c r="C570">
        <v>44</v>
      </c>
      <c r="D570" t="str">
        <f>IF(Shopping[[#This Row],[Age]]&lt;=25,"Gen Z",
IF(Shopping[[#This Row],[Age]]&lt;=41,"Millennials",
IF(Shopping[[#This Row],[Age]]&lt;=57,"Gen X","Boomers")))</f>
        <v>Gen X</v>
      </c>
      <c r="E570" t="s">
        <v>3923</v>
      </c>
      <c r="F570" t="s">
        <v>7866</v>
      </c>
      <c r="G570" t="s">
        <v>7838</v>
      </c>
      <c r="H570" s="27">
        <v>88</v>
      </c>
      <c r="I570" t="s">
        <v>7933</v>
      </c>
      <c r="J570" t="s">
        <v>7839</v>
      </c>
      <c r="K570" t="s">
        <v>7871</v>
      </c>
      <c r="L570" t="s">
        <v>7889</v>
      </c>
      <c r="M570">
        <v>4</v>
      </c>
      <c r="N570" t="s">
        <v>7</v>
      </c>
      <c r="O570" t="s">
        <v>7946</v>
      </c>
      <c r="P570" t="s">
        <v>7</v>
      </c>
      <c r="Q570" t="s">
        <v>14</v>
      </c>
      <c r="R570">
        <v>36</v>
      </c>
    </row>
    <row r="571" spans="1:18" x14ac:dyDescent="0.3">
      <c r="A571" t="s">
        <v>582</v>
      </c>
      <c r="B571" t="s">
        <v>4500</v>
      </c>
      <c r="C571">
        <v>65</v>
      </c>
      <c r="D571" t="str">
        <f>IF(Shopping[[#This Row],[Age]]&lt;=25,"Gen Z",
IF(Shopping[[#This Row],[Age]]&lt;=41,"Millennials",
IF(Shopping[[#This Row],[Age]]&lt;=57,"Gen X","Boomers")))</f>
        <v>Boomers</v>
      </c>
      <c r="E571" t="s">
        <v>3923</v>
      </c>
      <c r="F571" t="s">
        <v>7863</v>
      </c>
      <c r="G571" t="s">
        <v>7838</v>
      </c>
      <c r="H571" s="27">
        <v>33</v>
      </c>
      <c r="I571" t="s">
        <v>7908</v>
      </c>
      <c r="J571" t="s">
        <v>7847</v>
      </c>
      <c r="K571" t="s">
        <v>7858</v>
      </c>
      <c r="L571" t="s">
        <v>7890</v>
      </c>
      <c r="M571">
        <v>4.4000000000000004</v>
      </c>
      <c r="N571" t="s">
        <v>7</v>
      </c>
      <c r="O571" t="s">
        <v>7945</v>
      </c>
      <c r="P571" t="s">
        <v>7</v>
      </c>
      <c r="Q571" t="s">
        <v>12</v>
      </c>
      <c r="R571">
        <v>46</v>
      </c>
    </row>
    <row r="572" spans="1:18" x14ac:dyDescent="0.3">
      <c r="A572" t="s">
        <v>583</v>
      </c>
      <c r="B572" t="s">
        <v>4501</v>
      </c>
      <c r="C572">
        <v>65</v>
      </c>
      <c r="D572" t="str">
        <f>IF(Shopping[[#This Row],[Age]]&lt;=25,"Gen Z",
IF(Shopping[[#This Row],[Age]]&lt;=41,"Millennials",
IF(Shopping[[#This Row],[Age]]&lt;=57,"Gen X","Boomers")))</f>
        <v>Boomers</v>
      </c>
      <c r="E572" t="s">
        <v>3923</v>
      </c>
      <c r="F572" t="s">
        <v>7872</v>
      </c>
      <c r="G572" t="s">
        <v>7838</v>
      </c>
      <c r="H572" s="27">
        <v>99</v>
      </c>
      <c r="I572" t="s">
        <v>7937</v>
      </c>
      <c r="J572" t="s">
        <v>7877</v>
      </c>
      <c r="K572" t="s">
        <v>7860</v>
      </c>
      <c r="L572" t="s">
        <v>7890</v>
      </c>
      <c r="M572">
        <v>4.0999999999999996</v>
      </c>
      <c r="N572" t="s">
        <v>7</v>
      </c>
      <c r="O572" t="s">
        <v>7948</v>
      </c>
      <c r="P572" t="s">
        <v>7</v>
      </c>
      <c r="Q572" t="s">
        <v>10</v>
      </c>
      <c r="R572">
        <v>20</v>
      </c>
    </row>
    <row r="573" spans="1:18" x14ac:dyDescent="0.3">
      <c r="A573" t="s">
        <v>584</v>
      </c>
      <c r="B573" t="s">
        <v>4502</v>
      </c>
      <c r="C573">
        <v>54</v>
      </c>
      <c r="D573" t="str">
        <f>IF(Shopping[[#This Row],[Age]]&lt;=25,"Gen Z",
IF(Shopping[[#This Row],[Age]]&lt;=41,"Millennials",
IF(Shopping[[#This Row],[Age]]&lt;=57,"Gen X","Boomers")))</f>
        <v>Gen X</v>
      </c>
      <c r="E573" t="s">
        <v>3923</v>
      </c>
      <c r="F573" t="s">
        <v>7868</v>
      </c>
      <c r="G573" t="s">
        <v>7854</v>
      </c>
      <c r="H573" s="27">
        <v>76</v>
      </c>
      <c r="I573" t="s">
        <v>7893</v>
      </c>
      <c r="J573" t="s">
        <v>7877</v>
      </c>
      <c r="K573" t="s">
        <v>7973</v>
      </c>
      <c r="L573" t="s">
        <v>7888</v>
      </c>
      <c r="M573">
        <v>3.6</v>
      </c>
      <c r="N573" t="s">
        <v>7</v>
      </c>
      <c r="O573" t="s">
        <v>7946</v>
      </c>
      <c r="P573" t="s">
        <v>7</v>
      </c>
      <c r="Q573" t="s">
        <v>8</v>
      </c>
      <c r="R573">
        <v>37</v>
      </c>
    </row>
    <row r="574" spans="1:18" x14ac:dyDescent="0.3">
      <c r="A574" t="s">
        <v>585</v>
      </c>
      <c r="B574" t="s">
        <v>4503</v>
      </c>
      <c r="C574">
        <v>56</v>
      </c>
      <c r="D574" t="str">
        <f>IF(Shopping[[#This Row],[Age]]&lt;=25,"Gen Z",
IF(Shopping[[#This Row],[Age]]&lt;=41,"Millennials",
IF(Shopping[[#This Row],[Age]]&lt;=57,"Gen X","Boomers")))</f>
        <v>Gen X</v>
      </c>
      <c r="E574" t="s">
        <v>3923</v>
      </c>
      <c r="F574" t="s">
        <v>7873</v>
      </c>
      <c r="G574" t="s">
        <v>7857</v>
      </c>
      <c r="H574" s="27">
        <v>97</v>
      </c>
      <c r="I574" t="s">
        <v>7929</v>
      </c>
      <c r="J574" t="s">
        <v>7877</v>
      </c>
      <c r="K574" t="s">
        <v>7973</v>
      </c>
      <c r="L574" t="s">
        <v>7889</v>
      </c>
      <c r="M574">
        <v>4.5999999999999996</v>
      </c>
      <c r="N574" t="s">
        <v>7</v>
      </c>
      <c r="O574" t="s">
        <v>7947</v>
      </c>
      <c r="P574" t="s">
        <v>7</v>
      </c>
      <c r="Q574" t="s">
        <v>22</v>
      </c>
      <c r="R574">
        <v>26</v>
      </c>
    </row>
    <row r="575" spans="1:18" x14ac:dyDescent="0.3">
      <c r="A575" t="s">
        <v>586</v>
      </c>
      <c r="B575" t="s">
        <v>4504</v>
      </c>
      <c r="C575">
        <v>58</v>
      </c>
      <c r="D575" t="str">
        <f>IF(Shopping[[#This Row],[Age]]&lt;=25,"Gen Z",
IF(Shopping[[#This Row],[Age]]&lt;=41,"Millennials",
IF(Shopping[[#This Row],[Age]]&lt;=57,"Gen X","Boomers")))</f>
        <v>Boomers</v>
      </c>
      <c r="E575" t="s">
        <v>3923</v>
      </c>
      <c r="F575" t="s">
        <v>7866</v>
      </c>
      <c r="G575" t="s">
        <v>7838</v>
      </c>
      <c r="H575" s="27">
        <v>68</v>
      </c>
      <c r="I575" t="s">
        <v>7911</v>
      </c>
      <c r="J575" t="s">
        <v>7847</v>
      </c>
      <c r="K575" t="s">
        <v>7852</v>
      </c>
      <c r="L575" t="s">
        <v>7889</v>
      </c>
      <c r="M575">
        <v>3.2</v>
      </c>
      <c r="N575" t="s">
        <v>7</v>
      </c>
      <c r="O575" t="s">
        <v>7949</v>
      </c>
      <c r="P575" t="s">
        <v>7</v>
      </c>
      <c r="Q575" t="s">
        <v>12</v>
      </c>
      <c r="R575">
        <v>23</v>
      </c>
    </row>
    <row r="576" spans="1:18" x14ac:dyDescent="0.3">
      <c r="A576" t="s">
        <v>587</v>
      </c>
      <c r="B576" t="s">
        <v>4505</v>
      </c>
      <c r="C576">
        <v>54</v>
      </c>
      <c r="D576" t="str">
        <f>IF(Shopping[[#This Row],[Age]]&lt;=25,"Gen Z",
IF(Shopping[[#This Row],[Age]]&lt;=41,"Millennials",
IF(Shopping[[#This Row],[Age]]&lt;=57,"Gen X","Boomers")))</f>
        <v>Gen X</v>
      </c>
      <c r="E576" t="s">
        <v>3923</v>
      </c>
      <c r="F576" t="s">
        <v>7848</v>
      </c>
      <c r="G576" t="s">
        <v>7846</v>
      </c>
      <c r="H576" s="27">
        <v>79</v>
      </c>
      <c r="I576" t="s">
        <v>7894</v>
      </c>
      <c r="J576" t="s">
        <v>7839</v>
      </c>
      <c r="K576" t="s">
        <v>7871</v>
      </c>
      <c r="L576" t="s">
        <v>7890</v>
      </c>
      <c r="M576">
        <v>4.8</v>
      </c>
      <c r="N576" t="s">
        <v>7</v>
      </c>
      <c r="O576" t="s">
        <v>7946</v>
      </c>
      <c r="P576" t="s">
        <v>7</v>
      </c>
      <c r="Q576" t="s">
        <v>22</v>
      </c>
      <c r="R576">
        <v>20</v>
      </c>
    </row>
    <row r="577" spans="1:18" x14ac:dyDescent="0.3">
      <c r="A577" t="s">
        <v>588</v>
      </c>
      <c r="B577" t="s">
        <v>4506</v>
      </c>
      <c r="C577">
        <v>58</v>
      </c>
      <c r="D577" t="str">
        <f>IF(Shopping[[#This Row],[Age]]&lt;=25,"Gen Z",
IF(Shopping[[#This Row],[Age]]&lt;=41,"Millennials",
IF(Shopping[[#This Row],[Age]]&lt;=57,"Gen X","Boomers")))</f>
        <v>Boomers</v>
      </c>
      <c r="E577" t="s">
        <v>3923</v>
      </c>
      <c r="F577" t="s">
        <v>7843</v>
      </c>
      <c r="G577" t="s">
        <v>7838</v>
      </c>
      <c r="H577" s="27">
        <v>86</v>
      </c>
      <c r="I577" t="s">
        <v>7936</v>
      </c>
      <c r="J577" t="s">
        <v>7847</v>
      </c>
      <c r="K577" t="s">
        <v>7972</v>
      </c>
      <c r="L577" t="s">
        <v>7890</v>
      </c>
      <c r="M577">
        <v>4.8</v>
      </c>
      <c r="N577" t="s">
        <v>7</v>
      </c>
      <c r="O577" t="s">
        <v>7945</v>
      </c>
      <c r="P577" t="s">
        <v>7</v>
      </c>
      <c r="Q577" t="s">
        <v>14</v>
      </c>
      <c r="R577">
        <v>38</v>
      </c>
    </row>
    <row r="578" spans="1:18" x14ac:dyDescent="0.3">
      <c r="A578" t="s">
        <v>589</v>
      </c>
      <c r="B578" t="s">
        <v>4507</v>
      </c>
      <c r="C578">
        <v>48</v>
      </c>
      <c r="D578" t="str">
        <f>IF(Shopping[[#This Row],[Age]]&lt;=25,"Gen Z",
IF(Shopping[[#This Row],[Age]]&lt;=41,"Millennials",
IF(Shopping[[#This Row],[Age]]&lt;=57,"Gen X","Boomers")))</f>
        <v>Gen X</v>
      </c>
      <c r="E578" t="s">
        <v>3923</v>
      </c>
      <c r="F578" t="s">
        <v>7875</v>
      </c>
      <c r="G578" t="s">
        <v>7857</v>
      </c>
      <c r="H578" s="27">
        <v>68</v>
      </c>
      <c r="I578" t="s">
        <v>7940</v>
      </c>
      <c r="J578" t="s">
        <v>7847</v>
      </c>
      <c r="K578" t="s">
        <v>7971</v>
      </c>
      <c r="L578" t="s">
        <v>7887</v>
      </c>
      <c r="M578">
        <v>5</v>
      </c>
      <c r="N578" t="s">
        <v>7</v>
      </c>
      <c r="O578" t="s">
        <v>7949</v>
      </c>
      <c r="P578" t="s">
        <v>7</v>
      </c>
      <c r="Q578" t="s">
        <v>12</v>
      </c>
      <c r="R578">
        <v>5</v>
      </c>
    </row>
    <row r="579" spans="1:18" x14ac:dyDescent="0.3">
      <c r="A579" t="s">
        <v>590</v>
      </c>
      <c r="B579" t="s">
        <v>4508</v>
      </c>
      <c r="C579">
        <v>19</v>
      </c>
      <c r="D579" t="str">
        <f>IF(Shopping[[#This Row],[Age]]&lt;=25,"Gen Z",
IF(Shopping[[#This Row],[Age]]&lt;=41,"Millennials",
IF(Shopping[[#This Row],[Age]]&lt;=57,"Gen X","Boomers")))</f>
        <v>Gen Z</v>
      </c>
      <c r="E579" t="s">
        <v>3923</v>
      </c>
      <c r="F579" t="s">
        <v>7863</v>
      </c>
      <c r="G579" t="s">
        <v>7838</v>
      </c>
      <c r="H579" s="27">
        <v>52</v>
      </c>
      <c r="I579" t="s">
        <v>7908</v>
      </c>
      <c r="J579" t="s">
        <v>7847</v>
      </c>
      <c r="K579" t="s">
        <v>7971</v>
      </c>
      <c r="L579" t="s">
        <v>7890</v>
      </c>
      <c r="M579">
        <v>3.7</v>
      </c>
      <c r="N579" t="s">
        <v>7</v>
      </c>
      <c r="O579" t="s">
        <v>7950</v>
      </c>
      <c r="P579" t="s">
        <v>7</v>
      </c>
      <c r="Q579" t="s">
        <v>8</v>
      </c>
      <c r="R579">
        <v>41</v>
      </c>
    </row>
    <row r="580" spans="1:18" x14ac:dyDescent="0.3">
      <c r="A580" t="s">
        <v>591</v>
      </c>
      <c r="B580" t="s">
        <v>4509</v>
      </c>
      <c r="C580">
        <v>69</v>
      </c>
      <c r="D580" t="str">
        <f>IF(Shopping[[#This Row],[Age]]&lt;=25,"Gen Z",
IF(Shopping[[#This Row],[Age]]&lt;=41,"Millennials",
IF(Shopping[[#This Row],[Age]]&lt;=57,"Gen X","Boomers")))</f>
        <v>Boomers</v>
      </c>
      <c r="E580" t="s">
        <v>3923</v>
      </c>
      <c r="F580" t="s">
        <v>7845</v>
      </c>
      <c r="G580" t="s">
        <v>7846</v>
      </c>
      <c r="H580" s="27">
        <v>90</v>
      </c>
      <c r="I580" t="s">
        <v>7894</v>
      </c>
      <c r="J580" t="s">
        <v>7847</v>
      </c>
      <c r="K580" t="s">
        <v>7860</v>
      </c>
      <c r="L580" t="s">
        <v>7890</v>
      </c>
      <c r="M580">
        <v>4.5999999999999996</v>
      </c>
      <c r="N580" t="s">
        <v>7</v>
      </c>
      <c r="O580" t="s">
        <v>7947</v>
      </c>
      <c r="P580" t="s">
        <v>7</v>
      </c>
      <c r="Q580" t="s">
        <v>12</v>
      </c>
      <c r="R580">
        <v>22</v>
      </c>
    </row>
    <row r="581" spans="1:18" x14ac:dyDescent="0.3">
      <c r="A581" t="s">
        <v>592</v>
      </c>
      <c r="B581" t="s">
        <v>4510</v>
      </c>
      <c r="C581">
        <v>58</v>
      </c>
      <c r="D581" t="str">
        <f>IF(Shopping[[#This Row],[Age]]&lt;=25,"Gen Z",
IF(Shopping[[#This Row],[Age]]&lt;=41,"Millennials",
IF(Shopping[[#This Row],[Age]]&lt;=57,"Gen X","Boomers")))</f>
        <v>Boomers</v>
      </c>
      <c r="E581" t="s">
        <v>3923</v>
      </c>
      <c r="F581" t="s">
        <v>7845</v>
      </c>
      <c r="G581" t="s">
        <v>7846</v>
      </c>
      <c r="H581" s="27">
        <v>41</v>
      </c>
      <c r="I581" t="s">
        <v>7911</v>
      </c>
      <c r="J581" t="s">
        <v>7847</v>
      </c>
      <c r="K581" t="s">
        <v>7862</v>
      </c>
      <c r="L581" t="s">
        <v>7887</v>
      </c>
      <c r="M581">
        <v>3.7</v>
      </c>
      <c r="N581" t="s">
        <v>7</v>
      </c>
      <c r="O581" t="s">
        <v>7946</v>
      </c>
      <c r="P581" t="s">
        <v>7</v>
      </c>
      <c r="Q581" t="s">
        <v>12</v>
      </c>
      <c r="R581">
        <v>48</v>
      </c>
    </row>
    <row r="582" spans="1:18" x14ac:dyDescent="0.3">
      <c r="A582" t="s">
        <v>593</v>
      </c>
      <c r="B582" t="s">
        <v>4511</v>
      </c>
      <c r="C582">
        <v>49</v>
      </c>
      <c r="D582" t="str">
        <f>IF(Shopping[[#This Row],[Age]]&lt;=25,"Gen Z",
IF(Shopping[[#This Row],[Age]]&lt;=41,"Millennials",
IF(Shopping[[#This Row],[Age]]&lt;=57,"Gen X","Boomers")))</f>
        <v>Gen X</v>
      </c>
      <c r="E582" t="s">
        <v>3923</v>
      </c>
      <c r="F582" t="s">
        <v>7841</v>
      </c>
      <c r="G582" t="s">
        <v>7838</v>
      </c>
      <c r="H582" s="27">
        <v>80</v>
      </c>
      <c r="I582" t="s">
        <v>7937</v>
      </c>
      <c r="J582" t="s">
        <v>7847</v>
      </c>
      <c r="K582" t="s">
        <v>7874</v>
      </c>
      <c r="L582" t="s">
        <v>7888</v>
      </c>
      <c r="M582">
        <v>4.0999999999999996</v>
      </c>
      <c r="N582" t="s">
        <v>7</v>
      </c>
      <c r="O582" t="s">
        <v>7946</v>
      </c>
      <c r="P582" t="s">
        <v>7</v>
      </c>
      <c r="Q582" t="s">
        <v>14</v>
      </c>
      <c r="R582">
        <v>10</v>
      </c>
    </row>
    <row r="583" spans="1:18" x14ac:dyDescent="0.3">
      <c r="A583" t="s">
        <v>594</v>
      </c>
      <c r="B583" t="s">
        <v>4512</v>
      </c>
      <c r="C583">
        <v>32</v>
      </c>
      <c r="D583" t="str">
        <f>IF(Shopping[[#This Row],[Age]]&lt;=25,"Gen Z",
IF(Shopping[[#This Row],[Age]]&lt;=41,"Millennials",
IF(Shopping[[#This Row],[Age]]&lt;=57,"Gen X","Boomers")))</f>
        <v>Millennials</v>
      </c>
      <c r="E583" t="s">
        <v>3923</v>
      </c>
      <c r="F583" t="s">
        <v>7841</v>
      </c>
      <c r="G583" t="s">
        <v>7838</v>
      </c>
      <c r="H583" s="27">
        <v>100</v>
      </c>
      <c r="I583" t="s">
        <v>7937</v>
      </c>
      <c r="J583" t="s">
        <v>7877</v>
      </c>
      <c r="K583" t="s">
        <v>7852</v>
      </c>
      <c r="L583" t="s">
        <v>7887</v>
      </c>
      <c r="M583">
        <v>2.7</v>
      </c>
      <c r="N583" t="s">
        <v>7</v>
      </c>
      <c r="O583" t="s">
        <v>7950</v>
      </c>
      <c r="P583" t="s">
        <v>7</v>
      </c>
      <c r="Q583" t="s">
        <v>22</v>
      </c>
      <c r="R583">
        <v>12</v>
      </c>
    </row>
    <row r="584" spans="1:18" x14ac:dyDescent="0.3">
      <c r="A584" t="s">
        <v>595</v>
      </c>
      <c r="B584" t="s">
        <v>4513</v>
      </c>
      <c r="C584">
        <v>40</v>
      </c>
      <c r="D584" t="str">
        <f>IF(Shopping[[#This Row],[Age]]&lt;=25,"Gen Z",
IF(Shopping[[#This Row],[Age]]&lt;=41,"Millennials",
IF(Shopping[[#This Row],[Age]]&lt;=57,"Gen X","Boomers")))</f>
        <v>Millennials</v>
      </c>
      <c r="E584" t="s">
        <v>3923</v>
      </c>
      <c r="F584" t="s">
        <v>7868</v>
      </c>
      <c r="G584" t="s">
        <v>7854</v>
      </c>
      <c r="H584" s="27">
        <v>77</v>
      </c>
      <c r="I584" t="s">
        <v>7917</v>
      </c>
      <c r="J584" t="s">
        <v>7839</v>
      </c>
      <c r="K584" t="s">
        <v>7967</v>
      </c>
      <c r="L584" t="s">
        <v>7888</v>
      </c>
      <c r="M584">
        <v>4.9000000000000004</v>
      </c>
      <c r="N584" t="s">
        <v>7</v>
      </c>
      <c r="O584" t="s">
        <v>7950</v>
      </c>
      <c r="P584" t="s">
        <v>7</v>
      </c>
      <c r="Q584" t="s">
        <v>22</v>
      </c>
      <c r="R584">
        <v>2</v>
      </c>
    </row>
    <row r="585" spans="1:18" x14ac:dyDescent="0.3">
      <c r="A585" t="s">
        <v>596</v>
      </c>
      <c r="B585" t="s">
        <v>4514</v>
      </c>
      <c r="C585">
        <v>25</v>
      </c>
      <c r="D585" t="str">
        <f>IF(Shopping[[#This Row],[Age]]&lt;=25,"Gen Z",
IF(Shopping[[#This Row],[Age]]&lt;=41,"Millennials",
IF(Shopping[[#This Row],[Age]]&lt;=57,"Gen X","Boomers")))</f>
        <v>Gen Z</v>
      </c>
      <c r="E585" t="s">
        <v>3923</v>
      </c>
      <c r="F585" t="s">
        <v>7851</v>
      </c>
      <c r="G585" t="s">
        <v>7838</v>
      </c>
      <c r="H585" s="27">
        <v>78</v>
      </c>
      <c r="I585" t="s">
        <v>7911</v>
      </c>
      <c r="J585" t="s">
        <v>7839</v>
      </c>
      <c r="K585" t="s">
        <v>7882</v>
      </c>
      <c r="L585" t="s">
        <v>7888</v>
      </c>
      <c r="M585">
        <v>4</v>
      </c>
      <c r="N585" t="s">
        <v>7</v>
      </c>
      <c r="O585" t="s">
        <v>7950</v>
      </c>
      <c r="P585" t="s">
        <v>7</v>
      </c>
      <c r="Q585" t="s">
        <v>14</v>
      </c>
      <c r="R585">
        <v>38</v>
      </c>
    </row>
    <row r="586" spans="1:18" x14ac:dyDescent="0.3">
      <c r="A586" t="s">
        <v>597</v>
      </c>
      <c r="B586" t="s">
        <v>4515</v>
      </c>
      <c r="C586">
        <v>70</v>
      </c>
      <c r="D586" t="str">
        <f>IF(Shopping[[#This Row],[Age]]&lt;=25,"Gen Z",
IF(Shopping[[#This Row],[Age]]&lt;=41,"Millennials",
IF(Shopping[[#This Row],[Age]]&lt;=57,"Gen X","Boomers")))</f>
        <v>Boomers</v>
      </c>
      <c r="E586" t="s">
        <v>3923</v>
      </c>
      <c r="F586" t="s">
        <v>7876</v>
      </c>
      <c r="G586" t="s">
        <v>7838</v>
      </c>
      <c r="H586" s="27">
        <v>94</v>
      </c>
      <c r="I586" t="s">
        <v>7920</v>
      </c>
      <c r="J586" t="s">
        <v>7847</v>
      </c>
      <c r="K586" t="s">
        <v>7849</v>
      </c>
      <c r="L586" t="s">
        <v>7888</v>
      </c>
      <c r="M586">
        <v>4.7</v>
      </c>
      <c r="N586" t="s">
        <v>7</v>
      </c>
      <c r="O586" t="s">
        <v>7946</v>
      </c>
      <c r="P586" t="s">
        <v>7</v>
      </c>
      <c r="Q586" t="s">
        <v>27</v>
      </c>
      <c r="R586">
        <v>20</v>
      </c>
    </row>
    <row r="587" spans="1:18" x14ac:dyDescent="0.3">
      <c r="A587" t="s">
        <v>598</v>
      </c>
      <c r="B587" t="s">
        <v>4516</v>
      </c>
      <c r="C587">
        <v>69</v>
      </c>
      <c r="D587" t="str">
        <f>IF(Shopping[[#This Row],[Age]]&lt;=25,"Gen Z",
IF(Shopping[[#This Row],[Age]]&lt;=41,"Millennials",
IF(Shopping[[#This Row],[Age]]&lt;=57,"Gen X","Boomers")))</f>
        <v>Boomers</v>
      </c>
      <c r="E587" t="s">
        <v>3923</v>
      </c>
      <c r="F587" t="s">
        <v>7876</v>
      </c>
      <c r="G587" t="s">
        <v>7838</v>
      </c>
      <c r="H587" s="27">
        <v>23</v>
      </c>
      <c r="I587" t="s">
        <v>7929</v>
      </c>
      <c r="J587" t="s">
        <v>7847</v>
      </c>
      <c r="K587" t="s">
        <v>7840</v>
      </c>
      <c r="L587" t="s">
        <v>7890</v>
      </c>
      <c r="M587">
        <v>2.8</v>
      </c>
      <c r="N587" t="s">
        <v>7</v>
      </c>
      <c r="O587" t="s">
        <v>7947</v>
      </c>
      <c r="P587" t="s">
        <v>7</v>
      </c>
      <c r="Q587" t="s">
        <v>10</v>
      </c>
      <c r="R587">
        <v>5</v>
      </c>
    </row>
    <row r="588" spans="1:18" x14ac:dyDescent="0.3">
      <c r="A588" t="s">
        <v>599</v>
      </c>
      <c r="B588" t="s">
        <v>4517</v>
      </c>
      <c r="C588">
        <v>45</v>
      </c>
      <c r="D588" t="str">
        <f>IF(Shopping[[#This Row],[Age]]&lt;=25,"Gen Z",
IF(Shopping[[#This Row],[Age]]&lt;=41,"Millennials",
IF(Shopping[[#This Row],[Age]]&lt;=57,"Gen X","Boomers")))</f>
        <v>Gen X</v>
      </c>
      <c r="E588" t="s">
        <v>3923</v>
      </c>
      <c r="F588" t="s">
        <v>7869</v>
      </c>
      <c r="G588" t="s">
        <v>7838</v>
      </c>
      <c r="H588" s="27">
        <v>20</v>
      </c>
      <c r="I588" t="s">
        <v>7941</v>
      </c>
      <c r="J588" t="s">
        <v>7844</v>
      </c>
      <c r="K588" t="s">
        <v>7976</v>
      </c>
      <c r="L588" t="s">
        <v>7887</v>
      </c>
      <c r="M588">
        <v>4.9000000000000004</v>
      </c>
      <c r="N588" t="s">
        <v>7</v>
      </c>
      <c r="O588" t="s">
        <v>7949</v>
      </c>
      <c r="P588" t="s">
        <v>7</v>
      </c>
      <c r="Q588" t="s">
        <v>8</v>
      </c>
      <c r="R588">
        <v>9</v>
      </c>
    </row>
    <row r="589" spans="1:18" x14ac:dyDescent="0.3">
      <c r="A589" t="s">
        <v>600</v>
      </c>
      <c r="B589" t="s">
        <v>4518</v>
      </c>
      <c r="C589">
        <v>29</v>
      </c>
      <c r="D589" t="str">
        <f>IF(Shopping[[#This Row],[Age]]&lt;=25,"Gen Z",
IF(Shopping[[#This Row],[Age]]&lt;=41,"Millennials",
IF(Shopping[[#This Row],[Age]]&lt;=57,"Gen X","Boomers")))</f>
        <v>Millennials</v>
      </c>
      <c r="E589" t="s">
        <v>3923</v>
      </c>
      <c r="F589" t="s">
        <v>7876</v>
      </c>
      <c r="G589" t="s">
        <v>7838</v>
      </c>
      <c r="H589" s="27">
        <v>86</v>
      </c>
      <c r="I589" t="s">
        <v>7940</v>
      </c>
      <c r="J589" t="s">
        <v>7844</v>
      </c>
      <c r="K589" t="s">
        <v>7842</v>
      </c>
      <c r="L589" t="s">
        <v>7890</v>
      </c>
      <c r="M589">
        <v>4.2</v>
      </c>
      <c r="N589" t="s">
        <v>7</v>
      </c>
      <c r="O589" t="s">
        <v>7945</v>
      </c>
      <c r="P589" t="s">
        <v>7</v>
      </c>
      <c r="Q589" t="s">
        <v>27</v>
      </c>
      <c r="R589">
        <v>48</v>
      </c>
    </row>
    <row r="590" spans="1:18" x14ac:dyDescent="0.3">
      <c r="A590" t="s">
        <v>601</v>
      </c>
      <c r="B590" t="s">
        <v>4519</v>
      </c>
      <c r="C590">
        <v>47</v>
      </c>
      <c r="D590" t="str">
        <f>IF(Shopping[[#This Row],[Age]]&lt;=25,"Gen Z",
IF(Shopping[[#This Row],[Age]]&lt;=41,"Millennials",
IF(Shopping[[#This Row],[Age]]&lt;=57,"Gen X","Boomers")))</f>
        <v>Gen X</v>
      </c>
      <c r="E590" t="s">
        <v>3923</v>
      </c>
      <c r="F590" t="s">
        <v>7883</v>
      </c>
      <c r="G590" t="s">
        <v>7846</v>
      </c>
      <c r="H590" s="27">
        <v>60</v>
      </c>
      <c r="I590" t="s">
        <v>7938</v>
      </c>
      <c r="J590" t="s">
        <v>7847</v>
      </c>
      <c r="K590" t="s">
        <v>7862</v>
      </c>
      <c r="L590" t="s">
        <v>7890</v>
      </c>
      <c r="M590">
        <v>3</v>
      </c>
      <c r="N590" t="s">
        <v>7</v>
      </c>
      <c r="O590" t="s">
        <v>7948</v>
      </c>
      <c r="P590" t="s">
        <v>7</v>
      </c>
      <c r="Q590" t="s">
        <v>27</v>
      </c>
      <c r="R590">
        <v>9</v>
      </c>
    </row>
    <row r="591" spans="1:18" x14ac:dyDescent="0.3">
      <c r="A591" t="s">
        <v>602</v>
      </c>
      <c r="B591" t="s">
        <v>4520</v>
      </c>
      <c r="C591">
        <v>28</v>
      </c>
      <c r="D591" t="str">
        <f>IF(Shopping[[#This Row],[Age]]&lt;=25,"Gen Z",
IF(Shopping[[#This Row],[Age]]&lt;=41,"Millennials",
IF(Shopping[[#This Row],[Age]]&lt;=57,"Gen X","Boomers")))</f>
        <v>Millennials</v>
      </c>
      <c r="E591" t="s">
        <v>3923</v>
      </c>
      <c r="F591" t="s">
        <v>7850</v>
      </c>
      <c r="G591" t="s">
        <v>7838</v>
      </c>
      <c r="H591" s="27">
        <v>70</v>
      </c>
      <c r="I591" t="s">
        <v>7939</v>
      </c>
      <c r="J591" t="s">
        <v>7847</v>
      </c>
      <c r="K591" t="s">
        <v>7874</v>
      </c>
      <c r="L591" t="s">
        <v>7890</v>
      </c>
      <c r="M591">
        <v>3.4</v>
      </c>
      <c r="N591" t="s">
        <v>7</v>
      </c>
      <c r="O591" t="s">
        <v>7949</v>
      </c>
      <c r="P591" t="s">
        <v>7</v>
      </c>
      <c r="Q591" t="s">
        <v>14</v>
      </c>
      <c r="R591">
        <v>40</v>
      </c>
    </row>
    <row r="592" spans="1:18" x14ac:dyDescent="0.3">
      <c r="A592" t="s">
        <v>603</v>
      </c>
      <c r="B592" t="s">
        <v>4521</v>
      </c>
      <c r="C592">
        <v>64</v>
      </c>
      <c r="D592" t="str">
        <f>IF(Shopping[[#This Row],[Age]]&lt;=25,"Gen Z",
IF(Shopping[[#This Row],[Age]]&lt;=41,"Millennials",
IF(Shopping[[#This Row],[Age]]&lt;=57,"Gen X","Boomers")))</f>
        <v>Boomers</v>
      </c>
      <c r="E592" t="s">
        <v>3923</v>
      </c>
      <c r="F592" t="s">
        <v>7881</v>
      </c>
      <c r="G592" t="s">
        <v>7857</v>
      </c>
      <c r="H592" s="27">
        <v>39</v>
      </c>
      <c r="I592" t="s">
        <v>7922</v>
      </c>
      <c r="J592" t="s">
        <v>7844</v>
      </c>
      <c r="K592" t="s">
        <v>7967</v>
      </c>
      <c r="L592" t="s">
        <v>7890</v>
      </c>
      <c r="M592">
        <v>4.5999999999999996</v>
      </c>
      <c r="N592" t="s">
        <v>7</v>
      </c>
      <c r="O592" t="s">
        <v>7948</v>
      </c>
      <c r="P592" t="s">
        <v>7</v>
      </c>
      <c r="Q592" t="s">
        <v>8</v>
      </c>
      <c r="R592">
        <v>30</v>
      </c>
    </row>
    <row r="593" spans="1:18" x14ac:dyDescent="0.3">
      <c r="A593" t="s">
        <v>604</v>
      </c>
      <c r="B593" t="s">
        <v>4522</v>
      </c>
      <c r="C593">
        <v>47</v>
      </c>
      <c r="D593" t="str">
        <f>IF(Shopping[[#This Row],[Age]]&lt;=25,"Gen Z",
IF(Shopping[[#This Row],[Age]]&lt;=41,"Millennials",
IF(Shopping[[#This Row],[Age]]&lt;=57,"Gen X","Boomers")))</f>
        <v>Gen X</v>
      </c>
      <c r="E593" t="s">
        <v>3923</v>
      </c>
      <c r="F593" t="s">
        <v>7879</v>
      </c>
      <c r="G593" t="s">
        <v>7857</v>
      </c>
      <c r="H593" s="27">
        <v>37</v>
      </c>
      <c r="I593" t="s">
        <v>7893</v>
      </c>
      <c r="J593" t="s">
        <v>7839</v>
      </c>
      <c r="K593" t="s">
        <v>7968</v>
      </c>
      <c r="L593" t="s">
        <v>7890</v>
      </c>
      <c r="M593">
        <v>4.2</v>
      </c>
      <c r="N593" t="s">
        <v>7</v>
      </c>
      <c r="O593" t="s">
        <v>7950</v>
      </c>
      <c r="P593" t="s">
        <v>7</v>
      </c>
      <c r="Q593" t="s">
        <v>27</v>
      </c>
      <c r="R593">
        <v>6</v>
      </c>
    </row>
    <row r="594" spans="1:18" x14ac:dyDescent="0.3">
      <c r="A594" t="s">
        <v>605</v>
      </c>
      <c r="B594" t="s">
        <v>4523</v>
      </c>
      <c r="C594">
        <v>60</v>
      </c>
      <c r="D594" t="str">
        <f>IF(Shopping[[#This Row],[Age]]&lt;=25,"Gen Z",
IF(Shopping[[#This Row],[Age]]&lt;=41,"Millennials",
IF(Shopping[[#This Row],[Age]]&lt;=57,"Gen X","Boomers")))</f>
        <v>Boomers</v>
      </c>
      <c r="E594" t="s">
        <v>3923</v>
      </c>
      <c r="F594" t="s">
        <v>7883</v>
      </c>
      <c r="G594" t="s">
        <v>7846</v>
      </c>
      <c r="H594" s="27">
        <v>29</v>
      </c>
      <c r="I594" t="s">
        <v>7918</v>
      </c>
      <c r="J594" t="s">
        <v>7847</v>
      </c>
      <c r="K594" t="s">
        <v>7880</v>
      </c>
      <c r="L594" t="s">
        <v>7890</v>
      </c>
      <c r="M594">
        <v>3.2</v>
      </c>
      <c r="N594" t="s">
        <v>7</v>
      </c>
      <c r="O594" t="s">
        <v>7946</v>
      </c>
      <c r="P594" t="s">
        <v>7</v>
      </c>
      <c r="Q594" t="s">
        <v>8</v>
      </c>
      <c r="R594">
        <v>42</v>
      </c>
    </row>
    <row r="595" spans="1:18" x14ac:dyDescent="0.3">
      <c r="A595" t="s">
        <v>606</v>
      </c>
      <c r="B595" t="s">
        <v>4524</v>
      </c>
      <c r="C595">
        <v>67</v>
      </c>
      <c r="D595" t="str">
        <f>IF(Shopping[[#This Row],[Age]]&lt;=25,"Gen Z",
IF(Shopping[[#This Row],[Age]]&lt;=41,"Millennials",
IF(Shopping[[#This Row],[Age]]&lt;=57,"Gen X","Boomers")))</f>
        <v>Boomers</v>
      </c>
      <c r="E595" t="s">
        <v>3923</v>
      </c>
      <c r="F595" t="s">
        <v>7853</v>
      </c>
      <c r="G595" t="s">
        <v>7854</v>
      </c>
      <c r="H595" s="27">
        <v>35</v>
      </c>
      <c r="I595" t="s">
        <v>7922</v>
      </c>
      <c r="J595" t="s">
        <v>7844</v>
      </c>
      <c r="K595" t="s">
        <v>7867</v>
      </c>
      <c r="L595" t="s">
        <v>7887</v>
      </c>
      <c r="M595">
        <v>4.4000000000000004</v>
      </c>
      <c r="N595" t="s">
        <v>7</v>
      </c>
      <c r="O595" t="s">
        <v>7950</v>
      </c>
      <c r="P595" t="s">
        <v>7</v>
      </c>
      <c r="Q595" t="s">
        <v>14</v>
      </c>
      <c r="R595">
        <v>9</v>
      </c>
    </row>
    <row r="596" spans="1:18" x14ac:dyDescent="0.3">
      <c r="A596" t="s">
        <v>607</v>
      </c>
      <c r="B596" t="s">
        <v>4525</v>
      </c>
      <c r="C596">
        <v>35</v>
      </c>
      <c r="D596" t="str">
        <f>IF(Shopping[[#This Row],[Age]]&lt;=25,"Gen Z",
IF(Shopping[[#This Row],[Age]]&lt;=41,"Millennials",
IF(Shopping[[#This Row],[Age]]&lt;=57,"Gen X","Boomers")))</f>
        <v>Millennials</v>
      </c>
      <c r="E596" t="s">
        <v>3923</v>
      </c>
      <c r="F596" t="s">
        <v>7869</v>
      </c>
      <c r="G596" t="s">
        <v>7838</v>
      </c>
      <c r="H596" s="27">
        <v>83</v>
      </c>
      <c r="I596" t="s">
        <v>7912</v>
      </c>
      <c r="J596" t="s">
        <v>7844</v>
      </c>
      <c r="K596" t="s">
        <v>7880</v>
      </c>
      <c r="L596" t="s">
        <v>7887</v>
      </c>
      <c r="M596">
        <v>2.5</v>
      </c>
      <c r="N596" t="s">
        <v>7</v>
      </c>
      <c r="O596" t="s">
        <v>7947</v>
      </c>
      <c r="P596" t="s">
        <v>7</v>
      </c>
      <c r="Q596" t="s">
        <v>27</v>
      </c>
      <c r="R596">
        <v>6</v>
      </c>
    </row>
    <row r="597" spans="1:18" x14ac:dyDescent="0.3">
      <c r="A597" t="s">
        <v>608</v>
      </c>
      <c r="B597" t="s">
        <v>4526</v>
      </c>
      <c r="C597">
        <v>30</v>
      </c>
      <c r="D597" t="str">
        <f>IF(Shopping[[#This Row],[Age]]&lt;=25,"Gen Z",
IF(Shopping[[#This Row],[Age]]&lt;=41,"Millennials",
IF(Shopping[[#This Row],[Age]]&lt;=57,"Gen X","Boomers")))</f>
        <v>Millennials</v>
      </c>
      <c r="E597" t="s">
        <v>3923</v>
      </c>
      <c r="F597" t="s">
        <v>7859</v>
      </c>
      <c r="G597" t="s">
        <v>7846</v>
      </c>
      <c r="H597" s="27">
        <v>77</v>
      </c>
      <c r="I597" t="s">
        <v>7905</v>
      </c>
      <c r="J597" t="s">
        <v>7847</v>
      </c>
      <c r="K597" t="s">
        <v>7855</v>
      </c>
      <c r="L597" t="s">
        <v>7889</v>
      </c>
      <c r="M597">
        <v>3.6</v>
      </c>
      <c r="N597" t="s">
        <v>7</v>
      </c>
      <c r="O597" t="s">
        <v>7947</v>
      </c>
      <c r="P597" t="s">
        <v>7</v>
      </c>
      <c r="Q597" t="s">
        <v>14</v>
      </c>
      <c r="R597">
        <v>47</v>
      </c>
    </row>
    <row r="598" spans="1:18" x14ac:dyDescent="0.3">
      <c r="A598" t="s">
        <v>609</v>
      </c>
      <c r="B598" t="s">
        <v>4527</v>
      </c>
      <c r="C598">
        <v>23</v>
      </c>
      <c r="D598" t="str">
        <f>IF(Shopping[[#This Row],[Age]]&lt;=25,"Gen Z",
IF(Shopping[[#This Row],[Age]]&lt;=41,"Millennials",
IF(Shopping[[#This Row],[Age]]&lt;=57,"Gen X","Boomers")))</f>
        <v>Gen Z</v>
      </c>
      <c r="E598" t="s">
        <v>3923</v>
      </c>
      <c r="F598" t="s">
        <v>7859</v>
      </c>
      <c r="G598" t="s">
        <v>7846</v>
      </c>
      <c r="H598" s="27">
        <v>37</v>
      </c>
      <c r="I598" t="s">
        <v>7899</v>
      </c>
      <c r="J598" t="s">
        <v>7877</v>
      </c>
      <c r="K598" t="s">
        <v>7849</v>
      </c>
      <c r="L598" t="s">
        <v>7889</v>
      </c>
      <c r="M598">
        <v>4.5</v>
      </c>
      <c r="N598" t="s">
        <v>7</v>
      </c>
      <c r="O598" t="s">
        <v>7950</v>
      </c>
      <c r="P598" t="s">
        <v>7</v>
      </c>
      <c r="Q598" t="s">
        <v>8</v>
      </c>
      <c r="R598">
        <v>36</v>
      </c>
    </row>
    <row r="599" spans="1:18" x14ac:dyDescent="0.3">
      <c r="A599" t="s">
        <v>610</v>
      </c>
      <c r="B599" t="s">
        <v>4528</v>
      </c>
      <c r="C599">
        <v>70</v>
      </c>
      <c r="D599" t="str">
        <f>IF(Shopping[[#This Row],[Age]]&lt;=25,"Gen Z",
IF(Shopping[[#This Row],[Age]]&lt;=41,"Millennials",
IF(Shopping[[#This Row],[Age]]&lt;=57,"Gen X","Boomers")))</f>
        <v>Boomers</v>
      </c>
      <c r="E599" t="s">
        <v>3923</v>
      </c>
      <c r="F599" t="s">
        <v>7870</v>
      </c>
      <c r="G599" t="s">
        <v>7857</v>
      </c>
      <c r="H599" s="27">
        <v>69</v>
      </c>
      <c r="I599" t="s">
        <v>7922</v>
      </c>
      <c r="J599" t="s">
        <v>7839</v>
      </c>
      <c r="K599" t="s">
        <v>7969</v>
      </c>
      <c r="L599" t="s">
        <v>7889</v>
      </c>
      <c r="M599">
        <v>3.4</v>
      </c>
      <c r="N599" t="s">
        <v>7</v>
      </c>
      <c r="O599" t="s">
        <v>7948</v>
      </c>
      <c r="P599" t="s">
        <v>7</v>
      </c>
      <c r="Q599" t="s">
        <v>22</v>
      </c>
      <c r="R599">
        <v>19</v>
      </c>
    </row>
    <row r="600" spans="1:18" x14ac:dyDescent="0.3">
      <c r="A600" t="s">
        <v>611</v>
      </c>
      <c r="B600" t="s">
        <v>4529</v>
      </c>
      <c r="C600">
        <v>21</v>
      </c>
      <c r="D600" t="str">
        <f>IF(Shopping[[#This Row],[Age]]&lt;=25,"Gen Z",
IF(Shopping[[#This Row],[Age]]&lt;=41,"Millennials",
IF(Shopping[[#This Row],[Age]]&lt;=57,"Gen X","Boomers")))</f>
        <v>Gen Z</v>
      </c>
      <c r="E600" t="s">
        <v>3923</v>
      </c>
      <c r="F600" t="s">
        <v>7861</v>
      </c>
      <c r="G600" t="s">
        <v>7838</v>
      </c>
      <c r="H600" s="27">
        <v>66</v>
      </c>
      <c r="I600" t="s">
        <v>7911</v>
      </c>
      <c r="J600" t="s">
        <v>7839</v>
      </c>
      <c r="K600" t="s">
        <v>7867</v>
      </c>
      <c r="L600" t="s">
        <v>7887</v>
      </c>
      <c r="M600">
        <v>3.2</v>
      </c>
      <c r="N600" t="s">
        <v>7</v>
      </c>
      <c r="O600" t="s">
        <v>7949</v>
      </c>
      <c r="P600" t="s">
        <v>7</v>
      </c>
      <c r="Q600" t="s">
        <v>10</v>
      </c>
      <c r="R600">
        <v>30</v>
      </c>
    </row>
    <row r="601" spans="1:18" x14ac:dyDescent="0.3">
      <c r="A601" t="s">
        <v>612</v>
      </c>
      <c r="B601" t="s">
        <v>4530</v>
      </c>
      <c r="C601">
        <v>51</v>
      </c>
      <c r="D601" t="str">
        <f>IF(Shopping[[#This Row],[Age]]&lt;=25,"Gen Z",
IF(Shopping[[#This Row],[Age]]&lt;=41,"Millennials",
IF(Shopping[[#This Row],[Age]]&lt;=57,"Gen X","Boomers")))</f>
        <v>Gen X</v>
      </c>
      <c r="E601" t="s">
        <v>3923</v>
      </c>
      <c r="F601" t="s">
        <v>7883</v>
      </c>
      <c r="G601" t="s">
        <v>7846</v>
      </c>
      <c r="H601" s="27">
        <v>26</v>
      </c>
      <c r="I601" t="s">
        <v>7895</v>
      </c>
      <c r="J601" t="s">
        <v>7839</v>
      </c>
      <c r="K601" t="s">
        <v>7864</v>
      </c>
      <c r="L601" t="s">
        <v>7888</v>
      </c>
      <c r="M601">
        <v>4.2</v>
      </c>
      <c r="N601" t="s">
        <v>7</v>
      </c>
      <c r="O601" t="s">
        <v>7948</v>
      </c>
      <c r="P601" t="s">
        <v>7</v>
      </c>
      <c r="Q601" t="s">
        <v>27</v>
      </c>
      <c r="R601">
        <v>27</v>
      </c>
    </row>
    <row r="602" spans="1:18" x14ac:dyDescent="0.3">
      <c r="A602" t="s">
        <v>613</v>
      </c>
      <c r="B602" t="s">
        <v>4531</v>
      </c>
      <c r="C602">
        <v>22</v>
      </c>
      <c r="D602" t="str">
        <f>IF(Shopping[[#This Row],[Age]]&lt;=25,"Gen Z",
IF(Shopping[[#This Row],[Age]]&lt;=41,"Millennials",
IF(Shopping[[#This Row],[Age]]&lt;=57,"Gen X","Boomers")))</f>
        <v>Gen Z</v>
      </c>
      <c r="E602" t="s">
        <v>3923</v>
      </c>
      <c r="F602" t="s">
        <v>7875</v>
      </c>
      <c r="G602" t="s">
        <v>7857</v>
      </c>
      <c r="H602" s="27">
        <v>63</v>
      </c>
      <c r="I602" t="s">
        <v>7929</v>
      </c>
      <c r="J602" t="s">
        <v>7847</v>
      </c>
      <c r="K602" t="s">
        <v>7852</v>
      </c>
      <c r="L602" t="s">
        <v>7888</v>
      </c>
      <c r="M602">
        <v>5</v>
      </c>
      <c r="N602" t="s">
        <v>7</v>
      </c>
      <c r="O602" t="s">
        <v>7949</v>
      </c>
      <c r="P602" t="s">
        <v>7</v>
      </c>
      <c r="Q602" t="s">
        <v>8</v>
      </c>
      <c r="R602">
        <v>25</v>
      </c>
    </row>
    <row r="603" spans="1:18" x14ac:dyDescent="0.3">
      <c r="A603" t="s">
        <v>614</v>
      </c>
      <c r="B603" t="s">
        <v>4532</v>
      </c>
      <c r="C603">
        <v>32</v>
      </c>
      <c r="D603" t="str">
        <f>IF(Shopping[[#This Row],[Age]]&lt;=25,"Gen Z",
IF(Shopping[[#This Row],[Age]]&lt;=41,"Millennials",
IF(Shopping[[#This Row],[Age]]&lt;=57,"Gen X","Boomers")))</f>
        <v>Millennials</v>
      </c>
      <c r="E603" t="s">
        <v>3923</v>
      </c>
      <c r="F603" t="s">
        <v>7879</v>
      </c>
      <c r="G603" t="s">
        <v>7857</v>
      </c>
      <c r="H603" s="27">
        <v>38</v>
      </c>
      <c r="I603" t="s">
        <v>7901</v>
      </c>
      <c r="J603" t="s">
        <v>7847</v>
      </c>
      <c r="K603" t="s">
        <v>7842</v>
      </c>
      <c r="L603" t="s">
        <v>7889</v>
      </c>
      <c r="M603">
        <v>4.7</v>
      </c>
      <c r="N603" t="s">
        <v>7</v>
      </c>
      <c r="O603" t="s">
        <v>7950</v>
      </c>
      <c r="P603" t="s">
        <v>7</v>
      </c>
      <c r="Q603" t="s">
        <v>10</v>
      </c>
      <c r="R603">
        <v>5</v>
      </c>
    </row>
    <row r="604" spans="1:18" x14ac:dyDescent="0.3">
      <c r="A604" t="s">
        <v>615</v>
      </c>
      <c r="B604" t="s">
        <v>4533</v>
      </c>
      <c r="C604">
        <v>37</v>
      </c>
      <c r="D604" t="str">
        <f>IF(Shopping[[#This Row],[Age]]&lt;=25,"Gen Z",
IF(Shopping[[#This Row],[Age]]&lt;=41,"Millennials",
IF(Shopping[[#This Row],[Age]]&lt;=57,"Gen X","Boomers")))</f>
        <v>Millennials</v>
      </c>
      <c r="E604" t="s">
        <v>3923</v>
      </c>
      <c r="F604" t="s">
        <v>7859</v>
      </c>
      <c r="G604" t="s">
        <v>7846</v>
      </c>
      <c r="H604" s="27">
        <v>58</v>
      </c>
      <c r="I604" t="s">
        <v>7897</v>
      </c>
      <c r="J604" t="s">
        <v>7839</v>
      </c>
      <c r="K604" t="s">
        <v>7970</v>
      </c>
      <c r="L604" t="s">
        <v>7889</v>
      </c>
      <c r="M604">
        <v>4.2</v>
      </c>
      <c r="N604" t="s">
        <v>7</v>
      </c>
      <c r="O604" t="s">
        <v>7947</v>
      </c>
      <c r="P604" t="s">
        <v>7</v>
      </c>
      <c r="Q604" t="s">
        <v>10</v>
      </c>
      <c r="R604">
        <v>10</v>
      </c>
    </row>
    <row r="605" spans="1:18" x14ac:dyDescent="0.3">
      <c r="A605" t="s">
        <v>616</v>
      </c>
      <c r="B605" t="s">
        <v>4534</v>
      </c>
      <c r="C605">
        <v>31</v>
      </c>
      <c r="D605" t="str">
        <f>IF(Shopping[[#This Row],[Age]]&lt;=25,"Gen Z",
IF(Shopping[[#This Row],[Age]]&lt;=41,"Millennials",
IF(Shopping[[#This Row],[Age]]&lt;=57,"Gen X","Boomers")))</f>
        <v>Millennials</v>
      </c>
      <c r="E605" t="s">
        <v>3923</v>
      </c>
      <c r="F605" t="s">
        <v>7856</v>
      </c>
      <c r="G605" t="s">
        <v>7857</v>
      </c>
      <c r="H605" s="27">
        <v>46</v>
      </c>
      <c r="I605" t="s">
        <v>7895</v>
      </c>
      <c r="J605" t="s">
        <v>7839</v>
      </c>
      <c r="K605" t="s">
        <v>7867</v>
      </c>
      <c r="L605" t="s">
        <v>7887</v>
      </c>
      <c r="M605">
        <v>3.4</v>
      </c>
      <c r="N605" t="s">
        <v>7</v>
      </c>
      <c r="O605" t="s">
        <v>7949</v>
      </c>
      <c r="P605" t="s">
        <v>7</v>
      </c>
      <c r="Q605" t="s">
        <v>14</v>
      </c>
      <c r="R605">
        <v>26</v>
      </c>
    </row>
    <row r="606" spans="1:18" x14ac:dyDescent="0.3">
      <c r="A606" t="s">
        <v>617</v>
      </c>
      <c r="B606" t="s">
        <v>4535</v>
      </c>
      <c r="C606">
        <v>44</v>
      </c>
      <c r="D606" t="str">
        <f>IF(Shopping[[#This Row],[Age]]&lt;=25,"Gen Z",
IF(Shopping[[#This Row],[Age]]&lt;=41,"Millennials",
IF(Shopping[[#This Row],[Age]]&lt;=57,"Gen X","Boomers")))</f>
        <v>Gen X</v>
      </c>
      <c r="E606" t="s">
        <v>3923</v>
      </c>
      <c r="F606" t="s">
        <v>7865</v>
      </c>
      <c r="G606" t="s">
        <v>7857</v>
      </c>
      <c r="H606" s="27">
        <v>92</v>
      </c>
      <c r="I606" t="s">
        <v>7901</v>
      </c>
      <c r="J606" t="s">
        <v>7844</v>
      </c>
      <c r="K606" t="s">
        <v>7858</v>
      </c>
      <c r="L606" t="s">
        <v>7890</v>
      </c>
      <c r="M606">
        <v>4.4000000000000004</v>
      </c>
      <c r="N606" t="s">
        <v>7</v>
      </c>
      <c r="O606" t="s">
        <v>7950</v>
      </c>
      <c r="P606" t="s">
        <v>7</v>
      </c>
      <c r="Q606" t="s">
        <v>12</v>
      </c>
      <c r="R606">
        <v>11</v>
      </c>
    </row>
    <row r="607" spans="1:18" x14ac:dyDescent="0.3">
      <c r="A607" t="s">
        <v>618</v>
      </c>
      <c r="B607" t="s">
        <v>4536</v>
      </c>
      <c r="C607">
        <v>40</v>
      </c>
      <c r="D607" t="str">
        <f>IF(Shopping[[#This Row],[Age]]&lt;=25,"Gen Z",
IF(Shopping[[#This Row],[Age]]&lt;=41,"Millennials",
IF(Shopping[[#This Row],[Age]]&lt;=57,"Gen X","Boomers")))</f>
        <v>Millennials</v>
      </c>
      <c r="E607" t="s">
        <v>3923</v>
      </c>
      <c r="F607" t="s">
        <v>7875</v>
      </c>
      <c r="G607" t="s">
        <v>7857</v>
      </c>
      <c r="H607" s="27">
        <v>32</v>
      </c>
      <c r="I607" t="s">
        <v>7911</v>
      </c>
      <c r="J607" t="s">
        <v>7877</v>
      </c>
      <c r="K607" t="s">
        <v>7852</v>
      </c>
      <c r="L607" t="s">
        <v>7887</v>
      </c>
      <c r="M607">
        <v>4.2</v>
      </c>
      <c r="N607" t="s">
        <v>7</v>
      </c>
      <c r="O607" t="s">
        <v>7948</v>
      </c>
      <c r="P607" t="s">
        <v>7</v>
      </c>
      <c r="Q607" t="s">
        <v>22</v>
      </c>
      <c r="R607">
        <v>17</v>
      </c>
    </row>
    <row r="608" spans="1:18" x14ac:dyDescent="0.3">
      <c r="A608" t="s">
        <v>619</v>
      </c>
      <c r="B608" t="s">
        <v>4537</v>
      </c>
      <c r="C608">
        <v>27</v>
      </c>
      <c r="D608" t="str">
        <f>IF(Shopping[[#This Row],[Age]]&lt;=25,"Gen Z",
IF(Shopping[[#This Row],[Age]]&lt;=41,"Millennials",
IF(Shopping[[#This Row],[Age]]&lt;=57,"Gen X","Boomers")))</f>
        <v>Millennials</v>
      </c>
      <c r="E608" t="s">
        <v>3923</v>
      </c>
      <c r="F608" t="s">
        <v>7873</v>
      </c>
      <c r="G608" t="s">
        <v>7857</v>
      </c>
      <c r="H608" s="27">
        <v>90</v>
      </c>
      <c r="I608" t="s">
        <v>7917</v>
      </c>
      <c r="J608" t="s">
        <v>7847</v>
      </c>
      <c r="K608" t="s">
        <v>7976</v>
      </c>
      <c r="L608" t="s">
        <v>7888</v>
      </c>
      <c r="M608">
        <v>4.5</v>
      </c>
      <c r="N608" t="s">
        <v>7</v>
      </c>
      <c r="O608" t="s">
        <v>7948</v>
      </c>
      <c r="P608" t="s">
        <v>7</v>
      </c>
      <c r="Q608" t="s">
        <v>14</v>
      </c>
      <c r="R608">
        <v>44</v>
      </c>
    </row>
    <row r="609" spans="1:18" x14ac:dyDescent="0.3">
      <c r="A609" t="s">
        <v>620</v>
      </c>
      <c r="B609" t="s">
        <v>4538</v>
      </c>
      <c r="C609">
        <v>47</v>
      </c>
      <c r="D609" t="str">
        <f>IF(Shopping[[#This Row],[Age]]&lt;=25,"Gen Z",
IF(Shopping[[#This Row],[Age]]&lt;=41,"Millennials",
IF(Shopping[[#This Row],[Age]]&lt;=57,"Gen X","Boomers")))</f>
        <v>Gen X</v>
      </c>
      <c r="E609" t="s">
        <v>3923</v>
      </c>
      <c r="F609" t="s">
        <v>7869</v>
      </c>
      <c r="G609" t="s">
        <v>7838</v>
      </c>
      <c r="H609" s="27">
        <v>23</v>
      </c>
      <c r="I609" t="s">
        <v>7920</v>
      </c>
      <c r="J609" t="s">
        <v>7839</v>
      </c>
      <c r="K609" t="s">
        <v>7860</v>
      </c>
      <c r="L609" t="s">
        <v>7890</v>
      </c>
      <c r="M609">
        <v>2.8</v>
      </c>
      <c r="N609" t="s">
        <v>7</v>
      </c>
      <c r="O609" t="s">
        <v>7947</v>
      </c>
      <c r="P609" t="s">
        <v>7</v>
      </c>
      <c r="Q609" t="s">
        <v>10</v>
      </c>
      <c r="R609">
        <v>44</v>
      </c>
    </row>
    <row r="610" spans="1:18" x14ac:dyDescent="0.3">
      <c r="A610" t="s">
        <v>621</v>
      </c>
      <c r="B610" t="s">
        <v>4539</v>
      </c>
      <c r="C610">
        <v>41</v>
      </c>
      <c r="D610" t="str">
        <f>IF(Shopping[[#This Row],[Age]]&lt;=25,"Gen Z",
IF(Shopping[[#This Row],[Age]]&lt;=41,"Millennials",
IF(Shopping[[#This Row],[Age]]&lt;=57,"Gen X","Boomers")))</f>
        <v>Millennials</v>
      </c>
      <c r="E610" t="s">
        <v>3923</v>
      </c>
      <c r="F610" t="s">
        <v>7879</v>
      </c>
      <c r="G610" t="s">
        <v>7857</v>
      </c>
      <c r="H610" s="27">
        <v>25</v>
      </c>
      <c r="I610" t="s">
        <v>7905</v>
      </c>
      <c r="J610" t="s">
        <v>7844</v>
      </c>
      <c r="K610" t="s">
        <v>7969</v>
      </c>
      <c r="L610" t="s">
        <v>7890</v>
      </c>
      <c r="M610">
        <v>3.3</v>
      </c>
      <c r="N610" t="s">
        <v>7</v>
      </c>
      <c r="O610" t="s">
        <v>7947</v>
      </c>
      <c r="P610" t="s">
        <v>7</v>
      </c>
      <c r="Q610" t="s">
        <v>8</v>
      </c>
      <c r="R610">
        <v>21</v>
      </c>
    </row>
    <row r="611" spans="1:18" x14ac:dyDescent="0.3">
      <c r="A611" t="s">
        <v>622</v>
      </c>
      <c r="B611" t="s">
        <v>4540</v>
      </c>
      <c r="C611">
        <v>51</v>
      </c>
      <c r="D611" t="str">
        <f>IF(Shopping[[#This Row],[Age]]&lt;=25,"Gen Z",
IF(Shopping[[#This Row],[Age]]&lt;=41,"Millennials",
IF(Shopping[[#This Row],[Age]]&lt;=57,"Gen X","Boomers")))</f>
        <v>Gen X</v>
      </c>
      <c r="E611" t="s">
        <v>3923</v>
      </c>
      <c r="F611" t="s">
        <v>7841</v>
      </c>
      <c r="G611" t="s">
        <v>7838</v>
      </c>
      <c r="H611" s="27">
        <v>54</v>
      </c>
      <c r="I611" t="s">
        <v>7924</v>
      </c>
      <c r="J611" t="s">
        <v>7839</v>
      </c>
      <c r="K611" t="s">
        <v>7860</v>
      </c>
      <c r="L611" t="s">
        <v>7890</v>
      </c>
      <c r="M611">
        <v>4.5999999999999996</v>
      </c>
      <c r="N611" t="s">
        <v>7</v>
      </c>
      <c r="O611" t="s">
        <v>7947</v>
      </c>
      <c r="P611" t="s">
        <v>7</v>
      </c>
      <c r="Q611" t="s">
        <v>12</v>
      </c>
      <c r="R611">
        <v>49</v>
      </c>
    </row>
    <row r="612" spans="1:18" x14ac:dyDescent="0.3">
      <c r="A612" t="s">
        <v>623</v>
      </c>
      <c r="B612" t="s">
        <v>4541</v>
      </c>
      <c r="C612">
        <v>53</v>
      </c>
      <c r="D612" t="str">
        <f>IF(Shopping[[#This Row],[Age]]&lt;=25,"Gen Z",
IF(Shopping[[#This Row],[Age]]&lt;=41,"Millennials",
IF(Shopping[[#This Row],[Age]]&lt;=57,"Gen X","Boomers")))</f>
        <v>Gen X</v>
      </c>
      <c r="E612" t="s">
        <v>3923</v>
      </c>
      <c r="F612" t="s">
        <v>7851</v>
      </c>
      <c r="G612" t="s">
        <v>7838</v>
      </c>
      <c r="H612" s="27">
        <v>72</v>
      </c>
      <c r="I612" t="s">
        <v>7912</v>
      </c>
      <c r="J612" t="s">
        <v>7847</v>
      </c>
      <c r="K612" t="s">
        <v>7852</v>
      </c>
      <c r="L612" t="s">
        <v>7889</v>
      </c>
      <c r="M612">
        <v>2.5</v>
      </c>
      <c r="N612" t="s">
        <v>7</v>
      </c>
      <c r="O612" t="s">
        <v>7946</v>
      </c>
      <c r="P612" t="s">
        <v>7</v>
      </c>
      <c r="Q612" t="s">
        <v>22</v>
      </c>
      <c r="R612">
        <v>27</v>
      </c>
    </row>
    <row r="613" spans="1:18" x14ac:dyDescent="0.3">
      <c r="A613" t="s">
        <v>624</v>
      </c>
      <c r="B613" t="s">
        <v>4542</v>
      </c>
      <c r="C613">
        <v>43</v>
      </c>
      <c r="D613" t="str">
        <f>IF(Shopping[[#This Row],[Age]]&lt;=25,"Gen Z",
IF(Shopping[[#This Row],[Age]]&lt;=41,"Millennials",
IF(Shopping[[#This Row],[Age]]&lt;=57,"Gen X","Boomers")))</f>
        <v>Gen X</v>
      </c>
      <c r="E613" t="s">
        <v>3923</v>
      </c>
      <c r="F613" t="s">
        <v>7873</v>
      </c>
      <c r="G613" t="s">
        <v>7857</v>
      </c>
      <c r="H613" s="27">
        <v>33</v>
      </c>
      <c r="I613" t="s">
        <v>7911</v>
      </c>
      <c r="J613" t="s">
        <v>7847</v>
      </c>
      <c r="K613" t="s">
        <v>7971</v>
      </c>
      <c r="L613" t="s">
        <v>7887</v>
      </c>
      <c r="M613">
        <v>4.7</v>
      </c>
      <c r="N613" t="s">
        <v>7</v>
      </c>
      <c r="O613" t="s">
        <v>7950</v>
      </c>
      <c r="P613" t="s">
        <v>7</v>
      </c>
      <c r="Q613" t="s">
        <v>10</v>
      </c>
      <c r="R613">
        <v>19</v>
      </c>
    </row>
    <row r="614" spans="1:18" x14ac:dyDescent="0.3">
      <c r="A614" t="s">
        <v>625</v>
      </c>
      <c r="B614" t="s">
        <v>4543</v>
      </c>
      <c r="C614">
        <v>67</v>
      </c>
      <c r="D614" t="str">
        <f>IF(Shopping[[#This Row],[Age]]&lt;=25,"Gen Z",
IF(Shopping[[#This Row],[Age]]&lt;=41,"Millennials",
IF(Shopping[[#This Row],[Age]]&lt;=57,"Gen X","Boomers")))</f>
        <v>Boomers</v>
      </c>
      <c r="E614" t="s">
        <v>3923</v>
      </c>
      <c r="F614" t="s">
        <v>7875</v>
      </c>
      <c r="G614" t="s">
        <v>7857</v>
      </c>
      <c r="H614" s="27">
        <v>43</v>
      </c>
      <c r="I614" t="s">
        <v>7906</v>
      </c>
      <c r="J614" t="s">
        <v>7839</v>
      </c>
      <c r="K614" t="s">
        <v>7970</v>
      </c>
      <c r="L614" t="s">
        <v>7890</v>
      </c>
      <c r="M614">
        <v>4.5999999999999996</v>
      </c>
      <c r="N614" t="s">
        <v>7</v>
      </c>
      <c r="O614" t="s">
        <v>7945</v>
      </c>
      <c r="P614" t="s">
        <v>7</v>
      </c>
      <c r="Q614" t="s">
        <v>12</v>
      </c>
      <c r="R614">
        <v>33</v>
      </c>
    </row>
    <row r="615" spans="1:18" x14ac:dyDescent="0.3">
      <c r="A615" t="s">
        <v>626</v>
      </c>
      <c r="B615" t="s">
        <v>4544</v>
      </c>
      <c r="C615">
        <v>61</v>
      </c>
      <c r="D615" t="str">
        <f>IF(Shopping[[#This Row],[Age]]&lt;=25,"Gen Z",
IF(Shopping[[#This Row],[Age]]&lt;=41,"Millennials",
IF(Shopping[[#This Row],[Age]]&lt;=57,"Gen X","Boomers")))</f>
        <v>Boomers</v>
      </c>
      <c r="E615" t="s">
        <v>3923</v>
      </c>
      <c r="F615" t="s">
        <v>7853</v>
      </c>
      <c r="G615" t="s">
        <v>7854</v>
      </c>
      <c r="H615" s="27">
        <v>51</v>
      </c>
      <c r="I615" t="s">
        <v>7931</v>
      </c>
      <c r="J615" t="s">
        <v>7839</v>
      </c>
      <c r="K615" t="s">
        <v>7970</v>
      </c>
      <c r="L615" t="s">
        <v>7890</v>
      </c>
      <c r="M615">
        <v>2.6</v>
      </c>
      <c r="N615" t="s">
        <v>7</v>
      </c>
      <c r="O615" t="s">
        <v>7948</v>
      </c>
      <c r="P615" t="s">
        <v>7</v>
      </c>
      <c r="Q615" t="s">
        <v>10</v>
      </c>
      <c r="R615">
        <v>46</v>
      </c>
    </row>
    <row r="616" spans="1:18" x14ac:dyDescent="0.3">
      <c r="A616" t="s">
        <v>627</v>
      </c>
      <c r="B616" t="s">
        <v>4545</v>
      </c>
      <c r="C616">
        <v>68</v>
      </c>
      <c r="D616" t="str">
        <f>IF(Shopping[[#This Row],[Age]]&lt;=25,"Gen Z",
IF(Shopping[[#This Row],[Age]]&lt;=41,"Millennials",
IF(Shopping[[#This Row],[Age]]&lt;=57,"Gen X","Boomers")))</f>
        <v>Boomers</v>
      </c>
      <c r="E616" t="s">
        <v>3923</v>
      </c>
      <c r="F616" t="s">
        <v>7870</v>
      </c>
      <c r="G616" t="s">
        <v>7857</v>
      </c>
      <c r="H616" s="27">
        <v>85</v>
      </c>
      <c r="I616" t="s">
        <v>7930</v>
      </c>
      <c r="J616" t="s">
        <v>7847</v>
      </c>
      <c r="K616" t="s">
        <v>7970</v>
      </c>
      <c r="L616" t="s">
        <v>7887</v>
      </c>
      <c r="M616">
        <v>4</v>
      </c>
      <c r="N616" t="s">
        <v>7</v>
      </c>
      <c r="O616" t="s">
        <v>7948</v>
      </c>
      <c r="P616" t="s">
        <v>7</v>
      </c>
      <c r="Q616" t="s">
        <v>12</v>
      </c>
      <c r="R616">
        <v>21</v>
      </c>
    </row>
    <row r="617" spans="1:18" x14ac:dyDescent="0.3">
      <c r="A617" t="s">
        <v>628</v>
      </c>
      <c r="B617" t="s">
        <v>4546</v>
      </c>
      <c r="C617">
        <v>67</v>
      </c>
      <c r="D617" t="str">
        <f>IF(Shopping[[#This Row],[Age]]&lt;=25,"Gen Z",
IF(Shopping[[#This Row],[Age]]&lt;=41,"Millennials",
IF(Shopping[[#This Row],[Age]]&lt;=57,"Gen X","Boomers")))</f>
        <v>Boomers</v>
      </c>
      <c r="E617" t="s">
        <v>3923</v>
      </c>
      <c r="F617" t="s">
        <v>7845</v>
      </c>
      <c r="G617" t="s">
        <v>7846</v>
      </c>
      <c r="H617" s="27">
        <v>100</v>
      </c>
      <c r="I617" t="s">
        <v>7926</v>
      </c>
      <c r="J617" t="s">
        <v>7839</v>
      </c>
      <c r="K617" t="s">
        <v>7968</v>
      </c>
      <c r="L617" t="s">
        <v>7889</v>
      </c>
      <c r="M617">
        <v>2.6</v>
      </c>
      <c r="N617" t="s">
        <v>7</v>
      </c>
      <c r="O617" t="s">
        <v>7947</v>
      </c>
      <c r="P617" t="s">
        <v>7</v>
      </c>
      <c r="Q617" t="s">
        <v>8</v>
      </c>
      <c r="R617">
        <v>23</v>
      </c>
    </row>
    <row r="618" spans="1:18" x14ac:dyDescent="0.3">
      <c r="A618" t="s">
        <v>629</v>
      </c>
      <c r="B618" t="s">
        <v>4547</v>
      </c>
      <c r="C618">
        <v>29</v>
      </c>
      <c r="D618" t="str">
        <f>IF(Shopping[[#This Row],[Age]]&lt;=25,"Gen Z",
IF(Shopping[[#This Row],[Age]]&lt;=41,"Millennials",
IF(Shopping[[#This Row],[Age]]&lt;=57,"Gen X","Boomers")))</f>
        <v>Millennials</v>
      </c>
      <c r="E618" t="s">
        <v>3923</v>
      </c>
      <c r="F618" t="s">
        <v>7884</v>
      </c>
      <c r="G618" t="s">
        <v>7857</v>
      </c>
      <c r="H618" s="27">
        <v>72</v>
      </c>
      <c r="I618" t="s">
        <v>7931</v>
      </c>
      <c r="J618" t="s">
        <v>7839</v>
      </c>
      <c r="K618" t="s">
        <v>7864</v>
      </c>
      <c r="L618" t="s">
        <v>7888</v>
      </c>
      <c r="M618">
        <v>4.5999999999999996</v>
      </c>
      <c r="N618" t="s">
        <v>7</v>
      </c>
      <c r="O618" t="s">
        <v>7946</v>
      </c>
      <c r="P618" t="s">
        <v>7</v>
      </c>
      <c r="Q618" t="s">
        <v>12</v>
      </c>
      <c r="R618">
        <v>38</v>
      </c>
    </row>
    <row r="619" spans="1:18" x14ac:dyDescent="0.3">
      <c r="A619" t="s">
        <v>630</v>
      </c>
      <c r="B619" t="s">
        <v>4548</v>
      </c>
      <c r="C619">
        <v>50</v>
      </c>
      <c r="D619" t="str">
        <f>IF(Shopping[[#This Row],[Age]]&lt;=25,"Gen Z",
IF(Shopping[[#This Row],[Age]]&lt;=41,"Millennials",
IF(Shopping[[#This Row],[Age]]&lt;=57,"Gen X","Boomers")))</f>
        <v>Gen X</v>
      </c>
      <c r="E619" t="s">
        <v>3923</v>
      </c>
      <c r="F619" t="s">
        <v>7879</v>
      </c>
      <c r="G619" t="s">
        <v>7857</v>
      </c>
      <c r="H619" s="27">
        <v>57</v>
      </c>
      <c r="I619" t="s">
        <v>7917</v>
      </c>
      <c r="J619" t="s">
        <v>7847</v>
      </c>
      <c r="K619" t="s">
        <v>7842</v>
      </c>
      <c r="L619" t="s">
        <v>7890</v>
      </c>
      <c r="M619">
        <v>2.6</v>
      </c>
      <c r="N619" t="s">
        <v>7</v>
      </c>
      <c r="O619" t="s">
        <v>7948</v>
      </c>
      <c r="P619" t="s">
        <v>7</v>
      </c>
      <c r="Q619" t="s">
        <v>22</v>
      </c>
      <c r="R619">
        <v>2</v>
      </c>
    </row>
    <row r="620" spans="1:18" x14ac:dyDescent="0.3">
      <c r="A620" t="s">
        <v>631</v>
      </c>
      <c r="B620" t="s">
        <v>4549</v>
      </c>
      <c r="C620">
        <v>61</v>
      </c>
      <c r="D620" t="str">
        <f>IF(Shopping[[#This Row],[Age]]&lt;=25,"Gen Z",
IF(Shopping[[#This Row],[Age]]&lt;=41,"Millennials",
IF(Shopping[[#This Row],[Age]]&lt;=57,"Gen X","Boomers")))</f>
        <v>Boomers</v>
      </c>
      <c r="E620" t="s">
        <v>3923</v>
      </c>
      <c r="F620" t="s">
        <v>7868</v>
      </c>
      <c r="G620" t="s">
        <v>7854</v>
      </c>
      <c r="H620" s="27">
        <v>94</v>
      </c>
      <c r="I620" t="s">
        <v>7920</v>
      </c>
      <c r="J620" t="s">
        <v>7839</v>
      </c>
      <c r="K620" t="s">
        <v>7973</v>
      </c>
      <c r="L620" t="s">
        <v>7888</v>
      </c>
      <c r="M620">
        <v>4</v>
      </c>
      <c r="N620" t="s">
        <v>7</v>
      </c>
      <c r="O620" t="s">
        <v>7945</v>
      </c>
      <c r="P620" t="s">
        <v>7</v>
      </c>
      <c r="Q620" t="s">
        <v>27</v>
      </c>
      <c r="R620">
        <v>21</v>
      </c>
    </row>
    <row r="621" spans="1:18" x14ac:dyDescent="0.3">
      <c r="A621" t="s">
        <v>632</v>
      </c>
      <c r="B621" t="s">
        <v>4550</v>
      </c>
      <c r="C621">
        <v>19</v>
      </c>
      <c r="D621" t="str">
        <f>IF(Shopping[[#This Row],[Age]]&lt;=25,"Gen Z",
IF(Shopping[[#This Row],[Age]]&lt;=41,"Millennials",
IF(Shopping[[#This Row],[Age]]&lt;=57,"Gen X","Boomers")))</f>
        <v>Gen Z</v>
      </c>
      <c r="E621" t="s">
        <v>3923</v>
      </c>
      <c r="F621" t="s">
        <v>7879</v>
      </c>
      <c r="G621" t="s">
        <v>7857</v>
      </c>
      <c r="H621" s="27">
        <v>34</v>
      </c>
      <c r="I621" t="s">
        <v>7936</v>
      </c>
      <c r="J621" t="s">
        <v>7847</v>
      </c>
      <c r="K621" t="s">
        <v>7852</v>
      </c>
      <c r="L621" t="s">
        <v>7889</v>
      </c>
      <c r="M621">
        <v>4.5999999999999996</v>
      </c>
      <c r="N621" t="s">
        <v>7</v>
      </c>
      <c r="O621" t="s">
        <v>7950</v>
      </c>
      <c r="P621" t="s">
        <v>7</v>
      </c>
      <c r="Q621" t="s">
        <v>27</v>
      </c>
      <c r="R621">
        <v>1</v>
      </c>
    </row>
    <row r="622" spans="1:18" x14ac:dyDescent="0.3">
      <c r="A622" t="s">
        <v>633</v>
      </c>
      <c r="B622" t="s">
        <v>4551</v>
      </c>
      <c r="C622">
        <v>33</v>
      </c>
      <c r="D622" t="str">
        <f>IF(Shopping[[#This Row],[Age]]&lt;=25,"Gen Z",
IF(Shopping[[#This Row],[Age]]&lt;=41,"Millennials",
IF(Shopping[[#This Row],[Age]]&lt;=57,"Gen X","Boomers")))</f>
        <v>Millennials</v>
      </c>
      <c r="E622" t="s">
        <v>3923</v>
      </c>
      <c r="F622" t="s">
        <v>7879</v>
      </c>
      <c r="G622" t="s">
        <v>7857</v>
      </c>
      <c r="H622" s="27">
        <v>89</v>
      </c>
      <c r="I622" t="s">
        <v>7896</v>
      </c>
      <c r="J622" t="s">
        <v>7847</v>
      </c>
      <c r="K622" t="s">
        <v>7971</v>
      </c>
      <c r="L622" t="s">
        <v>7890</v>
      </c>
      <c r="M622">
        <v>3.7</v>
      </c>
      <c r="N622" t="s">
        <v>7</v>
      </c>
      <c r="O622" t="s">
        <v>7949</v>
      </c>
      <c r="P622" t="s">
        <v>7</v>
      </c>
      <c r="Q622" t="s">
        <v>8</v>
      </c>
      <c r="R622">
        <v>10</v>
      </c>
    </row>
    <row r="623" spans="1:18" x14ac:dyDescent="0.3">
      <c r="A623" t="s">
        <v>634</v>
      </c>
      <c r="B623" t="s">
        <v>4552</v>
      </c>
      <c r="C623">
        <v>51</v>
      </c>
      <c r="D623" t="str">
        <f>IF(Shopping[[#This Row],[Age]]&lt;=25,"Gen Z",
IF(Shopping[[#This Row],[Age]]&lt;=41,"Millennials",
IF(Shopping[[#This Row],[Age]]&lt;=57,"Gen X","Boomers")))</f>
        <v>Gen X</v>
      </c>
      <c r="E623" t="s">
        <v>3923</v>
      </c>
      <c r="F623" t="s">
        <v>7865</v>
      </c>
      <c r="G623" t="s">
        <v>7857</v>
      </c>
      <c r="H623" s="27">
        <v>27</v>
      </c>
      <c r="I623" t="s">
        <v>7916</v>
      </c>
      <c r="J623" t="s">
        <v>7844</v>
      </c>
      <c r="K623" t="s">
        <v>7871</v>
      </c>
      <c r="L623" t="s">
        <v>7890</v>
      </c>
      <c r="M623">
        <v>4.4000000000000004</v>
      </c>
      <c r="N623" t="s">
        <v>7</v>
      </c>
      <c r="O623" t="s">
        <v>7950</v>
      </c>
      <c r="P623" t="s">
        <v>7</v>
      </c>
      <c r="Q623" t="s">
        <v>12</v>
      </c>
      <c r="R623">
        <v>45</v>
      </c>
    </row>
    <row r="624" spans="1:18" x14ac:dyDescent="0.3">
      <c r="A624" t="s">
        <v>635</v>
      </c>
      <c r="B624" t="s">
        <v>4553</v>
      </c>
      <c r="C624">
        <v>69</v>
      </c>
      <c r="D624" t="str">
        <f>IF(Shopping[[#This Row],[Age]]&lt;=25,"Gen Z",
IF(Shopping[[#This Row],[Age]]&lt;=41,"Millennials",
IF(Shopping[[#This Row],[Age]]&lt;=57,"Gen X","Boomers")))</f>
        <v>Boomers</v>
      </c>
      <c r="E624" t="s">
        <v>3923</v>
      </c>
      <c r="F624" t="s">
        <v>7876</v>
      </c>
      <c r="G624" t="s">
        <v>7838</v>
      </c>
      <c r="H624" s="27">
        <v>63</v>
      </c>
      <c r="I624" t="s">
        <v>7935</v>
      </c>
      <c r="J624" t="s">
        <v>7844</v>
      </c>
      <c r="K624" t="s">
        <v>7972</v>
      </c>
      <c r="L624" t="s">
        <v>7888</v>
      </c>
      <c r="M624">
        <v>4</v>
      </c>
      <c r="N624" t="s">
        <v>7</v>
      </c>
      <c r="O624" t="s">
        <v>7947</v>
      </c>
      <c r="P624" t="s">
        <v>7</v>
      </c>
      <c r="Q624" t="s">
        <v>22</v>
      </c>
      <c r="R624">
        <v>44</v>
      </c>
    </row>
    <row r="625" spans="1:18" x14ac:dyDescent="0.3">
      <c r="A625" t="s">
        <v>636</v>
      </c>
      <c r="B625" t="s">
        <v>4554</v>
      </c>
      <c r="C625">
        <v>19</v>
      </c>
      <c r="D625" t="str">
        <f>IF(Shopping[[#This Row],[Age]]&lt;=25,"Gen Z",
IF(Shopping[[#This Row],[Age]]&lt;=41,"Millennials",
IF(Shopping[[#This Row],[Age]]&lt;=57,"Gen X","Boomers")))</f>
        <v>Gen Z</v>
      </c>
      <c r="E625" t="s">
        <v>3923</v>
      </c>
      <c r="F625" t="s">
        <v>7859</v>
      </c>
      <c r="G625" t="s">
        <v>7846</v>
      </c>
      <c r="H625" s="27">
        <v>70</v>
      </c>
      <c r="I625" t="s">
        <v>7915</v>
      </c>
      <c r="J625" t="s">
        <v>7847</v>
      </c>
      <c r="K625" t="s">
        <v>7849</v>
      </c>
      <c r="L625" t="s">
        <v>7890</v>
      </c>
      <c r="M625">
        <v>4.7</v>
      </c>
      <c r="N625" t="s">
        <v>7</v>
      </c>
      <c r="O625" t="s">
        <v>7948</v>
      </c>
      <c r="P625" t="s">
        <v>7</v>
      </c>
      <c r="Q625" t="s">
        <v>14</v>
      </c>
      <c r="R625">
        <v>48</v>
      </c>
    </row>
    <row r="626" spans="1:18" x14ac:dyDescent="0.3">
      <c r="A626" t="s">
        <v>637</v>
      </c>
      <c r="B626" t="s">
        <v>4555</v>
      </c>
      <c r="C626">
        <v>55</v>
      </c>
      <c r="D626" t="str">
        <f>IF(Shopping[[#This Row],[Age]]&lt;=25,"Gen Z",
IF(Shopping[[#This Row],[Age]]&lt;=41,"Millennials",
IF(Shopping[[#This Row],[Age]]&lt;=57,"Gen X","Boomers")))</f>
        <v>Gen X</v>
      </c>
      <c r="E626" t="s">
        <v>3923</v>
      </c>
      <c r="F626" t="s">
        <v>7866</v>
      </c>
      <c r="G626" t="s">
        <v>7838</v>
      </c>
      <c r="H626" s="27">
        <v>87</v>
      </c>
      <c r="I626" t="s">
        <v>7929</v>
      </c>
      <c r="J626" t="s">
        <v>7877</v>
      </c>
      <c r="K626" t="s">
        <v>7858</v>
      </c>
      <c r="L626" t="s">
        <v>7890</v>
      </c>
      <c r="M626">
        <v>3.4</v>
      </c>
      <c r="N626" t="s">
        <v>7</v>
      </c>
      <c r="O626" t="s">
        <v>7945</v>
      </c>
      <c r="P626" t="s">
        <v>7</v>
      </c>
      <c r="Q626" t="s">
        <v>14</v>
      </c>
      <c r="R626">
        <v>21</v>
      </c>
    </row>
    <row r="627" spans="1:18" x14ac:dyDescent="0.3">
      <c r="A627" t="s">
        <v>638</v>
      </c>
      <c r="B627" t="s">
        <v>4556</v>
      </c>
      <c r="C627">
        <v>49</v>
      </c>
      <c r="D627" t="str">
        <f>IF(Shopping[[#This Row],[Age]]&lt;=25,"Gen Z",
IF(Shopping[[#This Row],[Age]]&lt;=41,"Millennials",
IF(Shopping[[#This Row],[Age]]&lt;=57,"Gen X","Boomers")))</f>
        <v>Gen X</v>
      </c>
      <c r="E627" t="s">
        <v>3923</v>
      </c>
      <c r="F627" t="s">
        <v>7870</v>
      </c>
      <c r="G627" t="s">
        <v>7857</v>
      </c>
      <c r="H627" s="27">
        <v>79</v>
      </c>
      <c r="I627" t="s">
        <v>7905</v>
      </c>
      <c r="J627" t="s">
        <v>7847</v>
      </c>
      <c r="K627" t="s">
        <v>7871</v>
      </c>
      <c r="L627" t="s">
        <v>7890</v>
      </c>
      <c r="M627">
        <v>4</v>
      </c>
      <c r="N627" t="s">
        <v>7</v>
      </c>
      <c r="O627" t="s">
        <v>7947</v>
      </c>
      <c r="P627" t="s">
        <v>7</v>
      </c>
      <c r="Q627" t="s">
        <v>8</v>
      </c>
      <c r="R627">
        <v>1</v>
      </c>
    </row>
    <row r="628" spans="1:18" x14ac:dyDescent="0.3">
      <c r="A628" t="s">
        <v>639</v>
      </c>
      <c r="B628" t="s">
        <v>4557</v>
      </c>
      <c r="C628">
        <v>31</v>
      </c>
      <c r="D628" t="str">
        <f>IF(Shopping[[#This Row],[Age]]&lt;=25,"Gen Z",
IF(Shopping[[#This Row],[Age]]&lt;=41,"Millennials",
IF(Shopping[[#This Row],[Age]]&lt;=57,"Gen X","Boomers")))</f>
        <v>Millennials</v>
      </c>
      <c r="E628" t="s">
        <v>3923</v>
      </c>
      <c r="F628" t="s">
        <v>7865</v>
      </c>
      <c r="G628" t="s">
        <v>7857</v>
      </c>
      <c r="H628" s="27">
        <v>79</v>
      </c>
      <c r="I628" t="s">
        <v>7906</v>
      </c>
      <c r="J628" t="s">
        <v>7847</v>
      </c>
      <c r="K628" t="s">
        <v>7878</v>
      </c>
      <c r="L628" t="s">
        <v>7888</v>
      </c>
      <c r="M628">
        <v>3.9</v>
      </c>
      <c r="N628" t="s">
        <v>7</v>
      </c>
      <c r="O628" t="s">
        <v>7948</v>
      </c>
      <c r="P628" t="s">
        <v>7</v>
      </c>
      <c r="Q628" t="s">
        <v>8</v>
      </c>
      <c r="R628">
        <v>10</v>
      </c>
    </row>
    <row r="629" spans="1:18" x14ac:dyDescent="0.3">
      <c r="A629" t="s">
        <v>640</v>
      </c>
      <c r="B629" t="s">
        <v>4558</v>
      </c>
      <c r="C629">
        <v>42</v>
      </c>
      <c r="D629" t="str">
        <f>IF(Shopping[[#This Row],[Age]]&lt;=25,"Gen Z",
IF(Shopping[[#This Row],[Age]]&lt;=41,"Millennials",
IF(Shopping[[#This Row],[Age]]&lt;=57,"Gen X","Boomers")))</f>
        <v>Gen X</v>
      </c>
      <c r="E629" t="s">
        <v>3923</v>
      </c>
      <c r="F629" t="s">
        <v>7845</v>
      </c>
      <c r="G629" t="s">
        <v>7846</v>
      </c>
      <c r="H629" s="27">
        <v>44</v>
      </c>
      <c r="I629" t="s">
        <v>7897</v>
      </c>
      <c r="J629" t="s">
        <v>7839</v>
      </c>
      <c r="K629" t="s">
        <v>7971</v>
      </c>
      <c r="L629" t="s">
        <v>7887</v>
      </c>
      <c r="M629">
        <v>4.0999999999999996</v>
      </c>
      <c r="N629" t="s">
        <v>7</v>
      </c>
      <c r="O629" t="s">
        <v>7945</v>
      </c>
      <c r="P629" t="s">
        <v>7</v>
      </c>
      <c r="Q629" t="s">
        <v>14</v>
      </c>
      <c r="R629">
        <v>24</v>
      </c>
    </row>
    <row r="630" spans="1:18" x14ac:dyDescent="0.3">
      <c r="A630" t="s">
        <v>641</v>
      </c>
      <c r="B630" t="s">
        <v>4559</v>
      </c>
      <c r="C630">
        <v>69</v>
      </c>
      <c r="D630" t="str">
        <f>IF(Shopping[[#This Row],[Age]]&lt;=25,"Gen Z",
IF(Shopping[[#This Row],[Age]]&lt;=41,"Millennials",
IF(Shopping[[#This Row],[Age]]&lt;=57,"Gen X","Boomers")))</f>
        <v>Boomers</v>
      </c>
      <c r="E630" t="s">
        <v>3923</v>
      </c>
      <c r="F630" t="s">
        <v>7841</v>
      </c>
      <c r="G630" t="s">
        <v>7838</v>
      </c>
      <c r="H630" s="27">
        <v>85</v>
      </c>
      <c r="I630" t="s">
        <v>7895</v>
      </c>
      <c r="J630" t="s">
        <v>7847</v>
      </c>
      <c r="K630" t="s">
        <v>7849</v>
      </c>
      <c r="L630" t="s">
        <v>7890</v>
      </c>
      <c r="M630">
        <v>3.7</v>
      </c>
      <c r="N630" t="s">
        <v>7</v>
      </c>
      <c r="O630" t="s">
        <v>7949</v>
      </c>
      <c r="P630" t="s">
        <v>7</v>
      </c>
      <c r="Q630" t="s">
        <v>12</v>
      </c>
      <c r="R630">
        <v>29</v>
      </c>
    </row>
    <row r="631" spans="1:18" x14ac:dyDescent="0.3">
      <c r="A631" t="s">
        <v>642</v>
      </c>
      <c r="B631" t="s">
        <v>4560</v>
      </c>
      <c r="C631">
        <v>26</v>
      </c>
      <c r="D631" t="str">
        <f>IF(Shopping[[#This Row],[Age]]&lt;=25,"Gen Z",
IF(Shopping[[#This Row],[Age]]&lt;=41,"Millennials",
IF(Shopping[[#This Row],[Age]]&lt;=57,"Gen X","Boomers")))</f>
        <v>Millennials</v>
      </c>
      <c r="E631" t="s">
        <v>3923</v>
      </c>
      <c r="F631" t="s">
        <v>7859</v>
      </c>
      <c r="G631" t="s">
        <v>7846</v>
      </c>
      <c r="H631" s="27">
        <v>90</v>
      </c>
      <c r="I631" t="s">
        <v>7927</v>
      </c>
      <c r="J631" t="s">
        <v>7839</v>
      </c>
      <c r="K631" t="s">
        <v>7974</v>
      </c>
      <c r="L631" t="s">
        <v>7888</v>
      </c>
      <c r="M631">
        <v>4.7</v>
      </c>
      <c r="N631" t="s">
        <v>7</v>
      </c>
      <c r="O631" t="s">
        <v>7948</v>
      </c>
      <c r="P631" t="s">
        <v>7</v>
      </c>
      <c r="Q631" t="s">
        <v>27</v>
      </c>
      <c r="R631">
        <v>11</v>
      </c>
    </row>
    <row r="632" spans="1:18" x14ac:dyDescent="0.3">
      <c r="A632" t="s">
        <v>643</v>
      </c>
      <c r="B632" t="s">
        <v>4561</v>
      </c>
      <c r="C632">
        <v>41</v>
      </c>
      <c r="D632" t="str">
        <f>IF(Shopping[[#This Row],[Age]]&lt;=25,"Gen Z",
IF(Shopping[[#This Row],[Age]]&lt;=41,"Millennials",
IF(Shopping[[#This Row],[Age]]&lt;=57,"Gen X","Boomers")))</f>
        <v>Millennials</v>
      </c>
      <c r="E632" t="s">
        <v>3923</v>
      </c>
      <c r="F632" t="s">
        <v>7870</v>
      </c>
      <c r="G632" t="s">
        <v>7857</v>
      </c>
      <c r="H632" s="27">
        <v>94</v>
      </c>
      <c r="I632" t="s">
        <v>7909</v>
      </c>
      <c r="J632" t="s">
        <v>7844</v>
      </c>
      <c r="K632" t="s">
        <v>7855</v>
      </c>
      <c r="L632" t="s">
        <v>7890</v>
      </c>
      <c r="M632">
        <v>4.3</v>
      </c>
      <c r="N632" t="s">
        <v>7</v>
      </c>
      <c r="O632" t="s">
        <v>7949</v>
      </c>
      <c r="P632" t="s">
        <v>7</v>
      </c>
      <c r="Q632" t="s">
        <v>27</v>
      </c>
      <c r="R632">
        <v>33</v>
      </c>
    </row>
    <row r="633" spans="1:18" x14ac:dyDescent="0.3">
      <c r="A633" t="s">
        <v>644</v>
      </c>
      <c r="B633" t="s">
        <v>4562</v>
      </c>
      <c r="C633">
        <v>55</v>
      </c>
      <c r="D633" t="str">
        <f>IF(Shopping[[#This Row],[Age]]&lt;=25,"Gen Z",
IF(Shopping[[#This Row],[Age]]&lt;=41,"Millennials",
IF(Shopping[[#This Row],[Age]]&lt;=57,"Gen X","Boomers")))</f>
        <v>Gen X</v>
      </c>
      <c r="E633" t="s">
        <v>3923</v>
      </c>
      <c r="F633" t="s">
        <v>7883</v>
      </c>
      <c r="G633" t="s">
        <v>7846</v>
      </c>
      <c r="H633" s="27">
        <v>68</v>
      </c>
      <c r="I633" t="s">
        <v>7940</v>
      </c>
      <c r="J633" t="s">
        <v>7844</v>
      </c>
      <c r="K633" t="s">
        <v>7862</v>
      </c>
      <c r="L633" t="s">
        <v>7889</v>
      </c>
      <c r="M633">
        <v>4.0999999999999996</v>
      </c>
      <c r="N633" t="s">
        <v>7</v>
      </c>
      <c r="O633" t="s">
        <v>7950</v>
      </c>
      <c r="P633" t="s">
        <v>7</v>
      </c>
      <c r="Q633" t="s">
        <v>10</v>
      </c>
      <c r="R633">
        <v>27</v>
      </c>
    </row>
    <row r="634" spans="1:18" x14ac:dyDescent="0.3">
      <c r="A634" t="s">
        <v>645</v>
      </c>
      <c r="B634" t="s">
        <v>4563</v>
      </c>
      <c r="C634">
        <v>35</v>
      </c>
      <c r="D634" t="str">
        <f>IF(Shopping[[#This Row],[Age]]&lt;=25,"Gen Z",
IF(Shopping[[#This Row],[Age]]&lt;=41,"Millennials",
IF(Shopping[[#This Row],[Age]]&lt;=57,"Gen X","Boomers")))</f>
        <v>Millennials</v>
      </c>
      <c r="E634" t="s">
        <v>3923</v>
      </c>
      <c r="F634" t="s">
        <v>7879</v>
      </c>
      <c r="G634" t="s">
        <v>7857</v>
      </c>
      <c r="H634" s="27">
        <v>51</v>
      </c>
      <c r="I634" t="s">
        <v>7898</v>
      </c>
      <c r="J634" t="s">
        <v>7847</v>
      </c>
      <c r="K634" t="s">
        <v>7871</v>
      </c>
      <c r="L634" t="s">
        <v>7887</v>
      </c>
      <c r="M634">
        <v>3.9</v>
      </c>
      <c r="N634" t="s">
        <v>7</v>
      </c>
      <c r="O634" t="s">
        <v>7947</v>
      </c>
      <c r="P634" t="s">
        <v>7</v>
      </c>
      <c r="Q634" t="s">
        <v>8</v>
      </c>
      <c r="R634">
        <v>19</v>
      </c>
    </row>
    <row r="635" spans="1:18" x14ac:dyDescent="0.3">
      <c r="A635" t="s">
        <v>646</v>
      </c>
      <c r="B635" t="s">
        <v>4564</v>
      </c>
      <c r="C635">
        <v>66</v>
      </c>
      <c r="D635" t="str">
        <f>IF(Shopping[[#This Row],[Age]]&lt;=25,"Gen Z",
IF(Shopping[[#This Row],[Age]]&lt;=41,"Millennials",
IF(Shopping[[#This Row],[Age]]&lt;=57,"Gen X","Boomers")))</f>
        <v>Boomers</v>
      </c>
      <c r="E635" t="s">
        <v>3923</v>
      </c>
      <c r="F635" t="s">
        <v>7845</v>
      </c>
      <c r="G635" t="s">
        <v>7846</v>
      </c>
      <c r="H635" s="27">
        <v>33</v>
      </c>
      <c r="I635" t="s">
        <v>7939</v>
      </c>
      <c r="J635" t="s">
        <v>7847</v>
      </c>
      <c r="K635" t="s">
        <v>7874</v>
      </c>
      <c r="L635" t="s">
        <v>7888</v>
      </c>
      <c r="M635">
        <v>2.9</v>
      </c>
      <c r="N635" t="s">
        <v>7</v>
      </c>
      <c r="O635" t="s">
        <v>7945</v>
      </c>
      <c r="P635" t="s">
        <v>7</v>
      </c>
      <c r="Q635" t="s">
        <v>27</v>
      </c>
      <c r="R635">
        <v>50</v>
      </c>
    </row>
    <row r="636" spans="1:18" x14ac:dyDescent="0.3">
      <c r="A636" t="s">
        <v>647</v>
      </c>
      <c r="B636" t="s">
        <v>4565</v>
      </c>
      <c r="C636">
        <v>36</v>
      </c>
      <c r="D636" t="str">
        <f>IF(Shopping[[#This Row],[Age]]&lt;=25,"Gen Z",
IF(Shopping[[#This Row],[Age]]&lt;=41,"Millennials",
IF(Shopping[[#This Row],[Age]]&lt;=57,"Gen X","Boomers")))</f>
        <v>Millennials</v>
      </c>
      <c r="E636" t="s">
        <v>3923</v>
      </c>
      <c r="F636" t="s">
        <v>7848</v>
      </c>
      <c r="G636" t="s">
        <v>7846</v>
      </c>
      <c r="H636" s="27">
        <v>60</v>
      </c>
      <c r="I636" t="s">
        <v>7924</v>
      </c>
      <c r="J636" t="s">
        <v>7847</v>
      </c>
      <c r="K636" t="s">
        <v>7864</v>
      </c>
      <c r="L636" t="s">
        <v>7889</v>
      </c>
      <c r="M636">
        <v>3.9</v>
      </c>
      <c r="N636" t="s">
        <v>7</v>
      </c>
      <c r="O636" t="s">
        <v>7948</v>
      </c>
      <c r="P636" t="s">
        <v>7</v>
      </c>
      <c r="Q636" t="s">
        <v>14</v>
      </c>
      <c r="R636">
        <v>46</v>
      </c>
    </row>
    <row r="637" spans="1:18" x14ac:dyDescent="0.3">
      <c r="A637" t="s">
        <v>648</v>
      </c>
      <c r="B637" t="s">
        <v>4566</v>
      </c>
      <c r="C637">
        <v>27</v>
      </c>
      <c r="D637" t="str">
        <f>IF(Shopping[[#This Row],[Age]]&lt;=25,"Gen Z",
IF(Shopping[[#This Row],[Age]]&lt;=41,"Millennials",
IF(Shopping[[#This Row],[Age]]&lt;=57,"Gen X","Boomers")))</f>
        <v>Millennials</v>
      </c>
      <c r="E637" t="s">
        <v>3923</v>
      </c>
      <c r="F637" t="s">
        <v>7869</v>
      </c>
      <c r="G637" t="s">
        <v>7838</v>
      </c>
      <c r="H637" s="27">
        <v>59</v>
      </c>
      <c r="I637" t="s">
        <v>7929</v>
      </c>
      <c r="J637" t="s">
        <v>7847</v>
      </c>
      <c r="K637" t="s">
        <v>7880</v>
      </c>
      <c r="L637" t="s">
        <v>7890</v>
      </c>
      <c r="M637">
        <v>4.3</v>
      </c>
      <c r="N637" t="s">
        <v>7</v>
      </c>
      <c r="O637" t="s">
        <v>7949</v>
      </c>
      <c r="P637" t="s">
        <v>7</v>
      </c>
      <c r="Q637" t="s">
        <v>10</v>
      </c>
      <c r="R637">
        <v>28</v>
      </c>
    </row>
    <row r="638" spans="1:18" x14ac:dyDescent="0.3">
      <c r="A638" t="s">
        <v>649</v>
      </c>
      <c r="B638" t="s">
        <v>4567</v>
      </c>
      <c r="C638">
        <v>41</v>
      </c>
      <c r="D638" t="str">
        <f>IF(Shopping[[#This Row],[Age]]&lt;=25,"Gen Z",
IF(Shopping[[#This Row],[Age]]&lt;=41,"Millennials",
IF(Shopping[[#This Row],[Age]]&lt;=57,"Gen X","Boomers")))</f>
        <v>Millennials</v>
      </c>
      <c r="E638" t="s">
        <v>3923</v>
      </c>
      <c r="F638" t="s">
        <v>7856</v>
      </c>
      <c r="G638" t="s">
        <v>7857</v>
      </c>
      <c r="H638" s="27">
        <v>30</v>
      </c>
      <c r="I638" t="s">
        <v>7941</v>
      </c>
      <c r="J638" t="s">
        <v>7847</v>
      </c>
      <c r="K638" t="s">
        <v>7878</v>
      </c>
      <c r="L638" t="s">
        <v>7889</v>
      </c>
      <c r="M638">
        <v>2.8</v>
      </c>
      <c r="N638" t="s">
        <v>7</v>
      </c>
      <c r="O638" t="s">
        <v>7950</v>
      </c>
      <c r="P638" t="s">
        <v>7</v>
      </c>
      <c r="Q638" t="s">
        <v>22</v>
      </c>
      <c r="R638">
        <v>14</v>
      </c>
    </row>
    <row r="639" spans="1:18" x14ac:dyDescent="0.3">
      <c r="A639" t="s">
        <v>650</v>
      </c>
      <c r="B639" t="s">
        <v>4568</v>
      </c>
      <c r="C639">
        <v>21</v>
      </c>
      <c r="D639" t="str">
        <f>IF(Shopping[[#This Row],[Age]]&lt;=25,"Gen Z",
IF(Shopping[[#This Row],[Age]]&lt;=41,"Millennials",
IF(Shopping[[#This Row],[Age]]&lt;=57,"Gen X","Boomers")))</f>
        <v>Gen Z</v>
      </c>
      <c r="E639" t="s">
        <v>3923</v>
      </c>
      <c r="F639" t="s">
        <v>7841</v>
      </c>
      <c r="G639" t="s">
        <v>7838</v>
      </c>
      <c r="H639" s="27">
        <v>20</v>
      </c>
      <c r="I639" t="s">
        <v>7923</v>
      </c>
      <c r="J639" t="s">
        <v>7847</v>
      </c>
      <c r="K639" t="s">
        <v>7973</v>
      </c>
      <c r="L639" t="s">
        <v>7887</v>
      </c>
      <c r="M639">
        <v>3.4</v>
      </c>
      <c r="N639" t="s">
        <v>7</v>
      </c>
      <c r="O639" t="s">
        <v>7949</v>
      </c>
      <c r="P639" t="s">
        <v>7</v>
      </c>
      <c r="Q639" t="s">
        <v>10</v>
      </c>
      <c r="R639">
        <v>46</v>
      </c>
    </row>
    <row r="640" spans="1:18" x14ac:dyDescent="0.3">
      <c r="A640" t="s">
        <v>651</v>
      </c>
      <c r="B640" t="s">
        <v>4569</v>
      </c>
      <c r="C640">
        <v>53</v>
      </c>
      <c r="D640" t="str">
        <f>IF(Shopping[[#This Row],[Age]]&lt;=25,"Gen Z",
IF(Shopping[[#This Row],[Age]]&lt;=41,"Millennials",
IF(Shopping[[#This Row],[Age]]&lt;=57,"Gen X","Boomers")))</f>
        <v>Gen X</v>
      </c>
      <c r="E640" t="s">
        <v>3923</v>
      </c>
      <c r="F640" t="s">
        <v>7845</v>
      </c>
      <c r="G640" t="s">
        <v>7846</v>
      </c>
      <c r="H640" s="27">
        <v>20</v>
      </c>
      <c r="I640" t="s">
        <v>7926</v>
      </c>
      <c r="J640" t="s">
        <v>7844</v>
      </c>
      <c r="K640" t="s">
        <v>7976</v>
      </c>
      <c r="L640" t="s">
        <v>7889</v>
      </c>
      <c r="M640">
        <v>2.7</v>
      </c>
      <c r="N640" t="s">
        <v>7</v>
      </c>
      <c r="O640" t="s">
        <v>7945</v>
      </c>
      <c r="P640" t="s">
        <v>7</v>
      </c>
      <c r="Q640" t="s">
        <v>14</v>
      </c>
      <c r="R640">
        <v>41</v>
      </c>
    </row>
    <row r="641" spans="1:18" x14ac:dyDescent="0.3">
      <c r="A641" t="s">
        <v>652</v>
      </c>
      <c r="B641" t="s">
        <v>4570</v>
      </c>
      <c r="C641">
        <v>54</v>
      </c>
      <c r="D641" t="str">
        <f>IF(Shopping[[#This Row],[Age]]&lt;=25,"Gen Z",
IF(Shopping[[#This Row],[Age]]&lt;=41,"Millennials",
IF(Shopping[[#This Row],[Age]]&lt;=57,"Gen X","Boomers")))</f>
        <v>Gen X</v>
      </c>
      <c r="E641" t="s">
        <v>3923</v>
      </c>
      <c r="F641" t="s">
        <v>7861</v>
      </c>
      <c r="G641" t="s">
        <v>7838</v>
      </c>
      <c r="H641" s="27">
        <v>24</v>
      </c>
      <c r="I641" t="s">
        <v>7909</v>
      </c>
      <c r="J641" t="s">
        <v>7839</v>
      </c>
      <c r="K641" t="s">
        <v>7968</v>
      </c>
      <c r="L641" t="s">
        <v>7888</v>
      </c>
      <c r="M641">
        <v>4</v>
      </c>
      <c r="N641" t="s">
        <v>7</v>
      </c>
      <c r="O641" t="s">
        <v>7949</v>
      </c>
      <c r="P641" t="s">
        <v>7</v>
      </c>
      <c r="Q641" t="s">
        <v>12</v>
      </c>
      <c r="R641">
        <v>50</v>
      </c>
    </row>
    <row r="642" spans="1:18" x14ac:dyDescent="0.3">
      <c r="A642" t="s">
        <v>653</v>
      </c>
      <c r="B642" t="s">
        <v>4571</v>
      </c>
      <c r="C642">
        <v>53</v>
      </c>
      <c r="D642" t="str">
        <f>IF(Shopping[[#This Row],[Age]]&lt;=25,"Gen Z",
IF(Shopping[[#This Row],[Age]]&lt;=41,"Millennials",
IF(Shopping[[#This Row],[Age]]&lt;=57,"Gen X","Boomers")))</f>
        <v>Gen X</v>
      </c>
      <c r="E642" t="s">
        <v>3923</v>
      </c>
      <c r="F642" t="s">
        <v>7863</v>
      </c>
      <c r="G642" t="s">
        <v>7838</v>
      </c>
      <c r="H642" s="27">
        <v>88</v>
      </c>
      <c r="I642" t="s">
        <v>7939</v>
      </c>
      <c r="J642" t="s">
        <v>7847</v>
      </c>
      <c r="K642" t="s">
        <v>7840</v>
      </c>
      <c r="L642" t="s">
        <v>7889</v>
      </c>
      <c r="M642">
        <v>4.4000000000000004</v>
      </c>
      <c r="N642" t="s">
        <v>7</v>
      </c>
      <c r="O642" t="s">
        <v>7950</v>
      </c>
      <c r="P642" t="s">
        <v>7</v>
      </c>
      <c r="Q642" t="s">
        <v>27</v>
      </c>
      <c r="R642">
        <v>28</v>
      </c>
    </row>
    <row r="643" spans="1:18" x14ac:dyDescent="0.3">
      <c r="A643" t="s">
        <v>654</v>
      </c>
      <c r="B643" t="s">
        <v>4572</v>
      </c>
      <c r="C643">
        <v>47</v>
      </c>
      <c r="D643" t="str">
        <f>IF(Shopping[[#This Row],[Age]]&lt;=25,"Gen Z",
IF(Shopping[[#This Row],[Age]]&lt;=41,"Millennials",
IF(Shopping[[#This Row],[Age]]&lt;=57,"Gen X","Boomers")))</f>
        <v>Gen X</v>
      </c>
      <c r="E643" t="s">
        <v>3923</v>
      </c>
      <c r="F643" t="s">
        <v>7837</v>
      </c>
      <c r="G643" t="s">
        <v>7838</v>
      </c>
      <c r="H643" s="27">
        <v>78</v>
      </c>
      <c r="I643" t="s">
        <v>7922</v>
      </c>
      <c r="J643" t="s">
        <v>7847</v>
      </c>
      <c r="K643" t="s">
        <v>7871</v>
      </c>
      <c r="L643" t="s">
        <v>7887</v>
      </c>
      <c r="M643">
        <v>3.9</v>
      </c>
      <c r="N643" t="s">
        <v>7</v>
      </c>
      <c r="O643" t="s">
        <v>7949</v>
      </c>
      <c r="P643" t="s">
        <v>7</v>
      </c>
      <c r="Q643" t="s">
        <v>12</v>
      </c>
      <c r="R643">
        <v>23</v>
      </c>
    </row>
    <row r="644" spans="1:18" x14ac:dyDescent="0.3">
      <c r="A644" t="s">
        <v>655</v>
      </c>
      <c r="B644" t="s">
        <v>4573</v>
      </c>
      <c r="C644">
        <v>64</v>
      </c>
      <c r="D644" t="str">
        <f>IF(Shopping[[#This Row],[Age]]&lt;=25,"Gen Z",
IF(Shopping[[#This Row],[Age]]&lt;=41,"Millennials",
IF(Shopping[[#This Row],[Age]]&lt;=57,"Gen X","Boomers")))</f>
        <v>Boomers</v>
      </c>
      <c r="E644" t="s">
        <v>3923</v>
      </c>
      <c r="F644" t="s">
        <v>7863</v>
      </c>
      <c r="G644" t="s">
        <v>7838</v>
      </c>
      <c r="H644" s="27">
        <v>25</v>
      </c>
      <c r="I644" t="s">
        <v>7903</v>
      </c>
      <c r="J644" t="s">
        <v>7839</v>
      </c>
      <c r="K644" t="s">
        <v>7871</v>
      </c>
      <c r="L644" t="s">
        <v>7888</v>
      </c>
      <c r="M644">
        <v>2.8</v>
      </c>
      <c r="N644" t="s">
        <v>7</v>
      </c>
      <c r="O644" t="s">
        <v>7949</v>
      </c>
      <c r="P644" t="s">
        <v>7</v>
      </c>
      <c r="Q644" t="s">
        <v>27</v>
      </c>
      <c r="R644">
        <v>14</v>
      </c>
    </row>
    <row r="645" spans="1:18" x14ac:dyDescent="0.3">
      <c r="A645" t="s">
        <v>656</v>
      </c>
      <c r="B645" t="s">
        <v>4574</v>
      </c>
      <c r="C645">
        <v>18</v>
      </c>
      <c r="D645" t="str">
        <f>IF(Shopping[[#This Row],[Age]]&lt;=25,"Gen Z",
IF(Shopping[[#This Row],[Age]]&lt;=41,"Millennials",
IF(Shopping[[#This Row],[Age]]&lt;=57,"Gen X","Boomers")))</f>
        <v>Gen Z</v>
      </c>
      <c r="E645" t="s">
        <v>3923</v>
      </c>
      <c r="F645" t="s">
        <v>7841</v>
      </c>
      <c r="G645" t="s">
        <v>7838</v>
      </c>
      <c r="H645" s="27">
        <v>57</v>
      </c>
      <c r="I645" t="s">
        <v>7897</v>
      </c>
      <c r="J645" t="s">
        <v>7877</v>
      </c>
      <c r="K645" t="s">
        <v>7867</v>
      </c>
      <c r="L645" t="s">
        <v>7887</v>
      </c>
      <c r="M645">
        <v>3.2</v>
      </c>
      <c r="N645" t="s">
        <v>7</v>
      </c>
      <c r="O645" t="s">
        <v>7947</v>
      </c>
      <c r="P645" t="s">
        <v>7</v>
      </c>
      <c r="Q645" t="s">
        <v>22</v>
      </c>
      <c r="R645">
        <v>10</v>
      </c>
    </row>
    <row r="646" spans="1:18" x14ac:dyDescent="0.3">
      <c r="A646" t="s">
        <v>657</v>
      </c>
      <c r="B646" t="s">
        <v>4575</v>
      </c>
      <c r="C646">
        <v>68</v>
      </c>
      <c r="D646" t="str">
        <f>IF(Shopping[[#This Row],[Age]]&lt;=25,"Gen Z",
IF(Shopping[[#This Row],[Age]]&lt;=41,"Millennials",
IF(Shopping[[#This Row],[Age]]&lt;=57,"Gen X","Boomers")))</f>
        <v>Boomers</v>
      </c>
      <c r="E646" t="s">
        <v>3923</v>
      </c>
      <c r="F646" t="s">
        <v>7879</v>
      </c>
      <c r="G646" t="s">
        <v>7857</v>
      </c>
      <c r="H646" s="27">
        <v>93</v>
      </c>
      <c r="I646" t="s">
        <v>7900</v>
      </c>
      <c r="J646" t="s">
        <v>7844</v>
      </c>
      <c r="K646" t="s">
        <v>7976</v>
      </c>
      <c r="L646" t="s">
        <v>7889</v>
      </c>
      <c r="M646">
        <v>4.3</v>
      </c>
      <c r="N646" t="s">
        <v>7</v>
      </c>
      <c r="O646" t="s">
        <v>7947</v>
      </c>
      <c r="P646" t="s">
        <v>7</v>
      </c>
      <c r="Q646" t="s">
        <v>10</v>
      </c>
      <c r="R646">
        <v>37</v>
      </c>
    </row>
    <row r="647" spans="1:18" x14ac:dyDescent="0.3">
      <c r="A647" t="s">
        <v>658</v>
      </c>
      <c r="B647" t="s">
        <v>4576</v>
      </c>
      <c r="C647">
        <v>62</v>
      </c>
      <c r="D647" t="str">
        <f>IF(Shopping[[#This Row],[Age]]&lt;=25,"Gen Z",
IF(Shopping[[#This Row],[Age]]&lt;=41,"Millennials",
IF(Shopping[[#This Row],[Age]]&lt;=57,"Gen X","Boomers")))</f>
        <v>Boomers</v>
      </c>
      <c r="E647" t="s">
        <v>3923</v>
      </c>
      <c r="F647" t="s">
        <v>7869</v>
      </c>
      <c r="G647" t="s">
        <v>7838</v>
      </c>
      <c r="H647" s="27">
        <v>42</v>
      </c>
      <c r="I647" t="s">
        <v>7912</v>
      </c>
      <c r="J647" t="s">
        <v>7844</v>
      </c>
      <c r="K647" t="s">
        <v>7860</v>
      </c>
      <c r="L647" t="s">
        <v>7889</v>
      </c>
      <c r="M647">
        <v>4.2</v>
      </c>
      <c r="N647" t="s">
        <v>7</v>
      </c>
      <c r="O647" t="s">
        <v>7945</v>
      </c>
      <c r="P647" t="s">
        <v>7</v>
      </c>
      <c r="Q647" t="s">
        <v>8</v>
      </c>
      <c r="R647">
        <v>15</v>
      </c>
    </row>
    <row r="648" spans="1:18" x14ac:dyDescent="0.3">
      <c r="A648" t="s">
        <v>659</v>
      </c>
      <c r="B648" t="s">
        <v>4577</v>
      </c>
      <c r="C648">
        <v>51</v>
      </c>
      <c r="D648" t="str">
        <f>IF(Shopping[[#This Row],[Age]]&lt;=25,"Gen Z",
IF(Shopping[[#This Row],[Age]]&lt;=41,"Millennials",
IF(Shopping[[#This Row],[Age]]&lt;=57,"Gen X","Boomers")))</f>
        <v>Gen X</v>
      </c>
      <c r="E648" t="s">
        <v>3923</v>
      </c>
      <c r="F648" t="s">
        <v>7883</v>
      </c>
      <c r="G648" t="s">
        <v>7846</v>
      </c>
      <c r="H648" s="27">
        <v>54</v>
      </c>
      <c r="I648" t="s">
        <v>7920</v>
      </c>
      <c r="J648" t="s">
        <v>7877</v>
      </c>
      <c r="K648" t="s">
        <v>7858</v>
      </c>
      <c r="L648" t="s">
        <v>7888</v>
      </c>
      <c r="M648">
        <v>4.9000000000000004</v>
      </c>
      <c r="N648" t="s">
        <v>7</v>
      </c>
      <c r="O648" t="s">
        <v>7948</v>
      </c>
      <c r="P648" t="s">
        <v>7</v>
      </c>
      <c r="Q648" t="s">
        <v>8</v>
      </c>
      <c r="R648">
        <v>19</v>
      </c>
    </row>
    <row r="649" spans="1:18" x14ac:dyDescent="0.3">
      <c r="A649" t="s">
        <v>660</v>
      </c>
      <c r="B649" t="s">
        <v>4578</v>
      </c>
      <c r="C649">
        <v>54</v>
      </c>
      <c r="D649" t="str">
        <f>IF(Shopping[[#This Row],[Age]]&lt;=25,"Gen Z",
IF(Shopping[[#This Row],[Age]]&lt;=41,"Millennials",
IF(Shopping[[#This Row],[Age]]&lt;=57,"Gen X","Boomers")))</f>
        <v>Gen X</v>
      </c>
      <c r="E649" t="s">
        <v>3923</v>
      </c>
      <c r="F649" t="s">
        <v>7837</v>
      </c>
      <c r="G649" t="s">
        <v>7838</v>
      </c>
      <c r="H649" s="27">
        <v>70</v>
      </c>
      <c r="I649" t="s">
        <v>7909</v>
      </c>
      <c r="J649" t="s">
        <v>7877</v>
      </c>
      <c r="K649" t="s">
        <v>7852</v>
      </c>
      <c r="L649" t="s">
        <v>7889</v>
      </c>
      <c r="M649">
        <v>3.7</v>
      </c>
      <c r="N649" t="s">
        <v>7</v>
      </c>
      <c r="O649" t="s">
        <v>7945</v>
      </c>
      <c r="P649" t="s">
        <v>7</v>
      </c>
      <c r="Q649" t="s">
        <v>12</v>
      </c>
      <c r="R649">
        <v>23</v>
      </c>
    </row>
    <row r="650" spans="1:18" x14ac:dyDescent="0.3">
      <c r="A650" t="s">
        <v>661</v>
      </c>
      <c r="B650" t="s">
        <v>4579</v>
      </c>
      <c r="C650">
        <v>22</v>
      </c>
      <c r="D650" t="str">
        <f>IF(Shopping[[#This Row],[Age]]&lt;=25,"Gen Z",
IF(Shopping[[#This Row],[Age]]&lt;=41,"Millennials",
IF(Shopping[[#This Row],[Age]]&lt;=57,"Gen X","Boomers")))</f>
        <v>Gen Z</v>
      </c>
      <c r="E650" t="s">
        <v>3923</v>
      </c>
      <c r="F650" t="s">
        <v>7869</v>
      </c>
      <c r="G650" t="s">
        <v>7838</v>
      </c>
      <c r="H650" s="27">
        <v>31</v>
      </c>
      <c r="I650" t="s">
        <v>7942</v>
      </c>
      <c r="J650" t="s">
        <v>7847</v>
      </c>
      <c r="K650" t="s">
        <v>7880</v>
      </c>
      <c r="L650" t="s">
        <v>7887</v>
      </c>
      <c r="M650">
        <v>4.0999999999999996</v>
      </c>
      <c r="N650" t="s">
        <v>7</v>
      </c>
      <c r="O650" t="s">
        <v>7950</v>
      </c>
      <c r="P650" t="s">
        <v>7</v>
      </c>
      <c r="Q650" t="s">
        <v>12</v>
      </c>
      <c r="R650">
        <v>35</v>
      </c>
    </row>
    <row r="651" spans="1:18" x14ac:dyDescent="0.3">
      <c r="A651" t="s">
        <v>662</v>
      </c>
      <c r="B651" t="s">
        <v>4580</v>
      </c>
      <c r="C651">
        <v>53</v>
      </c>
      <c r="D651" t="str">
        <f>IF(Shopping[[#This Row],[Age]]&lt;=25,"Gen Z",
IF(Shopping[[#This Row],[Age]]&lt;=41,"Millennials",
IF(Shopping[[#This Row],[Age]]&lt;=57,"Gen X","Boomers")))</f>
        <v>Gen X</v>
      </c>
      <c r="E651" t="s">
        <v>3923</v>
      </c>
      <c r="F651" t="s">
        <v>7866</v>
      </c>
      <c r="G651" t="s">
        <v>7838</v>
      </c>
      <c r="H651" s="27">
        <v>93</v>
      </c>
      <c r="I651" t="s">
        <v>7905</v>
      </c>
      <c r="J651" t="s">
        <v>7839</v>
      </c>
      <c r="K651" t="s">
        <v>7874</v>
      </c>
      <c r="L651" t="s">
        <v>7888</v>
      </c>
      <c r="M651">
        <v>4.2</v>
      </c>
      <c r="N651" t="s">
        <v>7</v>
      </c>
      <c r="O651" t="s">
        <v>7950</v>
      </c>
      <c r="P651" t="s">
        <v>7</v>
      </c>
      <c r="Q651" t="s">
        <v>14</v>
      </c>
      <c r="R651">
        <v>33</v>
      </c>
    </row>
    <row r="652" spans="1:18" x14ac:dyDescent="0.3">
      <c r="A652" t="s">
        <v>663</v>
      </c>
      <c r="B652" t="s">
        <v>4581</v>
      </c>
      <c r="C652">
        <v>34</v>
      </c>
      <c r="D652" t="str">
        <f>IF(Shopping[[#This Row],[Age]]&lt;=25,"Gen Z",
IF(Shopping[[#This Row],[Age]]&lt;=41,"Millennials",
IF(Shopping[[#This Row],[Age]]&lt;=57,"Gen X","Boomers")))</f>
        <v>Millennials</v>
      </c>
      <c r="E652" t="s">
        <v>3923</v>
      </c>
      <c r="F652" t="s">
        <v>7884</v>
      </c>
      <c r="G652" t="s">
        <v>7857</v>
      </c>
      <c r="H652" s="27">
        <v>40</v>
      </c>
      <c r="I652" t="s">
        <v>7913</v>
      </c>
      <c r="J652" t="s">
        <v>7847</v>
      </c>
      <c r="K652" t="s">
        <v>7975</v>
      </c>
      <c r="L652" t="s">
        <v>7888</v>
      </c>
      <c r="M652">
        <v>3.9</v>
      </c>
      <c r="N652" t="s">
        <v>7</v>
      </c>
      <c r="O652" t="s">
        <v>7947</v>
      </c>
      <c r="P652" t="s">
        <v>7</v>
      </c>
      <c r="Q652" t="s">
        <v>22</v>
      </c>
      <c r="R652">
        <v>12</v>
      </c>
    </row>
    <row r="653" spans="1:18" x14ac:dyDescent="0.3">
      <c r="A653" t="s">
        <v>664</v>
      </c>
      <c r="B653" t="s">
        <v>4582</v>
      </c>
      <c r="C653">
        <v>32</v>
      </c>
      <c r="D653" t="str">
        <f>IF(Shopping[[#This Row],[Age]]&lt;=25,"Gen Z",
IF(Shopping[[#This Row],[Age]]&lt;=41,"Millennials",
IF(Shopping[[#This Row],[Age]]&lt;=57,"Gen X","Boomers")))</f>
        <v>Millennials</v>
      </c>
      <c r="E653" t="s">
        <v>3923</v>
      </c>
      <c r="F653" t="s">
        <v>7875</v>
      </c>
      <c r="G653" t="s">
        <v>7857</v>
      </c>
      <c r="H653" s="27">
        <v>32</v>
      </c>
      <c r="I653" t="s">
        <v>7903</v>
      </c>
      <c r="J653" t="s">
        <v>7839</v>
      </c>
      <c r="K653" t="s">
        <v>7882</v>
      </c>
      <c r="L653" t="s">
        <v>7889</v>
      </c>
      <c r="M653">
        <v>2.9</v>
      </c>
      <c r="N653" t="s">
        <v>7</v>
      </c>
      <c r="O653" t="s">
        <v>7947</v>
      </c>
      <c r="P653" t="s">
        <v>7</v>
      </c>
      <c r="Q653" t="s">
        <v>8</v>
      </c>
      <c r="R653">
        <v>41</v>
      </c>
    </row>
    <row r="654" spans="1:18" x14ac:dyDescent="0.3">
      <c r="A654" t="s">
        <v>665</v>
      </c>
      <c r="B654" t="s">
        <v>4583</v>
      </c>
      <c r="C654">
        <v>64</v>
      </c>
      <c r="D654" t="str">
        <f>IF(Shopping[[#This Row],[Age]]&lt;=25,"Gen Z",
IF(Shopping[[#This Row],[Age]]&lt;=41,"Millennials",
IF(Shopping[[#This Row],[Age]]&lt;=57,"Gen X","Boomers")))</f>
        <v>Boomers</v>
      </c>
      <c r="E654" t="s">
        <v>3923</v>
      </c>
      <c r="F654" t="s">
        <v>7865</v>
      </c>
      <c r="G654" t="s">
        <v>7857</v>
      </c>
      <c r="H654" s="27">
        <v>27</v>
      </c>
      <c r="I654" t="s">
        <v>7939</v>
      </c>
      <c r="J654" t="s">
        <v>7847</v>
      </c>
      <c r="K654" t="s">
        <v>7974</v>
      </c>
      <c r="L654" t="s">
        <v>7887</v>
      </c>
      <c r="M654">
        <v>3.1</v>
      </c>
      <c r="N654" t="s">
        <v>7</v>
      </c>
      <c r="O654" t="s">
        <v>7946</v>
      </c>
      <c r="P654" t="s">
        <v>7</v>
      </c>
      <c r="Q654" t="s">
        <v>8</v>
      </c>
      <c r="R654">
        <v>27</v>
      </c>
    </row>
    <row r="655" spans="1:18" x14ac:dyDescent="0.3">
      <c r="A655" t="s">
        <v>666</v>
      </c>
      <c r="B655" t="s">
        <v>4584</v>
      </c>
      <c r="C655">
        <v>20</v>
      </c>
      <c r="D655" t="str">
        <f>IF(Shopping[[#This Row],[Age]]&lt;=25,"Gen Z",
IF(Shopping[[#This Row],[Age]]&lt;=41,"Millennials",
IF(Shopping[[#This Row],[Age]]&lt;=57,"Gen X","Boomers")))</f>
        <v>Gen Z</v>
      </c>
      <c r="E655" t="s">
        <v>3923</v>
      </c>
      <c r="F655" t="s">
        <v>7873</v>
      </c>
      <c r="G655" t="s">
        <v>7857</v>
      </c>
      <c r="H655" s="27">
        <v>68</v>
      </c>
      <c r="I655" t="s">
        <v>7918</v>
      </c>
      <c r="J655" t="s">
        <v>7847</v>
      </c>
      <c r="K655" t="s">
        <v>7968</v>
      </c>
      <c r="L655" t="s">
        <v>7887</v>
      </c>
      <c r="M655">
        <v>3.6</v>
      </c>
      <c r="N655" t="s">
        <v>7</v>
      </c>
      <c r="O655" t="s">
        <v>7949</v>
      </c>
      <c r="P655" t="s">
        <v>7</v>
      </c>
      <c r="Q655" t="s">
        <v>10</v>
      </c>
      <c r="R655">
        <v>45</v>
      </c>
    </row>
    <row r="656" spans="1:18" x14ac:dyDescent="0.3">
      <c r="A656" t="s">
        <v>667</v>
      </c>
      <c r="B656" t="s">
        <v>4585</v>
      </c>
      <c r="C656">
        <v>24</v>
      </c>
      <c r="D656" t="str">
        <f>IF(Shopping[[#This Row],[Age]]&lt;=25,"Gen Z",
IF(Shopping[[#This Row],[Age]]&lt;=41,"Millennials",
IF(Shopping[[#This Row],[Age]]&lt;=57,"Gen X","Boomers")))</f>
        <v>Gen Z</v>
      </c>
      <c r="E656" t="s">
        <v>3923</v>
      </c>
      <c r="F656" t="s">
        <v>7856</v>
      </c>
      <c r="G656" t="s">
        <v>7857</v>
      </c>
      <c r="H656" s="27">
        <v>59</v>
      </c>
      <c r="I656" t="s">
        <v>7911</v>
      </c>
      <c r="J656" t="s">
        <v>7839</v>
      </c>
      <c r="K656" t="s">
        <v>7840</v>
      </c>
      <c r="L656" t="s">
        <v>7889</v>
      </c>
      <c r="M656">
        <v>4.4000000000000004</v>
      </c>
      <c r="N656" t="s">
        <v>7</v>
      </c>
      <c r="O656" t="s">
        <v>7949</v>
      </c>
      <c r="P656" t="s">
        <v>7</v>
      </c>
      <c r="Q656" t="s">
        <v>8</v>
      </c>
      <c r="R656">
        <v>23</v>
      </c>
    </row>
    <row r="657" spans="1:18" x14ac:dyDescent="0.3">
      <c r="A657" t="s">
        <v>668</v>
      </c>
      <c r="B657" t="s">
        <v>4586</v>
      </c>
      <c r="C657">
        <v>20</v>
      </c>
      <c r="D657" t="str">
        <f>IF(Shopping[[#This Row],[Age]]&lt;=25,"Gen Z",
IF(Shopping[[#This Row],[Age]]&lt;=41,"Millennials",
IF(Shopping[[#This Row],[Age]]&lt;=57,"Gen X","Boomers")))</f>
        <v>Gen Z</v>
      </c>
      <c r="E657" t="s">
        <v>3923</v>
      </c>
      <c r="F657" t="s">
        <v>7856</v>
      </c>
      <c r="G657" t="s">
        <v>7857</v>
      </c>
      <c r="H657" s="27">
        <v>36</v>
      </c>
      <c r="I657" t="s">
        <v>7909</v>
      </c>
      <c r="J657" t="s">
        <v>7844</v>
      </c>
      <c r="K657" t="s">
        <v>7860</v>
      </c>
      <c r="L657" t="s">
        <v>7890</v>
      </c>
      <c r="M657">
        <v>3.1</v>
      </c>
      <c r="N657" t="s">
        <v>7</v>
      </c>
      <c r="O657" t="s">
        <v>7946</v>
      </c>
      <c r="P657" t="s">
        <v>7</v>
      </c>
      <c r="Q657" t="s">
        <v>8</v>
      </c>
      <c r="R657">
        <v>19</v>
      </c>
    </row>
    <row r="658" spans="1:18" x14ac:dyDescent="0.3">
      <c r="A658" t="s">
        <v>669</v>
      </c>
      <c r="B658" t="s">
        <v>4587</v>
      </c>
      <c r="C658">
        <v>42</v>
      </c>
      <c r="D658" t="str">
        <f>IF(Shopping[[#This Row],[Age]]&lt;=25,"Gen Z",
IF(Shopping[[#This Row],[Age]]&lt;=41,"Millennials",
IF(Shopping[[#This Row],[Age]]&lt;=57,"Gen X","Boomers")))</f>
        <v>Gen X</v>
      </c>
      <c r="E658" t="s">
        <v>3923</v>
      </c>
      <c r="F658" t="s">
        <v>7843</v>
      </c>
      <c r="G658" t="s">
        <v>7838</v>
      </c>
      <c r="H658" s="27">
        <v>23</v>
      </c>
      <c r="I658" t="s">
        <v>7931</v>
      </c>
      <c r="J658" t="s">
        <v>7847</v>
      </c>
      <c r="K658" t="s">
        <v>7974</v>
      </c>
      <c r="L658" t="s">
        <v>7889</v>
      </c>
      <c r="M658">
        <v>3.9</v>
      </c>
      <c r="N658" t="s">
        <v>7</v>
      </c>
      <c r="O658" t="s">
        <v>7948</v>
      </c>
      <c r="P658" t="s">
        <v>7</v>
      </c>
      <c r="Q658" t="s">
        <v>14</v>
      </c>
      <c r="R658">
        <v>6</v>
      </c>
    </row>
    <row r="659" spans="1:18" x14ac:dyDescent="0.3">
      <c r="A659" t="s">
        <v>670</v>
      </c>
      <c r="B659" t="s">
        <v>4588</v>
      </c>
      <c r="C659">
        <v>48</v>
      </c>
      <c r="D659" t="str">
        <f>IF(Shopping[[#This Row],[Age]]&lt;=25,"Gen Z",
IF(Shopping[[#This Row],[Age]]&lt;=41,"Millennials",
IF(Shopping[[#This Row],[Age]]&lt;=57,"Gen X","Boomers")))</f>
        <v>Gen X</v>
      </c>
      <c r="E659" t="s">
        <v>3923</v>
      </c>
      <c r="F659" t="s">
        <v>7868</v>
      </c>
      <c r="G659" t="s">
        <v>7854</v>
      </c>
      <c r="H659" s="27">
        <v>80</v>
      </c>
      <c r="I659" t="s">
        <v>7921</v>
      </c>
      <c r="J659" t="s">
        <v>7847</v>
      </c>
      <c r="K659" t="s">
        <v>7849</v>
      </c>
      <c r="L659" t="s">
        <v>7887</v>
      </c>
      <c r="M659">
        <v>4.3</v>
      </c>
      <c r="N659" t="s">
        <v>7</v>
      </c>
      <c r="O659" t="s">
        <v>7946</v>
      </c>
      <c r="P659" t="s">
        <v>7</v>
      </c>
      <c r="Q659" t="s">
        <v>14</v>
      </c>
      <c r="R659">
        <v>6</v>
      </c>
    </row>
    <row r="660" spans="1:18" x14ac:dyDescent="0.3">
      <c r="A660" t="s">
        <v>671</v>
      </c>
      <c r="B660" t="s">
        <v>4589</v>
      </c>
      <c r="C660">
        <v>62</v>
      </c>
      <c r="D660" t="str">
        <f>IF(Shopping[[#This Row],[Age]]&lt;=25,"Gen Z",
IF(Shopping[[#This Row],[Age]]&lt;=41,"Millennials",
IF(Shopping[[#This Row],[Age]]&lt;=57,"Gen X","Boomers")))</f>
        <v>Boomers</v>
      </c>
      <c r="E660" t="s">
        <v>3923</v>
      </c>
      <c r="F660" t="s">
        <v>7879</v>
      </c>
      <c r="G660" t="s">
        <v>7857</v>
      </c>
      <c r="H660" s="27">
        <v>37</v>
      </c>
      <c r="I660" t="s">
        <v>7900</v>
      </c>
      <c r="J660" t="s">
        <v>7844</v>
      </c>
      <c r="K660" t="s">
        <v>7849</v>
      </c>
      <c r="L660" t="s">
        <v>7890</v>
      </c>
      <c r="M660">
        <v>4.9000000000000004</v>
      </c>
      <c r="N660" t="s">
        <v>7</v>
      </c>
      <c r="O660" t="s">
        <v>7950</v>
      </c>
      <c r="P660" t="s">
        <v>7</v>
      </c>
      <c r="Q660" t="s">
        <v>8</v>
      </c>
      <c r="R660">
        <v>20</v>
      </c>
    </row>
    <row r="661" spans="1:18" x14ac:dyDescent="0.3">
      <c r="A661" t="s">
        <v>672</v>
      </c>
      <c r="B661" t="s">
        <v>4590</v>
      </c>
      <c r="C661">
        <v>62</v>
      </c>
      <c r="D661" t="str">
        <f>IF(Shopping[[#This Row],[Age]]&lt;=25,"Gen Z",
IF(Shopping[[#This Row],[Age]]&lt;=41,"Millennials",
IF(Shopping[[#This Row],[Age]]&lt;=57,"Gen X","Boomers")))</f>
        <v>Boomers</v>
      </c>
      <c r="E661" t="s">
        <v>3923</v>
      </c>
      <c r="F661" t="s">
        <v>7851</v>
      </c>
      <c r="G661" t="s">
        <v>7838</v>
      </c>
      <c r="H661" s="27">
        <v>52</v>
      </c>
      <c r="I661" t="s">
        <v>7934</v>
      </c>
      <c r="J661" t="s">
        <v>7844</v>
      </c>
      <c r="K661" t="s">
        <v>7969</v>
      </c>
      <c r="L661" t="s">
        <v>7888</v>
      </c>
      <c r="M661">
        <v>3.6</v>
      </c>
      <c r="N661" t="s">
        <v>7</v>
      </c>
      <c r="O661" t="s">
        <v>7949</v>
      </c>
      <c r="P661" t="s">
        <v>7</v>
      </c>
      <c r="Q661" t="s">
        <v>10</v>
      </c>
      <c r="R661">
        <v>8</v>
      </c>
    </row>
    <row r="662" spans="1:18" x14ac:dyDescent="0.3">
      <c r="A662" t="s">
        <v>673</v>
      </c>
      <c r="B662" t="s">
        <v>4591</v>
      </c>
      <c r="C662">
        <v>50</v>
      </c>
      <c r="D662" t="str">
        <f>IF(Shopping[[#This Row],[Age]]&lt;=25,"Gen Z",
IF(Shopping[[#This Row],[Age]]&lt;=41,"Millennials",
IF(Shopping[[#This Row],[Age]]&lt;=57,"Gen X","Boomers")))</f>
        <v>Gen X</v>
      </c>
      <c r="E662" t="s">
        <v>3923</v>
      </c>
      <c r="F662" t="s">
        <v>7853</v>
      </c>
      <c r="G662" t="s">
        <v>7854</v>
      </c>
      <c r="H662" s="27">
        <v>79</v>
      </c>
      <c r="I662" t="s">
        <v>7899</v>
      </c>
      <c r="J662" t="s">
        <v>7847</v>
      </c>
      <c r="K662" t="s">
        <v>7968</v>
      </c>
      <c r="L662" t="s">
        <v>7890</v>
      </c>
      <c r="M662">
        <v>5</v>
      </c>
      <c r="N662" t="s">
        <v>7</v>
      </c>
      <c r="O662" t="s">
        <v>7949</v>
      </c>
      <c r="P662" t="s">
        <v>7</v>
      </c>
      <c r="Q662" t="s">
        <v>12</v>
      </c>
      <c r="R662">
        <v>39</v>
      </c>
    </row>
    <row r="663" spans="1:18" x14ac:dyDescent="0.3">
      <c r="A663" t="s">
        <v>674</v>
      </c>
      <c r="B663" t="s">
        <v>4592</v>
      </c>
      <c r="C663">
        <v>57</v>
      </c>
      <c r="D663" t="str">
        <f>IF(Shopping[[#This Row],[Age]]&lt;=25,"Gen Z",
IF(Shopping[[#This Row],[Age]]&lt;=41,"Millennials",
IF(Shopping[[#This Row],[Age]]&lt;=57,"Gen X","Boomers")))</f>
        <v>Gen X</v>
      </c>
      <c r="E663" t="s">
        <v>3923</v>
      </c>
      <c r="F663" t="s">
        <v>7850</v>
      </c>
      <c r="G663" t="s">
        <v>7838</v>
      </c>
      <c r="H663" s="27">
        <v>68</v>
      </c>
      <c r="I663" t="s">
        <v>7937</v>
      </c>
      <c r="J663" t="s">
        <v>7877</v>
      </c>
      <c r="K663" t="s">
        <v>7867</v>
      </c>
      <c r="L663" t="s">
        <v>7890</v>
      </c>
      <c r="M663">
        <v>4.0999999999999996</v>
      </c>
      <c r="N663" t="s">
        <v>7</v>
      </c>
      <c r="O663" t="s">
        <v>7950</v>
      </c>
      <c r="P663" t="s">
        <v>7</v>
      </c>
      <c r="Q663" t="s">
        <v>12</v>
      </c>
      <c r="R663">
        <v>39</v>
      </c>
    </row>
    <row r="664" spans="1:18" x14ac:dyDescent="0.3">
      <c r="A664" t="s">
        <v>675</v>
      </c>
      <c r="B664" t="s">
        <v>4593</v>
      </c>
      <c r="C664">
        <v>24</v>
      </c>
      <c r="D664" t="str">
        <f>IF(Shopping[[#This Row],[Age]]&lt;=25,"Gen Z",
IF(Shopping[[#This Row],[Age]]&lt;=41,"Millennials",
IF(Shopping[[#This Row],[Age]]&lt;=57,"Gen X","Boomers")))</f>
        <v>Gen Z</v>
      </c>
      <c r="E664" t="s">
        <v>3923</v>
      </c>
      <c r="F664" t="s">
        <v>7884</v>
      </c>
      <c r="G664" t="s">
        <v>7857</v>
      </c>
      <c r="H664" s="27">
        <v>98</v>
      </c>
      <c r="I664" t="s">
        <v>7919</v>
      </c>
      <c r="J664" t="s">
        <v>7839</v>
      </c>
      <c r="K664" t="s">
        <v>7975</v>
      </c>
      <c r="L664" t="s">
        <v>7890</v>
      </c>
      <c r="M664">
        <v>2.8</v>
      </c>
      <c r="N664" t="s">
        <v>7</v>
      </c>
      <c r="O664" t="s">
        <v>7945</v>
      </c>
      <c r="P664" t="s">
        <v>7</v>
      </c>
      <c r="Q664" t="s">
        <v>8</v>
      </c>
      <c r="R664">
        <v>39</v>
      </c>
    </row>
    <row r="665" spans="1:18" x14ac:dyDescent="0.3">
      <c r="A665" t="s">
        <v>676</v>
      </c>
      <c r="B665" t="s">
        <v>4594</v>
      </c>
      <c r="C665">
        <v>59</v>
      </c>
      <c r="D665" t="str">
        <f>IF(Shopping[[#This Row],[Age]]&lt;=25,"Gen Z",
IF(Shopping[[#This Row],[Age]]&lt;=41,"Millennials",
IF(Shopping[[#This Row],[Age]]&lt;=57,"Gen X","Boomers")))</f>
        <v>Boomers</v>
      </c>
      <c r="E665" t="s">
        <v>3923</v>
      </c>
      <c r="F665" t="s">
        <v>7861</v>
      </c>
      <c r="G665" t="s">
        <v>7838</v>
      </c>
      <c r="H665" s="27">
        <v>83</v>
      </c>
      <c r="I665" t="s">
        <v>7922</v>
      </c>
      <c r="J665" t="s">
        <v>7847</v>
      </c>
      <c r="K665" t="s">
        <v>7852</v>
      </c>
      <c r="L665" t="s">
        <v>7890</v>
      </c>
      <c r="M665">
        <v>4.7</v>
      </c>
      <c r="N665" t="s">
        <v>7</v>
      </c>
      <c r="O665" t="s">
        <v>7945</v>
      </c>
      <c r="P665" t="s">
        <v>7</v>
      </c>
      <c r="Q665" t="s">
        <v>12</v>
      </c>
      <c r="R665">
        <v>23</v>
      </c>
    </row>
    <row r="666" spans="1:18" x14ac:dyDescent="0.3">
      <c r="A666" t="s">
        <v>677</v>
      </c>
      <c r="B666" t="s">
        <v>4595</v>
      </c>
      <c r="C666">
        <v>63</v>
      </c>
      <c r="D666" t="str">
        <f>IF(Shopping[[#This Row],[Age]]&lt;=25,"Gen Z",
IF(Shopping[[#This Row],[Age]]&lt;=41,"Millennials",
IF(Shopping[[#This Row],[Age]]&lt;=57,"Gen X","Boomers")))</f>
        <v>Boomers</v>
      </c>
      <c r="E666" t="s">
        <v>3923</v>
      </c>
      <c r="F666" t="s">
        <v>7866</v>
      </c>
      <c r="G666" t="s">
        <v>7838</v>
      </c>
      <c r="H666" s="27">
        <v>83</v>
      </c>
      <c r="I666" t="s">
        <v>7917</v>
      </c>
      <c r="J666" t="s">
        <v>7847</v>
      </c>
      <c r="K666" t="s">
        <v>7878</v>
      </c>
      <c r="L666" t="s">
        <v>7887</v>
      </c>
      <c r="M666">
        <v>4.4000000000000004</v>
      </c>
      <c r="N666" t="s">
        <v>7</v>
      </c>
      <c r="O666" t="s">
        <v>7945</v>
      </c>
      <c r="P666" t="s">
        <v>7</v>
      </c>
      <c r="Q666" t="s">
        <v>14</v>
      </c>
      <c r="R666">
        <v>41</v>
      </c>
    </row>
    <row r="667" spans="1:18" x14ac:dyDescent="0.3">
      <c r="A667" t="s">
        <v>678</v>
      </c>
      <c r="B667" t="s">
        <v>4596</v>
      </c>
      <c r="C667">
        <v>41</v>
      </c>
      <c r="D667" t="str">
        <f>IF(Shopping[[#This Row],[Age]]&lt;=25,"Gen Z",
IF(Shopping[[#This Row],[Age]]&lt;=41,"Millennials",
IF(Shopping[[#This Row],[Age]]&lt;=57,"Gen X","Boomers")))</f>
        <v>Millennials</v>
      </c>
      <c r="E667" t="s">
        <v>3923</v>
      </c>
      <c r="F667" t="s">
        <v>7866</v>
      </c>
      <c r="G667" t="s">
        <v>7838</v>
      </c>
      <c r="H667" s="27">
        <v>55</v>
      </c>
      <c r="I667" t="s">
        <v>7928</v>
      </c>
      <c r="J667" t="s">
        <v>7847</v>
      </c>
      <c r="K667" t="s">
        <v>7972</v>
      </c>
      <c r="L667" t="s">
        <v>7888</v>
      </c>
      <c r="M667">
        <v>4.9000000000000004</v>
      </c>
      <c r="N667" t="s">
        <v>7</v>
      </c>
      <c r="O667" t="s">
        <v>7949</v>
      </c>
      <c r="P667" t="s">
        <v>7</v>
      </c>
      <c r="Q667" t="s">
        <v>12</v>
      </c>
      <c r="R667">
        <v>50</v>
      </c>
    </row>
    <row r="668" spans="1:18" x14ac:dyDescent="0.3">
      <c r="A668" t="s">
        <v>679</v>
      </c>
      <c r="B668" t="s">
        <v>4597</v>
      </c>
      <c r="C668">
        <v>35</v>
      </c>
      <c r="D668" t="str">
        <f>IF(Shopping[[#This Row],[Age]]&lt;=25,"Gen Z",
IF(Shopping[[#This Row],[Age]]&lt;=41,"Millennials",
IF(Shopping[[#This Row],[Age]]&lt;=57,"Gen X","Boomers")))</f>
        <v>Millennials</v>
      </c>
      <c r="E668" t="s">
        <v>3923</v>
      </c>
      <c r="F668" t="s">
        <v>7869</v>
      </c>
      <c r="G668" t="s">
        <v>7838</v>
      </c>
      <c r="H668" s="27">
        <v>26</v>
      </c>
      <c r="I668" t="s">
        <v>7917</v>
      </c>
      <c r="J668" t="s">
        <v>7839</v>
      </c>
      <c r="K668" t="s">
        <v>7967</v>
      </c>
      <c r="L668" t="s">
        <v>7887</v>
      </c>
      <c r="M668">
        <v>3.1</v>
      </c>
      <c r="N668" t="s">
        <v>7</v>
      </c>
      <c r="O668" t="s">
        <v>7946</v>
      </c>
      <c r="P668" t="s">
        <v>7</v>
      </c>
      <c r="Q668" t="s">
        <v>27</v>
      </c>
      <c r="R668">
        <v>30</v>
      </c>
    </row>
    <row r="669" spans="1:18" x14ac:dyDescent="0.3">
      <c r="A669" t="s">
        <v>680</v>
      </c>
      <c r="B669" t="s">
        <v>4598</v>
      </c>
      <c r="C669">
        <v>34</v>
      </c>
      <c r="D669" t="str">
        <f>IF(Shopping[[#This Row],[Age]]&lt;=25,"Gen Z",
IF(Shopping[[#This Row],[Age]]&lt;=41,"Millennials",
IF(Shopping[[#This Row],[Age]]&lt;=57,"Gen X","Boomers")))</f>
        <v>Millennials</v>
      </c>
      <c r="E669" t="s">
        <v>3923</v>
      </c>
      <c r="F669" t="s">
        <v>7865</v>
      </c>
      <c r="G669" t="s">
        <v>7857</v>
      </c>
      <c r="H669" s="27">
        <v>76</v>
      </c>
      <c r="I669" t="s">
        <v>7921</v>
      </c>
      <c r="J669" t="s">
        <v>7844</v>
      </c>
      <c r="K669" t="s">
        <v>7976</v>
      </c>
      <c r="L669" t="s">
        <v>7887</v>
      </c>
      <c r="M669">
        <v>2.6</v>
      </c>
      <c r="N669" t="s">
        <v>7</v>
      </c>
      <c r="O669" t="s">
        <v>7948</v>
      </c>
      <c r="P669" t="s">
        <v>7</v>
      </c>
      <c r="Q669" t="s">
        <v>22</v>
      </c>
      <c r="R669">
        <v>32</v>
      </c>
    </row>
    <row r="670" spans="1:18" x14ac:dyDescent="0.3">
      <c r="A670" t="s">
        <v>681</v>
      </c>
      <c r="B670" t="s">
        <v>4599</v>
      </c>
      <c r="C670">
        <v>49</v>
      </c>
      <c r="D670" t="str">
        <f>IF(Shopping[[#This Row],[Age]]&lt;=25,"Gen Z",
IF(Shopping[[#This Row],[Age]]&lt;=41,"Millennials",
IF(Shopping[[#This Row],[Age]]&lt;=57,"Gen X","Boomers")))</f>
        <v>Gen X</v>
      </c>
      <c r="E670" t="s">
        <v>3923</v>
      </c>
      <c r="F670" t="s">
        <v>7872</v>
      </c>
      <c r="G670" t="s">
        <v>7838</v>
      </c>
      <c r="H670" s="27">
        <v>85</v>
      </c>
      <c r="I670" t="s">
        <v>7904</v>
      </c>
      <c r="J670" t="s">
        <v>7844</v>
      </c>
      <c r="K670" t="s">
        <v>7967</v>
      </c>
      <c r="L670" t="s">
        <v>7890</v>
      </c>
      <c r="M670">
        <v>2.9</v>
      </c>
      <c r="N670" t="s">
        <v>7</v>
      </c>
      <c r="O670" t="s">
        <v>7945</v>
      </c>
      <c r="P670" t="s">
        <v>7</v>
      </c>
      <c r="Q670" t="s">
        <v>22</v>
      </c>
      <c r="R670">
        <v>35</v>
      </c>
    </row>
    <row r="671" spans="1:18" x14ac:dyDescent="0.3">
      <c r="A671" t="s">
        <v>682</v>
      </c>
      <c r="B671" t="s">
        <v>4600</v>
      </c>
      <c r="C671">
        <v>43</v>
      </c>
      <c r="D671" t="str">
        <f>IF(Shopping[[#This Row],[Age]]&lt;=25,"Gen Z",
IF(Shopping[[#This Row],[Age]]&lt;=41,"Millennials",
IF(Shopping[[#This Row],[Age]]&lt;=57,"Gen X","Boomers")))</f>
        <v>Gen X</v>
      </c>
      <c r="E671" t="s">
        <v>3923</v>
      </c>
      <c r="F671" t="s">
        <v>7868</v>
      </c>
      <c r="G671" t="s">
        <v>7854</v>
      </c>
      <c r="H671" s="27">
        <v>89</v>
      </c>
      <c r="I671" t="s">
        <v>7919</v>
      </c>
      <c r="J671" t="s">
        <v>7847</v>
      </c>
      <c r="K671" t="s">
        <v>7840</v>
      </c>
      <c r="L671" t="s">
        <v>7888</v>
      </c>
      <c r="M671">
        <v>3.3</v>
      </c>
      <c r="N671" t="s">
        <v>7</v>
      </c>
      <c r="O671" t="s">
        <v>7946</v>
      </c>
      <c r="P671" t="s">
        <v>7</v>
      </c>
      <c r="Q671" t="s">
        <v>8</v>
      </c>
      <c r="R671">
        <v>45</v>
      </c>
    </row>
    <row r="672" spans="1:18" x14ac:dyDescent="0.3">
      <c r="A672" t="s">
        <v>683</v>
      </c>
      <c r="B672" t="s">
        <v>4601</v>
      </c>
      <c r="C672">
        <v>63</v>
      </c>
      <c r="D672" t="str">
        <f>IF(Shopping[[#This Row],[Age]]&lt;=25,"Gen Z",
IF(Shopping[[#This Row],[Age]]&lt;=41,"Millennials",
IF(Shopping[[#This Row],[Age]]&lt;=57,"Gen X","Boomers")))</f>
        <v>Boomers</v>
      </c>
      <c r="E672" t="s">
        <v>3923</v>
      </c>
      <c r="F672" t="s">
        <v>7841</v>
      </c>
      <c r="G672" t="s">
        <v>7838</v>
      </c>
      <c r="H672" s="27">
        <v>41</v>
      </c>
      <c r="I672" t="s">
        <v>7900</v>
      </c>
      <c r="J672" t="s">
        <v>7877</v>
      </c>
      <c r="K672" t="s">
        <v>7860</v>
      </c>
      <c r="L672" t="s">
        <v>7888</v>
      </c>
      <c r="M672">
        <v>4.8</v>
      </c>
      <c r="N672" t="s">
        <v>7</v>
      </c>
      <c r="O672" t="s">
        <v>7947</v>
      </c>
      <c r="P672" t="s">
        <v>7</v>
      </c>
      <c r="Q672" t="s">
        <v>10</v>
      </c>
      <c r="R672">
        <v>37</v>
      </c>
    </row>
    <row r="673" spans="1:18" x14ac:dyDescent="0.3">
      <c r="A673" t="s">
        <v>684</v>
      </c>
      <c r="B673" t="s">
        <v>4602</v>
      </c>
      <c r="C673">
        <v>38</v>
      </c>
      <c r="D673" t="str">
        <f>IF(Shopping[[#This Row],[Age]]&lt;=25,"Gen Z",
IF(Shopping[[#This Row],[Age]]&lt;=41,"Millennials",
IF(Shopping[[#This Row],[Age]]&lt;=57,"Gen X","Boomers")))</f>
        <v>Millennials</v>
      </c>
      <c r="E673" t="s">
        <v>3923</v>
      </c>
      <c r="F673" t="s">
        <v>7868</v>
      </c>
      <c r="G673" t="s">
        <v>7854</v>
      </c>
      <c r="H673" s="27">
        <v>30</v>
      </c>
      <c r="I673" t="s">
        <v>7937</v>
      </c>
      <c r="J673" t="s">
        <v>7839</v>
      </c>
      <c r="K673" t="s">
        <v>7971</v>
      </c>
      <c r="L673" t="s">
        <v>7887</v>
      </c>
      <c r="M673">
        <v>4.7</v>
      </c>
      <c r="N673" t="s">
        <v>7</v>
      </c>
      <c r="O673" t="s">
        <v>7945</v>
      </c>
      <c r="P673" t="s">
        <v>7</v>
      </c>
      <c r="Q673" t="s">
        <v>10</v>
      </c>
      <c r="R673">
        <v>45</v>
      </c>
    </row>
    <row r="674" spans="1:18" x14ac:dyDescent="0.3">
      <c r="A674" t="s">
        <v>685</v>
      </c>
      <c r="B674" t="s">
        <v>4603</v>
      </c>
      <c r="C674">
        <v>59</v>
      </c>
      <c r="D674" t="str">
        <f>IF(Shopping[[#This Row],[Age]]&lt;=25,"Gen Z",
IF(Shopping[[#This Row],[Age]]&lt;=41,"Millennials",
IF(Shopping[[#This Row],[Age]]&lt;=57,"Gen X","Boomers")))</f>
        <v>Boomers</v>
      </c>
      <c r="E674" t="s">
        <v>3923</v>
      </c>
      <c r="F674" t="s">
        <v>7876</v>
      </c>
      <c r="G674" t="s">
        <v>7838</v>
      </c>
      <c r="H674" s="27">
        <v>53</v>
      </c>
      <c r="I674" t="s">
        <v>7940</v>
      </c>
      <c r="J674" t="s">
        <v>7847</v>
      </c>
      <c r="K674" t="s">
        <v>7972</v>
      </c>
      <c r="L674" t="s">
        <v>7887</v>
      </c>
      <c r="M674">
        <v>3.3</v>
      </c>
      <c r="N674" t="s">
        <v>7</v>
      </c>
      <c r="O674" t="s">
        <v>7949</v>
      </c>
      <c r="P674" t="s">
        <v>7</v>
      </c>
      <c r="Q674" t="s">
        <v>10</v>
      </c>
      <c r="R674">
        <v>29</v>
      </c>
    </row>
    <row r="675" spans="1:18" x14ac:dyDescent="0.3">
      <c r="A675" t="s">
        <v>686</v>
      </c>
      <c r="B675" t="s">
        <v>4604</v>
      </c>
      <c r="C675">
        <v>35</v>
      </c>
      <c r="D675" t="str">
        <f>IF(Shopping[[#This Row],[Age]]&lt;=25,"Gen Z",
IF(Shopping[[#This Row],[Age]]&lt;=41,"Millennials",
IF(Shopping[[#This Row],[Age]]&lt;=57,"Gen X","Boomers")))</f>
        <v>Millennials</v>
      </c>
      <c r="E675" t="s">
        <v>3923</v>
      </c>
      <c r="F675" t="s">
        <v>7850</v>
      </c>
      <c r="G675" t="s">
        <v>7838</v>
      </c>
      <c r="H675" s="27">
        <v>66</v>
      </c>
      <c r="I675" t="s">
        <v>7912</v>
      </c>
      <c r="J675" t="s">
        <v>7847</v>
      </c>
      <c r="K675" t="s">
        <v>7878</v>
      </c>
      <c r="L675" t="s">
        <v>7888</v>
      </c>
      <c r="M675">
        <v>4.2</v>
      </c>
      <c r="N675" t="s">
        <v>7</v>
      </c>
      <c r="O675" t="s">
        <v>7946</v>
      </c>
      <c r="P675" t="s">
        <v>7</v>
      </c>
      <c r="Q675" t="s">
        <v>8</v>
      </c>
      <c r="R675">
        <v>27</v>
      </c>
    </row>
    <row r="676" spans="1:18" x14ac:dyDescent="0.3">
      <c r="A676" t="s">
        <v>687</v>
      </c>
      <c r="B676" t="s">
        <v>4605</v>
      </c>
      <c r="C676">
        <v>48</v>
      </c>
      <c r="D676" t="str">
        <f>IF(Shopping[[#This Row],[Age]]&lt;=25,"Gen Z",
IF(Shopping[[#This Row],[Age]]&lt;=41,"Millennials",
IF(Shopping[[#This Row],[Age]]&lt;=57,"Gen X","Boomers")))</f>
        <v>Gen X</v>
      </c>
      <c r="E676" t="s">
        <v>3923</v>
      </c>
      <c r="F676" t="s">
        <v>7870</v>
      </c>
      <c r="G676" t="s">
        <v>7857</v>
      </c>
      <c r="H676" s="27">
        <v>33</v>
      </c>
      <c r="I676" t="s">
        <v>7940</v>
      </c>
      <c r="J676" t="s">
        <v>7877</v>
      </c>
      <c r="K676" t="s">
        <v>7974</v>
      </c>
      <c r="L676" t="s">
        <v>7887</v>
      </c>
      <c r="M676">
        <v>4.7</v>
      </c>
      <c r="N676" t="s">
        <v>7</v>
      </c>
      <c r="O676" t="s">
        <v>7950</v>
      </c>
      <c r="P676" t="s">
        <v>7</v>
      </c>
      <c r="Q676" t="s">
        <v>22</v>
      </c>
      <c r="R676">
        <v>36</v>
      </c>
    </row>
    <row r="677" spans="1:18" x14ac:dyDescent="0.3">
      <c r="A677" t="s">
        <v>688</v>
      </c>
      <c r="B677" t="s">
        <v>4606</v>
      </c>
      <c r="C677">
        <v>64</v>
      </c>
      <c r="D677" t="str">
        <f>IF(Shopping[[#This Row],[Age]]&lt;=25,"Gen Z",
IF(Shopping[[#This Row],[Age]]&lt;=41,"Millennials",
IF(Shopping[[#This Row],[Age]]&lt;=57,"Gen X","Boomers")))</f>
        <v>Boomers</v>
      </c>
      <c r="E677" t="s">
        <v>3923</v>
      </c>
      <c r="F677" t="s">
        <v>7865</v>
      </c>
      <c r="G677" t="s">
        <v>7857</v>
      </c>
      <c r="H677" s="27">
        <v>86</v>
      </c>
      <c r="I677" t="s">
        <v>7903</v>
      </c>
      <c r="J677" t="s">
        <v>7847</v>
      </c>
      <c r="K677" t="s">
        <v>7882</v>
      </c>
      <c r="L677" t="s">
        <v>7888</v>
      </c>
      <c r="M677">
        <v>2.6</v>
      </c>
      <c r="N677" t="s">
        <v>7</v>
      </c>
      <c r="O677" t="s">
        <v>7949</v>
      </c>
      <c r="P677" t="s">
        <v>7</v>
      </c>
      <c r="Q677" t="s">
        <v>10</v>
      </c>
      <c r="R677">
        <v>9</v>
      </c>
    </row>
    <row r="678" spans="1:18" x14ac:dyDescent="0.3">
      <c r="A678" t="s">
        <v>689</v>
      </c>
      <c r="B678" t="s">
        <v>4607</v>
      </c>
      <c r="C678">
        <v>28</v>
      </c>
      <c r="D678" t="str">
        <f>IF(Shopping[[#This Row],[Age]]&lt;=25,"Gen Z",
IF(Shopping[[#This Row],[Age]]&lt;=41,"Millennials",
IF(Shopping[[#This Row],[Age]]&lt;=57,"Gen X","Boomers")))</f>
        <v>Millennials</v>
      </c>
      <c r="E678" t="s">
        <v>3923</v>
      </c>
      <c r="F678" t="s">
        <v>7866</v>
      </c>
      <c r="G678" t="s">
        <v>7838</v>
      </c>
      <c r="H678" s="27">
        <v>60</v>
      </c>
      <c r="I678" t="s">
        <v>7932</v>
      </c>
      <c r="J678" t="s">
        <v>7847</v>
      </c>
      <c r="K678" t="s">
        <v>7972</v>
      </c>
      <c r="L678" t="s">
        <v>7887</v>
      </c>
      <c r="M678">
        <v>2.9</v>
      </c>
      <c r="N678" t="s">
        <v>7</v>
      </c>
      <c r="O678" t="s">
        <v>7949</v>
      </c>
      <c r="P678" t="s">
        <v>7</v>
      </c>
      <c r="Q678" t="s">
        <v>8</v>
      </c>
      <c r="R678">
        <v>38</v>
      </c>
    </row>
    <row r="679" spans="1:18" x14ac:dyDescent="0.3">
      <c r="A679" t="s">
        <v>690</v>
      </c>
      <c r="B679" t="s">
        <v>4608</v>
      </c>
      <c r="C679">
        <v>60</v>
      </c>
      <c r="D679" t="str">
        <f>IF(Shopping[[#This Row],[Age]]&lt;=25,"Gen Z",
IF(Shopping[[#This Row],[Age]]&lt;=41,"Millennials",
IF(Shopping[[#This Row],[Age]]&lt;=57,"Gen X","Boomers")))</f>
        <v>Boomers</v>
      </c>
      <c r="E679" t="s">
        <v>3923</v>
      </c>
      <c r="F679" t="s">
        <v>7876</v>
      </c>
      <c r="G679" t="s">
        <v>7838</v>
      </c>
      <c r="H679" s="27">
        <v>62</v>
      </c>
      <c r="I679" t="s">
        <v>7940</v>
      </c>
      <c r="J679" t="s">
        <v>7844</v>
      </c>
      <c r="K679" t="s">
        <v>7967</v>
      </c>
      <c r="L679" t="s">
        <v>7889</v>
      </c>
      <c r="M679">
        <v>2.7</v>
      </c>
      <c r="N679" t="s">
        <v>7</v>
      </c>
      <c r="O679" t="s">
        <v>7945</v>
      </c>
      <c r="P679" t="s">
        <v>7</v>
      </c>
      <c r="Q679" t="s">
        <v>14</v>
      </c>
      <c r="R679">
        <v>41</v>
      </c>
    </row>
    <row r="680" spans="1:18" x14ac:dyDescent="0.3">
      <c r="A680" t="s">
        <v>691</v>
      </c>
      <c r="B680" t="s">
        <v>4609</v>
      </c>
      <c r="C680">
        <v>27</v>
      </c>
      <c r="D680" t="str">
        <f>IF(Shopping[[#This Row],[Age]]&lt;=25,"Gen Z",
IF(Shopping[[#This Row],[Age]]&lt;=41,"Millennials",
IF(Shopping[[#This Row],[Age]]&lt;=57,"Gen X","Boomers")))</f>
        <v>Millennials</v>
      </c>
      <c r="E680" t="s">
        <v>3923</v>
      </c>
      <c r="F680" t="s">
        <v>7837</v>
      </c>
      <c r="G680" t="s">
        <v>7838</v>
      </c>
      <c r="H680" s="27">
        <v>74</v>
      </c>
      <c r="I680" t="s">
        <v>7894</v>
      </c>
      <c r="J680" t="s">
        <v>7847</v>
      </c>
      <c r="K680" t="s">
        <v>7864</v>
      </c>
      <c r="L680" t="s">
        <v>7890</v>
      </c>
      <c r="M680">
        <v>3.3</v>
      </c>
      <c r="N680" t="s">
        <v>7</v>
      </c>
      <c r="O680" t="s">
        <v>7950</v>
      </c>
      <c r="P680" t="s">
        <v>7</v>
      </c>
      <c r="Q680" t="s">
        <v>27</v>
      </c>
      <c r="R680">
        <v>25</v>
      </c>
    </row>
    <row r="681" spans="1:18" x14ac:dyDescent="0.3">
      <c r="A681" t="s">
        <v>692</v>
      </c>
      <c r="B681" t="s">
        <v>4610</v>
      </c>
      <c r="C681">
        <v>56</v>
      </c>
      <c r="D681" t="str">
        <f>IF(Shopping[[#This Row],[Age]]&lt;=25,"Gen Z",
IF(Shopping[[#This Row],[Age]]&lt;=41,"Millennials",
IF(Shopping[[#This Row],[Age]]&lt;=57,"Gen X","Boomers")))</f>
        <v>Gen X</v>
      </c>
      <c r="E681" t="s">
        <v>3923</v>
      </c>
      <c r="F681" t="s">
        <v>7845</v>
      </c>
      <c r="G681" t="s">
        <v>7846</v>
      </c>
      <c r="H681" s="27">
        <v>95</v>
      </c>
      <c r="I681" t="s">
        <v>7942</v>
      </c>
      <c r="J681" t="s">
        <v>7847</v>
      </c>
      <c r="K681" t="s">
        <v>7967</v>
      </c>
      <c r="L681" t="s">
        <v>7890</v>
      </c>
      <c r="M681">
        <v>3.4</v>
      </c>
      <c r="N681" t="s">
        <v>7</v>
      </c>
      <c r="O681" t="s">
        <v>7945</v>
      </c>
      <c r="P681" t="s">
        <v>7</v>
      </c>
      <c r="Q681" t="s">
        <v>8</v>
      </c>
      <c r="R681">
        <v>37</v>
      </c>
    </row>
    <row r="682" spans="1:18" x14ac:dyDescent="0.3">
      <c r="A682" t="s">
        <v>693</v>
      </c>
      <c r="B682" t="s">
        <v>4611</v>
      </c>
      <c r="C682">
        <v>58</v>
      </c>
      <c r="D682" t="str">
        <f>IF(Shopping[[#This Row],[Age]]&lt;=25,"Gen Z",
IF(Shopping[[#This Row],[Age]]&lt;=41,"Millennials",
IF(Shopping[[#This Row],[Age]]&lt;=57,"Gen X","Boomers")))</f>
        <v>Boomers</v>
      </c>
      <c r="E682" t="s">
        <v>3923</v>
      </c>
      <c r="F682" t="s">
        <v>7848</v>
      </c>
      <c r="G682" t="s">
        <v>7846</v>
      </c>
      <c r="H682" s="27">
        <v>25</v>
      </c>
      <c r="I682" t="s">
        <v>7923</v>
      </c>
      <c r="J682" t="s">
        <v>7847</v>
      </c>
      <c r="K682" t="s">
        <v>7975</v>
      </c>
      <c r="L682" t="s">
        <v>7888</v>
      </c>
      <c r="M682">
        <v>4.2</v>
      </c>
      <c r="N682" t="s">
        <v>7</v>
      </c>
      <c r="O682" t="s">
        <v>7945</v>
      </c>
      <c r="P682" t="s">
        <v>7</v>
      </c>
      <c r="Q682" t="s">
        <v>14</v>
      </c>
      <c r="R682">
        <v>3</v>
      </c>
    </row>
    <row r="683" spans="1:18" x14ac:dyDescent="0.3">
      <c r="A683" t="s">
        <v>694</v>
      </c>
      <c r="B683" t="s">
        <v>4612</v>
      </c>
      <c r="C683">
        <v>30</v>
      </c>
      <c r="D683" t="str">
        <f>IF(Shopping[[#This Row],[Age]]&lt;=25,"Gen Z",
IF(Shopping[[#This Row],[Age]]&lt;=41,"Millennials",
IF(Shopping[[#This Row],[Age]]&lt;=57,"Gen X","Boomers")))</f>
        <v>Millennials</v>
      </c>
      <c r="E683" t="s">
        <v>3923</v>
      </c>
      <c r="F683" t="s">
        <v>7850</v>
      </c>
      <c r="G683" t="s">
        <v>7838</v>
      </c>
      <c r="H683" s="27">
        <v>59</v>
      </c>
      <c r="I683" t="s">
        <v>7900</v>
      </c>
      <c r="J683" t="s">
        <v>7877</v>
      </c>
      <c r="K683" t="s">
        <v>7860</v>
      </c>
      <c r="L683" t="s">
        <v>7887</v>
      </c>
      <c r="M683">
        <v>3.8</v>
      </c>
      <c r="N683" t="s">
        <v>7</v>
      </c>
      <c r="O683" t="s">
        <v>7949</v>
      </c>
      <c r="P683" t="s">
        <v>7</v>
      </c>
      <c r="Q683" t="s">
        <v>12</v>
      </c>
      <c r="R683">
        <v>24</v>
      </c>
    </row>
    <row r="684" spans="1:18" x14ac:dyDescent="0.3">
      <c r="A684" t="s">
        <v>695</v>
      </c>
      <c r="B684" t="s">
        <v>4613</v>
      </c>
      <c r="C684">
        <v>23</v>
      </c>
      <c r="D684" t="str">
        <f>IF(Shopping[[#This Row],[Age]]&lt;=25,"Gen Z",
IF(Shopping[[#This Row],[Age]]&lt;=41,"Millennials",
IF(Shopping[[#This Row],[Age]]&lt;=57,"Gen X","Boomers")))</f>
        <v>Gen Z</v>
      </c>
      <c r="E684" t="s">
        <v>3923</v>
      </c>
      <c r="F684" t="s">
        <v>7868</v>
      </c>
      <c r="G684" t="s">
        <v>7854</v>
      </c>
      <c r="H684" s="27">
        <v>29</v>
      </c>
      <c r="I684" t="s">
        <v>7902</v>
      </c>
      <c r="J684" t="s">
        <v>7847</v>
      </c>
      <c r="K684" t="s">
        <v>7880</v>
      </c>
      <c r="L684" t="s">
        <v>7889</v>
      </c>
      <c r="M684">
        <v>4</v>
      </c>
      <c r="N684" t="s">
        <v>7</v>
      </c>
      <c r="O684" t="s">
        <v>7948</v>
      </c>
      <c r="P684" t="s">
        <v>7</v>
      </c>
      <c r="Q684" t="s">
        <v>12</v>
      </c>
      <c r="R684">
        <v>49</v>
      </c>
    </row>
    <row r="685" spans="1:18" x14ac:dyDescent="0.3">
      <c r="A685" t="s">
        <v>696</v>
      </c>
      <c r="B685" t="s">
        <v>4614</v>
      </c>
      <c r="C685">
        <v>33</v>
      </c>
      <c r="D685" t="str">
        <f>IF(Shopping[[#This Row],[Age]]&lt;=25,"Gen Z",
IF(Shopping[[#This Row],[Age]]&lt;=41,"Millennials",
IF(Shopping[[#This Row],[Age]]&lt;=57,"Gen X","Boomers")))</f>
        <v>Millennials</v>
      </c>
      <c r="E685" t="s">
        <v>3923</v>
      </c>
      <c r="F685" t="s">
        <v>7845</v>
      </c>
      <c r="G685" t="s">
        <v>7846</v>
      </c>
      <c r="H685" s="27">
        <v>36</v>
      </c>
      <c r="I685" t="s">
        <v>7942</v>
      </c>
      <c r="J685" t="s">
        <v>7844</v>
      </c>
      <c r="K685" t="s">
        <v>7862</v>
      </c>
      <c r="L685" t="s">
        <v>7887</v>
      </c>
      <c r="M685">
        <v>2.7</v>
      </c>
      <c r="N685" t="s">
        <v>7</v>
      </c>
      <c r="O685" t="s">
        <v>7946</v>
      </c>
      <c r="P685" t="s">
        <v>7</v>
      </c>
      <c r="Q685" t="s">
        <v>22</v>
      </c>
      <c r="R685">
        <v>3</v>
      </c>
    </row>
    <row r="686" spans="1:18" x14ac:dyDescent="0.3">
      <c r="A686" t="s">
        <v>697</v>
      </c>
      <c r="B686" t="s">
        <v>4615</v>
      </c>
      <c r="C686">
        <v>63</v>
      </c>
      <c r="D686" t="str">
        <f>IF(Shopping[[#This Row],[Age]]&lt;=25,"Gen Z",
IF(Shopping[[#This Row],[Age]]&lt;=41,"Millennials",
IF(Shopping[[#This Row],[Age]]&lt;=57,"Gen X","Boomers")))</f>
        <v>Boomers</v>
      </c>
      <c r="E686" t="s">
        <v>3923</v>
      </c>
      <c r="F686" t="s">
        <v>7875</v>
      </c>
      <c r="G686" t="s">
        <v>7857</v>
      </c>
      <c r="H686" s="27">
        <v>82</v>
      </c>
      <c r="I686" t="s">
        <v>7908</v>
      </c>
      <c r="J686" t="s">
        <v>7847</v>
      </c>
      <c r="K686" t="s">
        <v>7882</v>
      </c>
      <c r="L686" t="s">
        <v>7889</v>
      </c>
      <c r="M686">
        <v>4.7</v>
      </c>
      <c r="N686" t="s">
        <v>7</v>
      </c>
      <c r="O686" t="s">
        <v>7945</v>
      </c>
      <c r="P686" t="s">
        <v>7</v>
      </c>
      <c r="Q686" t="s">
        <v>27</v>
      </c>
      <c r="R686">
        <v>42</v>
      </c>
    </row>
    <row r="687" spans="1:18" x14ac:dyDescent="0.3">
      <c r="A687" t="s">
        <v>698</v>
      </c>
      <c r="B687" t="s">
        <v>4616</v>
      </c>
      <c r="C687">
        <v>70</v>
      </c>
      <c r="D687" t="str">
        <f>IF(Shopping[[#This Row],[Age]]&lt;=25,"Gen Z",
IF(Shopping[[#This Row],[Age]]&lt;=41,"Millennials",
IF(Shopping[[#This Row],[Age]]&lt;=57,"Gen X","Boomers")))</f>
        <v>Boomers</v>
      </c>
      <c r="E687" t="s">
        <v>3923</v>
      </c>
      <c r="F687" t="s">
        <v>7837</v>
      </c>
      <c r="G687" t="s">
        <v>7838</v>
      </c>
      <c r="H687" s="27">
        <v>71</v>
      </c>
      <c r="I687" t="s">
        <v>7895</v>
      </c>
      <c r="J687" t="s">
        <v>7877</v>
      </c>
      <c r="K687" t="s">
        <v>7975</v>
      </c>
      <c r="L687" t="s">
        <v>7887</v>
      </c>
      <c r="M687">
        <v>3.5</v>
      </c>
      <c r="N687" t="s">
        <v>7</v>
      </c>
      <c r="O687" t="s">
        <v>7948</v>
      </c>
      <c r="P687" t="s">
        <v>7</v>
      </c>
      <c r="Q687" t="s">
        <v>10</v>
      </c>
      <c r="R687">
        <v>32</v>
      </c>
    </row>
    <row r="688" spans="1:18" x14ac:dyDescent="0.3">
      <c r="A688" t="s">
        <v>699</v>
      </c>
      <c r="B688" t="s">
        <v>4617</v>
      </c>
      <c r="C688">
        <v>70</v>
      </c>
      <c r="D688" t="str">
        <f>IF(Shopping[[#This Row],[Age]]&lt;=25,"Gen Z",
IF(Shopping[[#This Row],[Age]]&lt;=41,"Millennials",
IF(Shopping[[#This Row],[Age]]&lt;=57,"Gen X","Boomers")))</f>
        <v>Boomers</v>
      </c>
      <c r="E688" t="s">
        <v>3923</v>
      </c>
      <c r="F688" t="s">
        <v>7841</v>
      </c>
      <c r="G688" t="s">
        <v>7838</v>
      </c>
      <c r="H688" s="27">
        <v>35</v>
      </c>
      <c r="I688" t="s">
        <v>7920</v>
      </c>
      <c r="J688" t="s">
        <v>7839</v>
      </c>
      <c r="K688" t="s">
        <v>7974</v>
      </c>
      <c r="L688" t="s">
        <v>7890</v>
      </c>
      <c r="M688">
        <v>3</v>
      </c>
      <c r="N688" t="s">
        <v>7</v>
      </c>
      <c r="O688" t="s">
        <v>7949</v>
      </c>
      <c r="P688" t="s">
        <v>7</v>
      </c>
      <c r="Q688" t="s">
        <v>8</v>
      </c>
      <c r="R688">
        <v>33</v>
      </c>
    </row>
    <row r="689" spans="1:18" x14ac:dyDescent="0.3">
      <c r="A689" t="s">
        <v>700</v>
      </c>
      <c r="B689" t="s">
        <v>4618</v>
      </c>
      <c r="C689">
        <v>19</v>
      </c>
      <c r="D689" t="str">
        <f>IF(Shopping[[#This Row],[Age]]&lt;=25,"Gen Z",
IF(Shopping[[#This Row],[Age]]&lt;=41,"Millennials",
IF(Shopping[[#This Row],[Age]]&lt;=57,"Gen X","Boomers")))</f>
        <v>Gen Z</v>
      </c>
      <c r="E689" t="s">
        <v>3923</v>
      </c>
      <c r="F689" t="s">
        <v>7884</v>
      </c>
      <c r="G689" t="s">
        <v>7857</v>
      </c>
      <c r="H689" s="27">
        <v>38</v>
      </c>
      <c r="I689" t="s">
        <v>7901</v>
      </c>
      <c r="J689" t="s">
        <v>7877</v>
      </c>
      <c r="K689" t="s">
        <v>7967</v>
      </c>
      <c r="L689" t="s">
        <v>7887</v>
      </c>
      <c r="M689">
        <v>3.3</v>
      </c>
      <c r="N689" t="s">
        <v>7</v>
      </c>
      <c r="O689" t="s">
        <v>7946</v>
      </c>
      <c r="P689" t="s">
        <v>7</v>
      </c>
      <c r="Q689" t="s">
        <v>22</v>
      </c>
      <c r="R689">
        <v>46</v>
      </c>
    </row>
    <row r="690" spans="1:18" x14ac:dyDescent="0.3">
      <c r="A690" t="s">
        <v>701</v>
      </c>
      <c r="B690" t="s">
        <v>4619</v>
      </c>
      <c r="C690">
        <v>25</v>
      </c>
      <c r="D690" t="str">
        <f>IF(Shopping[[#This Row],[Age]]&lt;=25,"Gen Z",
IF(Shopping[[#This Row],[Age]]&lt;=41,"Millennials",
IF(Shopping[[#This Row],[Age]]&lt;=57,"Gen X","Boomers")))</f>
        <v>Gen Z</v>
      </c>
      <c r="E690" t="s">
        <v>3923</v>
      </c>
      <c r="F690" t="s">
        <v>7873</v>
      </c>
      <c r="G690" t="s">
        <v>7857</v>
      </c>
      <c r="H690" s="27">
        <v>59</v>
      </c>
      <c r="I690" t="s">
        <v>7942</v>
      </c>
      <c r="J690" t="s">
        <v>7844</v>
      </c>
      <c r="K690" t="s">
        <v>7972</v>
      </c>
      <c r="L690" t="s">
        <v>7889</v>
      </c>
      <c r="M690">
        <v>4.7</v>
      </c>
      <c r="N690" t="s">
        <v>7</v>
      </c>
      <c r="O690" t="s">
        <v>7950</v>
      </c>
      <c r="P690" t="s">
        <v>7</v>
      </c>
      <c r="Q690" t="s">
        <v>8</v>
      </c>
      <c r="R690">
        <v>44</v>
      </c>
    </row>
    <row r="691" spans="1:18" x14ac:dyDescent="0.3">
      <c r="A691" t="s">
        <v>702</v>
      </c>
      <c r="B691" t="s">
        <v>4620</v>
      </c>
      <c r="C691">
        <v>19</v>
      </c>
      <c r="D691" t="str">
        <f>IF(Shopping[[#This Row],[Age]]&lt;=25,"Gen Z",
IF(Shopping[[#This Row],[Age]]&lt;=41,"Millennials",
IF(Shopping[[#This Row],[Age]]&lt;=57,"Gen X","Boomers")))</f>
        <v>Gen Z</v>
      </c>
      <c r="E691" t="s">
        <v>3923</v>
      </c>
      <c r="F691" t="s">
        <v>7869</v>
      </c>
      <c r="G691" t="s">
        <v>7838</v>
      </c>
      <c r="H691" s="27">
        <v>91</v>
      </c>
      <c r="I691" t="s">
        <v>7931</v>
      </c>
      <c r="J691" t="s">
        <v>7847</v>
      </c>
      <c r="K691" t="s">
        <v>7874</v>
      </c>
      <c r="L691" t="s">
        <v>7889</v>
      </c>
      <c r="M691">
        <v>4.7</v>
      </c>
      <c r="N691" t="s">
        <v>7</v>
      </c>
      <c r="O691" t="s">
        <v>7945</v>
      </c>
      <c r="P691" t="s">
        <v>7</v>
      </c>
      <c r="Q691" t="s">
        <v>12</v>
      </c>
      <c r="R691">
        <v>35</v>
      </c>
    </row>
    <row r="692" spans="1:18" x14ac:dyDescent="0.3">
      <c r="A692" t="s">
        <v>703</v>
      </c>
      <c r="B692" t="s">
        <v>4621</v>
      </c>
      <c r="C692">
        <v>25</v>
      </c>
      <c r="D692" t="str">
        <f>IF(Shopping[[#This Row],[Age]]&lt;=25,"Gen Z",
IF(Shopping[[#This Row],[Age]]&lt;=41,"Millennials",
IF(Shopping[[#This Row],[Age]]&lt;=57,"Gen X","Boomers")))</f>
        <v>Gen Z</v>
      </c>
      <c r="E692" t="s">
        <v>3923</v>
      </c>
      <c r="F692" t="s">
        <v>7851</v>
      </c>
      <c r="G692" t="s">
        <v>7838</v>
      </c>
      <c r="H692" s="27">
        <v>68</v>
      </c>
      <c r="I692" t="s">
        <v>7922</v>
      </c>
      <c r="J692" t="s">
        <v>7877</v>
      </c>
      <c r="K692" t="s">
        <v>7871</v>
      </c>
      <c r="L692" t="s">
        <v>7888</v>
      </c>
      <c r="M692">
        <v>4.8</v>
      </c>
      <c r="N692" t="s">
        <v>7</v>
      </c>
      <c r="O692" t="s">
        <v>7948</v>
      </c>
      <c r="P692" t="s">
        <v>7</v>
      </c>
      <c r="Q692" t="s">
        <v>22</v>
      </c>
      <c r="R692">
        <v>45</v>
      </c>
    </row>
    <row r="693" spans="1:18" x14ac:dyDescent="0.3">
      <c r="A693" t="s">
        <v>704</v>
      </c>
      <c r="B693" t="s">
        <v>4622</v>
      </c>
      <c r="C693">
        <v>60</v>
      </c>
      <c r="D693" t="str">
        <f>IF(Shopping[[#This Row],[Age]]&lt;=25,"Gen Z",
IF(Shopping[[#This Row],[Age]]&lt;=41,"Millennials",
IF(Shopping[[#This Row],[Age]]&lt;=57,"Gen X","Boomers")))</f>
        <v>Boomers</v>
      </c>
      <c r="E693" t="s">
        <v>3923</v>
      </c>
      <c r="F693" t="s">
        <v>7879</v>
      </c>
      <c r="G693" t="s">
        <v>7857</v>
      </c>
      <c r="H693" s="27">
        <v>21</v>
      </c>
      <c r="I693" t="s">
        <v>7895</v>
      </c>
      <c r="J693" t="s">
        <v>7839</v>
      </c>
      <c r="K693" t="s">
        <v>7855</v>
      </c>
      <c r="L693" t="s">
        <v>7889</v>
      </c>
      <c r="M693">
        <v>2.9</v>
      </c>
      <c r="N693" t="s">
        <v>7</v>
      </c>
      <c r="O693" t="s">
        <v>7948</v>
      </c>
      <c r="P693" t="s">
        <v>7</v>
      </c>
      <c r="Q693" t="s">
        <v>14</v>
      </c>
      <c r="R693">
        <v>37</v>
      </c>
    </row>
    <row r="694" spans="1:18" x14ac:dyDescent="0.3">
      <c r="A694" t="s">
        <v>705</v>
      </c>
      <c r="B694" t="s">
        <v>4623</v>
      </c>
      <c r="C694">
        <v>35</v>
      </c>
      <c r="D694" t="str">
        <f>IF(Shopping[[#This Row],[Age]]&lt;=25,"Gen Z",
IF(Shopping[[#This Row],[Age]]&lt;=41,"Millennials",
IF(Shopping[[#This Row],[Age]]&lt;=57,"Gen X","Boomers")))</f>
        <v>Millennials</v>
      </c>
      <c r="E694" t="s">
        <v>3923</v>
      </c>
      <c r="F694" t="s">
        <v>7865</v>
      </c>
      <c r="G694" t="s">
        <v>7857</v>
      </c>
      <c r="H694" s="27">
        <v>95</v>
      </c>
      <c r="I694" t="s">
        <v>7918</v>
      </c>
      <c r="J694" t="s">
        <v>7847</v>
      </c>
      <c r="K694" t="s">
        <v>7973</v>
      </c>
      <c r="L694" t="s">
        <v>7888</v>
      </c>
      <c r="M694">
        <v>4</v>
      </c>
      <c r="N694" t="s">
        <v>7</v>
      </c>
      <c r="O694" t="s">
        <v>7949</v>
      </c>
      <c r="P694" t="s">
        <v>7</v>
      </c>
      <c r="Q694" t="s">
        <v>27</v>
      </c>
      <c r="R694">
        <v>40</v>
      </c>
    </row>
    <row r="695" spans="1:18" x14ac:dyDescent="0.3">
      <c r="A695" t="s">
        <v>706</v>
      </c>
      <c r="B695" t="s">
        <v>4624</v>
      </c>
      <c r="C695">
        <v>46</v>
      </c>
      <c r="D695" t="str">
        <f>IF(Shopping[[#This Row],[Age]]&lt;=25,"Gen Z",
IF(Shopping[[#This Row],[Age]]&lt;=41,"Millennials",
IF(Shopping[[#This Row],[Age]]&lt;=57,"Gen X","Boomers")))</f>
        <v>Gen X</v>
      </c>
      <c r="E695" t="s">
        <v>3923</v>
      </c>
      <c r="F695" t="s">
        <v>7851</v>
      </c>
      <c r="G695" t="s">
        <v>7838</v>
      </c>
      <c r="H695" s="27">
        <v>52</v>
      </c>
      <c r="I695" t="s">
        <v>7927</v>
      </c>
      <c r="J695" t="s">
        <v>7839</v>
      </c>
      <c r="K695" t="s">
        <v>7967</v>
      </c>
      <c r="L695" t="s">
        <v>7888</v>
      </c>
      <c r="M695">
        <v>3.1</v>
      </c>
      <c r="N695" t="s">
        <v>7</v>
      </c>
      <c r="O695" t="s">
        <v>7946</v>
      </c>
      <c r="P695" t="s">
        <v>7</v>
      </c>
      <c r="Q695" t="s">
        <v>10</v>
      </c>
      <c r="R695">
        <v>30</v>
      </c>
    </row>
    <row r="696" spans="1:18" x14ac:dyDescent="0.3">
      <c r="A696" t="s">
        <v>707</v>
      </c>
      <c r="B696" t="s">
        <v>4625</v>
      </c>
      <c r="C696">
        <v>41</v>
      </c>
      <c r="D696" t="str">
        <f>IF(Shopping[[#This Row],[Age]]&lt;=25,"Gen Z",
IF(Shopping[[#This Row],[Age]]&lt;=41,"Millennials",
IF(Shopping[[#This Row],[Age]]&lt;=57,"Gen X","Boomers")))</f>
        <v>Millennials</v>
      </c>
      <c r="E696" t="s">
        <v>3923</v>
      </c>
      <c r="F696" t="s">
        <v>7861</v>
      </c>
      <c r="G696" t="s">
        <v>7838</v>
      </c>
      <c r="H696" s="27">
        <v>21</v>
      </c>
      <c r="I696" t="s">
        <v>7893</v>
      </c>
      <c r="J696" t="s">
        <v>7844</v>
      </c>
      <c r="K696" t="s">
        <v>7852</v>
      </c>
      <c r="L696" t="s">
        <v>7890</v>
      </c>
      <c r="M696">
        <v>3.5</v>
      </c>
      <c r="N696" t="s">
        <v>7</v>
      </c>
      <c r="O696" t="s">
        <v>7949</v>
      </c>
      <c r="P696" t="s">
        <v>7</v>
      </c>
      <c r="Q696" t="s">
        <v>8</v>
      </c>
      <c r="R696">
        <v>38</v>
      </c>
    </row>
    <row r="697" spans="1:18" x14ac:dyDescent="0.3">
      <c r="A697" t="s">
        <v>708</v>
      </c>
      <c r="B697" t="s">
        <v>4626</v>
      </c>
      <c r="C697">
        <v>30</v>
      </c>
      <c r="D697" t="str">
        <f>IF(Shopping[[#This Row],[Age]]&lt;=25,"Gen Z",
IF(Shopping[[#This Row],[Age]]&lt;=41,"Millennials",
IF(Shopping[[#This Row],[Age]]&lt;=57,"Gen X","Boomers")))</f>
        <v>Millennials</v>
      </c>
      <c r="E697" t="s">
        <v>3923</v>
      </c>
      <c r="F697" t="s">
        <v>7851</v>
      </c>
      <c r="G697" t="s">
        <v>7838</v>
      </c>
      <c r="H697" s="27">
        <v>67</v>
      </c>
      <c r="I697" t="s">
        <v>7915</v>
      </c>
      <c r="J697" t="s">
        <v>7877</v>
      </c>
      <c r="K697" t="s">
        <v>7972</v>
      </c>
      <c r="L697" t="s">
        <v>7889</v>
      </c>
      <c r="M697">
        <v>3.7</v>
      </c>
      <c r="N697" t="s">
        <v>7</v>
      </c>
      <c r="O697" t="s">
        <v>7947</v>
      </c>
      <c r="P697" t="s">
        <v>7</v>
      </c>
      <c r="Q697" t="s">
        <v>27</v>
      </c>
      <c r="R697">
        <v>15</v>
      </c>
    </row>
    <row r="698" spans="1:18" x14ac:dyDescent="0.3">
      <c r="A698" t="s">
        <v>709</v>
      </c>
      <c r="B698" t="s">
        <v>4627</v>
      </c>
      <c r="C698">
        <v>44</v>
      </c>
      <c r="D698" t="str">
        <f>IF(Shopping[[#This Row],[Age]]&lt;=25,"Gen Z",
IF(Shopping[[#This Row],[Age]]&lt;=41,"Millennials",
IF(Shopping[[#This Row],[Age]]&lt;=57,"Gen X","Boomers")))</f>
        <v>Gen X</v>
      </c>
      <c r="E698" t="s">
        <v>3923</v>
      </c>
      <c r="F698" t="s">
        <v>7881</v>
      </c>
      <c r="G698" t="s">
        <v>7857</v>
      </c>
      <c r="H698" s="27">
        <v>42</v>
      </c>
      <c r="I698" t="s">
        <v>7933</v>
      </c>
      <c r="J698" t="s">
        <v>7839</v>
      </c>
      <c r="K698" t="s">
        <v>7867</v>
      </c>
      <c r="L698" t="s">
        <v>7890</v>
      </c>
      <c r="M698">
        <v>2.8</v>
      </c>
      <c r="N698" t="s">
        <v>7</v>
      </c>
      <c r="O698" t="s">
        <v>7948</v>
      </c>
      <c r="P698" t="s">
        <v>7</v>
      </c>
      <c r="Q698" t="s">
        <v>10</v>
      </c>
      <c r="R698">
        <v>49</v>
      </c>
    </row>
    <row r="699" spans="1:18" x14ac:dyDescent="0.3">
      <c r="A699" t="s">
        <v>710</v>
      </c>
      <c r="B699" t="s">
        <v>4628</v>
      </c>
      <c r="C699">
        <v>61</v>
      </c>
      <c r="D699" t="str">
        <f>IF(Shopping[[#This Row],[Age]]&lt;=25,"Gen Z",
IF(Shopping[[#This Row],[Age]]&lt;=41,"Millennials",
IF(Shopping[[#This Row],[Age]]&lt;=57,"Gen X","Boomers")))</f>
        <v>Boomers</v>
      </c>
      <c r="E699" t="s">
        <v>3923</v>
      </c>
      <c r="F699" t="s">
        <v>7873</v>
      </c>
      <c r="G699" t="s">
        <v>7857</v>
      </c>
      <c r="H699" s="27">
        <v>63</v>
      </c>
      <c r="I699" t="s">
        <v>7918</v>
      </c>
      <c r="J699" t="s">
        <v>7877</v>
      </c>
      <c r="K699" t="s">
        <v>7880</v>
      </c>
      <c r="L699" t="s">
        <v>7889</v>
      </c>
      <c r="M699">
        <v>4.5999999999999996</v>
      </c>
      <c r="N699" t="s">
        <v>7</v>
      </c>
      <c r="O699" t="s">
        <v>7946</v>
      </c>
      <c r="P699" t="s">
        <v>7</v>
      </c>
      <c r="Q699" t="s">
        <v>27</v>
      </c>
      <c r="R699">
        <v>40</v>
      </c>
    </row>
    <row r="700" spans="1:18" x14ac:dyDescent="0.3">
      <c r="A700" t="s">
        <v>711</v>
      </c>
      <c r="B700" t="s">
        <v>4629</v>
      </c>
      <c r="C700">
        <v>55</v>
      </c>
      <c r="D700" t="str">
        <f>IF(Shopping[[#This Row],[Age]]&lt;=25,"Gen Z",
IF(Shopping[[#This Row],[Age]]&lt;=41,"Millennials",
IF(Shopping[[#This Row],[Age]]&lt;=57,"Gen X","Boomers")))</f>
        <v>Gen X</v>
      </c>
      <c r="E700" t="s">
        <v>3923</v>
      </c>
      <c r="F700" t="s">
        <v>7883</v>
      </c>
      <c r="G700" t="s">
        <v>7846</v>
      </c>
      <c r="H700" s="27">
        <v>41</v>
      </c>
      <c r="I700" t="s">
        <v>7937</v>
      </c>
      <c r="J700" t="s">
        <v>7847</v>
      </c>
      <c r="K700" t="s">
        <v>7882</v>
      </c>
      <c r="L700" t="s">
        <v>7887</v>
      </c>
      <c r="M700">
        <v>3.8</v>
      </c>
      <c r="N700" t="s">
        <v>7</v>
      </c>
      <c r="O700" t="s">
        <v>7948</v>
      </c>
      <c r="P700" t="s">
        <v>7</v>
      </c>
      <c r="Q700" t="s">
        <v>27</v>
      </c>
      <c r="R700">
        <v>40</v>
      </c>
    </row>
    <row r="701" spans="1:18" x14ac:dyDescent="0.3">
      <c r="A701" t="s">
        <v>712</v>
      </c>
      <c r="B701" t="s">
        <v>4630</v>
      </c>
      <c r="C701">
        <v>50</v>
      </c>
      <c r="D701" t="str">
        <f>IF(Shopping[[#This Row],[Age]]&lt;=25,"Gen Z",
IF(Shopping[[#This Row],[Age]]&lt;=41,"Millennials",
IF(Shopping[[#This Row],[Age]]&lt;=57,"Gen X","Boomers")))</f>
        <v>Gen X</v>
      </c>
      <c r="E701" t="s">
        <v>3923</v>
      </c>
      <c r="F701" t="s">
        <v>7856</v>
      </c>
      <c r="G701" t="s">
        <v>7857</v>
      </c>
      <c r="H701" s="27">
        <v>46</v>
      </c>
      <c r="I701" t="s">
        <v>7932</v>
      </c>
      <c r="J701" t="s">
        <v>7847</v>
      </c>
      <c r="K701" t="s">
        <v>7852</v>
      </c>
      <c r="L701" t="s">
        <v>7890</v>
      </c>
      <c r="M701">
        <v>2.6</v>
      </c>
      <c r="N701" t="s">
        <v>7</v>
      </c>
      <c r="O701" t="s">
        <v>7949</v>
      </c>
      <c r="P701" t="s">
        <v>7</v>
      </c>
      <c r="Q701" t="s">
        <v>14</v>
      </c>
      <c r="R701">
        <v>5</v>
      </c>
    </row>
    <row r="702" spans="1:18" x14ac:dyDescent="0.3">
      <c r="A702" t="s">
        <v>713</v>
      </c>
      <c r="B702" t="s">
        <v>4631</v>
      </c>
      <c r="C702">
        <v>57</v>
      </c>
      <c r="D702" t="str">
        <f>IF(Shopping[[#This Row],[Age]]&lt;=25,"Gen Z",
IF(Shopping[[#This Row],[Age]]&lt;=41,"Millennials",
IF(Shopping[[#This Row],[Age]]&lt;=57,"Gen X","Boomers")))</f>
        <v>Gen X</v>
      </c>
      <c r="E702" t="s">
        <v>3923</v>
      </c>
      <c r="F702" t="s">
        <v>7866</v>
      </c>
      <c r="G702" t="s">
        <v>7838</v>
      </c>
      <c r="H702" s="27">
        <v>79</v>
      </c>
      <c r="I702" t="s">
        <v>7941</v>
      </c>
      <c r="J702" t="s">
        <v>7839</v>
      </c>
      <c r="K702" t="s">
        <v>7968</v>
      </c>
      <c r="L702" t="s">
        <v>7887</v>
      </c>
      <c r="M702">
        <v>4.0999999999999996</v>
      </c>
      <c r="N702" t="s">
        <v>7</v>
      </c>
      <c r="O702" t="s">
        <v>7948</v>
      </c>
      <c r="P702" t="s">
        <v>7</v>
      </c>
      <c r="Q702" t="s">
        <v>14</v>
      </c>
      <c r="R702">
        <v>5</v>
      </c>
    </row>
    <row r="703" spans="1:18" x14ac:dyDescent="0.3">
      <c r="A703" t="s">
        <v>714</v>
      </c>
      <c r="B703" t="s">
        <v>4632</v>
      </c>
      <c r="C703">
        <v>51</v>
      </c>
      <c r="D703" t="str">
        <f>IF(Shopping[[#This Row],[Age]]&lt;=25,"Gen Z",
IF(Shopping[[#This Row],[Age]]&lt;=41,"Millennials",
IF(Shopping[[#This Row],[Age]]&lt;=57,"Gen X","Boomers")))</f>
        <v>Gen X</v>
      </c>
      <c r="E703" t="s">
        <v>3923</v>
      </c>
      <c r="F703" t="s">
        <v>7883</v>
      </c>
      <c r="G703" t="s">
        <v>7846</v>
      </c>
      <c r="H703" s="27">
        <v>90</v>
      </c>
      <c r="I703" t="s">
        <v>7930</v>
      </c>
      <c r="J703" t="s">
        <v>7839</v>
      </c>
      <c r="K703" t="s">
        <v>7871</v>
      </c>
      <c r="L703" t="s">
        <v>7890</v>
      </c>
      <c r="M703">
        <v>3.3</v>
      </c>
      <c r="N703" t="s">
        <v>7</v>
      </c>
      <c r="O703" t="s">
        <v>7947</v>
      </c>
      <c r="P703" t="s">
        <v>7</v>
      </c>
      <c r="Q703" t="s">
        <v>27</v>
      </c>
      <c r="R703">
        <v>5</v>
      </c>
    </row>
    <row r="704" spans="1:18" x14ac:dyDescent="0.3">
      <c r="A704" t="s">
        <v>715</v>
      </c>
      <c r="B704" t="s">
        <v>4633</v>
      </c>
      <c r="C704">
        <v>18</v>
      </c>
      <c r="D704" t="str">
        <f>IF(Shopping[[#This Row],[Age]]&lt;=25,"Gen Z",
IF(Shopping[[#This Row],[Age]]&lt;=41,"Millennials",
IF(Shopping[[#This Row],[Age]]&lt;=57,"Gen X","Boomers")))</f>
        <v>Gen Z</v>
      </c>
      <c r="E704" t="s">
        <v>3923</v>
      </c>
      <c r="F704" t="s">
        <v>7850</v>
      </c>
      <c r="G704" t="s">
        <v>7838</v>
      </c>
      <c r="H704" s="27">
        <v>71</v>
      </c>
      <c r="I704" t="s">
        <v>7899</v>
      </c>
      <c r="J704" t="s">
        <v>7847</v>
      </c>
      <c r="K704" t="s">
        <v>7849</v>
      </c>
      <c r="L704" t="s">
        <v>7887</v>
      </c>
      <c r="M704">
        <v>3.4</v>
      </c>
      <c r="N704" t="s">
        <v>7</v>
      </c>
      <c r="O704" t="s">
        <v>7950</v>
      </c>
      <c r="P704" t="s">
        <v>7</v>
      </c>
      <c r="Q704" t="s">
        <v>10</v>
      </c>
      <c r="R704">
        <v>1</v>
      </c>
    </row>
    <row r="705" spans="1:18" x14ac:dyDescent="0.3">
      <c r="A705" t="s">
        <v>716</v>
      </c>
      <c r="B705" t="s">
        <v>4634</v>
      </c>
      <c r="C705">
        <v>63</v>
      </c>
      <c r="D705" t="str">
        <f>IF(Shopping[[#This Row],[Age]]&lt;=25,"Gen Z",
IF(Shopping[[#This Row],[Age]]&lt;=41,"Millennials",
IF(Shopping[[#This Row],[Age]]&lt;=57,"Gen X","Boomers")))</f>
        <v>Boomers</v>
      </c>
      <c r="E705" t="s">
        <v>3923</v>
      </c>
      <c r="F705" t="s">
        <v>7861</v>
      </c>
      <c r="G705" t="s">
        <v>7838</v>
      </c>
      <c r="H705" s="27">
        <v>87</v>
      </c>
      <c r="I705" t="s">
        <v>7932</v>
      </c>
      <c r="J705" t="s">
        <v>7839</v>
      </c>
      <c r="K705" t="s">
        <v>7858</v>
      </c>
      <c r="L705" t="s">
        <v>7889</v>
      </c>
      <c r="M705">
        <v>3</v>
      </c>
      <c r="N705" t="s">
        <v>7</v>
      </c>
      <c r="O705" t="s">
        <v>7948</v>
      </c>
      <c r="P705" t="s">
        <v>7</v>
      </c>
      <c r="Q705" t="s">
        <v>8</v>
      </c>
      <c r="R705">
        <v>21</v>
      </c>
    </row>
    <row r="706" spans="1:18" x14ac:dyDescent="0.3">
      <c r="A706" t="s">
        <v>717</v>
      </c>
      <c r="B706" t="s">
        <v>4635</v>
      </c>
      <c r="C706">
        <v>34</v>
      </c>
      <c r="D706" t="str">
        <f>IF(Shopping[[#This Row],[Age]]&lt;=25,"Gen Z",
IF(Shopping[[#This Row],[Age]]&lt;=41,"Millennials",
IF(Shopping[[#This Row],[Age]]&lt;=57,"Gen X","Boomers")))</f>
        <v>Millennials</v>
      </c>
      <c r="E706" t="s">
        <v>3923</v>
      </c>
      <c r="F706" t="s">
        <v>7869</v>
      </c>
      <c r="G706" t="s">
        <v>7838</v>
      </c>
      <c r="H706" s="27">
        <v>66</v>
      </c>
      <c r="I706" t="s">
        <v>7930</v>
      </c>
      <c r="J706" t="s">
        <v>7844</v>
      </c>
      <c r="K706" t="s">
        <v>7971</v>
      </c>
      <c r="L706" t="s">
        <v>7888</v>
      </c>
      <c r="M706">
        <v>3.2</v>
      </c>
      <c r="N706" t="s">
        <v>7</v>
      </c>
      <c r="O706" t="s">
        <v>7945</v>
      </c>
      <c r="P706" t="s">
        <v>7</v>
      </c>
      <c r="Q706" t="s">
        <v>14</v>
      </c>
      <c r="R706">
        <v>18</v>
      </c>
    </row>
    <row r="707" spans="1:18" x14ac:dyDescent="0.3">
      <c r="A707" t="s">
        <v>718</v>
      </c>
      <c r="B707" t="s">
        <v>4636</v>
      </c>
      <c r="C707">
        <v>25</v>
      </c>
      <c r="D707" t="str">
        <f>IF(Shopping[[#This Row],[Age]]&lt;=25,"Gen Z",
IF(Shopping[[#This Row],[Age]]&lt;=41,"Millennials",
IF(Shopping[[#This Row],[Age]]&lt;=57,"Gen X","Boomers")))</f>
        <v>Gen Z</v>
      </c>
      <c r="E707" t="s">
        <v>3923</v>
      </c>
      <c r="F707" t="s">
        <v>7866</v>
      </c>
      <c r="G707" t="s">
        <v>7838</v>
      </c>
      <c r="H707" s="27">
        <v>90</v>
      </c>
      <c r="I707" t="s">
        <v>7903</v>
      </c>
      <c r="J707" t="s">
        <v>7877</v>
      </c>
      <c r="K707" t="s">
        <v>7878</v>
      </c>
      <c r="L707" t="s">
        <v>7889</v>
      </c>
      <c r="M707">
        <v>4.5</v>
      </c>
      <c r="N707" t="s">
        <v>7</v>
      </c>
      <c r="O707" t="s">
        <v>7946</v>
      </c>
      <c r="P707" t="s">
        <v>7</v>
      </c>
      <c r="Q707" t="s">
        <v>10</v>
      </c>
      <c r="R707">
        <v>49</v>
      </c>
    </row>
    <row r="708" spans="1:18" x14ac:dyDescent="0.3">
      <c r="A708" t="s">
        <v>719</v>
      </c>
      <c r="B708" t="s">
        <v>4637</v>
      </c>
      <c r="C708">
        <v>46</v>
      </c>
      <c r="D708" t="str">
        <f>IF(Shopping[[#This Row],[Age]]&lt;=25,"Gen Z",
IF(Shopping[[#This Row],[Age]]&lt;=41,"Millennials",
IF(Shopping[[#This Row],[Age]]&lt;=57,"Gen X","Boomers")))</f>
        <v>Gen X</v>
      </c>
      <c r="E708" t="s">
        <v>3923</v>
      </c>
      <c r="F708" t="s">
        <v>7843</v>
      </c>
      <c r="G708" t="s">
        <v>7838</v>
      </c>
      <c r="H708" s="27">
        <v>47</v>
      </c>
      <c r="I708" t="s">
        <v>7937</v>
      </c>
      <c r="J708" t="s">
        <v>7839</v>
      </c>
      <c r="K708" t="s">
        <v>7967</v>
      </c>
      <c r="L708" t="s">
        <v>7889</v>
      </c>
      <c r="M708">
        <v>4.8</v>
      </c>
      <c r="N708" t="s">
        <v>7</v>
      </c>
      <c r="O708" t="s">
        <v>7945</v>
      </c>
      <c r="P708" t="s">
        <v>7</v>
      </c>
      <c r="Q708" t="s">
        <v>27</v>
      </c>
      <c r="R708">
        <v>27</v>
      </c>
    </row>
    <row r="709" spans="1:18" x14ac:dyDescent="0.3">
      <c r="A709" t="s">
        <v>720</v>
      </c>
      <c r="B709" t="s">
        <v>4638</v>
      </c>
      <c r="C709">
        <v>59</v>
      </c>
      <c r="D709" t="str">
        <f>IF(Shopping[[#This Row],[Age]]&lt;=25,"Gen Z",
IF(Shopping[[#This Row],[Age]]&lt;=41,"Millennials",
IF(Shopping[[#This Row],[Age]]&lt;=57,"Gen X","Boomers")))</f>
        <v>Boomers</v>
      </c>
      <c r="E709" t="s">
        <v>3923</v>
      </c>
      <c r="F709" t="s">
        <v>7850</v>
      </c>
      <c r="G709" t="s">
        <v>7838</v>
      </c>
      <c r="H709" s="27">
        <v>38</v>
      </c>
      <c r="I709" t="s">
        <v>7900</v>
      </c>
      <c r="J709" t="s">
        <v>7839</v>
      </c>
      <c r="K709" t="s">
        <v>7860</v>
      </c>
      <c r="L709" t="s">
        <v>7888</v>
      </c>
      <c r="M709">
        <v>3.7</v>
      </c>
      <c r="N709" t="s">
        <v>7</v>
      </c>
      <c r="O709" t="s">
        <v>7947</v>
      </c>
      <c r="P709" t="s">
        <v>7</v>
      </c>
      <c r="Q709" t="s">
        <v>8</v>
      </c>
      <c r="R709">
        <v>21</v>
      </c>
    </row>
    <row r="710" spans="1:18" x14ac:dyDescent="0.3">
      <c r="A710" t="s">
        <v>721</v>
      </c>
      <c r="B710" t="s">
        <v>4639</v>
      </c>
      <c r="C710">
        <v>37</v>
      </c>
      <c r="D710" t="str">
        <f>IF(Shopping[[#This Row],[Age]]&lt;=25,"Gen Z",
IF(Shopping[[#This Row],[Age]]&lt;=41,"Millennials",
IF(Shopping[[#This Row],[Age]]&lt;=57,"Gen X","Boomers")))</f>
        <v>Millennials</v>
      </c>
      <c r="E710" t="s">
        <v>3923</v>
      </c>
      <c r="F710" t="s">
        <v>7879</v>
      </c>
      <c r="G710" t="s">
        <v>7857</v>
      </c>
      <c r="H710" s="27">
        <v>50</v>
      </c>
      <c r="I710" t="s">
        <v>7893</v>
      </c>
      <c r="J710" t="s">
        <v>7839</v>
      </c>
      <c r="K710" t="s">
        <v>7974</v>
      </c>
      <c r="L710" t="s">
        <v>7889</v>
      </c>
      <c r="M710">
        <v>3.4</v>
      </c>
      <c r="N710" t="s">
        <v>7</v>
      </c>
      <c r="O710" t="s">
        <v>7950</v>
      </c>
      <c r="P710" t="s">
        <v>7</v>
      </c>
      <c r="Q710" t="s">
        <v>10</v>
      </c>
      <c r="R710">
        <v>19</v>
      </c>
    </row>
    <row r="711" spans="1:18" x14ac:dyDescent="0.3">
      <c r="A711" t="s">
        <v>722</v>
      </c>
      <c r="B711" t="s">
        <v>4640</v>
      </c>
      <c r="C711">
        <v>49</v>
      </c>
      <c r="D711" t="str">
        <f>IF(Shopping[[#This Row],[Age]]&lt;=25,"Gen Z",
IF(Shopping[[#This Row],[Age]]&lt;=41,"Millennials",
IF(Shopping[[#This Row],[Age]]&lt;=57,"Gen X","Boomers")))</f>
        <v>Gen X</v>
      </c>
      <c r="E711" t="s">
        <v>3923</v>
      </c>
      <c r="F711" t="s">
        <v>7868</v>
      </c>
      <c r="G711" t="s">
        <v>7854</v>
      </c>
      <c r="H711" s="27">
        <v>79</v>
      </c>
      <c r="I711" t="s">
        <v>7895</v>
      </c>
      <c r="J711" t="s">
        <v>7839</v>
      </c>
      <c r="K711" t="s">
        <v>7852</v>
      </c>
      <c r="L711" t="s">
        <v>7889</v>
      </c>
      <c r="M711">
        <v>4.5999999999999996</v>
      </c>
      <c r="N711" t="s">
        <v>7</v>
      </c>
      <c r="O711" t="s">
        <v>7948</v>
      </c>
      <c r="P711" t="s">
        <v>7</v>
      </c>
      <c r="Q711" t="s">
        <v>27</v>
      </c>
      <c r="R711">
        <v>23</v>
      </c>
    </row>
    <row r="712" spans="1:18" x14ac:dyDescent="0.3">
      <c r="A712" t="s">
        <v>723</v>
      </c>
      <c r="B712" t="s">
        <v>4641</v>
      </c>
      <c r="C712">
        <v>22</v>
      </c>
      <c r="D712" t="str">
        <f>IF(Shopping[[#This Row],[Age]]&lt;=25,"Gen Z",
IF(Shopping[[#This Row],[Age]]&lt;=41,"Millennials",
IF(Shopping[[#This Row],[Age]]&lt;=57,"Gen X","Boomers")))</f>
        <v>Gen Z</v>
      </c>
      <c r="E712" t="s">
        <v>3923</v>
      </c>
      <c r="F712" t="s">
        <v>7873</v>
      </c>
      <c r="G712" t="s">
        <v>7857</v>
      </c>
      <c r="H712" s="27">
        <v>91</v>
      </c>
      <c r="I712" t="s">
        <v>7934</v>
      </c>
      <c r="J712" t="s">
        <v>7839</v>
      </c>
      <c r="K712" t="s">
        <v>7967</v>
      </c>
      <c r="L712" t="s">
        <v>7888</v>
      </c>
      <c r="M712">
        <v>4.0999999999999996</v>
      </c>
      <c r="N712" t="s">
        <v>7</v>
      </c>
      <c r="O712" t="s">
        <v>7948</v>
      </c>
      <c r="P712" t="s">
        <v>7</v>
      </c>
      <c r="Q712" t="s">
        <v>14</v>
      </c>
      <c r="R712">
        <v>26</v>
      </c>
    </row>
    <row r="713" spans="1:18" x14ac:dyDescent="0.3">
      <c r="A713" t="s">
        <v>724</v>
      </c>
      <c r="B713" t="s">
        <v>4642</v>
      </c>
      <c r="C713">
        <v>64</v>
      </c>
      <c r="D713" t="str">
        <f>IF(Shopping[[#This Row],[Age]]&lt;=25,"Gen Z",
IF(Shopping[[#This Row],[Age]]&lt;=41,"Millennials",
IF(Shopping[[#This Row],[Age]]&lt;=57,"Gen X","Boomers")))</f>
        <v>Boomers</v>
      </c>
      <c r="E713" t="s">
        <v>3923</v>
      </c>
      <c r="F713" t="s">
        <v>7883</v>
      </c>
      <c r="G713" t="s">
        <v>7846</v>
      </c>
      <c r="H713" s="27">
        <v>60</v>
      </c>
      <c r="I713" t="s">
        <v>7906</v>
      </c>
      <c r="J713" t="s">
        <v>7847</v>
      </c>
      <c r="K713" t="s">
        <v>7842</v>
      </c>
      <c r="L713" t="s">
        <v>7888</v>
      </c>
      <c r="M713">
        <v>3.5</v>
      </c>
      <c r="N713" t="s">
        <v>7</v>
      </c>
      <c r="O713" t="s">
        <v>7949</v>
      </c>
      <c r="P713" t="s">
        <v>7</v>
      </c>
      <c r="Q713" t="s">
        <v>22</v>
      </c>
      <c r="R713">
        <v>13</v>
      </c>
    </row>
    <row r="714" spans="1:18" x14ac:dyDescent="0.3">
      <c r="A714" t="s">
        <v>725</v>
      </c>
      <c r="B714" t="s">
        <v>4643</v>
      </c>
      <c r="C714">
        <v>42</v>
      </c>
      <c r="D714" t="str">
        <f>IF(Shopping[[#This Row],[Age]]&lt;=25,"Gen Z",
IF(Shopping[[#This Row],[Age]]&lt;=41,"Millennials",
IF(Shopping[[#This Row],[Age]]&lt;=57,"Gen X","Boomers")))</f>
        <v>Gen X</v>
      </c>
      <c r="E714" t="s">
        <v>3923</v>
      </c>
      <c r="F714" t="s">
        <v>7837</v>
      </c>
      <c r="G714" t="s">
        <v>7838</v>
      </c>
      <c r="H714" s="27">
        <v>81</v>
      </c>
      <c r="I714" t="s">
        <v>7906</v>
      </c>
      <c r="J714" t="s">
        <v>7877</v>
      </c>
      <c r="K714" t="s">
        <v>7971</v>
      </c>
      <c r="L714" t="s">
        <v>7889</v>
      </c>
      <c r="M714">
        <v>3.8</v>
      </c>
      <c r="N714" t="s">
        <v>7</v>
      </c>
      <c r="O714" t="s">
        <v>7947</v>
      </c>
      <c r="P714" t="s">
        <v>7</v>
      </c>
      <c r="Q714" t="s">
        <v>22</v>
      </c>
      <c r="R714">
        <v>36</v>
      </c>
    </row>
    <row r="715" spans="1:18" x14ac:dyDescent="0.3">
      <c r="A715" t="s">
        <v>726</v>
      </c>
      <c r="B715" t="s">
        <v>4644</v>
      </c>
      <c r="C715">
        <v>37</v>
      </c>
      <c r="D715" t="str">
        <f>IF(Shopping[[#This Row],[Age]]&lt;=25,"Gen Z",
IF(Shopping[[#This Row],[Age]]&lt;=41,"Millennials",
IF(Shopping[[#This Row],[Age]]&lt;=57,"Gen X","Boomers")))</f>
        <v>Millennials</v>
      </c>
      <c r="E715" t="s">
        <v>3923</v>
      </c>
      <c r="F715" t="s">
        <v>7869</v>
      </c>
      <c r="G715" t="s">
        <v>7838</v>
      </c>
      <c r="H715" s="27">
        <v>90</v>
      </c>
      <c r="I715" t="s">
        <v>7897</v>
      </c>
      <c r="J715" t="s">
        <v>7847</v>
      </c>
      <c r="K715" t="s">
        <v>7970</v>
      </c>
      <c r="L715" t="s">
        <v>7889</v>
      </c>
      <c r="M715">
        <v>2.6</v>
      </c>
      <c r="N715" t="s">
        <v>7</v>
      </c>
      <c r="O715" t="s">
        <v>7945</v>
      </c>
      <c r="P715" t="s">
        <v>7</v>
      </c>
      <c r="Q715" t="s">
        <v>22</v>
      </c>
      <c r="R715">
        <v>39</v>
      </c>
    </row>
    <row r="716" spans="1:18" x14ac:dyDescent="0.3">
      <c r="A716" t="s">
        <v>727</v>
      </c>
      <c r="B716" t="s">
        <v>4645</v>
      </c>
      <c r="C716">
        <v>26</v>
      </c>
      <c r="D716" t="str">
        <f>IF(Shopping[[#This Row],[Age]]&lt;=25,"Gen Z",
IF(Shopping[[#This Row],[Age]]&lt;=41,"Millennials",
IF(Shopping[[#This Row],[Age]]&lt;=57,"Gen X","Boomers")))</f>
        <v>Millennials</v>
      </c>
      <c r="E716" t="s">
        <v>3923</v>
      </c>
      <c r="F716" t="s">
        <v>7868</v>
      </c>
      <c r="G716" t="s">
        <v>7854</v>
      </c>
      <c r="H716" s="27">
        <v>70</v>
      </c>
      <c r="I716" t="s">
        <v>7938</v>
      </c>
      <c r="J716" t="s">
        <v>7847</v>
      </c>
      <c r="K716" t="s">
        <v>7975</v>
      </c>
      <c r="L716" t="s">
        <v>7890</v>
      </c>
      <c r="M716">
        <v>4.4000000000000004</v>
      </c>
      <c r="N716" t="s">
        <v>7</v>
      </c>
      <c r="O716" t="s">
        <v>7950</v>
      </c>
      <c r="P716" t="s">
        <v>7</v>
      </c>
      <c r="Q716" t="s">
        <v>27</v>
      </c>
      <c r="R716">
        <v>40</v>
      </c>
    </row>
    <row r="717" spans="1:18" x14ac:dyDescent="0.3">
      <c r="A717" t="s">
        <v>728</v>
      </c>
      <c r="B717" t="s">
        <v>4646</v>
      </c>
      <c r="C717">
        <v>33</v>
      </c>
      <c r="D717" t="str">
        <f>IF(Shopping[[#This Row],[Age]]&lt;=25,"Gen Z",
IF(Shopping[[#This Row],[Age]]&lt;=41,"Millennials",
IF(Shopping[[#This Row],[Age]]&lt;=57,"Gen X","Boomers")))</f>
        <v>Millennials</v>
      </c>
      <c r="E717" t="s">
        <v>3923</v>
      </c>
      <c r="F717" t="s">
        <v>7843</v>
      </c>
      <c r="G717" t="s">
        <v>7838</v>
      </c>
      <c r="H717" s="27">
        <v>63</v>
      </c>
      <c r="I717" t="s">
        <v>7905</v>
      </c>
      <c r="J717" t="s">
        <v>7839</v>
      </c>
      <c r="K717" t="s">
        <v>7867</v>
      </c>
      <c r="L717" t="s">
        <v>7888</v>
      </c>
      <c r="M717">
        <v>2.6</v>
      </c>
      <c r="N717" t="s">
        <v>7</v>
      </c>
      <c r="O717" t="s">
        <v>7945</v>
      </c>
      <c r="P717" t="s">
        <v>7</v>
      </c>
      <c r="Q717" t="s">
        <v>27</v>
      </c>
      <c r="R717">
        <v>37</v>
      </c>
    </row>
    <row r="718" spans="1:18" x14ac:dyDescent="0.3">
      <c r="A718" t="s">
        <v>729</v>
      </c>
      <c r="B718" t="s">
        <v>4647</v>
      </c>
      <c r="C718">
        <v>30</v>
      </c>
      <c r="D718" t="str">
        <f>IF(Shopping[[#This Row],[Age]]&lt;=25,"Gen Z",
IF(Shopping[[#This Row],[Age]]&lt;=41,"Millennials",
IF(Shopping[[#This Row],[Age]]&lt;=57,"Gen X","Boomers")))</f>
        <v>Millennials</v>
      </c>
      <c r="E718" t="s">
        <v>3923</v>
      </c>
      <c r="F718" t="s">
        <v>7870</v>
      </c>
      <c r="G718" t="s">
        <v>7857</v>
      </c>
      <c r="H718" s="27">
        <v>29</v>
      </c>
      <c r="I718" t="s">
        <v>7902</v>
      </c>
      <c r="J718" t="s">
        <v>7847</v>
      </c>
      <c r="K718" t="s">
        <v>7968</v>
      </c>
      <c r="L718" t="s">
        <v>7888</v>
      </c>
      <c r="M718">
        <v>3.6</v>
      </c>
      <c r="N718" t="s">
        <v>7</v>
      </c>
      <c r="O718" t="s">
        <v>7945</v>
      </c>
      <c r="P718" t="s">
        <v>7</v>
      </c>
      <c r="Q718" t="s">
        <v>8</v>
      </c>
      <c r="R718">
        <v>9</v>
      </c>
    </row>
    <row r="719" spans="1:18" x14ac:dyDescent="0.3">
      <c r="A719" t="s">
        <v>730</v>
      </c>
      <c r="B719" t="s">
        <v>4648</v>
      </c>
      <c r="C719">
        <v>21</v>
      </c>
      <c r="D719" t="str">
        <f>IF(Shopping[[#This Row],[Age]]&lt;=25,"Gen Z",
IF(Shopping[[#This Row],[Age]]&lt;=41,"Millennials",
IF(Shopping[[#This Row],[Age]]&lt;=57,"Gen X","Boomers")))</f>
        <v>Gen Z</v>
      </c>
      <c r="E719" t="s">
        <v>3923</v>
      </c>
      <c r="F719" t="s">
        <v>7876</v>
      </c>
      <c r="G719" t="s">
        <v>7838</v>
      </c>
      <c r="H719" s="27">
        <v>90</v>
      </c>
      <c r="I719" t="s">
        <v>7922</v>
      </c>
      <c r="J719" t="s">
        <v>7839</v>
      </c>
      <c r="K719" t="s">
        <v>7867</v>
      </c>
      <c r="L719" t="s">
        <v>7888</v>
      </c>
      <c r="M719">
        <v>4.2</v>
      </c>
      <c r="N719" t="s">
        <v>7</v>
      </c>
      <c r="O719" t="s">
        <v>7945</v>
      </c>
      <c r="P719" t="s">
        <v>7</v>
      </c>
      <c r="Q719" t="s">
        <v>8</v>
      </c>
      <c r="R719">
        <v>7</v>
      </c>
    </row>
    <row r="720" spans="1:18" x14ac:dyDescent="0.3">
      <c r="A720" t="s">
        <v>731</v>
      </c>
      <c r="B720" t="s">
        <v>4649</v>
      </c>
      <c r="C720">
        <v>22</v>
      </c>
      <c r="D720" t="str">
        <f>IF(Shopping[[#This Row],[Age]]&lt;=25,"Gen Z",
IF(Shopping[[#This Row],[Age]]&lt;=41,"Millennials",
IF(Shopping[[#This Row],[Age]]&lt;=57,"Gen X","Boomers")))</f>
        <v>Gen Z</v>
      </c>
      <c r="E720" t="s">
        <v>3923</v>
      </c>
      <c r="F720" t="s">
        <v>7850</v>
      </c>
      <c r="G720" t="s">
        <v>7838</v>
      </c>
      <c r="H720" s="27">
        <v>22</v>
      </c>
      <c r="I720" t="s">
        <v>7913</v>
      </c>
      <c r="J720" t="s">
        <v>7847</v>
      </c>
      <c r="K720" t="s">
        <v>7972</v>
      </c>
      <c r="L720" t="s">
        <v>7889</v>
      </c>
      <c r="M720">
        <v>4.5999999999999996</v>
      </c>
      <c r="N720" t="s">
        <v>7</v>
      </c>
      <c r="O720" t="s">
        <v>7948</v>
      </c>
      <c r="P720" t="s">
        <v>7</v>
      </c>
      <c r="Q720" t="s">
        <v>22</v>
      </c>
      <c r="R720">
        <v>25</v>
      </c>
    </row>
    <row r="721" spans="1:18" x14ac:dyDescent="0.3">
      <c r="A721" t="s">
        <v>732</v>
      </c>
      <c r="B721" t="s">
        <v>4650</v>
      </c>
      <c r="C721">
        <v>63</v>
      </c>
      <c r="D721" t="str">
        <f>IF(Shopping[[#This Row],[Age]]&lt;=25,"Gen Z",
IF(Shopping[[#This Row],[Age]]&lt;=41,"Millennials",
IF(Shopping[[#This Row],[Age]]&lt;=57,"Gen X","Boomers")))</f>
        <v>Boomers</v>
      </c>
      <c r="E721" t="s">
        <v>3923</v>
      </c>
      <c r="F721" t="s">
        <v>7851</v>
      </c>
      <c r="G721" t="s">
        <v>7838</v>
      </c>
      <c r="H721" s="27">
        <v>22</v>
      </c>
      <c r="I721" t="s">
        <v>7909</v>
      </c>
      <c r="J721" t="s">
        <v>7839</v>
      </c>
      <c r="K721" t="s">
        <v>7967</v>
      </c>
      <c r="L721" t="s">
        <v>7889</v>
      </c>
      <c r="M721">
        <v>3.3</v>
      </c>
      <c r="N721" t="s">
        <v>7</v>
      </c>
      <c r="O721" t="s">
        <v>7947</v>
      </c>
      <c r="P721" t="s">
        <v>7</v>
      </c>
      <c r="Q721" t="s">
        <v>8</v>
      </c>
      <c r="R721">
        <v>42</v>
      </c>
    </row>
    <row r="722" spans="1:18" x14ac:dyDescent="0.3">
      <c r="A722" t="s">
        <v>733</v>
      </c>
      <c r="B722" t="s">
        <v>4651</v>
      </c>
      <c r="C722">
        <v>33</v>
      </c>
      <c r="D722" t="str">
        <f>IF(Shopping[[#This Row],[Age]]&lt;=25,"Gen Z",
IF(Shopping[[#This Row],[Age]]&lt;=41,"Millennials",
IF(Shopping[[#This Row],[Age]]&lt;=57,"Gen X","Boomers")))</f>
        <v>Millennials</v>
      </c>
      <c r="E722" t="s">
        <v>3923</v>
      </c>
      <c r="F722" t="s">
        <v>7870</v>
      </c>
      <c r="G722" t="s">
        <v>7857</v>
      </c>
      <c r="H722" s="27">
        <v>62</v>
      </c>
      <c r="I722" t="s">
        <v>7928</v>
      </c>
      <c r="J722" t="s">
        <v>7839</v>
      </c>
      <c r="K722" t="s">
        <v>7874</v>
      </c>
      <c r="L722" t="s">
        <v>7890</v>
      </c>
      <c r="M722">
        <v>3.4</v>
      </c>
      <c r="N722" t="s">
        <v>7</v>
      </c>
      <c r="O722" t="s">
        <v>7946</v>
      </c>
      <c r="P722" t="s">
        <v>7</v>
      </c>
      <c r="Q722" t="s">
        <v>27</v>
      </c>
      <c r="R722">
        <v>19</v>
      </c>
    </row>
    <row r="723" spans="1:18" x14ac:dyDescent="0.3">
      <c r="A723" t="s">
        <v>734</v>
      </c>
      <c r="B723" t="s">
        <v>4652</v>
      </c>
      <c r="C723">
        <v>43</v>
      </c>
      <c r="D723" t="str">
        <f>IF(Shopping[[#This Row],[Age]]&lt;=25,"Gen Z",
IF(Shopping[[#This Row],[Age]]&lt;=41,"Millennials",
IF(Shopping[[#This Row],[Age]]&lt;=57,"Gen X","Boomers")))</f>
        <v>Gen X</v>
      </c>
      <c r="E723" t="s">
        <v>3923</v>
      </c>
      <c r="F723" t="s">
        <v>7837</v>
      </c>
      <c r="G723" t="s">
        <v>7838</v>
      </c>
      <c r="H723" s="27">
        <v>57</v>
      </c>
      <c r="I723" t="s">
        <v>7911</v>
      </c>
      <c r="J723" t="s">
        <v>7839</v>
      </c>
      <c r="K723" t="s">
        <v>7855</v>
      </c>
      <c r="L723" t="s">
        <v>7889</v>
      </c>
      <c r="M723">
        <v>4.4000000000000004</v>
      </c>
      <c r="N723" t="s">
        <v>7</v>
      </c>
      <c r="O723" t="s">
        <v>7947</v>
      </c>
      <c r="P723" t="s">
        <v>7</v>
      </c>
      <c r="Q723" t="s">
        <v>27</v>
      </c>
      <c r="R723">
        <v>41</v>
      </c>
    </row>
    <row r="724" spans="1:18" x14ac:dyDescent="0.3">
      <c r="A724" t="s">
        <v>735</v>
      </c>
      <c r="B724" t="s">
        <v>4653</v>
      </c>
      <c r="C724">
        <v>27</v>
      </c>
      <c r="D724" t="str">
        <f>IF(Shopping[[#This Row],[Age]]&lt;=25,"Gen Z",
IF(Shopping[[#This Row],[Age]]&lt;=41,"Millennials",
IF(Shopping[[#This Row],[Age]]&lt;=57,"Gen X","Boomers")))</f>
        <v>Millennials</v>
      </c>
      <c r="E724" t="s">
        <v>3923</v>
      </c>
      <c r="F724" t="s">
        <v>7841</v>
      </c>
      <c r="G724" t="s">
        <v>7838</v>
      </c>
      <c r="H724" s="27">
        <v>32</v>
      </c>
      <c r="I724" t="s">
        <v>7898</v>
      </c>
      <c r="J724" t="s">
        <v>7844</v>
      </c>
      <c r="K724" t="s">
        <v>7976</v>
      </c>
      <c r="L724" t="s">
        <v>7889</v>
      </c>
      <c r="M724">
        <v>4.3</v>
      </c>
      <c r="N724" t="s">
        <v>7</v>
      </c>
      <c r="O724" t="s">
        <v>7950</v>
      </c>
      <c r="P724" t="s">
        <v>7</v>
      </c>
      <c r="Q724" t="s">
        <v>10</v>
      </c>
      <c r="R724">
        <v>50</v>
      </c>
    </row>
    <row r="725" spans="1:18" x14ac:dyDescent="0.3">
      <c r="A725" t="s">
        <v>736</v>
      </c>
      <c r="B725" t="s">
        <v>4654</v>
      </c>
      <c r="C725">
        <v>35</v>
      </c>
      <c r="D725" t="str">
        <f>IF(Shopping[[#This Row],[Age]]&lt;=25,"Gen Z",
IF(Shopping[[#This Row],[Age]]&lt;=41,"Millennials",
IF(Shopping[[#This Row],[Age]]&lt;=57,"Gen X","Boomers")))</f>
        <v>Millennials</v>
      </c>
      <c r="E725" t="s">
        <v>3923</v>
      </c>
      <c r="F725" t="s">
        <v>7870</v>
      </c>
      <c r="G725" t="s">
        <v>7857</v>
      </c>
      <c r="H725" s="27">
        <v>53</v>
      </c>
      <c r="I725" t="s">
        <v>7902</v>
      </c>
      <c r="J725" t="s">
        <v>7839</v>
      </c>
      <c r="K725" t="s">
        <v>7973</v>
      </c>
      <c r="L725" t="s">
        <v>7890</v>
      </c>
      <c r="M725">
        <v>3.5</v>
      </c>
      <c r="N725" t="s">
        <v>7</v>
      </c>
      <c r="O725" t="s">
        <v>7945</v>
      </c>
      <c r="P725" t="s">
        <v>7</v>
      </c>
      <c r="Q725" t="s">
        <v>14</v>
      </c>
      <c r="R725">
        <v>43</v>
      </c>
    </row>
    <row r="726" spans="1:18" x14ac:dyDescent="0.3">
      <c r="A726" t="s">
        <v>737</v>
      </c>
      <c r="B726" t="s">
        <v>4655</v>
      </c>
      <c r="C726">
        <v>37</v>
      </c>
      <c r="D726" t="str">
        <f>IF(Shopping[[#This Row],[Age]]&lt;=25,"Gen Z",
IF(Shopping[[#This Row],[Age]]&lt;=41,"Millennials",
IF(Shopping[[#This Row],[Age]]&lt;=57,"Gen X","Boomers")))</f>
        <v>Millennials</v>
      </c>
      <c r="E726" t="s">
        <v>3923</v>
      </c>
      <c r="F726" t="s">
        <v>7872</v>
      </c>
      <c r="G726" t="s">
        <v>7838</v>
      </c>
      <c r="H726" s="27">
        <v>79</v>
      </c>
      <c r="I726" t="s">
        <v>7906</v>
      </c>
      <c r="J726" t="s">
        <v>7877</v>
      </c>
      <c r="K726" t="s">
        <v>7867</v>
      </c>
      <c r="L726" t="s">
        <v>7890</v>
      </c>
      <c r="M726">
        <v>4.7</v>
      </c>
      <c r="N726" t="s">
        <v>7</v>
      </c>
      <c r="O726" t="s">
        <v>7950</v>
      </c>
      <c r="P726" t="s">
        <v>7</v>
      </c>
      <c r="Q726" t="s">
        <v>8</v>
      </c>
      <c r="R726">
        <v>36</v>
      </c>
    </row>
    <row r="727" spans="1:18" x14ac:dyDescent="0.3">
      <c r="A727" t="s">
        <v>738</v>
      </c>
      <c r="B727" t="s">
        <v>4656</v>
      </c>
      <c r="C727">
        <v>61</v>
      </c>
      <c r="D727" t="str">
        <f>IF(Shopping[[#This Row],[Age]]&lt;=25,"Gen Z",
IF(Shopping[[#This Row],[Age]]&lt;=41,"Millennials",
IF(Shopping[[#This Row],[Age]]&lt;=57,"Gen X","Boomers")))</f>
        <v>Boomers</v>
      </c>
      <c r="E727" t="s">
        <v>3923</v>
      </c>
      <c r="F727" t="s">
        <v>7875</v>
      </c>
      <c r="G727" t="s">
        <v>7857</v>
      </c>
      <c r="H727" s="27">
        <v>61</v>
      </c>
      <c r="I727" t="s">
        <v>7914</v>
      </c>
      <c r="J727" t="s">
        <v>7839</v>
      </c>
      <c r="K727" t="s">
        <v>7855</v>
      </c>
      <c r="L727" t="s">
        <v>7887</v>
      </c>
      <c r="M727">
        <v>3.1</v>
      </c>
      <c r="N727" t="s">
        <v>7</v>
      </c>
      <c r="O727" t="s">
        <v>7948</v>
      </c>
      <c r="P727" t="s">
        <v>7</v>
      </c>
      <c r="Q727" t="s">
        <v>27</v>
      </c>
      <c r="R727">
        <v>33</v>
      </c>
    </row>
    <row r="728" spans="1:18" x14ac:dyDescent="0.3">
      <c r="A728" t="s">
        <v>739</v>
      </c>
      <c r="B728" t="s">
        <v>4657</v>
      </c>
      <c r="C728">
        <v>32</v>
      </c>
      <c r="D728" t="str">
        <f>IF(Shopping[[#This Row],[Age]]&lt;=25,"Gen Z",
IF(Shopping[[#This Row],[Age]]&lt;=41,"Millennials",
IF(Shopping[[#This Row],[Age]]&lt;=57,"Gen X","Boomers")))</f>
        <v>Millennials</v>
      </c>
      <c r="E728" t="s">
        <v>3923</v>
      </c>
      <c r="F728" t="s">
        <v>7851</v>
      </c>
      <c r="G728" t="s">
        <v>7838</v>
      </c>
      <c r="H728" s="27">
        <v>78</v>
      </c>
      <c r="I728" t="s">
        <v>7918</v>
      </c>
      <c r="J728" t="s">
        <v>7839</v>
      </c>
      <c r="K728" t="s">
        <v>7882</v>
      </c>
      <c r="L728" t="s">
        <v>7889</v>
      </c>
      <c r="M728">
        <v>3.6</v>
      </c>
      <c r="N728" t="s">
        <v>7</v>
      </c>
      <c r="O728" t="s">
        <v>7947</v>
      </c>
      <c r="P728" t="s">
        <v>7</v>
      </c>
      <c r="Q728" t="s">
        <v>22</v>
      </c>
      <c r="R728">
        <v>20</v>
      </c>
    </row>
    <row r="729" spans="1:18" x14ac:dyDescent="0.3">
      <c r="A729" t="s">
        <v>740</v>
      </c>
      <c r="B729" t="s">
        <v>4658</v>
      </c>
      <c r="C729">
        <v>62</v>
      </c>
      <c r="D729" t="str">
        <f>IF(Shopping[[#This Row],[Age]]&lt;=25,"Gen Z",
IF(Shopping[[#This Row],[Age]]&lt;=41,"Millennials",
IF(Shopping[[#This Row],[Age]]&lt;=57,"Gen X","Boomers")))</f>
        <v>Boomers</v>
      </c>
      <c r="E729" t="s">
        <v>3923</v>
      </c>
      <c r="F729" t="s">
        <v>7841</v>
      </c>
      <c r="G729" t="s">
        <v>7838</v>
      </c>
      <c r="H729" s="27">
        <v>97</v>
      </c>
      <c r="I729" t="s">
        <v>7903</v>
      </c>
      <c r="J729" t="s">
        <v>7844</v>
      </c>
      <c r="K729" t="s">
        <v>7840</v>
      </c>
      <c r="L729" t="s">
        <v>7887</v>
      </c>
      <c r="M729">
        <v>4.8</v>
      </c>
      <c r="N729" t="s">
        <v>7</v>
      </c>
      <c r="O729" t="s">
        <v>7947</v>
      </c>
      <c r="P729" t="s">
        <v>7</v>
      </c>
      <c r="Q729" t="s">
        <v>8</v>
      </c>
      <c r="R729">
        <v>37</v>
      </c>
    </row>
    <row r="730" spans="1:18" x14ac:dyDescent="0.3">
      <c r="A730" t="s">
        <v>741</v>
      </c>
      <c r="B730" t="s">
        <v>4659</v>
      </c>
      <c r="C730">
        <v>29</v>
      </c>
      <c r="D730" t="str">
        <f>IF(Shopping[[#This Row],[Age]]&lt;=25,"Gen Z",
IF(Shopping[[#This Row],[Age]]&lt;=41,"Millennials",
IF(Shopping[[#This Row],[Age]]&lt;=57,"Gen X","Boomers")))</f>
        <v>Millennials</v>
      </c>
      <c r="E730" t="s">
        <v>3923</v>
      </c>
      <c r="F730" t="s">
        <v>7843</v>
      </c>
      <c r="G730" t="s">
        <v>7838</v>
      </c>
      <c r="H730" s="27">
        <v>78</v>
      </c>
      <c r="I730" t="s">
        <v>7936</v>
      </c>
      <c r="J730" t="s">
        <v>7847</v>
      </c>
      <c r="K730" t="s">
        <v>7858</v>
      </c>
      <c r="L730" t="s">
        <v>7887</v>
      </c>
      <c r="M730">
        <v>3.7</v>
      </c>
      <c r="N730" t="s">
        <v>7</v>
      </c>
      <c r="O730" t="s">
        <v>7947</v>
      </c>
      <c r="P730" t="s">
        <v>7</v>
      </c>
      <c r="Q730" t="s">
        <v>14</v>
      </c>
      <c r="R730">
        <v>12</v>
      </c>
    </row>
    <row r="731" spans="1:18" x14ac:dyDescent="0.3">
      <c r="A731" t="s">
        <v>742</v>
      </c>
      <c r="B731" t="s">
        <v>4660</v>
      </c>
      <c r="C731">
        <v>41</v>
      </c>
      <c r="D731" t="str">
        <f>IF(Shopping[[#This Row],[Age]]&lt;=25,"Gen Z",
IF(Shopping[[#This Row],[Age]]&lt;=41,"Millennials",
IF(Shopping[[#This Row],[Age]]&lt;=57,"Gen X","Boomers")))</f>
        <v>Millennials</v>
      </c>
      <c r="E731" t="s">
        <v>3923</v>
      </c>
      <c r="F731" t="s">
        <v>7865</v>
      </c>
      <c r="G731" t="s">
        <v>7857</v>
      </c>
      <c r="H731" s="27">
        <v>56</v>
      </c>
      <c r="I731" t="s">
        <v>7939</v>
      </c>
      <c r="J731" t="s">
        <v>7839</v>
      </c>
      <c r="K731" t="s">
        <v>7974</v>
      </c>
      <c r="L731" t="s">
        <v>7889</v>
      </c>
      <c r="M731">
        <v>3.2</v>
      </c>
      <c r="N731" t="s">
        <v>7</v>
      </c>
      <c r="O731" t="s">
        <v>7945</v>
      </c>
      <c r="P731" t="s">
        <v>7</v>
      </c>
      <c r="Q731" t="s">
        <v>14</v>
      </c>
      <c r="R731">
        <v>46</v>
      </c>
    </row>
    <row r="732" spans="1:18" x14ac:dyDescent="0.3">
      <c r="A732" t="s">
        <v>743</v>
      </c>
      <c r="B732" t="s">
        <v>4661</v>
      </c>
      <c r="C732">
        <v>48</v>
      </c>
      <c r="D732" t="str">
        <f>IF(Shopping[[#This Row],[Age]]&lt;=25,"Gen Z",
IF(Shopping[[#This Row],[Age]]&lt;=41,"Millennials",
IF(Shopping[[#This Row],[Age]]&lt;=57,"Gen X","Boomers")))</f>
        <v>Gen X</v>
      </c>
      <c r="E732" t="s">
        <v>3923</v>
      </c>
      <c r="F732" t="s">
        <v>7883</v>
      </c>
      <c r="G732" t="s">
        <v>7846</v>
      </c>
      <c r="H732" s="27">
        <v>25</v>
      </c>
      <c r="I732" t="s">
        <v>7895</v>
      </c>
      <c r="J732" t="s">
        <v>7847</v>
      </c>
      <c r="K732" t="s">
        <v>7878</v>
      </c>
      <c r="L732" t="s">
        <v>7889</v>
      </c>
      <c r="M732">
        <v>3.9</v>
      </c>
      <c r="N732" t="s">
        <v>7</v>
      </c>
      <c r="O732" t="s">
        <v>7948</v>
      </c>
      <c r="P732" t="s">
        <v>7</v>
      </c>
      <c r="Q732" t="s">
        <v>8</v>
      </c>
      <c r="R732">
        <v>28</v>
      </c>
    </row>
    <row r="733" spans="1:18" x14ac:dyDescent="0.3">
      <c r="A733" t="s">
        <v>744</v>
      </c>
      <c r="B733" t="s">
        <v>4662</v>
      </c>
      <c r="C733">
        <v>43</v>
      </c>
      <c r="D733" t="str">
        <f>IF(Shopping[[#This Row],[Age]]&lt;=25,"Gen Z",
IF(Shopping[[#This Row],[Age]]&lt;=41,"Millennials",
IF(Shopping[[#This Row],[Age]]&lt;=57,"Gen X","Boomers")))</f>
        <v>Gen X</v>
      </c>
      <c r="E733" t="s">
        <v>3923</v>
      </c>
      <c r="F733" t="s">
        <v>7853</v>
      </c>
      <c r="G733" t="s">
        <v>7854</v>
      </c>
      <c r="H733" s="27">
        <v>28</v>
      </c>
      <c r="I733" t="s">
        <v>7903</v>
      </c>
      <c r="J733" t="s">
        <v>7847</v>
      </c>
      <c r="K733" t="s">
        <v>7871</v>
      </c>
      <c r="L733" t="s">
        <v>7888</v>
      </c>
      <c r="M733">
        <v>3.5</v>
      </c>
      <c r="N733" t="s">
        <v>7</v>
      </c>
      <c r="O733" t="s">
        <v>7946</v>
      </c>
      <c r="P733" t="s">
        <v>7</v>
      </c>
      <c r="Q733" t="s">
        <v>14</v>
      </c>
      <c r="R733">
        <v>30</v>
      </c>
    </row>
    <row r="734" spans="1:18" x14ac:dyDescent="0.3">
      <c r="A734" t="s">
        <v>745</v>
      </c>
      <c r="B734" t="s">
        <v>4663</v>
      </c>
      <c r="C734">
        <v>34</v>
      </c>
      <c r="D734" t="str">
        <f>IF(Shopping[[#This Row],[Age]]&lt;=25,"Gen Z",
IF(Shopping[[#This Row],[Age]]&lt;=41,"Millennials",
IF(Shopping[[#This Row],[Age]]&lt;=57,"Gen X","Boomers")))</f>
        <v>Millennials</v>
      </c>
      <c r="E734" t="s">
        <v>3923</v>
      </c>
      <c r="F734" t="s">
        <v>7850</v>
      </c>
      <c r="G734" t="s">
        <v>7838</v>
      </c>
      <c r="H734" s="27">
        <v>57</v>
      </c>
      <c r="I734" t="s">
        <v>7906</v>
      </c>
      <c r="J734" t="s">
        <v>7839</v>
      </c>
      <c r="K734" t="s">
        <v>7976</v>
      </c>
      <c r="L734" t="s">
        <v>7888</v>
      </c>
      <c r="M734">
        <v>2.8</v>
      </c>
      <c r="N734" t="s">
        <v>7</v>
      </c>
      <c r="O734" t="s">
        <v>7945</v>
      </c>
      <c r="P734" t="s">
        <v>7</v>
      </c>
      <c r="Q734" t="s">
        <v>10</v>
      </c>
      <c r="R734">
        <v>28</v>
      </c>
    </row>
    <row r="735" spans="1:18" x14ac:dyDescent="0.3">
      <c r="A735" t="s">
        <v>746</v>
      </c>
      <c r="B735" t="s">
        <v>4664</v>
      </c>
      <c r="C735">
        <v>45</v>
      </c>
      <c r="D735" t="str">
        <f>IF(Shopping[[#This Row],[Age]]&lt;=25,"Gen Z",
IF(Shopping[[#This Row],[Age]]&lt;=41,"Millennials",
IF(Shopping[[#This Row],[Age]]&lt;=57,"Gen X","Boomers")))</f>
        <v>Gen X</v>
      </c>
      <c r="E735" t="s">
        <v>3923</v>
      </c>
      <c r="F735" t="s">
        <v>7861</v>
      </c>
      <c r="G735" t="s">
        <v>7838</v>
      </c>
      <c r="H735" s="27">
        <v>36</v>
      </c>
      <c r="I735" t="s">
        <v>7896</v>
      </c>
      <c r="J735" t="s">
        <v>7839</v>
      </c>
      <c r="K735" t="s">
        <v>7973</v>
      </c>
      <c r="L735" t="s">
        <v>7890</v>
      </c>
      <c r="M735">
        <v>2.7</v>
      </c>
      <c r="N735" t="s">
        <v>7</v>
      </c>
      <c r="O735" t="s">
        <v>7949</v>
      </c>
      <c r="P735" t="s">
        <v>7</v>
      </c>
      <c r="Q735" t="s">
        <v>27</v>
      </c>
      <c r="R735">
        <v>20</v>
      </c>
    </row>
    <row r="736" spans="1:18" x14ac:dyDescent="0.3">
      <c r="A736" t="s">
        <v>747</v>
      </c>
      <c r="B736" t="s">
        <v>4665</v>
      </c>
      <c r="C736">
        <v>65</v>
      </c>
      <c r="D736" t="str">
        <f>IF(Shopping[[#This Row],[Age]]&lt;=25,"Gen Z",
IF(Shopping[[#This Row],[Age]]&lt;=41,"Millennials",
IF(Shopping[[#This Row],[Age]]&lt;=57,"Gen X","Boomers")))</f>
        <v>Boomers</v>
      </c>
      <c r="E736" t="s">
        <v>3923</v>
      </c>
      <c r="F736" t="s">
        <v>7850</v>
      </c>
      <c r="G736" t="s">
        <v>7838</v>
      </c>
      <c r="H736" s="27">
        <v>69</v>
      </c>
      <c r="I736" t="s">
        <v>7925</v>
      </c>
      <c r="J736" t="s">
        <v>7844</v>
      </c>
      <c r="K736" t="s">
        <v>7862</v>
      </c>
      <c r="L736" t="s">
        <v>7887</v>
      </c>
      <c r="M736">
        <v>3.1</v>
      </c>
      <c r="N736" t="s">
        <v>7</v>
      </c>
      <c r="O736" t="s">
        <v>7945</v>
      </c>
      <c r="P736" t="s">
        <v>7</v>
      </c>
      <c r="Q736" t="s">
        <v>22</v>
      </c>
      <c r="R736">
        <v>39</v>
      </c>
    </row>
    <row r="737" spans="1:18" x14ac:dyDescent="0.3">
      <c r="A737" t="s">
        <v>748</v>
      </c>
      <c r="B737" t="s">
        <v>4666</v>
      </c>
      <c r="C737">
        <v>61</v>
      </c>
      <c r="D737" t="str">
        <f>IF(Shopping[[#This Row],[Age]]&lt;=25,"Gen Z",
IF(Shopping[[#This Row],[Age]]&lt;=41,"Millennials",
IF(Shopping[[#This Row],[Age]]&lt;=57,"Gen X","Boomers")))</f>
        <v>Boomers</v>
      </c>
      <c r="E737" t="s">
        <v>3923</v>
      </c>
      <c r="F737" t="s">
        <v>7865</v>
      </c>
      <c r="G737" t="s">
        <v>7857</v>
      </c>
      <c r="H737" s="27">
        <v>48</v>
      </c>
      <c r="I737" t="s">
        <v>7899</v>
      </c>
      <c r="J737" t="s">
        <v>7847</v>
      </c>
      <c r="K737" t="s">
        <v>7874</v>
      </c>
      <c r="L737" t="s">
        <v>7890</v>
      </c>
      <c r="M737">
        <v>3.6</v>
      </c>
      <c r="N737" t="s">
        <v>7</v>
      </c>
      <c r="O737" t="s">
        <v>7949</v>
      </c>
      <c r="P737" t="s">
        <v>7</v>
      </c>
      <c r="Q737" t="s">
        <v>10</v>
      </c>
      <c r="R737">
        <v>48</v>
      </c>
    </row>
    <row r="738" spans="1:18" x14ac:dyDescent="0.3">
      <c r="A738" t="s">
        <v>749</v>
      </c>
      <c r="B738" t="s">
        <v>4667</v>
      </c>
      <c r="C738">
        <v>18</v>
      </c>
      <c r="D738" t="str">
        <f>IF(Shopping[[#This Row],[Age]]&lt;=25,"Gen Z",
IF(Shopping[[#This Row],[Age]]&lt;=41,"Millennials",
IF(Shopping[[#This Row],[Age]]&lt;=57,"Gen X","Boomers")))</f>
        <v>Gen Z</v>
      </c>
      <c r="E738" t="s">
        <v>3923</v>
      </c>
      <c r="F738" t="s">
        <v>7861</v>
      </c>
      <c r="G738" t="s">
        <v>7838</v>
      </c>
      <c r="H738" s="27">
        <v>58</v>
      </c>
      <c r="I738" t="s">
        <v>7917</v>
      </c>
      <c r="J738" t="s">
        <v>7839</v>
      </c>
      <c r="K738" t="s">
        <v>7842</v>
      </c>
      <c r="L738" t="s">
        <v>7888</v>
      </c>
      <c r="M738">
        <v>2.9</v>
      </c>
      <c r="N738" t="s">
        <v>7</v>
      </c>
      <c r="O738" t="s">
        <v>7949</v>
      </c>
      <c r="P738" t="s">
        <v>7</v>
      </c>
      <c r="Q738" t="s">
        <v>12</v>
      </c>
      <c r="R738">
        <v>32</v>
      </c>
    </row>
    <row r="739" spans="1:18" x14ac:dyDescent="0.3">
      <c r="A739" t="s">
        <v>750</v>
      </c>
      <c r="B739" t="s">
        <v>4668</v>
      </c>
      <c r="C739">
        <v>47</v>
      </c>
      <c r="D739" t="str">
        <f>IF(Shopping[[#This Row],[Age]]&lt;=25,"Gen Z",
IF(Shopping[[#This Row],[Age]]&lt;=41,"Millennials",
IF(Shopping[[#This Row],[Age]]&lt;=57,"Gen X","Boomers")))</f>
        <v>Gen X</v>
      </c>
      <c r="E739" t="s">
        <v>3923</v>
      </c>
      <c r="F739" t="s">
        <v>7865</v>
      </c>
      <c r="G739" t="s">
        <v>7857</v>
      </c>
      <c r="H739" s="27">
        <v>24</v>
      </c>
      <c r="I739" t="s">
        <v>7936</v>
      </c>
      <c r="J739" t="s">
        <v>7847</v>
      </c>
      <c r="K739" t="s">
        <v>7864</v>
      </c>
      <c r="L739" t="s">
        <v>7888</v>
      </c>
      <c r="M739">
        <v>3.6</v>
      </c>
      <c r="N739" t="s">
        <v>7</v>
      </c>
      <c r="O739" t="s">
        <v>7950</v>
      </c>
      <c r="P739" t="s">
        <v>7</v>
      </c>
      <c r="Q739" t="s">
        <v>14</v>
      </c>
      <c r="R739">
        <v>28</v>
      </c>
    </row>
    <row r="740" spans="1:18" x14ac:dyDescent="0.3">
      <c r="A740" t="s">
        <v>751</v>
      </c>
      <c r="B740" t="s">
        <v>4669</v>
      </c>
      <c r="C740">
        <v>56</v>
      </c>
      <c r="D740" t="str">
        <f>IF(Shopping[[#This Row],[Age]]&lt;=25,"Gen Z",
IF(Shopping[[#This Row],[Age]]&lt;=41,"Millennials",
IF(Shopping[[#This Row],[Age]]&lt;=57,"Gen X","Boomers")))</f>
        <v>Gen X</v>
      </c>
      <c r="E740" t="s">
        <v>3923</v>
      </c>
      <c r="F740" t="s">
        <v>7865</v>
      </c>
      <c r="G740" t="s">
        <v>7857</v>
      </c>
      <c r="H740" s="27">
        <v>31</v>
      </c>
      <c r="I740" t="s">
        <v>7939</v>
      </c>
      <c r="J740" t="s">
        <v>7839</v>
      </c>
      <c r="K740" t="s">
        <v>7874</v>
      </c>
      <c r="L740" t="s">
        <v>7887</v>
      </c>
      <c r="M740">
        <v>3.5</v>
      </c>
      <c r="N740" t="s">
        <v>7</v>
      </c>
      <c r="O740" t="s">
        <v>7949</v>
      </c>
      <c r="P740" t="s">
        <v>7</v>
      </c>
      <c r="Q740" t="s">
        <v>8</v>
      </c>
      <c r="R740">
        <v>27</v>
      </c>
    </row>
    <row r="741" spans="1:18" x14ac:dyDescent="0.3">
      <c r="A741" t="s">
        <v>752</v>
      </c>
      <c r="B741" t="s">
        <v>4670</v>
      </c>
      <c r="C741">
        <v>64</v>
      </c>
      <c r="D741" t="str">
        <f>IF(Shopping[[#This Row],[Age]]&lt;=25,"Gen Z",
IF(Shopping[[#This Row],[Age]]&lt;=41,"Millennials",
IF(Shopping[[#This Row],[Age]]&lt;=57,"Gen X","Boomers")))</f>
        <v>Boomers</v>
      </c>
      <c r="E741" t="s">
        <v>3923</v>
      </c>
      <c r="F741" t="s">
        <v>7851</v>
      </c>
      <c r="G741" t="s">
        <v>7838</v>
      </c>
      <c r="H741" s="27">
        <v>29</v>
      </c>
      <c r="I741" t="s">
        <v>7939</v>
      </c>
      <c r="J741" t="s">
        <v>7844</v>
      </c>
      <c r="K741" t="s">
        <v>7860</v>
      </c>
      <c r="L741" t="s">
        <v>7889</v>
      </c>
      <c r="M741">
        <v>3.5</v>
      </c>
      <c r="N741" t="s">
        <v>7</v>
      </c>
      <c r="O741" t="s">
        <v>7946</v>
      </c>
      <c r="P741" t="s">
        <v>7</v>
      </c>
      <c r="Q741" t="s">
        <v>8</v>
      </c>
      <c r="R741">
        <v>26</v>
      </c>
    </row>
    <row r="742" spans="1:18" x14ac:dyDescent="0.3">
      <c r="A742" t="s">
        <v>753</v>
      </c>
      <c r="B742" t="s">
        <v>4671</v>
      </c>
      <c r="C742">
        <v>26</v>
      </c>
      <c r="D742" t="str">
        <f>IF(Shopping[[#This Row],[Age]]&lt;=25,"Gen Z",
IF(Shopping[[#This Row],[Age]]&lt;=41,"Millennials",
IF(Shopping[[#This Row],[Age]]&lt;=57,"Gen X","Boomers")))</f>
        <v>Millennials</v>
      </c>
      <c r="E742" t="s">
        <v>3923</v>
      </c>
      <c r="F742" t="s">
        <v>7843</v>
      </c>
      <c r="G742" t="s">
        <v>7838</v>
      </c>
      <c r="H742" s="27">
        <v>69</v>
      </c>
      <c r="I742" t="s">
        <v>7938</v>
      </c>
      <c r="J742" t="s">
        <v>7847</v>
      </c>
      <c r="K742" t="s">
        <v>7874</v>
      </c>
      <c r="L742" t="s">
        <v>7889</v>
      </c>
      <c r="M742">
        <v>2.8</v>
      </c>
      <c r="N742" t="s">
        <v>7</v>
      </c>
      <c r="O742" t="s">
        <v>7947</v>
      </c>
      <c r="P742" t="s">
        <v>7</v>
      </c>
      <c r="Q742" t="s">
        <v>12</v>
      </c>
      <c r="R742">
        <v>22</v>
      </c>
    </row>
    <row r="743" spans="1:18" x14ac:dyDescent="0.3">
      <c r="A743" t="s">
        <v>754</v>
      </c>
      <c r="B743" t="s">
        <v>4672</v>
      </c>
      <c r="C743">
        <v>22</v>
      </c>
      <c r="D743" t="str">
        <f>IF(Shopping[[#This Row],[Age]]&lt;=25,"Gen Z",
IF(Shopping[[#This Row],[Age]]&lt;=41,"Millennials",
IF(Shopping[[#This Row],[Age]]&lt;=57,"Gen X","Boomers")))</f>
        <v>Gen Z</v>
      </c>
      <c r="E743" t="s">
        <v>3923</v>
      </c>
      <c r="F743" t="s">
        <v>7872</v>
      </c>
      <c r="G743" t="s">
        <v>7838</v>
      </c>
      <c r="H743" s="27">
        <v>79</v>
      </c>
      <c r="I743" t="s">
        <v>7901</v>
      </c>
      <c r="J743" t="s">
        <v>7877</v>
      </c>
      <c r="K743" t="s">
        <v>7882</v>
      </c>
      <c r="L743" t="s">
        <v>7889</v>
      </c>
      <c r="M743">
        <v>4.7</v>
      </c>
      <c r="N743" t="s">
        <v>7</v>
      </c>
      <c r="O743" t="s">
        <v>7946</v>
      </c>
      <c r="P743" t="s">
        <v>7</v>
      </c>
      <c r="Q743" t="s">
        <v>22</v>
      </c>
      <c r="R743">
        <v>23</v>
      </c>
    </row>
    <row r="744" spans="1:18" x14ac:dyDescent="0.3">
      <c r="A744" t="s">
        <v>755</v>
      </c>
      <c r="B744" t="s">
        <v>4673</v>
      </c>
      <c r="C744">
        <v>64</v>
      </c>
      <c r="D744" t="str">
        <f>IF(Shopping[[#This Row],[Age]]&lt;=25,"Gen Z",
IF(Shopping[[#This Row],[Age]]&lt;=41,"Millennials",
IF(Shopping[[#This Row],[Age]]&lt;=57,"Gen X","Boomers")))</f>
        <v>Boomers</v>
      </c>
      <c r="E744" t="s">
        <v>3923</v>
      </c>
      <c r="F744" t="s">
        <v>7866</v>
      </c>
      <c r="G744" t="s">
        <v>7838</v>
      </c>
      <c r="H744" s="27">
        <v>39</v>
      </c>
      <c r="I744" t="s">
        <v>7915</v>
      </c>
      <c r="J744" t="s">
        <v>7847</v>
      </c>
      <c r="K744" t="s">
        <v>7852</v>
      </c>
      <c r="L744" t="s">
        <v>7889</v>
      </c>
      <c r="M744">
        <v>3.1</v>
      </c>
      <c r="N744" t="s">
        <v>7</v>
      </c>
      <c r="O744" t="s">
        <v>7945</v>
      </c>
      <c r="P744" t="s">
        <v>7</v>
      </c>
      <c r="Q744" t="s">
        <v>27</v>
      </c>
      <c r="R744">
        <v>21</v>
      </c>
    </row>
    <row r="745" spans="1:18" x14ac:dyDescent="0.3">
      <c r="A745" t="s">
        <v>756</v>
      </c>
      <c r="B745" t="s">
        <v>4674</v>
      </c>
      <c r="C745">
        <v>21</v>
      </c>
      <c r="D745" t="str">
        <f>IF(Shopping[[#This Row],[Age]]&lt;=25,"Gen Z",
IF(Shopping[[#This Row],[Age]]&lt;=41,"Millennials",
IF(Shopping[[#This Row],[Age]]&lt;=57,"Gen X","Boomers")))</f>
        <v>Gen Z</v>
      </c>
      <c r="E745" t="s">
        <v>3923</v>
      </c>
      <c r="F745" t="s">
        <v>7865</v>
      </c>
      <c r="G745" t="s">
        <v>7857</v>
      </c>
      <c r="H745" s="27">
        <v>84</v>
      </c>
      <c r="I745" t="s">
        <v>7910</v>
      </c>
      <c r="J745" t="s">
        <v>7839</v>
      </c>
      <c r="K745" t="s">
        <v>7840</v>
      </c>
      <c r="L745" t="s">
        <v>7890</v>
      </c>
      <c r="M745">
        <v>4.9000000000000004</v>
      </c>
      <c r="N745" t="s">
        <v>7</v>
      </c>
      <c r="O745" t="s">
        <v>7946</v>
      </c>
      <c r="P745" t="s">
        <v>7</v>
      </c>
      <c r="Q745" t="s">
        <v>10</v>
      </c>
      <c r="R745">
        <v>36</v>
      </c>
    </row>
    <row r="746" spans="1:18" x14ac:dyDescent="0.3">
      <c r="A746" t="s">
        <v>757</v>
      </c>
      <c r="B746" t="s">
        <v>4675</v>
      </c>
      <c r="C746">
        <v>67</v>
      </c>
      <c r="D746" t="str">
        <f>IF(Shopping[[#This Row],[Age]]&lt;=25,"Gen Z",
IF(Shopping[[#This Row],[Age]]&lt;=41,"Millennials",
IF(Shopping[[#This Row],[Age]]&lt;=57,"Gen X","Boomers")))</f>
        <v>Boomers</v>
      </c>
      <c r="E746" t="s">
        <v>3923</v>
      </c>
      <c r="F746" t="s">
        <v>7883</v>
      </c>
      <c r="G746" t="s">
        <v>7846</v>
      </c>
      <c r="H746" s="27">
        <v>66</v>
      </c>
      <c r="I746" t="s">
        <v>7919</v>
      </c>
      <c r="J746" t="s">
        <v>7844</v>
      </c>
      <c r="K746" t="s">
        <v>7852</v>
      </c>
      <c r="L746" t="s">
        <v>7888</v>
      </c>
      <c r="M746">
        <v>4.0999999999999996</v>
      </c>
      <c r="N746" t="s">
        <v>7</v>
      </c>
      <c r="O746" t="s">
        <v>7947</v>
      </c>
      <c r="P746" t="s">
        <v>7</v>
      </c>
      <c r="Q746" t="s">
        <v>27</v>
      </c>
      <c r="R746">
        <v>42</v>
      </c>
    </row>
    <row r="747" spans="1:18" x14ac:dyDescent="0.3">
      <c r="A747" t="s">
        <v>758</v>
      </c>
      <c r="B747" t="s">
        <v>4676</v>
      </c>
      <c r="C747">
        <v>46</v>
      </c>
      <c r="D747" t="str">
        <f>IF(Shopping[[#This Row],[Age]]&lt;=25,"Gen Z",
IF(Shopping[[#This Row],[Age]]&lt;=41,"Millennials",
IF(Shopping[[#This Row],[Age]]&lt;=57,"Gen X","Boomers")))</f>
        <v>Gen X</v>
      </c>
      <c r="E747" t="s">
        <v>3923</v>
      </c>
      <c r="F747" t="s">
        <v>7872</v>
      </c>
      <c r="G747" t="s">
        <v>7838</v>
      </c>
      <c r="H747" s="27">
        <v>92</v>
      </c>
      <c r="I747" t="s">
        <v>7942</v>
      </c>
      <c r="J747" t="s">
        <v>7839</v>
      </c>
      <c r="K747" t="s">
        <v>7874</v>
      </c>
      <c r="L747" t="s">
        <v>7890</v>
      </c>
      <c r="M747">
        <v>4.7</v>
      </c>
      <c r="N747" t="s">
        <v>7</v>
      </c>
      <c r="O747" t="s">
        <v>7948</v>
      </c>
      <c r="P747" t="s">
        <v>7</v>
      </c>
      <c r="Q747" t="s">
        <v>8</v>
      </c>
      <c r="R747">
        <v>4</v>
      </c>
    </row>
    <row r="748" spans="1:18" x14ac:dyDescent="0.3">
      <c r="A748" t="s">
        <v>759</v>
      </c>
      <c r="B748" t="s">
        <v>4677</v>
      </c>
      <c r="C748">
        <v>40</v>
      </c>
      <c r="D748" t="str">
        <f>IF(Shopping[[#This Row],[Age]]&lt;=25,"Gen Z",
IF(Shopping[[#This Row],[Age]]&lt;=41,"Millennials",
IF(Shopping[[#This Row],[Age]]&lt;=57,"Gen X","Boomers")))</f>
        <v>Millennials</v>
      </c>
      <c r="E748" t="s">
        <v>3923</v>
      </c>
      <c r="F748" t="s">
        <v>7845</v>
      </c>
      <c r="G748" t="s">
        <v>7846</v>
      </c>
      <c r="H748" s="27">
        <v>45</v>
      </c>
      <c r="I748" t="s">
        <v>7942</v>
      </c>
      <c r="J748" t="s">
        <v>7847</v>
      </c>
      <c r="K748" t="s">
        <v>7871</v>
      </c>
      <c r="L748" t="s">
        <v>7887</v>
      </c>
      <c r="M748">
        <v>2.5</v>
      </c>
      <c r="N748" t="s">
        <v>7</v>
      </c>
      <c r="O748" t="s">
        <v>7946</v>
      </c>
      <c r="P748" t="s">
        <v>7</v>
      </c>
      <c r="Q748" t="s">
        <v>12</v>
      </c>
      <c r="R748">
        <v>47</v>
      </c>
    </row>
    <row r="749" spans="1:18" x14ac:dyDescent="0.3">
      <c r="A749" t="s">
        <v>760</v>
      </c>
      <c r="B749" t="s">
        <v>4678</v>
      </c>
      <c r="C749">
        <v>51</v>
      </c>
      <c r="D749" t="str">
        <f>IF(Shopping[[#This Row],[Age]]&lt;=25,"Gen Z",
IF(Shopping[[#This Row],[Age]]&lt;=41,"Millennials",
IF(Shopping[[#This Row],[Age]]&lt;=57,"Gen X","Boomers")))</f>
        <v>Gen X</v>
      </c>
      <c r="E749" t="s">
        <v>3923</v>
      </c>
      <c r="F749" t="s">
        <v>7851</v>
      </c>
      <c r="G749" t="s">
        <v>7838</v>
      </c>
      <c r="H749" s="27">
        <v>74</v>
      </c>
      <c r="I749" t="s">
        <v>7912</v>
      </c>
      <c r="J749" t="s">
        <v>7839</v>
      </c>
      <c r="K749" t="s">
        <v>7969</v>
      </c>
      <c r="L749" t="s">
        <v>7888</v>
      </c>
      <c r="M749">
        <v>4.4000000000000004</v>
      </c>
      <c r="N749" t="s">
        <v>7</v>
      </c>
      <c r="O749" t="s">
        <v>7947</v>
      </c>
      <c r="P749" t="s">
        <v>7</v>
      </c>
      <c r="Q749" t="s">
        <v>22</v>
      </c>
      <c r="R749">
        <v>13</v>
      </c>
    </row>
    <row r="750" spans="1:18" x14ac:dyDescent="0.3">
      <c r="A750" t="s">
        <v>761</v>
      </c>
      <c r="B750" t="s">
        <v>4679</v>
      </c>
      <c r="C750">
        <v>35</v>
      </c>
      <c r="D750" t="str">
        <f>IF(Shopping[[#This Row],[Age]]&lt;=25,"Gen Z",
IF(Shopping[[#This Row],[Age]]&lt;=41,"Millennials",
IF(Shopping[[#This Row],[Age]]&lt;=57,"Gen X","Boomers")))</f>
        <v>Millennials</v>
      </c>
      <c r="E750" t="s">
        <v>3923</v>
      </c>
      <c r="F750" t="s">
        <v>7875</v>
      </c>
      <c r="G750" t="s">
        <v>7857</v>
      </c>
      <c r="H750" s="27">
        <v>39</v>
      </c>
      <c r="I750" t="s">
        <v>7938</v>
      </c>
      <c r="J750" t="s">
        <v>7839</v>
      </c>
      <c r="K750" t="s">
        <v>7880</v>
      </c>
      <c r="L750" t="s">
        <v>7890</v>
      </c>
      <c r="M750">
        <v>3.9</v>
      </c>
      <c r="N750" t="s">
        <v>7</v>
      </c>
      <c r="O750" t="s">
        <v>7946</v>
      </c>
      <c r="P750" t="s">
        <v>7</v>
      </c>
      <c r="Q750" t="s">
        <v>22</v>
      </c>
      <c r="R750">
        <v>8</v>
      </c>
    </row>
    <row r="751" spans="1:18" x14ac:dyDescent="0.3">
      <c r="A751" t="s">
        <v>762</v>
      </c>
      <c r="B751" t="s">
        <v>4680</v>
      </c>
      <c r="C751">
        <v>56</v>
      </c>
      <c r="D751" t="str">
        <f>IF(Shopping[[#This Row],[Age]]&lt;=25,"Gen Z",
IF(Shopping[[#This Row],[Age]]&lt;=41,"Millennials",
IF(Shopping[[#This Row],[Age]]&lt;=57,"Gen X","Boomers")))</f>
        <v>Gen X</v>
      </c>
      <c r="E751" t="s">
        <v>3923</v>
      </c>
      <c r="F751" t="s">
        <v>7873</v>
      </c>
      <c r="G751" t="s">
        <v>7857</v>
      </c>
      <c r="H751" s="27">
        <v>71</v>
      </c>
      <c r="I751" t="s">
        <v>7912</v>
      </c>
      <c r="J751" t="s">
        <v>7847</v>
      </c>
      <c r="K751" t="s">
        <v>7968</v>
      </c>
      <c r="L751" t="s">
        <v>7887</v>
      </c>
      <c r="M751">
        <v>3.7</v>
      </c>
      <c r="N751" t="s">
        <v>7</v>
      </c>
      <c r="O751" t="s">
        <v>7948</v>
      </c>
      <c r="P751" t="s">
        <v>7</v>
      </c>
      <c r="Q751" t="s">
        <v>27</v>
      </c>
      <c r="R751">
        <v>11</v>
      </c>
    </row>
    <row r="752" spans="1:18" x14ac:dyDescent="0.3">
      <c r="A752" t="s">
        <v>763</v>
      </c>
      <c r="B752" t="s">
        <v>4681</v>
      </c>
      <c r="C752">
        <v>25</v>
      </c>
      <c r="D752" t="str">
        <f>IF(Shopping[[#This Row],[Age]]&lt;=25,"Gen Z",
IF(Shopping[[#This Row],[Age]]&lt;=41,"Millennials",
IF(Shopping[[#This Row],[Age]]&lt;=57,"Gen X","Boomers")))</f>
        <v>Gen Z</v>
      </c>
      <c r="E752" t="s">
        <v>3923</v>
      </c>
      <c r="F752" t="s">
        <v>7872</v>
      </c>
      <c r="G752" t="s">
        <v>7838</v>
      </c>
      <c r="H752" s="27">
        <v>95</v>
      </c>
      <c r="I752" t="s">
        <v>7926</v>
      </c>
      <c r="J752" t="s">
        <v>7839</v>
      </c>
      <c r="K752" t="s">
        <v>7862</v>
      </c>
      <c r="L752" t="s">
        <v>7890</v>
      </c>
      <c r="M752">
        <v>3.4</v>
      </c>
      <c r="N752" t="s">
        <v>7</v>
      </c>
      <c r="O752" t="s">
        <v>7946</v>
      </c>
      <c r="P752" t="s">
        <v>7</v>
      </c>
      <c r="Q752" t="s">
        <v>8</v>
      </c>
      <c r="R752">
        <v>5</v>
      </c>
    </row>
    <row r="753" spans="1:18" x14ac:dyDescent="0.3">
      <c r="A753" t="s">
        <v>764</v>
      </c>
      <c r="B753" t="s">
        <v>4682</v>
      </c>
      <c r="C753">
        <v>65</v>
      </c>
      <c r="D753" t="str">
        <f>IF(Shopping[[#This Row],[Age]]&lt;=25,"Gen Z",
IF(Shopping[[#This Row],[Age]]&lt;=41,"Millennials",
IF(Shopping[[#This Row],[Age]]&lt;=57,"Gen X","Boomers")))</f>
        <v>Boomers</v>
      </c>
      <c r="E753" t="s">
        <v>3923</v>
      </c>
      <c r="F753" t="s">
        <v>7884</v>
      </c>
      <c r="G753" t="s">
        <v>7857</v>
      </c>
      <c r="H753" s="27">
        <v>72</v>
      </c>
      <c r="I753" t="s">
        <v>7924</v>
      </c>
      <c r="J753" t="s">
        <v>7839</v>
      </c>
      <c r="K753" t="s">
        <v>7878</v>
      </c>
      <c r="L753" t="s">
        <v>7890</v>
      </c>
      <c r="M753">
        <v>4.8</v>
      </c>
      <c r="N753" t="s">
        <v>7</v>
      </c>
      <c r="O753" t="s">
        <v>7946</v>
      </c>
      <c r="P753" t="s">
        <v>7</v>
      </c>
      <c r="Q753" t="s">
        <v>12</v>
      </c>
      <c r="R753">
        <v>1</v>
      </c>
    </row>
    <row r="754" spans="1:18" x14ac:dyDescent="0.3">
      <c r="A754" t="s">
        <v>765</v>
      </c>
      <c r="B754" t="s">
        <v>4683</v>
      </c>
      <c r="C754">
        <v>39</v>
      </c>
      <c r="D754" t="str">
        <f>IF(Shopping[[#This Row],[Age]]&lt;=25,"Gen Z",
IF(Shopping[[#This Row],[Age]]&lt;=41,"Millennials",
IF(Shopping[[#This Row],[Age]]&lt;=57,"Gen X","Boomers")))</f>
        <v>Millennials</v>
      </c>
      <c r="E754" t="s">
        <v>3923</v>
      </c>
      <c r="F754" t="s">
        <v>7873</v>
      </c>
      <c r="G754" t="s">
        <v>7857</v>
      </c>
      <c r="H754" s="27">
        <v>85</v>
      </c>
      <c r="I754" t="s">
        <v>7924</v>
      </c>
      <c r="J754" t="s">
        <v>7839</v>
      </c>
      <c r="K754" t="s">
        <v>7882</v>
      </c>
      <c r="L754" t="s">
        <v>7890</v>
      </c>
      <c r="M754">
        <v>4.2</v>
      </c>
      <c r="N754" t="s">
        <v>7</v>
      </c>
      <c r="O754" t="s">
        <v>7949</v>
      </c>
      <c r="P754" t="s">
        <v>7</v>
      </c>
      <c r="Q754" t="s">
        <v>14</v>
      </c>
      <c r="R754">
        <v>17</v>
      </c>
    </row>
    <row r="755" spans="1:18" x14ac:dyDescent="0.3">
      <c r="A755" t="s">
        <v>766</v>
      </c>
      <c r="B755" t="s">
        <v>4684</v>
      </c>
      <c r="C755">
        <v>47</v>
      </c>
      <c r="D755" t="str">
        <f>IF(Shopping[[#This Row],[Age]]&lt;=25,"Gen Z",
IF(Shopping[[#This Row],[Age]]&lt;=41,"Millennials",
IF(Shopping[[#This Row],[Age]]&lt;=57,"Gen X","Boomers")))</f>
        <v>Gen X</v>
      </c>
      <c r="E755" t="s">
        <v>3923</v>
      </c>
      <c r="F755" t="s">
        <v>7883</v>
      </c>
      <c r="G755" t="s">
        <v>7846</v>
      </c>
      <c r="H755" s="27">
        <v>54</v>
      </c>
      <c r="I755" t="s">
        <v>7895</v>
      </c>
      <c r="J755" t="s">
        <v>7847</v>
      </c>
      <c r="K755" t="s">
        <v>7864</v>
      </c>
      <c r="L755" t="s">
        <v>7890</v>
      </c>
      <c r="M755">
        <v>3.4</v>
      </c>
      <c r="N755" t="s">
        <v>7</v>
      </c>
      <c r="O755" t="s">
        <v>7950</v>
      </c>
      <c r="P755" t="s">
        <v>7</v>
      </c>
      <c r="Q755" t="s">
        <v>8</v>
      </c>
      <c r="R755">
        <v>27</v>
      </c>
    </row>
    <row r="756" spans="1:18" x14ac:dyDescent="0.3">
      <c r="A756" t="s">
        <v>767</v>
      </c>
      <c r="B756" t="s">
        <v>4685</v>
      </c>
      <c r="C756">
        <v>36</v>
      </c>
      <c r="D756" t="str">
        <f>IF(Shopping[[#This Row],[Age]]&lt;=25,"Gen Z",
IF(Shopping[[#This Row],[Age]]&lt;=41,"Millennials",
IF(Shopping[[#This Row],[Age]]&lt;=57,"Gen X","Boomers")))</f>
        <v>Millennials</v>
      </c>
      <c r="E756" t="s">
        <v>3923</v>
      </c>
      <c r="F756" t="s">
        <v>7884</v>
      </c>
      <c r="G756" t="s">
        <v>7857</v>
      </c>
      <c r="H756" s="27">
        <v>41</v>
      </c>
      <c r="I756" t="s">
        <v>7910</v>
      </c>
      <c r="J756" t="s">
        <v>7839</v>
      </c>
      <c r="K756" t="s">
        <v>7858</v>
      </c>
      <c r="L756" t="s">
        <v>7888</v>
      </c>
      <c r="M756">
        <v>2.9</v>
      </c>
      <c r="N756" t="s">
        <v>7</v>
      </c>
      <c r="O756" t="s">
        <v>7950</v>
      </c>
      <c r="P756" t="s">
        <v>7</v>
      </c>
      <c r="Q756" t="s">
        <v>27</v>
      </c>
      <c r="R756">
        <v>3</v>
      </c>
    </row>
    <row r="757" spans="1:18" x14ac:dyDescent="0.3">
      <c r="A757" t="s">
        <v>768</v>
      </c>
      <c r="B757" t="s">
        <v>4686</v>
      </c>
      <c r="C757">
        <v>66</v>
      </c>
      <c r="D757" t="str">
        <f>IF(Shopping[[#This Row],[Age]]&lt;=25,"Gen Z",
IF(Shopping[[#This Row],[Age]]&lt;=41,"Millennials",
IF(Shopping[[#This Row],[Age]]&lt;=57,"Gen X","Boomers")))</f>
        <v>Boomers</v>
      </c>
      <c r="E757" t="s">
        <v>3923</v>
      </c>
      <c r="F757" t="s">
        <v>7853</v>
      </c>
      <c r="G757" t="s">
        <v>7854</v>
      </c>
      <c r="H757" s="27">
        <v>24</v>
      </c>
      <c r="I757" t="s">
        <v>7913</v>
      </c>
      <c r="J757" t="s">
        <v>7847</v>
      </c>
      <c r="K757" t="s">
        <v>7862</v>
      </c>
      <c r="L757" t="s">
        <v>7888</v>
      </c>
      <c r="M757">
        <v>3.3</v>
      </c>
      <c r="N757" t="s">
        <v>7</v>
      </c>
      <c r="O757" t="s">
        <v>7946</v>
      </c>
      <c r="P757" t="s">
        <v>7</v>
      </c>
      <c r="Q757" t="s">
        <v>14</v>
      </c>
      <c r="R757">
        <v>22</v>
      </c>
    </row>
    <row r="758" spans="1:18" x14ac:dyDescent="0.3">
      <c r="A758" t="s">
        <v>769</v>
      </c>
      <c r="B758" t="s">
        <v>4687</v>
      </c>
      <c r="C758">
        <v>62</v>
      </c>
      <c r="D758" t="str">
        <f>IF(Shopping[[#This Row],[Age]]&lt;=25,"Gen Z",
IF(Shopping[[#This Row],[Age]]&lt;=41,"Millennials",
IF(Shopping[[#This Row],[Age]]&lt;=57,"Gen X","Boomers")))</f>
        <v>Boomers</v>
      </c>
      <c r="E758" t="s">
        <v>3923</v>
      </c>
      <c r="F758" t="s">
        <v>7881</v>
      </c>
      <c r="G758" t="s">
        <v>7857</v>
      </c>
      <c r="H758" s="27">
        <v>99</v>
      </c>
      <c r="I758" t="s">
        <v>7899</v>
      </c>
      <c r="J758" t="s">
        <v>7844</v>
      </c>
      <c r="K758" t="s">
        <v>7874</v>
      </c>
      <c r="L758" t="s">
        <v>7889</v>
      </c>
      <c r="M758">
        <v>4.8</v>
      </c>
      <c r="N758" t="s">
        <v>7</v>
      </c>
      <c r="O758" t="s">
        <v>7948</v>
      </c>
      <c r="P758" t="s">
        <v>7</v>
      </c>
      <c r="Q758" t="s">
        <v>10</v>
      </c>
      <c r="R758">
        <v>24</v>
      </c>
    </row>
    <row r="759" spans="1:18" x14ac:dyDescent="0.3">
      <c r="A759" t="s">
        <v>770</v>
      </c>
      <c r="B759" t="s">
        <v>4688</v>
      </c>
      <c r="C759">
        <v>41</v>
      </c>
      <c r="D759" t="str">
        <f>IF(Shopping[[#This Row],[Age]]&lt;=25,"Gen Z",
IF(Shopping[[#This Row],[Age]]&lt;=41,"Millennials",
IF(Shopping[[#This Row],[Age]]&lt;=57,"Gen X","Boomers")))</f>
        <v>Millennials</v>
      </c>
      <c r="E759" t="s">
        <v>3923</v>
      </c>
      <c r="F759" t="s">
        <v>7869</v>
      </c>
      <c r="G759" t="s">
        <v>7838</v>
      </c>
      <c r="H759" s="27">
        <v>32</v>
      </c>
      <c r="I759" t="s">
        <v>7939</v>
      </c>
      <c r="J759" t="s">
        <v>7847</v>
      </c>
      <c r="K759" t="s">
        <v>7871</v>
      </c>
      <c r="L759" t="s">
        <v>7890</v>
      </c>
      <c r="M759">
        <v>3.8</v>
      </c>
      <c r="N759" t="s">
        <v>7</v>
      </c>
      <c r="O759" t="s">
        <v>7950</v>
      </c>
      <c r="P759" t="s">
        <v>7</v>
      </c>
      <c r="Q759" t="s">
        <v>27</v>
      </c>
      <c r="R759">
        <v>18</v>
      </c>
    </row>
    <row r="760" spans="1:18" x14ac:dyDescent="0.3">
      <c r="A760" t="s">
        <v>771</v>
      </c>
      <c r="B760" t="s">
        <v>4689</v>
      </c>
      <c r="C760">
        <v>66</v>
      </c>
      <c r="D760" t="str">
        <f>IF(Shopping[[#This Row],[Age]]&lt;=25,"Gen Z",
IF(Shopping[[#This Row],[Age]]&lt;=41,"Millennials",
IF(Shopping[[#This Row],[Age]]&lt;=57,"Gen X","Boomers")))</f>
        <v>Boomers</v>
      </c>
      <c r="E760" t="s">
        <v>3923</v>
      </c>
      <c r="F760" t="s">
        <v>7859</v>
      </c>
      <c r="G760" t="s">
        <v>7846</v>
      </c>
      <c r="H760" s="27">
        <v>71</v>
      </c>
      <c r="I760" t="s">
        <v>7895</v>
      </c>
      <c r="J760" t="s">
        <v>7839</v>
      </c>
      <c r="K760" t="s">
        <v>7972</v>
      </c>
      <c r="L760" t="s">
        <v>7889</v>
      </c>
      <c r="M760">
        <v>4.5999999999999996</v>
      </c>
      <c r="N760" t="s">
        <v>7</v>
      </c>
      <c r="O760" t="s">
        <v>7949</v>
      </c>
      <c r="P760" t="s">
        <v>7</v>
      </c>
      <c r="Q760" t="s">
        <v>22</v>
      </c>
      <c r="R760">
        <v>39</v>
      </c>
    </row>
    <row r="761" spans="1:18" x14ac:dyDescent="0.3">
      <c r="A761" t="s">
        <v>772</v>
      </c>
      <c r="B761" t="s">
        <v>4690</v>
      </c>
      <c r="C761">
        <v>51</v>
      </c>
      <c r="D761" t="str">
        <f>IF(Shopping[[#This Row],[Age]]&lt;=25,"Gen Z",
IF(Shopping[[#This Row],[Age]]&lt;=41,"Millennials",
IF(Shopping[[#This Row],[Age]]&lt;=57,"Gen X","Boomers")))</f>
        <v>Gen X</v>
      </c>
      <c r="E761" t="s">
        <v>3923</v>
      </c>
      <c r="F761" t="s">
        <v>7861</v>
      </c>
      <c r="G761" t="s">
        <v>7838</v>
      </c>
      <c r="H761" s="27">
        <v>49</v>
      </c>
      <c r="I761" t="s">
        <v>7896</v>
      </c>
      <c r="J761" t="s">
        <v>7877</v>
      </c>
      <c r="K761" t="s">
        <v>7867</v>
      </c>
      <c r="L761" t="s">
        <v>7887</v>
      </c>
      <c r="M761">
        <v>2.6</v>
      </c>
      <c r="N761" t="s">
        <v>7</v>
      </c>
      <c r="O761" t="s">
        <v>7947</v>
      </c>
      <c r="P761" t="s">
        <v>7</v>
      </c>
      <c r="Q761" t="s">
        <v>12</v>
      </c>
      <c r="R761">
        <v>25</v>
      </c>
    </row>
    <row r="762" spans="1:18" x14ac:dyDescent="0.3">
      <c r="A762" t="s">
        <v>773</v>
      </c>
      <c r="B762" t="s">
        <v>4691</v>
      </c>
      <c r="C762">
        <v>33</v>
      </c>
      <c r="D762" t="str">
        <f>IF(Shopping[[#This Row],[Age]]&lt;=25,"Gen Z",
IF(Shopping[[#This Row],[Age]]&lt;=41,"Millennials",
IF(Shopping[[#This Row],[Age]]&lt;=57,"Gen X","Boomers")))</f>
        <v>Millennials</v>
      </c>
      <c r="E762" t="s">
        <v>3923</v>
      </c>
      <c r="F762" t="s">
        <v>7884</v>
      </c>
      <c r="G762" t="s">
        <v>7857</v>
      </c>
      <c r="H762" s="27">
        <v>50</v>
      </c>
      <c r="I762" t="s">
        <v>7939</v>
      </c>
      <c r="J762" t="s">
        <v>7877</v>
      </c>
      <c r="K762" t="s">
        <v>7862</v>
      </c>
      <c r="L762" t="s">
        <v>7890</v>
      </c>
      <c r="M762">
        <v>3.4</v>
      </c>
      <c r="N762" t="s">
        <v>7</v>
      </c>
      <c r="O762" t="s">
        <v>7946</v>
      </c>
      <c r="P762" t="s">
        <v>7</v>
      </c>
      <c r="Q762" t="s">
        <v>10</v>
      </c>
      <c r="R762">
        <v>6</v>
      </c>
    </row>
    <row r="763" spans="1:18" x14ac:dyDescent="0.3">
      <c r="A763" t="s">
        <v>774</v>
      </c>
      <c r="B763" t="s">
        <v>4692</v>
      </c>
      <c r="C763">
        <v>57</v>
      </c>
      <c r="D763" t="str">
        <f>IF(Shopping[[#This Row],[Age]]&lt;=25,"Gen Z",
IF(Shopping[[#This Row],[Age]]&lt;=41,"Millennials",
IF(Shopping[[#This Row],[Age]]&lt;=57,"Gen X","Boomers")))</f>
        <v>Gen X</v>
      </c>
      <c r="E763" t="s">
        <v>3923</v>
      </c>
      <c r="F763" t="s">
        <v>7870</v>
      </c>
      <c r="G763" t="s">
        <v>7857</v>
      </c>
      <c r="H763" s="27">
        <v>91</v>
      </c>
      <c r="I763" t="s">
        <v>7915</v>
      </c>
      <c r="J763" t="s">
        <v>7839</v>
      </c>
      <c r="K763" t="s">
        <v>7882</v>
      </c>
      <c r="L763" t="s">
        <v>7890</v>
      </c>
      <c r="M763">
        <v>4.2</v>
      </c>
      <c r="N763" t="s">
        <v>7</v>
      </c>
      <c r="O763" t="s">
        <v>7945</v>
      </c>
      <c r="P763" t="s">
        <v>7</v>
      </c>
      <c r="Q763" t="s">
        <v>22</v>
      </c>
      <c r="R763">
        <v>26</v>
      </c>
    </row>
    <row r="764" spans="1:18" x14ac:dyDescent="0.3">
      <c r="A764" t="s">
        <v>775</v>
      </c>
      <c r="B764" t="s">
        <v>4693</v>
      </c>
      <c r="C764">
        <v>45</v>
      </c>
      <c r="D764" t="str">
        <f>IF(Shopping[[#This Row],[Age]]&lt;=25,"Gen Z",
IF(Shopping[[#This Row],[Age]]&lt;=41,"Millennials",
IF(Shopping[[#This Row],[Age]]&lt;=57,"Gen X","Boomers")))</f>
        <v>Gen X</v>
      </c>
      <c r="E764" t="s">
        <v>3923</v>
      </c>
      <c r="F764" t="s">
        <v>7881</v>
      </c>
      <c r="G764" t="s">
        <v>7857</v>
      </c>
      <c r="H764" s="27">
        <v>46</v>
      </c>
      <c r="I764" t="s">
        <v>7928</v>
      </c>
      <c r="J764" t="s">
        <v>7847</v>
      </c>
      <c r="K764" t="s">
        <v>7858</v>
      </c>
      <c r="L764" t="s">
        <v>7890</v>
      </c>
      <c r="M764">
        <v>3.9</v>
      </c>
      <c r="N764" t="s">
        <v>7</v>
      </c>
      <c r="O764" t="s">
        <v>7948</v>
      </c>
      <c r="P764" t="s">
        <v>7</v>
      </c>
      <c r="Q764" t="s">
        <v>27</v>
      </c>
      <c r="R764">
        <v>43</v>
      </c>
    </row>
    <row r="765" spans="1:18" x14ac:dyDescent="0.3">
      <c r="A765" t="s">
        <v>776</v>
      </c>
      <c r="B765" t="s">
        <v>4694</v>
      </c>
      <c r="C765">
        <v>61</v>
      </c>
      <c r="D765" t="str">
        <f>IF(Shopping[[#This Row],[Age]]&lt;=25,"Gen Z",
IF(Shopping[[#This Row],[Age]]&lt;=41,"Millennials",
IF(Shopping[[#This Row],[Age]]&lt;=57,"Gen X","Boomers")))</f>
        <v>Boomers</v>
      </c>
      <c r="E765" t="s">
        <v>3923</v>
      </c>
      <c r="F765" t="s">
        <v>7841</v>
      </c>
      <c r="G765" t="s">
        <v>7838</v>
      </c>
      <c r="H765" s="27">
        <v>50</v>
      </c>
      <c r="I765" t="s">
        <v>7910</v>
      </c>
      <c r="J765" t="s">
        <v>7847</v>
      </c>
      <c r="K765" t="s">
        <v>7880</v>
      </c>
      <c r="L765" t="s">
        <v>7888</v>
      </c>
      <c r="M765">
        <v>2.9</v>
      </c>
      <c r="N765" t="s">
        <v>7</v>
      </c>
      <c r="O765" t="s">
        <v>7949</v>
      </c>
      <c r="P765" t="s">
        <v>7</v>
      </c>
      <c r="Q765" t="s">
        <v>12</v>
      </c>
      <c r="R765">
        <v>6</v>
      </c>
    </row>
    <row r="766" spans="1:18" x14ac:dyDescent="0.3">
      <c r="A766" t="s">
        <v>777</v>
      </c>
      <c r="B766" t="s">
        <v>4695</v>
      </c>
      <c r="C766">
        <v>55</v>
      </c>
      <c r="D766" t="str">
        <f>IF(Shopping[[#This Row],[Age]]&lt;=25,"Gen Z",
IF(Shopping[[#This Row],[Age]]&lt;=41,"Millennials",
IF(Shopping[[#This Row],[Age]]&lt;=57,"Gen X","Boomers")))</f>
        <v>Gen X</v>
      </c>
      <c r="E766" t="s">
        <v>3923</v>
      </c>
      <c r="F766" t="s">
        <v>7863</v>
      </c>
      <c r="G766" t="s">
        <v>7838</v>
      </c>
      <c r="H766" s="27">
        <v>39</v>
      </c>
      <c r="I766" t="s">
        <v>7934</v>
      </c>
      <c r="J766" t="s">
        <v>7877</v>
      </c>
      <c r="K766" t="s">
        <v>7855</v>
      </c>
      <c r="L766" t="s">
        <v>7890</v>
      </c>
      <c r="M766">
        <v>4.2</v>
      </c>
      <c r="N766" t="s">
        <v>7</v>
      </c>
      <c r="O766" t="s">
        <v>7946</v>
      </c>
      <c r="P766" t="s">
        <v>7</v>
      </c>
      <c r="Q766" t="s">
        <v>27</v>
      </c>
      <c r="R766">
        <v>6</v>
      </c>
    </row>
    <row r="767" spans="1:18" x14ac:dyDescent="0.3">
      <c r="A767" t="s">
        <v>778</v>
      </c>
      <c r="B767" t="s">
        <v>4696</v>
      </c>
      <c r="C767">
        <v>54</v>
      </c>
      <c r="D767" t="str">
        <f>IF(Shopping[[#This Row],[Age]]&lt;=25,"Gen Z",
IF(Shopping[[#This Row],[Age]]&lt;=41,"Millennials",
IF(Shopping[[#This Row],[Age]]&lt;=57,"Gen X","Boomers")))</f>
        <v>Gen X</v>
      </c>
      <c r="E767" t="s">
        <v>3923</v>
      </c>
      <c r="F767" t="s">
        <v>7848</v>
      </c>
      <c r="G767" t="s">
        <v>7846</v>
      </c>
      <c r="H767" s="27">
        <v>99</v>
      </c>
      <c r="I767" t="s">
        <v>7922</v>
      </c>
      <c r="J767" t="s">
        <v>7847</v>
      </c>
      <c r="K767" t="s">
        <v>7858</v>
      </c>
      <c r="L767" t="s">
        <v>7889</v>
      </c>
      <c r="M767">
        <v>3</v>
      </c>
      <c r="N767" t="s">
        <v>7</v>
      </c>
      <c r="O767" t="s">
        <v>7950</v>
      </c>
      <c r="P767" t="s">
        <v>7</v>
      </c>
      <c r="Q767" t="s">
        <v>10</v>
      </c>
      <c r="R767">
        <v>13</v>
      </c>
    </row>
    <row r="768" spans="1:18" x14ac:dyDescent="0.3">
      <c r="A768" t="s">
        <v>779</v>
      </c>
      <c r="B768" t="s">
        <v>4697</v>
      </c>
      <c r="C768">
        <v>57</v>
      </c>
      <c r="D768" t="str">
        <f>IF(Shopping[[#This Row],[Age]]&lt;=25,"Gen Z",
IF(Shopping[[#This Row],[Age]]&lt;=41,"Millennials",
IF(Shopping[[#This Row],[Age]]&lt;=57,"Gen X","Boomers")))</f>
        <v>Gen X</v>
      </c>
      <c r="E768" t="s">
        <v>3923</v>
      </c>
      <c r="F768" t="s">
        <v>7884</v>
      </c>
      <c r="G768" t="s">
        <v>7857</v>
      </c>
      <c r="H768" s="27">
        <v>48</v>
      </c>
      <c r="I768" t="s">
        <v>7915</v>
      </c>
      <c r="J768" t="s">
        <v>7847</v>
      </c>
      <c r="K768" t="s">
        <v>7973</v>
      </c>
      <c r="L768" t="s">
        <v>7887</v>
      </c>
      <c r="M768">
        <v>3.6</v>
      </c>
      <c r="N768" t="s">
        <v>7</v>
      </c>
      <c r="O768" t="s">
        <v>7947</v>
      </c>
      <c r="P768" t="s">
        <v>7</v>
      </c>
      <c r="Q768" t="s">
        <v>14</v>
      </c>
      <c r="R768">
        <v>13</v>
      </c>
    </row>
    <row r="769" spans="1:18" x14ac:dyDescent="0.3">
      <c r="A769" t="s">
        <v>780</v>
      </c>
      <c r="B769" t="s">
        <v>4698</v>
      </c>
      <c r="C769">
        <v>27</v>
      </c>
      <c r="D769" t="str">
        <f>IF(Shopping[[#This Row],[Age]]&lt;=25,"Gen Z",
IF(Shopping[[#This Row],[Age]]&lt;=41,"Millennials",
IF(Shopping[[#This Row],[Age]]&lt;=57,"Gen X","Boomers")))</f>
        <v>Millennials</v>
      </c>
      <c r="E769" t="s">
        <v>3923</v>
      </c>
      <c r="F769" t="s">
        <v>7853</v>
      </c>
      <c r="G769" t="s">
        <v>7854</v>
      </c>
      <c r="H769" s="27">
        <v>77</v>
      </c>
      <c r="I769" t="s">
        <v>7931</v>
      </c>
      <c r="J769" t="s">
        <v>7847</v>
      </c>
      <c r="K769" t="s">
        <v>7880</v>
      </c>
      <c r="L769" t="s">
        <v>7890</v>
      </c>
      <c r="M769">
        <v>2.5</v>
      </c>
      <c r="N769" t="s">
        <v>7</v>
      </c>
      <c r="O769" t="s">
        <v>7947</v>
      </c>
      <c r="P769" t="s">
        <v>7</v>
      </c>
      <c r="Q769" t="s">
        <v>10</v>
      </c>
      <c r="R769">
        <v>11</v>
      </c>
    </row>
    <row r="770" spans="1:18" x14ac:dyDescent="0.3">
      <c r="A770" t="s">
        <v>781</v>
      </c>
      <c r="B770" t="s">
        <v>4699</v>
      </c>
      <c r="C770">
        <v>64</v>
      </c>
      <c r="D770" t="str">
        <f>IF(Shopping[[#This Row],[Age]]&lt;=25,"Gen Z",
IF(Shopping[[#This Row],[Age]]&lt;=41,"Millennials",
IF(Shopping[[#This Row],[Age]]&lt;=57,"Gen X","Boomers")))</f>
        <v>Boomers</v>
      </c>
      <c r="E770" t="s">
        <v>3923</v>
      </c>
      <c r="F770" t="s">
        <v>7879</v>
      </c>
      <c r="G770" t="s">
        <v>7857</v>
      </c>
      <c r="H770" s="27">
        <v>95</v>
      </c>
      <c r="I770" t="s">
        <v>7919</v>
      </c>
      <c r="J770" t="s">
        <v>7877</v>
      </c>
      <c r="K770" t="s">
        <v>7871</v>
      </c>
      <c r="L770" t="s">
        <v>7888</v>
      </c>
      <c r="M770">
        <v>2.6</v>
      </c>
      <c r="N770" t="s">
        <v>7</v>
      </c>
      <c r="O770" t="s">
        <v>7945</v>
      </c>
      <c r="P770" t="s">
        <v>7</v>
      </c>
      <c r="Q770" t="s">
        <v>8</v>
      </c>
      <c r="R770">
        <v>45</v>
      </c>
    </row>
    <row r="771" spans="1:18" x14ac:dyDescent="0.3">
      <c r="A771" t="s">
        <v>782</v>
      </c>
      <c r="B771" t="s">
        <v>4700</v>
      </c>
      <c r="C771">
        <v>52</v>
      </c>
      <c r="D771" t="str">
        <f>IF(Shopping[[#This Row],[Age]]&lt;=25,"Gen Z",
IF(Shopping[[#This Row],[Age]]&lt;=41,"Millennials",
IF(Shopping[[#This Row],[Age]]&lt;=57,"Gen X","Boomers")))</f>
        <v>Gen X</v>
      </c>
      <c r="E771" t="s">
        <v>3923</v>
      </c>
      <c r="F771" t="s">
        <v>7876</v>
      </c>
      <c r="G771" t="s">
        <v>7838</v>
      </c>
      <c r="H771" s="27">
        <v>100</v>
      </c>
      <c r="I771" t="s">
        <v>7905</v>
      </c>
      <c r="J771" t="s">
        <v>7847</v>
      </c>
      <c r="K771" t="s">
        <v>7855</v>
      </c>
      <c r="L771" t="s">
        <v>7888</v>
      </c>
      <c r="M771">
        <v>4.3</v>
      </c>
      <c r="N771" t="s">
        <v>7</v>
      </c>
      <c r="O771" t="s">
        <v>7950</v>
      </c>
      <c r="P771" t="s">
        <v>7</v>
      </c>
      <c r="Q771" t="s">
        <v>14</v>
      </c>
      <c r="R771">
        <v>8</v>
      </c>
    </row>
    <row r="772" spans="1:18" x14ac:dyDescent="0.3">
      <c r="A772" t="s">
        <v>783</v>
      </c>
      <c r="B772" t="s">
        <v>4701</v>
      </c>
      <c r="C772">
        <v>19</v>
      </c>
      <c r="D772" t="str">
        <f>IF(Shopping[[#This Row],[Age]]&lt;=25,"Gen Z",
IF(Shopping[[#This Row],[Age]]&lt;=41,"Millennials",
IF(Shopping[[#This Row],[Age]]&lt;=57,"Gen X","Boomers")))</f>
        <v>Gen Z</v>
      </c>
      <c r="E772" t="s">
        <v>3923</v>
      </c>
      <c r="F772" t="s">
        <v>7848</v>
      </c>
      <c r="G772" t="s">
        <v>7846</v>
      </c>
      <c r="H772" s="27">
        <v>54</v>
      </c>
      <c r="I772" t="s">
        <v>7927</v>
      </c>
      <c r="J772" t="s">
        <v>7847</v>
      </c>
      <c r="K772" t="s">
        <v>7840</v>
      </c>
      <c r="L772" t="s">
        <v>7888</v>
      </c>
      <c r="M772">
        <v>3.3</v>
      </c>
      <c r="N772" t="s">
        <v>7</v>
      </c>
      <c r="O772" t="s">
        <v>7945</v>
      </c>
      <c r="P772" t="s">
        <v>7</v>
      </c>
      <c r="Q772" t="s">
        <v>12</v>
      </c>
      <c r="R772">
        <v>8</v>
      </c>
    </row>
    <row r="773" spans="1:18" x14ac:dyDescent="0.3">
      <c r="A773" t="s">
        <v>784</v>
      </c>
      <c r="B773" t="s">
        <v>4702</v>
      </c>
      <c r="C773">
        <v>22</v>
      </c>
      <c r="D773" t="str">
        <f>IF(Shopping[[#This Row],[Age]]&lt;=25,"Gen Z",
IF(Shopping[[#This Row],[Age]]&lt;=41,"Millennials",
IF(Shopping[[#This Row],[Age]]&lt;=57,"Gen X","Boomers")))</f>
        <v>Gen Z</v>
      </c>
      <c r="E773" t="s">
        <v>3923</v>
      </c>
      <c r="F773" t="s">
        <v>7841</v>
      </c>
      <c r="G773" t="s">
        <v>7838</v>
      </c>
      <c r="H773" s="27">
        <v>68</v>
      </c>
      <c r="I773" t="s">
        <v>7904</v>
      </c>
      <c r="J773" t="s">
        <v>7839</v>
      </c>
      <c r="K773" t="s">
        <v>7973</v>
      </c>
      <c r="L773" t="s">
        <v>7890</v>
      </c>
      <c r="M773">
        <v>2.6</v>
      </c>
      <c r="N773" t="s">
        <v>7</v>
      </c>
      <c r="O773" t="s">
        <v>7947</v>
      </c>
      <c r="P773" t="s">
        <v>7</v>
      </c>
      <c r="Q773" t="s">
        <v>22</v>
      </c>
      <c r="R773">
        <v>34</v>
      </c>
    </row>
    <row r="774" spans="1:18" x14ac:dyDescent="0.3">
      <c r="A774" t="s">
        <v>785</v>
      </c>
      <c r="B774" t="s">
        <v>4703</v>
      </c>
      <c r="C774">
        <v>18</v>
      </c>
      <c r="D774" t="str">
        <f>IF(Shopping[[#This Row],[Age]]&lt;=25,"Gen Z",
IF(Shopping[[#This Row],[Age]]&lt;=41,"Millennials",
IF(Shopping[[#This Row],[Age]]&lt;=57,"Gen X","Boomers")))</f>
        <v>Gen Z</v>
      </c>
      <c r="E774" t="s">
        <v>3923</v>
      </c>
      <c r="F774" t="s">
        <v>7843</v>
      </c>
      <c r="G774" t="s">
        <v>7838</v>
      </c>
      <c r="H774" s="27">
        <v>22</v>
      </c>
      <c r="I774" t="s">
        <v>7919</v>
      </c>
      <c r="J774" t="s">
        <v>7839</v>
      </c>
      <c r="K774" t="s">
        <v>7864</v>
      </c>
      <c r="L774" t="s">
        <v>7890</v>
      </c>
      <c r="M774">
        <v>3.6</v>
      </c>
      <c r="N774" t="s">
        <v>7</v>
      </c>
      <c r="O774" t="s">
        <v>7946</v>
      </c>
      <c r="P774" t="s">
        <v>7</v>
      </c>
      <c r="Q774" t="s">
        <v>27</v>
      </c>
      <c r="R774">
        <v>40</v>
      </c>
    </row>
    <row r="775" spans="1:18" x14ac:dyDescent="0.3">
      <c r="A775" t="s">
        <v>786</v>
      </c>
      <c r="B775" t="s">
        <v>4704</v>
      </c>
      <c r="C775">
        <v>29</v>
      </c>
      <c r="D775" t="str">
        <f>IF(Shopping[[#This Row],[Age]]&lt;=25,"Gen Z",
IF(Shopping[[#This Row],[Age]]&lt;=41,"Millennials",
IF(Shopping[[#This Row],[Age]]&lt;=57,"Gen X","Boomers")))</f>
        <v>Millennials</v>
      </c>
      <c r="E775" t="s">
        <v>3923</v>
      </c>
      <c r="F775" t="s">
        <v>7875</v>
      </c>
      <c r="G775" t="s">
        <v>7857</v>
      </c>
      <c r="H775" s="27">
        <v>84</v>
      </c>
      <c r="I775" t="s">
        <v>7911</v>
      </c>
      <c r="J775" t="s">
        <v>7839</v>
      </c>
      <c r="K775" t="s">
        <v>7878</v>
      </c>
      <c r="L775" t="s">
        <v>7887</v>
      </c>
      <c r="M775">
        <v>2.6</v>
      </c>
      <c r="N775" t="s">
        <v>7</v>
      </c>
      <c r="O775" t="s">
        <v>7945</v>
      </c>
      <c r="P775" t="s">
        <v>7</v>
      </c>
      <c r="Q775" t="s">
        <v>27</v>
      </c>
      <c r="R775">
        <v>14</v>
      </c>
    </row>
    <row r="776" spans="1:18" x14ac:dyDescent="0.3">
      <c r="A776" t="s">
        <v>787</v>
      </c>
      <c r="B776" t="s">
        <v>4705</v>
      </c>
      <c r="C776">
        <v>42</v>
      </c>
      <c r="D776" t="str">
        <f>IF(Shopping[[#This Row],[Age]]&lt;=25,"Gen Z",
IF(Shopping[[#This Row],[Age]]&lt;=41,"Millennials",
IF(Shopping[[#This Row],[Age]]&lt;=57,"Gen X","Boomers")))</f>
        <v>Gen X</v>
      </c>
      <c r="E776" t="s">
        <v>3923</v>
      </c>
      <c r="F776" t="s">
        <v>7875</v>
      </c>
      <c r="G776" t="s">
        <v>7857</v>
      </c>
      <c r="H776" s="27">
        <v>46</v>
      </c>
      <c r="I776" t="s">
        <v>7915</v>
      </c>
      <c r="J776" t="s">
        <v>7847</v>
      </c>
      <c r="K776" t="s">
        <v>7882</v>
      </c>
      <c r="L776" t="s">
        <v>7889</v>
      </c>
      <c r="M776">
        <v>3.5</v>
      </c>
      <c r="N776" t="s">
        <v>7</v>
      </c>
      <c r="O776" t="s">
        <v>7948</v>
      </c>
      <c r="P776" t="s">
        <v>7</v>
      </c>
      <c r="Q776" t="s">
        <v>12</v>
      </c>
      <c r="R776">
        <v>11</v>
      </c>
    </row>
    <row r="777" spans="1:18" x14ac:dyDescent="0.3">
      <c r="A777" t="s">
        <v>788</v>
      </c>
      <c r="B777" t="s">
        <v>4706</v>
      </c>
      <c r="C777">
        <v>49</v>
      </c>
      <c r="D777" t="str">
        <f>IF(Shopping[[#This Row],[Age]]&lt;=25,"Gen Z",
IF(Shopping[[#This Row],[Age]]&lt;=41,"Millennials",
IF(Shopping[[#This Row],[Age]]&lt;=57,"Gen X","Boomers")))</f>
        <v>Gen X</v>
      </c>
      <c r="E777" t="s">
        <v>3923</v>
      </c>
      <c r="F777" t="s">
        <v>7856</v>
      </c>
      <c r="G777" t="s">
        <v>7857</v>
      </c>
      <c r="H777" s="27">
        <v>53</v>
      </c>
      <c r="I777" t="s">
        <v>7893</v>
      </c>
      <c r="J777" t="s">
        <v>7844</v>
      </c>
      <c r="K777" t="s">
        <v>7969</v>
      </c>
      <c r="L777" t="s">
        <v>7887</v>
      </c>
      <c r="M777">
        <v>3</v>
      </c>
      <c r="N777" t="s">
        <v>7</v>
      </c>
      <c r="O777" t="s">
        <v>7950</v>
      </c>
      <c r="P777" t="s">
        <v>7</v>
      </c>
      <c r="Q777" t="s">
        <v>14</v>
      </c>
      <c r="R777">
        <v>8</v>
      </c>
    </row>
    <row r="778" spans="1:18" x14ac:dyDescent="0.3">
      <c r="A778" t="s">
        <v>789</v>
      </c>
      <c r="B778" t="s">
        <v>4707</v>
      </c>
      <c r="C778">
        <v>49</v>
      </c>
      <c r="D778" t="str">
        <f>IF(Shopping[[#This Row],[Age]]&lt;=25,"Gen Z",
IF(Shopping[[#This Row],[Age]]&lt;=41,"Millennials",
IF(Shopping[[#This Row],[Age]]&lt;=57,"Gen X","Boomers")))</f>
        <v>Gen X</v>
      </c>
      <c r="E778" t="s">
        <v>3923</v>
      </c>
      <c r="F778" t="s">
        <v>7850</v>
      </c>
      <c r="G778" t="s">
        <v>7838</v>
      </c>
      <c r="H778" s="27">
        <v>60</v>
      </c>
      <c r="I778" t="s">
        <v>7908</v>
      </c>
      <c r="J778" t="s">
        <v>7847</v>
      </c>
      <c r="K778" t="s">
        <v>7842</v>
      </c>
      <c r="L778" t="s">
        <v>7888</v>
      </c>
      <c r="M778">
        <v>5</v>
      </c>
      <c r="N778" t="s">
        <v>7</v>
      </c>
      <c r="O778" t="s">
        <v>7948</v>
      </c>
      <c r="P778" t="s">
        <v>7</v>
      </c>
      <c r="Q778" t="s">
        <v>8</v>
      </c>
      <c r="R778">
        <v>8</v>
      </c>
    </row>
    <row r="779" spans="1:18" x14ac:dyDescent="0.3">
      <c r="A779" t="s">
        <v>790</v>
      </c>
      <c r="B779" t="s">
        <v>4708</v>
      </c>
      <c r="C779">
        <v>55</v>
      </c>
      <c r="D779" t="str">
        <f>IF(Shopping[[#This Row],[Age]]&lt;=25,"Gen Z",
IF(Shopping[[#This Row],[Age]]&lt;=41,"Millennials",
IF(Shopping[[#This Row],[Age]]&lt;=57,"Gen X","Boomers")))</f>
        <v>Gen X</v>
      </c>
      <c r="E779" t="s">
        <v>3923</v>
      </c>
      <c r="F779" t="s">
        <v>7876</v>
      </c>
      <c r="G779" t="s">
        <v>7838</v>
      </c>
      <c r="H779" s="27">
        <v>32</v>
      </c>
      <c r="I779" t="s">
        <v>7898</v>
      </c>
      <c r="J779" t="s">
        <v>7877</v>
      </c>
      <c r="K779" t="s">
        <v>7855</v>
      </c>
      <c r="L779" t="s">
        <v>7888</v>
      </c>
      <c r="M779">
        <v>2.5</v>
      </c>
      <c r="N779" t="s">
        <v>7</v>
      </c>
      <c r="O779" t="s">
        <v>7945</v>
      </c>
      <c r="P779" t="s">
        <v>7</v>
      </c>
      <c r="Q779" t="s">
        <v>8</v>
      </c>
      <c r="R779">
        <v>37</v>
      </c>
    </row>
    <row r="780" spans="1:18" x14ac:dyDescent="0.3">
      <c r="A780" t="s">
        <v>791</v>
      </c>
      <c r="B780" t="s">
        <v>4709</v>
      </c>
      <c r="C780">
        <v>29</v>
      </c>
      <c r="D780" t="str">
        <f>IF(Shopping[[#This Row],[Age]]&lt;=25,"Gen Z",
IF(Shopping[[#This Row],[Age]]&lt;=41,"Millennials",
IF(Shopping[[#This Row],[Age]]&lt;=57,"Gen X","Boomers")))</f>
        <v>Millennials</v>
      </c>
      <c r="E780" t="s">
        <v>3923</v>
      </c>
      <c r="F780" t="s">
        <v>7876</v>
      </c>
      <c r="G780" t="s">
        <v>7838</v>
      </c>
      <c r="H780" s="27">
        <v>50</v>
      </c>
      <c r="I780" t="s">
        <v>7895</v>
      </c>
      <c r="J780" t="s">
        <v>7847</v>
      </c>
      <c r="K780" t="s">
        <v>7882</v>
      </c>
      <c r="L780" t="s">
        <v>7889</v>
      </c>
      <c r="M780">
        <v>2.9</v>
      </c>
      <c r="N780" t="s">
        <v>7</v>
      </c>
      <c r="O780" t="s">
        <v>7950</v>
      </c>
      <c r="P780" t="s">
        <v>7</v>
      </c>
      <c r="Q780" t="s">
        <v>27</v>
      </c>
      <c r="R780">
        <v>23</v>
      </c>
    </row>
    <row r="781" spans="1:18" x14ac:dyDescent="0.3">
      <c r="A781" t="s">
        <v>792</v>
      </c>
      <c r="B781" t="s">
        <v>4710</v>
      </c>
      <c r="C781">
        <v>60</v>
      </c>
      <c r="D781" t="str">
        <f>IF(Shopping[[#This Row],[Age]]&lt;=25,"Gen Z",
IF(Shopping[[#This Row],[Age]]&lt;=41,"Millennials",
IF(Shopping[[#This Row],[Age]]&lt;=57,"Gen X","Boomers")))</f>
        <v>Boomers</v>
      </c>
      <c r="E781" t="s">
        <v>3923</v>
      </c>
      <c r="F781" t="s">
        <v>7861</v>
      </c>
      <c r="G781" t="s">
        <v>7838</v>
      </c>
      <c r="H781" s="27">
        <v>94</v>
      </c>
      <c r="I781" t="s">
        <v>7933</v>
      </c>
      <c r="J781" t="s">
        <v>7847</v>
      </c>
      <c r="K781" t="s">
        <v>7976</v>
      </c>
      <c r="L781" t="s">
        <v>7888</v>
      </c>
      <c r="M781">
        <v>4.5999999999999996</v>
      </c>
      <c r="N781" t="s">
        <v>7</v>
      </c>
      <c r="O781" t="s">
        <v>7945</v>
      </c>
      <c r="P781" t="s">
        <v>7</v>
      </c>
      <c r="Q781" t="s">
        <v>10</v>
      </c>
      <c r="R781">
        <v>38</v>
      </c>
    </row>
    <row r="782" spans="1:18" x14ac:dyDescent="0.3">
      <c r="A782" t="s">
        <v>793</v>
      </c>
      <c r="B782" t="s">
        <v>4711</v>
      </c>
      <c r="C782">
        <v>34</v>
      </c>
      <c r="D782" t="str">
        <f>IF(Shopping[[#This Row],[Age]]&lt;=25,"Gen Z",
IF(Shopping[[#This Row],[Age]]&lt;=41,"Millennials",
IF(Shopping[[#This Row],[Age]]&lt;=57,"Gen X","Boomers")))</f>
        <v>Millennials</v>
      </c>
      <c r="E782" t="s">
        <v>3923</v>
      </c>
      <c r="F782" t="s">
        <v>7859</v>
      </c>
      <c r="G782" t="s">
        <v>7846</v>
      </c>
      <c r="H782" s="27">
        <v>26</v>
      </c>
      <c r="I782" t="s">
        <v>7907</v>
      </c>
      <c r="J782" t="s">
        <v>7847</v>
      </c>
      <c r="K782" t="s">
        <v>7967</v>
      </c>
      <c r="L782" t="s">
        <v>7888</v>
      </c>
      <c r="M782">
        <v>3.6</v>
      </c>
      <c r="N782" t="s">
        <v>7</v>
      </c>
      <c r="O782" t="s">
        <v>7946</v>
      </c>
      <c r="P782" t="s">
        <v>7</v>
      </c>
      <c r="Q782" t="s">
        <v>10</v>
      </c>
      <c r="R782">
        <v>38</v>
      </c>
    </row>
    <row r="783" spans="1:18" x14ac:dyDescent="0.3">
      <c r="A783" t="s">
        <v>794</v>
      </c>
      <c r="B783" t="s">
        <v>4712</v>
      </c>
      <c r="C783">
        <v>30</v>
      </c>
      <c r="D783" t="str">
        <f>IF(Shopping[[#This Row],[Age]]&lt;=25,"Gen Z",
IF(Shopping[[#This Row],[Age]]&lt;=41,"Millennials",
IF(Shopping[[#This Row],[Age]]&lt;=57,"Gen X","Boomers")))</f>
        <v>Millennials</v>
      </c>
      <c r="E783" t="s">
        <v>3923</v>
      </c>
      <c r="F783" t="s">
        <v>7873</v>
      </c>
      <c r="G783" t="s">
        <v>7857</v>
      </c>
      <c r="H783" s="27">
        <v>44</v>
      </c>
      <c r="I783" t="s">
        <v>7927</v>
      </c>
      <c r="J783" t="s">
        <v>7839</v>
      </c>
      <c r="K783" t="s">
        <v>7878</v>
      </c>
      <c r="L783" t="s">
        <v>7887</v>
      </c>
      <c r="M783">
        <v>3</v>
      </c>
      <c r="N783" t="s">
        <v>7</v>
      </c>
      <c r="O783" t="s">
        <v>7950</v>
      </c>
      <c r="P783" t="s">
        <v>7</v>
      </c>
      <c r="Q783" t="s">
        <v>12</v>
      </c>
      <c r="R783">
        <v>12</v>
      </c>
    </row>
    <row r="784" spans="1:18" x14ac:dyDescent="0.3">
      <c r="A784" t="s">
        <v>795</v>
      </c>
      <c r="B784" t="s">
        <v>4713</v>
      </c>
      <c r="C784">
        <v>28</v>
      </c>
      <c r="D784" t="str">
        <f>IF(Shopping[[#This Row],[Age]]&lt;=25,"Gen Z",
IF(Shopping[[#This Row],[Age]]&lt;=41,"Millennials",
IF(Shopping[[#This Row],[Age]]&lt;=57,"Gen X","Boomers")))</f>
        <v>Millennials</v>
      </c>
      <c r="E784" t="s">
        <v>3923</v>
      </c>
      <c r="F784" t="s">
        <v>7869</v>
      </c>
      <c r="G784" t="s">
        <v>7838</v>
      </c>
      <c r="H784" s="27">
        <v>57</v>
      </c>
      <c r="I784" t="s">
        <v>7904</v>
      </c>
      <c r="J784" t="s">
        <v>7847</v>
      </c>
      <c r="K784" t="s">
        <v>7867</v>
      </c>
      <c r="L784" t="s">
        <v>7889</v>
      </c>
      <c r="M784">
        <v>4.5</v>
      </c>
      <c r="N784" t="s">
        <v>7</v>
      </c>
      <c r="O784" t="s">
        <v>7948</v>
      </c>
      <c r="P784" t="s">
        <v>7</v>
      </c>
      <c r="Q784" t="s">
        <v>10</v>
      </c>
      <c r="R784">
        <v>15</v>
      </c>
    </row>
    <row r="785" spans="1:18" x14ac:dyDescent="0.3">
      <c r="A785" t="s">
        <v>796</v>
      </c>
      <c r="B785" t="s">
        <v>4714</v>
      </c>
      <c r="C785">
        <v>63</v>
      </c>
      <c r="D785" t="str">
        <f>IF(Shopping[[#This Row],[Age]]&lt;=25,"Gen Z",
IF(Shopping[[#This Row],[Age]]&lt;=41,"Millennials",
IF(Shopping[[#This Row],[Age]]&lt;=57,"Gen X","Boomers")))</f>
        <v>Boomers</v>
      </c>
      <c r="E785" t="s">
        <v>3923</v>
      </c>
      <c r="F785" t="s">
        <v>7872</v>
      </c>
      <c r="G785" t="s">
        <v>7838</v>
      </c>
      <c r="H785" s="27">
        <v>65</v>
      </c>
      <c r="I785" t="s">
        <v>7900</v>
      </c>
      <c r="J785" t="s">
        <v>7839</v>
      </c>
      <c r="K785" t="s">
        <v>7860</v>
      </c>
      <c r="L785" t="s">
        <v>7887</v>
      </c>
      <c r="M785">
        <v>4.5</v>
      </c>
      <c r="N785" t="s">
        <v>7</v>
      </c>
      <c r="O785" t="s">
        <v>7947</v>
      </c>
      <c r="P785" t="s">
        <v>7</v>
      </c>
      <c r="Q785" t="s">
        <v>14</v>
      </c>
      <c r="R785">
        <v>38</v>
      </c>
    </row>
    <row r="786" spans="1:18" x14ac:dyDescent="0.3">
      <c r="A786" t="s">
        <v>797</v>
      </c>
      <c r="B786" t="s">
        <v>4715</v>
      </c>
      <c r="C786">
        <v>31</v>
      </c>
      <c r="D786" t="str">
        <f>IF(Shopping[[#This Row],[Age]]&lt;=25,"Gen Z",
IF(Shopping[[#This Row],[Age]]&lt;=41,"Millennials",
IF(Shopping[[#This Row],[Age]]&lt;=57,"Gen X","Boomers")))</f>
        <v>Millennials</v>
      </c>
      <c r="E786" t="s">
        <v>3923</v>
      </c>
      <c r="F786" t="s">
        <v>7843</v>
      </c>
      <c r="G786" t="s">
        <v>7838</v>
      </c>
      <c r="H786" s="27">
        <v>72</v>
      </c>
      <c r="I786" t="s">
        <v>7908</v>
      </c>
      <c r="J786" t="s">
        <v>7847</v>
      </c>
      <c r="K786" t="s">
        <v>7972</v>
      </c>
      <c r="L786" t="s">
        <v>7887</v>
      </c>
      <c r="M786">
        <v>3.2</v>
      </c>
      <c r="N786" t="s">
        <v>7</v>
      </c>
      <c r="O786" t="s">
        <v>7950</v>
      </c>
      <c r="P786" t="s">
        <v>7</v>
      </c>
      <c r="Q786" t="s">
        <v>22</v>
      </c>
      <c r="R786">
        <v>41</v>
      </c>
    </row>
    <row r="787" spans="1:18" x14ac:dyDescent="0.3">
      <c r="A787" t="s">
        <v>798</v>
      </c>
      <c r="B787" t="s">
        <v>4716</v>
      </c>
      <c r="C787">
        <v>46</v>
      </c>
      <c r="D787" t="str">
        <f>IF(Shopping[[#This Row],[Age]]&lt;=25,"Gen Z",
IF(Shopping[[#This Row],[Age]]&lt;=41,"Millennials",
IF(Shopping[[#This Row],[Age]]&lt;=57,"Gen X","Boomers")))</f>
        <v>Gen X</v>
      </c>
      <c r="E787" t="s">
        <v>3923</v>
      </c>
      <c r="F787" t="s">
        <v>7851</v>
      </c>
      <c r="G787" t="s">
        <v>7838</v>
      </c>
      <c r="H787" s="27">
        <v>62</v>
      </c>
      <c r="I787" t="s">
        <v>7900</v>
      </c>
      <c r="J787" t="s">
        <v>7844</v>
      </c>
      <c r="K787" t="s">
        <v>7860</v>
      </c>
      <c r="L787" t="s">
        <v>7888</v>
      </c>
      <c r="M787">
        <v>4</v>
      </c>
      <c r="N787" t="s">
        <v>7</v>
      </c>
      <c r="O787" t="s">
        <v>7947</v>
      </c>
      <c r="P787" t="s">
        <v>7</v>
      </c>
      <c r="Q787" t="s">
        <v>14</v>
      </c>
      <c r="R787">
        <v>37</v>
      </c>
    </row>
    <row r="788" spans="1:18" x14ac:dyDescent="0.3">
      <c r="A788" t="s">
        <v>799</v>
      </c>
      <c r="B788" t="s">
        <v>4717</v>
      </c>
      <c r="C788">
        <v>70</v>
      </c>
      <c r="D788" t="str">
        <f>IF(Shopping[[#This Row],[Age]]&lt;=25,"Gen Z",
IF(Shopping[[#This Row],[Age]]&lt;=41,"Millennials",
IF(Shopping[[#This Row],[Age]]&lt;=57,"Gen X","Boomers")))</f>
        <v>Boomers</v>
      </c>
      <c r="E788" t="s">
        <v>3923</v>
      </c>
      <c r="F788" t="s">
        <v>7875</v>
      </c>
      <c r="G788" t="s">
        <v>7857</v>
      </c>
      <c r="H788" s="27">
        <v>21</v>
      </c>
      <c r="I788" t="s">
        <v>7920</v>
      </c>
      <c r="J788" t="s">
        <v>7844</v>
      </c>
      <c r="K788" t="s">
        <v>7864</v>
      </c>
      <c r="L788" t="s">
        <v>7887</v>
      </c>
      <c r="M788">
        <v>4.8</v>
      </c>
      <c r="N788" t="s">
        <v>7</v>
      </c>
      <c r="O788" t="s">
        <v>7945</v>
      </c>
      <c r="P788" t="s">
        <v>7</v>
      </c>
      <c r="Q788" t="s">
        <v>22</v>
      </c>
      <c r="R788">
        <v>16</v>
      </c>
    </row>
    <row r="789" spans="1:18" x14ac:dyDescent="0.3">
      <c r="A789" t="s">
        <v>800</v>
      </c>
      <c r="B789" t="s">
        <v>4718</v>
      </c>
      <c r="C789">
        <v>53</v>
      </c>
      <c r="D789" t="str">
        <f>IF(Shopping[[#This Row],[Age]]&lt;=25,"Gen Z",
IF(Shopping[[#This Row],[Age]]&lt;=41,"Millennials",
IF(Shopping[[#This Row],[Age]]&lt;=57,"Gen X","Boomers")))</f>
        <v>Gen X</v>
      </c>
      <c r="E789" t="s">
        <v>3923</v>
      </c>
      <c r="F789" t="s">
        <v>7856</v>
      </c>
      <c r="G789" t="s">
        <v>7857</v>
      </c>
      <c r="H789" s="27">
        <v>85</v>
      </c>
      <c r="I789" t="s">
        <v>7942</v>
      </c>
      <c r="J789" t="s">
        <v>7844</v>
      </c>
      <c r="K789" t="s">
        <v>7867</v>
      </c>
      <c r="L789" t="s">
        <v>7888</v>
      </c>
      <c r="M789">
        <v>3.7</v>
      </c>
      <c r="N789" t="s">
        <v>7</v>
      </c>
      <c r="O789" t="s">
        <v>7946</v>
      </c>
      <c r="P789" t="s">
        <v>7</v>
      </c>
      <c r="Q789" t="s">
        <v>8</v>
      </c>
      <c r="R789">
        <v>25</v>
      </c>
    </row>
    <row r="790" spans="1:18" x14ac:dyDescent="0.3">
      <c r="A790" t="s">
        <v>801</v>
      </c>
      <c r="B790" t="s">
        <v>4719</v>
      </c>
      <c r="C790">
        <v>50</v>
      </c>
      <c r="D790" t="str">
        <f>IF(Shopping[[#This Row],[Age]]&lt;=25,"Gen Z",
IF(Shopping[[#This Row],[Age]]&lt;=41,"Millennials",
IF(Shopping[[#This Row],[Age]]&lt;=57,"Gen X","Boomers")))</f>
        <v>Gen X</v>
      </c>
      <c r="E790" t="s">
        <v>3923</v>
      </c>
      <c r="F790" t="s">
        <v>7866</v>
      </c>
      <c r="G790" t="s">
        <v>7838</v>
      </c>
      <c r="H790" s="27">
        <v>51</v>
      </c>
      <c r="I790" t="s">
        <v>7896</v>
      </c>
      <c r="J790" t="s">
        <v>7877</v>
      </c>
      <c r="K790" t="s">
        <v>7882</v>
      </c>
      <c r="L790" t="s">
        <v>7889</v>
      </c>
      <c r="M790">
        <v>3.8</v>
      </c>
      <c r="N790" t="s">
        <v>7</v>
      </c>
      <c r="O790" t="s">
        <v>7950</v>
      </c>
      <c r="P790" t="s">
        <v>7</v>
      </c>
      <c r="Q790" t="s">
        <v>22</v>
      </c>
      <c r="R790">
        <v>18</v>
      </c>
    </row>
    <row r="791" spans="1:18" x14ac:dyDescent="0.3">
      <c r="A791" t="s">
        <v>802</v>
      </c>
      <c r="B791" t="s">
        <v>4720</v>
      </c>
      <c r="C791">
        <v>33</v>
      </c>
      <c r="D791" t="str">
        <f>IF(Shopping[[#This Row],[Age]]&lt;=25,"Gen Z",
IF(Shopping[[#This Row],[Age]]&lt;=41,"Millennials",
IF(Shopping[[#This Row],[Age]]&lt;=57,"Gen X","Boomers")))</f>
        <v>Millennials</v>
      </c>
      <c r="E791" t="s">
        <v>3923</v>
      </c>
      <c r="F791" t="s">
        <v>7856</v>
      </c>
      <c r="G791" t="s">
        <v>7857</v>
      </c>
      <c r="H791" s="27">
        <v>84</v>
      </c>
      <c r="I791" t="s">
        <v>7930</v>
      </c>
      <c r="J791" t="s">
        <v>7844</v>
      </c>
      <c r="K791" t="s">
        <v>7860</v>
      </c>
      <c r="L791" t="s">
        <v>7890</v>
      </c>
      <c r="M791">
        <v>2.7</v>
      </c>
      <c r="N791" t="s">
        <v>7</v>
      </c>
      <c r="O791" t="s">
        <v>7948</v>
      </c>
      <c r="P791" t="s">
        <v>7</v>
      </c>
      <c r="Q791" t="s">
        <v>12</v>
      </c>
      <c r="R791">
        <v>4</v>
      </c>
    </row>
    <row r="792" spans="1:18" x14ac:dyDescent="0.3">
      <c r="A792" t="s">
        <v>803</v>
      </c>
      <c r="B792" t="s">
        <v>4721</v>
      </c>
      <c r="C792">
        <v>22</v>
      </c>
      <c r="D792" t="str">
        <f>IF(Shopping[[#This Row],[Age]]&lt;=25,"Gen Z",
IF(Shopping[[#This Row],[Age]]&lt;=41,"Millennials",
IF(Shopping[[#This Row],[Age]]&lt;=57,"Gen X","Boomers")))</f>
        <v>Gen Z</v>
      </c>
      <c r="E792" t="s">
        <v>3923</v>
      </c>
      <c r="F792" t="s">
        <v>7841</v>
      </c>
      <c r="G792" t="s">
        <v>7838</v>
      </c>
      <c r="H792" s="27">
        <v>37</v>
      </c>
      <c r="I792" t="s">
        <v>7900</v>
      </c>
      <c r="J792" t="s">
        <v>7847</v>
      </c>
      <c r="K792" t="s">
        <v>7878</v>
      </c>
      <c r="L792" t="s">
        <v>7889</v>
      </c>
      <c r="M792">
        <v>4.9000000000000004</v>
      </c>
      <c r="N792" t="s">
        <v>7</v>
      </c>
      <c r="O792" t="s">
        <v>7950</v>
      </c>
      <c r="P792" t="s">
        <v>7</v>
      </c>
      <c r="Q792" t="s">
        <v>22</v>
      </c>
      <c r="R792">
        <v>12</v>
      </c>
    </row>
    <row r="793" spans="1:18" x14ac:dyDescent="0.3">
      <c r="A793" t="s">
        <v>804</v>
      </c>
      <c r="B793" t="s">
        <v>4722</v>
      </c>
      <c r="C793">
        <v>50</v>
      </c>
      <c r="D793" t="str">
        <f>IF(Shopping[[#This Row],[Age]]&lt;=25,"Gen Z",
IF(Shopping[[#This Row],[Age]]&lt;=41,"Millennials",
IF(Shopping[[#This Row],[Age]]&lt;=57,"Gen X","Boomers")))</f>
        <v>Gen X</v>
      </c>
      <c r="E793" t="s">
        <v>3923</v>
      </c>
      <c r="F793" t="s">
        <v>7873</v>
      </c>
      <c r="G793" t="s">
        <v>7857</v>
      </c>
      <c r="H793" s="27">
        <v>44</v>
      </c>
      <c r="I793" t="s">
        <v>7910</v>
      </c>
      <c r="J793" t="s">
        <v>7844</v>
      </c>
      <c r="K793" t="s">
        <v>7975</v>
      </c>
      <c r="L793" t="s">
        <v>7889</v>
      </c>
      <c r="M793">
        <v>3.1</v>
      </c>
      <c r="N793" t="s">
        <v>7</v>
      </c>
      <c r="O793" t="s">
        <v>7949</v>
      </c>
      <c r="P793" t="s">
        <v>7</v>
      </c>
      <c r="Q793" t="s">
        <v>14</v>
      </c>
      <c r="R793">
        <v>35</v>
      </c>
    </row>
    <row r="794" spans="1:18" x14ac:dyDescent="0.3">
      <c r="A794" t="s">
        <v>805</v>
      </c>
      <c r="B794" t="s">
        <v>4723</v>
      </c>
      <c r="C794">
        <v>34</v>
      </c>
      <c r="D794" t="str">
        <f>IF(Shopping[[#This Row],[Age]]&lt;=25,"Gen Z",
IF(Shopping[[#This Row],[Age]]&lt;=41,"Millennials",
IF(Shopping[[#This Row],[Age]]&lt;=57,"Gen X","Boomers")))</f>
        <v>Millennials</v>
      </c>
      <c r="E794" t="s">
        <v>3923</v>
      </c>
      <c r="F794" t="s">
        <v>7848</v>
      </c>
      <c r="G794" t="s">
        <v>7846</v>
      </c>
      <c r="H794" s="27">
        <v>45</v>
      </c>
      <c r="I794" t="s">
        <v>7925</v>
      </c>
      <c r="J794" t="s">
        <v>7847</v>
      </c>
      <c r="K794" t="s">
        <v>7862</v>
      </c>
      <c r="L794" t="s">
        <v>7888</v>
      </c>
      <c r="M794">
        <v>4.2</v>
      </c>
      <c r="N794" t="s">
        <v>7</v>
      </c>
      <c r="O794" t="s">
        <v>7947</v>
      </c>
      <c r="P794" t="s">
        <v>7</v>
      </c>
      <c r="Q794" t="s">
        <v>8</v>
      </c>
      <c r="R794">
        <v>45</v>
      </c>
    </row>
    <row r="795" spans="1:18" x14ac:dyDescent="0.3">
      <c r="A795" t="s">
        <v>806</v>
      </c>
      <c r="B795" t="s">
        <v>4724</v>
      </c>
      <c r="C795">
        <v>24</v>
      </c>
      <c r="D795" t="str">
        <f>IF(Shopping[[#This Row],[Age]]&lt;=25,"Gen Z",
IF(Shopping[[#This Row],[Age]]&lt;=41,"Millennials",
IF(Shopping[[#This Row],[Age]]&lt;=57,"Gen X","Boomers")))</f>
        <v>Gen Z</v>
      </c>
      <c r="E795" t="s">
        <v>3923</v>
      </c>
      <c r="F795" t="s">
        <v>7866</v>
      </c>
      <c r="G795" t="s">
        <v>7838</v>
      </c>
      <c r="H795" s="27">
        <v>35</v>
      </c>
      <c r="I795" t="s">
        <v>7908</v>
      </c>
      <c r="J795" t="s">
        <v>7839</v>
      </c>
      <c r="K795" t="s">
        <v>7842</v>
      </c>
      <c r="L795" t="s">
        <v>7889</v>
      </c>
      <c r="M795">
        <v>3.8</v>
      </c>
      <c r="N795" t="s">
        <v>7</v>
      </c>
      <c r="O795" t="s">
        <v>7946</v>
      </c>
      <c r="P795" t="s">
        <v>7</v>
      </c>
      <c r="Q795" t="s">
        <v>12</v>
      </c>
      <c r="R795">
        <v>16</v>
      </c>
    </row>
    <row r="796" spans="1:18" x14ac:dyDescent="0.3">
      <c r="A796" t="s">
        <v>807</v>
      </c>
      <c r="B796" t="s">
        <v>4725</v>
      </c>
      <c r="C796">
        <v>69</v>
      </c>
      <c r="D796" t="str">
        <f>IF(Shopping[[#This Row],[Age]]&lt;=25,"Gen Z",
IF(Shopping[[#This Row],[Age]]&lt;=41,"Millennials",
IF(Shopping[[#This Row],[Age]]&lt;=57,"Gen X","Boomers")))</f>
        <v>Boomers</v>
      </c>
      <c r="E796" t="s">
        <v>3923</v>
      </c>
      <c r="F796" t="s">
        <v>7879</v>
      </c>
      <c r="G796" t="s">
        <v>7857</v>
      </c>
      <c r="H796" s="27">
        <v>50</v>
      </c>
      <c r="I796" t="s">
        <v>7893</v>
      </c>
      <c r="J796" t="s">
        <v>7877</v>
      </c>
      <c r="K796" t="s">
        <v>7882</v>
      </c>
      <c r="L796" t="s">
        <v>7887</v>
      </c>
      <c r="M796">
        <v>4.2</v>
      </c>
      <c r="N796" t="s">
        <v>7</v>
      </c>
      <c r="O796" t="s">
        <v>7950</v>
      </c>
      <c r="P796" t="s">
        <v>7</v>
      </c>
      <c r="Q796" t="s">
        <v>27</v>
      </c>
      <c r="R796">
        <v>10</v>
      </c>
    </row>
    <row r="797" spans="1:18" x14ac:dyDescent="0.3">
      <c r="A797" t="s">
        <v>808</v>
      </c>
      <c r="B797" t="s">
        <v>4726</v>
      </c>
      <c r="C797">
        <v>39</v>
      </c>
      <c r="D797" t="str">
        <f>IF(Shopping[[#This Row],[Age]]&lt;=25,"Gen Z",
IF(Shopping[[#This Row],[Age]]&lt;=41,"Millennials",
IF(Shopping[[#This Row],[Age]]&lt;=57,"Gen X","Boomers")))</f>
        <v>Millennials</v>
      </c>
      <c r="E797" t="s">
        <v>3923</v>
      </c>
      <c r="F797" t="s">
        <v>7845</v>
      </c>
      <c r="G797" t="s">
        <v>7846</v>
      </c>
      <c r="H797" s="27">
        <v>26</v>
      </c>
      <c r="I797" t="s">
        <v>7907</v>
      </c>
      <c r="J797" t="s">
        <v>7847</v>
      </c>
      <c r="K797" t="s">
        <v>7974</v>
      </c>
      <c r="L797" t="s">
        <v>7889</v>
      </c>
      <c r="M797">
        <v>4.5999999999999996</v>
      </c>
      <c r="N797" t="s">
        <v>7</v>
      </c>
      <c r="O797" t="s">
        <v>7950</v>
      </c>
      <c r="P797" t="s">
        <v>7</v>
      </c>
      <c r="Q797" t="s">
        <v>8</v>
      </c>
      <c r="R797">
        <v>34</v>
      </c>
    </row>
    <row r="798" spans="1:18" x14ac:dyDescent="0.3">
      <c r="A798" t="s">
        <v>809</v>
      </c>
      <c r="B798" t="s">
        <v>4727</v>
      </c>
      <c r="C798">
        <v>42</v>
      </c>
      <c r="D798" t="str">
        <f>IF(Shopping[[#This Row],[Age]]&lt;=25,"Gen Z",
IF(Shopping[[#This Row],[Age]]&lt;=41,"Millennials",
IF(Shopping[[#This Row],[Age]]&lt;=57,"Gen X","Boomers")))</f>
        <v>Gen X</v>
      </c>
      <c r="E798" t="s">
        <v>3923</v>
      </c>
      <c r="F798" t="s">
        <v>7876</v>
      </c>
      <c r="G798" t="s">
        <v>7838</v>
      </c>
      <c r="H798" s="27">
        <v>78</v>
      </c>
      <c r="I798" t="s">
        <v>7921</v>
      </c>
      <c r="J798" t="s">
        <v>7877</v>
      </c>
      <c r="K798" t="s">
        <v>7971</v>
      </c>
      <c r="L798" t="s">
        <v>7890</v>
      </c>
      <c r="M798">
        <v>4</v>
      </c>
      <c r="N798" t="s">
        <v>7</v>
      </c>
      <c r="O798" t="s">
        <v>7949</v>
      </c>
      <c r="P798" t="s">
        <v>7</v>
      </c>
      <c r="Q798" t="s">
        <v>12</v>
      </c>
      <c r="R798">
        <v>43</v>
      </c>
    </row>
    <row r="799" spans="1:18" x14ac:dyDescent="0.3">
      <c r="A799" t="s">
        <v>810</v>
      </c>
      <c r="B799" t="s">
        <v>4728</v>
      </c>
      <c r="C799">
        <v>42</v>
      </c>
      <c r="D799" t="str">
        <f>IF(Shopping[[#This Row],[Age]]&lt;=25,"Gen Z",
IF(Shopping[[#This Row],[Age]]&lt;=41,"Millennials",
IF(Shopping[[#This Row],[Age]]&lt;=57,"Gen X","Boomers")))</f>
        <v>Gen X</v>
      </c>
      <c r="E799" t="s">
        <v>3923</v>
      </c>
      <c r="F799" t="s">
        <v>7853</v>
      </c>
      <c r="G799" t="s">
        <v>7854</v>
      </c>
      <c r="H799" s="27">
        <v>82</v>
      </c>
      <c r="I799" t="s">
        <v>7926</v>
      </c>
      <c r="J799" t="s">
        <v>7847</v>
      </c>
      <c r="K799" t="s">
        <v>7862</v>
      </c>
      <c r="L799" t="s">
        <v>7890</v>
      </c>
      <c r="M799">
        <v>4</v>
      </c>
      <c r="N799" t="s">
        <v>7</v>
      </c>
      <c r="O799" t="s">
        <v>7949</v>
      </c>
      <c r="P799" t="s">
        <v>7</v>
      </c>
      <c r="Q799" t="s">
        <v>27</v>
      </c>
      <c r="R799">
        <v>38</v>
      </c>
    </row>
    <row r="800" spans="1:18" x14ac:dyDescent="0.3">
      <c r="A800" t="s">
        <v>811</v>
      </c>
      <c r="B800" t="s">
        <v>4729</v>
      </c>
      <c r="C800">
        <v>29</v>
      </c>
      <c r="D800" t="str">
        <f>IF(Shopping[[#This Row],[Age]]&lt;=25,"Gen Z",
IF(Shopping[[#This Row],[Age]]&lt;=41,"Millennials",
IF(Shopping[[#This Row],[Age]]&lt;=57,"Gen X","Boomers")))</f>
        <v>Millennials</v>
      </c>
      <c r="E800" t="s">
        <v>3923</v>
      </c>
      <c r="F800" t="s">
        <v>7876</v>
      </c>
      <c r="G800" t="s">
        <v>7838</v>
      </c>
      <c r="H800" s="27">
        <v>39</v>
      </c>
      <c r="I800" t="s">
        <v>7922</v>
      </c>
      <c r="J800" t="s">
        <v>7847</v>
      </c>
      <c r="K800" t="s">
        <v>7862</v>
      </c>
      <c r="L800" t="s">
        <v>7888</v>
      </c>
      <c r="M800">
        <v>3.8</v>
      </c>
      <c r="N800" t="s">
        <v>7</v>
      </c>
      <c r="O800" t="s">
        <v>7949</v>
      </c>
      <c r="P800" t="s">
        <v>7</v>
      </c>
      <c r="Q800" t="s">
        <v>14</v>
      </c>
      <c r="R800">
        <v>48</v>
      </c>
    </row>
    <row r="801" spans="1:18" x14ac:dyDescent="0.3">
      <c r="A801" t="s">
        <v>812</v>
      </c>
      <c r="B801" t="s">
        <v>4730</v>
      </c>
      <c r="C801">
        <v>55</v>
      </c>
      <c r="D801" t="str">
        <f>IF(Shopping[[#This Row],[Age]]&lt;=25,"Gen Z",
IF(Shopping[[#This Row],[Age]]&lt;=41,"Millennials",
IF(Shopping[[#This Row],[Age]]&lt;=57,"Gen X","Boomers")))</f>
        <v>Gen X</v>
      </c>
      <c r="E801" t="s">
        <v>3923</v>
      </c>
      <c r="F801" t="s">
        <v>7881</v>
      </c>
      <c r="G801" t="s">
        <v>7857</v>
      </c>
      <c r="H801" s="27">
        <v>55</v>
      </c>
      <c r="I801" t="s">
        <v>7915</v>
      </c>
      <c r="J801" t="s">
        <v>7839</v>
      </c>
      <c r="K801" t="s">
        <v>7880</v>
      </c>
      <c r="L801" t="s">
        <v>7889</v>
      </c>
      <c r="M801">
        <v>3.3</v>
      </c>
      <c r="N801" t="s">
        <v>7</v>
      </c>
      <c r="O801" t="s">
        <v>7946</v>
      </c>
      <c r="P801" t="s">
        <v>7</v>
      </c>
      <c r="Q801" t="s">
        <v>14</v>
      </c>
      <c r="R801">
        <v>31</v>
      </c>
    </row>
    <row r="802" spans="1:18" x14ac:dyDescent="0.3">
      <c r="A802" t="s">
        <v>813</v>
      </c>
      <c r="B802" t="s">
        <v>4731</v>
      </c>
      <c r="C802">
        <v>32</v>
      </c>
      <c r="D802" t="str">
        <f>IF(Shopping[[#This Row],[Age]]&lt;=25,"Gen Z",
IF(Shopping[[#This Row],[Age]]&lt;=41,"Millennials",
IF(Shopping[[#This Row],[Age]]&lt;=57,"Gen X","Boomers")))</f>
        <v>Millennials</v>
      </c>
      <c r="E802" t="s">
        <v>3923</v>
      </c>
      <c r="F802" t="s">
        <v>7876</v>
      </c>
      <c r="G802" t="s">
        <v>7838</v>
      </c>
      <c r="H802" s="27">
        <v>20</v>
      </c>
      <c r="I802" t="s">
        <v>7933</v>
      </c>
      <c r="J802" t="s">
        <v>7844</v>
      </c>
      <c r="K802" t="s">
        <v>7969</v>
      </c>
      <c r="L802" t="s">
        <v>7889</v>
      </c>
      <c r="M802">
        <v>2.6</v>
      </c>
      <c r="N802" t="s">
        <v>7</v>
      </c>
      <c r="O802" t="s">
        <v>7946</v>
      </c>
      <c r="P802" t="s">
        <v>7</v>
      </c>
      <c r="Q802" t="s">
        <v>10</v>
      </c>
      <c r="R802">
        <v>20</v>
      </c>
    </row>
    <row r="803" spans="1:18" x14ac:dyDescent="0.3">
      <c r="A803" t="s">
        <v>814</v>
      </c>
      <c r="B803" t="s">
        <v>4732</v>
      </c>
      <c r="C803">
        <v>25</v>
      </c>
      <c r="D803" t="str">
        <f>IF(Shopping[[#This Row],[Age]]&lt;=25,"Gen Z",
IF(Shopping[[#This Row],[Age]]&lt;=41,"Millennials",
IF(Shopping[[#This Row],[Age]]&lt;=57,"Gen X","Boomers")))</f>
        <v>Gen Z</v>
      </c>
      <c r="E803" t="s">
        <v>3923</v>
      </c>
      <c r="F803" t="s">
        <v>7881</v>
      </c>
      <c r="G803" t="s">
        <v>7857</v>
      </c>
      <c r="H803" s="27">
        <v>29</v>
      </c>
      <c r="I803" t="s">
        <v>7928</v>
      </c>
      <c r="J803" t="s">
        <v>7839</v>
      </c>
      <c r="K803" t="s">
        <v>7976</v>
      </c>
      <c r="L803" t="s">
        <v>7890</v>
      </c>
      <c r="M803">
        <v>4.9000000000000004</v>
      </c>
      <c r="N803" t="s">
        <v>7</v>
      </c>
      <c r="O803" t="s">
        <v>7945</v>
      </c>
      <c r="P803" t="s">
        <v>7</v>
      </c>
      <c r="Q803" t="s">
        <v>12</v>
      </c>
      <c r="R803">
        <v>12</v>
      </c>
    </row>
    <row r="804" spans="1:18" x14ac:dyDescent="0.3">
      <c r="A804" t="s">
        <v>815</v>
      </c>
      <c r="B804" t="s">
        <v>4733</v>
      </c>
      <c r="C804">
        <v>38</v>
      </c>
      <c r="D804" t="str">
        <f>IF(Shopping[[#This Row],[Age]]&lt;=25,"Gen Z",
IF(Shopping[[#This Row],[Age]]&lt;=41,"Millennials",
IF(Shopping[[#This Row],[Age]]&lt;=57,"Gen X","Boomers")))</f>
        <v>Millennials</v>
      </c>
      <c r="E804" t="s">
        <v>3923</v>
      </c>
      <c r="F804" t="s">
        <v>7866</v>
      </c>
      <c r="G804" t="s">
        <v>7838</v>
      </c>
      <c r="H804" s="27">
        <v>41</v>
      </c>
      <c r="I804" t="s">
        <v>7905</v>
      </c>
      <c r="J804" t="s">
        <v>7847</v>
      </c>
      <c r="K804" t="s">
        <v>7864</v>
      </c>
      <c r="L804" t="s">
        <v>7887</v>
      </c>
      <c r="M804">
        <v>3.5</v>
      </c>
      <c r="N804" t="s">
        <v>7</v>
      </c>
      <c r="O804" t="s">
        <v>7947</v>
      </c>
      <c r="P804" t="s">
        <v>7</v>
      </c>
      <c r="Q804" t="s">
        <v>22</v>
      </c>
      <c r="R804">
        <v>2</v>
      </c>
    </row>
    <row r="805" spans="1:18" x14ac:dyDescent="0.3">
      <c r="A805" t="s">
        <v>816</v>
      </c>
      <c r="B805" t="s">
        <v>4734</v>
      </c>
      <c r="C805">
        <v>32</v>
      </c>
      <c r="D805" t="str">
        <f>IF(Shopping[[#This Row],[Age]]&lt;=25,"Gen Z",
IF(Shopping[[#This Row],[Age]]&lt;=41,"Millennials",
IF(Shopping[[#This Row],[Age]]&lt;=57,"Gen X","Boomers")))</f>
        <v>Millennials</v>
      </c>
      <c r="E805" t="s">
        <v>3923</v>
      </c>
      <c r="F805" t="s">
        <v>7851</v>
      </c>
      <c r="G805" t="s">
        <v>7838</v>
      </c>
      <c r="H805" s="27">
        <v>38</v>
      </c>
      <c r="I805" t="s">
        <v>7932</v>
      </c>
      <c r="J805" t="s">
        <v>7839</v>
      </c>
      <c r="K805" t="s">
        <v>7855</v>
      </c>
      <c r="L805" t="s">
        <v>7887</v>
      </c>
      <c r="M805">
        <v>2.8</v>
      </c>
      <c r="N805" t="s">
        <v>7</v>
      </c>
      <c r="O805" t="s">
        <v>7945</v>
      </c>
      <c r="P805" t="s">
        <v>7</v>
      </c>
      <c r="Q805" t="s">
        <v>8</v>
      </c>
      <c r="R805">
        <v>30</v>
      </c>
    </row>
    <row r="806" spans="1:18" x14ac:dyDescent="0.3">
      <c r="A806" t="s">
        <v>817</v>
      </c>
      <c r="B806" t="s">
        <v>4735</v>
      </c>
      <c r="C806">
        <v>43</v>
      </c>
      <c r="D806" t="str">
        <f>IF(Shopping[[#This Row],[Age]]&lt;=25,"Gen Z",
IF(Shopping[[#This Row],[Age]]&lt;=41,"Millennials",
IF(Shopping[[#This Row],[Age]]&lt;=57,"Gen X","Boomers")))</f>
        <v>Gen X</v>
      </c>
      <c r="E806" t="s">
        <v>3923</v>
      </c>
      <c r="F806" t="s">
        <v>7883</v>
      </c>
      <c r="G806" t="s">
        <v>7846</v>
      </c>
      <c r="H806" s="27">
        <v>47</v>
      </c>
      <c r="I806" t="s">
        <v>7909</v>
      </c>
      <c r="J806" t="s">
        <v>7847</v>
      </c>
      <c r="K806" t="s">
        <v>7842</v>
      </c>
      <c r="L806" t="s">
        <v>7889</v>
      </c>
      <c r="M806">
        <v>2.6</v>
      </c>
      <c r="N806" t="s">
        <v>7</v>
      </c>
      <c r="O806" t="s">
        <v>7950</v>
      </c>
      <c r="P806" t="s">
        <v>7</v>
      </c>
      <c r="Q806" t="s">
        <v>8</v>
      </c>
      <c r="R806">
        <v>28</v>
      </c>
    </row>
    <row r="807" spans="1:18" x14ac:dyDescent="0.3">
      <c r="A807" t="s">
        <v>818</v>
      </c>
      <c r="B807" t="s">
        <v>4736</v>
      </c>
      <c r="C807">
        <v>41</v>
      </c>
      <c r="D807" t="str">
        <f>IF(Shopping[[#This Row],[Age]]&lt;=25,"Gen Z",
IF(Shopping[[#This Row],[Age]]&lt;=41,"Millennials",
IF(Shopping[[#This Row],[Age]]&lt;=57,"Gen X","Boomers")))</f>
        <v>Millennials</v>
      </c>
      <c r="E807" t="s">
        <v>3923</v>
      </c>
      <c r="F807" t="s">
        <v>7861</v>
      </c>
      <c r="G807" t="s">
        <v>7838</v>
      </c>
      <c r="H807" s="27">
        <v>30</v>
      </c>
      <c r="I807" t="s">
        <v>7932</v>
      </c>
      <c r="J807" t="s">
        <v>7839</v>
      </c>
      <c r="K807" t="s">
        <v>7849</v>
      </c>
      <c r="L807" t="s">
        <v>7889</v>
      </c>
      <c r="M807">
        <v>3.7</v>
      </c>
      <c r="N807" t="s">
        <v>7</v>
      </c>
      <c r="O807" t="s">
        <v>7947</v>
      </c>
      <c r="P807" t="s">
        <v>7</v>
      </c>
      <c r="Q807" t="s">
        <v>27</v>
      </c>
      <c r="R807">
        <v>40</v>
      </c>
    </row>
    <row r="808" spans="1:18" x14ac:dyDescent="0.3">
      <c r="A808" t="s">
        <v>819</v>
      </c>
      <c r="B808" t="s">
        <v>4737</v>
      </c>
      <c r="C808">
        <v>56</v>
      </c>
      <c r="D808" t="str">
        <f>IF(Shopping[[#This Row],[Age]]&lt;=25,"Gen Z",
IF(Shopping[[#This Row],[Age]]&lt;=41,"Millennials",
IF(Shopping[[#This Row],[Age]]&lt;=57,"Gen X","Boomers")))</f>
        <v>Gen X</v>
      </c>
      <c r="E808" t="s">
        <v>3923</v>
      </c>
      <c r="F808" t="s">
        <v>7843</v>
      </c>
      <c r="G808" t="s">
        <v>7838</v>
      </c>
      <c r="H808" s="27">
        <v>56</v>
      </c>
      <c r="I808" t="s">
        <v>7913</v>
      </c>
      <c r="J808" t="s">
        <v>7839</v>
      </c>
      <c r="K808" t="s">
        <v>7852</v>
      </c>
      <c r="L808" t="s">
        <v>7889</v>
      </c>
      <c r="M808">
        <v>2.7</v>
      </c>
      <c r="N808" t="s">
        <v>7</v>
      </c>
      <c r="O808" t="s">
        <v>7948</v>
      </c>
      <c r="P808" t="s">
        <v>7</v>
      </c>
      <c r="Q808" t="s">
        <v>14</v>
      </c>
      <c r="R808">
        <v>46</v>
      </c>
    </row>
    <row r="809" spans="1:18" x14ac:dyDescent="0.3">
      <c r="A809" t="s">
        <v>820</v>
      </c>
      <c r="B809" t="s">
        <v>4738</v>
      </c>
      <c r="C809">
        <v>27</v>
      </c>
      <c r="D809" t="str">
        <f>IF(Shopping[[#This Row],[Age]]&lt;=25,"Gen Z",
IF(Shopping[[#This Row],[Age]]&lt;=41,"Millennials",
IF(Shopping[[#This Row],[Age]]&lt;=57,"Gen X","Boomers")))</f>
        <v>Millennials</v>
      </c>
      <c r="E809" t="s">
        <v>3923</v>
      </c>
      <c r="F809" t="s">
        <v>7872</v>
      </c>
      <c r="G809" t="s">
        <v>7838</v>
      </c>
      <c r="H809" s="27">
        <v>89</v>
      </c>
      <c r="I809" t="s">
        <v>7907</v>
      </c>
      <c r="J809" t="s">
        <v>7844</v>
      </c>
      <c r="K809" t="s">
        <v>7880</v>
      </c>
      <c r="L809" t="s">
        <v>7887</v>
      </c>
      <c r="M809">
        <v>3.3</v>
      </c>
      <c r="N809" t="s">
        <v>7</v>
      </c>
      <c r="O809" t="s">
        <v>7945</v>
      </c>
      <c r="P809" t="s">
        <v>7</v>
      </c>
      <c r="Q809" t="s">
        <v>12</v>
      </c>
      <c r="R809">
        <v>15</v>
      </c>
    </row>
    <row r="810" spans="1:18" x14ac:dyDescent="0.3">
      <c r="A810" t="s">
        <v>821</v>
      </c>
      <c r="B810" t="s">
        <v>4739</v>
      </c>
      <c r="C810">
        <v>46</v>
      </c>
      <c r="D810" t="str">
        <f>IF(Shopping[[#This Row],[Age]]&lt;=25,"Gen Z",
IF(Shopping[[#This Row],[Age]]&lt;=41,"Millennials",
IF(Shopping[[#This Row],[Age]]&lt;=57,"Gen X","Boomers")))</f>
        <v>Gen X</v>
      </c>
      <c r="E810" t="s">
        <v>3923</v>
      </c>
      <c r="F810" t="s">
        <v>7859</v>
      </c>
      <c r="G810" t="s">
        <v>7846</v>
      </c>
      <c r="H810" s="27">
        <v>96</v>
      </c>
      <c r="I810" t="s">
        <v>7941</v>
      </c>
      <c r="J810" t="s">
        <v>7839</v>
      </c>
      <c r="K810" t="s">
        <v>7970</v>
      </c>
      <c r="L810" t="s">
        <v>7890</v>
      </c>
      <c r="M810">
        <v>4.5999999999999996</v>
      </c>
      <c r="N810" t="s">
        <v>7</v>
      </c>
      <c r="O810" t="s">
        <v>7947</v>
      </c>
      <c r="P810" t="s">
        <v>7</v>
      </c>
      <c r="Q810" t="s">
        <v>10</v>
      </c>
      <c r="R810">
        <v>38</v>
      </c>
    </row>
    <row r="811" spans="1:18" x14ac:dyDescent="0.3">
      <c r="A811" t="s">
        <v>822</v>
      </c>
      <c r="B811" t="s">
        <v>4740</v>
      </c>
      <c r="C811">
        <v>48</v>
      </c>
      <c r="D811" t="str">
        <f>IF(Shopping[[#This Row],[Age]]&lt;=25,"Gen Z",
IF(Shopping[[#This Row],[Age]]&lt;=41,"Millennials",
IF(Shopping[[#This Row],[Age]]&lt;=57,"Gen X","Boomers")))</f>
        <v>Gen X</v>
      </c>
      <c r="E811" t="s">
        <v>3923</v>
      </c>
      <c r="F811" t="s">
        <v>7883</v>
      </c>
      <c r="G811" t="s">
        <v>7846</v>
      </c>
      <c r="H811" s="27">
        <v>81</v>
      </c>
      <c r="I811" t="s">
        <v>7929</v>
      </c>
      <c r="J811" t="s">
        <v>7847</v>
      </c>
      <c r="K811" t="s">
        <v>7862</v>
      </c>
      <c r="L811" t="s">
        <v>7890</v>
      </c>
      <c r="M811">
        <v>4.9000000000000004</v>
      </c>
      <c r="N811" t="s">
        <v>7</v>
      </c>
      <c r="O811" t="s">
        <v>7947</v>
      </c>
      <c r="P811" t="s">
        <v>7</v>
      </c>
      <c r="Q811" t="s">
        <v>14</v>
      </c>
      <c r="R811">
        <v>30</v>
      </c>
    </row>
    <row r="812" spans="1:18" x14ac:dyDescent="0.3">
      <c r="A812" t="s">
        <v>823</v>
      </c>
      <c r="B812" t="s">
        <v>4741</v>
      </c>
      <c r="C812">
        <v>52</v>
      </c>
      <c r="D812" t="str">
        <f>IF(Shopping[[#This Row],[Age]]&lt;=25,"Gen Z",
IF(Shopping[[#This Row],[Age]]&lt;=41,"Millennials",
IF(Shopping[[#This Row],[Age]]&lt;=57,"Gen X","Boomers")))</f>
        <v>Gen X</v>
      </c>
      <c r="E812" t="s">
        <v>3923</v>
      </c>
      <c r="F812" t="s">
        <v>7873</v>
      </c>
      <c r="G812" t="s">
        <v>7857</v>
      </c>
      <c r="H812" s="27">
        <v>83</v>
      </c>
      <c r="I812" t="s">
        <v>7938</v>
      </c>
      <c r="J812" t="s">
        <v>7844</v>
      </c>
      <c r="K812" t="s">
        <v>7970</v>
      </c>
      <c r="L812" t="s">
        <v>7890</v>
      </c>
      <c r="M812">
        <v>4.9000000000000004</v>
      </c>
      <c r="N812" t="s">
        <v>7</v>
      </c>
      <c r="O812" t="s">
        <v>7950</v>
      </c>
      <c r="P812" t="s">
        <v>7</v>
      </c>
      <c r="Q812" t="s">
        <v>27</v>
      </c>
      <c r="R812">
        <v>32</v>
      </c>
    </row>
    <row r="813" spans="1:18" x14ac:dyDescent="0.3">
      <c r="A813" t="s">
        <v>824</v>
      </c>
      <c r="B813" t="s">
        <v>4742</v>
      </c>
      <c r="C813">
        <v>18</v>
      </c>
      <c r="D813" t="str">
        <f>IF(Shopping[[#This Row],[Age]]&lt;=25,"Gen Z",
IF(Shopping[[#This Row],[Age]]&lt;=41,"Millennials",
IF(Shopping[[#This Row],[Age]]&lt;=57,"Gen X","Boomers")))</f>
        <v>Gen Z</v>
      </c>
      <c r="E813" t="s">
        <v>3923</v>
      </c>
      <c r="F813" t="s">
        <v>7848</v>
      </c>
      <c r="G813" t="s">
        <v>7846</v>
      </c>
      <c r="H813" s="27">
        <v>35</v>
      </c>
      <c r="I813" t="s">
        <v>7919</v>
      </c>
      <c r="J813" t="s">
        <v>7847</v>
      </c>
      <c r="K813" t="s">
        <v>7867</v>
      </c>
      <c r="L813" t="s">
        <v>7887</v>
      </c>
      <c r="M813">
        <v>2.7</v>
      </c>
      <c r="N813" t="s">
        <v>7</v>
      </c>
      <c r="O813" t="s">
        <v>7946</v>
      </c>
      <c r="P813" t="s">
        <v>7</v>
      </c>
      <c r="Q813" t="s">
        <v>8</v>
      </c>
      <c r="R813">
        <v>36</v>
      </c>
    </row>
    <row r="814" spans="1:18" x14ac:dyDescent="0.3">
      <c r="A814" t="s">
        <v>825</v>
      </c>
      <c r="B814" t="s">
        <v>4743</v>
      </c>
      <c r="C814">
        <v>64</v>
      </c>
      <c r="D814" t="str">
        <f>IF(Shopping[[#This Row],[Age]]&lt;=25,"Gen Z",
IF(Shopping[[#This Row],[Age]]&lt;=41,"Millennials",
IF(Shopping[[#This Row],[Age]]&lt;=57,"Gen X","Boomers")))</f>
        <v>Boomers</v>
      </c>
      <c r="E814" t="s">
        <v>3923</v>
      </c>
      <c r="F814" t="s">
        <v>7883</v>
      </c>
      <c r="G814" t="s">
        <v>7846</v>
      </c>
      <c r="H814" s="27">
        <v>56</v>
      </c>
      <c r="I814" t="s">
        <v>7922</v>
      </c>
      <c r="J814" t="s">
        <v>7847</v>
      </c>
      <c r="K814" t="s">
        <v>7968</v>
      </c>
      <c r="L814" t="s">
        <v>7889</v>
      </c>
      <c r="M814">
        <v>3.2</v>
      </c>
      <c r="N814" t="s">
        <v>7</v>
      </c>
      <c r="O814" t="s">
        <v>7948</v>
      </c>
      <c r="P814" t="s">
        <v>7</v>
      </c>
      <c r="Q814" t="s">
        <v>12</v>
      </c>
      <c r="R814">
        <v>32</v>
      </c>
    </row>
    <row r="815" spans="1:18" x14ac:dyDescent="0.3">
      <c r="A815" t="s">
        <v>826</v>
      </c>
      <c r="B815" t="s">
        <v>4744</v>
      </c>
      <c r="C815">
        <v>54</v>
      </c>
      <c r="D815" t="str">
        <f>IF(Shopping[[#This Row],[Age]]&lt;=25,"Gen Z",
IF(Shopping[[#This Row],[Age]]&lt;=41,"Millennials",
IF(Shopping[[#This Row],[Age]]&lt;=57,"Gen X","Boomers")))</f>
        <v>Gen X</v>
      </c>
      <c r="E815" t="s">
        <v>3923</v>
      </c>
      <c r="F815" t="s">
        <v>7856</v>
      </c>
      <c r="G815" t="s">
        <v>7857</v>
      </c>
      <c r="H815" s="27">
        <v>45</v>
      </c>
      <c r="I815" t="s">
        <v>7899</v>
      </c>
      <c r="J815" t="s">
        <v>7844</v>
      </c>
      <c r="K815" t="s">
        <v>7968</v>
      </c>
      <c r="L815" t="s">
        <v>7889</v>
      </c>
      <c r="M815">
        <v>2.9</v>
      </c>
      <c r="N815" t="s">
        <v>7</v>
      </c>
      <c r="O815" t="s">
        <v>7950</v>
      </c>
      <c r="P815" t="s">
        <v>7</v>
      </c>
      <c r="Q815" t="s">
        <v>27</v>
      </c>
      <c r="R815">
        <v>14</v>
      </c>
    </row>
    <row r="816" spans="1:18" x14ac:dyDescent="0.3">
      <c r="A816" t="s">
        <v>827</v>
      </c>
      <c r="B816" t="s">
        <v>4745</v>
      </c>
      <c r="C816">
        <v>31</v>
      </c>
      <c r="D816" t="str">
        <f>IF(Shopping[[#This Row],[Age]]&lt;=25,"Gen Z",
IF(Shopping[[#This Row],[Age]]&lt;=41,"Millennials",
IF(Shopping[[#This Row],[Age]]&lt;=57,"Gen X","Boomers")))</f>
        <v>Millennials</v>
      </c>
      <c r="E816" t="s">
        <v>3923</v>
      </c>
      <c r="F816" t="s">
        <v>7850</v>
      </c>
      <c r="G816" t="s">
        <v>7838</v>
      </c>
      <c r="H816" s="27">
        <v>62</v>
      </c>
      <c r="I816" t="s">
        <v>7939</v>
      </c>
      <c r="J816" t="s">
        <v>7847</v>
      </c>
      <c r="K816" t="s">
        <v>7858</v>
      </c>
      <c r="L816" t="s">
        <v>7887</v>
      </c>
      <c r="M816">
        <v>3.8</v>
      </c>
      <c r="N816" t="s">
        <v>7</v>
      </c>
      <c r="O816" t="s">
        <v>7945</v>
      </c>
      <c r="P816" t="s">
        <v>7</v>
      </c>
      <c r="Q816" t="s">
        <v>14</v>
      </c>
      <c r="R816">
        <v>8</v>
      </c>
    </row>
    <row r="817" spans="1:18" x14ac:dyDescent="0.3">
      <c r="A817" t="s">
        <v>828</v>
      </c>
      <c r="B817" t="s">
        <v>4746</v>
      </c>
      <c r="C817">
        <v>30</v>
      </c>
      <c r="D817" t="str">
        <f>IF(Shopping[[#This Row],[Age]]&lt;=25,"Gen Z",
IF(Shopping[[#This Row],[Age]]&lt;=41,"Millennials",
IF(Shopping[[#This Row],[Age]]&lt;=57,"Gen X","Boomers")))</f>
        <v>Millennials</v>
      </c>
      <c r="E817" t="s">
        <v>3923</v>
      </c>
      <c r="F817" t="s">
        <v>7875</v>
      </c>
      <c r="G817" t="s">
        <v>7857</v>
      </c>
      <c r="H817" s="27">
        <v>84</v>
      </c>
      <c r="I817" t="s">
        <v>7901</v>
      </c>
      <c r="J817" t="s">
        <v>7839</v>
      </c>
      <c r="K817" t="s">
        <v>7864</v>
      </c>
      <c r="L817" t="s">
        <v>7888</v>
      </c>
      <c r="M817">
        <v>3</v>
      </c>
      <c r="N817" t="s">
        <v>7</v>
      </c>
      <c r="O817" t="s">
        <v>7947</v>
      </c>
      <c r="P817" t="s">
        <v>7</v>
      </c>
      <c r="Q817" t="s">
        <v>8</v>
      </c>
      <c r="R817">
        <v>27</v>
      </c>
    </row>
    <row r="818" spans="1:18" x14ac:dyDescent="0.3">
      <c r="A818" t="s">
        <v>829</v>
      </c>
      <c r="B818" t="s">
        <v>4747</v>
      </c>
      <c r="C818">
        <v>26</v>
      </c>
      <c r="D818" t="str">
        <f>IF(Shopping[[#This Row],[Age]]&lt;=25,"Gen Z",
IF(Shopping[[#This Row],[Age]]&lt;=41,"Millennials",
IF(Shopping[[#This Row],[Age]]&lt;=57,"Gen X","Boomers")))</f>
        <v>Millennials</v>
      </c>
      <c r="E818" t="s">
        <v>3923</v>
      </c>
      <c r="F818" t="s">
        <v>7841</v>
      </c>
      <c r="G818" t="s">
        <v>7838</v>
      </c>
      <c r="H818" s="27">
        <v>24</v>
      </c>
      <c r="I818" t="s">
        <v>7919</v>
      </c>
      <c r="J818" t="s">
        <v>7839</v>
      </c>
      <c r="K818" t="s">
        <v>7973</v>
      </c>
      <c r="L818" t="s">
        <v>7889</v>
      </c>
      <c r="M818">
        <v>3.9</v>
      </c>
      <c r="N818" t="s">
        <v>7</v>
      </c>
      <c r="O818" t="s">
        <v>7950</v>
      </c>
      <c r="P818" t="s">
        <v>7</v>
      </c>
      <c r="Q818" t="s">
        <v>27</v>
      </c>
      <c r="R818">
        <v>24</v>
      </c>
    </row>
    <row r="819" spans="1:18" x14ac:dyDescent="0.3">
      <c r="A819" t="s">
        <v>830</v>
      </c>
      <c r="B819" t="s">
        <v>4748</v>
      </c>
      <c r="C819">
        <v>25</v>
      </c>
      <c r="D819" t="str">
        <f>IF(Shopping[[#This Row],[Age]]&lt;=25,"Gen Z",
IF(Shopping[[#This Row],[Age]]&lt;=41,"Millennials",
IF(Shopping[[#This Row],[Age]]&lt;=57,"Gen X","Boomers")))</f>
        <v>Gen Z</v>
      </c>
      <c r="E819" t="s">
        <v>3923</v>
      </c>
      <c r="F819" t="s">
        <v>7856</v>
      </c>
      <c r="G819" t="s">
        <v>7857</v>
      </c>
      <c r="H819" s="27">
        <v>21</v>
      </c>
      <c r="I819" t="s">
        <v>7915</v>
      </c>
      <c r="J819" t="s">
        <v>7844</v>
      </c>
      <c r="K819" t="s">
        <v>7840</v>
      </c>
      <c r="L819" t="s">
        <v>7888</v>
      </c>
      <c r="M819">
        <v>4.7</v>
      </c>
      <c r="N819" t="s">
        <v>7</v>
      </c>
      <c r="O819" t="s">
        <v>7950</v>
      </c>
      <c r="P819" t="s">
        <v>7</v>
      </c>
      <c r="Q819" t="s">
        <v>14</v>
      </c>
      <c r="R819">
        <v>30</v>
      </c>
    </row>
    <row r="820" spans="1:18" x14ac:dyDescent="0.3">
      <c r="A820" t="s">
        <v>831</v>
      </c>
      <c r="B820" t="s">
        <v>4749</v>
      </c>
      <c r="C820">
        <v>59</v>
      </c>
      <c r="D820" t="str">
        <f>IF(Shopping[[#This Row],[Age]]&lt;=25,"Gen Z",
IF(Shopping[[#This Row],[Age]]&lt;=41,"Millennials",
IF(Shopping[[#This Row],[Age]]&lt;=57,"Gen X","Boomers")))</f>
        <v>Boomers</v>
      </c>
      <c r="E820" t="s">
        <v>3923</v>
      </c>
      <c r="F820" t="s">
        <v>7850</v>
      </c>
      <c r="G820" t="s">
        <v>7838</v>
      </c>
      <c r="H820" s="27">
        <v>91</v>
      </c>
      <c r="I820" t="s">
        <v>7930</v>
      </c>
      <c r="J820" t="s">
        <v>7847</v>
      </c>
      <c r="K820" t="s">
        <v>7972</v>
      </c>
      <c r="L820" t="s">
        <v>7887</v>
      </c>
      <c r="M820">
        <v>4.9000000000000004</v>
      </c>
      <c r="N820" t="s">
        <v>7</v>
      </c>
      <c r="O820" t="s">
        <v>7950</v>
      </c>
      <c r="P820" t="s">
        <v>7</v>
      </c>
      <c r="Q820" t="s">
        <v>27</v>
      </c>
      <c r="R820">
        <v>34</v>
      </c>
    </row>
    <row r="821" spans="1:18" x14ac:dyDescent="0.3">
      <c r="A821" t="s">
        <v>832</v>
      </c>
      <c r="B821" t="s">
        <v>4750</v>
      </c>
      <c r="C821">
        <v>55</v>
      </c>
      <c r="D821" t="str">
        <f>IF(Shopping[[#This Row],[Age]]&lt;=25,"Gen Z",
IF(Shopping[[#This Row],[Age]]&lt;=41,"Millennials",
IF(Shopping[[#This Row],[Age]]&lt;=57,"Gen X","Boomers")))</f>
        <v>Gen X</v>
      </c>
      <c r="E821" t="s">
        <v>3923</v>
      </c>
      <c r="F821" t="s">
        <v>7865</v>
      </c>
      <c r="G821" t="s">
        <v>7857</v>
      </c>
      <c r="H821" s="27">
        <v>36</v>
      </c>
      <c r="I821" t="s">
        <v>7917</v>
      </c>
      <c r="J821" t="s">
        <v>7844</v>
      </c>
      <c r="K821" t="s">
        <v>7864</v>
      </c>
      <c r="L821" t="s">
        <v>7887</v>
      </c>
      <c r="M821">
        <v>4.8</v>
      </c>
      <c r="N821" t="s">
        <v>7</v>
      </c>
      <c r="O821" t="s">
        <v>7947</v>
      </c>
      <c r="P821" t="s">
        <v>7</v>
      </c>
      <c r="Q821" t="s">
        <v>27</v>
      </c>
      <c r="R821">
        <v>28</v>
      </c>
    </row>
    <row r="822" spans="1:18" x14ac:dyDescent="0.3">
      <c r="A822" t="s">
        <v>833</v>
      </c>
      <c r="B822" t="s">
        <v>4751</v>
      </c>
      <c r="C822">
        <v>56</v>
      </c>
      <c r="D822" t="str">
        <f>IF(Shopping[[#This Row],[Age]]&lt;=25,"Gen Z",
IF(Shopping[[#This Row],[Age]]&lt;=41,"Millennials",
IF(Shopping[[#This Row],[Age]]&lt;=57,"Gen X","Boomers")))</f>
        <v>Gen X</v>
      </c>
      <c r="E822" t="s">
        <v>3923</v>
      </c>
      <c r="F822" t="s">
        <v>7848</v>
      </c>
      <c r="G822" t="s">
        <v>7846</v>
      </c>
      <c r="H822" s="27">
        <v>39</v>
      </c>
      <c r="I822" t="s">
        <v>7900</v>
      </c>
      <c r="J822" t="s">
        <v>7847</v>
      </c>
      <c r="K822" t="s">
        <v>7967</v>
      </c>
      <c r="L822" t="s">
        <v>7888</v>
      </c>
      <c r="M822">
        <v>2.5</v>
      </c>
      <c r="N822" t="s">
        <v>7</v>
      </c>
      <c r="O822" t="s">
        <v>7949</v>
      </c>
      <c r="P822" t="s">
        <v>7</v>
      </c>
      <c r="Q822" t="s">
        <v>27</v>
      </c>
      <c r="R822">
        <v>27</v>
      </c>
    </row>
    <row r="823" spans="1:18" x14ac:dyDescent="0.3">
      <c r="A823" t="s">
        <v>834</v>
      </c>
      <c r="B823" t="s">
        <v>4752</v>
      </c>
      <c r="C823">
        <v>62</v>
      </c>
      <c r="D823" t="str">
        <f>IF(Shopping[[#This Row],[Age]]&lt;=25,"Gen Z",
IF(Shopping[[#This Row],[Age]]&lt;=41,"Millennials",
IF(Shopping[[#This Row],[Age]]&lt;=57,"Gen X","Boomers")))</f>
        <v>Boomers</v>
      </c>
      <c r="E823" t="s">
        <v>3923</v>
      </c>
      <c r="F823" t="s">
        <v>7869</v>
      </c>
      <c r="G823" t="s">
        <v>7838</v>
      </c>
      <c r="H823" s="27">
        <v>39</v>
      </c>
      <c r="I823" t="s">
        <v>7927</v>
      </c>
      <c r="J823" t="s">
        <v>7847</v>
      </c>
      <c r="K823" t="s">
        <v>7867</v>
      </c>
      <c r="L823" t="s">
        <v>7888</v>
      </c>
      <c r="M823">
        <v>3.9</v>
      </c>
      <c r="N823" t="s">
        <v>7</v>
      </c>
      <c r="O823" t="s">
        <v>7948</v>
      </c>
      <c r="P823" t="s">
        <v>7</v>
      </c>
      <c r="Q823" t="s">
        <v>12</v>
      </c>
      <c r="R823">
        <v>31</v>
      </c>
    </row>
    <row r="824" spans="1:18" x14ac:dyDescent="0.3">
      <c r="A824" t="s">
        <v>835</v>
      </c>
      <c r="B824" t="s">
        <v>4753</v>
      </c>
      <c r="C824">
        <v>35</v>
      </c>
      <c r="D824" t="str">
        <f>IF(Shopping[[#This Row],[Age]]&lt;=25,"Gen Z",
IF(Shopping[[#This Row],[Age]]&lt;=41,"Millennials",
IF(Shopping[[#This Row],[Age]]&lt;=57,"Gen X","Boomers")))</f>
        <v>Millennials</v>
      </c>
      <c r="E824" t="s">
        <v>3923</v>
      </c>
      <c r="F824" t="s">
        <v>7850</v>
      </c>
      <c r="G824" t="s">
        <v>7838</v>
      </c>
      <c r="H824" s="27">
        <v>59</v>
      </c>
      <c r="I824" t="s">
        <v>7909</v>
      </c>
      <c r="J824" t="s">
        <v>7839</v>
      </c>
      <c r="K824" t="s">
        <v>7975</v>
      </c>
      <c r="L824" t="s">
        <v>7887</v>
      </c>
      <c r="M824">
        <v>3.4</v>
      </c>
      <c r="N824" t="s">
        <v>7</v>
      </c>
      <c r="O824" t="s">
        <v>7948</v>
      </c>
      <c r="P824" t="s">
        <v>7</v>
      </c>
      <c r="Q824" t="s">
        <v>22</v>
      </c>
      <c r="R824">
        <v>23</v>
      </c>
    </row>
    <row r="825" spans="1:18" x14ac:dyDescent="0.3">
      <c r="A825" t="s">
        <v>836</v>
      </c>
      <c r="B825" t="s">
        <v>4754</v>
      </c>
      <c r="C825">
        <v>51</v>
      </c>
      <c r="D825" t="str">
        <f>IF(Shopping[[#This Row],[Age]]&lt;=25,"Gen Z",
IF(Shopping[[#This Row],[Age]]&lt;=41,"Millennials",
IF(Shopping[[#This Row],[Age]]&lt;=57,"Gen X","Boomers")))</f>
        <v>Gen X</v>
      </c>
      <c r="E825" t="s">
        <v>3923</v>
      </c>
      <c r="F825" t="s">
        <v>7865</v>
      </c>
      <c r="G825" t="s">
        <v>7857</v>
      </c>
      <c r="H825" s="27">
        <v>27</v>
      </c>
      <c r="I825" t="s">
        <v>7935</v>
      </c>
      <c r="J825" t="s">
        <v>7847</v>
      </c>
      <c r="K825" t="s">
        <v>7867</v>
      </c>
      <c r="L825" t="s">
        <v>7887</v>
      </c>
      <c r="M825">
        <v>2.5</v>
      </c>
      <c r="N825" t="s">
        <v>7</v>
      </c>
      <c r="O825" t="s">
        <v>7946</v>
      </c>
      <c r="P825" t="s">
        <v>7</v>
      </c>
      <c r="Q825" t="s">
        <v>12</v>
      </c>
      <c r="R825">
        <v>11</v>
      </c>
    </row>
    <row r="826" spans="1:18" x14ac:dyDescent="0.3">
      <c r="A826" t="s">
        <v>837</v>
      </c>
      <c r="B826" t="s">
        <v>4755</v>
      </c>
      <c r="C826">
        <v>61</v>
      </c>
      <c r="D826" t="str">
        <f>IF(Shopping[[#This Row],[Age]]&lt;=25,"Gen Z",
IF(Shopping[[#This Row],[Age]]&lt;=41,"Millennials",
IF(Shopping[[#This Row],[Age]]&lt;=57,"Gen X","Boomers")))</f>
        <v>Boomers</v>
      </c>
      <c r="E826" t="s">
        <v>3923</v>
      </c>
      <c r="F826" t="s">
        <v>7837</v>
      </c>
      <c r="G826" t="s">
        <v>7838</v>
      </c>
      <c r="H826" s="27">
        <v>94</v>
      </c>
      <c r="I826" t="s">
        <v>7935</v>
      </c>
      <c r="J826" t="s">
        <v>7847</v>
      </c>
      <c r="K826" t="s">
        <v>7849</v>
      </c>
      <c r="L826" t="s">
        <v>7888</v>
      </c>
      <c r="M826">
        <v>3</v>
      </c>
      <c r="N826" t="s">
        <v>7</v>
      </c>
      <c r="O826" t="s">
        <v>7950</v>
      </c>
      <c r="P826" t="s">
        <v>7</v>
      </c>
      <c r="Q826" t="s">
        <v>10</v>
      </c>
      <c r="R826">
        <v>48</v>
      </c>
    </row>
    <row r="827" spans="1:18" x14ac:dyDescent="0.3">
      <c r="A827" t="s">
        <v>838</v>
      </c>
      <c r="B827" t="s">
        <v>4756</v>
      </c>
      <c r="C827">
        <v>27</v>
      </c>
      <c r="D827" t="str">
        <f>IF(Shopping[[#This Row],[Age]]&lt;=25,"Gen Z",
IF(Shopping[[#This Row],[Age]]&lt;=41,"Millennials",
IF(Shopping[[#This Row],[Age]]&lt;=57,"Gen X","Boomers")))</f>
        <v>Millennials</v>
      </c>
      <c r="E827" t="s">
        <v>3923</v>
      </c>
      <c r="F827" t="s">
        <v>7881</v>
      </c>
      <c r="G827" t="s">
        <v>7857</v>
      </c>
      <c r="H827" s="27">
        <v>94</v>
      </c>
      <c r="I827" t="s">
        <v>7936</v>
      </c>
      <c r="J827" t="s">
        <v>7877</v>
      </c>
      <c r="K827" t="s">
        <v>7880</v>
      </c>
      <c r="L827" t="s">
        <v>7890</v>
      </c>
      <c r="M827">
        <v>3.6</v>
      </c>
      <c r="N827" t="s">
        <v>7</v>
      </c>
      <c r="O827" t="s">
        <v>7947</v>
      </c>
      <c r="P827" t="s">
        <v>7</v>
      </c>
      <c r="Q827" t="s">
        <v>10</v>
      </c>
      <c r="R827">
        <v>17</v>
      </c>
    </row>
    <row r="828" spans="1:18" x14ac:dyDescent="0.3">
      <c r="A828" t="s">
        <v>839</v>
      </c>
      <c r="B828" t="s">
        <v>4757</v>
      </c>
      <c r="C828">
        <v>54</v>
      </c>
      <c r="D828" t="str">
        <f>IF(Shopping[[#This Row],[Age]]&lt;=25,"Gen Z",
IF(Shopping[[#This Row],[Age]]&lt;=41,"Millennials",
IF(Shopping[[#This Row],[Age]]&lt;=57,"Gen X","Boomers")))</f>
        <v>Gen X</v>
      </c>
      <c r="E828" t="s">
        <v>3923</v>
      </c>
      <c r="F828" t="s">
        <v>7861</v>
      </c>
      <c r="G828" t="s">
        <v>7838</v>
      </c>
      <c r="H828" s="27">
        <v>94</v>
      </c>
      <c r="I828" t="s">
        <v>7895</v>
      </c>
      <c r="J828" t="s">
        <v>7847</v>
      </c>
      <c r="K828" t="s">
        <v>7860</v>
      </c>
      <c r="L828" t="s">
        <v>7887</v>
      </c>
      <c r="M828">
        <v>3.6</v>
      </c>
      <c r="N828" t="s">
        <v>7</v>
      </c>
      <c r="O828" t="s">
        <v>7948</v>
      </c>
      <c r="P828" t="s">
        <v>7</v>
      </c>
      <c r="Q828" t="s">
        <v>14</v>
      </c>
      <c r="R828">
        <v>36</v>
      </c>
    </row>
    <row r="829" spans="1:18" x14ac:dyDescent="0.3">
      <c r="A829" t="s">
        <v>840</v>
      </c>
      <c r="B829" t="s">
        <v>4758</v>
      </c>
      <c r="C829">
        <v>31</v>
      </c>
      <c r="D829" t="str">
        <f>IF(Shopping[[#This Row],[Age]]&lt;=25,"Gen Z",
IF(Shopping[[#This Row],[Age]]&lt;=41,"Millennials",
IF(Shopping[[#This Row],[Age]]&lt;=57,"Gen X","Boomers")))</f>
        <v>Millennials</v>
      </c>
      <c r="E829" t="s">
        <v>3923</v>
      </c>
      <c r="F829" t="s">
        <v>7859</v>
      </c>
      <c r="G829" t="s">
        <v>7846</v>
      </c>
      <c r="H829" s="27">
        <v>51</v>
      </c>
      <c r="I829" t="s">
        <v>7917</v>
      </c>
      <c r="J829" t="s">
        <v>7844</v>
      </c>
      <c r="K829" t="s">
        <v>7867</v>
      </c>
      <c r="L829" t="s">
        <v>7890</v>
      </c>
      <c r="M829">
        <v>4.0999999999999996</v>
      </c>
      <c r="N829" t="s">
        <v>7</v>
      </c>
      <c r="O829" t="s">
        <v>7946</v>
      </c>
      <c r="P829" t="s">
        <v>7</v>
      </c>
      <c r="Q829" t="s">
        <v>22</v>
      </c>
      <c r="R829">
        <v>33</v>
      </c>
    </row>
    <row r="830" spans="1:18" x14ac:dyDescent="0.3">
      <c r="A830" t="s">
        <v>841</v>
      </c>
      <c r="B830" t="s">
        <v>4759</v>
      </c>
      <c r="C830">
        <v>24</v>
      </c>
      <c r="D830" t="str">
        <f>IF(Shopping[[#This Row],[Age]]&lt;=25,"Gen Z",
IF(Shopping[[#This Row],[Age]]&lt;=41,"Millennials",
IF(Shopping[[#This Row],[Age]]&lt;=57,"Gen X","Boomers")))</f>
        <v>Gen Z</v>
      </c>
      <c r="E830" t="s">
        <v>3923</v>
      </c>
      <c r="F830" t="s">
        <v>7876</v>
      </c>
      <c r="G830" t="s">
        <v>7838</v>
      </c>
      <c r="H830" s="27">
        <v>62</v>
      </c>
      <c r="I830" t="s">
        <v>7915</v>
      </c>
      <c r="J830" t="s">
        <v>7847</v>
      </c>
      <c r="K830" t="s">
        <v>7972</v>
      </c>
      <c r="L830" t="s">
        <v>7890</v>
      </c>
      <c r="M830">
        <v>3.7</v>
      </c>
      <c r="N830" t="s">
        <v>7</v>
      </c>
      <c r="O830" t="s">
        <v>7949</v>
      </c>
      <c r="P830" t="s">
        <v>7</v>
      </c>
      <c r="Q830" t="s">
        <v>14</v>
      </c>
      <c r="R830">
        <v>27</v>
      </c>
    </row>
    <row r="831" spans="1:18" x14ac:dyDescent="0.3">
      <c r="A831" t="s">
        <v>842</v>
      </c>
      <c r="B831" t="s">
        <v>4760</v>
      </c>
      <c r="C831">
        <v>42</v>
      </c>
      <c r="D831" t="str">
        <f>IF(Shopping[[#This Row],[Age]]&lt;=25,"Gen Z",
IF(Shopping[[#This Row],[Age]]&lt;=41,"Millennials",
IF(Shopping[[#This Row],[Age]]&lt;=57,"Gen X","Boomers")))</f>
        <v>Gen X</v>
      </c>
      <c r="E831" t="s">
        <v>3923</v>
      </c>
      <c r="F831" t="s">
        <v>7876</v>
      </c>
      <c r="G831" t="s">
        <v>7838</v>
      </c>
      <c r="H831" s="27">
        <v>57</v>
      </c>
      <c r="I831" t="s">
        <v>7930</v>
      </c>
      <c r="J831" t="s">
        <v>7844</v>
      </c>
      <c r="K831" t="s">
        <v>7855</v>
      </c>
      <c r="L831" t="s">
        <v>7888</v>
      </c>
      <c r="M831">
        <v>3.1</v>
      </c>
      <c r="N831" t="s">
        <v>7</v>
      </c>
      <c r="O831" t="s">
        <v>7949</v>
      </c>
      <c r="P831" t="s">
        <v>7</v>
      </c>
      <c r="Q831" t="s">
        <v>12</v>
      </c>
      <c r="R831">
        <v>14</v>
      </c>
    </row>
    <row r="832" spans="1:18" x14ac:dyDescent="0.3">
      <c r="A832" t="s">
        <v>843</v>
      </c>
      <c r="B832" t="s">
        <v>4761</v>
      </c>
      <c r="C832">
        <v>41</v>
      </c>
      <c r="D832" t="str">
        <f>IF(Shopping[[#This Row],[Age]]&lt;=25,"Gen Z",
IF(Shopping[[#This Row],[Age]]&lt;=41,"Millennials",
IF(Shopping[[#This Row],[Age]]&lt;=57,"Gen X","Boomers")))</f>
        <v>Millennials</v>
      </c>
      <c r="E832" t="s">
        <v>3923</v>
      </c>
      <c r="F832" t="s">
        <v>7851</v>
      </c>
      <c r="G832" t="s">
        <v>7838</v>
      </c>
      <c r="H832" s="27">
        <v>76</v>
      </c>
      <c r="I832" t="s">
        <v>7898</v>
      </c>
      <c r="J832" t="s">
        <v>7847</v>
      </c>
      <c r="K832" t="s">
        <v>7842</v>
      </c>
      <c r="L832" t="s">
        <v>7890</v>
      </c>
      <c r="M832">
        <v>4.2</v>
      </c>
      <c r="N832" t="s">
        <v>7</v>
      </c>
      <c r="O832" t="s">
        <v>7945</v>
      </c>
      <c r="P832" t="s">
        <v>7</v>
      </c>
      <c r="Q832" t="s">
        <v>12</v>
      </c>
      <c r="R832">
        <v>5</v>
      </c>
    </row>
    <row r="833" spans="1:18" x14ac:dyDescent="0.3">
      <c r="A833" t="s">
        <v>844</v>
      </c>
      <c r="B833" t="s">
        <v>4762</v>
      </c>
      <c r="C833">
        <v>66</v>
      </c>
      <c r="D833" t="str">
        <f>IF(Shopping[[#This Row],[Age]]&lt;=25,"Gen Z",
IF(Shopping[[#This Row],[Age]]&lt;=41,"Millennials",
IF(Shopping[[#This Row],[Age]]&lt;=57,"Gen X","Boomers")))</f>
        <v>Boomers</v>
      </c>
      <c r="E833" t="s">
        <v>3923</v>
      </c>
      <c r="F833" t="s">
        <v>7884</v>
      </c>
      <c r="G833" t="s">
        <v>7857</v>
      </c>
      <c r="H833" s="27">
        <v>63</v>
      </c>
      <c r="I833" t="s">
        <v>7940</v>
      </c>
      <c r="J833" t="s">
        <v>7847</v>
      </c>
      <c r="K833" t="s">
        <v>7871</v>
      </c>
      <c r="L833" t="s">
        <v>7889</v>
      </c>
      <c r="M833">
        <v>4.3</v>
      </c>
      <c r="N833" t="s">
        <v>7</v>
      </c>
      <c r="O833" t="s">
        <v>7945</v>
      </c>
      <c r="P833" t="s">
        <v>7</v>
      </c>
      <c r="Q833" t="s">
        <v>10</v>
      </c>
      <c r="R833">
        <v>47</v>
      </c>
    </row>
    <row r="834" spans="1:18" x14ac:dyDescent="0.3">
      <c r="A834" t="s">
        <v>845</v>
      </c>
      <c r="B834" t="s">
        <v>4763</v>
      </c>
      <c r="C834">
        <v>58</v>
      </c>
      <c r="D834" t="str">
        <f>IF(Shopping[[#This Row],[Age]]&lt;=25,"Gen Z",
IF(Shopping[[#This Row],[Age]]&lt;=41,"Millennials",
IF(Shopping[[#This Row],[Age]]&lt;=57,"Gen X","Boomers")))</f>
        <v>Boomers</v>
      </c>
      <c r="E834" t="s">
        <v>3923</v>
      </c>
      <c r="F834" t="s">
        <v>7868</v>
      </c>
      <c r="G834" t="s">
        <v>7854</v>
      </c>
      <c r="H834" s="27">
        <v>80</v>
      </c>
      <c r="I834" t="s">
        <v>7911</v>
      </c>
      <c r="J834" t="s">
        <v>7839</v>
      </c>
      <c r="K834" t="s">
        <v>7976</v>
      </c>
      <c r="L834" t="s">
        <v>7890</v>
      </c>
      <c r="M834">
        <v>2.5</v>
      </c>
      <c r="N834" t="s">
        <v>7</v>
      </c>
      <c r="O834" t="s">
        <v>7945</v>
      </c>
      <c r="P834" t="s">
        <v>7</v>
      </c>
      <c r="Q834" t="s">
        <v>10</v>
      </c>
      <c r="R834">
        <v>28</v>
      </c>
    </row>
    <row r="835" spans="1:18" x14ac:dyDescent="0.3">
      <c r="A835" t="s">
        <v>846</v>
      </c>
      <c r="B835" t="s">
        <v>4764</v>
      </c>
      <c r="C835">
        <v>43</v>
      </c>
      <c r="D835" t="str">
        <f>IF(Shopping[[#This Row],[Age]]&lt;=25,"Gen Z",
IF(Shopping[[#This Row],[Age]]&lt;=41,"Millennials",
IF(Shopping[[#This Row],[Age]]&lt;=57,"Gen X","Boomers")))</f>
        <v>Gen X</v>
      </c>
      <c r="E835" t="s">
        <v>3923</v>
      </c>
      <c r="F835" t="s">
        <v>7856</v>
      </c>
      <c r="G835" t="s">
        <v>7857</v>
      </c>
      <c r="H835" s="27">
        <v>68</v>
      </c>
      <c r="I835" t="s">
        <v>7912</v>
      </c>
      <c r="J835" t="s">
        <v>7847</v>
      </c>
      <c r="K835" t="s">
        <v>7860</v>
      </c>
      <c r="L835" t="s">
        <v>7890</v>
      </c>
      <c r="M835">
        <v>3.5</v>
      </c>
      <c r="N835" t="s">
        <v>7</v>
      </c>
      <c r="O835" t="s">
        <v>7948</v>
      </c>
      <c r="P835" t="s">
        <v>7</v>
      </c>
      <c r="Q835" t="s">
        <v>12</v>
      </c>
      <c r="R835">
        <v>11</v>
      </c>
    </row>
    <row r="836" spans="1:18" x14ac:dyDescent="0.3">
      <c r="A836" t="s">
        <v>847</v>
      </c>
      <c r="B836" t="s">
        <v>4765</v>
      </c>
      <c r="C836">
        <v>52</v>
      </c>
      <c r="D836" t="str">
        <f>IF(Shopping[[#This Row],[Age]]&lt;=25,"Gen Z",
IF(Shopping[[#This Row],[Age]]&lt;=41,"Millennials",
IF(Shopping[[#This Row],[Age]]&lt;=57,"Gen X","Boomers")))</f>
        <v>Gen X</v>
      </c>
      <c r="E836" t="s">
        <v>3923</v>
      </c>
      <c r="F836" t="s">
        <v>7879</v>
      </c>
      <c r="G836" t="s">
        <v>7857</v>
      </c>
      <c r="H836" s="27">
        <v>89</v>
      </c>
      <c r="I836" t="s">
        <v>7915</v>
      </c>
      <c r="J836" t="s">
        <v>7847</v>
      </c>
      <c r="K836" t="s">
        <v>7878</v>
      </c>
      <c r="L836" t="s">
        <v>7889</v>
      </c>
      <c r="M836">
        <v>3.1</v>
      </c>
      <c r="N836" t="s">
        <v>7</v>
      </c>
      <c r="O836" t="s">
        <v>7946</v>
      </c>
      <c r="P836" t="s">
        <v>7</v>
      </c>
      <c r="Q836" t="s">
        <v>12</v>
      </c>
      <c r="R836">
        <v>18</v>
      </c>
    </row>
    <row r="837" spans="1:18" x14ac:dyDescent="0.3">
      <c r="A837" t="s">
        <v>848</v>
      </c>
      <c r="B837" t="s">
        <v>4766</v>
      </c>
      <c r="C837">
        <v>35</v>
      </c>
      <c r="D837" t="str">
        <f>IF(Shopping[[#This Row],[Age]]&lt;=25,"Gen Z",
IF(Shopping[[#This Row],[Age]]&lt;=41,"Millennials",
IF(Shopping[[#This Row],[Age]]&lt;=57,"Gen X","Boomers")))</f>
        <v>Millennials</v>
      </c>
      <c r="E837" t="s">
        <v>3923</v>
      </c>
      <c r="F837" t="s">
        <v>7883</v>
      </c>
      <c r="G837" t="s">
        <v>7846</v>
      </c>
      <c r="H837" s="27">
        <v>26</v>
      </c>
      <c r="I837" t="s">
        <v>7926</v>
      </c>
      <c r="J837" t="s">
        <v>7839</v>
      </c>
      <c r="K837" t="s">
        <v>7878</v>
      </c>
      <c r="L837" t="s">
        <v>7889</v>
      </c>
      <c r="M837">
        <v>2.5</v>
      </c>
      <c r="N837" t="s">
        <v>7</v>
      </c>
      <c r="O837" t="s">
        <v>7947</v>
      </c>
      <c r="P837" t="s">
        <v>7</v>
      </c>
      <c r="Q837" t="s">
        <v>27</v>
      </c>
      <c r="R837">
        <v>21</v>
      </c>
    </row>
    <row r="838" spans="1:18" x14ac:dyDescent="0.3">
      <c r="A838" t="s">
        <v>849</v>
      </c>
      <c r="B838" t="s">
        <v>4767</v>
      </c>
      <c r="C838">
        <v>23</v>
      </c>
      <c r="D838" t="str">
        <f>IF(Shopping[[#This Row],[Age]]&lt;=25,"Gen Z",
IF(Shopping[[#This Row],[Age]]&lt;=41,"Millennials",
IF(Shopping[[#This Row],[Age]]&lt;=57,"Gen X","Boomers")))</f>
        <v>Gen Z</v>
      </c>
      <c r="E838" t="s">
        <v>3923</v>
      </c>
      <c r="F838" t="s">
        <v>7884</v>
      </c>
      <c r="G838" t="s">
        <v>7857</v>
      </c>
      <c r="H838" s="27">
        <v>90</v>
      </c>
      <c r="I838" t="s">
        <v>7901</v>
      </c>
      <c r="J838" t="s">
        <v>7839</v>
      </c>
      <c r="K838" t="s">
        <v>7862</v>
      </c>
      <c r="L838" t="s">
        <v>7887</v>
      </c>
      <c r="M838">
        <v>3.9</v>
      </c>
      <c r="N838" t="s">
        <v>7</v>
      </c>
      <c r="O838" t="s">
        <v>7950</v>
      </c>
      <c r="P838" t="s">
        <v>7</v>
      </c>
      <c r="Q838" t="s">
        <v>10</v>
      </c>
      <c r="R838">
        <v>22</v>
      </c>
    </row>
    <row r="839" spans="1:18" x14ac:dyDescent="0.3">
      <c r="A839" t="s">
        <v>850</v>
      </c>
      <c r="B839" t="s">
        <v>4768</v>
      </c>
      <c r="C839">
        <v>25</v>
      </c>
      <c r="D839" t="str">
        <f>IF(Shopping[[#This Row],[Age]]&lt;=25,"Gen Z",
IF(Shopping[[#This Row],[Age]]&lt;=41,"Millennials",
IF(Shopping[[#This Row],[Age]]&lt;=57,"Gen X","Boomers")))</f>
        <v>Gen Z</v>
      </c>
      <c r="E839" t="s">
        <v>3923</v>
      </c>
      <c r="F839" t="s">
        <v>7869</v>
      </c>
      <c r="G839" t="s">
        <v>7838</v>
      </c>
      <c r="H839" s="27">
        <v>28</v>
      </c>
      <c r="I839" t="s">
        <v>7919</v>
      </c>
      <c r="J839" t="s">
        <v>7839</v>
      </c>
      <c r="K839" t="s">
        <v>7880</v>
      </c>
      <c r="L839" t="s">
        <v>7888</v>
      </c>
      <c r="M839">
        <v>4.9000000000000004</v>
      </c>
      <c r="N839" t="s">
        <v>7</v>
      </c>
      <c r="O839" t="s">
        <v>7945</v>
      </c>
      <c r="P839" t="s">
        <v>7</v>
      </c>
      <c r="Q839" t="s">
        <v>10</v>
      </c>
      <c r="R839">
        <v>33</v>
      </c>
    </row>
    <row r="840" spans="1:18" x14ac:dyDescent="0.3">
      <c r="A840" t="s">
        <v>851</v>
      </c>
      <c r="B840" t="s">
        <v>4769</v>
      </c>
      <c r="C840">
        <v>33</v>
      </c>
      <c r="D840" t="str">
        <f>IF(Shopping[[#This Row],[Age]]&lt;=25,"Gen Z",
IF(Shopping[[#This Row],[Age]]&lt;=41,"Millennials",
IF(Shopping[[#This Row],[Age]]&lt;=57,"Gen X","Boomers")))</f>
        <v>Millennials</v>
      </c>
      <c r="E840" t="s">
        <v>3923</v>
      </c>
      <c r="F840" t="s">
        <v>7853</v>
      </c>
      <c r="G840" t="s">
        <v>7854</v>
      </c>
      <c r="H840" s="27">
        <v>29</v>
      </c>
      <c r="I840" t="s">
        <v>7893</v>
      </c>
      <c r="J840" t="s">
        <v>7847</v>
      </c>
      <c r="K840" t="s">
        <v>7840</v>
      </c>
      <c r="L840" t="s">
        <v>7888</v>
      </c>
      <c r="M840">
        <v>4.3</v>
      </c>
      <c r="N840" t="s">
        <v>7</v>
      </c>
      <c r="O840" t="s">
        <v>7945</v>
      </c>
      <c r="P840" t="s">
        <v>7</v>
      </c>
      <c r="Q840" t="s">
        <v>12</v>
      </c>
      <c r="R840">
        <v>49</v>
      </c>
    </row>
    <row r="841" spans="1:18" x14ac:dyDescent="0.3">
      <c r="A841" t="s">
        <v>852</v>
      </c>
      <c r="B841" t="s">
        <v>4770</v>
      </c>
      <c r="C841">
        <v>48</v>
      </c>
      <c r="D841" t="str">
        <f>IF(Shopping[[#This Row],[Age]]&lt;=25,"Gen Z",
IF(Shopping[[#This Row],[Age]]&lt;=41,"Millennials",
IF(Shopping[[#This Row],[Age]]&lt;=57,"Gen X","Boomers")))</f>
        <v>Gen X</v>
      </c>
      <c r="E841" t="s">
        <v>3923</v>
      </c>
      <c r="F841" t="s">
        <v>7850</v>
      </c>
      <c r="G841" t="s">
        <v>7838</v>
      </c>
      <c r="H841" s="27">
        <v>31</v>
      </c>
      <c r="I841" t="s">
        <v>7919</v>
      </c>
      <c r="J841" t="s">
        <v>7839</v>
      </c>
      <c r="K841" t="s">
        <v>7864</v>
      </c>
      <c r="L841" t="s">
        <v>7888</v>
      </c>
      <c r="M841">
        <v>2.6</v>
      </c>
      <c r="N841" t="s">
        <v>7</v>
      </c>
      <c r="O841" t="s">
        <v>7946</v>
      </c>
      <c r="P841" t="s">
        <v>7</v>
      </c>
      <c r="Q841" t="s">
        <v>27</v>
      </c>
      <c r="R841">
        <v>10</v>
      </c>
    </row>
    <row r="842" spans="1:18" x14ac:dyDescent="0.3">
      <c r="A842" t="s">
        <v>853</v>
      </c>
      <c r="B842" t="s">
        <v>4771</v>
      </c>
      <c r="C842">
        <v>42</v>
      </c>
      <c r="D842" t="str">
        <f>IF(Shopping[[#This Row],[Age]]&lt;=25,"Gen Z",
IF(Shopping[[#This Row],[Age]]&lt;=41,"Millennials",
IF(Shopping[[#This Row],[Age]]&lt;=57,"Gen X","Boomers")))</f>
        <v>Gen X</v>
      </c>
      <c r="E842" t="s">
        <v>3923</v>
      </c>
      <c r="F842" t="s">
        <v>7850</v>
      </c>
      <c r="G842" t="s">
        <v>7838</v>
      </c>
      <c r="H842" s="27">
        <v>24</v>
      </c>
      <c r="I842" t="s">
        <v>7908</v>
      </c>
      <c r="J842" t="s">
        <v>7839</v>
      </c>
      <c r="K842" t="s">
        <v>7864</v>
      </c>
      <c r="L842" t="s">
        <v>7889</v>
      </c>
      <c r="M842">
        <v>4.2</v>
      </c>
      <c r="N842" t="s">
        <v>7</v>
      </c>
      <c r="O842" t="s">
        <v>7949</v>
      </c>
      <c r="P842" t="s">
        <v>7</v>
      </c>
      <c r="Q842" t="s">
        <v>14</v>
      </c>
      <c r="R842">
        <v>18</v>
      </c>
    </row>
    <row r="843" spans="1:18" x14ac:dyDescent="0.3">
      <c r="A843" t="s">
        <v>854</v>
      </c>
      <c r="B843" t="s">
        <v>4772</v>
      </c>
      <c r="C843">
        <v>55</v>
      </c>
      <c r="D843" t="str">
        <f>IF(Shopping[[#This Row],[Age]]&lt;=25,"Gen Z",
IF(Shopping[[#This Row],[Age]]&lt;=41,"Millennials",
IF(Shopping[[#This Row],[Age]]&lt;=57,"Gen X","Boomers")))</f>
        <v>Gen X</v>
      </c>
      <c r="E843" t="s">
        <v>3923</v>
      </c>
      <c r="F843" t="s">
        <v>7841</v>
      </c>
      <c r="G843" t="s">
        <v>7838</v>
      </c>
      <c r="H843" s="27">
        <v>88</v>
      </c>
      <c r="I843" t="s">
        <v>7914</v>
      </c>
      <c r="J843" t="s">
        <v>7847</v>
      </c>
      <c r="K843" t="s">
        <v>7974</v>
      </c>
      <c r="L843" t="s">
        <v>7889</v>
      </c>
      <c r="M843">
        <v>2.6</v>
      </c>
      <c r="N843" t="s">
        <v>7</v>
      </c>
      <c r="O843" t="s">
        <v>7950</v>
      </c>
      <c r="P843" t="s">
        <v>7</v>
      </c>
      <c r="Q843" t="s">
        <v>14</v>
      </c>
      <c r="R843">
        <v>28</v>
      </c>
    </row>
    <row r="844" spans="1:18" x14ac:dyDescent="0.3">
      <c r="A844" t="s">
        <v>855</v>
      </c>
      <c r="B844" t="s">
        <v>4773</v>
      </c>
      <c r="C844">
        <v>59</v>
      </c>
      <c r="D844" t="str">
        <f>IF(Shopping[[#This Row],[Age]]&lt;=25,"Gen Z",
IF(Shopping[[#This Row],[Age]]&lt;=41,"Millennials",
IF(Shopping[[#This Row],[Age]]&lt;=57,"Gen X","Boomers")))</f>
        <v>Boomers</v>
      </c>
      <c r="E844" t="s">
        <v>3923</v>
      </c>
      <c r="F844" t="s">
        <v>7850</v>
      </c>
      <c r="G844" t="s">
        <v>7838</v>
      </c>
      <c r="H844" s="27">
        <v>87</v>
      </c>
      <c r="I844" t="s">
        <v>7902</v>
      </c>
      <c r="J844" t="s">
        <v>7847</v>
      </c>
      <c r="K844" t="s">
        <v>7862</v>
      </c>
      <c r="L844" t="s">
        <v>7888</v>
      </c>
      <c r="M844">
        <v>3.6</v>
      </c>
      <c r="N844" t="s">
        <v>7</v>
      </c>
      <c r="O844" t="s">
        <v>7945</v>
      </c>
      <c r="P844" t="s">
        <v>7</v>
      </c>
      <c r="Q844" t="s">
        <v>14</v>
      </c>
      <c r="R844">
        <v>25</v>
      </c>
    </row>
    <row r="845" spans="1:18" x14ac:dyDescent="0.3">
      <c r="A845" t="s">
        <v>856</v>
      </c>
      <c r="B845" t="s">
        <v>4774</v>
      </c>
      <c r="C845">
        <v>65</v>
      </c>
      <c r="D845" t="str">
        <f>IF(Shopping[[#This Row],[Age]]&lt;=25,"Gen Z",
IF(Shopping[[#This Row],[Age]]&lt;=41,"Millennials",
IF(Shopping[[#This Row],[Age]]&lt;=57,"Gen X","Boomers")))</f>
        <v>Boomers</v>
      </c>
      <c r="E845" t="s">
        <v>3923</v>
      </c>
      <c r="F845" t="s">
        <v>7869</v>
      </c>
      <c r="G845" t="s">
        <v>7838</v>
      </c>
      <c r="H845" s="27">
        <v>80</v>
      </c>
      <c r="I845" t="s">
        <v>7931</v>
      </c>
      <c r="J845" t="s">
        <v>7844</v>
      </c>
      <c r="K845" t="s">
        <v>7974</v>
      </c>
      <c r="L845" t="s">
        <v>7889</v>
      </c>
      <c r="M845">
        <v>3.2</v>
      </c>
      <c r="N845" t="s">
        <v>7</v>
      </c>
      <c r="O845" t="s">
        <v>7945</v>
      </c>
      <c r="P845" t="s">
        <v>7</v>
      </c>
      <c r="Q845" t="s">
        <v>14</v>
      </c>
      <c r="R845">
        <v>6</v>
      </c>
    </row>
    <row r="846" spans="1:18" x14ac:dyDescent="0.3">
      <c r="A846" t="s">
        <v>857</v>
      </c>
      <c r="B846" t="s">
        <v>4775</v>
      </c>
      <c r="C846">
        <v>59</v>
      </c>
      <c r="D846" t="str">
        <f>IF(Shopping[[#This Row],[Age]]&lt;=25,"Gen Z",
IF(Shopping[[#This Row],[Age]]&lt;=41,"Millennials",
IF(Shopping[[#This Row],[Age]]&lt;=57,"Gen X","Boomers")))</f>
        <v>Boomers</v>
      </c>
      <c r="E846" t="s">
        <v>3923</v>
      </c>
      <c r="F846" t="s">
        <v>7845</v>
      </c>
      <c r="G846" t="s">
        <v>7846</v>
      </c>
      <c r="H846" s="27">
        <v>48</v>
      </c>
      <c r="I846" t="s">
        <v>7902</v>
      </c>
      <c r="J846" t="s">
        <v>7839</v>
      </c>
      <c r="K846" t="s">
        <v>7860</v>
      </c>
      <c r="L846" t="s">
        <v>7887</v>
      </c>
      <c r="M846">
        <v>4.4000000000000004</v>
      </c>
      <c r="N846" t="s">
        <v>7</v>
      </c>
      <c r="O846" t="s">
        <v>7945</v>
      </c>
      <c r="P846" t="s">
        <v>7</v>
      </c>
      <c r="Q846" t="s">
        <v>8</v>
      </c>
      <c r="R846">
        <v>44</v>
      </c>
    </row>
    <row r="847" spans="1:18" x14ac:dyDescent="0.3">
      <c r="A847" t="s">
        <v>858</v>
      </c>
      <c r="B847" t="s">
        <v>4776</v>
      </c>
      <c r="C847">
        <v>31</v>
      </c>
      <c r="D847" t="str">
        <f>IF(Shopping[[#This Row],[Age]]&lt;=25,"Gen Z",
IF(Shopping[[#This Row],[Age]]&lt;=41,"Millennials",
IF(Shopping[[#This Row],[Age]]&lt;=57,"Gen X","Boomers")))</f>
        <v>Millennials</v>
      </c>
      <c r="E847" t="s">
        <v>3923</v>
      </c>
      <c r="F847" t="s">
        <v>7881</v>
      </c>
      <c r="G847" t="s">
        <v>7857</v>
      </c>
      <c r="H847" s="27">
        <v>21</v>
      </c>
      <c r="I847" t="s">
        <v>7942</v>
      </c>
      <c r="J847" t="s">
        <v>7877</v>
      </c>
      <c r="K847" t="s">
        <v>7852</v>
      </c>
      <c r="L847" t="s">
        <v>7887</v>
      </c>
      <c r="M847">
        <v>3.7</v>
      </c>
      <c r="N847" t="s">
        <v>7</v>
      </c>
      <c r="O847" t="s">
        <v>7948</v>
      </c>
      <c r="P847" t="s">
        <v>7</v>
      </c>
      <c r="Q847" t="s">
        <v>8</v>
      </c>
      <c r="R847">
        <v>30</v>
      </c>
    </row>
    <row r="848" spans="1:18" x14ac:dyDescent="0.3">
      <c r="A848" t="s">
        <v>859</v>
      </c>
      <c r="B848" t="s">
        <v>4777</v>
      </c>
      <c r="C848">
        <v>49</v>
      </c>
      <c r="D848" t="str">
        <f>IF(Shopping[[#This Row],[Age]]&lt;=25,"Gen Z",
IF(Shopping[[#This Row],[Age]]&lt;=41,"Millennials",
IF(Shopping[[#This Row],[Age]]&lt;=57,"Gen X","Boomers")))</f>
        <v>Gen X</v>
      </c>
      <c r="E848" t="s">
        <v>3923</v>
      </c>
      <c r="F848" t="s">
        <v>7883</v>
      </c>
      <c r="G848" t="s">
        <v>7846</v>
      </c>
      <c r="H848" s="27">
        <v>72</v>
      </c>
      <c r="I848" t="s">
        <v>7893</v>
      </c>
      <c r="J848" t="s">
        <v>7847</v>
      </c>
      <c r="K848" t="s">
        <v>7858</v>
      </c>
      <c r="L848" t="s">
        <v>7888</v>
      </c>
      <c r="M848">
        <v>3.7</v>
      </c>
      <c r="N848" t="s">
        <v>7</v>
      </c>
      <c r="O848" t="s">
        <v>7945</v>
      </c>
      <c r="P848" t="s">
        <v>7</v>
      </c>
      <c r="Q848" t="s">
        <v>27</v>
      </c>
      <c r="R848">
        <v>42</v>
      </c>
    </row>
    <row r="849" spans="1:18" x14ac:dyDescent="0.3">
      <c r="A849" t="s">
        <v>860</v>
      </c>
      <c r="B849" t="s">
        <v>4778</v>
      </c>
      <c r="C849">
        <v>53</v>
      </c>
      <c r="D849" t="str">
        <f>IF(Shopping[[#This Row],[Age]]&lt;=25,"Gen Z",
IF(Shopping[[#This Row],[Age]]&lt;=41,"Millennials",
IF(Shopping[[#This Row],[Age]]&lt;=57,"Gen X","Boomers")))</f>
        <v>Gen X</v>
      </c>
      <c r="E849" t="s">
        <v>3923</v>
      </c>
      <c r="F849" t="s">
        <v>7869</v>
      </c>
      <c r="G849" t="s">
        <v>7838</v>
      </c>
      <c r="H849" s="27">
        <v>44</v>
      </c>
      <c r="I849" t="s">
        <v>7925</v>
      </c>
      <c r="J849" t="s">
        <v>7839</v>
      </c>
      <c r="K849" t="s">
        <v>7976</v>
      </c>
      <c r="L849" t="s">
        <v>7890</v>
      </c>
      <c r="M849">
        <v>4.0999999999999996</v>
      </c>
      <c r="N849" t="s">
        <v>7</v>
      </c>
      <c r="O849" t="s">
        <v>7948</v>
      </c>
      <c r="P849" t="s">
        <v>7</v>
      </c>
      <c r="Q849" t="s">
        <v>14</v>
      </c>
      <c r="R849">
        <v>30</v>
      </c>
    </row>
    <row r="850" spans="1:18" x14ac:dyDescent="0.3">
      <c r="A850" t="s">
        <v>861</v>
      </c>
      <c r="B850" t="s">
        <v>4779</v>
      </c>
      <c r="C850">
        <v>48</v>
      </c>
      <c r="D850" t="str">
        <f>IF(Shopping[[#This Row],[Age]]&lt;=25,"Gen Z",
IF(Shopping[[#This Row],[Age]]&lt;=41,"Millennials",
IF(Shopping[[#This Row],[Age]]&lt;=57,"Gen X","Boomers")))</f>
        <v>Gen X</v>
      </c>
      <c r="E850" t="s">
        <v>3923</v>
      </c>
      <c r="F850" t="s">
        <v>7845</v>
      </c>
      <c r="G850" t="s">
        <v>7846</v>
      </c>
      <c r="H850" s="27">
        <v>73</v>
      </c>
      <c r="I850" t="s">
        <v>7905</v>
      </c>
      <c r="J850" t="s">
        <v>7847</v>
      </c>
      <c r="K850" t="s">
        <v>7970</v>
      </c>
      <c r="L850" t="s">
        <v>7890</v>
      </c>
      <c r="M850">
        <v>3.6</v>
      </c>
      <c r="N850" t="s">
        <v>7</v>
      </c>
      <c r="O850" t="s">
        <v>7950</v>
      </c>
      <c r="P850" t="s">
        <v>7</v>
      </c>
      <c r="Q850" t="s">
        <v>12</v>
      </c>
      <c r="R850">
        <v>33</v>
      </c>
    </row>
    <row r="851" spans="1:18" x14ac:dyDescent="0.3">
      <c r="A851" t="s">
        <v>862</v>
      </c>
      <c r="B851" t="s">
        <v>4780</v>
      </c>
      <c r="C851">
        <v>23</v>
      </c>
      <c r="D851" t="str">
        <f>IF(Shopping[[#This Row],[Age]]&lt;=25,"Gen Z",
IF(Shopping[[#This Row],[Age]]&lt;=41,"Millennials",
IF(Shopping[[#This Row],[Age]]&lt;=57,"Gen X","Boomers")))</f>
        <v>Gen Z</v>
      </c>
      <c r="E851" t="s">
        <v>3923</v>
      </c>
      <c r="F851" t="s">
        <v>7843</v>
      </c>
      <c r="G851" t="s">
        <v>7838</v>
      </c>
      <c r="H851" s="27">
        <v>61</v>
      </c>
      <c r="I851" t="s">
        <v>7902</v>
      </c>
      <c r="J851" t="s">
        <v>7844</v>
      </c>
      <c r="K851" t="s">
        <v>7852</v>
      </c>
      <c r="L851" t="s">
        <v>7888</v>
      </c>
      <c r="M851">
        <v>4.3</v>
      </c>
      <c r="N851" t="s">
        <v>7</v>
      </c>
      <c r="O851" t="s">
        <v>7945</v>
      </c>
      <c r="P851" t="s">
        <v>7</v>
      </c>
      <c r="Q851" t="s">
        <v>14</v>
      </c>
      <c r="R851">
        <v>24</v>
      </c>
    </row>
    <row r="852" spans="1:18" x14ac:dyDescent="0.3">
      <c r="A852" t="s">
        <v>863</v>
      </c>
      <c r="B852" t="s">
        <v>4781</v>
      </c>
      <c r="C852">
        <v>68</v>
      </c>
      <c r="D852" t="str">
        <f>IF(Shopping[[#This Row],[Age]]&lt;=25,"Gen Z",
IF(Shopping[[#This Row],[Age]]&lt;=41,"Millennials",
IF(Shopping[[#This Row],[Age]]&lt;=57,"Gen X","Boomers")))</f>
        <v>Boomers</v>
      </c>
      <c r="E852" t="s">
        <v>3923</v>
      </c>
      <c r="F852" t="s">
        <v>7859</v>
      </c>
      <c r="G852" t="s">
        <v>7846</v>
      </c>
      <c r="H852" s="27">
        <v>20</v>
      </c>
      <c r="I852" t="s">
        <v>7932</v>
      </c>
      <c r="J852" t="s">
        <v>7839</v>
      </c>
      <c r="K852" t="s">
        <v>7967</v>
      </c>
      <c r="L852" t="s">
        <v>7887</v>
      </c>
      <c r="M852">
        <v>2.6</v>
      </c>
      <c r="N852" t="s">
        <v>7</v>
      </c>
      <c r="O852" t="s">
        <v>7950</v>
      </c>
      <c r="P852" t="s">
        <v>7</v>
      </c>
      <c r="Q852" t="s">
        <v>8</v>
      </c>
      <c r="R852">
        <v>13</v>
      </c>
    </row>
    <row r="853" spans="1:18" x14ac:dyDescent="0.3">
      <c r="A853" t="s">
        <v>864</v>
      </c>
      <c r="B853" t="s">
        <v>4782</v>
      </c>
      <c r="C853">
        <v>35</v>
      </c>
      <c r="D853" t="str">
        <f>IF(Shopping[[#This Row],[Age]]&lt;=25,"Gen Z",
IF(Shopping[[#This Row],[Age]]&lt;=41,"Millennials",
IF(Shopping[[#This Row],[Age]]&lt;=57,"Gen X","Boomers")))</f>
        <v>Millennials</v>
      </c>
      <c r="E853" t="s">
        <v>3923</v>
      </c>
      <c r="F853" t="s">
        <v>7845</v>
      </c>
      <c r="G853" t="s">
        <v>7846</v>
      </c>
      <c r="H853" s="27">
        <v>86</v>
      </c>
      <c r="I853" t="s">
        <v>7895</v>
      </c>
      <c r="J853" t="s">
        <v>7847</v>
      </c>
      <c r="K853" t="s">
        <v>7871</v>
      </c>
      <c r="L853" t="s">
        <v>7889</v>
      </c>
      <c r="M853">
        <v>2.9</v>
      </c>
      <c r="N853" t="s">
        <v>7</v>
      </c>
      <c r="O853" t="s">
        <v>7945</v>
      </c>
      <c r="P853" t="s">
        <v>7</v>
      </c>
      <c r="Q853" t="s">
        <v>27</v>
      </c>
      <c r="R853">
        <v>19</v>
      </c>
    </row>
    <row r="854" spans="1:18" x14ac:dyDescent="0.3">
      <c r="A854" t="s">
        <v>865</v>
      </c>
      <c r="B854" t="s">
        <v>4783</v>
      </c>
      <c r="C854">
        <v>34</v>
      </c>
      <c r="D854" t="str">
        <f>IF(Shopping[[#This Row],[Age]]&lt;=25,"Gen Z",
IF(Shopping[[#This Row],[Age]]&lt;=41,"Millennials",
IF(Shopping[[#This Row],[Age]]&lt;=57,"Gen X","Boomers")))</f>
        <v>Millennials</v>
      </c>
      <c r="E854" t="s">
        <v>3923</v>
      </c>
      <c r="F854" t="s">
        <v>7861</v>
      </c>
      <c r="G854" t="s">
        <v>7838</v>
      </c>
      <c r="H854" s="27">
        <v>60</v>
      </c>
      <c r="I854" t="s">
        <v>7913</v>
      </c>
      <c r="J854" t="s">
        <v>7839</v>
      </c>
      <c r="K854" t="s">
        <v>7882</v>
      </c>
      <c r="L854" t="s">
        <v>7888</v>
      </c>
      <c r="M854">
        <v>4.2</v>
      </c>
      <c r="N854" t="s">
        <v>7</v>
      </c>
      <c r="O854" t="s">
        <v>7947</v>
      </c>
      <c r="P854" t="s">
        <v>7</v>
      </c>
      <c r="Q854" t="s">
        <v>27</v>
      </c>
      <c r="R854">
        <v>23</v>
      </c>
    </row>
    <row r="855" spans="1:18" x14ac:dyDescent="0.3">
      <c r="A855" t="s">
        <v>866</v>
      </c>
      <c r="B855" t="s">
        <v>4784</v>
      </c>
      <c r="C855">
        <v>62</v>
      </c>
      <c r="D855" t="str">
        <f>IF(Shopping[[#This Row],[Age]]&lt;=25,"Gen Z",
IF(Shopping[[#This Row],[Age]]&lt;=41,"Millennials",
IF(Shopping[[#This Row],[Age]]&lt;=57,"Gen X","Boomers")))</f>
        <v>Boomers</v>
      </c>
      <c r="E855" t="s">
        <v>3923</v>
      </c>
      <c r="F855" t="s">
        <v>7875</v>
      </c>
      <c r="G855" t="s">
        <v>7857</v>
      </c>
      <c r="H855" s="27">
        <v>43</v>
      </c>
      <c r="I855" t="s">
        <v>7905</v>
      </c>
      <c r="J855" t="s">
        <v>7839</v>
      </c>
      <c r="K855" t="s">
        <v>7874</v>
      </c>
      <c r="L855" t="s">
        <v>7887</v>
      </c>
      <c r="M855">
        <v>4</v>
      </c>
      <c r="N855" t="s">
        <v>7</v>
      </c>
      <c r="O855" t="s">
        <v>7946</v>
      </c>
      <c r="P855" t="s">
        <v>7</v>
      </c>
      <c r="Q855" t="s">
        <v>10</v>
      </c>
      <c r="R855">
        <v>35</v>
      </c>
    </row>
    <row r="856" spans="1:18" x14ac:dyDescent="0.3">
      <c r="A856" t="s">
        <v>867</v>
      </c>
      <c r="B856" t="s">
        <v>4785</v>
      </c>
      <c r="C856">
        <v>21</v>
      </c>
      <c r="D856" t="str">
        <f>IF(Shopping[[#This Row],[Age]]&lt;=25,"Gen Z",
IF(Shopping[[#This Row],[Age]]&lt;=41,"Millennials",
IF(Shopping[[#This Row],[Age]]&lt;=57,"Gen X","Boomers")))</f>
        <v>Gen Z</v>
      </c>
      <c r="E856" t="s">
        <v>3923</v>
      </c>
      <c r="F856" t="s">
        <v>7866</v>
      </c>
      <c r="G856" t="s">
        <v>7838</v>
      </c>
      <c r="H856" s="27">
        <v>44</v>
      </c>
      <c r="I856" t="s">
        <v>7911</v>
      </c>
      <c r="J856" t="s">
        <v>7839</v>
      </c>
      <c r="K856" t="s">
        <v>7976</v>
      </c>
      <c r="L856" t="s">
        <v>7888</v>
      </c>
      <c r="M856">
        <v>4.3</v>
      </c>
      <c r="N856" t="s">
        <v>7</v>
      </c>
      <c r="O856" t="s">
        <v>7946</v>
      </c>
      <c r="P856" t="s">
        <v>7</v>
      </c>
      <c r="Q856" t="s">
        <v>8</v>
      </c>
      <c r="R856">
        <v>22</v>
      </c>
    </row>
    <row r="857" spans="1:18" x14ac:dyDescent="0.3">
      <c r="A857" t="s">
        <v>868</v>
      </c>
      <c r="B857" t="s">
        <v>4786</v>
      </c>
      <c r="C857">
        <v>70</v>
      </c>
      <c r="D857" t="str">
        <f>IF(Shopping[[#This Row],[Age]]&lt;=25,"Gen Z",
IF(Shopping[[#This Row],[Age]]&lt;=41,"Millennials",
IF(Shopping[[#This Row],[Age]]&lt;=57,"Gen X","Boomers")))</f>
        <v>Boomers</v>
      </c>
      <c r="E857" t="s">
        <v>3923</v>
      </c>
      <c r="F857" t="s">
        <v>7876</v>
      </c>
      <c r="G857" t="s">
        <v>7838</v>
      </c>
      <c r="H857" s="27">
        <v>76</v>
      </c>
      <c r="I857" t="s">
        <v>7897</v>
      </c>
      <c r="J857" t="s">
        <v>7839</v>
      </c>
      <c r="K857" t="s">
        <v>7969</v>
      </c>
      <c r="L857" t="s">
        <v>7888</v>
      </c>
      <c r="M857">
        <v>3</v>
      </c>
      <c r="N857" t="s">
        <v>7</v>
      </c>
      <c r="O857" t="s">
        <v>7949</v>
      </c>
      <c r="P857" t="s">
        <v>7</v>
      </c>
      <c r="Q857" t="s">
        <v>12</v>
      </c>
      <c r="R857">
        <v>14</v>
      </c>
    </row>
    <row r="858" spans="1:18" x14ac:dyDescent="0.3">
      <c r="A858" t="s">
        <v>869</v>
      </c>
      <c r="B858" t="s">
        <v>4787</v>
      </c>
      <c r="C858">
        <v>55</v>
      </c>
      <c r="D858" t="str">
        <f>IF(Shopping[[#This Row],[Age]]&lt;=25,"Gen Z",
IF(Shopping[[#This Row],[Age]]&lt;=41,"Millennials",
IF(Shopping[[#This Row],[Age]]&lt;=57,"Gen X","Boomers")))</f>
        <v>Gen X</v>
      </c>
      <c r="E858" t="s">
        <v>3923</v>
      </c>
      <c r="F858" t="s">
        <v>7850</v>
      </c>
      <c r="G858" t="s">
        <v>7838</v>
      </c>
      <c r="H858" s="27">
        <v>33</v>
      </c>
      <c r="I858" t="s">
        <v>7922</v>
      </c>
      <c r="J858" t="s">
        <v>7847</v>
      </c>
      <c r="K858" t="s">
        <v>7969</v>
      </c>
      <c r="L858" t="s">
        <v>7889</v>
      </c>
      <c r="M858">
        <v>3.5</v>
      </c>
      <c r="N858" t="s">
        <v>7</v>
      </c>
      <c r="O858" t="s">
        <v>7945</v>
      </c>
      <c r="P858" t="s">
        <v>7</v>
      </c>
      <c r="Q858" t="s">
        <v>27</v>
      </c>
      <c r="R858">
        <v>47</v>
      </c>
    </row>
    <row r="859" spans="1:18" x14ac:dyDescent="0.3">
      <c r="A859" t="s">
        <v>870</v>
      </c>
      <c r="B859" t="s">
        <v>4788</v>
      </c>
      <c r="C859">
        <v>43</v>
      </c>
      <c r="D859" t="str">
        <f>IF(Shopping[[#This Row],[Age]]&lt;=25,"Gen Z",
IF(Shopping[[#This Row],[Age]]&lt;=41,"Millennials",
IF(Shopping[[#This Row],[Age]]&lt;=57,"Gen X","Boomers")))</f>
        <v>Gen X</v>
      </c>
      <c r="E859" t="s">
        <v>3923</v>
      </c>
      <c r="F859" t="s">
        <v>7851</v>
      </c>
      <c r="G859" t="s">
        <v>7838</v>
      </c>
      <c r="H859" s="27">
        <v>60</v>
      </c>
      <c r="I859" t="s">
        <v>7902</v>
      </c>
      <c r="J859" t="s">
        <v>7839</v>
      </c>
      <c r="K859" t="s">
        <v>7973</v>
      </c>
      <c r="L859" t="s">
        <v>7890</v>
      </c>
      <c r="M859">
        <v>3</v>
      </c>
      <c r="N859" t="s">
        <v>7</v>
      </c>
      <c r="O859" t="s">
        <v>7948</v>
      </c>
      <c r="P859" t="s">
        <v>7</v>
      </c>
      <c r="Q859" t="s">
        <v>27</v>
      </c>
      <c r="R859">
        <v>50</v>
      </c>
    </row>
    <row r="860" spans="1:18" x14ac:dyDescent="0.3">
      <c r="A860" t="s">
        <v>871</v>
      </c>
      <c r="B860" t="s">
        <v>4789</v>
      </c>
      <c r="C860">
        <v>19</v>
      </c>
      <c r="D860" t="str">
        <f>IF(Shopping[[#This Row],[Age]]&lt;=25,"Gen Z",
IF(Shopping[[#This Row],[Age]]&lt;=41,"Millennials",
IF(Shopping[[#This Row],[Age]]&lt;=57,"Gen X","Boomers")))</f>
        <v>Gen Z</v>
      </c>
      <c r="E860" t="s">
        <v>3923</v>
      </c>
      <c r="F860" t="s">
        <v>7868</v>
      </c>
      <c r="G860" t="s">
        <v>7854</v>
      </c>
      <c r="H860" s="27">
        <v>26</v>
      </c>
      <c r="I860" t="s">
        <v>7912</v>
      </c>
      <c r="J860" t="s">
        <v>7839</v>
      </c>
      <c r="K860" t="s">
        <v>7968</v>
      </c>
      <c r="L860" t="s">
        <v>7890</v>
      </c>
      <c r="M860">
        <v>3.1</v>
      </c>
      <c r="N860" t="s">
        <v>7</v>
      </c>
      <c r="O860" t="s">
        <v>7946</v>
      </c>
      <c r="P860" t="s">
        <v>7</v>
      </c>
      <c r="Q860" t="s">
        <v>14</v>
      </c>
      <c r="R860">
        <v>33</v>
      </c>
    </row>
    <row r="861" spans="1:18" x14ac:dyDescent="0.3">
      <c r="A861" t="s">
        <v>872</v>
      </c>
      <c r="B861" t="s">
        <v>4790</v>
      </c>
      <c r="C861">
        <v>47</v>
      </c>
      <c r="D861" t="str">
        <f>IF(Shopping[[#This Row],[Age]]&lt;=25,"Gen Z",
IF(Shopping[[#This Row],[Age]]&lt;=41,"Millennials",
IF(Shopping[[#This Row],[Age]]&lt;=57,"Gen X","Boomers")))</f>
        <v>Gen X</v>
      </c>
      <c r="E861" t="s">
        <v>3923</v>
      </c>
      <c r="F861" t="s">
        <v>7869</v>
      </c>
      <c r="G861" t="s">
        <v>7838</v>
      </c>
      <c r="H861" s="27">
        <v>73</v>
      </c>
      <c r="I861" t="s">
        <v>7941</v>
      </c>
      <c r="J861" t="s">
        <v>7847</v>
      </c>
      <c r="K861" t="s">
        <v>7864</v>
      </c>
      <c r="L861" t="s">
        <v>7887</v>
      </c>
      <c r="M861">
        <v>4</v>
      </c>
      <c r="N861" t="s">
        <v>7</v>
      </c>
      <c r="O861" t="s">
        <v>7947</v>
      </c>
      <c r="P861" t="s">
        <v>7</v>
      </c>
      <c r="Q861" t="s">
        <v>27</v>
      </c>
      <c r="R861">
        <v>7</v>
      </c>
    </row>
    <row r="862" spans="1:18" x14ac:dyDescent="0.3">
      <c r="A862" t="s">
        <v>873</v>
      </c>
      <c r="B862" t="s">
        <v>4791</v>
      </c>
      <c r="C862">
        <v>26</v>
      </c>
      <c r="D862" t="str">
        <f>IF(Shopping[[#This Row],[Age]]&lt;=25,"Gen Z",
IF(Shopping[[#This Row],[Age]]&lt;=41,"Millennials",
IF(Shopping[[#This Row],[Age]]&lt;=57,"Gen X","Boomers")))</f>
        <v>Millennials</v>
      </c>
      <c r="E862" t="s">
        <v>3923</v>
      </c>
      <c r="F862" t="s">
        <v>7859</v>
      </c>
      <c r="G862" t="s">
        <v>7846</v>
      </c>
      <c r="H862" s="27">
        <v>87</v>
      </c>
      <c r="I862" t="s">
        <v>7929</v>
      </c>
      <c r="J862" t="s">
        <v>7847</v>
      </c>
      <c r="K862" t="s">
        <v>7842</v>
      </c>
      <c r="L862" t="s">
        <v>7888</v>
      </c>
      <c r="M862">
        <v>4.0999999999999996</v>
      </c>
      <c r="N862" t="s">
        <v>7</v>
      </c>
      <c r="O862" t="s">
        <v>7948</v>
      </c>
      <c r="P862" t="s">
        <v>7</v>
      </c>
      <c r="Q862" t="s">
        <v>10</v>
      </c>
      <c r="R862">
        <v>3</v>
      </c>
    </row>
    <row r="863" spans="1:18" x14ac:dyDescent="0.3">
      <c r="A863" t="s">
        <v>874</v>
      </c>
      <c r="B863" t="s">
        <v>4792</v>
      </c>
      <c r="C863">
        <v>46</v>
      </c>
      <c r="D863" t="str">
        <f>IF(Shopping[[#This Row],[Age]]&lt;=25,"Gen Z",
IF(Shopping[[#This Row],[Age]]&lt;=41,"Millennials",
IF(Shopping[[#This Row],[Age]]&lt;=57,"Gen X","Boomers")))</f>
        <v>Gen X</v>
      </c>
      <c r="E863" t="s">
        <v>3923</v>
      </c>
      <c r="F863" t="s">
        <v>7863</v>
      </c>
      <c r="G863" t="s">
        <v>7838</v>
      </c>
      <c r="H863" s="27">
        <v>100</v>
      </c>
      <c r="I863" t="s">
        <v>7934</v>
      </c>
      <c r="J863" t="s">
        <v>7877</v>
      </c>
      <c r="K863" t="s">
        <v>7867</v>
      </c>
      <c r="L863" t="s">
        <v>7888</v>
      </c>
      <c r="M863">
        <v>3.3</v>
      </c>
      <c r="N863" t="s">
        <v>7</v>
      </c>
      <c r="O863" t="s">
        <v>7949</v>
      </c>
      <c r="P863" t="s">
        <v>7</v>
      </c>
      <c r="Q863" t="s">
        <v>12</v>
      </c>
      <c r="R863">
        <v>35</v>
      </c>
    </row>
    <row r="864" spans="1:18" x14ac:dyDescent="0.3">
      <c r="A864" t="s">
        <v>875</v>
      </c>
      <c r="B864" t="s">
        <v>4793</v>
      </c>
      <c r="C864">
        <v>19</v>
      </c>
      <c r="D864" t="str">
        <f>IF(Shopping[[#This Row],[Age]]&lt;=25,"Gen Z",
IF(Shopping[[#This Row],[Age]]&lt;=41,"Millennials",
IF(Shopping[[#This Row],[Age]]&lt;=57,"Gen X","Boomers")))</f>
        <v>Gen Z</v>
      </c>
      <c r="E864" t="s">
        <v>3923</v>
      </c>
      <c r="F864" t="s">
        <v>7853</v>
      </c>
      <c r="G864" t="s">
        <v>7854</v>
      </c>
      <c r="H864" s="27">
        <v>84</v>
      </c>
      <c r="I864" t="s">
        <v>7903</v>
      </c>
      <c r="J864" t="s">
        <v>7847</v>
      </c>
      <c r="K864" t="s">
        <v>7852</v>
      </c>
      <c r="L864" t="s">
        <v>7887</v>
      </c>
      <c r="M864">
        <v>4.9000000000000004</v>
      </c>
      <c r="N864" t="s">
        <v>7</v>
      </c>
      <c r="O864" t="s">
        <v>7948</v>
      </c>
      <c r="P864" t="s">
        <v>7</v>
      </c>
      <c r="Q864" t="s">
        <v>14</v>
      </c>
      <c r="R864">
        <v>13</v>
      </c>
    </row>
    <row r="865" spans="1:18" x14ac:dyDescent="0.3">
      <c r="A865" t="s">
        <v>876</v>
      </c>
      <c r="B865" t="s">
        <v>4794</v>
      </c>
      <c r="C865">
        <v>49</v>
      </c>
      <c r="D865" t="str">
        <f>IF(Shopping[[#This Row],[Age]]&lt;=25,"Gen Z",
IF(Shopping[[#This Row],[Age]]&lt;=41,"Millennials",
IF(Shopping[[#This Row],[Age]]&lt;=57,"Gen X","Boomers")))</f>
        <v>Gen X</v>
      </c>
      <c r="E865" t="s">
        <v>3923</v>
      </c>
      <c r="F865" t="s">
        <v>7848</v>
      </c>
      <c r="G865" t="s">
        <v>7846</v>
      </c>
      <c r="H865" s="27">
        <v>41</v>
      </c>
      <c r="I865" t="s">
        <v>7927</v>
      </c>
      <c r="J865" t="s">
        <v>7847</v>
      </c>
      <c r="K865" t="s">
        <v>7973</v>
      </c>
      <c r="L865" t="s">
        <v>7889</v>
      </c>
      <c r="M865">
        <v>3.9</v>
      </c>
      <c r="N865" t="s">
        <v>7</v>
      </c>
      <c r="O865" t="s">
        <v>7948</v>
      </c>
      <c r="P865" t="s">
        <v>7</v>
      </c>
      <c r="Q865" t="s">
        <v>14</v>
      </c>
      <c r="R865">
        <v>42</v>
      </c>
    </row>
    <row r="866" spans="1:18" x14ac:dyDescent="0.3">
      <c r="A866" t="s">
        <v>877</v>
      </c>
      <c r="B866" t="s">
        <v>4795</v>
      </c>
      <c r="C866">
        <v>51</v>
      </c>
      <c r="D866" t="str">
        <f>IF(Shopping[[#This Row],[Age]]&lt;=25,"Gen Z",
IF(Shopping[[#This Row],[Age]]&lt;=41,"Millennials",
IF(Shopping[[#This Row],[Age]]&lt;=57,"Gen X","Boomers")))</f>
        <v>Gen X</v>
      </c>
      <c r="E866" t="s">
        <v>3923</v>
      </c>
      <c r="F866" t="s">
        <v>7843</v>
      </c>
      <c r="G866" t="s">
        <v>7838</v>
      </c>
      <c r="H866" s="27">
        <v>59</v>
      </c>
      <c r="I866" t="s">
        <v>7893</v>
      </c>
      <c r="J866" t="s">
        <v>7844</v>
      </c>
      <c r="K866" t="s">
        <v>7852</v>
      </c>
      <c r="L866" t="s">
        <v>7887</v>
      </c>
      <c r="M866">
        <v>3.9</v>
      </c>
      <c r="N866" t="s">
        <v>7</v>
      </c>
      <c r="O866" t="s">
        <v>7947</v>
      </c>
      <c r="P866" t="s">
        <v>7</v>
      </c>
      <c r="Q866" t="s">
        <v>14</v>
      </c>
      <c r="R866">
        <v>5</v>
      </c>
    </row>
    <row r="867" spans="1:18" x14ac:dyDescent="0.3">
      <c r="A867" t="s">
        <v>878</v>
      </c>
      <c r="B867" t="s">
        <v>4796</v>
      </c>
      <c r="C867">
        <v>64</v>
      </c>
      <c r="D867" t="str">
        <f>IF(Shopping[[#This Row],[Age]]&lt;=25,"Gen Z",
IF(Shopping[[#This Row],[Age]]&lt;=41,"Millennials",
IF(Shopping[[#This Row],[Age]]&lt;=57,"Gen X","Boomers")))</f>
        <v>Boomers</v>
      </c>
      <c r="E867" t="s">
        <v>3923</v>
      </c>
      <c r="F867" t="s">
        <v>7837</v>
      </c>
      <c r="G867" t="s">
        <v>7838</v>
      </c>
      <c r="H867" s="27">
        <v>26</v>
      </c>
      <c r="I867" t="s">
        <v>7917</v>
      </c>
      <c r="J867" t="s">
        <v>7839</v>
      </c>
      <c r="K867" t="s">
        <v>7852</v>
      </c>
      <c r="L867" t="s">
        <v>7887</v>
      </c>
      <c r="M867">
        <v>4.8</v>
      </c>
      <c r="N867" t="s">
        <v>7</v>
      </c>
      <c r="O867" t="s">
        <v>7950</v>
      </c>
      <c r="P867" t="s">
        <v>7</v>
      </c>
      <c r="Q867" t="s">
        <v>8</v>
      </c>
      <c r="R867">
        <v>23</v>
      </c>
    </row>
    <row r="868" spans="1:18" x14ac:dyDescent="0.3">
      <c r="A868" t="s">
        <v>879</v>
      </c>
      <c r="B868" t="s">
        <v>4797</v>
      </c>
      <c r="C868">
        <v>67</v>
      </c>
      <c r="D868" t="str">
        <f>IF(Shopping[[#This Row],[Age]]&lt;=25,"Gen Z",
IF(Shopping[[#This Row],[Age]]&lt;=41,"Millennials",
IF(Shopping[[#This Row],[Age]]&lt;=57,"Gen X","Boomers")))</f>
        <v>Boomers</v>
      </c>
      <c r="E868" t="s">
        <v>3923</v>
      </c>
      <c r="F868" t="s">
        <v>7865</v>
      </c>
      <c r="G868" t="s">
        <v>7857</v>
      </c>
      <c r="H868" s="27">
        <v>69</v>
      </c>
      <c r="I868" t="s">
        <v>7928</v>
      </c>
      <c r="J868" t="s">
        <v>7847</v>
      </c>
      <c r="K868" t="s">
        <v>7970</v>
      </c>
      <c r="L868" t="s">
        <v>7889</v>
      </c>
      <c r="M868">
        <v>2.7</v>
      </c>
      <c r="N868" t="s">
        <v>7</v>
      </c>
      <c r="O868" t="s">
        <v>7946</v>
      </c>
      <c r="P868" t="s">
        <v>7</v>
      </c>
      <c r="Q868" t="s">
        <v>14</v>
      </c>
      <c r="R868">
        <v>11</v>
      </c>
    </row>
    <row r="869" spans="1:18" x14ac:dyDescent="0.3">
      <c r="A869" t="s">
        <v>880</v>
      </c>
      <c r="B869" t="s">
        <v>4798</v>
      </c>
      <c r="C869">
        <v>37</v>
      </c>
      <c r="D869" t="str">
        <f>IF(Shopping[[#This Row],[Age]]&lt;=25,"Gen Z",
IF(Shopping[[#This Row],[Age]]&lt;=41,"Millennials",
IF(Shopping[[#This Row],[Age]]&lt;=57,"Gen X","Boomers")))</f>
        <v>Millennials</v>
      </c>
      <c r="E869" t="s">
        <v>3923</v>
      </c>
      <c r="F869" t="s">
        <v>7868</v>
      </c>
      <c r="G869" t="s">
        <v>7854</v>
      </c>
      <c r="H869" s="27">
        <v>20</v>
      </c>
      <c r="I869" t="s">
        <v>7917</v>
      </c>
      <c r="J869" t="s">
        <v>7847</v>
      </c>
      <c r="K869" t="s">
        <v>7967</v>
      </c>
      <c r="L869" t="s">
        <v>7888</v>
      </c>
      <c r="M869">
        <v>3.1</v>
      </c>
      <c r="N869" t="s">
        <v>7</v>
      </c>
      <c r="O869" t="s">
        <v>7946</v>
      </c>
      <c r="P869" t="s">
        <v>7</v>
      </c>
      <c r="Q869" t="s">
        <v>22</v>
      </c>
      <c r="R869">
        <v>23</v>
      </c>
    </row>
    <row r="870" spans="1:18" x14ac:dyDescent="0.3">
      <c r="A870" t="s">
        <v>881</v>
      </c>
      <c r="B870" t="s">
        <v>4799</v>
      </c>
      <c r="C870">
        <v>40</v>
      </c>
      <c r="D870" t="str">
        <f>IF(Shopping[[#This Row],[Age]]&lt;=25,"Gen Z",
IF(Shopping[[#This Row],[Age]]&lt;=41,"Millennials",
IF(Shopping[[#This Row],[Age]]&lt;=57,"Gen X","Boomers")))</f>
        <v>Millennials</v>
      </c>
      <c r="E870" t="s">
        <v>3923</v>
      </c>
      <c r="F870" t="s">
        <v>7861</v>
      </c>
      <c r="G870" t="s">
        <v>7838</v>
      </c>
      <c r="H870" s="27">
        <v>83</v>
      </c>
      <c r="I870" t="s">
        <v>7910</v>
      </c>
      <c r="J870" t="s">
        <v>7847</v>
      </c>
      <c r="K870" t="s">
        <v>7867</v>
      </c>
      <c r="L870" t="s">
        <v>7889</v>
      </c>
      <c r="M870">
        <v>3.2</v>
      </c>
      <c r="N870" t="s">
        <v>7</v>
      </c>
      <c r="O870" t="s">
        <v>7947</v>
      </c>
      <c r="P870" t="s">
        <v>7</v>
      </c>
      <c r="Q870" t="s">
        <v>12</v>
      </c>
      <c r="R870">
        <v>2</v>
      </c>
    </row>
    <row r="871" spans="1:18" x14ac:dyDescent="0.3">
      <c r="A871" t="s">
        <v>882</v>
      </c>
      <c r="B871" t="s">
        <v>4800</v>
      </c>
      <c r="C871">
        <v>38</v>
      </c>
      <c r="D871" t="str">
        <f>IF(Shopping[[#This Row],[Age]]&lt;=25,"Gen Z",
IF(Shopping[[#This Row],[Age]]&lt;=41,"Millennials",
IF(Shopping[[#This Row],[Age]]&lt;=57,"Gen X","Boomers")))</f>
        <v>Millennials</v>
      </c>
      <c r="E871" t="s">
        <v>3923</v>
      </c>
      <c r="F871" t="s">
        <v>7875</v>
      </c>
      <c r="G871" t="s">
        <v>7857</v>
      </c>
      <c r="H871" s="27">
        <v>54</v>
      </c>
      <c r="I871" t="s">
        <v>7906</v>
      </c>
      <c r="J871" t="s">
        <v>7847</v>
      </c>
      <c r="K871" t="s">
        <v>7855</v>
      </c>
      <c r="L871" t="s">
        <v>7888</v>
      </c>
      <c r="M871">
        <v>2.7</v>
      </c>
      <c r="N871" t="s">
        <v>7</v>
      </c>
      <c r="O871" t="s">
        <v>7949</v>
      </c>
      <c r="P871" t="s">
        <v>7</v>
      </c>
      <c r="Q871" t="s">
        <v>14</v>
      </c>
      <c r="R871">
        <v>33</v>
      </c>
    </row>
    <row r="872" spans="1:18" x14ac:dyDescent="0.3">
      <c r="A872" t="s">
        <v>883</v>
      </c>
      <c r="B872" t="s">
        <v>4801</v>
      </c>
      <c r="C872">
        <v>66</v>
      </c>
      <c r="D872" t="str">
        <f>IF(Shopping[[#This Row],[Age]]&lt;=25,"Gen Z",
IF(Shopping[[#This Row],[Age]]&lt;=41,"Millennials",
IF(Shopping[[#This Row],[Age]]&lt;=57,"Gen X","Boomers")))</f>
        <v>Boomers</v>
      </c>
      <c r="E872" t="s">
        <v>3923</v>
      </c>
      <c r="F872" t="s">
        <v>7869</v>
      </c>
      <c r="G872" t="s">
        <v>7838</v>
      </c>
      <c r="H872" s="27">
        <v>66</v>
      </c>
      <c r="I872" t="s">
        <v>7901</v>
      </c>
      <c r="J872" t="s">
        <v>7847</v>
      </c>
      <c r="K872" t="s">
        <v>7976</v>
      </c>
      <c r="L872" t="s">
        <v>7890</v>
      </c>
      <c r="M872">
        <v>2.5</v>
      </c>
      <c r="N872" t="s">
        <v>7</v>
      </c>
      <c r="O872" t="s">
        <v>7948</v>
      </c>
      <c r="P872" t="s">
        <v>7</v>
      </c>
      <c r="Q872" t="s">
        <v>22</v>
      </c>
      <c r="R872">
        <v>6</v>
      </c>
    </row>
    <row r="873" spans="1:18" x14ac:dyDescent="0.3">
      <c r="A873" t="s">
        <v>884</v>
      </c>
      <c r="B873" t="s">
        <v>4802</v>
      </c>
      <c r="C873">
        <v>47</v>
      </c>
      <c r="D873" t="str">
        <f>IF(Shopping[[#This Row],[Age]]&lt;=25,"Gen Z",
IF(Shopping[[#This Row],[Age]]&lt;=41,"Millennials",
IF(Shopping[[#This Row],[Age]]&lt;=57,"Gen X","Boomers")))</f>
        <v>Gen X</v>
      </c>
      <c r="E873" t="s">
        <v>3923</v>
      </c>
      <c r="F873" t="s">
        <v>7856</v>
      </c>
      <c r="G873" t="s">
        <v>7857</v>
      </c>
      <c r="H873" s="27">
        <v>42</v>
      </c>
      <c r="I873" t="s">
        <v>7904</v>
      </c>
      <c r="J873" t="s">
        <v>7847</v>
      </c>
      <c r="K873" t="s">
        <v>7852</v>
      </c>
      <c r="L873" t="s">
        <v>7888</v>
      </c>
      <c r="M873">
        <v>2.6</v>
      </c>
      <c r="N873" t="s">
        <v>7</v>
      </c>
      <c r="O873" t="s">
        <v>7947</v>
      </c>
      <c r="P873" t="s">
        <v>7</v>
      </c>
      <c r="Q873" t="s">
        <v>27</v>
      </c>
      <c r="R873">
        <v>45</v>
      </c>
    </row>
    <row r="874" spans="1:18" x14ac:dyDescent="0.3">
      <c r="A874" t="s">
        <v>885</v>
      </c>
      <c r="B874" t="s">
        <v>4803</v>
      </c>
      <c r="C874">
        <v>56</v>
      </c>
      <c r="D874" t="str">
        <f>IF(Shopping[[#This Row],[Age]]&lt;=25,"Gen Z",
IF(Shopping[[#This Row],[Age]]&lt;=41,"Millennials",
IF(Shopping[[#This Row],[Age]]&lt;=57,"Gen X","Boomers")))</f>
        <v>Gen X</v>
      </c>
      <c r="E874" t="s">
        <v>3923</v>
      </c>
      <c r="F874" t="s">
        <v>7843</v>
      </c>
      <c r="G874" t="s">
        <v>7838</v>
      </c>
      <c r="H874" s="27">
        <v>33</v>
      </c>
      <c r="I874" t="s">
        <v>7918</v>
      </c>
      <c r="J874" t="s">
        <v>7847</v>
      </c>
      <c r="K874" t="s">
        <v>7858</v>
      </c>
      <c r="L874" t="s">
        <v>7888</v>
      </c>
      <c r="M874">
        <v>2.9</v>
      </c>
      <c r="N874" t="s">
        <v>7</v>
      </c>
      <c r="O874" t="s">
        <v>7948</v>
      </c>
      <c r="P874" t="s">
        <v>7</v>
      </c>
      <c r="Q874" t="s">
        <v>10</v>
      </c>
      <c r="R874">
        <v>25</v>
      </c>
    </row>
    <row r="875" spans="1:18" x14ac:dyDescent="0.3">
      <c r="A875" t="s">
        <v>886</v>
      </c>
      <c r="B875" t="s">
        <v>4804</v>
      </c>
      <c r="C875">
        <v>51</v>
      </c>
      <c r="D875" t="str">
        <f>IF(Shopping[[#This Row],[Age]]&lt;=25,"Gen Z",
IF(Shopping[[#This Row],[Age]]&lt;=41,"Millennials",
IF(Shopping[[#This Row],[Age]]&lt;=57,"Gen X","Boomers")))</f>
        <v>Gen X</v>
      </c>
      <c r="E875" t="s">
        <v>3923</v>
      </c>
      <c r="F875" t="s">
        <v>7883</v>
      </c>
      <c r="G875" t="s">
        <v>7846</v>
      </c>
      <c r="H875" s="27">
        <v>77</v>
      </c>
      <c r="I875" t="s">
        <v>7909</v>
      </c>
      <c r="J875" t="s">
        <v>7847</v>
      </c>
      <c r="K875" t="s">
        <v>7858</v>
      </c>
      <c r="L875" t="s">
        <v>7889</v>
      </c>
      <c r="M875">
        <v>4.2</v>
      </c>
      <c r="N875" t="s">
        <v>7</v>
      </c>
      <c r="O875" t="s">
        <v>7946</v>
      </c>
      <c r="P875" t="s">
        <v>7</v>
      </c>
      <c r="Q875" t="s">
        <v>8</v>
      </c>
      <c r="R875">
        <v>24</v>
      </c>
    </row>
    <row r="876" spans="1:18" x14ac:dyDescent="0.3">
      <c r="A876" t="s">
        <v>887</v>
      </c>
      <c r="B876" t="s">
        <v>4805</v>
      </c>
      <c r="C876">
        <v>25</v>
      </c>
      <c r="D876" t="str">
        <f>IF(Shopping[[#This Row],[Age]]&lt;=25,"Gen Z",
IF(Shopping[[#This Row],[Age]]&lt;=41,"Millennials",
IF(Shopping[[#This Row],[Age]]&lt;=57,"Gen X","Boomers")))</f>
        <v>Gen Z</v>
      </c>
      <c r="E876" t="s">
        <v>3923</v>
      </c>
      <c r="F876" t="s">
        <v>7868</v>
      </c>
      <c r="G876" t="s">
        <v>7854</v>
      </c>
      <c r="H876" s="27">
        <v>65</v>
      </c>
      <c r="I876" t="s">
        <v>7894</v>
      </c>
      <c r="J876" t="s">
        <v>7847</v>
      </c>
      <c r="K876" t="s">
        <v>7975</v>
      </c>
      <c r="L876" t="s">
        <v>7890</v>
      </c>
      <c r="M876">
        <v>4.4000000000000004</v>
      </c>
      <c r="N876" t="s">
        <v>7</v>
      </c>
      <c r="O876" t="s">
        <v>7946</v>
      </c>
      <c r="P876" t="s">
        <v>7</v>
      </c>
      <c r="Q876" t="s">
        <v>8</v>
      </c>
      <c r="R876">
        <v>10</v>
      </c>
    </row>
    <row r="877" spans="1:18" x14ac:dyDescent="0.3">
      <c r="A877" t="s">
        <v>888</v>
      </c>
      <c r="B877" t="s">
        <v>4806</v>
      </c>
      <c r="C877">
        <v>37</v>
      </c>
      <c r="D877" t="str">
        <f>IF(Shopping[[#This Row],[Age]]&lt;=25,"Gen Z",
IF(Shopping[[#This Row],[Age]]&lt;=41,"Millennials",
IF(Shopping[[#This Row],[Age]]&lt;=57,"Gen X","Boomers")))</f>
        <v>Millennials</v>
      </c>
      <c r="E877" t="s">
        <v>3923</v>
      </c>
      <c r="F877" t="s">
        <v>7845</v>
      </c>
      <c r="G877" t="s">
        <v>7846</v>
      </c>
      <c r="H877" s="27">
        <v>39</v>
      </c>
      <c r="I877" t="s">
        <v>7918</v>
      </c>
      <c r="J877" t="s">
        <v>7839</v>
      </c>
      <c r="K877" t="s">
        <v>7840</v>
      </c>
      <c r="L877" t="s">
        <v>7889</v>
      </c>
      <c r="M877">
        <v>4.0999999999999996</v>
      </c>
      <c r="N877" t="s">
        <v>7</v>
      </c>
      <c r="O877" t="s">
        <v>7946</v>
      </c>
      <c r="P877" t="s">
        <v>7</v>
      </c>
      <c r="Q877" t="s">
        <v>22</v>
      </c>
      <c r="R877">
        <v>7</v>
      </c>
    </row>
    <row r="878" spans="1:18" x14ac:dyDescent="0.3">
      <c r="A878" t="s">
        <v>889</v>
      </c>
      <c r="B878" t="s">
        <v>4807</v>
      </c>
      <c r="C878">
        <v>41</v>
      </c>
      <c r="D878" t="str">
        <f>IF(Shopping[[#This Row],[Age]]&lt;=25,"Gen Z",
IF(Shopping[[#This Row],[Age]]&lt;=41,"Millennials",
IF(Shopping[[#This Row],[Age]]&lt;=57,"Gen X","Boomers")))</f>
        <v>Millennials</v>
      </c>
      <c r="E878" t="s">
        <v>3923</v>
      </c>
      <c r="F878" t="s">
        <v>7881</v>
      </c>
      <c r="G878" t="s">
        <v>7857</v>
      </c>
      <c r="H878" s="27">
        <v>51</v>
      </c>
      <c r="I878" t="s">
        <v>7936</v>
      </c>
      <c r="J878" t="s">
        <v>7839</v>
      </c>
      <c r="K878" t="s">
        <v>7840</v>
      </c>
      <c r="L878" t="s">
        <v>7889</v>
      </c>
      <c r="M878">
        <v>3.8</v>
      </c>
      <c r="N878" t="s">
        <v>7</v>
      </c>
      <c r="O878" t="s">
        <v>7949</v>
      </c>
      <c r="P878" t="s">
        <v>7</v>
      </c>
      <c r="Q878" t="s">
        <v>27</v>
      </c>
      <c r="R878">
        <v>1</v>
      </c>
    </row>
    <row r="879" spans="1:18" x14ac:dyDescent="0.3">
      <c r="A879" t="s">
        <v>890</v>
      </c>
      <c r="B879" t="s">
        <v>4808</v>
      </c>
      <c r="C879">
        <v>64</v>
      </c>
      <c r="D879" t="str">
        <f>IF(Shopping[[#This Row],[Age]]&lt;=25,"Gen Z",
IF(Shopping[[#This Row],[Age]]&lt;=41,"Millennials",
IF(Shopping[[#This Row],[Age]]&lt;=57,"Gen X","Boomers")))</f>
        <v>Boomers</v>
      </c>
      <c r="E879" t="s">
        <v>3923</v>
      </c>
      <c r="F879" t="s">
        <v>7856</v>
      </c>
      <c r="G879" t="s">
        <v>7857</v>
      </c>
      <c r="H879" s="27">
        <v>65</v>
      </c>
      <c r="I879" t="s">
        <v>7936</v>
      </c>
      <c r="J879" t="s">
        <v>7847</v>
      </c>
      <c r="K879" t="s">
        <v>7874</v>
      </c>
      <c r="L879" t="s">
        <v>7887</v>
      </c>
      <c r="M879">
        <v>4.9000000000000004</v>
      </c>
      <c r="N879" t="s">
        <v>7</v>
      </c>
      <c r="O879" t="s">
        <v>7947</v>
      </c>
      <c r="P879" t="s">
        <v>7</v>
      </c>
      <c r="Q879" t="s">
        <v>8</v>
      </c>
      <c r="R879">
        <v>45</v>
      </c>
    </row>
    <row r="880" spans="1:18" x14ac:dyDescent="0.3">
      <c r="A880" t="s">
        <v>891</v>
      </c>
      <c r="B880" t="s">
        <v>4809</v>
      </c>
      <c r="C880">
        <v>23</v>
      </c>
      <c r="D880" t="str">
        <f>IF(Shopping[[#This Row],[Age]]&lt;=25,"Gen Z",
IF(Shopping[[#This Row],[Age]]&lt;=41,"Millennials",
IF(Shopping[[#This Row],[Age]]&lt;=57,"Gen X","Boomers")))</f>
        <v>Gen Z</v>
      </c>
      <c r="E880" t="s">
        <v>3923</v>
      </c>
      <c r="F880" t="s">
        <v>7865</v>
      </c>
      <c r="G880" t="s">
        <v>7857</v>
      </c>
      <c r="H880" s="27">
        <v>89</v>
      </c>
      <c r="I880" t="s">
        <v>7923</v>
      </c>
      <c r="J880" t="s">
        <v>7844</v>
      </c>
      <c r="K880" t="s">
        <v>7971</v>
      </c>
      <c r="L880" t="s">
        <v>7889</v>
      </c>
      <c r="M880">
        <v>4.9000000000000004</v>
      </c>
      <c r="N880" t="s">
        <v>7</v>
      </c>
      <c r="O880" t="s">
        <v>7945</v>
      </c>
      <c r="P880" t="s">
        <v>7</v>
      </c>
      <c r="Q880" t="s">
        <v>27</v>
      </c>
      <c r="R880">
        <v>37</v>
      </c>
    </row>
    <row r="881" spans="1:18" x14ac:dyDescent="0.3">
      <c r="A881" t="s">
        <v>892</v>
      </c>
      <c r="B881" t="s">
        <v>4810</v>
      </c>
      <c r="C881">
        <v>62</v>
      </c>
      <c r="D881" t="str">
        <f>IF(Shopping[[#This Row],[Age]]&lt;=25,"Gen Z",
IF(Shopping[[#This Row],[Age]]&lt;=41,"Millennials",
IF(Shopping[[#This Row],[Age]]&lt;=57,"Gen X","Boomers")))</f>
        <v>Boomers</v>
      </c>
      <c r="E881" t="s">
        <v>3923</v>
      </c>
      <c r="F881" t="s">
        <v>7863</v>
      </c>
      <c r="G881" t="s">
        <v>7838</v>
      </c>
      <c r="H881" s="27">
        <v>76</v>
      </c>
      <c r="I881" t="s">
        <v>7898</v>
      </c>
      <c r="J881" t="s">
        <v>7844</v>
      </c>
      <c r="K881" t="s">
        <v>7970</v>
      </c>
      <c r="L881" t="s">
        <v>7888</v>
      </c>
      <c r="M881">
        <v>4.0999999999999996</v>
      </c>
      <c r="N881" t="s">
        <v>7</v>
      </c>
      <c r="O881" t="s">
        <v>7946</v>
      </c>
      <c r="P881" t="s">
        <v>7</v>
      </c>
      <c r="Q881" t="s">
        <v>14</v>
      </c>
      <c r="R881">
        <v>14</v>
      </c>
    </row>
    <row r="882" spans="1:18" x14ac:dyDescent="0.3">
      <c r="A882" t="s">
        <v>893</v>
      </c>
      <c r="B882" t="s">
        <v>4811</v>
      </c>
      <c r="C882">
        <v>39</v>
      </c>
      <c r="D882" t="str">
        <f>IF(Shopping[[#This Row],[Age]]&lt;=25,"Gen Z",
IF(Shopping[[#This Row],[Age]]&lt;=41,"Millennials",
IF(Shopping[[#This Row],[Age]]&lt;=57,"Gen X","Boomers")))</f>
        <v>Millennials</v>
      </c>
      <c r="E882" t="s">
        <v>3923</v>
      </c>
      <c r="F882" t="s">
        <v>7879</v>
      </c>
      <c r="G882" t="s">
        <v>7857</v>
      </c>
      <c r="H882" s="27">
        <v>75</v>
      </c>
      <c r="I882" t="s">
        <v>7915</v>
      </c>
      <c r="J882" t="s">
        <v>7839</v>
      </c>
      <c r="K882" t="s">
        <v>7871</v>
      </c>
      <c r="L882" t="s">
        <v>7888</v>
      </c>
      <c r="M882">
        <v>3.1</v>
      </c>
      <c r="N882" t="s">
        <v>7</v>
      </c>
      <c r="O882" t="s">
        <v>7945</v>
      </c>
      <c r="P882" t="s">
        <v>7</v>
      </c>
      <c r="Q882" t="s">
        <v>27</v>
      </c>
      <c r="R882">
        <v>25</v>
      </c>
    </row>
    <row r="883" spans="1:18" x14ac:dyDescent="0.3">
      <c r="A883" t="s">
        <v>894</v>
      </c>
      <c r="B883" t="s">
        <v>4812</v>
      </c>
      <c r="C883">
        <v>52</v>
      </c>
      <c r="D883" t="str">
        <f>IF(Shopping[[#This Row],[Age]]&lt;=25,"Gen Z",
IF(Shopping[[#This Row],[Age]]&lt;=41,"Millennials",
IF(Shopping[[#This Row],[Age]]&lt;=57,"Gen X","Boomers")))</f>
        <v>Gen X</v>
      </c>
      <c r="E883" t="s">
        <v>3923</v>
      </c>
      <c r="F883" t="s">
        <v>7845</v>
      </c>
      <c r="G883" t="s">
        <v>7846</v>
      </c>
      <c r="H883" s="27">
        <v>61</v>
      </c>
      <c r="I883" t="s">
        <v>7929</v>
      </c>
      <c r="J883" t="s">
        <v>7847</v>
      </c>
      <c r="K883" t="s">
        <v>7855</v>
      </c>
      <c r="L883" t="s">
        <v>7889</v>
      </c>
      <c r="M883">
        <v>2.7</v>
      </c>
      <c r="N883" t="s">
        <v>7</v>
      </c>
      <c r="O883" t="s">
        <v>7947</v>
      </c>
      <c r="P883" t="s">
        <v>7</v>
      </c>
      <c r="Q883" t="s">
        <v>8</v>
      </c>
      <c r="R883">
        <v>18</v>
      </c>
    </row>
    <row r="884" spans="1:18" x14ac:dyDescent="0.3">
      <c r="A884" t="s">
        <v>895</v>
      </c>
      <c r="B884" t="s">
        <v>4813</v>
      </c>
      <c r="C884">
        <v>50</v>
      </c>
      <c r="D884" t="str">
        <f>IF(Shopping[[#This Row],[Age]]&lt;=25,"Gen Z",
IF(Shopping[[#This Row],[Age]]&lt;=41,"Millennials",
IF(Shopping[[#This Row],[Age]]&lt;=57,"Gen X","Boomers")))</f>
        <v>Gen X</v>
      </c>
      <c r="E884" t="s">
        <v>3923</v>
      </c>
      <c r="F884" t="s">
        <v>7883</v>
      </c>
      <c r="G884" t="s">
        <v>7846</v>
      </c>
      <c r="H884" s="27">
        <v>35</v>
      </c>
      <c r="I884" t="s">
        <v>7934</v>
      </c>
      <c r="J884" t="s">
        <v>7847</v>
      </c>
      <c r="K884" t="s">
        <v>7973</v>
      </c>
      <c r="L884" t="s">
        <v>7890</v>
      </c>
      <c r="M884">
        <v>3.8</v>
      </c>
      <c r="N884" t="s">
        <v>7</v>
      </c>
      <c r="O884" t="s">
        <v>7947</v>
      </c>
      <c r="P884" t="s">
        <v>7</v>
      </c>
      <c r="Q884" t="s">
        <v>10</v>
      </c>
      <c r="R884">
        <v>37</v>
      </c>
    </row>
    <row r="885" spans="1:18" x14ac:dyDescent="0.3">
      <c r="A885" t="s">
        <v>896</v>
      </c>
      <c r="B885" t="s">
        <v>4814</v>
      </c>
      <c r="C885">
        <v>28</v>
      </c>
      <c r="D885" t="str">
        <f>IF(Shopping[[#This Row],[Age]]&lt;=25,"Gen Z",
IF(Shopping[[#This Row],[Age]]&lt;=41,"Millennials",
IF(Shopping[[#This Row],[Age]]&lt;=57,"Gen X","Boomers")))</f>
        <v>Millennials</v>
      </c>
      <c r="E885" t="s">
        <v>3923</v>
      </c>
      <c r="F885" t="s">
        <v>7848</v>
      </c>
      <c r="G885" t="s">
        <v>7846</v>
      </c>
      <c r="H885" s="27">
        <v>37</v>
      </c>
      <c r="I885" t="s">
        <v>7931</v>
      </c>
      <c r="J885" t="s">
        <v>7844</v>
      </c>
      <c r="K885" t="s">
        <v>7969</v>
      </c>
      <c r="L885" t="s">
        <v>7890</v>
      </c>
      <c r="M885">
        <v>4.3</v>
      </c>
      <c r="N885" t="s">
        <v>7</v>
      </c>
      <c r="O885" t="s">
        <v>7946</v>
      </c>
      <c r="P885" t="s">
        <v>7</v>
      </c>
      <c r="Q885" t="s">
        <v>22</v>
      </c>
      <c r="R885">
        <v>30</v>
      </c>
    </row>
    <row r="886" spans="1:18" x14ac:dyDescent="0.3">
      <c r="A886" t="s">
        <v>897</v>
      </c>
      <c r="B886" t="s">
        <v>4815</v>
      </c>
      <c r="C886">
        <v>67</v>
      </c>
      <c r="D886" t="str">
        <f>IF(Shopping[[#This Row],[Age]]&lt;=25,"Gen Z",
IF(Shopping[[#This Row],[Age]]&lt;=41,"Millennials",
IF(Shopping[[#This Row],[Age]]&lt;=57,"Gen X","Boomers")))</f>
        <v>Boomers</v>
      </c>
      <c r="E886" t="s">
        <v>3923</v>
      </c>
      <c r="F886" t="s">
        <v>7863</v>
      </c>
      <c r="G886" t="s">
        <v>7838</v>
      </c>
      <c r="H886" s="27">
        <v>91</v>
      </c>
      <c r="I886" t="s">
        <v>7904</v>
      </c>
      <c r="J886" t="s">
        <v>7839</v>
      </c>
      <c r="K886" t="s">
        <v>7882</v>
      </c>
      <c r="L886" t="s">
        <v>7887</v>
      </c>
      <c r="M886">
        <v>4.0999999999999996</v>
      </c>
      <c r="N886" t="s">
        <v>7</v>
      </c>
      <c r="O886" t="s">
        <v>7945</v>
      </c>
      <c r="P886" t="s">
        <v>7</v>
      </c>
      <c r="Q886" t="s">
        <v>22</v>
      </c>
      <c r="R886">
        <v>34</v>
      </c>
    </row>
    <row r="887" spans="1:18" x14ac:dyDescent="0.3">
      <c r="A887" t="s">
        <v>898</v>
      </c>
      <c r="B887" t="s">
        <v>4816</v>
      </c>
      <c r="C887">
        <v>41</v>
      </c>
      <c r="D887" t="str">
        <f>IF(Shopping[[#This Row],[Age]]&lt;=25,"Gen Z",
IF(Shopping[[#This Row],[Age]]&lt;=41,"Millennials",
IF(Shopping[[#This Row],[Age]]&lt;=57,"Gen X","Boomers")))</f>
        <v>Millennials</v>
      </c>
      <c r="E887" t="s">
        <v>3923</v>
      </c>
      <c r="F887" t="s">
        <v>7861</v>
      </c>
      <c r="G887" t="s">
        <v>7838</v>
      </c>
      <c r="H887" s="27">
        <v>99</v>
      </c>
      <c r="I887" t="s">
        <v>7924</v>
      </c>
      <c r="J887" t="s">
        <v>7839</v>
      </c>
      <c r="K887" t="s">
        <v>7860</v>
      </c>
      <c r="L887" t="s">
        <v>7890</v>
      </c>
      <c r="M887">
        <v>4.4000000000000004</v>
      </c>
      <c r="N887" t="s">
        <v>7</v>
      </c>
      <c r="O887" t="s">
        <v>7946</v>
      </c>
      <c r="P887" t="s">
        <v>7</v>
      </c>
      <c r="Q887" t="s">
        <v>27</v>
      </c>
      <c r="R887">
        <v>49</v>
      </c>
    </row>
    <row r="888" spans="1:18" x14ac:dyDescent="0.3">
      <c r="A888" t="s">
        <v>899</v>
      </c>
      <c r="B888" t="s">
        <v>4817</v>
      </c>
      <c r="C888">
        <v>19</v>
      </c>
      <c r="D888" t="str">
        <f>IF(Shopping[[#This Row],[Age]]&lt;=25,"Gen Z",
IF(Shopping[[#This Row],[Age]]&lt;=41,"Millennials",
IF(Shopping[[#This Row],[Age]]&lt;=57,"Gen X","Boomers")))</f>
        <v>Gen Z</v>
      </c>
      <c r="E888" t="s">
        <v>3923</v>
      </c>
      <c r="F888" t="s">
        <v>7851</v>
      </c>
      <c r="G888" t="s">
        <v>7838</v>
      </c>
      <c r="H888" s="27">
        <v>54</v>
      </c>
      <c r="I888" t="s">
        <v>7933</v>
      </c>
      <c r="J888" t="s">
        <v>7844</v>
      </c>
      <c r="K888" t="s">
        <v>7880</v>
      </c>
      <c r="L888" t="s">
        <v>7889</v>
      </c>
      <c r="M888">
        <v>3.6</v>
      </c>
      <c r="N888" t="s">
        <v>7</v>
      </c>
      <c r="O888" t="s">
        <v>7945</v>
      </c>
      <c r="P888" t="s">
        <v>7</v>
      </c>
      <c r="Q888" t="s">
        <v>22</v>
      </c>
      <c r="R888">
        <v>48</v>
      </c>
    </row>
    <row r="889" spans="1:18" x14ac:dyDescent="0.3">
      <c r="A889" t="s">
        <v>900</v>
      </c>
      <c r="B889" t="s">
        <v>4818</v>
      </c>
      <c r="C889">
        <v>70</v>
      </c>
      <c r="D889" t="str">
        <f>IF(Shopping[[#This Row],[Age]]&lt;=25,"Gen Z",
IF(Shopping[[#This Row],[Age]]&lt;=41,"Millennials",
IF(Shopping[[#This Row],[Age]]&lt;=57,"Gen X","Boomers")))</f>
        <v>Boomers</v>
      </c>
      <c r="E889" t="s">
        <v>3923</v>
      </c>
      <c r="F889" t="s">
        <v>7856</v>
      </c>
      <c r="G889" t="s">
        <v>7857</v>
      </c>
      <c r="H889" s="27">
        <v>47</v>
      </c>
      <c r="I889" t="s">
        <v>7939</v>
      </c>
      <c r="J889" t="s">
        <v>7839</v>
      </c>
      <c r="K889" t="s">
        <v>7967</v>
      </c>
      <c r="L889" t="s">
        <v>7887</v>
      </c>
      <c r="M889">
        <v>3.3</v>
      </c>
      <c r="N889" t="s">
        <v>7</v>
      </c>
      <c r="O889" t="s">
        <v>7949</v>
      </c>
      <c r="P889" t="s">
        <v>7</v>
      </c>
      <c r="Q889" t="s">
        <v>14</v>
      </c>
      <c r="R889">
        <v>33</v>
      </c>
    </row>
    <row r="890" spans="1:18" x14ac:dyDescent="0.3">
      <c r="A890" t="s">
        <v>901</v>
      </c>
      <c r="B890" t="s">
        <v>4819</v>
      </c>
      <c r="C890">
        <v>49</v>
      </c>
      <c r="D890" t="str">
        <f>IF(Shopping[[#This Row],[Age]]&lt;=25,"Gen Z",
IF(Shopping[[#This Row],[Age]]&lt;=41,"Millennials",
IF(Shopping[[#This Row],[Age]]&lt;=57,"Gen X","Boomers")))</f>
        <v>Gen X</v>
      </c>
      <c r="E890" t="s">
        <v>3923</v>
      </c>
      <c r="F890" t="s">
        <v>7873</v>
      </c>
      <c r="G890" t="s">
        <v>7857</v>
      </c>
      <c r="H890" s="27">
        <v>77</v>
      </c>
      <c r="I890" t="s">
        <v>7906</v>
      </c>
      <c r="J890" t="s">
        <v>7844</v>
      </c>
      <c r="K890" t="s">
        <v>7969</v>
      </c>
      <c r="L890" t="s">
        <v>7888</v>
      </c>
      <c r="M890">
        <v>3.6</v>
      </c>
      <c r="N890" t="s">
        <v>7</v>
      </c>
      <c r="O890" t="s">
        <v>7945</v>
      </c>
      <c r="P890" t="s">
        <v>7</v>
      </c>
      <c r="Q890" t="s">
        <v>10</v>
      </c>
      <c r="R890">
        <v>44</v>
      </c>
    </row>
    <row r="891" spans="1:18" x14ac:dyDescent="0.3">
      <c r="A891" t="s">
        <v>902</v>
      </c>
      <c r="B891" t="s">
        <v>4820</v>
      </c>
      <c r="C891">
        <v>59</v>
      </c>
      <c r="D891" t="str">
        <f>IF(Shopping[[#This Row],[Age]]&lt;=25,"Gen Z",
IF(Shopping[[#This Row],[Age]]&lt;=41,"Millennials",
IF(Shopping[[#This Row],[Age]]&lt;=57,"Gen X","Boomers")))</f>
        <v>Boomers</v>
      </c>
      <c r="E891" t="s">
        <v>3923</v>
      </c>
      <c r="F891" t="s">
        <v>7881</v>
      </c>
      <c r="G891" t="s">
        <v>7857</v>
      </c>
      <c r="H891" s="27">
        <v>84</v>
      </c>
      <c r="I891" t="s">
        <v>7921</v>
      </c>
      <c r="J891" t="s">
        <v>7844</v>
      </c>
      <c r="K891" t="s">
        <v>7968</v>
      </c>
      <c r="L891" t="s">
        <v>7890</v>
      </c>
      <c r="M891">
        <v>2.8</v>
      </c>
      <c r="N891" t="s">
        <v>7</v>
      </c>
      <c r="O891" t="s">
        <v>7946</v>
      </c>
      <c r="P891" t="s">
        <v>7</v>
      </c>
      <c r="Q891" t="s">
        <v>8</v>
      </c>
      <c r="R891">
        <v>50</v>
      </c>
    </row>
    <row r="892" spans="1:18" x14ac:dyDescent="0.3">
      <c r="A892" t="s">
        <v>903</v>
      </c>
      <c r="B892" t="s">
        <v>4821</v>
      </c>
      <c r="C892">
        <v>52</v>
      </c>
      <c r="D892" t="str">
        <f>IF(Shopping[[#This Row],[Age]]&lt;=25,"Gen Z",
IF(Shopping[[#This Row],[Age]]&lt;=41,"Millennials",
IF(Shopping[[#This Row],[Age]]&lt;=57,"Gen X","Boomers")))</f>
        <v>Gen X</v>
      </c>
      <c r="E892" t="s">
        <v>3923</v>
      </c>
      <c r="F892" t="s">
        <v>7884</v>
      </c>
      <c r="G892" t="s">
        <v>7857</v>
      </c>
      <c r="H892" s="27">
        <v>51</v>
      </c>
      <c r="I892" t="s">
        <v>7907</v>
      </c>
      <c r="J892" t="s">
        <v>7844</v>
      </c>
      <c r="K892" t="s">
        <v>7860</v>
      </c>
      <c r="L892" t="s">
        <v>7888</v>
      </c>
      <c r="M892">
        <v>4.3</v>
      </c>
      <c r="N892" t="s">
        <v>7</v>
      </c>
      <c r="O892" t="s">
        <v>7949</v>
      </c>
      <c r="P892" t="s">
        <v>7</v>
      </c>
      <c r="Q892" t="s">
        <v>12</v>
      </c>
      <c r="R892">
        <v>47</v>
      </c>
    </row>
    <row r="893" spans="1:18" x14ac:dyDescent="0.3">
      <c r="A893" t="s">
        <v>904</v>
      </c>
      <c r="B893" t="s">
        <v>4822</v>
      </c>
      <c r="C893">
        <v>20</v>
      </c>
      <c r="D893" t="str">
        <f>IF(Shopping[[#This Row],[Age]]&lt;=25,"Gen Z",
IF(Shopping[[#This Row],[Age]]&lt;=41,"Millennials",
IF(Shopping[[#This Row],[Age]]&lt;=57,"Gen X","Boomers")))</f>
        <v>Gen Z</v>
      </c>
      <c r="E893" t="s">
        <v>3923</v>
      </c>
      <c r="F893" t="s">
        <v>7863</v>
      </c>
      <c r="G893" t="s">
        <v>7838</v>
      </c>
      <c r="H893" s="27">
        <v>26</v>
      </c>
      <c r="I893" t="s">
        <v>7931</v>
      </c>
      <c r="J893" t="s">
        <v>7844</v>
      </c>
      <c r="K893" t="s">
        <v>7970</v>
      </c>
      <c r="L893" t="s">
        <v>7889</v>
      </c>
      <c r="M893">
        <v>3.9</v>
      </c>
      <c r="N893" t="s">
        <v>7</v>
      </c>
      <c r="O893" t="s">
        <v>7950</v>
      </c>
      <c r="P893" t="s">
        <v>7</v>
      </c>
      <c r="Q893" t="s">
        <v>14</v>
      </c>
      <c r="R893">
        <v>24</v>
      </c>
    </row>
    <row r="894" spans="1:18" x14ac:dyDescent="0.3">
      <c r="A894" t="s">
        <v>905</v>
      </c>
      <c r="B894" t="s">
        <v>4823</v>
      </c>
      <c r="C894">
        <v>31</v>
      </c>
      <c r="D894" t="str">
        <f>IF(Shopping[[#This Row],[Age]]&lt;=25,"Gen Z",
IF(Shopping[[#This Row],[Age]]&lt;=41,"Millennials",
IF(Shopping[[#This Row],[Age]]&lt;=57,"Gen X","Boomers")))</f>
        <v>Millennials</v>
      </c>
      <c r="E894" t="s">
        <v>3923</v>
      </c>
      <c r="F894" t="s">
        <v>7851</v>
      </c>
      <c r="G894" t="s">
        <v>7838</v>
      </c>
      <c r="H894" s="27">
        <v>64</v>
      </c>
      <c r="I894" t="s">
        <v>7928</v>
      </c>
      <c r="J894" t="s">
        <v>7839</v>
      </c>
      <c r="K894" t="s">
        <v>7840</v>
      </c>
      <c r="L894" t="s">
        <v>7889</v>
      </c>
      <c r="M894">
        <v>2.7</v>
      </c>
      <c r="N894" t="s">
        <v>7</v>
      </c>
      <c r="O894" t="s">
        <v>7946</v>
      </c>
      <c r="P894" t="s">
        <v>7</v>
      </c>
      <c r="Q894" t="s">
        <v>27</v>
      </c>
      <c r="R894">
        <v>43</v>
      </c>
    </row>
    <row r="895" spans="1:18" x14ac:dyDescent="0.3">
      <c r="A895" t="s">
        <v>906</v>
      </c>
      <c r="B895" t="s">
        <v>4824</v>
      </c>
      <c r="C895">
        <v>33</v>
      </c>
      <c r="D895" t="str">
        <f>IF(Shopping[[#This Row],[Age]]&lt;=25,"Gen Z",
IF(Shopping[[#This Row],[Age]]&lt;=41,"Millennials",
IF(Shopping[[#This Row],[Age]]&lt;=57,"Gen X","Boomers")))</f>
        <v>Millennials</v>
      </c>
      <c r="E895" t="s">
        <v>3923</v>
      </c>
      <c r="F895" t="s">
        <v>7879</v>
      </c>
      <c r="G895" t="s">
        <v>7857</v>
      </c>
      <c r="H895" s="27">
        <v>51</v>
      </c>
      <c r="I895" t="s">
        <v>7936</v>
      </c>
      <c r="J895" t="s">
        <v>7847</v>
      </c>
      <c r="K895" t="s">
        <v>7871</v>
      </c>
      <c r="L895" t="s">
        <v>7888</v>
      </c>
      <c r="M895">
        <v>4.7</v>
      </c>
      <c r="N895" t="s">
        <v>7</v>
      </c>
      <c r="O895" t="s">
        <v>7945</v>
      </c>
      <c r="P895" t="s">
        <v>7</v>
      </c>
      <c r="Q895" t="s">
        <v>8</v>
      </c>
      <c r="R895">
        <v>14</v>
      </c>
    </row>
    <row r="896" spans="1:18" x14ac:dyDescent="0.3">
      <c r="A896" t="s">
        <v>907</v>
      </c>
      <c r="B896" t="s">
        <v>4825</v>
      </c>
      <c r="C896">
        <v>44</v>
      </c>
      <c r="D896" t="str">
        <f>IF(Shopping[[#This Row],[Age]]&lt;=25,"Gen Z",
IF(Shopping[[#This Row],[Age]]&lt;=41,"Millennials",
IF(Shopping[[#This Row],[Age]]&lt;=57,"Gen X","Boomers")))</f>
        <v>Gen X</v>
      </c>
      <c r="E896" t="s">
        <v>3923</v>
      </c>
      <c r="F896" t="s">
        <v>7869</v>
      </c>
      <c r="G896" t="s">
        <v>7838</v>
      </c>
      <c r="H896" s="27">
        <v>60</v>
      </c>
      <c r="I896" t="s">
        <v>7898</v>
      </c>
      <c r="J896" t="s">
        <v>7839</v>
      </c>
      <c r="K896" t="s">
        <v>7860</v>
      </c>
      <c r="L896" t="s">
        <v>7888</v>
      </c>
      <c r="M896">
        <v>3.8</v>
      </c>
      <c r="N896" t="s">
        <v>7</v>
      </c>
      <c r="O896" t="s">
        <v>7946</v>
      </c>
      <c r="P896" t="s">
        <v>7</v>
      </c>
      <c r="Q896" t="s">
        <v>27</v>
      </c>
      <c r="R896">
        <v>3</v>
      </c>
    </row>
    <row r="897" spans="1:18" x14ac:dyDescent="0.3">
      <c r="A897" t="s">
        <v>908</v>
      </c>
      <c r="B897" t="s">
        <v>4826</v>
      </c>
      <c r="C897">
        <v>40</v>
      </c>
      <c r="D897" t="str">
        <f>IF(Shopping[[#This Row],[Age]]&lt;=25,"Gen Z",
IF(Shopping[[#This Row],[Age]]&lt;=41,"Millennials",
IF(Shopping[[#This Row],[Age]]&lt;=57,"Gen X","Boomers")))</f>
        <v>Millennials</v>
      </c>
      <c r="E897" t="s">
        <v>3923</v>
      </c>
      <c r="F897" t="s">
        <v>7875</v>
      </c>
      <c r="G897" t="s">
        <v>7857</v>
      </c>
      <c r="H897" s="27">
        <v>69</v>
      </c>
      <c r="I897" t="s">
        <v>7909</v>
      </c>
      <c r="J897" t="s">
        <v>7877</v>
      </c>
      <c r="K897" t="s">
        <v>7968</v>
      </c>
      <c r="L897" t="s">
        <v>7888</v>
      </c>
      <c r="M897">
        <v>4.7</v>
      </c>
      <c r="N897" t="s">
        <v>7</v>
      </c>
      <c r="O897" t="s">
        <v>7947</v>
      </c>
      <c r="P897" t="s">
        <v>7</v>
      </c>
      <c r="Q897" t="s">
        <v>27</v>
      </c>
      <c r="R897">
        <v>33</v>
      </c>
    </row>
    <row r="898" spans="1:18" x14ac:dyDescent="0.3">
      <c r="A898" t="s">
        <v>909</v>
      </c>
      <c r="B898" t="s">
        <v>4827</v>
      </c>
      <c r="C898">
        <v>69</v>
      </c>
      <c r="D898" t="str">
        <f>IF(Shopping[[#This Row],[Age]]&lt;=25,"Gen Z",
IF(Shopping[[#This Row],[Age]]&lt;=41,"Millennials",
IF(Shopping[[#This Row],[Age]]&lt;=57,"Gen X","Boomers")))</f>
        <v>Boomers</v>
      </c>
      <c r="E898" t="s">
        <v>3923</v>
      </c>
      <c r="F898" t="s">
        <v>7870</v>
      </c>
      <c r="G898" t="s">
        <v>7857</v>
      </c>
      <c r="H898" s="27">
        <v>29</v>
      </c>
      <c r="I898" t="s">
        <v>7903</v>
      </c>
      <c r="J898" t="s">
        <v>7847</v>
      </c>
      <c r="K898" t="s">
        <v>7970</v>
      </c>
      <c r="L898" t="s">
        <v>7888</v>
      </c>
      <c r="M898">
        <v>4.7</v>
      </c>
      <c r="N898" t="s">
        <v>7</v>
      </c>
      <c r="O898" t="s">
        <v>7945</v>
      </c>
      <c r="P898" t="s">
        <v>7</v>
      </c>
      <c r="Q898" t="s">
        <v>10</v>
      </c>
      <c r="R898">
        <v>38</v>
      </c>
    </row>
    <row r="899" spans="1:18" x14ac:dyDescent="0.3">
      <c r="A899" t="s">
        <v>910</v>
      </c>
      <c r="B899" t="s">
        <v>4828</v>
      </c>
      <c r="C899">
        <v>29</v>
      </c>
      <c r="D899" t="str">
        <f>IF(Shopping[[#This Row],[Age]]&lt;=25,"Gen Z",
IF(Shopping[[#This Row],[Age]]&lt;=41,"Millennials",
IF(Shopping[[#This Row],[Age]]&lt;=57,"Gen X","Boomers")))</f>
        <v>Millennials</v>
      </c>
      <c r="E899" t="s">
        <v>3923</v>
      </c>
      <c r="F899" t="s">
        <v>7850</v>
      </c>
      <c r="G899" t="s">
        <v>7838</v>
      </c>
      <c r="H899" s="27">
        <v>91</v>
      </c>
      <c r="I899" t="s">
        <v>7919</v>
      </c>
      <c r="J899" t="s">
        <v>7847</v>
      </c>
      <c r="K899" t="s">
        <v>7840</v>
      </c>
      <c r="L899" t="s">
        <v>7888</v>
      </c>
      <c r="M899">
        <v>3.4</v>
      </c>
      <c r="N899" t="s">
        <v>7</v>
      </c>
      <c r="O899" t="s">
        <v>7945</v>
      </c>
      <c r="P899" t="s">
        <v>7</v>
      </c>
      <c r="Q899" t="s">
        <v>8</v>
      </c>
      <c r="R899">
        <v>46</v>
      </c>
    </row>
    <row r="900" spans="1:18" x14ac:dyDescent="0.3">
      <c r="A900" t="s">
        <v>911</v>
      </c>
      <c r="B900" t="s">
        <v>4829</v>
      </c>
      <c r="C900">
        <v>54</v>
      </c>
      <c r="D900" t="str">
        <f>IF(Shopping[[#This Row],[Age]]&lt;=25,"Gen Z",
IF(Shopping[[#This Row],[Age]]&lt;=41,"Millennials",
IF(Shopping[[#This Row],[Age]]&lt;=57,"Gen X","Boomers")))</f>
        <v>Gen X</v>
      </c>
      <c r="E900" t="s">
        <v>3923</v>
      </c>
      <c r="F900" t="s">
        <v>7881</v>
      </c>
      <c r="G900" t="s">
        <v>7857</v>
      </c>
      <c r="H900" s="27">
        <v>70</v>
      </c>
      <c r="I900" t="s">
        <v>7915</v>
      </c>
      <c r="J900" t="s">
        <v>7839</v>
      </c>
      <c r="K900" t="s">
        <v>7871</v>
      </c>
      <c r="L900" t="s">
        <v>7888</v>
      </c>
      <c r="M900">
        <v>3.5</v>
      </c>
      <c r="N900" t="s">
        <v>7</v>
      </c>
      <c r="O900" t="s">
        <v>7949</v>
      </c>
      <c r="P900" t="s">
        <v>7</v>
      </c>
      <c r="Q900" t="s">
        <v>22</v>
      </c>
      <c r="R900">
        <v>19</v>
      </c>
    </row>
    <row r="901" spans="1:18" x14ac:dyDescent="0.3">
      <c r="A901" t="s">
        <v>912</v>
      </c>
      <c r="B901" t="s">
        <v>4830</v>
      </c>
      <c r="C901">
        <v>65</v>
      </c>
      <c r="D901" t="str">
        <f>IF(Shopping[[#This Row],[Age]]&lt;=25,"Gen Z",
IF(Shopping[[#This Row],[Age]]&lt;=41,"Millennials",
IF(Shopping[[#This Row],[Age]]&lt;=57,"Gen X","Boomers")))</f>
        <v>Boomers</v>
      </c>
      <c r="E901" t="s">
        <v>3923</v>
      </c>
      <c r="F901" t="s">
        <v>7841</v>
      </c>
      <c r="G901" t="s">
        <v>7838</v>
      </c>
      <c r="H901" s="27">
        <v>58</v>
      </c>
      <c r="I901" t="s">
        <v>7896</v>
      </c>
      <c r="J901" t="s">
        <v>7847</v>
      </c>
      <c r="K901" t="s">
        <v>7972</v>
      </c>
      <c r="L901" t="s">
        <v>7889</v>
      </c>
      <c r="M901">
        <v>4</v>
      </c>
      <c r="N901" t="s">
        <v>7</v>
      </c>
      <c r="O901" t="s">
        <v>7948</v>
      </c>
      <c r="P901" t="s">
        <v>7</v>
      </c>
      <c r="Q901" t="s">
        <v>14</v>
      </c>
      <c r="R901">
        <v>20</v>
      </c>
    </row>
    <row r="902" spans="1:18" x14ac:dyDescent="0.3">
      <c r="A902" t="s">
        <v>913</v>
      </c>
      <c r="B902" t="s">
        <v>4831</v>
      </c>
      <c r="C902">
        <v>54</v>
      </c>
      <c r="D902" t="str">
        <f>IF(Shopping[[#This Row],[Age]]&lt;=25,"Gen Z",
IF(Shopping[[#This Row],[Age]]&lt;=41,"Millennials",
IF(Shopping[[#This Row],[Age]]&lt;=57,"Gen X","Boomers")))</f>
        <v>Gen X</v>
      </c>
      <c r="E902" t="s">
        <v>3923</v>
      </c>
      <c r="F902" t="s">
        <v>7875</v>
      </c>
      <c r="G902" t="s">
        <v>7857</v>
      </c>
      <c r="H902" s="27">
        <v>98</v>
      </c>
      <c r="I902" t="s">
        <v>7901</v>
      </c>
      <c r="J902" t="s">
        <v>7839</v>
      </c>
      <c r="K902" t="s">
        <v>7840</v>
      </c>
      <c r="L902" t="s">
        <v>7890</v>
      </c>
      <c r="M902">
        <v>3.3</v>
      </c>
      <c r="N902" t="s">
        <v>7</v>
      </c>
      <c r="O902" t="s">
        <v>7946</v>
      </c>
      <c r="P902" t="s">
        <v>7</v>
      </c>
      <c r="Q902" t="s">
        <v>22</v>
      </c>
      <c r="R902">
        <v>42</v>
      </c>
    </row>
    <row r="903" spans="1:18" x14ac:dyDescent="0.3">
      <c r="A903" t="s">
        <v>914</v>
      </c>
      <c r="B903" t="s">
        <v>4832</v>
      </c>
      <c r="C903">
        <v>60</v>
      </c>
      <c r="D903" t="str">
        <f>IF(Shopping[[#This Row],[Age]]&lt;=25,"Gen Z",
IF(Shopping[[#This Row],[Age]]&lt;=41,"Millennials",
IF(Shopping[[#This Row],[Age]]&lt;=57,"Gen X","Boomers")))</f>
        <v>Boomers</v>
      </c>
      <c r="E903" t="s">
        <v>3923</v>
      </c>
      <c r="F903" t="s">
        <v>7873</v>
      </c>
      <c r="G903" t="s">
        <v>7857</v>
      </c>
      <c r="H903" s="27">
        <v>68</v>
      </c>
      <c r="I903" t="s">
        <v>7902</v>
      </c>
      <c r="J903" t="s">
        <v>7839</v>
      </c>
      <c r="K903" t="s">
        <v>7862</v>
      </c>
      <c r="L903" t="s">
        <v>7889</v>
      </c>
      <c r="M903">
        <v>4.7</v>
      </c>
      <c r="N903" t="s">
        <v>7</v>
      </c>
      <c r="O903" t="s">
        <v>7949</v>
      </c>
      <c r="P903" t="s">
        <v>7</v>
      </c>
      <c r="Q903" t="s">
        <v>10</v>
      </c>
      <c r="R903">
        <v>34</v>
      </c>
    </row>
    <row r="904" spans="1:18" x14ac:dyDescent="0.3">
      <c r="A904" t="s">
        <v>915</v>
      </c>
      <c r="B904" t="s">
        <v>4833</v>
      </c>
      <c r="C904">
        <v>43</v>
      </c>
      <c r="D904" t="str">
        <f>IF(Shopping[[#This Row],[Age]]&lt;=25,"Gen Z",
IF(Shopping[[#This Row],[Age]]&lt;=41,"Millennials",
IF(Shopping[[#This Row],[Age]]&lt;=57,"Gen X","Boomers")))</f>
        <v>Gen X</v>
      </c>
      <c r="E904" t="s">
        <v>3923</v>
      </c>
      <c r="F904" t="s">
        <v>7875</v>
      </c>
      <c r="G904" t="s">
        <v>7857</v>
      </c>
      <c r="H904" s="27">
        <v>44</v>
      </c>
      <c r="I904" t="s">
        <v>7893</v>
      </c>
      <c r="J904" t="s">
        <v>7847</v>
      </c>
      <c r="K904" t="s">
        <v>7974</v>
      </c>
      <c r="L904" t="s">
        <v>7889</v>
      </c>
      <c r="M904">
        <v>2.8</v>
      </c>
      <c r="N904" t="s">
        <v>7</v>
      </c>
      <c r="O904" t="s">
        <v>7947</v>
      </c>
      <c r="P904" t="s">
        <v>7</v>
      </c>
      <c r="Q904" t="s">
        <v>10</v>
      </c>
      <c r="R904">
        <v>5</v>
      </c>
    </row>
    <row r="905" spans="1:18" x14ac:dyDescent="0.3">
      <c r="A905" t="s">
        <v>916</v>
      </c>
      <c r="B905" t="s">
        <v>4834</v>
      </c>
      <c r="C905">
        <v>44</v>
      </c>
      <c r="D905" t="str">
        <f>IF(Shopping[[#This Row],[Age]]&lt;=25,"Gen Z",
IF(Shopping[[#This Row],[Age]]&lt;=41,"Millennials",
IF(Shopping[[#This Row],[Age]]&lt;=57,"Gen X","Boomers")))</f>
        <v>Gen X</v>
      </c>
      <c r="E905" t="s">
        <v>3923</v>
      </c>
      <c r="F905" t="s">
        <v>7868</v>
      </c>
      <c r="G905" t="s">
        <v>7854</v>
      </c>
      <c r="H905" s="27">
        <v>45</v>
      </c>
      <c r="I905" t="s">
        <v>7940</v>
      </c>
      <c r="J905" t="s">
        <v>7847</v>
      </c>
      <c r="K905" t="s">
        <v>7976</v>
      </c>
      <c r="L905" t="s">
        <v>7887</v>
      </c>
      <c r="M905">
        <v>3.3</v>
      </c>
      <c r="N905" t="s">
        <v>7</v>
      </c>
      <c r="O905" t="s">
        <v>7945</v>
      </c>
      <c r="P905" t="s">
        <v>7</v>
      </c>
      <c r="Q905" t="s">
        <v>14</v>
      </c>
      <c r="R905">
        <v>3</v>
      </c>
    </row>
    <row r="906" spans="1:18" x14ac:dyDescent="0.3">
      <c r="A906" t="s">
        <v>917</v>
      </c>
      <c r="B906" t="s">
        <v>4835</v>
      </c>
      <c r="C906">
        <v>69</v>
      </c>
      <c r="D906" t="str">
        <f>IF(Shopping[[#This Row],[Age]]&lt;=25,"Gen Z",
IF(Shopping[[#This Row],[Age]]&lt;=41,"Millennials",
IF(Shopping[[#This Row],[Age]]&lt;=57,"Gen X","Boomers")))</f>
        <v>Boomers</v>
      </c>
      <c r="E906" t="s">
        <v>3923</v>
      </c>
      <c r="F906" t="s">
        <v>7872</v>
      </c>
      <c r="G906" t="s">
        <v>7838</v>
      </c>
      <c r="H906" s="27">
        <v>99</v>
      </c>
      <c r="I906" t="s">
        <v>7922</v>
      </c>
      <c r="J906" t="s">
        <v>7839</v>
      </c>
      <c r="K906" t="s">
        <v>7975</v>
      </c>
      <c r="L906" t="s">
        <v>7888</v>
      </c>
      <c r="M906">
        <v>2.9</v>
      </c>
      <c r="N906" t="s">
        <v>7</v>
      </c>
      <c r="O906" t="s">
        <v>7946</v>
      </c>
      <c r="P906" t="s">
        <v>7</v>
      </c>
      <c r="Q906" t="s">
        <v>14</v>
      </c>
      <c r="R906">
        <v>46</v>
      </c>
    </row>
    <row r="907" spans="1:18" x14ac:dyDescent="0.3">
      <c r="A907" t="s">
        <v>918</v>
      </c>
      <c r="B907" t="s">
        <v>4836</v>
      </c>
      <c r="C907">
        <v>46</v>
      </c>
      <c r="D907" t="str">
        <f>IF(Shopping[[#This Row],[Age]]&lt;=25,"Gen Z",
IF(Shopping[[#This Row],[Age]]&lt;=41,"Millennials",
IF(Shopping[[#This Row],[Age]]&lt;=57,"Gen X","Boomers")))</f>
        <v>Gen X</v>
      </c>
      <c r="E907" t="s">
        <v>3923</v>
      </c>
      <c r="F907" t="s">
        <v>7861</v>
      </c>
      <c r="G907" t="s">
        <v>7838</v>
      </c>
      <c r="H907" s="27">
        <v>68</v>
      </c>
      <c r="I907" t="s">
        <v>7909</v>
      </c>
      <c r="J907" t="s">
        <v>7844</v>
      </c>
      <c r="K907" t="s">
        <v>7973</v>
      </c>
      <c r="L907" t="s">
        <v>7888</v>
      </c>
      <c r="M907">
        <v>2.8</v>
      </c>
      <c r="N907" t="s">
        <v>7</v>
      </c>
      <c r="O907" t="s">
        <v>7948</v>
      </c>
      <c r="P907" t="s">
        <v>7</v>
      </c>
      <c r="Q907" t="s">
        <v>8</v>
      </c>
      <c r="R907">
        <v>16</v>
      </c>
    </row>
    <row r="908" spans="1:18" x14ac:dyDescent="0.3">
      <c r="A908" t="s">
        <v>919</v>
      </c>
      <c r="B908" t="s">
        <v>4837</v>
      </c>
      <c r="C908">
        <v>41</v>
      </c>
      <c r="D908" t="str">
        <f>IF(Shopping[[#This Row],[Age]]&lt;=25,"Gen Z",
IF(Shopping[[#This Row],[Age]]&lt;=41,"Millennials",
IF(Shopping[[#This Row],[Age]]&lt;=57,"Gen X","Boomers")))</f>
        <v>Millennials</v>
      </c>
      <c r="E908" t="s">
        <v>3923</v>
      </c>
      <c r="F908" t="s">
        <v>7866</v>
      </c>
      <c r="G908" t="s">
        <v>7838</v>
      </c>
      <c r="H908" s="27">
        <v>56</v>
      </c>
      <c r="I908" t="s">
        <v>7929</v>
      </c>
      <c r="J908" t="s">
        <v>7847</v>
      </c>
      <c r="K908" t="s">
        <v>7871</v>
      </c>
      <c r="L908" t="s">
        <v>7888</v>
      </c>
      <c r="M908">
        <v>4.2</v>
      </c>
      <c r="N908" t="s">
        <v>7</v>
      </c>
      <c r="O908" t="s">
        <v>7948</v>
      </c>
      <c r="P908" t="s">
        <v>7</v>
      </c>
      <c r="Q908" t="s">
        <v>27</v>
      </c>
      <c r="R908">
        <v>21</v>
      </c>
    </row>
    <row r="909" spans="1:18" x14ac:dyDescent="0.3">
      <c r="A909" t="s">
        <v>920</v>
      </c>
      <c r="B909" t="s">
        <v>4838</v>
      </c>
      <c r="C909">
        <v>32</v>
      </c>
      <c r="D909" t="str">
        <f>IF(Shopping[[#This Row],[Age]]&lt;=25,"Gen Z",
IF(Shopping[[#This Row],[Age]]&lt;=41,"Millennials",
IF(Shopping[[#This Row],[Age]]&lt;=57,"Gen X","Boomers")))</f>
        <v>Millennials</v>
      </c>
      <c r="E909" t="s">
        <v>3923</v>
      </c>
      <c r="F909" t="s">
        <v>7841</v>
      </c>
      <c r="G909" t="s">
        <v>7838</v>
      </c>
      <c r="H909" s="27">
        <v>43</v>
      </c>
      <c r="I909" t="s">
        <v>7902</v>
      </c>
      <c r="J909" t="s">
        <v>7839</v>
      </c>
      <c r="K909" t="s">
        <v>7973</v>
      </c>
      <c r="L909" t="s">
        <v>7887</v>
      </c>
      <c r="M909">
        <v>4.4000000000000004</v>
      </c>
      <c r="N909" t="s">
        <v>7</v>
      </c>
      <c r="O909" t="s">
        <v>7945</v>
      </c>
      <c r="P909" t="s">
        <v>7</v>
      </c>
      <c r="Q909" t="s">
        <v>12</v>
      </c>
      <c r="R909">
        <v>34</v>
      </c>
    </row>
    <row r="910" spans="1:18" x14ac:dyDescent="0.3">
      <c r="A910" t="s">
        <v>921</v>
      </c>
      <c r="B910" t="s">
        <v>4839</v>
      </c>
      <c r="C910">
        <v>26</v>
      </c>
      <c r="D910" t="str">
        <f>IF(Shopping[[#This Row],[Age]]&lt;=25,"Gen Z",
IF(Shopping[[#This Row],[Age]]&lt;=41,"Millennials",
IF(Shopping[[#This Row],[Age]]&lt;=57,"Gen X","Boomers")))</f>
        <v>Millennials</v>
      </c>
      <c r="E910" t="s">
        <v>3923</v>
      </c>
      <c r="F910" t="s">
        <v>7865</v>
      </c>
      <c r="G910" t="s">
        <v>7857</v>
      </c>
      <c r="H910" s="27">
        <v>99</v>
      </c>
      <c r="I910" t="s">
        <v>7925</v>
      </c>
      <c r="J910" t="s">
        <v>7847</v>
      </c>
      <c r="K910" t="s">
        <v>7967</v>
      </c>
      <c r="L910" t="s">
        <v>7887</v>
      </c>
      <c r="M910">
        <v>3.6</v>
      </c>
      <c r="N910" t="s">
        <v>7</v>
      </c>
      <c r="O910" t="s">
        <v>7946</v>
      </c>
      <c r="P910" t="s">
        <v>7</v>
      </c>
      <c r="Q910" t="s">
        <v>14</v>
      </c>
      <c r="R910">
        <v>9</v>
      </c>
    </row>
    <row r="911" spans="1:18" x14ac:dyDescent="0.3">
      <c r="A911" t="s">
        <v>922</v>
      </c>
      <c r="B911" t="s">
        <v>4840</v>
      </c>
      <c r="C911">
        <v>61</v>
      </c>
      <c r="D911" t="str">
        <f>IF(Shopping[[#This Row],[Age]]&lt;=25,"Gen Z",
IF(Shopping[[#This Row],[Age]]&lt;=41,"Millennials",
IF(Shopping[[#This Row],[Age]]&lt;=57,"Gen X","Boomers")))</f>
        <v>Boomers</v>
      </c>
      <c r="E911" t="s">
        <v>3923</v>
      </c>
      <c r="F911" t="s">
        <v>7881</v>
      </c>
      <c r="G911" t="s">
        <v>7857</v>
      </c>
      <c r="H911" s="27">
        <v>56</v>
      </c>
      <c r="I911" t="s">
        <v>7900</v>
      </c>
      <c r="J911" t="s">
        <v>7839</v>
      </c>
      <c r="K911" t="s">
        <v>7855</v>
      </c>
      <c r="L911" t="s">
        <v>7890</v>
      </c>
      <c r="M911">
        <v>2.7</v>
      </c>
      <c r="N911" t="s">
        <v>7</v>
      </c>
      <c r="O911" t="s">
        <v>7945</v>
      </c>
      <c r="P911" t="s">
        <v>7</v>
      </c>
      <c r="Q911" t="s">
        <v>14</v>
      </c>
      <c r="R911">
        <v>36</v>
      </c>
    </row>
    <row r="912" spans="1:18" x14ac:dyDescent="0.3">
      <c r="A912" t="s">
        <v>923</v>
      </c>
      <c r="B912" t="s">
        <v>4841</v>
      </c>
      <c r="C912">
        <v>49</v>
      </c>
      <c r="D912" t="str">
        <f>IF(Shopping[[#This Row],[Age]]&lt;=25,"Gen Z",
IF(Shopping[[#This Row],[Age]]&lt;=41,"Millennials",
IF(Shopping[[#This Row],[Age]]&lt;=57,"Gen X","Boomers")))</f>
        <v>Gen X</v>
      </c>
      <c r="E912" t="s">
        <v>3923</v>
      </c>
      <c r="F912" t="s">
        <v>7869</v>
      </c>
      <c r="G912" t="s">
        <v>7838</v>
      </c>
      <c r="H912" s="27">
        <v>25</v>
      </c>
      <c r="I912" t="s">
        <v>7929</v>
      </c>
      <c r="J912" t="s">
        <v>7844</v>
      </c>
      <c r="K912" t="s">
        <v>7858</v>
      </c>
      <c r="L912" t="s">
        <v>7888</v>
      </c>
      <c r="M912">
        <v>3.4</v>
      </c>
      <c r="N912" t="s">
        <v>7</v>
      </c>
      <c r="O912" t="s">
        <v>7945</v>
      </c>
      <c r="P912" t="s">
        <v>7</v>
      </c>
      <c r="Q912" t="s">
        <v>12</v>
      </c>
      <c r="R912">
        <v>22</v>
      </c>
    </row>
    <row r="913" spans="1:18" x14ac:dyDescent="0.3">
      <c r="A913" t="s">
        <v>924</v>
      </c>
      <c r="B913" t="s">
        <v>4842</v>
      </c>
      <c r="C913">
        <v>53</v>
      </c>
      <c r="D913" t="str">
        <f>IF(Shopping[[#This Row],[Age]]&lt;=25,"Gen Z",
IF(Shopping[[#This Row],[Age]]&lt;=41,"Millennials",
IF(Shopping[[#This Row],[Age]]&lt;=57,"Gen X","Boomers")))</f>
        <v>Gen X</v>
      </c>
      <c r="E913" t="s">
        <v>3923</v>
      </c>
      <c r="F913" t="s">
        <v>7866</v>
      </c>
      <c r="G913" t="s">
        <v>7838</v>
      </c>
      <c r="H913" s="27">
        <v>74</v>
      </c>
      <c r="I913" t="s">
        <v>7927</v>
      </c>
      <c r="J913" t="s">
        <v>7847</v>
      </c>
      <c r="K913" t="s">
        <v>7971</v>
      </c>
      <c r="L913" t="s">
        <v>7887</v>
      </c>
      <c r="M913">
        <v>2.8</v>
      </c>
      <c r="N913" t="s">
        <v>7</v>
      </c>
      <c r="O913" t="s">
        <v>7949</v>
      </c>
      <c r="P913" t="s">
        <v>7</v>
      </c>
      <c r="Q913" t="s">
        <v>22</v>
      </c>
      <c r="R913">
        <v>2</v>
      </c>
    </row>
    <row r="914" spans="1:18" x14ac:dyDescent="0.3">
      <c r="A914" t="s">
        <v>925</v>
      </c>
      <c r="B914" t="s">
        <v>4843</v>
      </c>
      <c r="C914">
        <v>24</v>
      </c>
      <c r="D914" t="str">
        <f>IF(Shopping[[#This Row],[Age]]&lt;=25,"Gen Z",
IF(Shopping[[#This Row],[Age]]&lt;=41,"Millennials",
IF(Shopping[[#This Row],[Age]]&lt;=57,"Gen X","Boomers")))</f>
        <v>Gen Z</v>
      </c>
      <c r="E914" t="s">
        <v>3923</v>
      </c>
      <c r="F914" t="s">
        <v>7869</v>
      </c>
      <c r="G914" t="s">
        <v>7838</v>
      </c>
      <c r="H914" s="27">
        <v>56</v>
      </c>
      <c r="I914" t="s">
        <v>7903</v>
      </c>
      <c r="J914" t="s">
        <v>7847</v>
      </c>
      <c r="K914" t="s">
        <v>7867</v>
      </c>
      <c r="L914" t="s">
        <v>7887</v>
      </c>
      <c r="M914">
        <v>3.4</v>
      </c>
      <c r="N914" t="s">
        <v>7</v>
      </c>
      <c r="O914" t="s">
        <v>7947</v>
      </c>
      <c r="P914" t="s">
        <v>7</v>
      </c>
      <c r="Q914" t="s">
        <v>22</v>
      </c>
      <c r="R914">
        <v>32</v>
      </c>
    </row>
    <row r="915" spans="1:18" x14ac:dyDescent="0.3">
      <c r="A915" t="s">
        <v>926</v>
      </c>
      <c r="B915" t="s">
        <v>4844</v>
      </c>
      <c r="C915">
        <v>37</v>
      </c>
      <c r="D915" t="str">
        <f>IF(Shopping[[#This Row],[Age]]&lt;=25,"Gen Z",
IF(Shopping[[#This Row],[Age]]&lt;=41,"Millennials",
IF(Shopping[[#This Row],[Age]]&lt;=57,"Gen X","Boomers")))</f>
        <v>Millennials</v>
      </c>
      <c r="E915" t="s">
        <v>3923</v>
      </c>
      <c r="F915" t="s">
        <v>7848</v>
      </c>
      <c r="G915" t="s">
        <v>7846</v>
      </c>
      <c r="H915" s="27">
        <v>47</v>
      </c>
      <c r="I915" t="s">
        <v>7933</v>
      </c>
      <c r="J915" t="s">
        <v>7847</v>
      </c>
      <c r="K915" t="s">
        <v>7882</v>
      </c>
      <c r="L915" t="s">
        <v>7890</v>
      </c>
      <c r="M915">
        <v>2.6</v>
      </c>
      <c r="N915" t="s">
        <v>7</v>
      </c>
      <c r="O915" t="s">
        <v>7947</v>
      </c>
      <c r="P915" t="s">
        <v>7</v>
      </c>
      <c r="Q915" t="s">
        <v>10</v>
      </c>
      <c r="R915">
        <v>29</v>
      </c>
    </row>
    <row r="916" spans="1:18" x14ac:dyDescent="0.3">
      <c r="A916" t="s">
        <v>927</v>
      </c>
      <c r="B916" t="s">
        <v>4845</v>
      </c>
      <c r="C916">
        <v>43</v>
      </c>
      <c r="D916" t="str">
        <f>IF(Shopping[[#This Row],[Age]]&lt;=25,"Gen Z",
IF(Shopping[[#This Row],[Age]]&lt;=41,"Millennials",
IF(Shopping[[#This Row],[Age]]&lt;=57,"Gen X","Boomers")))</f>
        <v>Gen X</v>
      </c>
      <c r="E916" t="s">
        <v>3923</v>
      </c>
      <c r="F916" t="s">
        <v>7861</v>
      </c>
      <c r="G916" t="s">
        <v>7838</v>
      </c>
      <c r="H916" s="27">
        <v>67</v>
      </c>
      <c r="I916" t="s">
        <v>7940</v>
      </c>
      <c r="J916" t="s">
        <v>7839</v>
      </c>
      <c r="K916" t="s">
        <v>7860</v>
      </c>
      <c r="L916" t="s">
        <v>7889</v>
      </c>
      <c r="M916">
        <v>4.0999999999999996</v>
      </c>
      <c r="N916" t="s">
        <v>7</v>
      </c>
      <c r="O916" t="s">
        <v>7948</v>
      </c>
      <c r="P916" t="s">
        <v>7</v>
      </c>
      <c r="Q916" t="s">
        <v>8</v>
      </c>
      <c r="R916">
        <v>27</v>
      </c>
    </row>
    <row r="917" spans="1:18" x14ac:dyDescent="0.3">
      <c r="A917" t="s">
        <v>928</v>
      </c>
      <c r="B917" t="s">
        <v>4846</v>
      </c>
      <c r="C917">
        <v>31</v>
      </c>
      <c r="D917" t="str">
        <f>IF(Shopping[[#This Row],[Age]]&lt;=25,"Gen Z",
IF(Shopping[[#This Row],[Age]]&lt;=41,"Millennials",
IF(Shopping[[#This Row],[Age]]&lt;=57,"Gen X","Boomers")))</f>
        <v>Millennials</v>
      </c>
      <c r="E917" t="s">
        <v>3923</v>
      </c>
      <c r="F917" t="s">
        <v>7861</v>
      </c>
      <c r="G917" t="s">
        <v>7838</v>
      </c>
      <c r="H917" s="27">
        <v>22</v>
      </c>
      <c r="I917" t="s">
        <v>7896</v>
      </c>
      <c r="J917" t="s">
        <v>7839</v>
      </c>
      <c r="K917" t="s">
        <v>7860</v>
      </c>
      <c r="L917" t="s">
        <v>7887</v>
      </c>
      <c r="M917">
        <v>2.9</v>
      </c>
      <c r="N917" t="s">
        <v>7</v>
      </c>
      <c r="O917" t="s">
        <v>7950</v>
      </c>
      <c r="P917" t="s">
        <v>7</v>
      </c>
      <c r="Q917" t="s">
        <v>12</v>
      </c>
      <c r="R917">
        <v>33</v>
      </c>
    </row>
    <row r="918" spans="1:18" x14ac:dyDescent="0.3">
      <c r="A918" t="s">
        <v>929</v>
      </c>
      <c r="B918" t="s">
        <v>4847</v>
      </c>
      <c r="C918">
        <v>49</v>
      </c>
      <c r="D918" t="str">
        <f>IF(Shopping[[#This Row],[Age]]&lt;=25,"Gen Z",
IF(Shopping[[#This Row],[Age]]&lt;=41,"Millennials",
IF(Shopping[[#This Row],[Age]]&lt;=57,"Gen X","Boomers")))</f>
        <v>Gen X</v>
      </c>
      <c r="E918" t="s">
        <v>3923</v>
      </c>
      <c r="F918" t="s">
        <v>7843</v>
      </c>
      <c r="G918" t="s">
        <v>7838</v>
      </c>
      <c r="H918" s="27">
        <v>34</v>
      </c>
      <c r="I918" t="s">
        <v>7919</v>
      </c>
      <c r="J918" t="s">
        <v>7844</v>
      </c>
      <c r="K918" t="s">
        <v>7976</v>
      </c>
      <c r="L918" t="s">
        <v>7888</v>
      </c>
      <c r="M918">
        <v>2.7</v>
      </c>
      <c r="N918" t="s">
        <v>7</v>
      </c>
      <c r="O918" t="s">
        <v>7948</v>
      </c>
      <c r="P918" t="s">
        <v>7</v>
      </c>
      <c r="Q918" t="s">
        <v>8</v>
      </c>
      <c r="R918">
        <v>16</v>
      </c>
    </row>
    <row r="919" spans="1:18" x14ac:dyDescent="0.3">
      <c r="A919" t="s">
        <v>930</v>
      </c>
      <c r="B919" t="s">
        <v>4848</v>
      </c>
      <c r="C919">
        <v>69</v>
      </c>
      <c r="D919" t="str">
        <f>IF(Shopping[[#This Row],[Age]]&lt;=25,"Gen Z",
IF(Shopping[[#This Row],[Age]]&lt;=41,"Millennials",
IF(Shopping[[#This Row],[Age]]&lt;=57,"Gen X","Boomers")))</f>
        <v>Boomers</v>
      </c>
      <c r="E919" t="s">
        <v>3923</v>
      </c>
      <c r="F919" t="s">
        <v>7841</v>
      </c>
      <c r="G919" t="s">
        <v>7838</v>
      </c>
      <c r="H919" s="27">
        <v>64</v>
      </c>
      <c r="I919" t="s">
        <v>7902</v>
      </c>
      <c r="J919" t="s">
        <v>7847</v>
      </c>
      <c r="K919" t="s">
        <v>7842</v>
      </c>
      <c r="L919" t="s">
        <v>7888</v>
      </c>
      <c r="M919">
        <v>3.7</v>
      </c>
      <c r="N919" t="s">
        <v>7</v>
      </c>
      <c r="O919" t="s">
        <v>7948</v>
      </c>
      <c r="P919" t="s">
        <v>7</v>
      </c>
      <c r="Q919" t="s">
        <v>22</v>
      </c>
      <c r="R919">
        <v>11</v>
      </c>
    </row>
    <row r="920" spans="1:18" x14ac:dyDescent="0.3">
      <c r="A920" t="s">
        <v>931</v>
      </c>
      <c r="B920" t="s">
        <v>4849</v>
      </c>
      <c r="C920">
        <v>65</v>
      </c>
      <c r="D920" t="str">
        <f>IF(Shopping[[#This Row],[Age]]&lt;=25,"Gen Z",
IF(Shopping[[#This Row],[Age]]&lt;=41,"Millennials",
IF(Shopping[[#This Row],[Age]]&lt;=57,"Gen X","Boomers")))</f>
        <v>Boomers</v>
      </c>
      <c r="E920" t="s">
        <v>3923</v>
      </c>
      <c r="F920" t="s">
        <v>7851</v>
      </c>
      <c r="G920" t="s">
        <v>7838</v>
      </c>
      <c r="H920" s="27">
        <v>42</v>
      </c>
      <c r="I920" t="s">
        <v>7910</v>
      </c>
      <c r="J920" t="s">
        <v>7847</v>
      </c>
      <c r="K920" t="s">
        <v>7874</v>
      </c>
      <c r="L920" t="s">
        <v>7888</v>
      </c>
      <c r="M920">
        <v>4.3</v>
      </c>
      <c r="N920" t="s">
        <v>7</v>
      </c>
      <c r="O920" t="s">
        <v>7949</v>
      </c>
      <c r="P920" t="s">
        <v>7</v>
      </c>
      <c r="Q920" t="s">
        <v>10</v>
      </c>
      <c r="R920">
        <v>11</v>
      </c>
    </row>
    <row r="921" spans="1:18" x14ac:dyDescent="0.3">
      <c r="A921" t="s">
        <v>932</v>
      </c>
      <c r="B921" t="s">
        <v>4850</v>
      </c>
      <c r="C921">
        <v>41</v>
      </c>
      <c r="D921" t="str">
        <f>IF(Shopping[[#This Row],[Age]]&lt;=25,"Gen Z",
IF(Shopping[[#This Row],[Age]]&lt;=41,"Millennials",
IF(Shopping[[#This Row],[Age]]&lt;=57,"Gen X","Boomers")))</f>
        <v>Millennials</v>
      </c>
      <c r="E921" t="s">
        <v>3923</v>
      </c>
      <c r="F921" t="s">
        <v>7850</v>
      </c>
      <c r="G921" t="s">
        <v>7838</v>
      </c>
      <c r="H921" s="27">
        <v>82</v>
      </c>
      <c r="I921" t="s">
        <v>7895</v>
      </c>
      <c r="J921" t="s">
        <v>7839</v>
      </c>
      <c r="K921" t="s">
        <v>7867</v>
      </c>
      <c r="L921" t="s">
        <v>7887</v>
      </c>
      <c r="M921">
        <v>2.6</v>
      </c>
      <c r="N921" t="s">
        <v>7</v>
      </c>
      <c r="O921" t="s">
        <v>7949</v>
      </c>
      <c r="P921" t="s">
        <v>7</v>
      </c>
      <c r="Q921" t="s">
        <v>27</v>
      </c>
      <c r="R921">
        <v>17</v>
      </c>
    </row>
    <row r="922" spans="1:18" x14ac:dyDescent="0.3">
      <c r="A922" t="s">
        <v>933</v>
      </c>
      <c r="B922" t="s">
        <v>4851</v>
      </c>
      <c r="C922">
        <v>37</v>
      </c>
      <c r="D922" t="str">
        <f>IF(Shopping[[#This Row],[Age]]&lt;=25,"Gen Z",
IF(Shopping[[#This Row],[Age]]&lt;=41,"Millennials",
IF(Shopping[[#This Row],[Age]]&lt;=57,"Gen X","Boomers")))</f>
        <v>Millennials</v>
      </c>
      <c r="E922" t="s">
        <v>3923</v>
      </c>
      <c r="F922" t="s">
        <v>7881</v>
      </c>
      <c r="G922" t="s">
        <v>7857</v>
      </c>
      <c r="H922" s="27">
        <v>81</v>
      </c>
      <c r="I922" t="s">
        <v>7903</v>
      </c>
      <c r="J922" t="s">
        <v>7877</v>
      </c>
      <c r="K922" t="s">
        <v>7969</v>
      </c>
      <c r="L922" t="s">
        <v>7889</v>
      </c>
      <c r="M922">
        <v>4.3</v>
      </c>
      <c r="N922" t="s">
        <v>7</v>
      </c>
      <c r="O922" t="s">
        <v>7946</v>
      </c>
      <c r="P922" t="s">
        <v>7</v>
      </c>
      <c r="Q922" t="s">
        <v>10</v>
      </c>
      <c r="R922">
        <v>37</v>
      </c>
    </row>
    <row r="923" spans="1:18" x14ac:dyDescent="0.3">
      <c r="A923" t="s">
        <v>934</v>
      </c>
      <c r="B923" t="s">
        <v>4852</v>
      </c>
      <c r="C923">
        <v>70</v>
      </c>
      <c r="D923" t="str">
        <f>IF(Shopping[[#This Row],[Age]]&lt;=25,"Gen Z",
IF(Shopping[[#This Row],[Age]]&lt;=41,"Millennials",
IF(Shopping[[#This Row],[Age]]&lt;=57,"Gen X","Boomers")))</f>
        <v>Boomers</v>
      </c>
      <c r="E923" t="s">
        <v>3923</v>
      </c>
      <c r="F923" t="s">
        <v>7853</v>
      </c>
      <c r="G923" t="s">
        <v>7854</v>
      </c>
      <c r="H923" s="27">
        <v>24</v>
      </c>
      <c r="I923" t="s">
        <v>7938</v>
      </c>
      <c r="J923" t="s">
        <v>7839</v>
      </c>
      <c r="K923" t="s">
        <v>7855</v>
      </c>
      <c r="L923" t="s">
        <v>7889</v>
      </c>
      <c r="M923">
        <v>4.0999999999999996</v>
      </c>
      <c r="N923" t="s">
        <v>7</v>
      </c>
      <c r="O923" t="s">
        <v>7945</v>
      </c>
      <c r="P923" t="s">
        <v>7</v>
      </c>
      <c r="Q923" t="s">
        <v>14</v>
      </c>
      <c r="R923">
        <v>18</v>
      </c>
    </row>
    <row r="924" spans="1:18" x14ac:dyDescent="0.3">
      <c r="A924" t="s">
        <v>935</v>
      </c>
      <c r="B924" t="s">
        <v>4853</v>
      </c>
      <c r="C924">
        <v>63</v>
      </c>
      <c r="D924" t="str">
        <f>IF(Shopping[[#This Row],[Age]]&lt;=25,"Gen Z",
IF(Shopping[[#This Row],[Age]]&lt;=41,"Millennials",
IF(Shopping[[#This Row],[Age]]&lt;=57,"Gen X","Boomers")))</f>
        <v>Boomers</v>
      </c>
      <c r="E924" t="s">
        <v>3923</v>
      </c>
      <c r="F924" t="s">
        <v>7848</v>
      </c>
      <c r="G924" t="s">
        <v>7846</v>
      </c>
      <c r="H924" s="27">
        <v>60</v>
      </c>
      <c r="I924" t="s">
        <v>7935</v>
      </c>
      <c r="J924" t="s">
        <v>7847</v>
      </c>
      <c r="K924" t="s">
        <v>7973</v>
      </c>
      <c r="L924" t="s">
        <v>7890</v>
      </c>
      <c r="M924">
        <v>4.2</v>
      </c>
      <c r="N924" t="s">
        <v>7</v>
      </c>
      <c r="O924" t="s">
        <v>7948</v>
      </c>
      <c r="P924" t="s">
        <v>7</v>
      </c>
      <c r="Q924" t="s">
        <v>12</v>
      </c>
      <c r="R924">
        <v>13</v>
      </c>
    </row>
    <row r="925" spans="1:18" x14ac:dyDescent="0.3">
      <c r="A925" t="s">
        <v>936</v>
      </c>
      <c r="B925" t="s">
        <v>4854</v>
      </c>
      <c r="C925">
        <v>55</v>
      </c>
      <c r="D925" t="str">
        <f>IF(Shopping[[#This Row],[Age]]&lt;=25,"Gen Z",
IF(Shopping[[#This Row],[Age]]&lt;=41,"Millennials",
IF(Shopping[[#This Row],[Age]]&lt;=57,"Gen X","Boomers")))</f>
        <v>Gen X</v>
      </c>
      <c r="E925" t="s">
        <v>3923</v>
      </c>
      <c r="F925" t="s">
        <v>7850</v>
      </c>
      <c r="G925" t="s">
        <v>7838</v>
      </c>
      <c r="H925" s="27">
        <v>24</v>
      </c>
      <c r="I925" t="s">
        <v>7903</v>
      </c>
      <c r="J925" t="s">
        <v>7847</v>
      </c>
      <c r="K925" t="s">
        <v>7855</v>
      </c>
      <c r="L925" t="s">
        <v>7888</v>
      </c>
      <c r="M925">
        <v>4.2</v>
      </c>
      <c r="N925" t="s">
        <v>7</v>
      </c>
      <c r="O925" t="s">
        <v>7949</v>
      </c>
      <c r="P925" t="s">
        <v>7</v>
      </c>
      <c r="Q925" t="s">
        <v>14</v>
      </c>
      <c r="R925">
        <v>7</v>
      </c>
    </row>
    <row r="926" spans="1:18" x14ac:dyDescent="0.3">
      <c r="A926" t="s">
        <v>937</v>
      </c>
      <c r="B926" t="s">
        <v>4855</v>
      </c>
      <c r="C926">
        <v>52</v>
      </c>
      <c r="D926" t="str">
        <f>IF(Shopping[[#This Row],[Age]]&lt;=25,"Gen Z",
IF(Shopping[[#This Row],[Age]]&lt;=41,"Millennials",
IF(Shopping[[#This Row],[Age]]&lt;=57,"Gen X","Boomers")))</f>
        <v>Gen X</v>
      </c>
      <c r="E926" t="s">
        <v>3923</v>
      </c>
      <c r="F926" t="s">
        <v>7876</v>
      </c>
      <c r="G926" t="s">
        <v>7838</v>
      </c>
      <c r="H926" s="27">
        <v>78</v>
      </c>
      <c r="I926" t="s">
        <v>7916</v>
      </c>
      <c r="J926" t="s">
        <v>7877</v>
      </c>
      <c r="K926" t="s">
        <v>7974</v>
      </c>
      <c r="L926" t="s">
        <v>7887</v>
      </c>
      <c r="M926">
        <v>3.1</v>
      </c>
      <c r="N926" t="s">
        <v>7</v>
      </c>
      <c r="O926" t="s">
        <v>7948</v>
      </c>
      <c r="P926" t="s">
        <v>7</v>
      </c>
      <c r="Q926" t="s">
        <v>10</v>
      </c>
      <c r="R926">
        <v>37</v>
      </c>
    </row>
    <row r="927" spans="1:18" x14ac:dyDescent="0.3">
      <c r="A927" t="s">
        <v>938</v>
      </c>
      <c r="B927" t="s">
        <v>4856</v>
      </c>
      <c r="C927">
        <v>22</v>
      </c>
      <c r="D927" t="str">
        <f>IF(Shopping[[#This Row],[Age]]&lt;=25,"Gen Z",
IF(Shopping[[#This Row],[Age]]&lt;=41,"Millennials",
IF(Shopping[[#This Row],[Age]]&lt;=57,"Gen X","Boomers")))</f>
        <v>Gen Z</v>
      </c>
      <c r="E927" t="s">
        <v>3923</v>
      </c>
      <c r="F927" t="s">
        <v>7843</v>
      </c>
      <c r="G927" t="s">
        <v>7838</v>
      </c>
      <c r="H927" s="27">
        <v>88</v>
      </c>
      <c r="I927" t="s">
        <v>7921</v>
      </c>
      <c r="J927" t="s">
        <v>7839</v>
      </c>
      <c r="K927" t="s">
        <v>7864</v>
      </c>
      <c r="L927" t="s">
        <v>7887</v>
      </c>
      <c r="M927">
        <v>4.9000000000000004</v>
      </c>
      <c r="N927" t="s">
        <v>7</v>
      </c>
      <c r="O927" t="s">
        <v>7945</v>
      </c>
      <c r="P927" t="s">
        <v>7</v>
      </c>
      <c r="Q927" t="s">
        <v>10</v>
      </c>
      <c r="R927">
        <v>8</v>
      </c>
    </row>
    <row r="928" spans="1:18" x14ac:dyDescent="0.3">
      <c r="A928" t="s">
        <v>939</v>
      </c>
      <c r="B928" t="s">
        <v>4857</v>
      </c>
      <c r="C928">
        <v>54</v>
      </c>
      <c r="D928" t="str">
        <f>IF(Shopping[[#This Row],[Age]]&lt;=25,"Gen Z",
IF(Shopping[[#This Row],[Age]]&lt;=41,"Millennials",
IF(Shopping[[#This Row],[Age]]&lt;=57,"Gen X","Boomers")))</f>
        <v>Gen X</v>
      </c>
      <c r="E928" t="s">
        <v>3923</v>
      </c>
      <c r="F928" t="s">
        <v>7843</v>
      </c>
      <c r="G928" t="s">
        <v>7838</v>
      </c>
      <c r="H928" s="27">
        <v>63</v>
      </c>
      <c r="I928" t="s">
        <v>7895</v>
      </c>
      <c r="J928" t="s">
        <v>7877</v>
      </c>
      <c r="K928" t="s">
        <v>7867</v>
      </c>
      <c r="L928" t="s">
        <v>7888</v>
      </c>
      <c r="M928">
        <v>4.4000000000000004</v>
      </c>
      <c r="N928" t="s">
        <v>7</v>
      </c>
      <c r="O928" t="s">
        <v>7945</v>
      </c>
      <c r="P928" t="s">
        <v>7</v>
      </c>
      <c r="Q928" t="s">
        <v>10</v>
      </c>
      <c r="R928">
        <v>11</v>
      </c>
    </row>
    <row r="929" spans="1:18" x14ac:dyDescent="0.3">
      <c r="A929" t="s">
        <v>940</v>
      </c>
      <c r="B929" t="s">
        <v>4858</v>
      </c>
      <c r="C929">
        <v>28</v>
      </c>
      <c r="D929" t="str">
        <f>IF(Shopping[[#This Row],[Age]]&lt;=25,"Gen Z",
IF(Shopping[[#This Row],[Age]]&lt;=41,"Millennials",
IF(Shopping[[#This Row],[Age]]&lt;=57,"Gen X","Boomers")))</f>
        <v>Millennials</v>
      </c>
      <c r="E929" t="s">
        <v>3923</v>
      </c>
      <c r="F929" t="s">
        <v>7848</v>
      </c>
      <c r="G929" t="s">
        <v>7846</v>
      </c>
      <c r="H929" s="27">
        <v>78</v>
      </c>
      <c r="I929" t="s">
        <v>7928</v>
      </c>
      <c r="J929" t="s">
        <v>7839</v>
      </c>
      <c r="K929" t="s">
        <v>7971</v>
      </c>
      <c r="L929" t="s">
        <v>7889</v>
      </c>
      <c r="M929">
        <v>4.4000000000000004</v>
      </c>
      <c r="N929" t="s">
        <v>7</v>
      </c>
      <c r="O929" t="s">
        <v>7948</v>
      </c>
      <c r="P929" t="s">
        <v>7</v>
      </c>
      <c r="Q929" t="s">
        <v>8</v>
      </c>
      <c r="R929">
        <v>8</v>
      </c>
    </row>
    <row r="930" spans="1:18" x14ac:dyDescent="0.3">
      <c r="A930" t="s">
        <v>941</v>
      </c>
      <c r="B930" t="s">
        <v>4859</v>
      </c>
      <c r="C930">
        <v>67</v>
      </c>
      <c r="D930" t="str">
        <f>IF(Shopping[[#This Row],[Age]]&lt;=25,"Gen Z",
IF(Shopping[[#This Row],[Age]]&lt;=41,"Millennials",
IF(Shopping[[#This Row],[Age]]&lt;=57,"Gen X","Boomers")))</f>
        <v>Boomers</v>
      </c>
      <c r="E930" t="s">
        <v>3923</v>
      </c>
      <c r="F930" t="s">
        <v>7861</v>
      </c>
      <c r="G930" t="s">
        <v>7838</v>
      </c>
      <c r="H930" s="27">
        <v>37</v>
      </c>
      <c r="I930" t="s">
        <v>7903</v>
      </c>
      <c r="J930" t="s">
        <v>7877</v>
      </c>
      <c r="K930" t="s">
        <v>7882</v>
      </c>
      <c r="L930" t="s">
        <v>7887</v>
      </c>
      <c r="M930">
        <v>3.4</v>
      </c>
      <c r="N930" t="s">
        <v>7</v>
      </c>
      <c r="O930" t="s">
        <v>7950</v>
      </c>
      <c r="P930" t="s">
        <v>7</v>
      </c>
      <c r="Q930" t="s">
        <v>10</v>
      </c>
      <c r="R930">
        <v>31</v>
      </c>
    </row>
    <row r="931" spans="1:18" x14ac:dyDescent="0.3">
      <c r="A931" t="s">
        <v>942</v>
      </c>
      <c r="B931" t="s">
        <v>4860</v>
      </c>
      <c r="C931">
        <v>59</v>
      </c>
      <c r="D931" t="str">
        <f>IF(Shopping[[#This Row],[Age]]&lt;=25,"Gen Z",
IF(Shopping[[#This Row],[Age]]&lt;=41,"Millennials",
IF(Shopping[[#This Row],[Age]]&lt;=57,"Gen X","Boomers")))</f>
        <v>Boomers</v>
      </c>
      <c r="E931" t="s">
        <v>3923</v>
      </c>
      <c r="F931" t="s">
        <v>7883</v>
      </c>
      <c r="G931" t="s">
        <v>7846</v>
      </c>
      <c r="H931" s="27">
        <v>94</v>
      </c>
      <c r="I931" t="s">
        <v>7936</v>
      </c>
      <c r="J931" t="s">
        <v>7847</v>
      </c>
      <c r="K931" t="s">
        <v>7849</v>
      </c>
      <c r="L931" t="s">
        <v>7890</v>
      </c>
      <c r="M931">
        <v>4.5</v>
      </c>
      <c r="N931" t="s">
        <v>7</v>
      </c>
      <c r="O931" t="s">
        <v>7949</v>
      </c>
      <c r="P931" t="s">
        <v>7</v>
      </c>
      <c r="Q931" t="s">
        <v>27</v>
      </c>
      <c r="R931">
        <v>26</v>
      </c>
    </row>
    <row r="932" spans="1:18" x14ac:dyDescent="0.3">
      <c r="A932" t="s">
        <v>943</v>
      </c>
      <c r="B932" t="s">
        <v>4861</v>
      </c>
      <c r="C932">
        <v>26</v>
      </c>
      <c r="D932" t="str">
        <f>IF(Shopping[[#This Row],[Age]]&lt;=25,"Gen Z",
IF(Shopping[[#This Row],[Age]]&lt;=41,"Millennials",
IF(Shopping[[#This Row],[Age]]&lt;=57,"Gen X","Boomers")))</f>
        <v>Millennials</v>
      </c>
      <c r="E932" t="s">
        <v>3923</v>
      </c>
      <c r="F932" t="s">
        <v>7872</v>
      </c>
      <c r="G932" t="s">
        <v>7838</v>
      </c>
      <c r="H932" s="27">
        <v>78</v>
      </c>
      <c r="I932" t="s">
        <v>7904</v>
      </c>
      <c r="J932" t="s">
        <v>7839</v>
      </c>
      <c r="K932" t="s">
        <v>7867</v>
      </c>
      <c r="L932" t="s">
        <v>7890</v>
      </c>
      <c r="M932">
        <v>4.5</v>
      </c>
      <c r="N932" t="s">
        <v>7</v>
      </c>
      <c r="O932" t="s">
        <v>7950</v>
      </c>
      <c r="P932" t="s">
        <v>7</v>
      </c>
      <c r="Q932" t="s">
        <v>12</v>
      </c>
      <c r="R932">
        <v>20</v>
      </c>
    </row>
    <row r="933" spans="1:18" x14ac:dyDescent="0.3">
      <c r="A933" t="s">
        <v>944</v>
      </c>
      <c r="B933" t="s">
        <v>4862</v>
      </c>
      <c r="C933">
        <v>24</v>
      </c>
      <c r="D933" t="str">
        <f>IF(Shopping[[#This Row],[Age]]&lt;=25,"Gen Z",
IF(Shopping[[#This Row],[Age]]&lt;=41,"Millennials",
IF(Shopping[[#This Row],[Age]]&lt;=57,"Gen X","Boomers")))</f>
        <v>Gen Z</v>
      </c>
      <c r="E933" t="s">
        <v>3923</v>
      </c>
      <c r="F933" t="s">
        <v>7853</v>
      </c>
      <c r="G933" t="s">
        <v>7854</v>
      </c>
      <c r="H933" s="27">
        <v>36</v>
      </c>
      <c r="I933" t="s">
        <v>7936</v>
      </c>
      <c r="J933" t="s">
        <v>7847</v>
      </c>
      <c r="K933" t="s">
        <v>7855</v>
      </c>
      <c r="L933" t="s">
        <v>7887</v>
      </c>
      <c r="M933">
        <v>4.0999999999999996</v>
      </c>
      <c r="N933" t="s">
        <v>7</v>
      </c>
      <c r="O933" t="s">
        <v>7948</v>
      </c>
      <c r="P933" t="s">
        <v>7</v>
      </c>
      <c r="Q933" t="s">
        <v>22</v>
      </c>
      <c r="R933">
        <v>24</v>
      </c>
    </row>
    <row r="934" spans="1:18" x14ac:dyDescent="0.3">
      <c r="A934" t="s">
        <v>945</v>
      </c>
      <c r="B934" t="s">
        <v>4863</v>
      </c>
      <c r="C934">
        <v>62</v>
      </c>
      <c r="D934" t="str">
        <f>IF(Shopping[[#This Row],[Age]]&lt;=25,"Gen Z",
IF(Shopping[[#This Row],[Age]]&lt;=41,"Millennials",
IF(Shopping[[#This Row],[Age]]&lt;=57,"Gen X","Boomers")))</f>
        <v>Boomers</v>
      </c>
      <c r="E934" t="s">
        <v>3923</v>
      </c>
      <c r="F934" t="s">
        <v>7863</v>
      </c>
      <c r="G934" t="s">
        <v>7838</v>
      </c>
      <c r="H934" s="27">
        <v>24</v>
      </c>
      <c r="I934" t="s">
        <v>7920</v>
      </c>
      <c r="J934" t="s">
        <v>7839</v>
      </c>
      <c r="K934" t="s">
        <v>7976</v>
      </c>
      <c r="L934" t="s">
        <v>7887</v>
      </c>
      <c r="M934">
        <v>3.2</v>
      </c>
      <c r="N934" t="s">
        <v>7</v>
      </c>
      <c r="O934" t="s">
        <v>7948</v>
      </c>
      <c r="P934" t="s">
        <v>7</v>
      </c>
      <c r="Q934" t="s">
        <v>27</v>
      </c>
      <c r="R934">
        <v>45</v>
      </c>
    </row>
    <row r="935" spans="1:18" x14ac:dyDescent="0.3">
      <c r="A935" t="s">
        <v>946</v>
      </c>
      <c r="B935" t="s">
        <v>4864</v>
      </c>
      <c r="C935">
        <v>70</v>
      </c>
      <c r="D935" t="str">
        <f>IF(Shopping[[#This Row],[Age]]&lt;=25,"Gen Z",
IF(Shopping[[#This Row],[Age]]&lt;=41,"Millennials",
IF(Shopping[[#This Row],[Age]]&lt;=57,"Gen X","Boomers")))</f>
        <v>Boomers</v>
      </c>
      <c r="E935" t="s">
        <v>3923</v>
      </c>
      <c r="F935" t="s">
        <v>7848</v>
      </c>
      <c r="G935" t="s">
        <v>7846</v>
      </c>
      <c r="H935" s="27">
        <v>84</v>
      </c>
      <c r="I935" t="s">
        <v>7917</v>
      </c>
      <c r="J935" t="s">
        <v>7847</v>
      </c>
      <c r="K935" t="s">
        <v>7975</v>
      </c>
      <c r="L935" t="s">
        <v>7888</v>
      </c>
      <c r="M935">
        <v>2.7</v>
      </c>
      <c r="N935" t="s">
        <v>7</v>
      </c>
      <c r="O935" t="s">
        <v>7950</v>
      </c>
      <c r="P935" t="s">
        <v>7</v>
      </c>
      <c r="Q935" t="s">
        <v>27</v>
      </c>
      <c r="R935">
        <v>33</v>
      </c>
    </row>
    <row r="936" spans="1:18" x14ac:dyDescent="0.3">
      <c r="A936" t="s">
        <v>947</v>
      </c>
      <c r="B936" t="s">
        <v>4865</v>
      </c>
      <c r="C936">
        <v>45</v>
      </c>
      <c r="D936" t="str">
        <f>IF(Shopping[[#This Row],[Age]]&lt;=25,"Gen Z",
IF(Shopping[[#This Row],[Age]]&lt;=41,"Millennials",
IF(Shopping[[#This Row],[Age]]&lt;=57,"Gen X","Boomers")))</f>
        <v>Gen X</v>
      </c>
      <c r="E936" t="s">
        <v>3923</v>
      </c>
      <c r="F936" t="s">
        <v>7843</v>
      </c>
      <c r="G936" t="s">
        <v>7838</v>
      </c>
      <c r="H936" s="27">
        <v>47</v>
      </c>
      <c r="I936" t="s">
        <v>7897</v>
      </c>
      <c r="J936" t="s">
        <v>7844</v>
      </c>
      <c r="K936" t="s">
        <v>7882</v>
      </c>
      <c r="L936" t="s">
        <v>7888</v>
      </c>
      <c r="M936">
        <v>3.7</v>
      </c>
      <c r="N936" t="s">
        <v>7</v>
      </c>
      <c r="O936" t="s">
        <v>7945</v>
      </c>
      <c r="P936" t="s">
        <v>7</v>
      </c>
      <c r="Q936" t="s">
        <v>22</v>
      </c>
      <c r="R936">
        <v>21</v>
      </c>
    </row>
    <row r="937" spans="1:18" x14ac:dyDescent="0.3">
      <c r="A937" t="s">
        <v>948</v>
      </c>
      <c r="B937" t="s">
        <v>4866</v>
      </c>
      <c r="C937">
        <v>58</v>
      </c>
      <c r="D937" t="str">
        <f>IF(Shopping[[#This Row],[Age]]&lt;=25,"Gen Z",
IF(Shopping[[#This Row],[Age]]&lt;=41,"Millennials",
IF(Shopping[[#This Row],[Age]]&lt;=57,"Gen X","Boomers")))</f>
        <v>Boomers</v>
      </c>
      <c r="E937" t="s">
        <v>3923</v>
      </c>
      <c r="F937" t="s">
        <v>7869</v>
      </c>
      <c r="G937" t="s">
        <v>7838</v>
      </c>
      <c r="H937" s="27">
        <v>51</v>
      </c>
      <c r="I937" t="s">
        <v>7924</v>
      </c>
      <c r="J937" t="s">
        <v>7839</v>
      </c>
      <c r="K937" t="s">
        <v>7849</v>
      </c>
      <c r="L937" t="s">
        <v>7890</v>
      </c>
      <c r="M937">
        <v>2.6</v>
      </c>
      <c r="N937" t="s">
        <v>7</v>
      </c>
      <c r="O937" t="s">
        <v>7950</v>
      </c>
      <c r="P937" t="s">
        <v>7</v>
      </c>
      <c r="Q937" t="s">
        <v>22</v>
      </c>
      <c r="R937">
        <v>2</v>
      </c>
    </row>
    <row r="938" spans="1:18" x14ac:dyDescent="0.3">
      <c r="A938" t="s">
        <v>949</v>
      </c>
      <c r="B938" t="s">
        <v>4867</v>
      </c>
      <c r="C938">
        <v>31</v>
      </c>
      <c r="D938" t="str">
        <f>IF(Shopping[[#This Row],[Age]]&lt;=25,"Gen Z",
IF(Shopping[[#This Row],[Age]]&lt;=41,"Millennials",
IF(Shopping[[#This Row],[Age]]&lt;=57,"Gen X","Boomers")))</f>
        <v>Millennials</v>
      </c>
      <c r="E938" t="s">
        <v>3923</v>
      </c>
      <c r="F938" t="s">
        <v>7859</v>
      </c>
      <c r="G938" t="s">
        <v>7846</v>
      </c>
      <c r="H938" s="27">
        <v>84</v>
      </c>
      <c r="I938" t="s">
        <v>7894</v>
      </c>
      <c r="J938" t="s">
        <v>7847</v>
      </c>
      <c r="K938" t="s">
        <v>7858</v>
      </c>
      <c r="L938" t="s">
        <v>7889</v>
      </c>
      <c r="M938">
        <v>2.7</v>
      </c>
      <c r="N938" t="s">
        <v>7</v>
      </c>
      <c r="O938" t="s">
        <v>7946</v>
      </c>
      <c r="P938" t="s">
        <v>7</v>
      </c>
      <c r="Q938" t="s">
        <v>10</v>
      </c>
      <c r="R938">
        <v>28</v>
      </c>
    </row>
    <row r="939" spans="1:18" x14ac:dyDescent="0.3">
      <c r="A939" t="s">
        <v>950</v>
      </c>
      <c r="B939" t="s">
        <v>4868</v>
      </c>
      <c r="C939">
        <v>32</v>
      </c>
      <c r="D939" t="str">
        <f>IF(Shopping[[#This Row],[Age]]&lt;=25,"Gen Z",
IF(Shopping[[#This Row],[Age]]&lt;=41,"Millennials",
IF(Shopping[[#This Row],[Age]]&lt;=57,"Gen X","Boomers")))</f>
        <v>Millennials</v>
      </c>
      <c r="E939" t="s">
        <v>3923</v>
      </c>
      <c r="F939" t="s">
        <v>7851</v>
      </c>
      <c r="G939" t="s">
        <v>7838</v>
      </c>
      <c r="H939" s="27">
        <v>24</v>
      </c>
      <c r="I939" t="s">
        <v>7937</v>
      </c>
      <c r="J939" t="s">
        <v>7847</v>
      </c>
      <c r="K939" t="s">
        <v>7975</v>
      </c>
      <c r="L939" t="s">
        <v>7889</v>
      </c>
      <c r="M939">
        <v>2.7</v>
      </c>
      <c r="N939" t="s">
        <v>7</v>
      </c>
      <c r="O939" t="s">
        <v>7945</v>
      </c>
      <c r="P939" t="s">
        <v>7</v>
      </c>
      <c r="Q939" t="s">
        <v>8</v>
      </c>
      <c r="R939">
        <v>18</v>
      </c>
    </row>
    <row r="940" spans="1:18" x14ac:dyDescent="0.3">
      <c r="A940" t="s">
        <v>951</v>
      </c>
      <c r="B940" t="s">
        <v>4869</v>
      </c>
      <c r="C940">
        <v>36</v>
      </c>
      <c r="D940" t="str">
        <f>IF(Shopping[[#This Row],[Age]]&lt;=25,"Gen Z",
IF(Shopping[[#This Row],[Age]]&lt;=41,"Millennials",
IF(Shopping[[#This Row],[Age]]&lt;=57,"Gen X","Boomers")))</f>
        <v>Millennials</v>
      </c>
      <c r="E940" t="s">
        <v>3923</v>
      </c>
      <c r="F940" t="s">
        <v>7837</v>
      </c>
      <c r="G940" t="s">
        <v>7838</v>
      </c>
      <c r="H940" s="27">
        <v>97</v>
      </c>
      <c r="I940" t="s">
        <v>7941</v>
      </c>
      <c r="J940" t="s">
        <v>7844</v>
      </c>
      <c r="K940" t="s">
        <v>7864</v>
      </c>
      <c r="L940" t="s">
        <v>7890</v>
      </c>
      <c r="M940">
        <v>4.8</v>
      </c>
      <c r="N940" t="s">
        <v>7</v>
      </c>
      <c r="O940" t="s">
        <v>7946</v>
      </c>
      <c r="P940" t="s">
        <v>7</v>
      </c>
      <c r="Q940" t="s">
        <v>27</v>
      </c>
      <c r="R940">
        <v>21</v>
      </c>
    </row>
    <row r="941" spans="1:18" x14ac:dyDescent="0.3">
      <c r="A941" t="s">
        <v>952</v>
      </c>
      <c r="B941" t="s">
        <v>4870</v>
      </c>
      <c r="C941">
        <v>25</v>
      </c>
      <c r="D941" t="str">
        <f>IF(Shopping[[#This Row],[Age]]&lt;=25,"Gen Z",
IF(Shopping[[#This Row],[Age]]&lt;=41,"Millennials",
IF(Shopping[[#This Row],[Age]]&lt;=57,"Gen X","Boomers")))</f>
        <v>Gen Z</v>
      </c>
      <c r="E941" t="s">
        <v>3923</v>
      </c>
      <c r="F941" t="s">
        <v>7872</v>
      </c>
      <c r="G941" t="s">
        <v>7838</v>
      </c>
      <c r="H941" s="27">
        <v>89</v>
      </c>
      <c r="I941" t="s">
        <v>7907</v>
      </c>
      <c r="J941" t="s">
        <v>7839</v>
      </c>
      <c r="K941" t="s">
        <v>7878</v>
      </c>
      <c r="L941" t="s">
        <v>7887</v>
      </c>
      <c r="M941">
        <v>4.8</v>
      </c>
      <c r="N941" t="s">
        <v>7</v>
      </c>
      <c r="O941" t="s">
        <v>7947</v>
      </c>
      <c r="P941" t="s">
        <v>7</v>
      </c>
      <c r="Q941" t="s">
        <v>12</v>
      </c>
      <c r="R941">
        <v>24</v>
      </c>
    </row>
    <row r="942" spans="1:18" x14ac:dyDescent="0.3">
      <c r="A942" t="s">
        <v>953</v>
      </c>
      <c r="B942" t="s">
        <v>4871</v>
      </c>
      <c r="C942">
        <v>48</v>
      </c>
      <c r="D942" t="str">
        <f>IF(Shopping[[#This Row],[Age]]&lt;=25,"Gen Z",
IF(Shopping[[#This Row],[Age]]&lt;=41,"Millennials",
IF(Shopping[[#This Row],[Age]]&lt;=57,"Gen X","Boomers")))</f>
        <v>Gen X</v>
      </c>
      <c r="E942" t="s">
        <v>3923</v>
      </c>
      <c r="F942" t="s">
        <v>7881</v>
      </c>
      <c r="G942" t="s">
        <v>7857</v>
      </c>
      <c r="H942" s="27">
        <v>44</v>
      </c>
      <c r="I942" t="s">
        <v>7917</v>
      </c>
      <c r="J942" t="s">
        <v>7844</v>
      </c>
      <c r="K942" t="s">
        <v>7842</v>
      </c>
      <c r="L942" t="s">
        <v>7888</v>
      </c>
      <c r="M942">
        <v>2.6</v>
      </c>
      <c r="N942" t="s">
        <v>7</v>
      </c>
      <c r="O942" t="s">
        <v>7950</v>
      </c>
      <c r="P942" t="s">
        <v>7</v>
      </c>
      <c r="Q942" t="s">
        <v>14</v>
      </c>
      <c r="R942">
        <v>15</v>
      </c>
    </row>
    <row r="943" spans="1:18" x14ac:dyDescent="0.3">
      <c r="A943" t="s">
        <v>954</v>
      </c>
      <c r="B943" t="s">
        <v>4872</v>
      </c>
      <c r="C943">
        <v>39</v>
      </c>
      <c r="D943" t="str">
        <f>IF(Shopping[[#This Row],[Age]]&lt;=25,"Gen Z",
IF(Shopping[[#This Row],[Age]]&lt;=41,"Millennials",
IF(Shopping[[#This Row],[Age]]&lt;=57,"Gen X","Boomers")))</f>
        <v>Millennials</v>
      </c>
      <c r="E943" t="s">
        <v>3923</v>
      </c>
      <c r="F943" t="s">
        <v>7856</v>
      </c>
      <c r="G943" t="s">
        <v>7857</v>
      </c>
      <c r="H943" s="27">
        <v>35</v>
      </c>
      <c r="I943" t="s">
        <v>7919</v>
      </c>
      <c r="J943" t="s">
        <v>7839</v>
      </c>
      <c r="K943" t="s">
        <v>7971</v>
      </c>
      <c r="L943" t="s">
        <v>7887</v>
      </c>
      <c r="M943">
        <v>4.5</v>
      </c>
      <c r="N943" t="s">
        <v>7</v>
      </c>
      <c r="O943" t="s">
        <v>7949</v>
      </c>
      <c r="P943" t="s">
        <v>7</v>
      </c>
      <c r="Q943" t="s">
        <v>14</v>
      </c>
      <c r="R943">
        <v>38</v>
      </c>
    </row>
    <row r="944" spans="1:18" x14ac:dyDescent="0.3">
      <c r="A944" t="s">
        <v>955</v>
      </c>
      <c r="B944" t="s">
        <v>4873</v>
      </c>
      <c r="C944">
        <v>26</v>
      </c>
      <c r="D944" t="str">
        <f>IF(Shopping[[#This Row],[Age]]&lt;=25,"Gen Z",
IF(Shopping[[#This Row],[Age]]&lt;=41,"Millennials",
IF(Shopping[[#This Row],[Age]]&lt;=57,"Gen X","Boomers")))</f>
        <v>Millennials</v>
      </c>
      <c r="E944" t="s">
        <v>3923</v>
      </c>
      <c r="F944" t="s">
        <v>7861</v>
      </c>
      <c r="G944" t="s">
        <v>7838</v>
      </c>
      <c r="H944" s="27">
        <v>91</v>
      </c>
      <c r="I944" t="s">
        <v>7921</v>
      </c>
      <c r="J944" t="s">
        <v>7847</v>
      </c>
      <c r="K944" t="s">
        <v>7973</v>
      </c>
      <c r="L944" t="s">
        <v>7887</v>
      </c>
      <c r="M944">
        <v>3.2</v>
      </c>
      <c r="N944" t="s">
        <v>7</v>
      </c>
      <c r="O944" t="s">
        <v>7945</v>
      </c>
      <c r="P944" t="s">
        <v>7</v>
      </c>
      <c r="Q944" t="s">
        <v>14</v>
      </c>
      <c r="R944">
        <v>38</v>
      </c>
    </row>
    <row r="945" spans="1:18" x14ac:dyDescent="0.3">
      <c r="A945" t="s">
        <v>956</v>
      </c>
      <c r="B945" t="s">
        <v>4874</v>
      </c>
      <c r="C945">
        <v>32</v>
      </c>
      <c r="D945" t="str">
        <f>IF(Shopping[[#This Row],[Age]]&lt;=25,"Gen Z",
IF(Shopping[[#This Row],[Age]]&lt;=41,"Millennials",
IF(Shopping[[#This Row],[Age]]&lt;=57,"Gen X","Boomers")))</f>
        <v>Millennials</v>
      </c>
      <c r="E945" t="s">
        <v>3923</v>
      </c>
      <c r="F945" t="s">
        <v>7875</v>
      </c>
      <c r="G945" t="s">
        <v>7857</v>
      </c>
      <c r="H945" s="27">
        <v>63</v>
      </c>
      <c r="I945" t="s">
        <v>7912</v>
      </c>
      <c r="J945" t="s">
        <v>7839</v>
      </c>
      <c r="K945" t="s">
        <v>7973</v>
      </c>
      <c r="L945" t="s">
        <v>7887</v>
      </c>
      <c r="M945">
        <v>3.8</v>
      </c>
      <c r="N945" t="s">
        <v>7</v>
      </c>
      <c r="O945" t="s">
        <v>7947</v>
      </c>
      <c r="P945" t="s">
        <v>7</v>
      </c>
      <c r="Q945" t="s">
        <v>8</v>
      </c>
      <c r="R945">
        <v>13</v>
      </c>
    </row>
    <row r="946" spans="1:18" x14ac:dyDescent="0.3">
      <c r="A946" t="s">
        <v>957</v>
      </c>
      <c r="B946" t="s">
        <v>4875</v>
      </c>
      <c r="C946">
        <v>54</v>
      </c>
      <c r="D946" t="str">
        <f>IF(Shopping[[#This Row],[Age]]&lt;=25,"Gen Z",
IF(Shopping[[#This Row],[Age]]&lt;=41,"Millennials",
IF(Shopping[[#This Row],[Age]]&lt;=57,"Gen X","Boomers")))</f>
        <v>Gen X</v>
      </c>
      <c r="E946" t="s">
        <v>3923</v>
      </c>
      <c r="F946" t="s">
        <v>7881</v>
      </c>
      <c r="G946" t="s">
        <v>7857</v>
      </c>
      <c r="H946" s="27">
        <v>97</v>
      </c>
      <c r="I946" t="s">
        <v>7920</v>
      </c>
      <c r="J946" t="s">
        <v>7844</v>
      </c>
      <c r="K946" t="s">
        <v>7840</v>
      </c>
      <c r="L946" t="s">
        <v>7888</v>
      </c>
      <c r="M946">
        <v>4.8</v>
      </c>
      <c r="N946" t="s">
        <v>7</v>
      </c>
      <c r="O946" t="s">
        <v>7945</v>
      </c>
      <c r="P946" t="s">
        <v>7</v>
      </c>
      <c r="Q946" t="s">
        <v>10</v>
      </c>
      <c r="R946">
        <v>39</v>
      </c>
    </row>
    <row r="947" spans="1:18" x14ac:dyDescent="0.3">
      <c r="A947" t="s">
        <v>958</v>
      </c>
      <c r="B947" t="s">
        <v>4876</v>
      </c>
      <c r="C947">
        <v>38</v>
      </c>
      <c r="D947" t="str">
        <f>IF(Shopping[[#This Row],[Age]]&lt;=25,"Gen Z",
IF(Shopping[[#This Row],[Age]]&lt;=41,"Millennials",
IF(Shopping[[#This Row],[Age]]&lt;=57,"Gen X","Boomers")))</f>
        <v>Millennials</v>
      </c>
      <c r="E947" t="s">
        <v>3923</v>
      </c>
      <c r="F947" t="s">
        <v>7883</v>
      </c>
      <c r="G947" t="s">
        <v>7846</v>
      </c>
      <c r="H947" s="27">
        <v>38</v>
      </c>
      <c r="I947" t="s">
        <v>7939</v>
      </c>
      <c r="J947" t="s">
        <v>7847</v>
      </c>
      <c r="K947" t="s">
        <v>7862</v>
      </c>
      <c r="L947" t="s">
        <v>7889</v>
      </c>
      <c r="M947">
        <v>4.0999999999999996</v>
      </c>
      <c r="N947" t="s">
        <v>7</v>
      </c>
      <c r="O947" t="s">
        <v>7950</v>
      </c>
      <c r="P947" t="s">
        <v>7</v>
      </c>
      <c r="Q947" t="s">
        <v>8</v>
      </c>
      <c r="R947">
        <v>8</v>
      </c>
    </row>
    <row r="948" spans="1:18" x14ac:dyDescent="0.3">
      <c r="A948" t="s">
        <v>959</v>
      </c>
      <c r="B948" t="s">
        <v>4877</v>
      </c>
      <c r="C948">
        <v>46</v>
      </c>
      <c r="D948" t="str">
        <f>IF(Shopping[[#This Row],[Age]]&lt;=25,"Gen Z",
IF(Shopping[[#This Row],[Age]]&lt;=41,"Millennials",
IF(Shopping[[#This Row],[Age]]&lt;=57,"Gen X","Boomers")))</f>
        <v>Gen X</v>
      </c>
      <c r="E948" t="s">
        <v>3923</v>
      </c>
      <c r="F948" t="s">
        <v>7853</v>
      </c>
      <c r="G948" t="s">
        <v>7854</v>
      </c>
      <c r="H948" s="27">
        <v>24</v>
      </c>
      <c r="I948" t="s">
        <v>7931</v>
      </c>
      <c r="J948" t="s">
        <v>7877</v>
      </c>
      <c r="K948" t="s">
        <v>7976</v>
      </c>
      <c r="L948" t="s">
        <v>7888</v>
      </c>
      <c r="M948">
        <v>2.8</v>
      </c>
      <c r="N948" t="s">
        <v>7</v>
      </c>
      <c r="O948" t="s">
        <v>7947</v>
      </c>
      <c r="P948" t="s">
        <v>7</v>
      </c>
      <c r="Q948" t="s">
        <v>14</v>
      </c>
      <c r="R948">
        <v>4</v>
      </c>
    </row>
    <row r="949" spans="1:18" x14ac:dyDescent="0.3">
      <c r="A949" t="s">
        <v>960</v>
      </c>
      <c r="B949" t="s">
        <v>4878</v>
      </c>
      <c r="C949">
        <v>57</v>
      </c>
      <c r="D949" t="str">
        <f>IF(Shopping[[#This Row],[Age]]&lt;=25,"Gen Z",
IF(Shopping[[#This Row],[Age]]&lt;=41,"Millennials",
IF(Shopping[[#This Row],[Age]]&lt;=57,"Gen X","Boomers")))</f>
        <v>Gen X</v>
      </c>
      <c r="E949" t="s">
        <v>3923</v>
      </c>
      <c r="F949" t="s">
        <v>7837</v>
      </c>
      <c r="G949" t="s">
        <v>7838</v>
      </c>
      <c r="H949" s="27">
        <v>32</v>
      </c>
      <c r="I949" t="s">
        <v>7920</v>
      </c>
      <c r="J949" t="s">
        <v>7847</v>
      </c>
      <c r="K949" t="s">
        <v>7852</v>
      </c>
      <c r="L949" t="s">
        <v>7887</v>
      </c>
      <c r="M949">
        <v>3.9</v>
      </c>
      <c r="N949" t="s">
        <v>7</v>
      </c>
      <c r="O949" t="s">
        <v>7950</v>
      </c>
      <c r="P949" t="s">
        <v>7</v>
      </c>
      <c r="Q949" t="s">
        <v>10</v>
      </c>
      <c r="R949">
        <v>6</v>
      </c>
    </row>
    <row r="950" spans="1:18" x14ac:dyDescent="0.3">
      <c r="A950" t="s">
        <v>961</v>
      </c>
      <c r="B950" t="s">
        <v>4879</v>
      </c>
      <c r="C950">
        <v>49</v>
      </c>
      <c r="D950" t="str">
        <f>IF(Shopping[[#This Row],[Age]]&lt;=25,"Gen Z",
IF(Shopping[[#This Row],[Age]]&lt;=41,"Millennials",
IF(Shopping[[#This Row],[Age]]&lt;=57,"Gen X","Boomers")))</f>
        <v>Gen X</v>
      </c>
      <c r="E950" t="s">
        <v>3923</v>
      </c>
      <c r="F950" t="s">
        <v>7875</v>
      </c>
      <c r="G950" t="s">
        <v>7857</v>
      </c>
      <c r="H950" s="27">
        <v>90</v>
      </c>
      <c r="I950" t="s">
        <v>7908</v>
      </c>
      <c r="J950" t="s">
        <v>7839</v>
      </c>
      <c r="K950" t="s">
        <v>7968</v>
      </c>
      <c r="L950" t="s">
        <v>7889</v>
      </c>
      <c r="M950">
        <v>4.9000000000000004</v>
      </c>
      <c r="N950" t="s">
        <v>7</v>
      </c>
      <c r="O950" t="s">
        <v>7945</v>
      </c>
      <c r="P950" t="s">
        <v>7</v>
      </c>
      <c r="Q950" t="s">
        <v>8</v>
      </c>
      <c r="R950">
        <v>11</v>
      </c>
    </row>
    <row r="951" spans="1:18" x14ac:dyDescent="0.3">
      <c r="A951" t="s">
        <v>962</v>
      </c>
      <c r="B951" t="s">
        <v>4880</v>
      </c>
      <c r="C951">
        <v>33</v>
      </c>
      <c r="D951" t="str">
        <f>IF(Shopping[[#This Row],[Age]]&lt;=25,"Gen Z",
IF(Shopping[[#This Row],[Age]]&lt;=41,"Millennials",
IF(Shopping[[#This Row],[Age]]&lt;=57,"Gen X","Boomers")))</f>
        <v>Millennials</v>
      </c>
      <c r="E951" t="s">
        <v>3923</v>
      </c>
      <c r="F951" t="s">
        <v>7843</v>
      </c>
      <c r="G951" t="s">
        <v>7838</v>
      </c>
      <c r="H951" s="27">
        <v>36</v>
      </c>
      <c r="I951" t="s">
        <v>7899</v>
      </c>
      <c r="J951" t="s">
        <v>7847</v>
      </c>
      <c r="K951" t="s">
        <v>7968</v>
      </c>
      <c r="L951" t="s">
        <v>7889</v>
      </c>
      <c r="M951">
        <v>3.4</v>
      </c>
      <c r="N951" t="s">
        <v>7</v>
      </c>
      <c r="O951" t="s">
        <v>7948</v>
      </c>
      <c r="P951" t="s">
        <v>7</v>
      </c>
      <c r="Q951" t="s">
        <v>8</v>
      </c>
      <c r="R951">
        <v>49</v>
      </c>
    </row>
    <row r="952" spans="1:18" x14ac:dyDescent="0.3">
      <c r="A952" t="s">
        <v>963</v>
      </c>
      <c r="B952" t="s">
        <v>4881</v>
      </c>
      <c r="C952">
        <v>54</v>
      </c>
      <c r="D952" t="str">
        <f>IF(Shopping[[#This Row],[Age]]&lt;=25,"Gen Z",
IF(Shopping[[#This Row],[Age]]&lt;=41,"Millennials",
IF(Shopping[[#This Row],[Age]]&lt;=57,"Gen X","Boomers")))</f>
        <v>Gen X</v>
      </c>
      <c r="E952" t="s">
        <v>3923</v>
      </c>
      <c r="F952" t="s">
        <v>7879</v>
      </c>
      <c r="G952" t="s">
        <v>7857</v>
      </c>
      <c r="H952" s="27">
        <v>37</v>
      </c>
      <c r="I952" t="s">
        <v>7928</v>
      </c>
      <c r="J952" t="s">
        <v>7877</v>
      </c>
      <c r="K952" t="s">
        <v>7967</v>
      </c>
      <c r="L952" t="s">
        <v>7887</v>
      </c>
      <c r="M952">
        <v>4.0999999999999996</v>
      </c>
      <c r="N952" t="s">
        <v>7</v>
      </c>
      <c r="O952" t="s">
        <v>7946</v>
      </c>
      <c r="P952" t="s">
        <v>7</v>
      </c>
      <c r="Q952" t="s">
        <v>14</v>
      </c>
      <c r="R952">
        <v>30</v>
      </c>
    </row>
    <row r="953" spans="1:18" x14ac:dyDescent="0.3">
      <c r="A953" t="s">
        <v>964</v>
      </c>
      <c r="B953" t="s">
        <v>4882</v>
      </c>
      <c r="C953">
        <v>47</v>
      </c>
      <c r="D953" t="str">
        <f>IF(Shopping[[#This Row],[Age]]&lt;=25,"Gen Z",
IF(Shopping[[#This Row],[Age]]&lt;=41,"Millennials",
IF(Shopping[[#This Row],[Age]]&lt;=57,"Gen X","Boomers")))</f>
        <v>Gen X</v>
      </c>
      <c r="E953" t="s">
        <v>3923</v>
      </c>
      <c r="F953" t="s">
        <v>7861</v>
      </c>
      <c r="G953" t="s">
        <v>7838</v>
      </c>
      <c r="H953" s="27">
        <v>51</v>
      </c>
      <c r="I953" t="s">
        <v>7922</v>
      </c>
      <c r="J953" t="s">
        <v>7847</v>
      </c>
      <c r="K953" t="s">
        <v>7973</v>
      </c>
      <c r="L953" t="s">
        <v>7889</v>
      </c>
      <c r="M953">
        <v>2.9</v>
      </c>
      <c r="N953" t="s">
        <v>7</v>
      </c>
      <c r="O953" t="s">
        <v>7945</v>
      </c>
      <c r="P953" t="s">
        <v>7</v>
      </c>
      <c r="Q953" t="s">
        <v>22</v>
      </c>
      <c r="R953">
        <v>34</v>
      </c>
    </row>
    <row r="954" spans="1:18" x14ac:dyDescent="0.3">
      <c r="A954" t="s">
        <v>965</v>
      </c>
      <c r="B954" t="s">
        <v>4883</v>
      </c>
      <c r="C954">
        <v>36</v>
      </c>
      <c r="D954" t="str">
        <f>IF(Shopping[[#This Row],[Age]]&lt;=25,"Gen Z",
IF(Shopping[[#This Row],[Age]]&lt;=41,"Millennials",
IF(Shopping[[#This Row],[Age]]&lt;=57,"Gen X","Boomers")))</f>
        <v>Millennials</v>
      </c>
      <c r="E954" t="s">
        <v>3923</v>
      </c>
      <c r="F954" t="s">
        <v>7875</v>
      </c>
      <c r="G954" t="s">
        <v>7857</v>
      </c>
      <c r="H954" s="27">
        <v>71</v>
      </c>
      <c r="I954" t="s">
        <v>7930</v>
      </c>
      <c r="J954" t="s">
        <v>7844</v>
      </c>
      <c r="K954" t="s">
        <v>7871</v>
      </c>
      <c r="L954" t="s">
        <v>7890</v>
      </c>
      <c r="M954">
        <v>3.1</v>
      </c>
      <c r="N954" t="s">
        <v>7</v>
      </c>
      <c r="O954" t="s">
        <v>7949</v>
      </c>
      <c r="P954" t="s">
        <v>7</v>
      </c>
      <c r="Q954" t="s">
        <v>14</v>
      </c>
      <c r="R954">
        <v>28</v>
      </c>
    </row>
    <row r="955" spans="1:18" x14ac:dyDescent="0.3">
      <c r="A955" t="s">
        <v>966</v>
      </c>
      <c r="B955" t="s">
        <v>4884</v>
      </c>
      <c r="C955">
        <v>68</v>
      </c>
      <c r="D955" t="str">
        <f>IF(Shopping[[#This Row],[Age]]&lt;=25,"Gen Z",
IF(Shopping[[#This Row],[Age]]&lt;=41,"Millennials",
IF(Shopping[[#This Row],[Age]]&lt;=57,"Gen X","Boomers")))</f>
        <v>Boomers</v>
      </c>
      <c r="E955" t="s">
        <v>3923</v>
      </c>
      <c r="F955" t="s">
        <v>7865</v>
      </c>
      <c r="G955" t="s">
        <v>7857</v>
      </c>
      <c r="H955" s="27">
        <v>50</v>
      </c>
      <c r="I955" t="s">
        <v>7933</v>
      </c>
      <c r="J955" t="s">
        <v>7844</v>
      </c>
      <c r="K955" t="s">
        <v>7973</v>
      </c>
      <c r="L955" t="s">
        <v>7888</v>
      </c>
      <c r="M955">
        <v>3.6</v>
      </c>
      <c r="N955" t="s">
        <v>7</v>
      </c>
      <c r="O955" t="s">
        <v>7949</v>
      </c>
      <c r="P955" t="s">
        <v>7</v>
      </c>
      <c r="Q955" t="s">
        <v>8</v>
      </c>
      <c r="R955">
        <v>36</v>
      </c>
    </row>
    <row r="956" spans="1:18" x14ac:dyDescent="0.3">
      <c r="A956" t="s">
        <v>967</v>
      </c>
      <c r="B956" t="s">
        <v>4885</v>
      </c>
      <c r="C956">
        <v>60</v>
      </c>
      <c r="D956" t="str">
        <f>IF(Shopping[[#This Row],[Age]]&lt;=25,"Gen Z",
IF(Shopping[[#This Row],[Age]]&lt;=41,"Millennials",
IF(Shopping[[#This Row],[Age]]&lt;=57,"Gen X","Boomers")))</f>
        <v>Boomers</v>
      </c>
      <c r="E956" t="s">
        <v>3923</v>
      </c>
      <c r="F956" t="s">
        <v>7875</v>
      </c>
      <c r="G956" t="s">
        <v>7857</v>
      </c>
      <c r="H956" s="27">
        <v>74</v>
      </c>
      <c r="I956" t="s">
        <v>7900</v>
      </c>
      <c r="J956" t="s">
        <v>7844</v>
      </c>
      <c r="K956" t="s">
        <v>7967</v>
      </c>
      <c r="L956" t="s">
        <v>7890</v>
      </c>
      <c r="M956">
        <v>3.5</v>
      </c>
      <c r="N956" t="s">
        <v>7</v>
      </c>
      <c r="O956" t="s">
        <v>7948</v>
      </c>
      <c r="P956" t="s">
        <v>7</v>
      </c>
      <c r="Q956" t="s">
        <v>12</v>
      </c>
      <c r="R956">
        <v>18</v>
      </c>
    </row>
    <row r="957" spans="1:18" x14ac:dyDescent="0.3">
      <c r="A957" t="s">
        <v>968</v>
      </c>
      <c r="B957" t="s">
        <v>4886</v>
      </c>
      <c r="C957">
        <v>55</v>
      </c>
      <c r="D957" t="str">
        <f>IF(Shopping[[#This Row],[Age]]&lt;=25,"Gen Z",
IF(Shopping[[#This Row],[Age]]&lt;=41,"Millennials",
IF(Shopping[[#This Row],[Age]]&lt;=57,"Gen X","Boomers")))</f>
        <v>Gen X</v>
      </c>
      <c r="E957" t="s">
        <v>3923</v>
      </c>
      <c r="F957" t="s">
        <v>7861</v>
      </c>
      <c r="G957" t="s">
        <v>7838</v>
      </c>
      <c r="H957" s="27">
        <v>75</v>
      </c>
      <c r="I957" t="s">
        <v>7909</v>
      </c>
      <c r="J957" t="s">
        <v>7839</v>
      </c>
      <c r="K957" t="s">
        <v>7970</v>
      </c>
      <c r="L957" t="s">
        <v>7889</v>
      </c>
      <c r="M957">
        <v>3.4</v>
      </c>
      <c r="N957" t="s">
        <v>7</v>
      </c>
      <c r="O957" t="s">
        <v>7946</v>
      </c>
      <c r="P957" t="s">
        <v>7</v>
      </c>
      <c r="Q957" t="s">
        <v>14</v>
      </c>
      <c r="R957">
        <v>4</v>
      </c>
    </row>
    <row r="958" spans="1:18" x14ac:dyDescent="0.3">
      <c r="A958" t="s">
        <v>969</v>
      </c>
      <c r="B958" t="s">
        <v>4887</v>
      </c>
      <c r="C958">
        <v>29</v>
      </c>
      <c r="D958" t="str">
        <f>IF(Shopping[[#This Row],[Age]]&lt;=25,"Gen Z",
IF(Shopping[[#This Row],[Age]]&lt;=41,"Millennials",
IF(Shopping[[#This Row],[Age]]&lt;=57,"Gen X","Boomers")))</f>
        <v>Millennials</v>
      </c>
      <c r="E958" t="s">
        <v>3923</v>
      </c>
      <c r="F958" t="s">
        <v>7850</v>
      </c>
      <c r="G958" t="s">
        <v>7838</v>
      </c>
      <c r="H958" s="27">
        <v>99</v>
      </c>
      <c r="I958" t="s">
        <v>7909</v>
      </c>
      <c r="J958" t="s">
        <v>7877</v>
      </c>
      <c r="K958" t="s">
        <v>7973</v>
      </c>
      <c r="L958" t="s">
        <v>7888</v>
      </c>
      <c r="M958">
        <v>2.9</v>
      </c>
      <c r="N958" t="s">
        <v>7</v>
      </c>
      <c r="O958" t="s">
        <v>7949</v>
      </c>
      <c r="P958" t="s">
        <v>7</v>
      </c>
      <c r="Q958" t="s">
        <v>27</v>
      </c>
      <c r="R958">
        <v>42</v>
      </c>
    </row>
    <row r="959" spans="1:18" x14ac:dyDescent="0.3">
      <c r="A959" t="s">
        <v>970</v>
      </c>
      <c r="B959" t="s">
        <v>4888</v>
      </c>
      <c r="C959">
        <v>38</v>
      </c>
      <c r="D959" t="str">
        <f>IF(Shopping[[#This Row],[Age]]&lt;=25,"Gen Z",
IF(Shopping[[#This Row],[Age]]&lt;=41,"Millennials",
IF(Shopping[[#This Row],[Age]]&lt;=57,"Gen X","Boomers")))</f>
        <v>Millennials</v>
      </c>
      <c r="E959" t="s">
        <v>3923</v>
      </c>
      <c r="F959" t="s">
        <v>7873</v>
      </c>
      <c r="G959" t="s">
        <v>7857</v>
      </c>
      <c r="H959" s="27">
        <v>23</v>
      </c>
      <c r="I959" t="s">
        <v>7920</v>
      </c>
      <c r="J959" t="s">
        <v>7877</v>
      </c>
      <c r="K959" t="s">
        <v>7862</v>
      </c>
      <c r="L959" t="s">
        <v>7888</v>
      </c>
      <c r="M959">
        <v>4.7</v>
      </c>
      <c r="N959" t="s">
        <v>7</v>
      </c>
      <c r="O959" t="s">
        <v>7950</v>
      </c>
      <c r="P959" t="s">
        <v>7</v>
      </c>
      <c r="Q959" t="s">
        <v>10</v>
      </c>
      <c r="R959">
        <v>11</v>
      </c>
    </row>
    <row r="960" spans="1:18" x14ac:dyDescent="0.3">
      <c r="A960" t="s">
        <v>971</v>
      </c>
      <c r="B960" t="s">
        <v>4889</v>
      </c>
      <c r="C960">
        <v>70</v>
      </c>
      <c r="D960" t="str">
        <f>IF(Shopping[[#This Row],[Age]]&lt;=25,"Gen Z",
IF(Shopping[[#This Row],[Age]]&lt;=41,"Millennials",
IF(Shopping[[#This Row],[Age]]&lt;=57,"Gen X","Boomers")))</f>
        <v>Boomers</v>
      </c>
      <c r="E960" t="s">
        <v>3923</v>
      </c>
      <c r="F960" t="s">
        <v>7848</v>
      </c>
      <c r="G960" t="s">
        <v>7846</v>
      </c>
      <c r="H960" s="27">
        <v>53</v>
      </c>
      <c r="I960" t="s">
        <v>7940</v>
      </c>
      <c r="J960" t="s">
        <v>7877</v>
      </c>
      <c r="K960" t="s">
        <v>7974</v>
      </c>
      <c r="L960" t="s">
        <v>7887</v>
      </c>
      <c r="M960">
        <v>4.4000000000000004</v>
      </c>
      <c r="N960" t="s">
        <v>7</v>
      </c>
      <c r="O960" t="s">
        <v>7946</v>
      </c>
      <c r="P960" t="s">
        <v>7</v>
      </c>
      <c r="Q960" t="s">
        <v>12</v>
      </c>
      <c r="R960">
        <v>31</v>
      </c>
    </row>
    <row r="961" spans="1:18" x14ac:dyDescent="0.3">
      <c r="A961" t="s">
        <v>972</v>
      </c>
      <c r="B961" t="s">
        <v>4890</v>
      </c>
      <c r="C961">
        <v>36</v>
      </c>
      <c r="D961" t="str">
        <f>IF(Shopping[[#This Row],[Age]]&lt;=25,"Gen Z",
IF(Shopping[[#This Row],[Age]]&lt;=41,"Millennials",
IF(Shopping[[#This Row],[Age]]&lt;=57,"Gen X","Boomers")))</f>
        <v>Millennials</v>
      </c>
      <c r="E961" t="s">
        <v>3923</v>
      </c>
      <c r="F961" t="s">
        <v>7863</v>
      </c>
      <c r="G961" t="s">
        <v>7838</v>
      </c>
      <c r="H961" s="27">
        <v>99</v>
      </c>
      <c r="I961" t="s">
        <v>7915</v>
      </c>
      <c r="J961" t="s">
        <v>7847</v>
      </c>
      <c r="K961" t="s">
        <v>7973</v>
      </c>
      <c r="L961" t="s">
        <v>7888</v>
      </c>
      <c r="M961">
        <v>2.6</v>
      </c>
      <c r="N961" t="s">
        <v>7</v>
      </c>
      <c r="O961" t="s">
        <v>7948</v>
      </c>
      <c r="P961" t="s">
        <v>7</v>
      </c>
      <c r="Q961" t="s">
        <v>10</v>
      </c>
      <c r="R961">
        <v>12</v>
      </c>
    </row>
    <row r="962" spans="1:18" x14ac:dyDescent="0.3">
      <c r="A962" t="s">
        <v>973</v>
      </c>
      <c r="B962" t="s">
        <v>4891</v>
      </c>
      <c r="C962">
        <v>18</v>
      </c>
      <c r="D962" t="str">
        <f>IF(Shopping[[#This Row],[Age]]&lt;=25,"Gen Z",
IF(Shopping[[#This Row],[Age]]&lt;=41,"Millennials",
IF(Shopping[[#This Row],[Age]]&lt;=57,"Gen X","Boomers")))</f>
        <v>Gen Z</v>
      </c>
      <c r="E962" t="s">
        <v>3923</v>
      </c>
      <c r="F962" t="s">
        <v>7870</v>
      </c>
      <c r="G962" t="s">
        <v>7857</v>
      </c>
      <c r="H962" s="27">
        <v>48</v>
      </c>
      <c r="I962" t="s">
        <v>7900</v>
      </c>
      <c r="J962" t="s">
        <v>7877</v>
      </c>
      <c r="K962" t="s">
        <v>7878</v>
      </c>
      <c r="L962" t="s">
        <v>7888</v>
      </c>
      <c r="M962">
        <v>4.4000000000000004</v>
      </c>
      <c r="N962" t="s">
        <v>7</v>
      </c>
      <c r="O962" t="s">
        <v>7948</v>
      </c>
      <c r="P962" t="s">
        <v>7</v>
      </c>
      <c r="Q962" t="s">
        <v>8</v>
      </c>
      <c r="R962">
        <v>20</v>
      </c>
    </row>
    <row r="963" spans="1:18" x14ac:dyDescent="0.3">
      <c r="A963" t="s">
        <v>974</v>
      </c>
      <c r="B963" t="s">
        <v>4892</v>
      </c>
      <c r="C963">
        <v>62</v>
      </c>
      <c r="D963" t="str">
        <f>IF(Shopping[[#This Row],[Age]]&lt;=25,"Gen Z",
IF(Shopping[[#This Row],[Age]]&lt;=41,"Millennials",
IF(Shopping[[#This Row],[Age]]&lt;=57,"Gen X","Boomers")))</f>
        <v>Boomers</v>
      </c>
      <c r="E963" t="s">
        <v>3923</v>
      </c>
      <c r="F963" t="s">
        <v>7883</v>
      </c>
      <c r="G963" t="s">
        <v>7846</v>
      </c>
      <c r="H963" s="27">
        <v>72</v>
      </c>
      <c r="I963" t="s">
        <v>7931</v>
      </c>
      <c r="J963" t="s">
        <v>7839</v>
      </c>
      <c r="K963" t="s">
        <v>7968</v>
      </c>
      <c r="L963" t="s">
        <v>7890</v>
      </c>
      <c r="M963">
        <v>3.7</v>
      </c>
      <c r="N963" t="s">
        <v>7</v>
      </c>
      <c r="O963" t="s">
        <v>7947</v>
      </c>
      <c r="P963" t="s">
        <v>7</v>
      </c>
      <c r="Q963" t="s">
        <v>27</v>
      </c>
      <c r="R963">
        <v>37</v>
      </c>
    </row>
    <row r="964" spans="1:18" x14ac:dyDescent="0.3">
      <c r="A964" t="s">
        <v>975</v>
      </c>
      <c r="B964" t="s">
        <v>4893</v>
      </c>
      <c r="C964">
        <v>29</v>
      </c>
      <c r="D964" t="str">
        <f>IF(Shopping[[#This Row],[Age]]&lt;=25,"Gen Z",
IF(Shopping[[#This Row],[Age]]&lt;=41,"Millennials",
IF(Shopping[[#This Row],[Age]]&lt;=57,"Gen X","Boomers")))</f>
        <v>Millennials</v>
      </c>
      <c r="E964" t="s">
        <v>3923</v>
      </c>
      <c r="F964" t="s">
        <v>7865</v>
      </c>
      <c r="G964" t="s">
        <v>7857</v>
      </c>
      <c r="H964" s="27">
        <v>64</v>
      </c>
      <c r="I964" t="s">
        <v>7942</v>
      </c>
      <c r="J964" t="s">
        <v>7839</v>
      </c>
      <c r="K964" t="s">
        <v>7867</v>
      </c>
      <c r="L964" t="s">
        <v>7888</v>
      </c>
      <c r="M964">
        <v>4.4000000000000004</v>
      </c>
      <c r="N964" t="s">
        <v>7</v>
      </c>
      <c r="O964" t="s">
        <v>7948</v>
      </c>
      <c r="P964" t="s">
        <v>7</v>
      </c>
      <c r="Q964" t="s">
        <v>27</v>
      </c>
      <c r="R964">
        <v>26</v>
      </c>
    </row>
    <row r="965" spans="1:18" x14ac:dyDescent="0.3">
      <c r="A965" t="s">
        <v>976</v>
      </c>
      <c r="B965" t="s">
        <v>4894</v>
      </c>
      <c r="C965">
        <v>21</v>
      </c>
      <c r="D965" t="str">
        <f>IF(Shopping[[#This Row],[Age]]&lt;=25,"Gen Z",
IF(Shopping[[#This Row],[Age]]&lt;=41,"Millennials",
IF(Shopping[[#This Row],[Age]]&lt;=57,"Gen X","Boomers")))</f>
        <v>Gen Z</v>
      </c>
      <c r="E965" t="s">
        <v>3923</v>
      </c>
      <c r="F965" t="s">
        <v>7883</v>
      </c>
      <c r="G965" t="s">
        <v>7846</v>
      </c>
      <c r="H965" s="27">
        <v>63</v>
      </c>
      <c r="I965" t="s">
        <v>7929</v>
      </c>
      <c r="J965" t="s">
        <v>7839</v>
      </c>
      <c r="K965" t="s">
        <v>7867</v>
      </c>
      <c r="L965" t="s">
        <v>7888</v>
      </c>
      <c r="M965">
        <v>2.5</v>
      </c>
      <c r="N965" t="s">
        <v>7</v>
      </c>
      <c r="O965" t="s">
        <v>7949</v>
      </c>
      <c r="P965" t="s">
        <v>7</v>
      </c>
      <c r="Q965" t="s">
        <v>12</v>
      </c>
      <c r="R965">
        <v>14</v>
      </c>
    </row>
    <row r="966" spans="1:18" x14ac:dyDescent="0.3">
      <c r="A966" t="s">
        <v>977</v>
      </c>
      <c r="B966" t="s">
        <v>4895</v>
      </c>
      <c r="C966">
        <v>42</v>
      </c>
      <c r="D966" t="str">
        <f>IF(Shopping[[#This Row],[Age]]&lt;=25,"Gen Z",
IF(Shopping[[#This Row],[Age]]&lt;=41,"Millennials",
IF(Shopping[[#This Row],[Age]]&lt;=57,"Gen X","Boomers")))</f>
        <v>Gen X</v>
      </c>
      <c r="E966" t="s">
        <v>3923</v>
      </c>
      <c r="F966" t="s">
        <v>7845</v>
      </c>
      <c r="G966" t="s">
        <v>7846</v>
      </c>
      <c r="H966" s="27">
        <v>51</v>
      </c>
      <c r="I966" t="s">
        <v>7921</v>
      </c>
      <c r="J966" t="s">
        <v>7847</v>
      </c>
      <c r="K966" t="s">
        <v>7974</v>
      </c>
      <c r="L966" t="s">
        <v>7888</v>
      </c>
      <c r="M966">
        <v>2.6</v>
      </c>
      <c r="N966" t="s">
        <v>7</v>
      </c>
      <c r="O966" t="s">
        <v>7947</v>
      </c>
      <c r="P966" t="s">
        <v>7</v>
      </c>
      <c r="Q966" t="s">
        <v>8</v>
      </c>
      <c r="R966">
        <v>12</v>
      </c>
    </row>
    <row r="967" spans="1:18" x14ac:dyDescent="0.3">
      <c r="A967" t="s">
        <v>978</v>
      </c>
      <c r="B967" t="s">
        <v>4896</v>
      </c>
      <c r="C967">
        <v>43</v>
      </c>
      <c r="D967" t="str">
        <f>IF(Shopping[[#This Row],[Age]]&lt;=25,"Gen Z",
IF(Shopping[[#This Row],[Age]]&lt;=41,"Millennials",
IF(Shopping[[#This Row],[Age]]&lt;=57,"Gen X","Boomers")))</f>
        <v>Gen X</v>
      </c>
      <c r="E967" t="s">
        <v>3923</v>
      </c>
      <c r="F967" t="s">
        <v>7883</v>
      </c>
      <c r="G967" t="s">
        <v>7846</v>
      </c>
      <c r="H967" s="27">
        <v>55</v>
      </c>
      <c r="I967" t="s">
        <v>7905</v>
      </c>
      <c r="J967" t="s">
        <v>7839</v>
      </c>
      <c r="K967" t="s">
        <v>7971</v>
      </c>
      <c r="L967" t="s">
        <v>7888</v>
      </c>
      <c r="M967">
        <v>5</v>
      </c>
      <c r="N967" t="s">
        <v>7</v>
      </c>
      <c r="O967" t="s">
        <v>7950</v>
      </c>
      <c r="P967" t="s">
        <v>7</v>
      </c>
      <c r="Q967" t="s">
        <v>12</v>
      </c>
      <c r="R967">
        <v>10</v>
      </c>
    </row>
    <row r="968" spans="1:18" x14ac:dyDescent="0.3">
      <c r="A968" t="s">
        <v>979</v>
      </c>
      <c r="B968" t="s">
        <v>4897</v>
      </c>
      <c r="C968">
        <v>58</v>
      </c>
      <c r="D968" t="str">
        <f>IF(Shopping[[#This Row],[Age]]&lt;=25,"Gen Z",
IF(Shopping[[#This Row],[Age]]&lt;=41,"Millennials",
IF(Shopping[[#This Row],[Age]]&lt;=57,"Gen X","Boomers")))</f>
        <v>Boomers</v>
      </c>
      <c r="E968" t="s">
        <v>3923</v>
      </c>
      <c r="F968" t="s">
        <v>7861</v>
      </c>
      <c r="G968" t="s">
        <v>7838</v>
      </c>
      <c r="H968" s="27">
        <v>55</v>
      </c>
      <c r="I968" t="s">
        <v>7893</v>
      </c>
      <c r="J968" t="s">
        <v>7847</v>
      </c>
      <c r="K968" t="s">
        <v>7880</v>
      </c>
      <c r="L968" t="s">
        <v>7888</v>
      </c>
      <c r="M968">
        <v>4.9000000000000004</v>
      </c>
      <c r="N968" t="s">
        <v>7</v>
      </c>
      <c r="O968" t="s">
        <v>7945</v>
      </c>
      <c r="P968" t="s">
        <v>7</v>
      </c>
      <c r="Q968" t="s">
        <v>10</v>
      </c>
      <c r="R968">
        <v>19</v>
      </c>
    </row>
    <row r="969" spans="1:18" x14ac:dyDescent="0.3">
      <c r="A969" t="s">
        <v>980</v>
      </c>
      <c r="B969" t="s">
        <v>4898</v>
      </c>
      <c r="C969">
        <v>27</v>
      </c>
      <c r="D969" t="str">
        <f>IF(Shopping[[#This Row],[Age]]&lt;=25,"Gen Z",
IF(Shopping[[#This Row],[Age]]&lt;=41,"Millennials",
IF(Shopping[[#This Row],[Age]]&lt;=57,"Gen X","Boomers")))</f>
        <v>Millennials</v>
      </c>
      <c r="E969" t="s">
        <v>3923</v>
      </c>
      <c r="F969" t="s">
        <v>7869</v>
      </c>
      <c r="G969" t="s">
        <v>7838</v>
      </c>
      <c r="H969" s="27">
        <v>26</v>
      </c>
      <c r="I969" t="s">
        <v>7935</v>
      </c>
      <c r="J969" t="s">
        <v>7844</v>
      </c>
      <c r="K969" t="s">
        <v>7855</v>
      </c>
      <c r="L969" t="s">
        <v>7889</v>
      </c>
      <c r="M969">
        <v>3.7</v>
      </c>
      <c r="N969" t="s">
        <v>7</v>
      </c>
      <c r="O969" t="s">
        <v>7950</v>
      </c>
      <c r="P969" t="s">
        <v>7</v>
      </c>
      <c r="Q969" t="s">
        <v>10</v>
      </c>
      <c r="R969">
        <v>4</v>
      </c>
    </row>
    <row r="970" spans="1:18" x14ac:dyDescent="0.3">
      <c r="A970" t="s">
        <v>981</v>
      </c>
      <c r="B970" t="s">
        <v>4899</v>
      </c>
      <c r="C970">
        <v>57</v>
      </c>
      <c r="D970" t="str">
        <f>IF(Shopping[[#This Row],[Age]]&lt;=25,"Gen Z",
IF(Shopping[[#This Row],[Age]]&lt;=41,"Millennials",
IF(Shopping[[#This Row],[Age]]&lt;=57,"Gen X","Boomers")))</f>
        <v>Gen X</v>
      </c>
      <c r="E970" t="s">
        <v>3923</v>
      </c>
      <c r="F970" t="s">
        <v>7851</v>
      </c>
      <c r="G970" t="s">
        <v>7838</v>
      </c>
      <c r="H970" s="27">
        <v>67</v>
      </c>
      <c r="I970" t="s">
        <v>7910</v>
      </c>
      <c r="J970" t="s">
        <v>7839</v>
      </c>
      <c r="K970" t="s">
        <v>7840</v>
      </c>
      <c r="L970" t="s">
        <v>7889</v>
      </c>
      <c r="M970">
        <v>3.1</v>
      </c>
      <c r="N970" t="s">
        <v>7</v>
      </c>
      <c r="O970" t="s">
        <v>7947</v>
      </c>
      <c r="P970" t="s">
        <v>7</v>
      </c>
      <c r="Q970" t="s">
        <v>22</v>
      </c>
      <c r="R970">
        <v>48</v>
      </c>
    </row>
    <row r="971" spans="1:18" x14ac:dyDescent="0.3">
      <c r="A971" t="s">
        <v>982</v>
      </c>
      <c r="B971" t="s">
        <v>4900</v>
      </c>
      <c r="C971">
        <v>40</v>
      </c>
      <c r="D971" t="str">
        <f>IF(Shopping[[#This Row],[Age]]&lt;=25,"Gen Z",
IF(Shopping[[#This Row],[Age]]&lt;=41,"Millennials",
IF(Shopping[[#This Row],[Age]]&lt;=57,"Gen X","Boomers")))</f>
        <v>Millennials</v>
      </c>
      <c r="E971" t="s">
        <v>3923</v>
      </c>
      <c r="F971" t="s">
        <v>7853</v>
      </c>
      <c r="G971" t="s">
        <v>7854</v>
      </c>
      <c r="H971" s="27">
        <v>31</v>
      </c>
      <c r="I971" t="s">
        <v>7911</v>
      </c>
      <c r="J971" t="s">
        <v>7844</v>
      </c>
      <c r="K971" t="s">
        <v>7858</v>
      </c>
      <c r="L971" t="s">
        <v>7890</v>
      </c>
      <c r="M971">
        <v>3.2</v>
      </c>
      <c r="N971" t="s">
        <v>7</v>
      </c>
      <c r="O971" t="s">
        <v>7945</v>
      </c>
      <c r="P971" t="s">
        <v>7</v>
      </c>
      <c r="Q971" t="s">
        <v>14</v>
      </c>
      <c r="R971">
        <v>37</v>
      </c>
    </row>
    <row r="972" spans="1:18" x14ac:dyDescent="0.3">
      <c r="A972" t="s">
        <v>983</v>
      </c>
      <c r="B972" t="s">
        <v>4901</v>
      </c>
      <c r="C972">
        <v>45</v>
      </c>
      <c r="D972" t="str">
        <f>IF(Shopping[[#This Row],[Age]]&lt;=25,"Gen Z",
IF(Shopping[[#This Row],[Age]]&lt;=41,"Millennials",
IF(Shopping[[#This Row],[Age]]&lt;=57,"Gen X","Boomers")))</f>
        <v>Gen X</v>
      </c>
      <c r="E972" t="s">
        <v>3923</v>
      </c>
      <c r="F972" t="s">
        <v>7843</v>
      </c>
      <c r="G972" t="s">
        <v>7838</v>
      </c>
      <c r="H972" s="27">
        <v>66</v>
      </c>
      <c r="I972" t="s">
        <v>7911</v>
      </c>
      <c r="J972" t="s">
        <v>7844</v>
      </c>
      <c r="K972" t="s">
        <v>7842</v>
      </c>
      <c r="L972" t="s">
        <v>7887</v>
      </c>
      <c r="M972">
        <v>4.4000000000000004</v>
      </c>
      <c r="N972" t="s">
        <v>7</v>
      </c>
      <c r="O972" t="s">
        <v>7946</v>
      </c>
      <c r="P972" t="s">
        <v>7</v>
      </c>
      <c r="Q972" t="s">
        <v>10</v>
      </c>
      <c r="R972">
        <v>4</v>
      </c>
    </row>
    <row r="973" spans="1:18" x14ac:dyDescent="0.3">
      <c r="A973" t="s">
        <v>984</v>
      </c>
      <c r="B973" t="s">
        <v>4902</v>
      </c>
      <c r="C973">
        <v>47</v>
      </c>
      <c r="D973" t="str">
        <f>IF(Shopping[[#This Row],[Age]]&lt;=25,"Gen Z",
IF(Shopping[[#This Row],[Age]]&lt;=41,"Millennials",
IF(Shopping[[#This Row],[Age]]&lt;=57,"Gen X","Boomers")))</f>
        <v>Gen X</v>
      </c>
      <c r="E973" t="s">
        <v>3923</v>
      </c>
      <c r="F973" t="s">
        <v>7865</v>
      </c>
      <c r="G973" t="s">
        <v>7857</v>
      </c>
      <c r="H973" s="27">
        <v>67</v>
      </c>
      <c r="I973" t="s">
        <v>7920</v>
      </c>
      <c r="J973" t="s">
        <v>7847</v>
      </c>
      <c r="K973" t="s">
        <v>7973</v>
      </c>
      <c r="L973" t="s">
        <v>7889</v>
      </c>
      <c r="M973">
        <v>4.3</v>
      </c>
      <c r="N973" t="s">
        <v>7</v>
      </c>
      <c r="O973" t="s">
        <v>7947</v>
      </c>
      <c r="P973" t="s">
        <v>7</v>
      </c>
      <c r="Q973" t="s">
        <v>12</v>
      </c>
      <c r="R973">
        <v>15</v>
      </c>
    </row>
    <row r="974" spans="1:18" x14ac:dyDescent="0.3">
      <c r="A974" t="s">
        <v>985</v>
      </c>
      <c r="B974" t="s">
        <v>4903</v>
      </c>
      <c r="C974">
        <v>61</v>
      </c>
      <c r="D974" t="str">
        <f>IF(Shopping[[#This Row],[Age]]&lt;=25,"Gen Z",
IF(Shopping[[#This Row],[Age]]&lt;=41,"Millennials",
IF(Shopping[[#This Row],[Age]]&lt;=57,"Gen X","Boomers")))</f>
        <v>Boomers</v>
      </c>
      <c r="E974" t="s">
        <v>3923</v>
      </c>
      <c r="F974" t="s">
        <v>7848</v>
      </c>
      <c r="G974" t="s">
        <v>7846</v>
      </c>
      <c r="H974" s="27">
        <v>61</v>
      </c>
      <c r="I974" t="s">
        <v>7917</v>
      </c>
      <c r="J974" t="s">
        <v>7839</v>
      </c>
      <c r="K974" t="s">
        <v>7969</v>
      </c>
      <c r="L974" t="s">
        <v>7887</v>
      </c>
      <c r="M974">
        <v>3</v>
      </c>
      <c r="N974" t="s">
        <v>7</v>
      </c>
      <c r="O974" t="s">
        <v>7948</v>
      </c>
      <c r="P974" t="s">
        <v>7</v>
      </c>
      <c r="Q974" t="s">
        <v>12</v>
      </c>
      <c r="R974">
        <v>33</v>
      </c>
    </row>
    <row r="975" spans="1:18" x14ac:dyDescent="0.3">
      <c r="A975" t="s">
        <v>986</v>
      </c>
      <c r="B975" t="s">
        <v>4904</v>
      </c>
      <c r="C975">
        <v>60</v>
      </c>
      <c r="D975" t="str">
        <f>IF(Shopping[[#This Row],[Age]]&lt;=25,"Gen Z",
IF(Shopping[[#This Row],[Age]]&lt;=41,"Millennials",
IF(Shopping[[#This Row],[Age]]&lt;=57,"Gen X","Boomers")))</f>
        <v>Boomers</v>
      </c>
      <c r="E975" t="s">
        <v>3923</v>
      </c>
      <c r="F975" t="s">
        <v>7868</v>
      </c>
      <c r="G975" t="s">
        <v>7854</v>
      </c>
      <c r="H975" s="27">
        <v>75</v>
      </c>
      <c r="I975" t="s">
        <v>7917</v>
      </c>
      <c r="J975" t="s">
        <v>7847</v>
      </c>
      <c r="K975" t="s">
        <v>7864</v>
      </c>
      <c r="L975" t="s">
        <v>7890</v>
      </c>
      <c r="M975">
        <v>3.5</v>
      </c>
      <c r="N975" t="s">
        <v>7</v>
      </c>
      <c r="O975" t="s">
        <v>7949</v>
      </c>
      <c r="P975" t="s">
        <v>7</v>
      </c>
      <c r="Q975" t="s">
        <v>22</v>
      </c>
      <c r="R975">
        <v>30</v>
      </c>
    </row>
    <row r="976" spans="1:18" x14ac:dyDescent="0.3">
      <c r="A976" t="s">
        <v>987</v>
      </c>
      <c r="B976" t="s">
        <v>4905</v>
      </c>
      <c r="C976">
        <v>69</v>
      </c>
      <c r="D976" t="str">
        <f>IF(Shopping[[#This Row],[Age]]&lt;=25,"Gen Z",
IF(Shopping[[#This Row],[Age]]&lt;=41,"Millennials",
IF(Shopping[[#This Row],[Age]]&lt;=57,"Gen X","Boomers")))</f>
        <v>Boomers</v>
      </c>
      <c r="E976" t="s">
        <v>3923</v>
      </c>
      <c r="F976" t="s">
        <v>7863</v>
      </c>
      <c r="G976" t="s">
        <v>7838</v>
      </c>
      <c r="H976" s="27">
        <v>90</v>
      </c>
      <c r="I976" t="s">
        <v>7910</v>
      </c>
      <c r="J976" t="s">
        <v>7847</v>
      </c>
      <c r="K976" t="s">
        <v>7974</v>
      </c>
      <c r="L976" t="s">
        <v>7888</v>
      </c>
      <c r="M976">
        <v>3.6</v>
      </c>
      <c r="N976" t="s">
        <v>7</v>
      </c>
      <c r="O976" t="s">
        <v>7949</v>
      </c>
      <c r="P976" t="s">
        <v>7</v>
      </c>
      <c r="Q976" t="s">
        <v>22</v>
      </c>
      <c r="R976">
        <v>23</v>
      </c>
    </row>
    <row r="977" spans="1:18" x14ac:dyDescent="0.3">
      <c r="A977" t="s">
        <v>988</v>
      </c>
      <c r="B977" t="s">
        <v>4906</v>
      </c>
      <c r="C977">
        <v>58</v>
      </c>
      <c r="D977" t="str">
        <f>IF(Shopping[[#This Row],[Age]]&lt;=25,"Gen Z",
IF(Shopping[[#This Row],[Age]]&lt;=41,"Millennials",
IF(Shopping[[#This Row],[Age]]&lt;=57,"Gen X","Boomers")))</f>
        <v>Boomers</v>
      </c>
      <c r="E977" t="s">
        <v>3923</v>
      </c>
      <c r="F977" t="s">
        <v>7841</v>
      </c>
      <c r="G977" t="s">
        <v>7838</v>
      </c>
      <c r="H977" s="27">
        <v>40</v>
      </c>
      <c r="I977" t="s">
        <v>7940</v>
      </c>
      <c r="J977" t="s">
        <v>7847</v>
      </c>
      <c r="K977" t="s">
        <v>7968</v>
      </c>
      <c r="L977" t="s">
        <v>7889</v>
      </c>
      <c r="M977">
        <v>3.8</v>
      </c>
      <c r="N977" t="s">
        <v>7</v>
      </c>
      <c r="O977" t="s">
        <v>7949</v>
      </c>
      <c r="P977" t="s">
        <v>7</v>
      </c>
      <c r="Q977" t="s">
        <v>22</v>
      </c>
      <c r="R977">
        <v>2</v>
      </c>
    </row>
    <row r="978" spans="1:18" x14ac:dyDescent="0.3">
      <c r="A978" t="s">
        <v>989</v>
      </c>
      <c r="B978" t="s">
        <v>4907</v>
      </c>
      <c r="C978">
        <v>34</v>
      </c>
      <c r="D978" t="str">
        <f>IF(Shopping[[#This Row],[Age]]&lt;=25,"Gen Z",
IF(Shopping[[#This Row],[Age]]&lt;=41,"Millennials",
IF(Shopping[[#This Row],[Age]]&lt;=57,"Gen X","Boomers")))</f>
        <v>Millennials</v>
      </c>
      <c r="E978" t="s">
        <v>3923</v>
      </c>
      <c r="F978" t="s">
        <v>7872</v>
      </c>
      <c r="G978" t="s">
        <v>7838</v>
      </c>
      <c r="H978" s="27">
        <v>90</v>
      </c>
      <c r="I978" t="s">
        <v>7913</v>
      </c>
      <c r="J978" t="s">
        <v>7847</v>
      </c>
      <c r="K978" t="s">
        <v>7840</v>
      </c>
      <c r="L978" t="s">
        <v>7890</v>
      </c>
      <c r="M978">
        <v>3.6</v>
      </c>
      <c r="N978" t="s">
        <v>7</v>
      </c>
      <c r="O978" t="s">
        <v>7945</v>
      </c>
      <c r="P978" t="s">
        <v>7</v>
      </c>
      <c r="Q978" t="s">
        <v>12</v>
      </c>
      <c r="R978">
        <v>50</v>
      </c>
    </row>
    <row r="979" spans="1:18" x14ac:dyDescent="0.3">
      <c r="A979" t="s">
        <v>990</v>
      </c>
      <c r="B979" t="s">
        <v>4908</v>
      </c>
      <c r="C979">
        <v>20</v>
      </c>
      <c r="D979" t="str">
        <f>IF(Shopping[[#This Row],[Age]]&lt;=25,"Gen Z",
IF(Shopping[[#This Row],[Age]]&lt;=41,"Millennials",
IF(Shopping[[#This Row],[Age]]&lt;=57,"Gen X","Boomers")))</f>
        <v>Gen Z</v>
      </c>
      <c r="E979" t="s">
        <v>3923</v>
      </c>
      <c r="F979" t="s">
        <v>7881</v>
      </c>
      <c r="G979" t="s">
        <v>7857</v>
      </c>
      <c r="H979" s="27">
        <v>20</v>
      </c>
      <c r="I979" t="s">
        <v>7940</v>
      </c>
      <c r="J979" t="s">
        <v>7847</v>
      </c>
      <c r="K979" t="s">
        <v>7971</v>
      </c>
      <c r="L979" t="s">
        <v>7888</v>
      </c>
      <c r="M979">
        <v>4.5999999999999996</v>
      </c>
      <c r="N979" t="s">
        <v>7</v>
      </c>
      <c r="O979" t="s">
        <v>7945</v>
      </c>
      <c r="P979" t="s">
        <v>7</v>
      </c>
      <c r="Q979" t="s">
        <v>10</v>
      </c>
      <c r="R979">
        <v>34</v>
      </c>
    </row>
    <row r="980" spans="1:18" x14ac:dyDescent="0.3">
      <c r="A980" t="s">
        <v>991</v>
      </c>
      <c r="B980" t="s">
        <v>4909</v>
      </c>
      <c r="C980">
        <v>56</v>
      </c>
      <c r="D980" t="str">
        <f>IF(Shopping[[#This Row],[Age]]&lt;=25,"Gen Z",
IF(Shopping[[#This Row],[Age]]&lt;=41,"Millennials",
IF(Shopping[[#This Row],[Age]]&lt;=57,"Gen X","Boomers")))</f>
        <v>Gen X</v>
      </c>
      <c r="E980" t="s">
        <v>3923</v>
      </c>
      <c r="F980" t="s">
        <v>7884</v>
      </c>
      <c r="G980" t="s">
        <v>7857</v>
      </c>
      <c r="H980" s="27">
        <v>40</v>
      </c>
      <c r="I980" t="s">
        <v>7917</v>
      </c>
      <c r="J980" t="s">
        <v>7847</v>
      </c>
      <c r="K980" t="s">
        <v>7967</v>
      </c>
      <c r="L980" t="s">
        <v>7889</v>
      </c>
      <c r="M980">
        <v>2.5</v>
      </c>
      <c r="N980" t="s">
        <v>7</v>
      </c>
      <c r="O980" t="s">
        <v>7948</v>
      </c>
      <c r="P980" t="s">
        <v>7</v>
      </c>
      <c r="Q980" t="s">
        <v>12</v>
      </c>
      <c r="R980">
        <v>33</v>
      </c>
    </row>
    <row r="981" spans="1:18" x14ac:dyDescent="0.3">
      <c r="A981" t="s">
        <v>992</v>
      </c>
      <c r="B981" t="s">
        <v>4910</v>
      </c>
      <c r="C981">
        <v>64</v>
      </c>
      <c r="D981" t="str">
        <f>IF(Shopping[[#This Row],[Age]]&lt;=25,"Gen Z",
IF(Shopping[[#This Row],[Age]]&lt;=41,"Millennials",
IF(Shopping[[#This Row],[Age]]&lt;=57,"Gen X","Boomers")))</f>
        <v>Boomers</v>
      </c>
      <c r="E981" t="s">
        <v>3923</v>
      </c>
      <c r="F981" t="s">
        <v>7875</v>
      </c>
      <c r="G981" t="s">
        <v>7857</v>
      </c>
      <c r="H981" s="27">
        <v>33</v>
      </c>
      <c r="I981" t="s">
        <v>7906</v>
      </c>
      <c r="J981" t="s">
        <v>7844</v>
      </c>
      <c r="K981" t="s">
        <v>7880</v>
      </c>
      <c r="L981" t="s">
        <v>7890</v>
      </c>
      <c r="M981">
        <v>3.5</v>
      </c>
      <c r="N981" t="s">
        <v>7</v>
      </c>
      <c r="O981" t="s">
        <v>7950</v>
      </c>
      <c r="P981" t="s">
        <v>7</v>
      </c>
      <c r="Q981" t="s">
        <v>27</v>
      </c>
      <c r="R981">
        <v>34</v>
      </c>
    </row>
    <row r="982" spans="1:18" x14ac:dyDescent="0.3">
      <c r="A982" t="s">
        <v>993</v>
      </c>
      <c r="B982" t="s">
        <v>4911</v>
      </c>
      <c r="C982">
        <v>56</v>
      </c>
      <c r="D982" t="str">
        <f>IF(Shopping[[#This Row],[Age]]&lt;=25,"Gen Z",
IF(Shopping[[#This Row],[Age]]&lt;=41,"Millennials",
IF(Shopping[[#This Row],[Age]]&lt;=57,"Gen X","Boomers")))</f>
        <v>Gen X</v>
      </c>
      <c r="E982" t="s">
        <v>3923</v>
      </c>
      <c r="F982" t="s">
        <v>7883</v>
      </c>
      <c r="G982" t="s">
        <v>7846</v>
      </c>
      <c r="H982" s="27">
        <v>98</v>
      </c>
      <c r="I982" t="s">
        <v>7926</v>
      </c>
      <c r="J982" t="s">
        <v>7844</v>
      </c>
      <c r="K982" t="s">
        <v>7975</v>
      </c>
      <c r="L982" t="s">
        <v>7888</v>
      </c>
      <c r="M982">
        <v>4</v>
      </c>
      <c r="N982" t="s">
        <v>7</v>
      </c>
      <c r="O982" t="s">
        <v>7946</v>
      </c>
      <c r="P982" t="s">
        <v>7</v>
      </c>
      <c r="Q982" t="s">
        <v>14</v>
      </c>
      <c r="R982">
        <v>39</v>
      </c>
    </row>
    <row r="983" spans="1:18" x14ac:dyDescent="0.3">
      <c r="A983" t="s">
        <v>994</v>
      </c>
      <c r="B983" t="s">
        <v>4912</v>
      </c>
      <c r="C983">
        <v>27</v>
      </c>
      <c r="D983" t="str">
        <f>IF(Shopping[[#This Row],[Age]]&lt;=25,"Gen Z",
IF(Shopping[[#This Row],[Age]]&lt;=41,"Millennials",
IF(Shopping[[#This Row],[Age]]&lt;=57,"Gen X","Boomers")))</f>
        <v>Millennials</v>
      </c>
      <c r="E983" t="s">
        <v>3923</v>
      </c>
      <c r="F983" t="s">
        <v>7881</v>
      </c>
      <c r="G983" t="s">
        <v>7857</v>
      </c>
      <c r="H983" s="27">
        <v>42</v>
      </c>
      <c r="I983" t="s">
        <v>7926</v>
      </c>
      <c r="J983" t="s">
        <v>7847</v>
      </c>
      <c r="K983" t="s">
        <v>7855</v>
      </c>
      <c r="L983" t="s">
        <v>7888</v>
      </c>
      <c r="M983">
        <v>3.5</v>
      </c>
      <c r="N983" t="s">
        <v>7</v>
      </c>
      <c r="O983" t="s">
        <v>7947</v>
      </c>
      <c r="P983" t="s">
        <v>7</v>
      </c>
      <c r="Q983" t="s">
        <v>12</v>
      </c>
      <c r="R983">
        <v>47</v>
      </c>
    </row>
    <row r="984" spans="1:18" x14ac:dyDescent="0.3">
      <c r="A984" t="s">
        <v>995</v>
      </c>
      <c r="B984" t="s">
        <v>4913</v>
      </c>
      <c r="C984">
        <v>35</v>
      </c>
      <c r="D984" t="str">
        <f>IF(Shopping[[#This Row],[Age]]&lt;=25,"Gen Z",
IF(Shopping[[#This Row],[Age]]&lt;=41,"Millennials",
IF(Shopping[[#This Row],[Age]]&lt;=57,"Gen X","Boomers")))</f>
        <v>Millennials</v>
      </c>
      <c r="E984" t="s">
        <v>3923</v>
      </c>
      <c r="F984" t="s">
        <v>7853</v>
      </c>
      <c r="G984" t="s">
        <v>7854</v>
      </c>
      <c r="H984" s="27">
        <v>62</v>
      </c>
      <c r="I984" t="s">
        <v>7914</v>
      </c>
      <c r="J984" t="s">
        <v>7844</v>
      </c>
      <c r="K984" t="s">
        <v>7871</v>
      </c>
      <c r="L984" t="s">
        <v>7889</v>
      </c>
      <c r="M984">
        <v>3.2</v>
      </c>
      <c r="N984" t="s">
        <v>7</v>
      </c>
      <c r="O984" t="s">
        <v>7948</v>
      </c>
      <c r="P984" t="s">
        <v>7</v>
      </c>
      <c r="Q984" t="s">
        <v>14</v>
      </c>
      <c r="R984">
        <v>37</v>
      </c>
    </row>
    <row r="985" spans="1:18" x14ac:dyDescent="0.3">
      <c r="A985" t="s">
        <v>996</v>
      </c>
      <c r="B985" t="s">
        <v>4914</v>
      </c>
      <c r="C985">
        <v>24</v>
      </c>
      <c r="D985" t="str">
        <f>IF(Shopping[[#This Row],[Age]]&lt;=25,"Gen Z",
IF(Shopping[[#This Row],[Age]]&lt;=41,"Millennials",
IF(Shopping[[#This Row],[Age]]&lt;=57,"Gen X","Boomers")))</f>
        <v>Gen Z</v>
      </c>
      <c r="E985" t="s">
        <v>3923</v>
      </c>
      <c r="F985" t="s">
        <v>7875</v>
      </c>
      <c r="G985" t="s">
        <v>7857</v>
      </c>
      <c r="H985" s="27">
        <v>45</v>
      </c>
      <c r="I985" t="s">
        <v>7928</v>
      </c>
      <c r="J985" t="s">
        <v>7839</v>
      </c>
      <c r="K985" t="s">
        <v>7878</v>
      </c>
      <c r="L985" t="s">
        <v>7887</v>
      </c>
      <c r="M985">
        <v>3.5</v>
      </c>
      <c r="N985" t="s">
        <v>7</v>
      </c>
      <c r="O985" t="s">
        <v>7946</v>
      </c>
      <c r="P985" t="s">
        <v>7</v>
      </c>
      <c r="Q985" t="s">
        <v>8</v>
      </c>
      <c r="R985">
        <v>40</v>
      </c>
    </row>
    <row r="986" spans="1:18" x14ac:dyDescent="0.3">
      <c r="A986" t="s">
        <v>997</v>
      </c>
      <c r="B986" t="s">
        <v>4915</v>
      </c>
      <c r="C986">
        <v>26</v>
      </c>
      <c r="D986" t="str">
        <f>IF(Shopping[[#This Row],[Age]]&lt;=25,"Gen Z",
IF(Shopping[[#This Row],[Age]]&lt;=41,"Millennials",
IF(Shopping[[#This Row],[Age]]&lt;=57,"Gen X","Boomers")))</f>
        <v>Millennials</v>
      </c>
      <c r="E986" t="s">
        <v>3923</v>
      </c>
      <c r="F986" t="s">
        <v>7859</v>
      </c>
      <c r="G986" t="s">
        <v>7846</v>
      </c>
      <c r="H986" s="27">
        <v>78</v>
      </c>
      <c r="I986" t="s">
        <v>7933</v>
      </c>
      <c r="J986" t="s">
        <v>7847</v>
      </c>
      <c r="K986" t="s">
        <v>7867</v>
      </c>
      <c r="L986" t="s">
        <v>7889</v>
      </c>
      <c r="M986">
        <v>3.4</v>
      </c>
      <c r="N986" t="s">
        <v>7</v>
      </c>
      <c r="O986" t="s">
        <v>7946</v>
      </c>
      <c r="P986" t="s">
        <v>7</v>
      </c>
      <c r="Q986" t="s">
        <v>12</v>
      </c>
      <c r="R986">
        <v>8</v>
      </c>
    </row>
    <row r="987" spans="1:18" x14ac:dyDescent="0.3">
      <c r="A987" t="s">
        <v>998</v>
      </c>
      <c r="B987" t="s">
        <v>4916</v>
      </c>
      <c r="C987">
        <v>32</v>
      </c>
      <c r="D987" t="str">
        <f>IF(Shopping[[#This Row],[Age]]&lt;=25,"Gen Z",
IF(Shopping[[#This Row],[Age]]&lt;=41,"Millennials",
IF(Shopping[[#This Row],[Age]]&lt;=57,"Gen X","Boomers")))</f>
        <v>Millennials</v>
      </c>
      <c r="E987" t="s">
        <v>3923</v>
      </c>
      <c r="F987" t="s">
        <v>7856</v>
      </c>
      <c r="G987" t="s">
        <v>7857</v>
      </c>
      <c r="H987" s="27">
        <v>80</v>
      </c>
      <c r="I987" t="s">
        <v>7901</v>
      </c>
      <c r="J987" t="s">
        <v>7847</v>
      </c>
      <c r="K987" t="s">
        <v>7840</v>
      </c>
      <c r="L987" t="s">
        <v>7890</v>
      </c>
      <c r="M987">
        <v>5</v>
      </c>
      <c r="N987" t="s">
        <v>7</v>
      </c>
      <c r="O987" t="s">
        <v>7945</v>
      </c>
      <c r="P987" t="s">
        <v>7</v>
      </c>
      <c r="Q987" t="s">
        <v>22</v>
      </c>
      <c r="R987">
        <v>12</v>
      </c>
    </row>
    <row r="988" spans="1:18" x14ac:dyDescent="0.3">
      <c r="A988" t="s">
        <v>999</v>
      </c>
      <c r="B988" t="s">
        <v>4917</v>
      </c>
      <c r="C988">
        <v>54</v>
      </c>
      <c r="D988" t="str">
        <f>IF(Shopping[[#This Row],[Age]]&lt;=25,"Gen Z",
IF(Shopping[[#This Row],[Age]]&lt;=41,"Millennials",
IF(Shopping[[#This Row],[Age]]&lt;=57,"Gen X","Boomers")))</f>
        <v>Gen X</v>
      </c>
      <c r="E988" t="s">
        <v>3923</v>
      </c>
      <c r="F988" t="s">
        <v>7873</v>
      </c>
      <c r="G988" t="s">
        <v>7857</v>
      </c>
      <c r="H988" s="27">
        <v>96</v>
      </c>
      <c r="I988" t="s">
        <v>7932</v>
      </c>
      <c r="J988" t="s">
        <v>7844</v>
      </c>
      <c r="K988" t="s">
        <v>7972</v>
      </c>
      <c r="L988" t="s">
        <v>7888</v>
      </c>
      <c r="M988">
        <v>4.5</v>
      </c>
      <c r="N988" t="s">
        <v>7</v>
      </c>
      <c r="O988" t="s">
        <v>7950</v>
      </c>
      <c r="P988" t="s">
        <v>7</v>
      </c>
      <c r="Q988" t="s">
        <v>22</v>
      </c>
      <c r="R988">
        <v>36</v>
      </c>
    </row>
    <row r="989" spans="1:18" x14ac:dyDescent="0.3">
      <c r="A989" t="s">
        <v>1000</v>
      </c>
      <c r="B989" t="s">
        <v>4918</v>
      </c>
      <c r="C989">
        <v>62</v>
      </c>
      <c r="D989" t="str">
        <f>IF(Shopping[[#This Row],[Age]]&lt;=25,"Gen Z",
IF(Shopping[[#This Row],[Age]]&lt;=41,"Millennials",
IF(Shopping[[#This Row],[Age]]&lt;=57,"Gen X","Boomers")))</f>
        <v>Boomers</v>
      </c>
      <c r="E989" t="s">
        <v>3923</v>
      </c>
      <c r="F989" t="s">
        <v>7856</v>
      </c>
      <c r="G989" t="s">
        <v>7857</v>
      </c>
      <c r="H989" s="27">
        <v>47</v>
      </c>
      <c r="I989" t="s">
        <v>7901</v>
      </c>
      <c r="J989" t="s">
        <v>7847</v>
      </c>
      <c r="K989" t="s">
        <v>7852</v>
      </c>
      <c r="L989" t="s">
        <v>7889</v>
      </c>
      <c r="M989">
        <v>2.8</v>
      </c>
      <c r="N989" t="s">
        <v>7</v>
      </c>
      <c r="O989" t="s">
        <v>7945</v>
      </c>
      <c r="P989" t="s">
        <v>7</v>
      </c>
      <c r="Q989" t="s">
        <v>14</v>
      </c>
      <c r="R989">
        <v>48</v>
      </c>
    </row>
    <row r="990" spans="1:18" x14ac:dyDescent="0.3">
      <c r="A990" t="s">
        <v>1001</v>
      </c>
      <c r="B990" t="s">
        <v>4919</v>
      </c>
      <c r="C990">
        <v>50</v>
      </c>
      <c r="D990" t="str">
        <f>IF(Shopping[[#This Row],[Age]]&lt;=25,"Gen Z",
IF(Shopping[[#This Row],[Age]]&lt;=41,"Millennials",
IF(Shopping[[#This Row],[Age]]&lt;=57,"Gen X","Boomers")))</f>
        <v>Gen X</v>
      </c>
      <c r="E990" t="s">
        <v>3923</v>
      </c>
      <c r="F990" t="s">
        <v>7866</v>
      </c>
      <c r="G990" t="s">
        <v>7838</v>
      </c>
      <c r="H990" s="27">
        <v>84</v>
      </c>
      <c r="I990" t="s">
        <v>7924</v>
      </c>
      <c r="J990" t="s">
        <v>7847</v>
      </c>
      <c r="K990" t="s">
        <v>7874</v>
      </c>
      <c r="L990" t="s">
        <v>7887</v>
      </c>
      <c r="M990">
        <v>4.9000000000000004</v>
      </c>
      <c r="N990" t="s">
        <v>7</v>
      </c>
      <c r="O990" t="s">
        <v>7949</v>
      </c>
      <c r="P990" t="s">
        <v>7</v>
      </c>
      <c r="Q990" t="s">
        <v>14</v>
      </c>
      <c r="R990">
        <v>47</v>
      </c>
    </row>
    <row r="991" spans="1:18" x14ac:dyDescent="0.3">
      <c r="A991" t="s">
        <v>1002</v>
      </c>
      <c r="B991" t="s">
        <v>4920</v>
      </c>
      <c r="C991">
        <v>70</v>
      </c>
      <c r="D991" t="str">
        <f>IF(Shopping[[#This Row],[Age]]&lt;=25,"Gen Z",
IF(Shopping[[#This Row],[Age]]&lt;=41,"Millennials",
IF(Shopping[[#This Row],[Age]]&lt;=57,"Gen X","Boomers")))</f>
        <v>Boomers</v>
      </c>
      <c r="E991" t="s">
        <v>3923</v>
      </c>
      <c r="F991" t="s">
        <v>7859</v>
      </c>
      <c r="G991" t="s">
        <v>7846</v>
      </c>
      <c r="H991" s="27">
        <v>31</v>
      </c>
      <c r="I991" t="s">
        <v>7914</v>
      </c>
      <c r="J991" t="s">
        <v>7847</v>
      </c>
      <c r="K991" t="s">
        <v>7974</v>
      </c>
      <c r="L991" t="s">
        <v>7888</v>
      </c>
      <c r="M991">
        <v>3.1</v>
      </c>
      <c r="N991" t="s">
        <v>7</v>
      </c>
      <c r="O991" t="s">
        <v>7950</v>
      </c>
      <c r="P991" t="s">
        <v>7</v>
      </c>
      <c r="Q991" t="s">
        <v>22</v>
      </c>
      <c r="R991">
        <v>2</v>
      </c>
    </row>
    <row r="992" spans="1:18" x14ac:dyDescent="0.3">
      <c r="A992" t="s">
        <v>1003</v>
      </c>
      <c r="B992" t="s">
        <v>4921</v>
      </c>
      <c r="C992">
        <v>48</v>
      </c>
      <c r="D992" t="str">
        <f>IF(Shopping[[#This Row],[Age]]&lt;=25,"Gen Z",
IF(Shopping[[#This Row],[Age]]&lt;=41,"Millennials",
IF(Shopping[[#This Row],[Age]]&lt;=57,"Gen X","Boomers")))</f>
        <v>Gen X</v>
      </c>
      <c r="E992" t="s">
        <v>3923</v>
      </c>
      <c r="F992" t="s">
        <v>7865</v>
      </c>
      <c r="G992" t="s">
        <v>7857</v>
      </c>
      <c r="H992" s="27">
        <v>63</v>
      </c>
      <c r="I992" t="s">
        <v>7940</v>
      </c>
      <c r="J992" t="s">
        <v>7844</v>
      </c>
      <c r="K992" t="s">
        <v>7882</v>
      </c>
      <c r="L992" t="s">
        <v>7888</v>
      </c>
      <c r="M992">
        <v>4.8</v>
      </c>
      <c r="N992" t="s">
        <v>7</v>
      </c>
      <c r="O992" t="s">
        <v>7950</v>
      </c>
      <c r="P992" t="s">
        <v>7</v>
      </c>
      <c r="Q992" t="s">
        <v>10</v>
      </c>
      <c r="R992">
        <v>24</v>
      </c>
    </row>
    <row r="993" spans="1:18" x14ac:dyDescent="0.3">
      <c r="A993" t="s">
        <v>1004</v>
      </c>
      <c r="B993" t="s">
        <v>4922</v>
      </c>
      <c r="C993">
        <v>20</v>
      </c>
      <c r="D993" t="str">
        <f>IF(Shopping[[#This Row],[Age]]&lt;=25,"Gen Z",
IF(Shopping[[#This Row],[Age]]&lt;=41,"Millennials",
IF(Shopping[[#This Row],[Age]]&lt;=57,"Gen X","Boomers")))</f>
        <v>Gen Z</v>
      </c>
      <c r="E993" t="s">
        <v>3923</v>
      </c>
      <c r="F993" t="s">
        <v>7851</v>
      </c>
      <c r="G993" t="s">
        <v>7838</v>
      </c>
      <c r="H993" s="27">
        <v>97</v>
      </c>
      <c r="I993" t="s">
        <v>7941</v>
      </c>
      <c r="J993" t="s">
        <v>7877</v>
      </c>
      <c r="K993" t="s">
        <v>7849</v>
      </c>
      <c r="L993" t="s">
        <v>7888</v>
      </c>
      <c r="M993">
        <v>2.7</v>
      </c>
      <c r="N993" t="s">
        <v>7</v>
      </c>
      <c r="O993" t="s">
        <v>7948</v>
      </c>
      <c r="P993" t="s">
        <v>7</v>
      </c>
      <c r="Q993" t="s">
        <v>22</v>
      </c>
      <c r="R993">
        <v>40</v>
      </c>
    </row>
    <row r="994" spans="1:18" x14ac:dyDescent="0.3">
      <c r="A994" t="s">
        <v>1005</v>
      </c>
      <c r="B994" t="s">
        <v>4923</v>
      </c>
      <c r="C994">
        <v>46</v>
      </c>
      <c r="D994" t="str">
        <f>IF(Shopping[[#This Row],[Age]]&lt;=25,"Gen Z",
IF(Shopping[[#This Row],[Age]]&lt;=41,"Millennials",
IF(Shopping[[#This Row],[Age]]&lt;=57,"Gen X","Boomers")))</f>
        <v>Gen X</v>
      </c>
      <c r="E994" t="s">
        <v>3923</v>
      </c>
      <c r="F994" t="s">
        <v>7868</v>
      </c>
      <c r="G994" t="s">
        <v>7854</v>
      </c>
      <c r="H994" s="27">
        <v>99</v>
      </c>
      <c r="I994" t="s">
        <v>7900</v>
      </c>
      <c r="J994" t="s">
        <v>7847</v>
      </c>
      <c r="K994" t="s">
        <v>7840</v>
      </c>
      <c r="L994" t="s">
        <v>7887</v>
      </c>
      <c r="M994">
        <v>4.5999999999999996</v>
      </c>
      <c r="N994" t="s">
        <v>7</v>
      </c>
      <c r="O994" t="s">
        <v>7945</v>
      </c>
      <c r="P994" t="s">
        <v>7</v>
      </c>
      <c r="Q994" t="s">
        <v>27</v>
      </c>
      <c r="R994">
        <v>50</v>
      </c>
    </row>
    <row r="995" spans="1:18" x14ac:dyDescent="0.3">
      <c r="A995" t="s">
        <v>1006</v>
      </c>
      <c r="B995" t="s">
        <v>4924</v>
      </c>
      <c r="C995">
        <v>51</v>
      </c>
      <c r="D995" t="str">
        <f>IF(Shopping[[#This Row],[Age]]&lt;=25,"Gen Z",
IF(Shopping[[#This Row],[Age]]&lt;=41,"Millennials",
IF(Shopping[[#This Row],[Age]]&lt;=57,"Gen X","Boomers")))</f>
        <v>Gen X</v>
      </c>
      <c r="E995" t="s">
        <v>3923</v>
      </c>
      <c r="F995" t="s">
        <v>7845</v>
      </c>
      <c r="G995" t="s">
        <v>7846</v>
      </c>
      <c r="H995" s="27">
        <v>90</v>
      </c>
      <c r="I995" t="s">
        <v>7937</v>
      </c>
      <c r="J995" t="s">
        <v>7847</v>
      </c>
      <c r="K995" t="s">
        <v>7972</v>
      </c>
      <c r="L995" t="s">
        <v>7887</v>
      </c>
      <c r="M995">
        <v>4.4000000000000004</v>
      </c>
      <c r="N995" t="s">
        <v>7</v>
      </c>
      <c r="O995" t="s">
        <v>7950</v>
      </c>
      <c r="P995" t="s">
        <v>7</v>
      </c>
      <c r="Q995" t="s">
        <v>10</v>
      </c>
      <c r="R995">
        <v>25</v>
      </c>
    </row>
    <row r="996" spans="1:18" x14ac:dyDescent="0.3">
      <c r="A996" t="s">
        <v>1007</v>
      </c>
      <c r="B996" t="s">
        <v>4925</v>
      </c>
      <c r="C996">
        <v>53</v>
      </c>
      <c r="D996" t="str">
        <f>IF(Shopping[[#This Row],[Age]]&lt;=25,"Gen Z",
IF(Shopping[[#This Row],[Age]]&lt;=41,"Millennials",
IF(Shopping[[#This Row],[Age]]&lt;=57,"Gen X","Boomers")))</f>
        <v>Gen X</v>
      </c>
      <c r="E996" t="s">
        <v>3923</v>
      </c>
      <c r="F996" t="s">
        <v>7859</v>
      </c>
      <c r="G996" t="s">
        <v>7846</v>
      </c>
      <c r="H996" s="27">
        <v>68</v>
      </c>
      <c r="I996" t="s">
        <v>7907</v>
      </c>
      <c r="J996" t="s">
        <v>7839</v>
      </c>
      <c r="K996" t="s">
        <v>7862</v>
      </c>
      <c r="L996" t="s">
        <v>7890</v>
      </c>
      <c r="M996">
        <v>3.2</v>
      </c>
      <c r="N996" t="s">
        <v>7</v>
      </c>
      <c r="O996" t="s">
        <v>7945</v>
      </c>
      <c r="P996" t="s">
        <v>7</v>
      </c>
      <c r="Q996" t="s">
        <v>27</v>
      </c>
      <c r="R996">
        <v>20</v>
      </c>
    </row>
    <row r="997" spans="1:18" x14ac:dyDescent="0.3">
      <c r="A997" t="s">
        <v>1008</v>
      </c>
      <c r="B997" t="s">
        <v>4926</v>
      </c>
      <c r="C997">
        <v>44</v>
      </c>
      <c r="D997" t="str">
        <f>IF(Shopping[[#This Row],[Age]]&lt;=25,"Gen Z",
IF(Shopping[[#This Row],[Age]]&lt;=41,"Millennials",
IF(Shopping[[#This Row],[Age]]&lt;=57,"Gen X","Boomers")))</f>
        <v>Gen X</v>
      </c>
      <c r="E997" t="s">
        <v>3923</v>
      </c>
      <c r="F997" t="s">
        <v>7870</v>
      </c>
      <c r="G997" t="s">
        <v>7857</v>
      </c>
      <c r="H997" s="27">
        <v>80</v>
      </c>
      <c r="I997" t="s">
        <v>7930</v>
      </c>
      <c r="J997" t="s">
        <v>7847</v>
      </c>
      <c r="K997" t="s">
        <v>7975</v>
      </c>
      <c r="L997" t="s">
        <v>7888</v>
      </c>
      <c r="M997">
        <v>3</v>
      </c>
      <c r="N997" t="s">
        <v>7</v>
      </c>
      <c r="O997" t="s">
        <v>7949</v>
      </c>
      <c r="P997" t="s">
        <v>7</v>
      </c>
      <c r="Q997" t="s">
        <v>8</v>
      </c>
      <c r="R997">
        <v>10</v>
      </c>
    </row>
    <row r="998" spans="1:18" x14ac:dyDescent="0.3">
      <c r="A998" t="s">
        <v>1009</v>
      </c>
      <c r="B998" t="s">
        <v>4927</v>
      </c>
      <c r="C998">
        <v>29</v>
      </c>
      <c r="D998" t="str">
        <f>IF(Shopping[[#This Row],[Age]]&lt;=25,"Gen Z",
IF(Shopping[[#This Row],[Age]]&lt;=41,"Millennials",
IF(Shopping[[#This Row],[Age]]&lt;=57,"Gen X","Boomers")))</f>
        <v>Millennials</v>
      </c>
      <c r="E998" t="s">
        <v>3923</v>
      </c>
      <c r="F998" t="s">
        <v>7845</v>
      </c>
      <c r="G998" t="s">
        <v>7846</v>
      </c>
      <c r="H998" s="27">
        <v>91</v>
      </c>
      <c r="I998" t="s">
        <v>7905</v>
      </c>
      <c r="J998" t="s">
        <v>7839</v>
      </c>
      <c r="K998" t="s">
        <v>7842</v>
      </c>
      <c r="L998" t="s">
        <v>7889</v>
      </c>
      <c r="M998">
        <v>4.9000000000000004</v>
      </c>
      <c r="N998" t="s">
        <v>7</v>
      </c>
      <c r="O998" t="s">
        <v>7948</v>
      </c>
      <c r="P998" t="s">
        <v>7</v>
      </c>
      <c r="Q998" t="s">
        <v>22</v>
      </c>
      <c r="R998">
        <v>32</v>
      </c>
    </row>
    <row r="999" spans="1:18" x14ac:dyDescent="0.3">
      <c r="A999" t="s">
        <v>1010</v>
      </c>
      <c r="B999" t="s">
        <v>4928</v>
      </c>
      <c r="C999">
        <v>64</v>
      </c>
      <c r="D999" t="str">
        <f>IF(Shopping[[#This Row],[Age]]&lt;=25,"Gen Z",
IF(Shopping[[#This Row],[Age]]&lt;=41,"Millennials",
IF(Shopping[[#This Row],[Age]]&lt;=57,"Gen X","Boomers")))</f>
        <v>Boomers</v>
      </c>
      <c r="E999" t="s">
        <v>3923</v>
      </c>
      <c r="F999" t="s">
        <v>7866</v>
      </c>
      <c r="G999" t="s">
        <v>7838</v>
      </c>
      <c r="H999" s="27">
        <v>30</v>
      </c>
      <c r="I999" t="s">
        <v>7893</v>
      </c>
      <c r="J999" t="s">
        <v>7847</v>
      </c>
      <c r="K999" t="s">
        <v>7973</v>
      </c>
      <c r="L999" t="s">
        <v>7888</v>
      </c>
      <c r="M999">
        <v>3.6</v>
      </c>
      <c r="N999" t="s">
        <v>7</v>
      </c>
      <c r="O999" t="s">
        <v>7945</v>
      </c>
      <c r="P999" t="s">
        <v>7</v>
      </c>
      <c r="Q999" t="s">
        <v>10</v>
      </c>
      <c r="R999">
        <v>31</v>
      </c>
    </row>
    <row r="1000" spans="1:18" x14ac:dyDescent="0.3">
      <c r="A1000" t="s">
        <v>1011</v>
      </c>
      <c r="B1000" t="s">
        <v>4929</v>
      </c>
      <c r="C1000">
        <v>51</v>
      </c>
      <c r="D1000" t="str">
        <f>IF(Shopping[[#This Row],[Age]]&lt;=25,"Gen Z",
IF(Shopping[[#This Row],[Age]]&lt;=41,"Millennials",
IF(Shopping[[#This Row],[Age]]&lt;=57,"Gen X","Boomers")))</f>
        <v>Gen X</v>
      </c>
      <c r="E1000" t="s">
        <v>3923</v>
      </c>
      <c r="F1000" t="s">
        <v>7859</v>
      </c>
      <c r="G1000" t="s">
        <v>7846</v>
      </c>
      <c r="H1000" s="27">
        <v>90</v>
      </c>
      <c r="I1000" t="s">
        <v>7932</v>
      </c>
      <c r="J1000" t="s">
        <v>7847</v>
      </c>
      <c r="K1000" t="s">
        <v>7849</v>
      </c>
      <c r="L1000" t="s">
        <v>7888</v>
      </c>
      <c r="M1000">
        <v>3.8</v>
      </c>
      <c r="N1000" t="s">
        <v>7</v>
      </c>
      <c r="O1000" t="s">
        <v>7947</v>
      </c>
      <c r="P1000" t="s">
        <v>7</v>
      </c>
      <c r="Q1000" t="s">
        <v>22</v>
      </c>
      <c r="R1000">
        <v>48</v>
      </c>
    </row>
    <row r="1001" spans="1:18" x14ac:dyDescent="0.3">
      <c r="A1001" t="s">
        <v>1012</v>
      </c>
      <c r="B1001" t="s">
        <v>4930</v>
      </c>
      <c r="C1001">
        <v>50</v>
      </c>
      <c r="D1001" t="str">
        <f>IF(Shopping[[#This Row],[Age]]&lt;=25,"Gen Z",
IF(Shopping[[#This Row],[Age]]&lt;=41,"Millennials",
IF(Shopping[[#This Row],[Age]]&lt;=57,"Gen X","Boomers")))</f>
        <v>Gen X</v>
      </c>
      <c r="E1001" t="s">
        <v>3923</v>
      </c>
      <c r="F1001" t="s">
        <v>7876</v>
      </c>
      <c r="G1001" t="s">
        <v>7838</v>
      </c>
      <c r="H1001" s="27">
        <v>28</v>
      </c>
      <c r="I1001" t="s">
        <v>7928</v>
      </c>
      <c r="J1001" t="s">
        <v>7839</v>
      </c>
      <c r="K1001" t="s">
        <v>7880</v>
      </c>
      <c r="L1001" t="s">
        <v>7888</v>
      </c>
      <c r="M1001">
        <v>2.9</v>
      </c>
      <c r="N1001" t="s">
        <v>7</v>
      </c>
      <c r="O1001" t="s">
        <v>7948</v>
      </c>
      <c r="P1001" t="s">
        <v>7</v>
      </c>
      <c r="Q1001" t="s">
        <v>27</v>
      </c>
      <c r="R1001">
        <v>23</v>
      </c>
    </row>
    <row r="1002" spans="1:18" x14ac:dyDescent="0.3">
      <c r="A1002" t="s">
        <v>1013</v>
      </c>
      <c r="B1002" t="s">
        <v>4931</v>
      </c>
      <c r="C1002">
        <v>43</v>
      </c>
      <c r="D1002" t="str">
        <f>IF(Shopping[[#This Row],[Age]]&lt;=25,"Gen Z",
IF(Shopping[[#This Row],[Age]]&lt;=41,"Millennials",
IF(Shopping[[#This Row],[Age]]&lt;=57,"Gen X","Boomers")))</f>
        <v>Gen X</v>
      </c>
      <c r="E1002" t="s">
        <v>3923</v>
      </c>
      <c r="F1002" t="s">
        <v>7876</v>
      </c>
      <c r="G1002" t="s">
        <v>7838</v>
      </c>
      <c r="H1002" s="27">
        <v>46</v>
      </c>
      <c r="I1002" t="s">
        <v>7935</v>
      </c>
      <c r="J1002" t="s">
        <v>7847</v>
      </c>
      <c r="K1002" t="s">
        <v>7871</v>
      </c>
      <c r="L1002" t="s">
        <v>7887</v>
      </c>
      <c r="M1002">
        <v>3.9</v>
      </c>
      <c r="N1002" t="s">
        <v>7</v>
      </c>
      <c r="O1002" t="s">
        <v>7945</v>
      </c>
      <c r="P1002" t="s">
        <v>7</v>
      </c>
      <c r="Q1002" t="s">
        <v>22</v>
      </c>
      <c r="R1002">
        <v>1</v>
      </c>
    </row>
    <row r="1003" spans="1:18" x14ac:dyDescent="0.3">
      <c r="A1003" t="s">
        <v>1014</v>
      </c>
      <c r="B1003" t="s">
        <v>4932</v>
      </c>
      <c r="C1003">
        <v>61</v>
      </c>
      <c r="D1003" t="str">
        <f>IF(Shopping[[#This Row],[Age]]&lt;=25,"Gen Z",
IF(Shopping[[#This Row],[Age]]&lt;=41,"Millennials",
IF(Shopping[[#This Row],[Age]]&lt;=57,"Gen X","Boomers")))</f>
        <v>Boomers</v>
      </c>
      <c r="E1003" t="s">
        <v>3923</v>
      </c>
      <c r="F1003" t="s">
        <v>7861</v>
      </c>
      <c r="G1003" t="s">
        <v>7838</v>
      </c>
      <c r="H1003" s="27">
        <v>60</v>
      </c>
      <c r="I1003" t="s">
        <v>7940</v>
      </c>
      <c r="J1003" t="s">
        <v>7847</v>
      </c>
      <c r="K1003" t="s">
        <v>7874</v>
      </c>
      <c r="L1003" t="s">
        <v>7890</v>
      </c>
      <c r="M1003">
        <v>3.6</v>
      </c>
      <c r="N1003" t="s">
        <v>7</v>
      </c>
      <c r="O1003" t="s">
        <v>7948</v>
      </c>
      <c r="P1003" t="s">
        <v>7</v>
      </c>
      <c r="Q1003" t="s">
        <v>27</v>
      </c>
      <c r="R1003">
        <v>4</v>
      </c>
    </row>
    <row r="1004" spans="1:18" x14ac:dyDescent="0.3">
      <c r="A1004" t="s">
        <v>1015</v>
      </c>
      <c r="B1004" t="s">
        <v>4933</v>
      </c>
      <c r="C1004">
        <v>55</v>
      </c>
      <c r="D1004" t="str">
        <f>IF(Shopping[[#This Row],[Age]]&lt;=25,"Gen Z",
IF(Shopping[[#This Row],[Age]]&lt;=41,"Millennials",
IF(Shopping[[#This Row],[Age]]&lt;=57,"Gen X","Boomers")))</f>
        <v>Gen X</v>
      </c>
      <c r="E1004" t="s">
        <v>3923</v>
      </c>
      <c r="F1004" t="s">
        <v>7859</v>
      </c>
      <c r="G1004" t="s">
        <v>7846</v>
      </c>
      <c r="H1004" s="27">
        <v>59</v>
      </c>
      <c r="I1004" t="s">
        <v>7918</v>
      </c>
      <c r="J1004" t="s">
        <v>7847</v>
      </c>
      <c r="K1004" t="s">
        <v>7849</v>
      </c>
      <c r="L1004" t="s">
        <v>7888</v>
      </c>
      <c r="M1004">
        <v>3.5</v>
      </c>
      <c r="N1004" t="s">
        <v>7</v>
      </c>
      <c r="O1004" t="s">
        <v>7950</v>
      </c>
      <c r="P1004" t="s">
        <v>7</v>
      </c>
      <c r="Q1004" t="s">
        <v>22</v>
      </c>
      <c r="R1004">
        <v>3</v>
      </c>
    </row>
    <row r="1005" spans="1:18" x14ac:dyDescent="0.3">
      <c r="A1005" t="s">
        <v>1016</v>
      </c>
      <c r="B1005" t="s">
        <v>4934</v>
      </c>
      <c r="C1005">
        <v>56</v>
      </c>
      <c r="D1005" t="str">
        <f>IF(Shopping[[#This Row],[Age]]&lt;=25,"Gen Z",
IF(Shopping[[#This Row],[Age]]&lt;=41,"Millennials",
IF(Shopping[[#This Row],[Age]]&lt;=57,"Gen X","Boomers")))</f>
        <v>Gen X</v>
      </c>
      <c r="E1005" t="s">
        <v>3923</v>
      </c>
      <c r="F1005" t="s">
        <v>7875</v>
      </c>
      <c r="G1005" t="s">
        <v>7857</v>
      </c>
      <c r="H1005" s="27">
        <v>68</v>
      </c>
      <c r="I1005" t="s">
        <v>7924</v>
      </c>
      <c r="J1005" t="s">
        <v>7847</v>
      </c>
      <c r="K1005" t="s">
        <v>7867</v>
      </c>
      <c r="L1005" t="s">
        <v>7890</v>
      </c>
      <c r="M1005">
        <v>4</v>
      </c>
      <c r="N1005" t="s">
        <v>7</v>
      </c>
      <c r="O1005" t="s">
        <v>7950</v>
      </c>
      <c r="P1005" t="s">
        <v>7</v>
      </c>
      <c r="Q1005" t="s">
        <v>10</v>
      </c>
      <c r="R1005">
        <v>3</v>
      </c>
    </row>
    <row r="1006" spans="1:18" x14ac:dyDescent="0.3">
      <c r="A1006" t="s">
        <v>1017</v>
      </c>
      <c r="B1006" t="s">
        <v>4935</v>
      </c>
      <c r="C1006">
        <v>33</v>
      </c>
      <c r="D1006" t="str">
        <f>IF(Shopping[[#This Row],[Age]]&lt;=25,"Gen Z",
IF(Shopping[[#This Row],[Age]]&lt;=41,"Millennials",
IF(Shopping[[#This Row],[Age]]&lt;=57,"Gen X","Boomers")))</f>
        <v>Millennials</v>
      </c>
      <c r="E1006" t="s">
        <v>3923</v>
      </c>
      <c r="F1006" t="s">
        <v>7879</v>
      </c>
      <c r="G1006" t="s">
        <v>7857</v>
      </c>
      <c r="H1006" s="27">
        <v>79</v>
      </c>
      <c r="I1006" t="s">
        <v>7923</v>
      </c>
      <c r="J1006" t="s">
        <v>7847</v>
      </c>
      <c r="K1006" t="s">
        <v>7971</v>
      </c>
      <c r="L1006" t="s">
        <v>7889</v>
      </c>
      <c r="M1006">
        <v>4.8</v>
      </c>
      <c r="N1006" t="s">
        <v>7</v>
      </c>
      <c r="O1006" t="s">
        <v>7949</v>
      </c>
      <c r="P1006" t="s">
        <v>7</v>
      </c>
      <c r="Q1006" t="s">
        <v>10</v>
      </c>
      <c r="R1006">
        <v>44</v>
      </c>
    </row>
    <row r="1007" spans="1:18" x14ac:dyDescent="0.3">
      <c r="A1007" t="s">
        <v>1018</v>
      </c>
      <c r="B1007" t="s">
        <v>4936</v>
      </c>
      <c r="C1007">
        <v>43</v>
      </c>
      <c r="D1007" t="str">
        <f>IF(Shopping[[#This Row],[Age]]&lt;=25,"Gen Z",
IF(Shopping[[#This Row],[Age]]&lt;=41,"Millennials",
IF(Shopping[[#This Row],[Age]]&lt;=57,"Gen X","Boomers")))</f>
        <v>Gen X</v>
      </c>
      <c r="E1007" t="s">
        <v>3923</v>
      </c>
      <c r="F1007" t="s">
        <v>7879</v>
      </c>
      <c r="G1007" t="s">
        <v>7857</v>
      </c>
      <c r="H1007" s="27">
        <v>94</v>
      </c>
      <c r="I1007" t="s">
        <v>7907</v>
      </c>
      <c r="J1007" t="s">
        <v>7847</v>
      </c>
      <c r="K1007" t="s">
        <v>7969</v>
      </c>
      <c r="L1007" t="s">
        <v>7887</v>
      </c>
      <c r="M1007">
        <v>3.9</v>
      </c>
      <c r="N1007" t="s">
        <v>7</v>
      </c>
      <c r="O1007" t="s">
        <v>7950</v>
      </c>
      <c r="P1007" t="s">
        <v>7</v>
      </c>
      <c r="Q1007" t="s">
        <v>27</v>
      </c>
      <c r="R1007">
        <v>5</v>
      </c>
    </row>
    <row r="1008" spans="1:18" x14ac:dyDescent="0.3">
      <c r="A1008" t="s">
        <v>1019</v>
      </c>
      <c r="B1008" t="s">
        <v>4937</v>
      </c>
      <c r="C1008">
        <v>21</v>
      </c>
      <c r="D1008" t="str">
        <f>IF(Shopping[[#This Row],[Age]]&lt;=25,"Gen Z",
IF(Shopping[[#This Row],[Age]]&lt;=41,"Millennials",
IF(Shopping[[#This Row],[Age]]&lt;=57,"Gen X","Boomers")))</f>
        <v>Gen Z</v>
      </c>
      <c r="E1008" t="s">
        <v>3923</v>
      </c>
      <c r="F1008" t="s">
        <v>7866</v>
      </c>
      <c r="G1008" t="s">
        <v>7838</v>
      </c>
      <c r="H1008" s="27">
        <v>83</v>
      </c>
      <c r="I1008" t="s">
        <v>7942</v>
      </c>
      <c r="J1008" t="s">
        <v>7844</v>
      </c>
      <c r="K1008" t="s">
        <v>7970</v>
      </c>
      <c r="L1008" t="s">
        <v>7889</v>
      </c>
      <c r="M1008">
        <v>4.5</v>
      </c>
      <c r="N1008" t="s">
        <v>7</v>
      </c>
      <c r="O1008" t="s">
        <v>7947</v>
      </c>
      <c r="P1008" t="s">
        <v>7</v>
      </c>
      <c r="Q1008" t="s">
        <v>8</v>
      </c>
      <c r="R1008">
        <v>50</v>
      </c>
    </row>
    <row r="1009" spans="1:18" x14ac:dyDescent="0.3">
      <c r="A1009" t="s">
        <v>1020</v>
      </c>
      <c r="B1009" t="s">
        <v>4938</v>
      </c>
      <c r="C1009">
        <v>58</v>
      </c>
      <c r="D1009" t="str">
        <f>IF(Shopping[[#This Row],[Age]]&lt;=25,"Gen Z",
IF(Shopping[[#This Row],[Age]]&lt;=41,"Millennials",
IF(Shopping[[#This Row],[Age]]&lt;=57,"Gen X","Boomers")))</f>
        <v>Boomers</v>
      </c>
      <c r="E1009" t="s">
        <v>3923</v>
      </c>
      <c r="F1009" t="s">
        <v>7884</v>
      </c>
      <c r="G1009" t="s">
        <v>7857</v>
      </c>
      <c r="H1009" s="27">
        <v>62</v>
      </c>
      <c r="I1009" t="s">
        <v>7935</v>
      </c>
      <c r="J1009" t="s">
        <v>7877</v>
      </c>
      <c r="K1009" t="s">
        <v>7967</v>
      </c>
      <c r="L1009" t="s">
        <v>7888</v>
      </c>
      <c r="M1009">
        <v>4.8</v>
      </c>
      <c r="N1009" t="s">
        <v>7</v>
      </c>
      <c r="O1009" t="s">
        <v>7948</v>
      </c>
      <c r="P1009" t="s">
        <v>7</v>
      </c>
      <c r="Q1009" t="s">
        <v>12</v>
      </c>
      <c r="R1009">
        <v>2</v>
      </c>
    </row>
    <row r="1010" spans="1:18" x14ac:dyDescent="0.3">
      <c r="A1010" t="s">
        <v>1021</v>
      </c>
      <c r="B1010" t="s">
        <v>4939</v>
      </c>
      <c r="C1010">
        <v>41</v>
      </c>
      <c r="D1010" t="str">
        <f>IF(Shopping[[#This Row],[Age]]&lt;=25,"Gen Z",
IF(Shopping[[#This Row],[Age]]&lt;=41,"Millennials",
IF(Shopping[[#This Row],[Age]]&lt;=57,"Gen X","Boomers")))</f>
        <v>Millennials</v>
      </c>
      <c r="E1010" t="s">
        <v>3923</v>
      </c>
      <c r="F1010" t="s">
        <v>7873</v>
      </c>
      <c r="G1010" t="s">
        <v>7857</v>
      </c>
      <c r="H1010" s="27">
        <v>85</v>
      </c>
      <c r="I1010" t="s">
        <v>7928</v>
      </c>
      <c r="J1010" t="s">
        <v>7847</v>
      </c>
      <c r="K1010" t="s">
        <v>7858</v>
      </c>
      <c r="L1010" t="s">
        <v>7888</v>
      </c>
      <c r="M1010">
        <v>2.6</v>
      </c>
      <c r="N1010" t="s">
        <v>7</v>
      </c>
      <c r="O1010" t="s">
        <v>7950</v>
      </c>
      <c r="P1010" t="s">
        <v>7</v>
      </c>
      <c r="Q1010" t="s">
        <v>14</v>
      </c>
      <c r="R1010">
        <v>29</v>
      </c>
    </row>
    <row r="1011" spans="1:18" x14ac:dyDescent="0.3">
      <c r="A1011" t="s">
        <v>1022</v>
      </c>
      <c r="B1011" t="s">
        <v>4940</v>
      </c>
      <c r="C1011">
        <v>39</v>
      </c>
      <c r="D1011" t="str">
        <f>IF(Shopping[[#This Row],[Age]]&lt;=25,"Gen Z",
IF(Shopping[[#This Row],[Age]]&lt;=41,"Millennials",
IF(Shopping[[#This Row],[Age]]&lt;=57,"Gen X","Boomers")))</f>
        <v>Millennials</v>
      </c>
      <c r="E1011" t="s">
        <v>3923</v>
      </c>
      <c r="F1011" t="s">
        <v>7869</v>
      </c>
      <c r="G1011" t="s">
        <v>7838</v>
      </c>
      <c r="H1011" s="27">
        <v>30</v>
      </c>
      <c r="I1011" t="s">
        <v>7900</v>
      </c>
      <c r="J1011" t="s">
        <v>7847</v>
      </c>
      <c r="K1011" t="s">
        <v>7855</v>
      </c>
      <c r="L1011" t="s">
        <v>7889</v>
      </c>
      <c r="M1011">
        <v>3.1</v>
      </c>
      <c r="N1011" t="s">
        <v>7</v>
      </c>
      <c r="O1011" t="s">
        <v>7945</v>
      </c>
      <c r="P1011" t="s">
        <v>7</v>
      </c>
      <c r="Q1011" t="s">
        <v>8</v>
      </c>
      <c r="R1011">
        <v>11</v>
      </c>
    </row>
    <row r="1012" spans="1:18" x14ac:dyDescent="0.3">
      <c r="A1012" t="s">
        <v>1023</v>
      </c>
      <c r="B1012" t="s">
        <v>4941</v>
      </c>
      <c r="C1012">
        <v>54</v>
      </c>
      <c r="D1012" t="str">
        <f>IF(Shopping[[#This Row],[Age]]&lt;=25,"Gen Z",
IF(Shopping[[#This Row],[Age]]&lt;=41,"Millennials",
IF(Shopping[[#This Row],[Age]]&lt;=57,"Gen X","Boomers")))</f>
        <v>Gen X</v>
      </c>
      <c r="E1012" t="s">
        <v>3923</v>
      </c>
      <c r="F1012" t="s">
        <v>7843</v>
      </c>
      <c r="G1012" t="s">
        <v>7838</v>
      </c>
      <c r="H1012" s="27">
        <v>24</v>
      </c>
      <c r="I1012" t="s">
        <v>7938</v>
      </c>
      <c r="J1012" t="s">
        <v>7877</v>
      </c>
      <c r="K1012" t="s">
        <v>7840</v>
      </c>
      <c r="L1012" t="s">
        <v>7888</v>
      </c>
      <c r="M1012">
        <v>4.7</v>
      </c>
      <c r="N1012" t="s">
        <v>7</v>
      </c>
      <c r="O1012" t="s">
        <v>7949</v>
      </c>
      <c r="P1012" t="s">
        <v>7</v>
      </c>
      <c r="Q1012" t="s">
        <v>12</v>
      </c>
      <c r="R1012">
        <v>37</v>
      </c>
    </row>
    <row r="1013" spans="1:18" x14ac:dyDescent="0.3">
      <c r="A1013" t="s">
        <v>1024</v>
      </c>
      <c r="B1013" t="s">
        <v>4942</v>
      </c>
      <c r="C1013">
        <v>43</v>
      </c>
      <c r="D1013" t="str">
        <f>IF(Shopping[[#This Row],[Age]]&lt;=25,"Gen Z",
IF(Shopping[[#This Row],[Age]]&lt;=41,"Millennials",
IF(Shopping[[#This Row],[Age]]&lt;=57,"Gen X","Boomers")))</f>
        <v>Gen X</v>
      </c>
      <c r="E1013" t="s">
        <v>3923</v>
      </c>
      <c r="F1013" t="s">
        <v>7879</v>
      </c>
      <c r="G1013" t="s">
        <v>7857</v>
      </c>
      <c r="H1013" s="27">
        <v>25</v>
      </c>
      <c r="I1013" t="s">
        <v>7899</v>
      </c>
      <c r="J1013" t="s">
        <v>7839</v>
      </c>
      <c r="K1013" t="s">
        <v>7878</v>
      </c>
      <c r="L1013" t="s">
        <v>7888</v>
      </c>
      <c r="M1013">
        <v>2.9</v>
      </c>
      <c r="N1013" t="s">
        <v>7</v>
      </c>
      <c r="O1013" t="s">
        <v>7947</v>
      </c>
      <c r="P1013" t="s">
        <v>7</v>
      </c>
      <c r="Q1013" t="s">
        <v>27</v>
      </c>
      <c r="R1013">
        <v>32</v>
      </c>
    </row>
    <row r="1014" spans="1:18" x14ac:dyDescent="0.3">
      <c r="A1014" t="s">
        <v>1025</v>
      </c>
      <c r="B1014" t="s">
        <v>4943</v>
      </c>
      <c r="C1014">
        <v>28</v>
      </c>
      <c r="D1014" t="str">
        <f>IF(Shopping[[#This Row],[Age]]&lt;=25,"Gen Z",
IF(Shopping[[#This Row],[Age]]&lt;=41,"Millennials",
IF(Shopping[[#This Row],[Age]]&lt;=57,"Gen X","Boomers")))</f>
        <v>Millennials</v>
      </c>
      <c r="E1014" t="s">
        <v>3923</v>
      </c>
      <c r="F1014" t="s">
        <v>7845</v>
      </c>
      <c r="G1014" t="s">
        <v>7846</v>
      </c>
      <c r="H1014" s="27">
        <v>37</v>
      </c>
      <c r="I1014" t="s">
        <v>7928</v>
      </c>
      <c r="J1014" t="s">
        <v>7839</v>
      </c>
      <c r="K1014" t="s">
        <v>7864</v>
      </c>
      <c r="L1014" t="s">
        <v>7889</v>
      </c>
      <c r="M1014">
        <v>3.8</v>
      </c>
      <c r="N1014" t="s">
        <v>7</v>
      </c>
      <c r="O1014" t="s">
        <v>7945</v>
      </c>
      <c r="P1014" t="s">
        <v>7</v>
      </c>
      <c r="Q1014" t="s">
        <v>12</v>
      </c>
      <c r="R1014">
        <v>27</v>
      </c>
    </row>
    <row r="1015" spans="1:18" x14ac:dyDescent="0.3">
      <c r="A1015" t="s">
        <v>1026</v>
      </c>
      <c r="B1015" t="s">
        <v>4944</v>
      </c>
      <c r="C1015">
        <v>59</v>
      </c>
      <c r="D1015" t="str">
        <f>IF(Shopping[[#This Row],[Age]]&lt;=25,"Gen Z",
IF(Shopping[[#This Row],[Age]]&lt;=41,"Millennials",
IF(Shopping[[#This Row],[Age]]&lt;=57,"Gen X","Boomers")))</f>
        <v>Boomers</v>
      </c>
      <c r="E1015" t="s">
        <v>3923</v>
      </c>
      <c r="F1015" t="s">
        <v>7881</v>
      </c>
      <c r="G1015" t="s">
        <v>7857</v>
      </c>
      <c r="H1015" s="27">
        <v>69</v>
      </c>
      <c r="I1015" t="s">
        <v>7929</v>
      </c>
      <c r="J1015" t="s">
        <v>7877</v>
      </c>
      <c r="K1015" t="s">
        <v>7867</v>
      </c>
      <c r="L1015" t="s">
        <v>7889</v>
      </c>
      <c r="M1015">
        <v>3.8</v>
      </c>
      <c r="N1015" t="s">
        <v>7</v>
      </c>
      <c r="O1015" t="s">
        <v>7949</v>
      </c>
      <c r="P1015" t="s">
        <v>7</v>
      </c>
      <c r="Q1015" t="s">
        <v>8</v>
      </c>
      <c r="R1015">
        <v>31</v>
      </c>
    </row>
    <row r="1016" spans="1:18" x14ac:dyDescent="0.3">
      <c r="A1016" t="s">
        <v>1027</v>
      </c>
      <c r="B1016" t="s">
        <v>4945</v>
      </c>
      <c r="C1016">
        <v>28</v>
      </c>
      <c r="D1016" t="str">
        <f>IF(Shopping[[#This Row],[Age]]&lt;=25,"Gen Z",
IF(Shopping[[#This Row],[Age]]&lt;=41,"Millennials",
IF(Shopping[[#This Row],[Age]]&lt;=57,"Gen X","Boomers")))</f>
        <v>Millennials</v>
      </c>
      <c r="E1016" t="s">
        <v>3923</v>
      </c>
      <c r="F1016" t="s">
        <v>7859</v>
      </c>
      <c r="G1016" t="s">
        <v>7846</v>
      </c>
      <c r="H1016" s="27">
        <v>97</v>
      </c>
      <c r="I1016" t="s">
        <v>7924</v>
      </c>
      <c r="J1016" t="s">
        <v>7847</v>
      </c>
      <c r="K1016" t="s">
        <v>7862</v>
      </c>
      <c r="L1016" t="s">
        <v>7889</v>
      </c>
      <c r="M1016">
        <v>3</v>
      </c>
      <c r="N1016" t="s">
        <v>7</v>
      </c>
      <c r="O1016" t="s">
        <v>7948</v>
      </c>
      <c r="P1016" t="s">
        <v>7</v>
      </c>
      <c r="Q1016" t="s">
        <v>27</v>
      </c>
      <c r="R1016">
        <v>36</v>
      </c>
    </row>
    <row r="1017" spans="1:18" x14ac:dyDescent="0.3">
      <c r="A1017" t="s">
        <v>1028</v>
      </c>
      <c r="B1017" t="s">
        <v>4946</v>
      </c>
      <c r="C1017">
        <v>68</v>
      </c>
      <c r="D1017" t="str">
        <f>IF(Shopping[[#This Row],[Age]]&lt;=25,"Gen Z",
IF(Shopping[[#This Row],[Age]]&lt;=41,"Millennials",
IF(Shopping[[#This Row],[Age]]&lt;=57,"Gen X","Boomers")))</f>
        <v>Boomers</v>
      </c>
      <c r="E1017" t="s">
        <v>3923</v>
      </c>
      <c r="F1017" t="s">
        <v>7884</v>
      </c>
      <c r="G1017" t="s">
        <v>7857</v>
      </c>
      <c r="H1017" s="27">
        <v>24</v>
      </c>
      <c r="I1017" t="s">
        <v>7910</v>
      </c>
      <c r="J1017" t="s">
        <v>7847</v>
      </c>
      <c r="K1017" t="s">
        <v>7973</v>
      </c>
      <c r="L1017" t="s">
        <v>7889</v>
      </c>
      <c r="M1017">
        <v>4.0999999999999996</v>
      </c>
      <c r="N1017" t="s">
        <v>7</v>
      </c>
      <c r="O1017" t="s">
        <v>7948</v>
      </c>
      <c r="P1017" t="s">
        <v>7</v>
      </c>
      <c r="Q1017" t="s">
        <v>10</v>
      </c>
      <c r="R1017">
        <v>34</v>
      </c>
    </row>
    <row r="1018" spans="1:18" x14ac:dyDescent="0.3">
      <c r="A1018" t="s">
        <v>1029</v>
      </c>
      <c r="B1018" t="s">
        <v>4947</v>
      </c>
      <c r="C1018">
        <v>20</v>
      </c>
      <c r="D1018" t="str">
        <f>IF(Shopping[[#This Row],[Age]]&lt;=25,"Gen Z",
IF(Shopping[[#This Row],[Age]]&lt;=41,"Millennials",
IF(Shopping[[#This Row],[Age]]&lt;=57,"Gen X","Boomers")))</f>
        <v>Gen Z</v>
      </c>
      <c r="E1018" t="s">
        <v>3923</v>
      </c>
      <c r="F1018" t="s">
        <v>7881</v>
      </c>
      <c r="G1018" t="s">
        <v>7857</v>
      </c>
      <c r="H1018" s="27">
        <v>30</v>
      </c>
      <c r="I1018" t="s">
        <v>7930</v>
      </c>
      <c r="J1018" t="s">
        <v>7877</v>
      </c>
      <c r="K1018" t="s">
        <v>7976</v>
      </c>
      <c r="L1018" t="s">
        <v>7889</v>
      </c>
      <c r="M1018">
        <v>3.4</v>
      </c>
      <c r="N1018" t="s">
        <v>7</v>
      </c>
      <c r="O1018" t="s">
        <v>7945</v>
      </c>
      <c r="P1018" t="s">
        <v>7</v>
      </c>
      <c r="Q1018" t="s">
        <v>22</v>
      </c>
      <c r="R1018">
        <v>15</v>
      </c>
    </row>
    <row r="1019" spans="1:18" x14ac:dyDescent="0.3">
      <c r="A1019" t="s">
        <v>1030</v>
      </c>
      <c r="B1019" t="s">
        <v>4948</v>
      </c>
      <c r="C1019">
        <v>21</v>
      </c>
      <c r="D1019" t="str">
        <f>IF(Shopping[[#This Row],[Age]]&lt;=25,"Gen Z",
IF(Shopping[[#This Row],[Age]]&lt;=41,"Millennials",
IF(Shopping[[#This Row],[Age]]&lt;=57,"Gen X","Boomers")))</f>
        <v>Gen Z</v>
      </c>
      <c r="E1019" t="s">
        <v>3923</v>
      </c>
      <c r="F1019" t="s">
        <v>7868</v>
      </c>
      <c r="G1019" t="s">
        <v>7854</v>
      </c>
      <c r="H1019" s="27">
        <v>53</v>
      </c>
      <c r="I1019" t="s">
        <v>7912</v>
      </c>
      <c r="J1019" t="s">
        <v>7839</v>
      </c>
      <c r="K1019" t="s">
        <v>7874</v>
      </c>
      <c r="L1019" t="s">
        <v>7890</v>
      </c>
      <c r="M1019">
        <v>2.5</v>
      </c>
      <c r="N1019" t="s">
        <v>7</v>
      </c>
      <c r="O1019" t="s">
        <v>7945</v>
      </c>
      <c r="P1019" t="s">
        <v>7</v>
      </c>
      <c r="Q1019" t="s">
        <v>12</v>
      </c>
      <c r="R1019">
        <v>14</v>
      </c>
    </row>
    <row r="1020" spans="1:18" x14ac:dyDescent="0.3">
      <c r="A1020" t="s">
        <v>1031</v>
      </c>
      <c r="B1020" t="s">
        <v>4949</v>
      </c>
      <c r="C1020">
        <v>50</v>
      </c>
      <c r="D1020" t="str">
        <f>IF(Shopping[[#This Row],[Age]]&lt;=25,"Gen Z",
IF(Shopping[[#This Row],[Age]]&lt;=41,"Millennials",
IF(Shopping[[#This Row],[Age]]&lt;=57,"Gen X","Boomers")))</f>
        <v>Gen X</v>
      </c>
      <c r="E1020" t="s">
        <v>3923</v>
      </c>
      <c r="F1020" t="s">
        <v>7861</v>
      </c>
      <c r="G1020" t="s">
        <v>7838</v>
      </c>
      <c r="H1020" s="27">
        <v>70</v>
      </c>
      <c r="I1020" t="s">
        <v>7935</v>
      </c>
      <c r="J1020" t="s">
        <v>7877</v>
      </c>
      <c r="K1020" t="s">
        <v>7852</v>
      </c>
      <c r="L1020" t="s">
        <v>7888</v>
      </c>
      <c r="M1020">
        <v>4.9000000000000004</v>
      </c>
      <c r="N1020" t="s">
        <v>7</v>
      </c>
      <c r="O1020" t="s">
        <v>7947</v>
      </c>
      <c r="P1020" t="s">
        <v>7</v>
      </c>
      <c r="Q1020" t="s">
        <v>10</v>
      </c>
      <c r="R1020">
        <v>46</v>
      </c>
    </row>
    <row r="1021" spans="1:18" x14ac:dyDescent="0.3">
      <c r="A1021" t="s">
        <v>1032</v>
      </c>
      <c r="B1021" t="s">
        <v>4950</v>
      </c>
      <c r="C1021">
        <v>32</v>
      </c>
      <c r="D1021" t="str">
        <f>IF(Shopping[[#This Row],[Age]]&lt;=25,"Gen Z",
IF(Shopping[[#This Row],[Age]]&lt;=41,"Millennials",
IF(Shopping[[#This Row],[Age]]&lt;=57,"Gen X","Boomers")))</f>
        <v>Millennials</v>
      </c>
      <c r="E1021" t="s">
        <v>3923</v>
      </c>
      <c r="F1021" t="s">
        <v>7850</v>
      </c>
      <c r="G1021" t="s">
        <v>7838</v>
      </c>
      <c r="H1021" s="27">
        <v>76</v>
      </c>
      <c r="I1021" t="s">
        <v>7893</v>
      </c>
      <c r="J1021" t="s">
        <v>7844</v>
      </c>
      <c r="K1021" t="s">
        <v>7974</v>
      </c>
      <c r="L1021" t="s">
        <v>7887</v>
      </c>
      <c r="M1021">
        <v>2.8</v>
      </c>
      <c r="N1021" t="s">
        <v>7</v>
      </c>
      <c r="O1021" t="s">
        <v>7948</v>
      </c>
      <c r="P1021" t="s">
        <v>7</v>
      </c>
      <c r="Q1021" t="s">
        <v>8</v>
      </c>
      <c r="R1021">
        <v>33</v>
      </c>
    </row>
    <row r="1022" spans="1:18" x14ac:dyDescent="0.3">
      <c r="A1022" t="s">
        <v>1033</v>
      </c>
      <c r="B1022" t="s">
        <v>4951</v>
      </c>
      <c r="C1022">
        <v>24</v>
      </c>
      <c r="D1022" t="str">
        <f>IF(Shopping[[#This Row],[Age]]&lt;=25,"Gen Z",
IF(Shopping[[#This Row],[Age]]&lt;=41,"Millennials",
IF(Shopping[[#This Row],[Age]]&lt;=57,"Gen X","Boomers")))</f>
        <v>Gen Z</v>
      </c>
      <c r="E1022" t="s">
        <v>3923</v>
      </c>
      <c r="F1022" t="s">
        <v>7873</v>
      </c>
      <c r="G1022" t="s">
        <v>7857</v>
      </c>
      <c r="H1022" s="27">
        <v>95</v>
      </c>
      <c r="I1022" t="s">
        <v>7905</v>
      </c>
      <c r="J1022" t="s">
        <v>7847</v>
      </c>
      <c r="K1022" t="s">
        <v>7971</v>
      </c>
      <c r="L1022" t="s">
        <v>7890</v>
      </c>
      <c r="M1022">
        <v>4.5</v>
      </c>
      <c r="N1022" t="s">
        <v>7</v>
      </c>
      <c r="O1022" t="s">
        <v>7945</v>
      </c>
      <c r="P1022" t="s">
        <v>7</v>
      </c>
      <c r="Q1022" t="s">
        <v>27</v>
      </c>
      <c r="R1022">
        <v>41</v>
      </c>
    </row>
    <row r="1023" spans="1:18" x14ac:dyDescent="0.3">
      <c r="A1023" t="s">
        <v>1034</v>
      </c>
      <c r="B1023" t="s">
        <v>4952</v>
      </c>
      <c r="C1023">
        <v>55</v>
      </c>
      <c r="D1023" t="str">
        <f>IF(Shopping[[#This Row],[Age]]&lt;=25,"Gen Z",
IF(Shopping[[#This Row],[Age]]&lt;=41,"Millennials",
IF(Shopping[[#This Row],[Age]]&lt;=57,"Gen X","Boomers")))</f>
        <v>Gen X</v>
      </c>
      <c r="E1023" t="s">
        <v>3923</v>
      </c>
      <c r="F1023" t="s">
        <v>7853</v>
      </c>
      <c r="G1023" t="s">
        <v>7854</v>
      </c>
      <c r="H1023" s="27">
        <v>51</v>
      </c>
      <c r="I1023" t="s">
        <v>7895</v>
      </c>
      <c r="J1023" t="s">
        <v>7844</v>
      </c>
      <c r="K1023" t="s">
        <v>7970</v>
      </c>
      <c r="L1023" t="s">
        <v>7887</v>
      </c>
      <c r="M1023">
        <v>4.9000000000000004</v>
      </c>
      <c r="N1023" t="s">
        <v>7</v>
      </c>
      <c r="O1023" t="s">
        <v>7949</v>
      </c>
      <c r="P1023" t="s">
        <v>7</v>
      </c>
      <c r="Q1023" t="s">
        <v>14</v>
      </c>
      <c r="R1023">
        <v>39</v>
      </c>
    </row>
    <row r="1024" spans="1:18" x14ac:dyDescent="0.3">
      <c r="A1024" t="s">
        <v>1035</v>
      </c>
      <c r="B1024" t="s">
        <v>4953</v>
      </c>
      <c r="C1024">
        <v>61</v>
      </c>
      <c r="D1024" t="str">
        <f>IF(Shopping[[#This Row],[Age]]&lt;=25,"Gen Z",
IF(Shopping[[#This Row],[Age]]&lt;=41,"Millennials",
IF(Shopping[[#This Row],[Age]]&lt;=57,"Gen X","Boomers")))</f>
        <v>Boomers</v>
      </c>
      <c r="E1024" t="s">
        <v>3923</v>
      </c>
      <c r="F1024" t="s">
        <v>7856</v>
      </c>
      <c r="G1024" t="s">
        <v>7857</v>
      </c>
      <c r="H1024" s="27">
        <v>41</v>
      </c>
      <c r="I1024" t="s">
        <v>7936</v>
      </c>
      <c r="J1024" t="s">
        <v>7847</v>
      </c>
      <c r="K1024" t="s">
        <v>7970</v>
      </c>
      <c r="L1024" t="s">
        <v>7887</v>
      </c>
      <c r="M1024">
        <v>4.9000000000000004</v>
      </c>
      <c r="N1024" t="s">
        <v>7</v>
      </c>
      <c r="O1024" t="s">
        <v>7950</v>
      </c>
      <c r="P1024" t="s">
        <v>7</v>
      </c>
      <c r="Q1024" t="s">
        <v>10</v>
      </c>
      <c r="R1024">
        <v>7</v>
      </c>
    </row>
    <row r="1025" spans="1:18" x14ac:dyDescent="0.3">
      <c r="A1025" t="s">
        <v>1036</v>
      </c>
      <c r="B1025" t="s">
        <v>4954</v>
      </c>
      <c r="C1025">
        <v>61</v>
      </c>
      <c r="D1025" t="str">
        <f>IF(Shopping[[#This Row],[Age]]&lt;=25,"Gen Z",
IF(Shopping[[#This Row],[Age]]&lt;=41,"Millennials",
IF(Shopping[[#This Row],[Age]]&lt;=57,"Gen X","Boomers")))</f>
        <v>Boomers</v>
      </c>
      <c r="E1025" t="s">
        <v>3923</v>
      </c>
      <c r="F1025" t="s">
        <v>7865</v>
      </c>
      <c r="G1025" t="s">
        <v>7857</v>
      </c>
      <c r="H1025" s="27">
        <v>71</v>
      </c>
      <c r="I1025" t="s">
        <v>7894</v>
      </c>
      <c r="J1025" t="s">
        <v>7844</v>
      </c>
      <c r="K1025" t="s">
        <v>7967</v>
      </c>
      <c r="L1025" t="s">
        <v>7887</v>
      </c>
      <c r="M1025">
        <v>3.5</v>
      </c>
      <c r="N1025" t="s">
        <v>7</v>
      </c>
      <c r="O1025" t="s">
        <v>7946</v>
      </c>
      <c r="P1025" t="s">
        <v>7</v>
      </c>
      <c r="Q1025" t="s">
        <v>22</v>
      </c>
      <c r="R1025">
        <v>29</v>
      </c>
    </row>
    <row r="1026" spans="1:18" x14ac:dyDescent="0.3">
      <c r="A1026" t="s">
        <v>1037</v>
      </c>
      <c r="B1026" t="s">
        <v>4955</v>
      </c>
      <c r="C1026">
        <v>28</v>
      </c>
      <c r="D1026" t="str">
        <f>IF(Shopping[[#This Row],[Age]]&lt;=25,"Gen Z",
IF(Shopping[[#This Row],[Age]]&lt;=41,"Millennials",
IF(Shopping[[#This Row],[Age]]&lt;=57,"Gen X","Boomers")))</f>
        <v>Millennials</v>
      </c>
      <c r="E1026" t="s">
        <v>3923</v>
      </c>
      <c r="F1026" t="s">
        <v>7872</v>
      </c>
      <c r="G1026" t="s">
        <v>7838</v>
      </c>
      <c r="H1026" s="27">
        <v>66</v>
      </c>
      <c r="I1026" t="s">
        <v>7931</v>
      </c>
      <c r="J1026" t="s">
        <v>7847</v>
      </c>
      <c r="K1026" t="s">
        <v>7860</v>
      </c>
      <c r="L1026" t="s">
        <v>7889</v>
      </c>
      <c r="M1026">
        <v>3.5</v>
      </c>
      <c r="N1026" t="s">
        <v>7</v>
      </c>
      <c r="O1026" t="s">
        <v>7946</v>
      </c>
      <c r="P1026" t="s">
        <v>7</v>
      </c>
      <c r="Q1026" t="s">
        <v>8</v>
      </c>
      <c r="R1026">
        <v>18</v>
      </c>
    </row>
    <row r="1027" spans="1:18" x14ac:dyDescent="0.3">
      <c r="A1027" t="s">
        <v>1038</v>
      </c>
      <c r="B1027" t="s">
        <v>4956</v>
      </c>
      <c r="C1027">
        <v>60</v>
      </c>
      <c r="D1027" t="str">
        <f>IF(Shopping[[#This Row],[Age]]&lt;=25,"Gen Z",
IF(Shopping[[#This Row],[Age]]&lt;=41,"Millennials",
IF(Shopping[[#This Row],[Age]]&lt;=57,"Gen X","Boomers")))</f>
        <v>Boomers</v>
      </c>
      <c r="E1027" t="s">
        <v>3923</v>
      </c>
      <c r="F1027" t="s">
        <v>7850</v>
      </c>
      <c r="G1027" t="s">
        <v>7838</v>
      </c>
      <c r="H1027" s="27">
        <v>84</v>
      </c>
      <c r="I1027" t="s">
        <v>7936</v>
      </c>
      <c r="J1027" t="s">
        <v>7847</v>
      </c>
      <c r="K1027" t="s">
        <v>7968</v>
      </c>
      <c r="L1027" t="s">
        <v>7887</v>
      </c>
      <c r="M1027">
        <v>4.9000000000000004</v>
      </c>
      <c r="N1027" t="s">
        <v>7</v>
      </c>
      <c r="O1027" t="s">
        <v>7946</v>
      </c>
      <c r="P1027" t="s">
        <v>7</v>
      </c>
      <c r="Q1027" t="s">
        <v>12</v>
      </c>
      <c r="R1027">
        <v>15</v>
      </c>
    </row>
    <row r="1028" spans="1:18" x14ac:dyDescent="0.3">
      <c r="A1028" t="s">
        <v>1039</v>
      </c>
      <c r="B1028" t="s">
        <v>4957</v>
      </c>
      <c r="C1028">
        <v>49</v>
      </c>
      <c r="D1028" t="str">
        <f>IF(Shopping[[#This Row],[Age]]&lt;=25,"Gen Z",
IF(Shopping[[#This Row],[Age]]&lt;=41,"Millennials",
IF(Shopping[[#This Row],[Age]]&lt;=57,"Gen X","Boomers")))</f>
        <v>Gen X</v>
      </c>
      <c r="E1028" t="s">
        <v>3923</v>
      </c>
      <c r="F1028" t="s">
        <v>7856</v>
      </c>
      <c r="G1028" t="s">
        <v>7857</v>
      </c>
      <c r="H1028" s="27">
        <v>95</v>
      </c>
      <c r="I1028" t="s">
        <v>7934</v>
      </c>
      <c r="J1028" t="s">
        <v>7839</v>
      </c>
      <c r="K1028" t="s">
        <v>7967</v>
      </c>
      <c r="L1028" t="s">
        <v>7887</v>
      </c>
      <c r="M1028">
        <v>3</v>
      </c>
      <c r="N1028" t="s">
        <v>7</v>
      </c>
      <c r="O1028" t="s">
        <v>7945</v>
      </c>
      <c r="P1028" t="s">
        <v>7</v>
      </c>
      <c r="Q1028" t="s">
        <v>14</v>
      </c>
      <c r="R1028">
        <v>39</v>
      </c>
    </row>
    <row r="1029" spans="1:18" x14ac:dyDescent="0.3">
      <c r="A1029" t="s">
        <v>1040</v>
      </c>
      <c r="B1029" t="s">
        <v>4958</v>
      </c>
      <c r="C1029">
        <v>33</v>
      </c>
      <c r="D1029" t="str">
        <f>IF(Shopping[[#This Row],[Age]]&lt;=25,"Gen Z",
IF(Shopping[[#This Row],[Age]]&lt;=41,"Millennials",
IF(Shopping[[#This Row],[Age]]&lt;=57,"Gen X","Boomers")))</f>
        <v>Millennials</v>
      </c>
      <c r="E1029" t="s">
        <v>3923</v>
      </c>
      <c r="F1029" t="s">
        <v>7870</v>
      </c>
      <c r="G1029" t="s">
        <v>7857</v>
      </c>
      <c r="H1029" s="27">
        <v>90</v>
      </c>
      <c r="I1029" t="s">
        <v>7924</v>
      </c>
      <c r="J1029" t="s">
        <v>7839</v>
      </c>
      <c r="K1029" t="s">
        <v>7864</v>
      </c>
      <c r="L1029" t="s">
        <v>7889</v>
      </c>
      <c r="M1029">
        <v>2.8</v>
      </c>
      <c r="N1029" t="s">
        <v>7</v>
      </c>
      <c r="O1029" t="s">
        <v>7947</v>
      </c>
      <c r="P1029" t="s">
        <v>7</v>
      </c>
      <c r="Q1029" t="s">
        <v>10</v>
      </c>
      <c r="R1029">
        <v>11</v>
      </c>
    </row>
    <row r="1030" spans="1:18" x14ac:dyDescent="0.3">
      <c r="A1030" t="s">
        <v>1041</v>
      </c>
      <c r="B1030" t="s">
        <v>4959</v>
      </c>
      <c r="C1030">
        <v>45</v>
      </c>
      <c r="D1030" t="str">
        <f>IF(Shopping[[#This Row],[Age]]&lt;=25,"Gen Z",
IF(Shopping[[#This Row],[Age]]&lt;=41,"Millennials",
IF(Shopping[[#This Row],[Age]]&lt;=57,"Gen X","Boomers")))</f>
        <v>Gen X</v>
      </c>
      <c r="E1030" t="s">
        <v>3923</v>
      </c>
      <c r="F1030" t="s">
        <v>7869</v>
      </c>
      <c r="G1030" t="s">
        <v>7838</v>
      </c>
      <c r="H1030" s="27">
        <v>36</v>
      </c>
      <c r="I1030" t="s">
        <v>7936</v>
      </c>
      <c r="J1030" t="s">
        <v>7844</v>
      </c>
      <c r="K1030" t="s">
        <v>7970</v>
      </c>
      <c r="L1030" t="s">
        <v>7889</v>
      </c>
      <c r="M1030">
        <v>3.7</v>
      </c>
      <c r="N1030" t="s">
        <v>7</v>
      </c>
      <c r="O1030" t="s">
        <v>7948</v>
      </c>
      <c r="P1030" t="s">
        <v>7</v>
      </c>
      <c r="Q1030" t="s">
        <v>10</v>
      </c>
      <c r="R1030">
        <v>4</v>
      </c>
    </row>
    <row r="1031" spans="1:18" x14ac:dyDescent="0.3">
      <c r="A1031" t="s">
        <v>1042</v>
      </c>
      <c r="B1031" t="s">
        <v>4960</v>
      </c>
      <c r="C1031">
        <v>29</v>
      </c>
      <c r="D1031" t="str">
        <f>IF(Shopping[[#This Row],[Age]]&lt;=25,"Gen Z",
IF(Shopping[[#This Row],[Age]]&lt;=41,"Millennials",
IF(Shopping[[#This Row],[Age]]&lt;=57,"Gen X","Boomers")))</f>
        <v>Millennials</v>
      </c>
      <c r="E1031" t="s">
        <v>3923</v>
      </c>
      <c r="F1031" t="s">
        <v>7884</v>
      </c>
      <c r="G1031" t="s">
        <v>7857</v>
      </c>
      <c r="H1031" s="27">
        <v>22</v>
      </c>
      <c r="I1031" t="s">
        <v>7924</v>
      </c>
      <c r="J1031" t="s">
        <v>7847</v>
      </c>
      <c r="K1031" t="s">
        <v>7860</v>
      </c>
      <c r="L1031" t="s">
        <v>7888</v>
      </c>
      <c r="M1031">
        <v>3.6</v>
      </c>
      <c r="N1031" t="s">
        <v>7</v>
      </c>
      <c r="O1031" t="s">
        <v>7949</v>
      </c>
      <c r="P1031" t="s">
        <v>7</v>
      </c>
      <c r="Q1031" t="s">
        <v>8</v>
      </c>
      <c r="R1031">
        <v>33</v>
      </c>
    </row>
    <row r="1032" spans="1:18" x14ac:dyDescent="0.3">
      <c r="A1032" t="s">
        <v>1043</v>
      </c>
      <c r="B1032" t="s">
        <v>4961</v>
      </c>
      <c r="C1032">
        <v>58</v>
      </c>
      <c r="D1032" t="str">
        <f>IF(Shopping[[#This Row],[Age]]&lt;=25,"Gen Z",
IF(Shopping[[#This Row],[Age]]&lt;=41,"Millennials",
IF(Shopping[[#This Row],[Age]]&lt;=57,"Gen X","Boomers")))</f>
        <v>Boomers</v>
      </c>
      <c r="E1032" t="s">
        <v>3923</v>
      </c>
      <c r="F1032" t="s">
        <v>7853</v>
      </c>
      <c r="G1032" t="s">
        <v>7854</v>
      </c>
      <c r="H1032" s="27">
        <v>89</v>
      </c>
      <c r="I1032" t="s">
        <v>7893</v>
      </c>
      <c r="J1032" t="s">
        <v>7839</v>
      </c>
      <c r="K1032" t="s">
        <v>7976</v>
      </c>
      <c r="L1032" t="s">
        <v>7887</v>
      </c>
      <c r="M1032">
        <v>3.3</v>
      </c>
      <c r="N1032" t="s">
        <v>7</v>
      </c>
      <c r="O1032" t="s">
        <v>7947</v>
      </c>
      <c r="P1032" t="s">
        <v>7</v>
      </c>
      <c r="Q1032" t="s">
        <v>27</v>
      </c>
      <c r="R1032">
        <v>37</v>
      </c>
    </row>
    <row r="1033" spans="1:18" x14ac:dyDescent="0.3">
      <c r="A1033" t="s">
        <v>1044</v>
      </c>
      <c r="B1033" t="s">
        <v>4962</v>
      </c>
      <c r="C1033">
        <v>22</v>
      </c>
      <c r="D1033" t="str">
        <f>IF(Shopping[[#This Row],[Age]]&lt;=25,"Gen Z",
IF(Shopping[[#This Row],[Age]]&lt;=41,"Millennials",
IF(Shopping[[#This Row],[Age]]&lt;=57,"Gen X","Boomers")))</f>
        <v>Gen Z</v>
      </c>
      <c r="E1033" t="s">
        <v>3923</v>
      </c>
      <c r="F1033" t="s">
        <v>7845</v>
      </c>
      <c r="G1033" t="s">
        <v>7846</v>
      </c>
      <c r="H1033" s="27">
        <v>50</v>
      </c>
      <c r="I1033" t="s">
        <v>7923</v>
      </c>
      <c r="J1033" t="s">
        <v>7847</v>
      </c>
      <c r="K1033" t="s">
        <v>7864</v>
      </c>
      <c r="L1033" t="s">
        <v>7888</v>
      </c>
      <c r="M1033">
        <v>3.4</v>
      </c>
      <c r="N1033" t="s">
        <v>7</v>
      </c>
      <c r="O1033" t="s">
        <v>7946</v>
      </c>
      <c r="P1033" t="s">
        <v>7</v>
      </c>
      <c r="Q1033" t="s">
        <v>10</v>
      </c>
      <c r="R1033">
        <v>32</v>
      </c>
    </row>
    <row r="1034" spans="1:18" x14ac:dyDescent="0.3">
      <c r="A1034" t="s">
        <v>1045</v>
      </c>
      <c r="B1034" t="s">
        <v>4963</v>
      </c>
      <c r="C1034">
        <v>55</v>
      </c>
      <c r="D1034" t="str">
        <f>IF(Shopping[[#This Row],[Age]]&lt;=25,"Gen Z",
IF(Shopping[[#This Row],[Age]]&lt;=41,"Millennials",
IF(Shopping[[#This Row],[Age]]&lt;=57,"Gen X","Boomers")))</f>
        <v>Gen X</v>
      </c>
      <c r="E1034" t="s">
        <v>3923</v>
      </c>
      <c r="F1034" t="s">
        <v>7883</v>
      </c>
      <c r="G1034" t="s">
        <v>7846</v>
      </c>
      <c r="H1034" s="27">
        <v>36</v>
      </c>
      <c r="I1034" t="s">
        <v>7894</v>
      </c>
      <c r="J1034" t="s">
        <v>7847</v>
      </c>
      <c r="K1034" t="s">
        <v>7970</v>
      </c>
      <c r="L1034" t="s">
        <v>7890</v>
      </c>
      <c r="M1034">
        <v>4</v>
      </c>
      <c r="N1034" t="s">
        <v>7</v>
      </c>
      <c r="O1034" t="s">
        <v>7946</v>
      </c>
      <c r="P1034" t="s">
        <v>7</v>
      </c>
      <c r="Q1034" t="s">
        <v>12</v>
      </c>
      <c r="R1034">
        <v>44</v>
      </c>
    </row>
    <row r="1035" spans="1:18" x14ac:dyDescent="0.3">
      <c r="A1035" t="s">
        <v>1046</v>
      </c>
      <c r="B1035" t="s">
        <v>4964</v>
      </c>
      <c r="C1035">
        <v>19</v>
      </c>
      <c r="D1035" t="str">
        <f>IF(Shopping[[#This Row],[Age]]&lt;=25,"Gen Z",
IF(Shopping[[#This Row],[Age]]&lt;=41,"Millennials",
IF(Shopping[[#This Row],[Age]]&lt;=57,"Gen X","Boomers")))</f>
        <v>Gen Z</v>
      </c>
      <c r="E1035" t="s">
        <v>3923</v>
      </c>
      <c r="F1035" t="s">
        <v>7866</v>
      </c>
      <c r="G1035" t="s">
        <v>7838</v>
      </c>
      <c r="H1035" s="27">
        <v>52</v>
      </c>
      <c r="I1035" t="s">
        <v>7899</v>
      </c>
      <c r="J1035" t="s">
        <v>7844</v>
      </c>
      <c r="K1035" t="s">
        <v>7855</v>
      </c>
      <c r="L1035" t="s">
        <v>7888</v>
      </c>
      <c r="M1035">
        <v>4.5999999999999996</v>
      </c>
      <c r="N1035" t="s">
        <v>7</v>
      </c>
      <c r="O1035" t="s">
        <v>7946</v>
      </c>
      <c r="P1035" t="s">
        <v>7</v>
      </c>
      <c r="Q1035" t="s">
        <v>22</v>
      </c>
      <c r="R1035">
        <v>41</v>
      </c>
    </row>
    <row r="1036" spans="1:18" x14ac:dyDescent="0.3">
      <c r="A1036" t="s">
        <v>1047</v>
      </c>
      <c r="B1036" t="s">
        <v>4965</v>
      </c>
      <c r="C1036">
        <v>68</v>
      </c>
      <c r="D1036" t="str">
        <f>IF(Shopping[[#This Row],[Age]]&lt;=25,"Gen Z",
IF(Shopping[[#This Row],[Age]]&lt;=41,"Millennials",
IF(Shopping[[#This Row],[Age]]&lt;=57,"Gen X","Boomers")))</f>
        <v>Boomers</v>
      </c>
      <c r="E1036" t="s">
        <v>3923</v>
      </c>
      <c r="F1036" t="s">
        <v>7876</v>
      </c>
      <c r="G1036" t="s">
        <v>7838</v>
      </c>
      <c r="H1036" s="27">
        <v>29</v>
      </c>
      <c r="I1036" t="s">
        <v>7926</v>
      </c>
      <c r="J1036" t="s">
        <v>7847</v>
      </c>
      <c r="K1036" t="s">
        <v>7968</v>
      </c>
      <c r="L1036" t="s">
        <v>7890</v>
      </c>
      <c r="M1036">
        <v>4.2</v>
      </c>
      <c r="N1036" t="s">
        <v>7</v>
      </c>
      <c r="O1036" t="s">
        <v>7947</v>
      </c>
      <c r="P1036" t="s">
        <v>7</v>
      </c>
      <c r="Q1036" t="s">
        <v>22</v>
      </c>
      <c r="R1036">
        <v>44</v>
      </c>
    </row>
    <row r="1037" spans="1:18" x14ac:dyDescent="0.3">
      <c r="A1037" t="s">
        <v>1048</v>
      </c>
      <c r="B1037" t="s">
        <v>4966</v>
      </c>
      <c r="C1037">
        <v>61</v>
      </c>
      <c r="D1037" t="str">
        <f>IF(Shopping[[#This Row],[Age]]&lt;=25,"Gen Z",
IF(Shopping[[#This Row],[Age]]&lt;=41,"Millennials",
IF(Shopping[[#This Row],[Age]]&lt;=57,"Gen X","Boomers")))</f>
        <v>Boomers</v>
      </c>
      <c r="E1037" t="s">
        <v>3923</v>
      </c>
      <c r="F1037" t="s">
        <v>7837</v>
      </c>
      <c r="G1037" t="s">
        <v>7838</v>
      </c>
      <c r="H1037" s="27">
        <v>89</v>
      </c>
      <c r="I1037" t="s">
        <v>7935</v>
      </c>
      <c r="J1037" t="s">
        <v>7847</v>
      </c>
      <c r="K1037" t="s">
        <v>7880</v>
      </c>
      <c r="L1037" t="s">
        <v>7890</v>
      </c>
      <c r="M1037">
        <v>2.8</v>
      </c>
      <c r="N1037" t="s">
        <v>7</v>
      </c>
      <c r="O1037" t="s">
        <v>7945</v>
      </c>
      <c r="P1037" t="s">
        <v>7</v>
      </c>
      <c r="Q1037" t="s">
        <v>8</v>
      </c>
      <c r="R1037">
        <v>32</v>
      </c>
    </row>
    <row r="1038" spans="1:18" x14ac:dyDescent="0.3">
      <c r="A1038" t="s">
        <v>1049</v>
      </c>
      <c r="B1038" t="s">
        <v>4967</v>
      </c>
      <c r="C1038">
        <v>68</v>
      </c>
      <c r="D1038" t="str">
        <f>IF(Shopping[[#This Row],[Age]]&lt;=25,"Gen Z",
IF(Shopping[[#This Row],[Age]]&lt;=41,"Millennials",
IF(Shopping[[#This Row],[Age]]&lt;=57,"Gen X","Boomers")))</f>
        <v>Boomers</v>
      </c>
      <c r="E1038" t="s">
        <v>3923</v>
      </c>
      <c r="F1038" t="s">
        <v>7856</v>
      </c>
      <c r="G1038" t="s">
        <v>7857</v>
      </c>
      <c r="H1038" s="27">
        <v>47</v>
      </c>
      <c r="I1038" t="s">
        <v>7904</v>
      </c>
      <c r="J1038" t="s">
        <v>7847</v>
      </c>
      <c r="K1038" t="s">
        <v>7882</v>
      </c>
      <c r="L1038" t="s">
        <v>7890</v>
      </c>
      <c r="M1038">
        <v>3.7</v>
      </c>
      <c r="N1038" t="s">
        <v>7</v>
      </c>
      <c r="O1038" t="s">
        <v>7949</v>
      </c>
      <c r="P1038" t="s">
        <v>7</v>
      </c>
      <c r="Q1038" t="s">
        <v>22</v>
      </c>
      <c r="R1038">
        <v>13</v>
      </c>
    </row>
    <row r="1039" spans="1:18" x14ac:dyDescent="0.3">
      <c r="A1039" t="s">
        <v>1050</v>
      </c>
      <c r="B1039" t="s">
        <v>4968</v>
      </c>
      <c r="C1039">
        <v>52</v>
      </c>
      <c r="D1039" t="str">
        <f>IF(Shopping[[#This Row],[Age]]&lt;=25,"Gen Z",
IF(Shopping[[#This Row],[Age]]&lt;=41,"Millennials",
IF(Shopping[[#This Row],[Age]]&lt;=57,"Gen X","Boomers")))</f>
        <v>Gen X</v>
      </c>
      <c r="E1039" t="s">
        <v>3923</v>
      </c>
      <c r="F1039" t="s">
        <v>7870</v>
      </c>
      <c r="G1039" t="s">
        <v>7857</v>
      </c>
      <c r="H1039" s="27">
        <v>25</v>
      </c>
      <c r="I1039" t="s">
        <v>7896</v>
      </c>
      <c r="J1039" t="s">
        <v>7877</v>
      </c>
      <c r="K1039" t="s">
        <v>7880</v>
      </c>
      <c r="L1039" t="s">
        <v>7888</v>
      </c>
      <c r="M1039">
        <v>3.4</v>
      </c>
      <c r="N1039" t="s">
        <v>7</v>
      </c>
      <c r="O1039" t="s">
        <v>7948</v>
      </c>
      <c r="P1039" t="s">
        <v>7</v>
      </c>
      <c r="Q1039" t="s">
        <v>27</v>
      </c>
      <c r="R1039">
        <v>48</v>
      </c>
    </row>
    <row r="1040" spans="1:18" x14ac:dyDescent="0.3">
      <c r="A1040" t="s">
        <v>1051</v>
      </c>
      <c r="B1040" t="s">
        <v>4969</v>
      </c>
      <c r="C1040">
        <v>41</v>
      </c>
      <c r="D1040" t="str">
        <f>IF(Shopping[[#This Row],[Age]]&lt;=25,"Gen Z",
IF(Shopping[[#This Row],[Age]]&lt;=41,"Millennials",
IF(Shopping[[#This Row],[Age]]&lt;=57,"Gen X","Boomers")))</f>
        <v>Millennials</v>
      </c>
      <c r="E1040" t="s">
        <v>3923</v>
      </c>
      <c r="F1040" t="s">
        <v>7866</v>
      </c>
      <c r="G1040" t="s">
        <v>7838</v>
      </c>
      <c r="H1040" s="27">
        <v>74</v>
      </c>
      <c r="I1040" t="s">
        <v>7936</v>
      </c>
      <c r="J1040" t="s">
        <v>7877</v>
      </c>
      <c r="K1040" t="s">
        <v>7973</v>
      </c>
      <c r="L1040" t="s">
        <v>7890</v>
      </c>
      <c r="M1040">
        <v>3</v>
      </c>
      <c r="N1040" t="s">
        <v>7</v>
      </c>
      <c r="O1040" t="s">
        <v>7945</v>
      </c>
      <c r="P1040" t="s">
        <v>7</v>
      </c>
      <c r="Q1040" t="s">
        <v>22</v>
      </c>
      <c r="R1040">
        <v>3</v>
      </c>
    </row>
    <row r="1041" spans="1:18" x14ac:dyDescent="0.3">
      <c r="A1041" t="s">
        <v>1052</v>
      </c>
      <c r="B1041" t="s">
        <v>4970</v>
      </c>
      <c r="C1041">
        <v>29</v>
      </c>
      <c r="D1041" t="str">
        <f>IF(Shopping[[#This Row],[Age]]&lt;=25,"Gen Z",
IF(Shopping[[#This Row],[Age]]&lt;=41,"Millennials",
IF(Shopping[[#This Row],[Age]]&lt;=57,"Gen X","Boomers")))</f>
        <v>Millennials</v>
      </c>
      <c r="E1041" t="s">
        <v>3923</v>
      </c>
      <c r="F1041" t="s">
        <v>7881</v>
      </c>
      <c r="G1041" t="s">
        <v>7857</v>
      </c>
      <c r="H1041" s="27">
        <v>46</v>
      </c>
      <c r="I1041" t="s">
        <v>7942</v>
      </c>
      <c r="J1041" t="s">
        <v>7847</v>
      </c>
      <c r="K1041" t="s">
        <v>7975</v>
      </c>
      <c r="L1041" t="s">
        <v>7890</v>
      </c>
      <c r="M1041">
        <v>4.8</v>
      </c>
      <c r="N1041" t="s">
        <v>7</v>
      </c>
      <c r="O1041" t="s">
        <v>7948</v>
      </c>
      <c r="P1041" t="s">
        <v>7</v>
      </c>
      <c r="Q1041" t="s">
        <v>8</v>
      </c>
      <c r="R1041">
        <v>39</v>
      </c>
    </row>
    <row r="1042" spans="1:18" x14ac:dyDescent="0.3">
      <c r="A1042" t="s">
        <v>1053</v>
      </c>
      <c r="B1042" t="s">
        <v>4971</v>
      </c>
      <c r="C1042">
        <v>68</v>
      </c>
      <c r="D1042" t="str">
        <f>IF(Shopping[[#This Row],[Age]]&lt;=25,"Gen Z",
IF(Shopping[[#This Row],[Age]]&lt;=41,"Millennials",
IF(Shopping[[#This Row],[Age]]&lt;=57,"Gen X","Boomers")))</f>
        <v>Boomers</v>
      </c>
      <c r="E1042" t="s">
        <v>3923</v>
      </c>
      <c r="F1042" t="s">
        <v>7843</v>
      </c>
      <c r="G1042" t="s">
        <v>7838</v>
      </c>
      <c r="H1042" s="27">
        <v>22</v>
      </c>
      <c r="I1042" t="s">
        <v>7910</v>
      </c>
      <c r="J1042" t="s">
        <v>7844</v>
      </c>
      <c r="K1042" t="s">
        <v>7975</v>
      </c>
      <c r="L1042" t="s">
        <v>7890</v>
      </c>
      <c r="M1042">
        <v>4</v>
      </c>
      <c r="N1042" t="s">
        <v>7</v>
      </c>
      <c r="O1042" t="s">
        <v>7947</v>
      </c>
      <c r="P1042" t="s">
        <v>7</v>
      </c>
      <c r="Q1042" t="s">
        <v>10</v>
      </c>
      <c r="R1042">
        <v>7</v>
      </c>
    </row>
    <row r="1043" spans="1:18" x14ac:dyDescent="0.3">
      <c r="A1043" t="s">
        <v>1054</v>
      </c>
      <c r="B1043" t="s">
        <v>4972</v>
      </c>
      <c r="C1043">
        <v>36</v>
      </c>
      <c r="D1043" t="str">
        <f>IF(Shopping[[#This Row],[Age]]&lt;=25,"Gen Z",
IF(Shopping[[#This Row],[Age]]&lt;=41,"Millennials",
IF(Shopping[[#This Row],[Age]]&lt;=57,"Gen X","Boomers")))</f>
        <v>Millennials</v>
      </c>
      <c r="E1043" t="s">
        <v>3923</v>
      </c>
      <c r="F1043" t="s">
        <v>7850</v>
      </c>
      <c r="G1043" t="s">
        <v>7838</v>
      </c>
      <c r="H1043" s="27">
        <v>25</v>
      </c>
      <c r="I1043" t="s">
        <v>7939</v>
      </c>
      <c r="J1043" t="s">
        <v>7847</v>
      </c>
      <c r="K1043" t="s">
        <v>7874</v>
      </c>
      <c r="L1043" t="s">
        <v>7889</v>
      </c>
      <c r="M1043">
        <v>4.9000000000000004</v>
      </c>
      <c r="N1043" t="s">
        <v>7</v>
      </c>
      <c r="O1043" t="s">
        <v>7947</v>
      </c>
      <c r="P1043" t="s">
        <v>7</v>
      </c>
      <c r="Q1043" t="s">
        <v>10</v>
      </c>
      <c r="R1043">
        <v>11</v>
      </c>
    </row>
    <row r="1044" spans="1:18" x14ac:dyDescent="0.3">
      <c r="A1044" t="s">
        <v>1055</v>
      </c>
      <c r="B1044" t="s">
        <v>4973</v>
      </c>
      <c r="C1044">
        <v>55</v>
      </c>
      <c r="D1044" t="str">
        <f>IF(Shopping[[#This Row],[Age]]&lt;=25,"Gen Z",
IF(Shopping[[#This Row],[Age]]&lt;=41,"Millennials",
IF(Shopping[[#This Row],[Age]]&lt;=57,"Gen X","Boomers")))</f>
        <v>Gen X</v>
      </c>
      <c r="E1044" t="s">
        <v>3923</v>
      </c>
      <c r="F1044" t="s">
        <v>7881</v>
      </c>
      <c r="G1044" t="s">
        <v>7857</v>
      </c>
      <c r="H1044" s="27">
        <v>80</v>
      </c>
      <c r="I1044" t="s">
        <v>7926</v>
      </c>
      <c r="J1044" t="s">
        <v>7847</v>
      </c>
      <c r="K1044" t="s">
        <v>7842</v>
      </c>
      <c r="L1044" t="s">
        <v>7888</v>
      </c>
      <c r="M1044">
        <v>4.9000000000000004</v>
      </c>
      <c r="N1044" t="s">
        <v>7</v>
      </c>
      <c r="O1044" t="s">
        <v>7947</v>
      </c>
      <c r="P1044" t="s">
        <v>7</v>
      </c>
      <c r="Q1044" t="s">
        <v>12</v>
      </c>
      <c r="R1044">
        <v>47</v>
      </c>
    </row>
    <row r="1045" spans="1:18" x14ac:dyDescent="0.3">
      <c r="A1045" t="s">
        <v>1056</v>
      </c>
      <c r="B1045" t="s">
        <v>4974</v>
      </c>
      <c r="C1045">
        <v>28</v>
      </c>
      <c r="D1045" t="str">
        <f>IF(Shopping[[#This Row],[Age]]&lt;=25,"Gen Z",
IF(Shopping[[#This Row],[Age]]&lt;=41,"Millennials",
IF(Shopping[[#This Row],[Age]]&lt;=57,"Gen X","Boomers")))</f>
        <v>Millennials</v>
      </c>
      <c r="E1045" t="s">
        <v>3923</v>
      </c>
      <c r="F1045" t="s">
        <v>7843</v>
      </c>
      <c r="G1045" t="s">
        <v>7838</v>
      </c>
      <c r="H1045" s="27">
        <v>76</v>
      </c>
      <c r="I1045" t="s">
        <v>7904</v>
      </c>
      <c r="J1045" t="s">
        <v>7847</v>
      </c>
      <c r="K1045" t="s">
        <v>7867</v>
      </c>
      <c r="L1045" t="s">
        <v>7888</v>
      </c>
      <c r="M1045">
        <v>3.3</v>
      </c>
      <c r="N1045" t="s">
        <v>7</v>
      </c>
      <c r="O1045" t="s">
        <v>7949</v>
      </c>
      <c r="P1045" t="s">
        <v>7</v>
      </c>
      <c r="Q1045" t="s">
        <v>27</v>
      </c>
      <c r="R1045">
        <v>28</v>
      </c>
    </row>
    <row r="1046" spans="1:18" x14ac:dyDescent="0.3">
      <c r="A1046" t="s">
        <v>1057</v>
      </c>
      <c r="B1046" t="s">
        <v>4975</v>
      </c>
      <c r="C1046">
        <v>39</v>
      </c>
      <c r="D1046" t="str">
        <f>IF(Shopping[[#This Row],[Age]]&lt;=25,"Gen Z",
IF(Shopping[[#This Row],[Age]]&lt;=41,"Millennials",
IF(Shopping[[#This Row],[Age]]&lt;=57,"Gen X","Boomers")))</f>
        <v>Millennials</v>
      </c>
      <c r="E1046" t="s">
        <v>3923</v>
      </c>
      <c r="F1046" t="s">
        <v>7843</v>
      </c>
      <c r="G1046" t="s">
        <v>7838</v>
      </c>
      <c r="H1046" s="27">
        <v>30</v>
      </c>
      <c r="I1046" t="s">
        <v>7897</v>
      </c>
      <c r="J1046" t="s">
        <v>7839</v>
      </c>
      <c r="K1046" t="s">
        <v>7864</v>
      </c>
      <c r="L1046" t="s">
        <v>7889</v>
      </c>
      <c r="M1046">
        <v>4.4000000000000004</v>
      </c>
      <c r="N1046" t="s">
        <v>7</v>
      </c>
      <c r="O1046" t="s">
        <v>7947</v>
      </c>
      <c r="P1046" t="s">
        <v>7</v>
      </c>
      <c r="Q1046" t="s">
        <v>22</v>
      </c>
      <c r="R1046">
        <v>17</v>
      </c>
    </row>
    <row r="1047" spans="1:18" x14ac:dyDescent="0.3">
      <c r="A1047" t="s">
        <v>1058</v>
      </c>
      <c r="B1047" t="s">
        <v>4976</v>
      </c>
      <c r="C1047">
        <v>54</v>
      </c>
      <c r="D1047" t="str">
        <f>IF(Shopping[[#This Row],[Age]]&lt;=25,"Gen Z",
IF(Shopping[[#This Row],[Age]]&lt;=41,"Millennials",
IF(Shopping[[#This Row],[Age]]&lt;=57,"Gen X","Boomers")))</f>
        <v>Gen X</v>
      </c>
      <c r="E1047" t="s">
        <v>3923</v>
      </c>
      <c r="F1047" t="s">
        <v>7841</v>
      </c>
      <c r="G1047" t="s">
        <v>7838</v>
      </c>
      <c r="H1047" s="27">
        <v>79</v>
      </c>
      <c r="I1047" t="s">
        <v>7928</v>
      </c>
      <c r="J1047" t="s">
        <v>7839</v>
      </c>
      <c r="K1047" t="s">
        <v>7971</v>
      </c>
      <c r="L1047" t="s">
        <v>7890</v>
      </c>
      <c r="M1047">
        <v>3.5</v>
      </c>
      <c r="N1047" t="s">
        <v>7</v>
      </c>
      <c r="O1047" t="s">
        <v>7949</v>
      </c>
      <c r="P1047" t="s">
        <v>7</v>
      </c>
      <c r="Q1047" t="s">
        <v>14</v>
      </c>
      <c r="R1047">
        <v>11</v>
      </c>
    </row>
    <row r="1048" spans="1:18" x14ac:dyDescent="0.3">
      <c r="A1048" t="s">
        <v>1059</v>
      </c>
      <c r="B1048" t="s">
        <v>4977</v>
      </c>
      <c r="C1048">
        <v>40</v>
      </c>
      <c r="D1048" t="str">
        <f>IF(Shopping[[#This Row],[Age]]&lt;=25,"Gen Z",
IF(Shopping[[#This Row],[Age]]&lt;=41,"Millennials",
IF(Shopping[[#This Row],[Age]]&lt;=57,"Gen X","Boomers")))</f>
        <v>Millennials</v>
      </c>
      <c r="E1048" t="s">
        <v>3923</v>
      </c>
      <c r="F1048" t="s">
        <v>7848</v>
      </c>
      <c r="G1048" t="s">
        <v>7846</v>
      </c>
      <c r="H1048" s="27">
        <v>22</v>
      </c>
      <c r="I1048" t="s">
        <v>7919</v>
      </c>
      <c r="J1048" t="s">
        <v>7847</v>
      </c>
      <c r="K1048" t="s">
        <v>7975</v>
      </c>
      <c r="L1048" t="s">
        <v>7887</v>
      </c>
      <c r="M1048">
        <v>4.2</v>
      </c>
      <c r="N1048" t="s">
        <v>7</v>
      </c>
      <c r="O1048" t="s">
        <v>7948</v>
      </c>
      <c r="P1048" t="s">
        <v>7</v>
      </c>
      <c r="Q1048" t="s">
        <v>8</v>
      </c>
      <c r="R1048">
        <v>12</v>
      </c>
    </row>
    <row r="1049" spans="1:18" x14ac:dyDescent="0.3">
      <c r="A1049" t="s">
        <v>1060</v>
      </c>
      <c r="B1049" t="s">
        <v>4978</v>
      </c>
      <c r="C1049">
        <v>31</v>
      </c>
      <c r="D1049" t="str">
        <f>IF(Shopping[[#This Row],[Age]]&lt;=25,"Gen Z",
IF(Shopping[[#This Row],[Age]]&lt;=41,"Millennials",
IF(Shopping[[#This Row],[Age]]&lt;=57,"Gen X","Boomers")))</f>
        <v>Millennials</v>
      </c>
      <c r="E1049" t="s">
        <v>3923</v>
      </c>
      <c r="F1049" t="s">
        <v>7876</v>
      </c>
      <c r="G1049" t="s">
        <v>7838</v>
      </c>
      <c r="H1049" s="27">
        <v>36</v>
      </c>
      <c r="I1049" t="s">
        <v>7933</v>
      </c>
      <c r="J1049" t="s">
        <v>7844</v>
      </c>
      <c r="K1049" t="s">
        <v>7968</v>
      </c>
      <c r="L1049" t="s">
        <v>7890</v>
      </c>
      <c r="M1049">
        <v>4.2</v>
      </c>
      <c r="N1049" t="s">
        <v>7</v>
      </c>
      <c r="O1049" t="s">
        <v>7948</v>
      </c>
      <c r="P1049" t="s">
        <v>7</v>
      </c>
      <c r="Q1049" t="s">
        <v>12</v>
      </c>
      <c r="R1049">
        <v>7</v>
      </c>
    </row>
    <row r="1050" spans="1:18" x14ac:dyDescent="0.3">
      <c r="A1050" t="s">
        <v>1061</v>
      </c>
      <c r="B1050" t="s">
        <v>4979</v>
      </c>
      <c r="C1050">
        <v>30</v>
      </c>
      <c r="D1050" t="str">
        <f>IF(Shopping[[#This Row],[Age]]&lt;=25,"Gen Z",
IF(Shopping[[#This Row],[Age]]&lt;=41,"Millennials",
IF(Shopping[[#This Row],[Age]]&lt;=57,"Gen X","Boomers")))</f>
        <v>Millennials</v>
      </c>
      <c r="E1050" t="s">
        <v>3923</v>
      </c>
      <c r="F1050" t="s">
        <v>7876</v>
      </c>
      <c r="G1050" t="s">
        <v>7838</v>
      </c>
      <c r="H1050" s="27">
        <v>77</v>
      </c>
      <c r="I1050" t="s">
        <v>7894</v>
      </c>
      <c r="J1050" t="s">
        <v>7839</v>
      </c>
      <c r="K1050" t="s">
        <v>7882</v>
      </c>
      <c r="L1050" t="s">
        <v>7890</v>
      </c>
      <c r="M1050">
        <v>2.7</v>
      </c>
      <c r="N1050" t="s">
        <v>7</v>
      </c>
      <c r="O1050" t="s">
        <v>7948</v>
      </c>
      <c r="P1050" t="s">
        <v>7</v>
      </c>
      <c r="Q1050" t="s">
        <v>8</v>
      </c>
      <c r="R1050">
        <v>19</v>
      </c>
    </row>
    <row r="1051" spans="1:18" x14ac:dyDescent="0.3">
      <c r="A1051" t="s">
        <v>1062</v>
      </c>
      <c r="B1051" t="s">
        <v>4980</v>
      </c>
      <c r="C1051">
        <v>45</v>
      </c>
      <c r="D1051" t="str">
        <f>IF(Shopping[[#This Row],[Age]]&lt;=25,"Gen Z",
IF(Shopping[[#This Row],[Age]]&lt;=41,"Millennials",
IF(Shopping[[#This Row],[Age]]&lt;=57,"Gen X","Boomers")))</f>
        <v>Gen X</v>
      </c>
      <c r="E1051" t="s">
        <v>3923</v>
      </c>
      <c r="F1051" t="s">
        <v>7865</v>
      </c>
      <c r="G1051" t="s">
        <v>7857</v>
      </c>
      <c r="H1051" s="27">
        <v>33</v>
      </c>
      <c r="I1051" t="s">
        <v>7934</v>
      </c>
      <c r="J1051" t="s">
        <v>7844</v>
      </c>
      <c r="K1051" t="s">
        <v>7860</v>
      </c>
      <c r="L1051" t="s">
        <v>7890</v>
      </c>
      <c r="M1051">
        <v>2.8</v>
      </c>
      <c r="N1051" t="s">
        <v>7</v>
      </c>
      <c r="O1051" t="s">
        <v>7950</v>
      </c>
      <c r="P1051" t="s">
        <v>7</v>
      </c>
      <c r="Q1051" t="s">
        <v>10</v>
      </c>
      <c r="R1051">
        <v>24</v>
      </c>
    </row>
    <row r="1052" spans="1:18" x14ac:dyDescent="0.3">
      <c r="A1052" t="s">
        <v>1063</v>
      </c>
      <c r="B1052" t="s">
        <v>4981</v>
      </c>
      <c r="C1052">
        <v>48</v>
      </c>
      <c r="D1052" t="str">
        <f>IF(Shopping[[#This Row],[Age]]&lt;=25,"Gen Z",
IF(Shopping[[#This Row],[Age]]&lt;=41,"Millennials",
IF(Shopping[[#This Row],[Age]]&lt;=57,"Gen X","Boomers")))</f>
        <v>Gen X</v>
      </c>
      <c r="E1052" t="s">
        <v>3923</v>
      </c>
      <c r="F1052" t="s">
        <v>7848</v>
      </c>
      <c r="G1052" t="s">
        <v>7846</v>
      </c>
      <c r="H1052" s="27">
        <v>64</v>
      </c>
      <c r="I1052" t="s">
        <v>7913</v>
      </c>
      <c r="J1052" t="s">
        <v>7847</v>
      </c>
      <c r="K1052" t="s">
        <v>7974</v>
      </c>
      <c r="L1052" t="s">
        <v>7887</v>
      </c>
      <c r="M1052">
        <v>3.8</v>
      </c>
      <c r="N1052" t="s">
        <v>7</v>
      </c>
      <c r="O1052" t="s">
        <v>7947</v>
      </c>
      <c r="P1052" t="s">
        <v>7</v>
      </c>
      <c r="Q1052" t="s">
        <v>8</v>
      </c>
      <c r="R1052">
        <v>19</v>
      </c>
    </row>
    <row r="1053" spans="1:18" x14ac:dyDescent="0.3">
      <c r="A1053" t="s">
        <v>1064</v>
      </c>
      <c r="B1053" t="s">
        <v>4982</v>
      </c>
      <c r="C1053">
        <v>45</v>
      </c>
      <c r="D1053" t="str">
        <f>IF(Shopping[[#This Row],[Age]]&lt;=25,"Gen Z",
IF(Shopping[[#This Row],[Age]]&lt;=41,"Millennials",
IF(Shopping[[#This Row],[Age]]&lt;=57,"Gen X","Boomers")))</f>
        <v>Gen X</v>
      </c>
      <c r="E1053" t="s">
        <v>3923</v>
      </c>
      <c r="F1053" t="s">
        <v>7876</v>
      </c>
      <c r="G1053" t="s">
        <v>7838</v>
      </c>
      <c r="H1053" s="27">
        <v>53</v>
      </c>
      <c r="I1053" t="s">
        <v>7924</v>
      </c>
      <c r="J1053" t="s">
        <v>7847</v>
      </c>
      <c r="K1053" t="s">
        <v>7878</v>
      </c>
      <c r="L1053" t="s">
        <v>7890</v>
      </c>
      <c r="M1053">
        <v>2.6</v>
      </c>
      <c r="N1053" t="s">
        <v>7</v>
      </c>
      <c r="O1053" t="s">
        <v>7946</v>
      </c>
      <c r="P1053" t="s">
        <v>7</v>
      </c>
      <c r="Q1053" t="s">
        <v>14</v>
      </c>
      <c r="R1053">
        <v>39</v>
      </c>
    </row>
    <row r="1054" spans="1:18" x14ac:dyDescent="0.3">
      <c r="A1054" t="s">
        <v>1065</v>
      </c>
      <c r="B1054" t="s">
        <v>4983</v>
      </c>
      <c r="C1054">
        <v>60</v>
      </c>
      <c r="D1054" t="str">
        <f>IF(Shopping[[#This Row],[Age]]&lt;=25,"Gen Z",
IF(Shopping[[#This Row],[Age]]&lt;=41,"Millennials",
IF(Shopping[[#This Row],[Age]]&lt;=57,"Gen X","Boomers")))</f>
        <v>Boomers</v>
      </c>
      <c r="E1054" t="s">
        <v>3923</v>
      </c>
      <c r="F1054" t="s">
        <v>7859</v>
      </c>
      <c r="G1054" t="s">
        <v>7846</v>
      </c>
      <c r="H1054" s="27">
        <v>36</v>
      </c>
      <c r="I1054" t="s">
        <v>7934</v>
      </c>
      <c r="J1054" t="s">
        <v>7877</v>
      </c>
      <c r="K1054" t="s">
        <v>7858</v>
      </c>
      <c r="L1054" t="s">
        <v>7890</v>
      </c>
      <c r="M1054">
        <v>3</v>
      </c>
      <c r="N1054" t="s">
        <v>7</v>
      </c>
      <c r="O1054" t="s">
        <v>7949</v>
      </c>
      <c r="P1054" t="s">
        <v>7</v>
      </c>
      <c r="Q1054" t="s">
        <v>12</v>
      </c>
      <c r="R1054">
        <v>1</v>
      </c>
    </row>
    <row r="1055" spans="1:18" x14ac:dyDescent="0.3">
      <c r="A1055" t="s">
        <v>1066</v>
      </c>
      <c r="B1055" t="s">
        <v>4984</v>
      </c>
      <c r="C1055">
        <v>59</v>
      </c>
      <c r="D1055" t="str">
        <f>IF(Shopping[[#This Row],[Age]]&lt;=25,"Gen Z",
IF(Shopping[[#This Row],[Age]]&lt;=41,"Millennials",
IF(Shopping[[#This Row],[Age]]&lt;=57,"Gen X","Boomers")))</f>
        <v>Boomers</v>
      </c>
      <c r="E1055" t="s">
        <v>3923</v>
      </c>
      <c r="F1055" t="s">
        <v>7837</v>
      </c>
      <c r="G1055" t="s">
        <v>7838</v>
      </c>
      <c r="H1055" s="27">
        <v>70</v>
      </c>
      <c r="I1055" t="s">
        <v>7916</v>
      </c>
      <c r="J1055" t="s">
        <v>7847</v>
      </c>
      <c r="K1055" t="s">
        <v>7976</v>
      </c>
      <c r="L1055" t="s">
        <v>7888</v>
      </c>
      <c r="M1055">
        <v>3.3</v>
      </c>
      <c r="N1055" t="s">
        <v>1691</v>
      </c>
      <c r="O1055" t="s">
        <v>7949</v>
      </c>
      <c r="P1055" t="s">
        <v>7</v>
      </c>
      <c r="Q1055" t="s">
        <v>27</v>
      </c>
      <c r="R1055">
        <v>10</v>
      </c>
    </row>
    <row r="1056" spans="1:18" x14ac:dyDescent="0.3">
      <c r="A1056" t="s">
        <v>1067</v>
      </c>
      <c r="B1056" t="s">
        <v>4985</v>
      </c>
      <c r="C1056">
        <v>18</v>
      </c>
      <c r="D1056" t="str">
        <f>IF(Shopping[[#This Row],[Age]]&lt;=25,"Gen Z",
IF(Shopping[[#This Row],[Age]]&lt;=41,"Millennials",
IF(Shopping[[#This Row],[Age]]&lt;=57,"Gen X","Boomers")))</f>
        <v>Gen Z</v>
      </c>
      <c r="E1056" t="s">
        <v>3923</v>
      </c>
      <c r="F1056" t="s">
        <v>7851</v>
      </c>
      <c r="G1056" t="s">
        <v>7838</v>
      </c>
      <c r="H1056" s="27">
        <v>96</v>
      </c>
      <c r="I1056" t="s">
        <v>7903</v>
      </c>
      <c r="J1056" t="s">
        <v>7839</v>
      </c>
      <c r="K1056" t="s">
        <v>7973</v>
      </c>
      <c r="L1056" t="s">
        <v>7887</v>
      </c>
      <c r="M1056">
        <v>4.9000000000000004</v>
      </c>
      <c r="N1056" t="s">
        <v>1691</v>
      </c>
      <c r="O1056" t="s">
        <v>7945</v>
      </c>
      <c r="P1056" t="s">
        <v>7</v>
      </c>
      <c r="Q1056" t="s">
        <v>14</v>
      </c>
      <c r="R1056">
        <v>48</v>
      </c>
    </row>
    <row r="1057" spans="1:18" x14ac:dyDescent="0.3">
      <c r="A1057" t="s">
        <v>1068</v>
      </c>
      <c r="B1057" t="s">
        <v>4986</v>
      </c>
      <c r="C1057">
        <v>70</v>
      </c>
      <c r="D1057" t="str">
        <f>IF(Shopping[[#This Row],[Age]]&lt;=25,"Gen Z",
IF(Shopping[[#This Row],[Age]]&lt;=41,"Millennials",
IF(Shopping[[#This Row],[Age]]&lt;=57,"Gen X","Boomers")))</f>
        <v>Boomers</v>
      </c>
      <c r="E1057" t="s">
        <v>3923</v>
      </c>
      <c r="F1057" t="s">
        <v>7868</v>
      </c>
      <c r="G1057" t="s">
        <v>7854</v>
      </c>
      <c r="H1057" s="27">
        <v>27</v>
      </c>
      <c r="I1057" t="s">
        <v>7895</v>
      </c>
      <c r="J1057" t="s">
        <v>7847</v>
      </c>
      <c r="K1057" t="s">
        <v>7874</v>
      </c>
      <c r="L1057" t="s">
        <v>7888</v>
      </c>
      <c r="M1057">
        <v>3.3</v>
      </c>
      <c r="N1057" t="s">
        <v>1691</v>
      </c>
      <c r="O1057" t="s">
        <v>7947</v>
      </c>
      <c r="P1057" t="s">
        <v>7</v>
      </c>
      <c r="Q1057" t="s">
        <v>27</v>
      </c>
      <c r="R1057">
        <v>24</v>
      </c>
    </row>
    <row r="1058" spans="1:18" x14ac:dyDescent="0.3">
      <c r="A1058" t="s">
        <v>1069</v>
      </c>
      <c r="B1058" t="s">
        <v>4987</v>
      </c>
      <c r="C1058">
        <v>20</v>
      </c>
      <c r="D1058" t="str">
        <f>IF(Shopping[[#This Row],[Age]]&lt;=25,"Gen Z",
IF(Shopping[[#This Row],[Age]]&lt;=41,"Millennials",
IF(Shopping[[#This Row],[Age]]&lt;=57,"Gen X","Boomers")))</f>
        <v>Gen Z</v>
      </c>
      <c r="E1058" t="s">
        <v>3923</v>
      </c>
      <c r="F1058" t="s">
        <v>7841</v>
      </c>
      <c r="G1058" t="s">
        <v>7838</v>
      </c>
      <c r="H1058" s="27">
        <v>64</v>
      </c>
      <c r="I1058" t="s">
        <v>7930</v>
      </c>
      <c r="J1058" t="s">
        <v>7839</v>
      </c>
      <c r="K1058" t="s">
        <v>7971</v>
      </c>
      <c r="L1058" t="s">
        <v>7887</v>
      </c>
      <c r="M1058">
        <v>2.9</v>
      </c>
      <c r="N1058" t="s">
        <v>1691</v>
      </c>
      <c r="O1058" t="s">
        <v>7949</v>
      </c>
      <c r="P1058" t="s">
        <v>7</v>
      </c>
      <c r="Q1058" t="s">
        <v>8</v>
      </c>
      <c r="R1058">
        <v>42</v>
      </c>
    </row>
    <row r="1059" spans="1:18" x14ac:dyDescent="0.3">
      <c r="A1059" t="s">
        <v>1070</v>
      </c>
      <c r="B1059" t="s">
        <v>4988</v>
      </c>
      <c r="C1059">
        <v>65</v>
      </c>
      <c r="D1059" t="str">
        <f>IF(Shopping[[#This Row],[Age]]&lt;=25,"Gen Z",
IF(Shopping[[#This Row],[Age]]&lt;=41,"Millennials",
IF(Shopping[[#This Row],[Age]]&lt;=57,"Gen X","Boomers")))</f>
        <v>Boomers</v>
      </c>
      <c r="E1059" t="s">
        <v>3923</v>
      </c>
      <c r="F1059" t="s">
        <v>7868</v>
      </c>
      <c r="G1059" t="s">
        <v>7854</v>
      </c>
      <c r="H1059" s="27">
        <v>23</v>
      </c>
      <c r="I1059" t="s">
        <v>7941</v>
      </c>
      <c r="J1059" t="s">
        <v>7844</v>
      </c>
      <c r="K1059" t="s">
        <v>7842</v>
      </c>
      <c r="L1059" t="s">
        <v>7888</v>
      </c>
      <c r="M1059">
        <v>4.4000000000000004</v>
      </c>
      <c r="N1059" t="s">
        <v>1691</v>
      </c>
      <c r="O1059" t="s">
        <v>7949</v>
      </c>
      <c r="P1059" t="s">
        <v>7</v>
      </c>
      <c r="Q1059" t="s">
        <v>12</v>
      </c>
      <c r="R1059">
        <v>20</v>
      </c>
    </row>
    <row r="1060" spans="1:18" x14ac:dyDescent="0.3">
      <c r="A1060" t="s">
        <v>1071</v>
      </c>
      <c r="B1060" t="s">
        <v>4989</v>
      </c>
      <c r="C1060">
        <v>29</v>
      </c>
      <c r="D1060" t="str">
        <f>IF(Shopping[[#This Row],[Age]]&lt;=25,"Gen Z",
IF(Shopping[[#This Row],[Age]]&lt;=41,"Millennials",
IF(Shopping[[#This Row],[Age]]&lt;=57,"Gen X","Boomers")))</f>
        <v>Millennials</v>
      </c>
      <c r="E1060" t="s">
        <v>3923</v>
      </c>
      <c r="F1060" t="s">
        <v>7873</v>
      </c>
      <c r="G1060" t="s">
        <v>7857</v>
      </c>
      <c r="H1060" s="27">
        <v>33</v>
      </c>
      <c r="I1060" t="s">
        <v>7928</v>
      </c>
      <c r="J1060" t="s">
        <v>7839</v>
      </c>
      <c r="K1060" t="s">
        <v>7862</v>
      </c>
      <c r="L1060" t="s">
        <v>7889</v>
      </c>
      <c r="M1060">
        <v>3.1</v>
      </c>
      <c r="N1060" t="s">
        <v>1691</v>
      </c>
      <c r="O1060" t="s">
        <v>7947</v>
      </c>
      <c r="P1060" t="s">
        <v>7</v>
      </c>
      <c r="Q1060" t="s">
        <v>22</v>
      </c>
      <c r="R1060">
        <v>49</v>
      </c>
    </row>
    <row r="1061" spans="1:18" x14ac:dyDescent="0.3">
      <c r="A1061" t="s">
        <v>1072</v>
      </c>
      <c r="B1061" t="s">
        <v>4990</v>
      </c>
      <c r="C1061">
        <v>22</v>
      </c>
      <c r="D1061" t="str">
        <f>IF(Shopping[[#This Row],[Age]]&lt;=25,"Gen Z",
IF(Shopping[[#This Row],[Age]]&lt;=41,"Millennials",
IF(Shopping[[#This Row],[Age]]&lt;=57,"Gen X","Boomers")))</f>
        <v>Gen Z</v>
      </c>
      <c r="E1061" t="s">
        <v>3923</v>
      </c>
      <c r="F1061" t="s">
        <v>7868</v>
      </c>
      <c r="G1061" t="s">
        <v>7854</v>
      </c>
      <c r="H1061" s="27">
        <v>34</v>
      </c>
      <c r="I1061" t="s">
        <v>7910</v>
      </c>
      <c r="J1061" t="s">
        <v>7847</v>
      </c>
      <c r="K1061" t="s">
        <v>7974</v>
      </c>
      <c r="L1061" t="s">
        <v>7887</v>
      </c>
      <c r="M1061">
        <v>2.5</v>
      </c>
      <c r="N1061" t="s">
        <v>1691</v>
      </c>
      <c r="O1061" t="s">
        <v>7948</v>
      </c>
      <c r="P1061" t="s">
        <v>7</v>
      </c>
      <c r="Q1061" t="s">
        <v>27</v>
      </c>
      <c r="R1061">
        <v>25</v>
      </c>
    </row>
    <row r="1062" spans="1:18" x14ac:dyDescent="0.3">
      <c r="A1062" t="s">
        <v>1073</v>
      </c>
      <c r="B1062" t="s">
        <v>4991</v>
      </c>
      <c r="C1062">
        <v>27</v>
      </c>
      <c r="D1062" t="str">
        <f>IF(Shopping[[#This Row],[Age]]&lt;=25,"Gen Z",
IF(Shopping[[#This Row],[Age]]&lt;=41,"Millennials",
IF(Shopping[[#This Row],[Age]]&lt;=57,"Gen X","Boomers")))</f>
        <v>Millennials</v>
      </c>
      <c r="E1062" t="s">
        <v>3923</v>
      </c>
      <c r="F1062" t="s">
        <v>7841</v>
      </c>
      <c r="G1062" t="s">
        <v>7838</v>
      </c>
      <c r="H1062" s="27">
        <v>35</v>
      </c>
      <c r="I1062" t="s">
        <v>7937</v>
      </c>
      <c r="J1062" t="s">
        <v>7844</v>
      </c>
      <c r="K1062" t="s">
        <v>7840</v>
      </c>
      <c r="L1062" t="s">
        <v>7889</v>
      </c>
      <c r="M1062">
        <v>2.6</v>
      </c>
      <c r="N1062" t="s">
        <v>1691</v>
      </c>
      <c r="O1062" t="s">
        <v>7947</v>
      </c>
      <c r="P1062" t="s">
        <v>7</v>
      </c>
      <c r="Q1062" t="s">
        <v>27</v>
      </c>
      <c r="R1062">
        <v>21</v>
      </c>
    </row>
    <row r="1063" spans="1:18" x14ac:dyDescent="0.3">
      <c r="A1063" t="s">
        <v>1074</v>
      </c>
      <c r="B1063" t="s">
        <v>4992</v>
      </c>
      <c r="C1063">
        <v>36</v>
      </c>
      <c r="D1063" t="str">
        <f>IF(Shopping[[#This Row],[Age]]&lt;=25,"Gen Z",
IF(Shopping[[#This Row],[Age]]&lt;=41,"Millennials",
IF(Shopping[[#This Row],[Age]]&lt;=57,"Gen X","Boomers")))</f>
        <v>Millennials</v>
      </c>
      <c r="E1063" t="s">
        <v>3923</v>
      </c>
      <c r="F1063" t="s">
        <v>7853</v>
      </c>
      <c r="G1063" t="s">
        <v>7854</v>
      </c>
      <c r="H1063" s="27">
        <v>62</v>
      </c>
      <c r="I1063" t="s">
        <v>7930</v>
      </c>
      <c r="J1063" t="s">
        <v>7847</v>
      </c>
      <c r="K1063" t="s">
        <v>7840</v>
      </c>
      <c r="L1063" t="s">
        <v>7889</v>
      </c>
      <c r="M1063">
        <v>4.4000000000000004</v>
      </c>
      <c r="N1063" t="s">
        <v>1691</v>
      </c>
      <c r="O1063" t="s">
        <v>7946</v>
      </c>
      <c r="P1063" t="s">
        <v>7</v>
      </c>
      <c r="Q1063" t="s">
        <v>8</v>
      </c>
      <c r="R1063">
        <v>12</v>
      </c>
    </row>
    <row r="1064" spans="1:18" x14ac:dyDescent="0.3">
      <c r="A1064" t="s">
        <v>1075</v>
      </c>
      <c r="B1064" t="s">
        <v>4993</v>
      </c>
      <c r="C1064">
        <v>59</v>
      </c>
      <c r="D1064" t="str">
        <f>IF(Shopping[[#This Row],[Age]]&lt;=25,"Gen Z",
IF(Shopping[[#This Row],[Age]]&lt;=41,"Millennials",
IF(Shopping[[#This Row],[Age]]&lt;=57,"Gen X","Boomers")))</f>
        <v>Boomers</v>
      </c>
      <c r="E1064" t="s">
        <v>3923</v>
      </c>
      <c r="F1064" t="s">
        <v>7883</v>
      </c>
      <c r="G1064" t="s">
        <v>7846</v>
      </c>
      <c r="H1064" s="27">
        <v>75</v>
      </c>
      <c r="I1064" t="s">
        <v>7924</v>
      </c>
      <c r="J1064" t="s">
        <v>7847</v>
      </c>
      <c r="K1064" t="s">
        <v>7880</v>
      </c>
      <c r="L1064" t="s">
        <v>7890</v>
      </c>
      <c r="M1064">
        <v>2.6</v>
      </c>
      <c r="N1064" t="s">
        <v>1691</v>
      </c>
      <c r="O1064" t="s">
        <v>7947</v>
      </c>
      <c r="P1064" t="s">
        <v>7</v>
      </c>
      <c r="Q1064" t="s">
        <v>27</v>
      </c>
      <c r="R1064">
        <v>21</v>
      </c>
    </row>
    <row r="1065" spans="1:18" x14ac:dyDescent="0.3">
      <c r="A1065" t="s">
        <v>1076</v>
      </c>
      <c r="B1065" t="s">
        <v>4994</v>
      </c>
      <c r="C1065">
        <v>62</v>
      </c>
      <c r="D1065" t="str">
        <f>IF(Shopping[[#This Row],[Age]]&lt;=25,"Gen Z",
IF(Shopping[[#This Row],[Age]]&lt;=41,"Millennials",
IF(Shopping[[#This Row],[Age]]&lt;=57,"Gen X","Boomers")))</f>
        <v>Boomers</v>
      </c>
      <c r="E1065" t="s">
        <v>3923</v>
      </c>
      <c r="F1065" t="s">
        <v>7869</v>
      </c>
      <c r="G1065" t="s">
        <v>7838</v>
      </c>
      <c r="H1065" s="27">
        <v>29</v>
      </c>
      <c r="I1065" t="s">
        <v>7908</v>
      </c>
      <c r="J1065" t="s">
        <v>7844</v>
      </c>
      <c r="K1065" t="s">
        <v>7878</v>
      </c>
      <c r="L1065" t="s">
        <v>7889</v>
      </c>
      <c r="M1065">
        <v>3.3</v>
      </c>
      <c r="N1065" t="s">
        <v>1691</v>
      </c>
      <c r="O1065" t="s">
        <v>7946</v>
      </c>
      <c r="P1065" t="s">
        <v>7</v>
      </c>
      <c r="Q1065" t="s">
        <v>10</v>
      </c>
      <c r="R1065">
        <v>35</v>
      </c>
    </row>
    <row r="1066" spans="1:18" x14ac:dyDescent="0.3">
      <c r="A1066" t="s">
        <v>1077</v>
      </c>
      <c r="B1066" t="s">
        <v>4995</v>
      </c>
      <c r="C1066">
        <v>34</v>
      </c>
      <c r="D1066" t="str">
        <f>IF(Shopping[[#This Row],[Age]]&lt;=25,"Gen Z",
IF(Shopping[[#This Row],[Age]]&lt;=41,"Millennials",
IF(Shopping[[#This Row],[Age]]&lt;=57,"Gen X","Boomers")))</f>
        <v>Millennials</v>
      </c>
      <c r="E1066" t="s">
        <v>3923</v>
      </c>
      <c r="F1066" t="s">
        <v>7875</v>
      </c>
      <c r="G1066" t="s">
        <v>7857</v>
      </c>
      <c r="H1066" s="27">
        <v>28</v>
      </c>
      <c r="I1066" t="s">
        <v>7898</v>
      </c>
      <c r="J1066" t="s">
        <v>7847</v>
      </c>
      <c r="K1066" t="s">
        <v>7862</v>
      </c>
      <c r="L1066" t="s">
        <v>7888</v>
      </c>
      <c r="M1066">
        <v>3.5</v>
      </c>
      <c r="N1066" t="s">
        <v>1691</v>
      </c>
      <c r="O1066" t="s">
        <v>7945</v>
      </c>
      <c r="P1066" t="s">
        <v>7</v>
      </c>
      <c r="Q1066" t="s">
        <v>12</v>
      </c>
      <c r="R1066">
        <v>42</v>
      </c>
    </row>
    <row r="1067" spans="1:18" x14ac:dyDescent="0.3">
      <c r="A1067" t="s">
        <v>1078</v>
      </c>
      <c r="B1067" t="s">
        <v>4996</v>
      </c>
      <c r="C1067">
        <v>59</v>
      </c>
      <c r="D1067" t="str">
        <f>IF(Shopping[[#This Row],[Age]]&lt;=25,"Gen Z",
IF(Shopping[[#This Row],[Age]]&lt;=41,"Millennials",
IF(Shopping[[#This Row],[Age]]&lt;=57,"Gen X","Boomers")))</f>
        <v>Boomers</v>
      </c>
      <c r="E1067" t="s">
        <v>3923</v>
      </c>
      <c r="F1067" t="s">
        <v>7872</v>
      </c>
      <c r="G1067" t="s">
        <v>7838</v>
      </c>
      <c r="H1067" s="27">
        <v>20</v>
      </c>
      <c r="I1067" t="s">
        <v>7908</v>
      </c>
      <c r="J1067" t="s">
        <v>7877</v>
      </c>
      <c r="K1067" t="s">
        <v>7976</v>
      </c>
      <c r="L1067" t="s">
        <v>7888</v>
      </c>
      <c r="M1067">
        <v>4.0999999999999996</v>
      </c>
      <c r="N1067" t="s">
        <v>1691</v>
      </c>
      <c r="O1067" t="s">
        <v>7950</v>
      </c>
      <c r="P1067" t="s">
        <v>7</v>
      </c>
      <c r="Q1067" t="s">
        <v>14</v>
      </c>
      <c r="R1067">
        <v>3</v>
      </c>
    </row>
    <row r="1068" spans="1:18" x14ac:dyDescent="0.3">
      <c r="A1068" t="s">
        <v>1079</v>
      </c>
      <c r="B1068" t="s">
        <v>4997</v>
      </c>
      <c r="C1068">
        <v>49</v>
      </c>
      <c r="D1068" t="str">
        <f>IF(Shopping[[#This Row],[Age]]&lt;=25,"Gen Z",
IF(Shopping[[#This Row],[Age]]&lt;=41,"Millennials",
IF(Shopping[[#This Row],[Age]]&lt;=57,"Gen X","Boomers")))</f>
        <v>Gen X</v>
      </c>
      <c r="E1068" t="s">
        <v>3923</v>
      </c>
      <c r="F1068" t="s">
        <v>7853</v>
      </c>
      <c r="G1068" t="s">
        <v>7854</v>
      </c>
      <c r="H1068" s="27">
        <v>96</v>
      </c>
      <c r="I1068" t="s">
        <v>7909</v>
      </c>
      <c r="J1068" t="s">
        <v>7847</v>
      </c>
      <c r="K1068" t="s">
        <v>7871</v>
      </c>
      <c r="L1068" t="s">
        <v>7887</v>
      </c>
      <c r="M1068">
        <v>4</v>
      </c>
      <c r="N1068" t="s">
        <v>1691</v>
      </c>
      <c r="O1068" t="s">
        <v>7950</v>
      </c>
      <c r="P1068" t="s">
        <v>7</v>
      </c>
      <c r="Q1068" t="s">
        <v>14</v>
      </c>
      <c r="R1068">
        <v>11</v>
      </c>
    </row>
    <row r="1069" spans="1:18" x14ac:dyDescent="0.3">
      <c r="A1069" t="s">
        <v>1080</v>
      </c>
      <c r="B1069" t="s">
        <v>4998</v>
      </c>
      <c r="C1069">
        <v>18</v>
      </c>
      <c r="D1069" t="str">
        <f>IF(Shopping[[#This Row],[Age]]&lt;=25,"Gen Z",
IF(Shopping[[#This Row],[Age]]&lt;=41,"Millennials",
IF(Shopping[[#This Row],[Age]]&lt;=57,"Gen X","Boomers")))</f>
        <v>Gen Z</v>
      </c>
      <c r="E1069" t="s">
        <v>3923</v>
      </c>
      <c r="F1069" t="s">
        <v>7861</v>
      </c>
      <c r="G1069" t="s">
        <v>7838</v>
      </c>
      <c r="H1069" s="27">
        <v>43</v>
      </c>
      <c r="I1069" t="s">
        <v>7931</v>
      </c>
      <c r="J1069" t="s">
        <v>7844</v>
      </c>
      <c r="K1069" t="s">
        <v>7972</v>
      </c>
      <c r="L1069" t="s">
        <v>7889</v>
      </c>
      <c r="M1069">
        <v>2.7</v>
      </c>
      <c r="N1069" t="s">
        <v>1691</v>
      </c>
      <c r="O1069" t="s">
        <v>7949</v>
      </c>
      <c r="P1069" t="s">
        <v>7</v>
      </c>
      <c r="Q1069" t="s">
        <v>14</v>
      </c>
      <c r="R1069">
        <v>22</v>
      </c>
    </row>
    <row r="1070" spans="1:18" x14ac:dyDescent="0.3">
      <c r="A1070" t="s">
        <v>1081</v>
      </c>
      <c r="B1070" t="s">
        <v>4999</v>
      </c>
      <c r="C1070">
        <v>55</v>
      </c>
      <c r="D1070" t="str">
        <f>IF(Shopping[[#This Row],[Age]]&lt;=25,"Gen Z",
IF(Shopping[[#This Row],[Age]]&lt;=41,"Millennials",
IF(Shopping[[#This Row],[Age]]&lt;=57,"Gen X","Boomers")))</f>
        <v>Gen X</v>
      </c>
      <c r="E1070" t="s">
        <v>3923</v>
      </c>
      <c r="F1070" t="s">
        <v>7850</v>
      </c>
      <c r="G1070" t="s">
        <v>7838</v>
      </c>
      <c r="H1070" s="27">
        <v>94</v>
      </c>
      <c r="I1070" t="s">
        <v>7898</v>
      </c>
      <c r="J1070" t="s">
        <v>7847</v>
      </c>
      <c r="K1070" t="s">
        <v>7968</v>
      </c>
      <c r="L1070" t="s">
        <v>7890</v>
      </c>
      <c r="M1070">
        <v>2.5</v>
      </c>
      <c r="N1070" t="s">
        <v>1691</v>
      </c>
      <c r="O1070" t="s">
        <v>7948</v>
      </c>
      <c r="P1070" t="s">
        <v>7</v>
      </c>
      <c r="Q1070" t="s">
        <v>12</v>
      </c>
      <c r="R1070">
        <v>47</v>
      </c>
    </row>
    <row r="1071" spans="1:18" x14ac:dyDescent="0.3">
      <c r="A1071" t="s">
        <v>1082</v>
      </c>
      <c r="B1071" t="s">
        <v>5000</v>
      </c>
      <c r="C1071">
        <v>38</v>
      </c>
      <c r="D1071" t="str">
        <f>IF(Shopping[[#This Row],[Age]]&lt;=25,"Gen Z",
IF(Shopping[[#This Row],[Age]]&lt;=41,"Millennials",
IF(Shopping[[#This Row],[Age]]&lt;=57,"Gen X","Boomers")))</f>
        <v>Millennials</v>
      </c>
      <c r="E1071" t="s">
        <v>3923</v>
      </c>
      <c r="F1071" t="s">
        <v>7863</v>
      </c>
      <c r="G1071" t="s">
        <v>7838</v>
      </c>
      <c r="H1071" s="27">
        <v>81</v>
      </c>
      <c r="I1071" t="s">
        <v>7926</v>
      </c>
      <c r="J1071" t="s">
        <v>7877</v>
      </c>
      <c r="K1071" t="s">
        <v>7849</v>
      </c>
      <c r="L1071" t="s">
        <v>7890</v>
      </c>
      <c r="M1071">
        <v>4.3</v>
      </c>
      <c r="N1071" t="s">
        <v>1691</v>
      </c>
      <c r="O1071" t="s">
        <v>7947</v>
      </c>
      <c r="P1071" t="s">
        <v>7</v>
      </c>
      <c r="Q1071" t="s">
        <v>8</v>
      </c>
      <c r="R1071">
        <v>33</v>
      </c>
    </row>
    <row r="1072" spans="1:18" x14ac:dyDescent="0.3">
      <c r="A1072" t="s">
        <v>1083</v>
      </c>
      <c r="B1072" t="s">
        <v>5001</v>
      </c>
      <c r="C1072">
        <v>50</v>
      </c>
      <c r="D1072" t="str">
        <f>IF(Shopping[[#This Row],[Age]]&lt;=25,"Gen Z",
IF(Shopping[[#This Row],[Age]]&lt;=41,"Millennials",
IF(Shopping[[#This Row],[Age]]&lt;=57,"Gen X","Boomers")))</f>
        <v>Gen X</v>
      </c>
      <c r="E1072" t="s">
        <v>3923</v>
      </c>
      <c r="F1072" t="s">
        <v>7870</v>
      </c>
      <c r="G1072" t="s">
        <v>7857</v>
      </c>
      <c r="H1072" s="27">
        <v>75</v>
      </c>
      <c r="I1072" t="s">
        <v>7910</v>
      </c>
      <c r="J1072" t="s">
        <v>7847</v>
      </c>
      <c r="K1072" t="s">
        <v>7975</v>
      </c>
      <c r="L1072" t="s">
        <v>7889</v>
      </c>
      <c r="M1072">
        <v>3.3</v>
      </c>
      <c r="N1072" t="s">
        <v>1691</v>
      </c>
      <c r="O1072" t="s">
        <v>7946</v>
      </c>
      <c r="P1072" t="s">
        <v>7</v>
      </c>
      <c r="Q1072" t="s">
        <v>27</v>
      </c>
      <c r="R1072">
        <v>50</v>
      </c>
    </row>
    <row r="1073" spans="1:18" x14ac:dyDescent="0.3">
      <c r="A1073" t="s">
        <v>1084</v>
      </c>
      <c r="B1073" t="s">
        <v>5002</v>
      </c>
      <c r="C1073">
        <v>61</v>
      </c>
      <c r="D1073" t="str">
        <f>IF(Shopping[[#This Row],[Age]]&lt;=25,"Gen Z",
IF(Shopping[[#This Row],[Age]]&lt;=41,"Millennials",
IF(Shopping[[#This Row],[Age]]&lt;=57,"Gen X","Boomers")))</f>
        <v>Boomers</v>
      </c>
      <c r="E1073" t="s">
        <v>3923</v>
      </c>
      <c r="F1073" t="s">
        <v>7875</v>
      </c>
      <c r="G1073" t="s">
        <v>7857</v>
      </c>
      <c r="H1073" s="27">
        <v>81</v>
      </c>
      <c r="I1073" t="s">
        <v>7931</v>
      </c>
      <c r="J1073" t="s">
        <v>7847</v>
      </c>
      <c r="K1073" t="s">
        <v>7974</v>
      </c>
      <c r="L1073" t="s">
        <v>7889</v>
      </c>
      <c r="M1073">
        <v>2.6</v>
      </c>
      <c r="N1073" t="s">
        <v>1691</v>
      </c>
      <c r="O1073" t="s">
        <v>7945</v>
      </c>
      <c r="P1073" t="s">
        <v>7</v>
      </c>
      <c r="Q1073" t="s">
        <v>12</v>
      </c>
      <c r="R1073">
        <v>46</v>
      </c>
    </row>
    <row r="1074" spans="1:18" x14ac:dyDescent="0.3">
      <c r="A1074" t="s">
        <v>1085</v>
      </c>
      <c r="B1074" t="s">
        <v>5003</v>
      </c>
      <c r="C1074">
        <v>48</v>
      </c>
      <c r="D1074" t="str">
        <f>IF(Shopping[[#This Row],[Age]]&lt;=25,"Gen Z",
IF(Shopping[[#This Row],[Age]]&lt;=41,"Millennials",
IF(Shopping[[#This Row],[Age]]&lt;=57,"Gen X","Boomers")))</f>
        <v>Gen X</v>
      </c>
      <c r="E1074" t="s">
        <v>3923</v>
      </c>
      <c r="F1074" t="s">
        <v>7851</v>
      </c>
      <c r="G1074" t="s">
        <v>7838</v>
      </c>
      <c r="H1074" s="27">
        <v>92</v>
      </c>
      <c r="I1074" t="s">
        <v>7930</v>
      </c>
      <c r="J1074" t="s">
        <v>7839</v>
      </c>
      <c r="K1074" t="s">
        <v>7969</v>
      </c>
      <c r="L1074" t="s">
        <v>7890</v>
      </c>
      <c r="M1074">
        <v>3.5</v>
      </c>
      <c r="N1074" t="s">
        <v>1691</v>
      </c>
      <c r="O1074" t="s">
        <v>7945</v>
      </c>
      <c r="P1074" t="s">
        <v>7</v>
      </c>
      <c r="Q1074" t="s">
        <v>27</v>
      </c>
      <c r="R1074">
        <v>34</v>
      </c>
    </row>
    <row r="1075" spans="1:18" x14ac:dyDescent="0.3">
      <c r="A1075" t="s">
        <v>1086</v>
      </c>
      <c r="B1075" t="s">
        <v>5004</v>
      </c>
      <c r="C1075">
        <v>22</v>
      </c>
      <c r="D1075" t="str">
        <f>IF(Shopping[[#This Row],[Age]]&lt;=25,"Gen Z",
IF(Shopping[[#This Row],[Age]]&lt;=41,"Millennials",
IF(Shopping[[#This Row],[Age]]&lt;=57,"Gen X","Boomers")))</f>
        <v>Gen Z</v>
      </c>
      <c r="E1075" t="s">
        <v>3923</v>
      </c>
      <c r="F1075" t="s">
        <v>7873</v>
      </c>
      <c r="G1075" t="s">
        <v>7857</v>
      </c>
      <c r="H1075" s="27">
        <v>96</v>
      </c>
      <c r="I1075" t="s">
        <v>7911</v>
      </c>
      <c r="J1075" t="s">
        <v>7877</v>
      </c>
      <c r="K1075" t="s">
        <v>7860</v>
      </c>
      <c r="L1075" t="s">
        <v>7888</v>
      </c>
      <c r="M1075">
        <v>4</v>
      </c>
      <c r="N1075" t="s">
        <v>1691</v>
      </c>
      <c r="O1075" t="s">
        <v>7950</v>
      </c>
      <c r="P1075" t="s">
        <v>7</v>
      </c>
      <c r="Q1075" t="s">
        <v>12</v>
      </c>
      <c r="R1075">
        <v>33</v>
      </c>
    </row>
    <row r="1076" spans="1:18" x14ac:dyDescent="0.3">
      <c r="A1076" t="s">
        <v>1087</v>
      </c>
      <c r="B1076" t="s">
        <v>5005</v>
      </c>
      <c r="C1076">
        <v>48</v>
      </c>
      <c r="D1076" t="str">
        <f>IF(Shopping[[#This Row],[Age]]&lt;=25,"Gen Z",
IF(Shopping[[#This Row],[Age]]&lt;=41,"Millennials",
IF(Shopping[[#This Row],[Age]]&lt;=57,"Gen X","Boomers")))</f>
        <v>Gen X</v>
      </c>
      <c r="E1076" t="s">
        <v>3923</v>
      </c>
      <c r="F1076" t="s">
        <v>7870</v>
      </c>
      <c r="G1076" t="s">
        <v>7857</v>
      </c>
      <c r="H1076" s="27">
        <v>71</v>
      </c>
      <c r="I1076" t="s">
        <v>7923</v>
      </c>
      <c r="J1076" t="s">
        <v>7844</v>
      </c>
      <c r="K1076" t="s">
        <v>7849</v>
      </c>
      <c r="L1076" t="s">
        <v>7890</v>
      </c>
      <c r="M1076">
        <v>2.6</v>
      </c>
      <c r="N1076" t="s">
        <v>1691</v>
      </c>
      <c r="O1076" t="s">
        <v>7948</v>
      </c>
      <c r="P1076" t="s">
        <v>7</v>
      </c>
      <c r="Q1076" t="s">
        <v>22</v>
      </c>
      <c r="R1076">
        <v>45</v>
      </c>
    </row>
    <row r="1077" spans="1:18" x14ac:dyDescent="0.3">
      <c r="A1077" t="s">
        <v>1088</v>
      </c>
      <c r="B1077" t="s">
        <v>5006</v>
      </c>
      <c r="C1077">
        <v>57</v>
      </c>
      <c r="D1077" t="str">
        <f>IF(Shopping[[#This Row],[Age]]&lt;=25,"Gen Z",
IF(Shopping[[#This Row],[Age]]&lt;=41,"Millennials",
IF(Shopping[[#This Row],[Age]]&lt;=57,"Gen X","Boomers")))</f>
        <v>Gen X</v>
      </c>
      <c r="E1077" t="s">
        <v>3923</v>
      </c>
      <c r="F1077" t="s">
        <v>7865</v>
      </c>
      <c r="G1077" t="s">
        <v>7857</v>
      </c>
      <c r="H1077" s="27">
        <v>50</v>
      </c>
      <c r="I1077" t="s">
        <v>7902</v>
      </c>
      <c r="J1077" t="s">
        <v>7839</v>
      </c>
      <c r="K1077" t="s">
        <v>7878</v>
      </c>
      <c r="L1077" t="s">
        <v>7889</v>
      </c>
      <c r="M1077">
        <v>4.9000000000000004</v>
      </c>
      <c r="N1077" t="s">
        <v>1691</v>
      </c>
      <c r="O1077" t="s">
        <v>7947</v>
      </c>
      <c r="P1077" t="s">
        <v>7</v>
      </c>
      <c r="Q1077" t="s">
        <v>27</v>
      </c>
      <c r="R1077">
        <v>32</v>
      </c>
    </row>
    <row r="1078" spans="1:18" x14ac:dyDescent="0.3">
      <c r="A1078" t="s">
        <v>1089</v>
      </c>
      <c r="B1078" t="s">
        <v>5007</v>
      </c>
      <c r="C1078">
        <v>33</v>
      </c>
      <c r="D1078" t="str">
        <f>IF(Shopping[[#This Row],[Age]]&lt;=25,"Gen Z",
IF(Shopping[[#This Row],[Age]]&lt;=41,"Millennials",
IF(Shopping[[#This Row],[Age]]&lt;=57,"Gen X","Boomers")))</f>
        <v>Millennials</v>
      </c>
      <c r="E1078" t="s">
        <v>3923</v>
      </c>
      <c r="F1078" t="s">
        <v>7853</v>
      </c>
      <c r="G1078" t="s">
        <v>7854</v>
      </c>
      <c r="H1078" s="27">
        <v>72</v>
      </c>
      <c r="I1078" t="s">
        <v>7918</v>
      </c>
      <c r="J1078" t="s">
        <v>7839</v>
      </c>
      <c r="K1078" t="s">
        <v>7852</v>
      </c>
      <c r="L1078" t="s">
        <v>7888</v>
      </c>
      <c r="M1078">
        <v>2.9</v>
      </c>
      <c r="N1078" t="s">
        <v>1691</v>
      </c>
      <c r="O1078" t="s">
        <v>7948</v>
      </c>
      <c r="P1078" t="s">
        <v>7</v>
      </c>
      <c r="Q1078" t="s">
        <v>8</v>
      </c>
      <c r="R1078">
        <v>47</v>
      </c>
    </row>
    <row r="1079" spans="1:18" x14ac:dyDescent="0.3">
      <c r="A1079" t="s">
        <v>1090</v>
      </c>
      <c r="B1079" t="s">
        <v>5008</v>
      </c>
      <c r="C1079">
        <v>58</v>
      </c>
      <c r="D1079" t="str">
        <f>IF(Shopping[[#This Row],[Age]]&lt;=25,"Gen Z",
IF(Shopping[[#This Row],[Age]]&lt;=41,"Millennials",
IF(Shopping[[#This Row],[Age]]&lt;=57,"Gen X","Boomers")))</f>
        <v>Boomers</v>
      </c>
      <c r="E1079" t="s">
        <v>3923</v>
      </c>
      <c r="F1079" t="s">
        <v>7868</v>
      </c>
      <c r="G1079" t="s">
        <v>7854</v>
      </c>
      <c r="H1079" s="27">
        <v>28</v>
      </c>
      <c r="I1079" t="s">
        <v>7901</v>
      </c>
      <c r="J1079" t="s">
        <v>7847</v>
      </c>
      <c r="K1079" t="s">
        <v>7858</v>
      </c>
      <c r="L1079" t="s">
        <v>7887</v>
      </c>
      <c r="M1079">
        <v>3.7</v>
      </c>
      <c r="N1079" t="s">
        <v>1691</v>
      </c>
      <c r="O1079" t="s">
        <v>7948</v>
      </c>
      <c r="P1079" t="s">
        <v>7</v>
      </c>
      <c r="Q1079" t="s">
        <v>14</v>
      </c>
      <c r="R1079">
        <v>5</v>
      </c>
    </row>
    <row r="1080" spans="1:18" x14ac:dyDescent="0.3">
      <c r="A1080" t="s">
        <v>1091</v>
      </c>
      <c r="B1080" t="s">
        <v>5009</v>
      </c>
      <c r="C1080">
        <v>37</v>
      </c>
      <c r="D1080" t="str">
        <f>IF(Shopping[[#This Row],[Age]]&lt;=25,"Gen Z",
IF(Shopping[[#This Row],[Age]]&lt;=41,"Millennials",
IF(Shopping[[#This Row],[Age]]&lt;=57,"Gen X","Boomers")))</f>
        <v>Millennials</v>
      </c>
      <c r="E1080" t="s">
        <v>3923</v>
      </c>
      <c r="F1080" t="s">
        <v>7841</v>
      </c>
      <c r="G1080" t="s">
        <v>7838</v>
      </c>
      <c r="H1080" s="27">
        <v>59</v>
      </c>
      <c r="I1080" t="s">
        <v>7921</v>
      </c>
      <c r="J1080" t="s">
        <v>7847</v>
      </c>
      <c r="K1080" t="s">
        <v>7855</v>
      </c>
      <c r="L1080" t="s">
        <v>7890</v>
      </c>
      <c r="M1080">
        <v>4.4000000000000004</v>
      </c>
      <c r="N1080" t="s">
        <v>1691</v>
      </c>
      <c r="O1080" t="s">
        <v>7945</v>
      </c>
      <c r="P1080" t="s">
        <v>7</v>
      </c>
      <c r="Q1080" t="s">
        <v>12</v>
      </c>
      <c r="R1080">
        <v>49</v>
      </c>
    </row>
    <row r="1081" spans="1:18" x14ac:dyDescent="0.3">
      <c r="A1081" t="s">
        <v>1092</v>
      </c>
      <c r="B1081" t="s">
        <v>5010</v>
      </c>
      <c r="C1081">
        <v>18</v>
      </c>
      <c r="D1081" t="str">
        <f>IF(Shopping[[#This Row],[Age]]&lt;=25,"Gen Z",
IF(Shopping[[#This Row],[Age]]&lt;=41,"Millennials",
IF(Shopping[[#This Row],[Age]]&lt;=57,"Gen X","Boomers")))</f>
        <v>Gen Z</v>
      </c>
      <c r="E1081" t="s">
        <v>3923</v>
      </c>
      <c r="F1081" t="s">
        <v>7853</v>
      </c>
      <c r="G1081" t="s">
        <v>7854</v>
      </c>
      <c r="H1081" s="27">
        <v>33</v>
      </c>
      <c r="I1081" t="s">
        <v>7912</v>
      </c>
      <c r="J1081" t="s">
        <v>7844</v>
      </c>
      <c r="K1081" t="s">
        <v>7976</v>
      </c>
      <c r="L1081" t="s">
        <v>7889</v>
      </c>
      <c r="M1081">
        <v>4.4000000000000004</v>
      </c>
      <c r="N1081" t="s">
        <v>1691</v>
      </c>
      <c r="O1081" t="s">
        <v>7946</v>
      </c>
      <c r="P1081" t="s">
        <v>7</v>
      </c>
      <c r="Q1081" t="s">
        <v>22</v>
      </c>
      <c r="R1081">
        <v>48</v>
      </c>
    </row>
    <row r="1082" spans="1:18" x14ac:dyDescent="0.3">
      <c r="A1082" t="s">
        <v>1093</v>
      </c>
      <c r="B1082" t="s">
        <v>5011</v>
      </c>
      <c r="C1082">
        <v>65</v>
      </c>
      <c r="D1082" t="str">
        <f>IF(Shopping[[#This Row],[Age]]&lt;=25,"Gen Z",
IF(Shopping[[#This Row],[Age]]&lt;=41,"Millennials",
IF(Shopping[[#This Row],[Age]]&lt;=57,"Gen X","Boomers")))</f>
        <v>Boomers</v>
      </c>
      <c r="E1082" t="s">
        <v>3923</v>
      </c>
      <c r="F1082" t="s">
        <v>7873</v>
      </c>
      <c r="G1082" t="s">
        <v>7857</v>
      </c>
      <c r="H1082" s="27">
        <v>59</v>
      </c>
      <c r="I1082" t="s">
        <v>7931</v>
      </c>
      <c r="J1082" t="s">
        <v>7839</v>
      </c>
      <c r="K1082" t="s">
        <v>7976</v>
      </c>
      <c r="L1082" t="s">
        <v>7890</v>
      </c>
      <c r="M1082">
        <v>3.8</v>
      </c>
      <c r="N1082" t="s">
        <v>1691</v>
      </c>
      <c r="O1082" t="s">
        <v>7945</v>
      </c>
      <c r="P1082" t="s">
        <v>7</v>
      </c>
      <c r="Q1082" t="s">
        <v>10</v>
      </c>
      <c r="R1082">
        <v>22</v>
      </c>
    </row>
    <row r="1083" spans="1:18" x14ac:dyDescent="0.3">
      <c r="A1083" t="s">
        <v>1094</v>
      </c>
      <c r="B1083" t="s">
        <v>5012</v>
      </c>
      <c r="C1083">
        <v>62</v>
      </c>
      <c r="D1083" t="str">
        <f>IF(Shopping[[#This Row],[Age]]&lt;=25,"Gen Z",
IF(Shopping[[#This Row],[Age]]&lt;=41,"Millennials",
IF(Shopping[[#This Row],[Age]]&lt;=57,"Gen X","Boomers")))</f>
        <v>Boomers</v>
      </c>
      <c r="E1083" t="s">
        <v>3923</v>
      </c>
      <c r="F1083" t="s">
        <v>7881</v>
      </c>
      <c r="G1083" t="s">
        <v>7857</v>
      </c>
      <c r="H1083" s="27">
        <v>30</v>
      </c>
      <c r="I1083" t="s">
        <v>7930</v>
      </c>
      <c r="J1083" t="s">
        <v>7877</v>
      </c>
      <c r="K1083" t="s">
        <v>7880</v>
      </c>
      <c r="L1083" t="s">
        <v>7888</v>
      </c>
      <c r="M1083">
        <v>4.5</v>
      </c>
      <c r="N1083" t="s">
        <v>1691</v>
      </c>
      <c r="O1083" t="s">
        <v>7948</v>
      </c>
      <c r="P1083" t="s">
        <v>7</v>
      </c>
      <c r="Q1083" t="s">
        <v>12</v>
      </c>
      <c r="R1083">
        <v>45</v>
      </c>
    </row>
    <row r="1084" spans="1:18" x14ac:dyDescent="0.3">
      <c r="A1084" t="s">
        <v>1095</v>
      </c>
      <c r="B1084" t="s">
        <v>5013</v>
      </c>
      <c r="C1084">
        <v>54</v>
      </c>
      <c r="D1084" t="str">
        <f>IF(Shopping[[#This Row],[Age]]&lt;=25,"Gen Z",
IF(Shopping[[#This Row],[Age]]&lt;=41,"Millennials",
IF(Shopping[[#This Row],[Age]]&lt;=57,"Gen X","Boomers")))</f>
        <v>Gen X</v>
      </c>
      <c r="E1084" t="s">
        <v>3923</v>
      </c>
      <c r="F1084" t="s">
        <v>7875</v>
      </c>
      <c r="G1084" t="s">
        <v>7857</v>
      </c>
      <c r="H1084" s="27">
        <v>85</v>
      </c>
      <c r="I1084" t="s">
        <v>7929</v>
      </c>
      <c r="J1084" t="s">
        <v>7877</v>
      </c>
      <c r="K1084" t="s">
        <v>7973</v>
      </c>
      <c r="L1084" t="s">
        <v>7887</v>
      </c>
      <c r="M1084">
        <v>2.6</v>
      </c>
      <c r="N1084" t="s">
        <v>1691</v>
      </c>
      <c r="O1084" t="s">
        <v>7947</v>
      </c>
      <c r="P1084" t="s">
        <v>7</v>
      </c>
      <c r="Q1084" t="s">
        <v>8</v>
      </c>
      <c r="R1084">
        <v>30</v>
      </c>
    </row>
    <row r="1085" spans="1:18" x14ac:dyDescent="0.3">
      <c r="A1085" t="s">
        <v>1096</v>
      </c>
      <c r="B1085" t="s">
        <v>5014</v>
      </c>
      <c r="C1085">
        <v>35</v>
      </c>
      <c r="D1085" t="str">
        <f>IF(Shopping[[#This Row],[Age]]&lt;=25,"Gen Z",
IF(Shopping[[#This Row],[Age]]&lt;=41,"Millennials",
IF(Shopping[[#This Row],[Age]]&lt;=57,"Gen X","Boomers")))</f>
        <v>Millennials</v>
      </c>
      <c r="E1085" t="s">
        <v>3923</v>
      </c>
      <c r="F1085" t="s">
        <v>7879</v>
      </c>
      <c r="G1085" t="s">
        <v>7857</v>
      </c>
      <c r="H1085" s="27">
        <v>97</v>
      </c>
      <c r="I1085" t="s">
        <v>7940</v>
      </c>
      <c r="J1085" t="s">
        <v>7839</v>
      </c>
      <c r="K1085" t="s">
        <v>7864</v>
      </c>
      <c r="L1085" t="s">
        <v>7889</v>
      </c>
      <c r="M1085">
        <v>3.3</v>
      </c>
      <c r="N1085" t="s">
        <v>1691</v>
      </c>
      <c r="O1085" t="s">
        <v>7950</v>
      </c>
      <c r="P1085" t="s">
        <v>7</v>
      </c>
      <c r="Q1085" t="s">
        <v>10</v>
      </c>
      <c r="R1085">
        <v>43</v>
      </c>
    </row>
    <row r="1086" spans="1:18" x14ac:dyDescent="0.3">
      <c r="A1086" t="s">
        <v>1097</v>
      </c>
      <c r="B1086" t="s">
        <v>5015</v>
      </c>
      <c r="C1086">
        <v>34</v>
      </c>
      <c r="D1086" t="str">
        <f>IF(Shopping[[#This Row],[Age]]&lt;=25,"Gen Z",
IF(Shopping[[#This Row],[Age]]&lt;=41,"Millennials",
IF(Shopping[[#This Row],[Age]]&lt;=57,"Gen X","Boomers")))</f>
        <v>Millennials</v>
      </c>
      <c r="E1086" t="s">
        <v>3923</v>
      </c>
      <c r="F1086" t="s">
        <v>7872</v>
      </c>
      <c r="G1086" t="s">
        <v>7838</v>
      </c>
      <c r="H1086" s="27">
        <v>36</v>
      </c>
      <c r="I1086" t="s">
        <v>7903</v>
      </c>
      <c r="J1086" t="s">
        <v>7844</v>
      </c>
      <c r="K1086" t="s">
        <v>7860</v>
      </c>
      <c r="L1086" t="s">
        <v>7890</v>
      </c>
      <c r="M1086">
        <v>4.0999999999999996</v>
      </c>
      <c r="N1086" t="s">
        <v>1691</v>
      </c>
      <c r="O1086" t="s">
        <v>7947</v>
      </c>
      <c r="P1086" t="s">
        <v>7</v>
      </c>
      <c r="Q1086" t="s">
        <v>10</v>
      </c>
      <c r="R1086">
        <v>48</v>
      </c>
    </row>
    <row r="1087" spans="1:18" x14ac:dyDescent="0.3">
      <c r="A1087" t="s">
        <v>1098</v>
      </c>
      <c r="B1087" t="s">
        <v>5016</v>
      </c>
      <c r="C1087">
        <v>25</v>
      </c>
      <c r="D1087" t="str">
        <f>IF(Shopping[[#This Row],[Age]]&lt;=25,"Gen Z",
IF(Shopping[[#This Row],[Age]]&lt;=41,"Millennials",
IF(Shopping[[#This Row],[Age]]&lt;=57,"Gen X","Boomers")))</f>
        <v>Gen Z</v>
      </c>
      <c r="E1087" t="s">
        <v>3923</v>
      </c>
      <c r="F1087" t="s">
        <v>7870</v>
      </c>
      <c r="G1087" t="s">
        <v>7857</v>
      </c>
      <c r="H1087" s="27">
        <v>85</v>
      </c>
      <c r="I1087" t="s">
        <v>7933</v>
      </c>
      <c r="J1087" t="s">
        <v>7847</v>
      </c>
      <c r="K1087" t="s">
        <v>7967</v>
      </c>
      <c r="L1087" t="s">
        <v>7887</v>
      </c>
      <c r="M1087">
        <v>3</v>
      </c>
      <c r="N1087" t="s">
        <v>1691</v>
      </c>
      <c r="O1087" t="s">
        <v>7950</v>
      </c>
      <c r="P1087" t="s">
        <v>7</v>
      </c>
      <c r="Q1087" t="s">
        <v>8</v>
      </c>
      <c r="R1087">
        <v>23</v>
      </c>
    </row>
    <row r="1088" spans="1:18" x14ac:dyDescent="0.3">
      <c r="A1088" t="s">
        <v>1099</v>
      </c>
      <c r="B1088" t="s">
        <v>5017</v>
      </c>
      <c r="C1088">
        <v>53</v>
      </c>
      <c r="D1088" t="str">
        <f>IF(Shopping[[#This Row],[Age]]&lt;=25,"Gen Z",
IF(Shopping[[#This Row],[Age]]&lt;=41,"Millennials",
IF(Shopping[[#This Row],[Age]]&lt;=57,"Gen X","Boomers")))</f>
        <v>Gen X</v>
      </c>
      <c r="E1088" t="s">
        <v>3923</v>
      </c>
      <c r="F1088" t="s">
        <v>7865</v>
      </c>
      <c r="G1088" t="s">
        <v>7857</v>
      </c>
      <c r="H1088" s="27">
        <v>62</v>
      </c>
      <c r="I1088" t="s">
        <v>7922</v>
      </c>
      <c r="J1088" t="s">
        <v>7847</v>
      </c>
      <c r="K1088" t="s">
        <v>7968</v>
      </c>
      <c r="L1088" t="s">
        <v>7887</v>
      </c>
      <c r="M1088">
        <v>3</v>
      </c>
      <c r="N1088" t="s">
        <v>1691</v>
      </c>
      <c r="O1088" t="s">
        <v>7946</v>
      </c>
      <c r="P1088" t="s">
        <v>7</v>
      </c>
      <c r="Q1088" t="s">
        <v>14</v>
      </c>
      <c r="R1088">
        <v>27</v>
      </c>
    </row>
    <row r="1089" spans="1:18" x14ac:dyDescent="0.3">
      <c r="A1089" t="s">
        <v>1100</v>
      </c>
      <c r="B1089" t="s">
        <v>5018</v>
      </c>
      <c r="C1089">
        <v>45</v>
      </c>
      <c r="D1089" t="str">
        <f>IF(Shopping[[#This Row],[Age]]&lt;=25,"Gen Z",
IF(Shopping[[#This Row],[Age]]&lt;=41,"Millennials",
IF(Shopping[[#This Row],[Age]]&lt;=57,"Gen X","Boomers")))</f>
        <v>Gen X</v>
      </c>
      <c r="E1089" t="s">
        <v>3923</v>
      </c>
      <c r="F1089" t="s">
        <v>7843</v>
      </c>
      <c r="G1089" t="s">
        <v>7838</v>
      </c>
      <c r="H1089" s="27">
        <v>71</v>
      </c>
      <c r="I1089" t="s">
        <v>7901</v>
      </c>
      <c r="J1089" t="s">
        <v>7844</v>
      </c>
      <c r="K1089" t="s">
        <v>7849</v>
      </c>
      <c r="L1089" t="s">
        <v>7887</v>
      </c>
      <c r="M1089">
        <v>3.4</v>
      </c>
      <c r="N1089" t="s">
        <v>1691</v>
      </c>
      <c r="O1089" t="s">
        <v>7947</v>
      </c>
      <c r="P1089" t="s">
        <v>7</v>
      </c>
      <c r="Q1089" t="s">
        <v>22</v>
      </c>
      <c r="R1089">
        <v>7</v>
      </c>
    </row>
    <row r="1090" spans="1:18" x14ac:dyDescent="0.3">
      <c r="A1090" t="s">
        <v>1101</v>
      </c>
      <c r="B1090" t="s">
        <v>5019</v>
      </c>
      <c r="C1090">
        <v>49</v>
      </c>
      <c r="D1090" t="str">
        <f>IF(Shopping[[#This Row],[Age]]&lt;=25,"Gen Z",
IF(Shopping[[#This Row],[Age]]&lt;=41,"Millennials",
IF(Shopping[[#This Row],[Age]]&lt;=57,"Gen X","Boomers")))</f>
        <v>Gen X</v>
      </c>
      <c r="E1090" t="s">
        <v>3923</v>
      </c>
      <c r="F1090" t="s">
        <v>7866</v>
      </c>
      <c r="G1090" t="s">
        <v>7838</v>
      </c>
      <c r="H1090" s="27">
        <v>21</v>
      </c>
      <c r="I1090" t="s">
        <v>7900</v>
      </c>
      <c r="J1090" t="s">
        <v>7847</v>
      </c>
      <c r="K1090" t="s">
        <v>7967</v>
      </c>
      <c r="L1090" t="s">
        <v>7887</v>
      </c>
      <c r="M1090">
        <v>2.7</v>
      </c>
      <c r="N1090" t="s">
        <v>1691</v>
      </c>
      <c r="O1090" t="s">
        <v>7946</v>
      </c>
      <c r="P1090" t="s">
        <v>7</v>
      </c>
      <c r="Q1090" t="s">
        <v>14</v>
      </c>
      <c r="R1090">
        <v>2</v>
      </c>
    </row>
    <row r="1091" spans="1:18" x14ac:dyDescent="0.3">
      <c r="A1091" t="s">
        <v>1102</v>
      </c>
      <c r="B1091" t="s">
        <v>5020</v>
      </c>
      <c r="C1091">
        <v>40</v>
      </c>
      <c r="D1091" t="str">
        <f>IF(Shopping[[#This Row],[Age]]&lt;=25,"Gen Z",
IF(Shopping[[#This Row],[Age]]&lt;=41,"Millennials",
IF(Shopping[[#This Row],[Age]]&lt;=57,"Gen X","Boomers")))</f>
        <v>Millennials</v>
      </c>
      <c r="E1091" t="s">
        <v>3923</v>
      </c>
      <c r="F1091" t="s">
        <v>7879</v>
      </c>
      <c r="G1091" t="s">
        <v>7857</v>
      </c>
      <c r="H1091" s="27">
        <v>61</v>
      </c>
      <c r="I1091" t="s">
        <v>7921</v>
      </c>
      <c r="J1091" t="s">
        <v>7847</v>
      </c>
      <c r="K1091" t="s">
        <v>7855</v>
      </c>
      <c r="L1091" t="s">
        <v>7888</v>
      </c>
      <c r="M1091">
        <v>3.8</v>
      </c>
      <c r="N1091" t="s">
        <v>1691</v>
      </c>
      <c r="O1091" t="s">
        <v>7947</v>
      </c>
      <c r="P1091" t="s">
        <v>7</v>
      </c>
      <c r="Q1091" t="s">
        <v>14</v>
      </c>
      <c r="R1091">
        <v>33</v>
      </c>
    </row>
    <row r="1092" spans="1:18" x14ac:dyDescent="0.3">
      <c r="A1092" t="s">
        <v>1103</v>
      </c>
      <c r="B1092" t="s">
        <v>5021</v>
      </c>
      <c r="C1092">
        <v>38</v>
      </c>
      <c r="D1092" t="str">
        <f>IF(Shopping[[#This Row],[Age]]&lt;=25,"Gen Z",
IF(Shopping[[#This Row],[Age]]&lt;=41,"Millennials",
IF(Shopping[[#This Row],[Age]]&lt;=57,"Gen X","Boomers")))</f>
        <v>Millennials</v>
      </c>
      <c r="E1092" t="s">
        <v>3923</v>
      </c>
      <c r="F1092" t="s">
        <v>7873</v>
      </c>
      <c r="G1092" t="s">
        <v>7857</v>
      </c>
      <c r="H1092" s="27">
        <v>58</v>
      </c>
      <c r="I1092" t="s">
        <v>7932</v>
      </c>
      <c r="J1092" t="s">
        <v>7847</v>
      </c>
      <c r="K1092" t="s">
        <v>7862</v>
      </c>
      <c r="L1092" t="s">
        <v>7888</v>
      </c>
      <c r="M1092">
        <v>4.2</v>
      </c>
      <c r="N1092" t="s">
        <v>1691</v>
      </c>
      <c r="O1092" t="s">
        <v>7950</v>
      </c>
      <c r="P1092" t="s">
        <v>7</v>
      </c>
      <c r="Q1092" t="s">
        <v>10</v>
      </c>
      <c r="R1092">
        <v>27</v>
      </c>
    </row>
    <row r="1093" spans="1:18" x14ac:dyDescent="0.3">
      <c r="A1093" t="s">
        <v>1104</v>
      </c>
      <c r="B1093" t="s">
        <v>5022</v>
      </c>
      <c r="C1093">
        <v>44</v>
      </c>
      <c r="D1093" t="str">
        <f>IF(Shopping[[#This Row],[Age]]&lt;=25,"Gen Z",
IF(Shopping[[#This Row],[Age]]&lt;=41,"Millennials",
IF(Shopping[[#This Row],[Age]]&lt;=57,"Gen X","Boomers")))</f>
        <v>Gen X</v>
      </c>
      <c r="E1093" t="s">
        <v>3923</v>
      </c>
      <c r="F1093" t="s">
        <v>7841</v>
      </c>
      <c r="G1093" t="s">
        <v>7838</v>
      </c>
      <c r="H1093" s="27">
        <v>80</v>
      </c>
      <c r="I1093" t="s">
        <v>7910</v>
      </c>
      <c r="J1093" t="s">
        <v>7839</v>
      </c>
      <c r="K1093" t="s">
        <v>7970</v>
      </c>
      <c r="L1093" t="s">
        <v>7888</v>
      </c>
      <c r="M1093">
        <v>4.7</v>
      </c>
      <c r="N1093" t="s">
        <v>1691</v>
      </c>
      <c r="O1093" t="s">
        <v>7950</v>
      </c>
      <c r="P1093" t="s">
        <v>7</v>
      </c>
      <c r="Q1093" t="s">
        <v>12</v>
      </c>
      <c r="R1093">
        <v>6</v>
      </c>
    </row>
    <row r="1094" spans="1:18" x14ac:dyDescent="0.3">
      <c r="A1094" t="s">
        <v>1105</v>
      </c>
      <c r="B1094" t="s">
        <v>5023</v>
      </c>
      <c r="C1094">
        <v>68</v>
      </c>
      <c r="D1094" t="str">
        <f>IF(Shopping[[#This Row],[Age]]&lt;=25,"Gen Z",
IF(Shopping[[#This Row],[Age]]&lt;=41,"Millennials",
IF(Shopping[[#This Row],[Age]]&lt;=57,"Gen X","Boomers")))</f>
        <v>Boomers</v>
      </c>
      <c r="E1094" t="s">
        <v>3923</v>
      </c>
      <c r="F1094" t="s">
        <v>7870</v>
      </c>
      <c r="G1094" t="s">
        <v>7857</v>
      </c>
      <c r="H1094" s="27">
        <v>50</v>
      </c>
      <c r="I1094" t="s">
        <v>7938</v>
      </c>
      <c r="J1094" t="s">
        <v>7839</v>
      </c>
      <c r="K1094" t="s">
        <v>7975</v>
      </c>
      <c r="L1094" t="s">
        <v>7888</v>
      </c>
      <c r="M1094">
        <v>4.0999999999999996</v>
      </c>
      <c r="N1094" t="s">
        <v>1691</v>
      </c>
      <c r="O1094" t="s">
        <v>7949</v>
      </c>
      <c r="P1094" t="s">
        <v>7</v>
      </c>
      <c r="Q1094" t="s">
        <v>8</v>
      </c>
      <c r="R1094">
        <v>20</v>
      </c>
    </row>
    <row r="1095" spans="1:18" x14ac:dyDescent="0.3">
      <c r="A1095" t="s">
        <v>1106</v>
      </c>
      <c r="B1095" t="s">
        <v>5024</v>
      </c>
      <c r="C1095">
        <v>60</v>
      </c>
      <c r="D1095" t="str">
        <f>IF(Shopping[[#This Row],[Age]]&lt;=25,"Gen Z",
IF(Shopping[[#This Row],[Age]]&lt;=41,"Millennials",
IF(Shopping[[#This Row],[Age]]&lt;=57,"Gen X","Boomers")))</f>
        <v>Boomers</v>
      </c>
      <c r="E1095" t="s">
        <v>3923</v>
      </c>
      <c r="F1095" t="s">
        <v>7848</v>
      </c>
      <c r="G1095" t="s">
        <v>7846</v>
      </c>
      <c r="H1095" s="27">
        <v>48</v>
      </c>
      <c r="I1095" t="s">
        <v>7905</v>
      </c>
      <c r="J1095" t="s">
        <v>7844</v>
      </c>
      <c r="K1095" t="s">
        <v>7878</v>
      </c>
      <c r="L1095" t="s">
        <v>7887</v>
      </c>
      <c r="M1095">
        <v>4.2</v>
      </c>
      <c r="N1095" t="s">
        <v>1691</v>
      </c>
      <c r="O1095" t="s">
        <v>7949</v>
      </c>
      <c r="P1095" t="s">
        <v>7</v>
      </c>
      <c r="Q1095" t="s">
        <v>8</v>
      </c>
      <c r="R1095">
        <v>46</v>
      </c>
    </row>
    <row r="1096" spans="1:18" x14ac:dyDescent="0.3">
      <c r="A1096" t="s">
        <v>1107</v>
      </c>
      <c r="B1096" t="s">
        <v>5025</v>
      </c>
      <c r="C1096">
        <v>25</v>
      </c>
      <c r="D1096" t="str">
        <f>IF(Shopping[[#This Row],[Age]]&lt;=25,"Gen Z",
IF(Shopping[[#This Row],[Age]]&lt;=41,"Millennials",
IF(Shopping[[#This Row],[Age]]&lt;=57,"Gen X","Boomers")))</f>
        <v>Gen Z</v>
      </c>
      <c r="E1096" t="s">
        <v>3923</v>
      </c>
      <c r="F1096" t="s">
        <v>7870</v>
      </c>
      <c r="G1096" t="s">
        <v>7857</v>
      </c>
      <c r="H1096" s="27">
        <v>40</v>
      </c>
      <c r="I1096" t="s">
        <v>7932</v>
      </c>
      <c r="J1096" t="s">
        <v>7847</v>
      </c>
      <c r="K1096" t="s">
        <v>7971</v>
      </c>
      <c r="L1096" t="s">
        <v>7887</v>
      </c>
      <c r="M1096">
        <v>4.8</v>
      </c>
      <c r="N1096" t="s">
        <v>1691</v>
      </c>
      <c r="O1096" t="s">
        <v>7947</v>
      </c>
      <c r="P1096" t="s">
        <v>7</v>
      </c>
      <c r="Q1096" t="s">
        <v>10</v>
      </c>
      <c r="R1096">
        <v>25</v>
      </c>
    </row>
    <row r="1097" spans="1:18" x14ac:dyDescent="0.3">
      <c r="A1097" t="s">
        <v>1108</v>
      </c>
      <c r="B1097" t="s">
        <v>5026</v>
      </c>
      <c r="C1097">
        <v>19</v>
      </c>
      <c r="D1097" t="str">
        <f>IF(Shopping[[#This Row],[Age]]&lt;=25,"Gen Z",
IF(Shopping[[#This Row],[Age]]&lt;=41,"Millennials",
IF(Shopping[[#This Row],[Age]]&lt;=57,"Gen X","Boomers")))</f>
        <v>Gen Z</v>
      </c>
      <c r="E1097" t="s">
        <v>3923</v>
      </c>
      <c r="F1097" t="s">
        <v>7853</v>
      </c>
      <c r="G1097" t="s">
        <v>7854</v>
      </c>
      <c r="H1097" s="27">
        <v>34</v>
      </c>
      <c r="I1097" t="s">
        <v>7923</v>
      </c>
      <c r="J1097" t="s">
        <v>7844</v>
      </c>
      <c r="K1097" t="s">
        <v>7972</v>
      </c>
      <c r="L1097" t="s">
        <v>7889</v>
      </c>
      <c r="M1097">
        <v>3</v>
      </c>
      <c r="N1097" t="s">
        <v>1691</v>
      </c>
      <c r="O1097" t="s">
        <v>7946</v>
      </c>
      <c r="P1097" t="s">
        <v>7</v>
      </c>
      <c r="Q1097" t="s">
        <v>22</v>
      </c>
      <c r="R1097">
        <v>30</v>
      </c>
    </row>
    <row r="1098" spans="1:18" x14ac:dyDescent="0.3">
      <c r="A1098" t="s">
        <v>1109</v>
      </c>
      <c r="B1098" t="s">
        <v>5027</v>
      </c>
      <c r="C1098">
        <v>57</v>
      </c>
      <c r="D1098" t="str">
        <f>IF(Shopping[[#This Row],[Age]]&lt;=25,"Gen Z",
IF(Shopping[[#This Row],[Age]]&lt;=41,"Millennials",
IF(Shopping[[#This Row],[Age]]&lt;=57,"Gen X","Boomers")))</f>
        <v>Gen X</v>
      </c>
      <c r="E1098" t="s">
        <v>3923</v>
      </c>
      <c r="F1098" t="s">
        <v>7853</v>
      </c>
      <c r="G1098" t="s">
        <v>7854</v>
      </c>
      <c r="H1098" s="27">
        <v>46</v>
      </c>
      <c r="I1098" t="s">
        <v>7906</v>
      </c>
      <c r="J1098" t="s">
        <v>7844</v>
      </c>
      <c r="K1098" t="s">
        <v>7974</v>
      </c>
      <c r="L1098" t="s">
        <v>7890</v>
      </c>
      <c r="M1098">
        <v>2.6</v>
      </c>
      <c r="N1098" t="s">
        <v>1691</v>
      </c>
      <c r="O1098" t="s">
        <v>7948</v>
      </c>
      <c r="P1098" t="s">
        <v>7</v>
      </c>
      <c r="Q1098" t="s">
        <v>12</v>
      </c>
      <c r="R1098">
        <v>48</v>
      </c>
    </row>
    <row r="1099" spans="1:18" x14ac:dyDescent="0.3">
      <c r="A1099" t="s">
        <v>1110</v>
      </c>
      <c r="B1099" t="s">
        <v>5028</v>
      </c>
      <c r="C1099">
        <v>58</v>
      </c>
      <c r="D1099" t="str">
        <f>IF(Shopping[[#This Row],[Age]]&lt;=25,"Gen Z",
IF(Shopping[[#This Row],[Age]]&lt;=41,"Millennials",
IF(Shopping[[#This Row],[Age]]&lt;=57,"Gen X","Boomers")))</f>
        <v>Boomers</v>
      </c>
      <c r="E1099" t="s">
        <v>3923</v>
      </c>
      <c r="F1099" t="s">
        <v>7865</v>
      </c>
      <c r="G1099" t="s">
        <v>7857</v>
      </c>
      <c r="H1099" s="27">
        <v>27</v>
      </c>
      <c r="I1099" t="s">
        <v>7927</v>
      </c>
      <c r="J1099" t="s">
        <v>7847</v>
      </c>
      <c r="K1099" t="s">
        <v>7971</v>
      </c>
      <c r="L1099" t="s">
        <v>7889</v>
      </c>
      <c r="M1099">
        <v>3.2</v>
      </c>
      <c r="N1099" t="s">
        <v>1691</v>
      </c>
      <c r="O1099" t="s">
        <v>7950</v>
      </c>
      <c r="P1099" t="s">
        <v>7</v>
      </c>
      <c r="Q1099" t="s">
        <v>22</v>
      </c>
      <c r="R1099">
        <v>47</v>
      </c>
    </row>
    <row r="1100" spans="1:18" x14ac:dyDescent="0.3">
      <c r="A1100" t="s">
        <v>1111</v>
      </c>
      <c r="B1100" t="s">
        <v>5029</v>
      </c>
      <c r="C1100">
        <v>49</v>
      </c>
      <c r="D1100" t="str">
        <f>IF(Shopping[[#This Row],[Age]]&lt;=25,"Gen Z",
IF(Shopping[[#This Row],[Age]]&lt;=41,"Millennials",
IF(Shopping[[#This Row],[Age]]&lt;=57,"Gen X","Boomers")))</f>
        <v>Gen X</v>
      </c>
      <c r="E1100" t="s">
        <v>3923</v>
      </c>
      <c r="F1100" t="s">
        <v>7856</v>
      </c>
      <c r="G1100" t="s">
        <v>7857</v>
      </c>
      <c r="H1100" s="27">
        <v>98</v>
      </c>
      <c r="I1100" t="s">
        <v>7930</v>
      </c>
      <c r="J1100" t="s">
        <v>7844</v>
      </c>
      <c r="K1100" t="s">
        <v>7967</v>
      </c>
      <c r="L1100" t="s">
        <v>7888</v>
      </c>
      <c r="M1100">
        <v>3.6</v>
      </c>
      <c r="N1100" t="s">
        <v>1691</v>
      </c>
      <c r="O1100" t="s">
        <v>7947</v>
      </c>
      <c r="P1100" t="s">
        <v>7</v>
      </c>
      <c r="Q1100" t="s">
        <v>12</v>
      </c>
      <c r="R1100">
        <v>27</v>
      </c>
    </row>
    <row r="1101" spans="1:18" x14ac:dyDescent="0.3">
      <c r="A1101" t="s">
        <v>1112</v>
      </c>
      <c r="B1101" t="s">
        <v>5030</v>
      </c>
      <c r="C1101">
        <v>19</v>
      </c>
      <c r="D1101" t="str">
        <f>IF(Shopping[[#This Row],[Age]]&lt;=25,"Gen Z",
IF(Shopping[[#This Row],[Age]]&lt;=41,"Millennials",
IF(Shopping[[#This Row],[Age]]&lt;=57,"Gen X","Boomers")))</f>
        <v>Gen Z</v>
      </c>
      <c r="E1101" t="s">
        <v>3923</v>
      </c>
      <c r="F1101" t="s">
        <v>7841</v>
      </c>
      <c r="G1101" t="s">
        <v>7838</v>
      </c>
      <c r="H1101" s="27">
        <v>73</v>
      </c>
      <c r="I1101" t="s">
        <v>7910</v>
      </c>
      <c r="J1101" t="s">
        <v>7847</v>
      </c>
      <c r="K1101" t="s">
        <v>7972</v>
      </c>
      <c r="L1101" t="s">
        <v>7890</v>
      </c>
      <c r="M1101">
        <v>2.6</v>
      </c>
      <c r="N1101" t="s">
        <v>1691</v>
      </c>
      <c r="O1101" t="s">
        <v>7947</v>
      </c>
      <c r="P1101" t="s">
        <v>7</v>
      </c>
      <c r="Q1101" t="s">
        <v>22</v>
      </c>
      <c r="R1101">
        <v>45</v>
      </c>
    </row>
    <row r="1102" spans="1:18" x14ac:dyDescent="0.3">
      <c r="A1102" t="s">
        <v>1113</v>
      </c>
      <c r="B1102" t="s">
        <v>5031</v>
      </c>
      <c r="C1102">
        <v>50</v>
      </c>
      <c r="D1102" t="str">
        <f>IF(Shopping[[#This Row],[Age]]&lt;=25,"Gen Z",
IF(Shopping[[#This Row],[Age]]&lt;=41,"Millennials",
IF(Shopping[[#This Row],[Age]]&lt;=57,"Gen X","Boomers")))</f>
        <v>Gen X</v>
      </c>
      <c r="E1102" t="s">
        <v>3923</v>
      </c>
      <c r="F1102" t="s">
        <v>7866</v>
      </c>
      <c r="G1102" t="s">
        <v>7838</v>
      </c>
      <c r="H1102" s="27">
        <v>28</v>
      </c>
      <c r="I1102" t="s">
        <v>7915</v>
      </c>
      <c r="J1102" t="s">
        <v>7839</v>
      </c>
      <c r="K1102" t="s">
        <v>7969</v>
      </c>
      <c r="L1102" t="s">
        <v>7888</v>
      </c>
      <c r="M1102">
        <v>4.4000000000000004</v>
      </c>
      <c r="N1102" t="s">
        <v>1691</v>
      </c>
      <c r="O1102" t="s">
        <v>7945</v>
      </c>
      <c r="P1102" t="s">
        <v>7</v>
      </c>
      <c r="Q1102" t="s">
        <v>12</v>
      </c>
      <c r="R1102">
        <v>2</v>
      </c>
    </row>
    <row r="1103" spans="1:18" x14ac:dyDescent="0.3">
      <c r="A1103" t="s">
        <v>1114</v>
      </c>
      <c r="B1103" t="s">
        <v>5032</v>
      </c>
      <c r="C1103">
        <v>30</v>
      </c>
      <c r="D1103" t="str">
        <f>IF(Shopping[[#This Row],[Age]]&lt;=25,"Gen Z",
IF(Shopping[[#This Row],[Age]]&lt;=41,"Millennials",
IF(Shopping[[#This Row],[Age]]&lt;=57,"Gen X","Boomers")))</f>
        <v>Millennials</v>
      </c>
      <c r="E1103" t="s">
        <v>3923</v>
      </c>
      <c r="F1103" t="s">
        <v>7884</v>
      </c>
      <c r="G1103" t="s">
        <v>7857</v>
      </c>
      <c r="H1103" s="27">
        <v>76</v>
      </c>
      <c r="I1103" t="s">
        <v>7905</v>
      </c>
      <c r="J1103" t="s">
        <v>7877</v>
      </c>
      <c r="K1103" t="s">
        <v>7855</v>
      </c>
      <c r="L1103" t="s">
        <v>7890</v>
      </c>
      <c r="M1103">
        <v>3</v>
      </c>
      <c r="N1103" t="s">
        <v>1691</v>
      </c>
      <c r="O1103" t="s">
        <v>7946</v>
      </c>
      <c r="P1103" t="s">
        <v>7</v>
      </c>
      <c r="Q1103" t="s">
        <v>10</v>
      </c>
      <c r="R1103">
        <v>39</v>
      </c>
    </row>
    <row r="1104" spans="1:18" x14ac:dyDescent="0.3">
      <c r="A1104" t="s">
        <v>1115</v>
      </c>
      <c r="B1104" t="s">
        <v>5033</v>
      </c>
      <c r="C1104">
        <v>52</v>
      </c>
      <c r="D1104" t="str">
        <f>IF(Shopping[[#This Row],[Age]]&lt;=25,"Gen Z",
IF(Shopping[[#This Row],[Age]]&lt;=41,"Millennials",
IF(Shopping[[#This Row],[Age]]&lt;=57,"Gen X","Boomers")))</f>
        <v>Gen X</v>
      </c>
      <c r="E1104" t="s">
        <v>3923</v>
      </c>
      <c r="F1104" t="s">
        <v>7841</v>
      </c>
      <c r="G1104" t="s">
        <v>7838</v>
      </c>
      <c r="H1104" s="27">
        <v>83</v>
      </c>
      <c r="I1104" t="s">
        <v>7914</v>
      </c>
      <c r="J1104" t="s">
        <v>7847</v>
      </c>
      <c r="K1104" t="s">
        <v>7972</v>
      </c>
      <c r="L1104" t="s">
        <v>7890</v>
      </c>
      <c r="M1104">
        <v>2.9</v>
      </c>
      <c r="N1104" t="s">
        <v>1691</v>
      </c>
      <c r="O1104" t="s">
        <v>7945</v>
      </c>
      <c r="P1104" t="s">
        <v>7</v>
      </c>
      <c r="Q1104" t="s">
        <v>10</v>
      </c>
      <c r="R1104">
        <v>24</v>
      </c>
    </row>
    <row r="1105" spans="1:18" x14ac:dyDescent="0.3">
      <c r="A1105" t="s">
        <v>1116</v>
      </c>
      <c r="B1105" t="s">
        <v>5034</v>
      </c>
      <c r="C1105">
        <v>35</v>
      </c>
      <c r="D1105" t="str">
        <f>IF(Shopping[[#This Row],[Age]]&lt;=25,"Gen Z",
IF(Shopping[[#This Row],[Age]]&lt;=41,"Millennials",
IF(Shopping[[#This Row],[Age]]&lt;=57,"Gen X","Boomers")))</f>
        <v>Millennials</v>
      </c>
      <c r="E1105" t="s">
        <v>3923</v>
      </c>
      <c r="F1105" t="s">
        <v>7869</v>
      </c>
      <c r="G1105" t="s">
        <v>7838</v>
      </c>
      <c r="H1105" s="27">
        <v>23</v>
      </c>
      <c r="I1105" t="s">
        <v>7923</v>
      </c>
      <c r="J1105" t="s">
        <v>7844</v>
      </c>
      <c r="K1105" t="s">
        <v>7852</v>
      </c>
      <c r="L1105" t="s">
        <v>7888</v>
      </c>
      <c r="M1105">
        <v>4.3</v>
      </c>
      <c r="N1105" t="s">
        <v>1691</v>
      </c>
      <c r="O1105" t="s">
        <v>7946</v>
      </c>
      <c r="P1105" t="s">
        <v>7</v>
      </c>
      <c r="Q1105" t="s">
        <v>27</v>
      </c>
      <c r="R1105">
        <v>8</v>
      </c>
    </row>
    <row r="1106" spans="1:18" x14ac:dyDescent="0.3">
      <c r="A1106" t="s">
        <v>1117</v>
      </c>
      <c r="B1106" t="s">
        <v>5035</v>
      </c>
      <c r="C1106">
        <v>35</v>
      </c>
      <c r="D1106" t="str">
        <f>IF(Shopping[[#This Row],[Age]]&lt;=25,"Gen Z",
IF(Shopping[[#This Row],[Age]]&lt;=41,"Millennials",
IF(Shopping[[#This Row],[Age]]&lt;=57,"Gen X","Boomers")))</f>
        <v>Millennials</v>
      </c>
      <c r="E1106" t="s">
        <v>3923</v>
      </c>
      <c r="F1106" t="s">
        <v>7875</v>
      </c>
      <c r="G1106" t="s">
        <v>7857</v>
      </c>
      <c r="H1106" s="27">
        <v>28</v>
      </c>
      <c r="I1106" t="s">
        <v>7905</v>
      </c>
      <c r="J1106" t="s">
        <v>7847</v>
      </c>
      <c r="K1106" t="s">
        <v>7974</v>
      </c>
      <c r="L1106" t="s">
        <v>7890</v>
      </c>
      <c r="M1106">
        <v>3.1</v>
      </c>
      <c r="N1106" t="s">
        <v>1691</v>
      </c>
      <c r="O1106" t="s">
        <v>7945</v>
      </c>
      <c r="P1106" t="s">
        <v>7</v>
      </c>
      <c r="Q1106" t="s">
        <v>22</v>
      </c>
      <c r="R1106">
        <v>8</v>
      </c>
    </row>
    <row r="1107" spans="1:18" x14ac:dyDescent="0.3">
      <c r="A1107" t="s">
        <v>1118</v>
      </c>
      <c r="B1107" t="s">
        <v>5036</v>
      </c>
      <c r="C1107">
        <v>33</v>
      </c>
      <c r="D1107" t="str">
        <f>IF(Shopping[[#This Row],[Age]]&lt;=25,"Gen Z",
IF(Shopping[[#This Row],[Age]]&lt;=41,"Millennials",
IF(Shopping[[#This Row],[Age]]&lt;=57,"Gen X","Boomers")))</f>
        <v>Millennials</v>
      </c>
      <c r="E1107" t="s">
        <v>3923</v>
      </c>
      <c r="F1107" t="s">
        <v>7872</v>
      </c>
      <c r="G1107" t="s">
        <v>7838</v>
      </c>
      <c r="H1107" s="27">
        <v>83</v>
      </c>
      <c r="I1107" t="s">
        <v>7895</v>
      </c>
      <c r="J1107" t="s">
        <v>7844</v>
      </c>
      <c r="K1107" t="s">
        <v>7968</v>
      </c>
      <c r="L1107" t="s">
        <v>7888</v>
      </c>
      <c r="M1107">
        <v>3</v>
      </c>
      <c r="N1107" t="s">
        <v>1691</v>
      </c>
      <c r="O1107" t="s">
        <v>7947</v>
      </c>
      <c r="P1107" t="s">
        <v>7</v>
      </c>
      <c r="Q1107" t="s">
        <v>8</v>
      </c>
      <c r="R1107">
        <v>6</v>
      </c>
    </row>
    <row r="1108" spans="1:18" x14ac:dyDescent="0.3">
      <c r="A1108" t="s">
        <v>1119</v>
      </c>
      <c r="B1108" t="s">
        <v>5037</v>
      </c>
      <c r="C1108">
        <v>52</v>
      </c>
      <c r="D1108" t="str">
        <f>IF(Shopping[[#This Row],[Age]]&lt;=25,"Gen Z",
IF(Shopping[[#This Row],[Age]]&lt;=41,"Millennials",
IF(Shopping[[#This Row],[Age]]&lt;=57,"Gen X","Boomers")))</f>
        <v>Gen X</v>
      </c>
      <c r="E1108" t="s">
        <v>3923</v>
      </c>
      <c r="F1108" t="s">
        <v>7863</v>
      </c>
      <c r="G1108" t="s">
        <v>7838</v>
      </c>
      <c r="H1108" s="27">
        <v>96</v>
      </c>
      <c r="I1108" t="s">
        <v>7939</v>
      </c>
      <c r="J1108" t="s">
        <v>7839</v>
      </c>
      <c r="K1108" t="s">
        <v>7862</v>
      </c>
      <c r="L1108" t="s">
        <v>7887</v>
      </c>
      <c r="M1108">
        <v>3.6</v>
      </c>
      <c r="N1108" t="s">
        <v>1691</v>
      </c>
      <c r="O1108" t="s">
        <v>7950</v>
      </c>
      <c r="P1108" t="s">
        <v>7</v>
      </c>
      <c r="Q1108" t="s">
        <v>8</v>
      </c>
      <c r="R1108">
        <v>12</v>
      </c>
    </row>
    <row r="1109" spans="1:18" x14ac:dyDescent="0.3">
      <c r="A1109" t="s">
        <v>1120</v>
      </c>
      <c r="B1109" t="s">
        <v>5038</v>
      </c>
      <c r="C1109">
        <v>69</v>
      </c>
      <c r="D1109" t="str">
        <f>IF(Shopping[[#This Row],[Age]]&lt;=25,"Gen Z",
IF(Shopping[[#This Row],[Age]]&lt;=41,"Millennials",
IF(Shopping[[#This Row],[Age]]&lt;=57,"Gen X","Boomers")))</f>
        <v>Boomers</v>
      </c>
      <c r="E1109" t="s">
        <v>3923</v>
      </c>
      <c r="F1109" t="s">
        <v>7848</v>
      </c>
      <c r="G1109" t="s">
        <v>7846</v>
      </c>
      <c r="H1109" s="27">
        <v>62</v>
      </c>
      <c r="I1109" t="s">
        <v>7914</v>
      </c>
      <c r="J1109" t="s">
        <v>7847</v>
      </c>
      <c r="K1109" t="s">
        <v>7972</v>
      </c>
      <c r="L1109" t="s">
        <v>7890</v>
      </c>
      <c r="M1109">
        <v>2.8</v>
      </c>
      <c r="N1109" t="s">
        <v>1691</v>
      </c>
      <c r="O1109" t="s">
        <v>7950</v>
      </c>
      <c r="P1109" t="s">
        <v>7</v>
      </c>
      <c r="Q1109" t="s">
        <v>22</v>
      </c>
      <c r="R1109">
        <v>26</v>
      </c>
    </row>
    <row r="1110" spans="1:18" x14ac:dyDescent="0.3">
      <c r="A1110" t="s">
        <v>1121</v>
      </c>
      <c r="B1110" t="s">
        <v>5039</v>
      </c>
      <c r="C1110">
        <v>27</v>
      </c>
      <c r="D1110" t="str">
        <f>IF(Shopping[[#This Row],[Age]]&lt;=25,"Gen Z",
IF(Shopping[[#This Row],[Age]]&lt;=41,"Millennials",
IF(Shopping[[#This Row],[Age]]&lt;=57,"Gen X","Boomers")))</f>
        <v>Millennials</v>
      </c>
      <c r="E1110" t="s">
        <v>3923</v>
      </c>
      <c r="F1110" t="s">
        <v>7851</v>
      </c>
      <c r="G1110" t="s">
        <v>7838</v>
      </c>
      <c r="H1110" s="27">
        <v>25</v>
      </c>
      <c r="I1110" t="s">
        <v>7936</v>
      </c>
      <c r="J1110" t="s">
        <v>7847</v>
      </c>
      <c r="K1110" t="s">
        <v>7864</v>
      </c>
      <c r="L1110" t="s">
        <v>7890</v>
      </c>
      <c r="M1110">
        <v>2.8</v>
      </c>
      <c r="N1110" t="s">
        <v>1691</v>
      </c>
      <c r="O1110" t="s">
        <v>7948</v>
      </c>
      <c r="P1110" t="s">
        <v>7</v>
      </c>
      <c r="Q1110" t="s">
        <v>10</v>
      </c>
      <c r="R1110">
        <v>50</v>
      </c>
    </row>
    <row r="1111" spans="1:18" x14ac:dyDescent="0.3">
      <c r="A1111" t="s">
        <v>1122</v>
      </c>
      <c r="B1111" t="s">
        <v>5040</v>
      </c>
      <c r="C1111">
        <v>66</v>
      </c>
      <c r="D1111" t="str">
        <f>IF(Shopping[[#This Row],[Age]]&lt;=25,"Gen Z",
IF(Shopping[[#This Row],[Age]]&lt;=41,"Millennials",
IF(Shopping[[#This Row],[Age]]&lt;=57,"Gen X","Boomers")))</f>
        <v>Boomers</v>
      </c>
      <c r="E1111" t="s">
        <v>3923</v>
      </c>
      <c r="F1111" t="s">
        <v>7869</v>
      </c>
      <c r="G1111" t="s">
        <v>7838</v>
      </c>
      <c r="H1111" s="27">
        <v>97</v>
      </c>
      <c r="I1111" t="s">
        <v>7912</v>
      </c>
      <c r="J1111" t="s">
        <v>7839</v>
      </c>
      <c r="K1111" t="s">
        <v>7862</v>
      </c>
      <c r="L1111" t="s">
        <v>7887</v>
      </c>
      <c r="M1111">
        <v>4.9000000000000004</v>
      </c>
      <c r="N1111" t="s">
        <v>1691</v>
      </c>
      <c r="O1111" t="s">
        <v>7947</v>
      </c>
      <c r="P1111" t="s">
        <v>7</v>
      </c>
      <c r="Q1111" t="s">
        <v>8</v>
      </c>
      <c r="R1111">
        <v>2</v>
      </c>
    </row>
    <row r="1112" spans="1:18" x14ac:dyDescent="0.3">
      <c r="A1112" t="s">
        <v>1123</v>
      </c>
      <c r="B1112" t="s">
        <v>5041</v>
      </c>
      <c r="C1112">
        <v>28</v>
      </c>
      <c r="D1112" t="str">
        <f>IF(Shopping[[#This Row],[Age]]&lt;=25,"Gen Z",
IF(Shopping[[#This Row],[Age]]&lt;=41,"Millennials",
IF(Shopping[[#This Row],[Age]]&lt;=57,"Gen X","Boomers")))</f>
        <v>Millennials</v>
      </c>
      <c r="E1112" t="s">
        <v>3923</v>
      </c>
      <c r="F1112" t="s">
        <v>7869</v>
      </c>
      <c r="G1112" t="s">
        <v>7838</v>
      </c>
      <c r="H1112" s="27">
        <v>61</v>
      </c>
      <c r="I1112" t="s">
        <v>7914</v>
      </c>
      <c r="J1112" t="s">
        <v>7839</v>
      </c>
      <c r="K1112" t="s">
        <v>7973</v>
      </c>
      <c r="L1112" t="s">
        <v>7890</v>
      </c>
      <c r="M1112">
        <v>3</v>
      </c>
      <c r="N1112" t="s">
        <v>1691</v>
      </c>
      <c r="O1112" t="s">
        <v>7948</v>
      </c>
      <c r="P1112" t="s">
        <v>7</v>
      </c>
      <c r="Q1112" t="s">
        <v>10</v>
      </c>
      <c r="R1112">
        <v>31</v>
      </c>
    </row>
    <row r="1113" spans="1:18" x14ac:dyDescent="0.3">
      <c r="A1113" t="s">
        <v>1124</v>
      </c>
      <c r="B1113" t="s">
        <v>5042</v>
      </c>
      <c r="C1113">
        <v>22</v>
      </c>
      <c r="D1113" t="str">
        <f>IF(Shopping[[#This Row],[Age]]&lt;=25,"Gen Z",
IF(Shopping[[#This Row],[Age]]&lt;=41,"Millennials",
IF(Shopping[[#This Row],[Age]]&lt;=57,"Gen X","Boomers")))</f>
        <v>Gen Z</v>
      </c>
      <c r="E1113" t="s">
        <v>3923</v>
      </c>
      <c r="F1113" t="s">
        <v>7859</v>
      </c>
      <c r="G1113" t="s">
        <v>7846</v>
      </c>
      <c r="H1113" s="27">
        <v>66</v>
      </c>
      <c r="I1113" t="s">
        <v>7907</v>
      </c>
      <c r="J1113" t="s">
        <v>7844</v>
      </c>
      <c r="K1113" t="s">
        <v>7968</v>
      </c>
      <c r="L1113" t="s">
        <v>7889</v>
      </c>
      <c r="M1113">
        <v>4.0999999999999996</v>
      </c>
      <c r="N1113" t="s">
        <v>1691</v>
      </c>
      <c r="O1113" t="s">
        <v>7947</v>
      </c>
      <c r="P1113" t="s">
        <v>7</v>
      </c>
      <c r="Q1113" t="s">
        <v>12</v>
      </c>
      <c r="R1113">
        <v>4</v>
      </c>
    </row>
    <row r="1114" spans="1:18" x14ac:dyDescent="0.3">
      <c r="A1114" t="s">
        <v>1125</v>
      </c>
      <c r="B1114" t="s">
        <v>5043</v>
      </c>
      <c r="C1114">
        <v>69</v>
      </c>
      <c r="D1114" t="str">
        <f>IF(Shopping[[#This Row],[Age]]&lt;=25,"Gen Z",
IF(Shopping[[#This Row],[Age]]&lt;=41,"Millennials",
IF(Shopping[[#This Row],[Age]]&lt;=57,"Gen X","Boomers")))</f>
        <v>Boomers</v>
      </c>
      <c r="E1114" t="s">
        <v>3923</v>
      </c>
      <c r="F1114" t="s">
        <v>7869</v>
      </c>
      <c r="G1114" t="s">
        <v>7838</v>
      </c>
      <c r="H1114" s="27">
        <v>67</v>
      </c>
      <c r="I1114" t="s">
        <v>7940</v>
      </c>
      <c r="J1114" t="s">
        <v>7877</v>
      </c>
      <c r="K1114" t="s">
        <v>7858</v>
      </c>
      <c r="L1114" t="s">
        <v>7888</v>
      </c>
      <c r="M1114">
        <v>4.5999999999999996</v>
      </c>
      <c r="N1114" t="s">
        <v>1691</v>
      </c>
      <c r="O1114" t="s">
        <v>7946</v>
      </c>
      <c r="P1114" t="s">
        <v>7</v>
      </c>
      <c r="Q1114" t="s">
        <v>14</v>
      </c>
      <c r="R1114">
        <v>32</v>
      </c>
    </row>
    <row r="1115" spans="1:18" x14ac:dyDescent="0.3">
      <c r="A1115" t="s">
        <v>1126</v>
      </c>
      <c r="B1115" t="s">
        <v>5044</v>
      </c>
      <c r="C1115">
        <v>28</v>
      </c>
      <c r="D1115" t="str">
        <f>IF(Shopping[[#This Row],[Age]]&lt;=25,"Gen Z",
IF(Shopping[[#This Row],[Age]]&lt;=41,"Millennials",
IF(Shopping[[#This Row],[Age]]&lt;=57,"Gen X","Boomers")))</f>
        <v>Millennials</v>
      </c>
      <c r="E1115" t="s">
        <v>3923</v>
      </c>
      <c r="F1115" t="s">
        <v>7865</v>
      </c>
      <c r="G1115" t="s">
        <v>7857</v>
      </c>
      <c r="H1115" s="27">
        <v>80</v>
      </c>
      <c r="I1115" t="s">
        <v>7926</v>
      </c>
      <c r="J1115" t="s">
        <v>7847</v>
      </c>
      <c r="K1115" t="s">
        <v>7860</v>
      </c>
      <c r="L1115" t="s">
        <v>7889</v>
      </c>
      <c r="M1115">
        <v>4.8</v>
      </c>
      <c r="N1115" t="s">
        <v>1691</v>
      </c>
      <c r="O1115" t="s">
        <v>7947</v>
      </c>
      <c r="P1115" t="s">
        <v>7</v>
      </c>
      <c r="Q1115" t="s">
        <v>14</v>
      </c>
      <c r="R1115">
        <v>11</v>
      </c>
    </row>
    <row r="1116" spans="1:18" x14ac:dyDescent="0.3">
      <c r="A1116" t="s">
        <v>1127</v>
      </c>
      <c r="B1116" t="s">
        <v>5045</v>
      </c>
      <c r="C1116">
        <v>55</v>
      </c>
      <c r="D1116" t="str">
        <f>IF(Shopping[[#This Row],[Age]]&lt;=25,"Gen Z",
IF(Shopping[[#This Row],[Age]]&lt;=41,"Millennials",
IF(Shopping[[#This Row],[Age]]&lt;=57,"Gen X","Boomers")))</f>
        <v>Gen X</v>
      </c>
      <c r="E1116" t="s">
        <v>3923</v>
      </c>
      <c r="F1116" t="s">
        <v>7863</v>
      </c>
      <c r="G1116" t="s">
        <v>7838</v>
      </c>
      <c r="H1116" s="27">
        <v>25</v>
      </c>
      <c r="I1116" t="s">
        <v>7906</v>
      </c>
      <c r="J1116" t="s">
        <v>7839</v>
      </c>
      <c r="K1116" t="s">
        <v>7862</v>
      </c>
      <c r="L1116" t="s">
        <v>7890</v>
      </c>
      <c r="M1116">
        <v>2.6</v>
      </c>
      <c r="N1116" t="s">
        <v>1691</v>
      </c>
      <c r="O1116" t="s">
        <v>7947</v>
      </c>
      <c r="P1116" t="s">
        <v>7</v>
      </c>
      <c r="Q1116" t="s">
        <v>22</v>
      </c>
      <c r="R1116">
        <v>47</v>
      </c>
    </row>
    <row r="1117" spans="1:18" x14ac:dyDescent="0.3">
      <c r="A1117" t="s">
        <v>1128</v>
      </c>
      <c r="B1117" t="s">
        <v>5046</v>
      </c>
      <c r="C1117">
        <v>30</v>
      </c>
      <c r="D1117" t="str">
        <f>IF(Shopping[[#This Row],[Age]]&lt;=25,"Gen Z",
IF(Shopping[[#This Row],[Age]]&lt;=41,"Millennials",
IF(Shopping[[#This Row],[Age]]&lt;=57,"Gen X","Boomers")))</f>
        <v>Millennials</v>
      </c>
      <c r="E1117" t="s">
        <v>3923</v>
      </c>
      <c r="F1117" t="s">
        <v>7875</v>
      </c>
      <c r="G1117" t="s">
        <v>7857</v>
      </c>
      <c r="H1117" s="27">
        <v>58</v>
      </c>
      <c r="I1117" t="s">
        <v>7907</v>
      </c>
      <c r="J1117" t="s">
        <v>7844</v>
      </c>
      <c r="K1117" t="s">
        <v>7972</v>
      </c>
      <c r="L1117" t="s">
        <v>7890</v>
      </c>
      <c r="M1117">
        <v>4</v>
      </c>
      <c r="N1117" t="s">
        <v>1691</v>
      </c>
      <c r="O1117" t="s">
        <v>7949</v>
      </c>
      <c r="P1117" t="s">
        <v>7</v>
      </c>
      <c r="Q1117" t="s">
        <v>10</v>
      </c>
      <c r="R1117">
        <v>37</v>
      </c>
    </row>
    <row r="1118" spans="1:18" x14ac:dyDescent="0.3">
      <c r="A1118" t="s">
        <v>1129</v>
      </c>
      <c r="B1118" t="s">
        <v>5047</v>
      </c>
      <c r="C1118">
        <v>67</v>
      </c>
      <c r="D1118" t="str">
        <f>IF(Shopping[[#This Row],[Age]]&lt;=25,"Gen Z",
IF(Shopping[[#This Row],[Age]]&lt;=41,"Millennials",
IF(Shopping[[#This Row],[Age]]&lt;=57,"Gen X","Boomers")))</f>
        <v>Boomers</v>
      </c>
      <c r="E1118" t="s">
        <v>3923</v>
      </c>
      <c r="F1118" t="s">
        <v>7879</v>
      </c>
      <c r="G1118" t="s">
        <v>7857</v>
      </c>
      <c r="H1118" s="27">
        <v>96</v>
      </c>
      <c r="I1118" t="s">
        <v>7904</v>
      </c>
      <c r="J1118" t="s">
        <v>7847</v>
      </c>
      <c r="K1118" t="s">
        <v>7852</v>
      </c>
      <c r="L1118" t="s">
        <v>7887</v>
      </c>
      <c r="M1118">
        <v>4.2</v>
      </c>
      <c r="N1118" t="s">
        <v>1691</v>
      </c>
      <c r="O1118" t="s">
        <v>7945</v>
      </c>
      <c r="P1118" t="s">
        <v>7</v>
      </c>
      <c r="Q1118" t="s">
        <v>14</v>
      </c>
      <c r="R1118">
        <v>39</v>
      </c>
    </row>
    <row r="1119" spans="1:18" x14ac:dyDescent="0.3">
      <c r="A1119" t="s">
        <v>1130</v>
      </c>
      <c r="B1119" t="s">
        <v>5048</v>
      </c>
      <c r="C1119">
        <v>25</v>
      </c>
      <c r="D1119" t="str">
        <f>IF(Shopping[[#This Row],[Age]]&lt;=25,"Gen Z",
IF(Shopping[[#This Row],[Age]]&lt;=41,"Millennials",
IF(Shopping[[#This Row],[Age]]&lt;=57,"Gen X","Boomers")))</f>
        <v>Gen Z</v>
      </c>
      <c r="E1119" t="s">
        <v>3923</v>
      </c>
      <c r="F1119" t="s">
        <v>7865</v>
      </c>
      <c r="G1119" t="s">
        <v>7857</v>
      </c>
      <c r="H1119" s="27">
        <v>77</v>
      </c>
      <c r="I1119" t="s">
        <v>7911</v>
      </c>
      <c r="J1119" t="s">
        <v>7839</v>
      </c>
      <c r="K1119" t="s">
        <v>7970</v>
      </c>
      <c r="L1119" t="s">
        <v>7888</v>
      </c>
      <c r="M1119">
        <v>4.5</v>
      </c>
      <c r="N1119" t="s">
        <v>1691</v>
      </c>
      <c r="O1119" t="s">
        <v>7950</v>
      </c>
      <c r="P1119" t="s">
        <v>7</v>
      </c>
      <c r="Q1119" t="s">
        <v>12</v>
      </c>
      <c r="R1119">
        <v>24</v>
      </c>
    </row>
    <row r="1120" spans="1:18" x14ac:dyDescent="0.3">
      <c r="A1120" t="s">
        <v>1131</v>
      </c>
      <c r="B1120" t="s">
        <v>5049</v>
      </c>
      <c r="C1120">
        <v>49</v>
      </c>
      <c r="D1120" t="str">
        <f>IF(Shopping[[#This Row],[Age]]&lt;=25,"Gen Z",
IF(Shopping[[#This Row],[Age]]&lt;=41,"Millennials",
IF(Shopping[[#This Row],[Age]]&lt;=57,"Gen X","Boomers")))</f>
        <v>Gen X</v>
      </c>
      <c r="E1120" t="s">
        <v>3923</v>
      </c>
      <c r="F1120" t="s">
        <v>7881</v>
      </c>
      <c r="G1120" t="s">
        <v>7857</v>
      </c>
      <c r="H1120" s="27">
        <v>65</v>
      </c>
      <c r="I1120" t="s">
        <v>7920</v>
      </c>
      <c r="J1120" t="s">
        <v>7847</v>
      </c>
      <c r="K1120" t="s">
        <v>7860</v>
      </c>
      <c r="L1120" t="s">
        <v>7889</v>
      </c>
      <c r="M1120">
        <v>4.9000000000000004</v>
      </c>
      <c r="N1120" t="s">
        <v>1691</v>
      </c>
      <c r="O1120" t="s">
        <v>7948</v>
      </c>
      <c r="P1120" t="s">
        <v>7</v>
      </c>
      <c r="Q1120" t="s">
        <v>14</v>
      </c>
      <c r="R1120">
        <v>11</v>
      </c>
    </row>
    <row r="1121" spans="1:18" x14ac:dyDescent="0.3">
      <c r="A1121" t="s">
        <v>1132</v>
      </c>
      <c r="B1121" t="s">
        <v>5050</v>
      </c>
      <c r="C1121">
        <v>34</v>
      </c>
      <c r="D1121" t="str">
        <f>IF(Shopping[[#This Row],[Age]]&lt;=25,"Gen Z",
IF(Shopping[[#This Row],[Age]]&lt;=41,"Millennials",
IF(Shopping[[#This Row],[Age]]&lt;=57,"Gen X","Boomers")))</f>
        <v>Millennials</v>
      </c>
      <c r="E1121" t="s">
        <v>3923</v>
      </c>
      <c r="F1121" t="s">
        <v>7870</v>
      </c>
      <c r="G1121" t="s">
        <v>7857</v>
      </c>
      <c r="H1121" s="27">
        <v>36</v>
      </c>
      <c r="I1121" t="s">
        <v>7900</v>
      </c>
      <c r="J1121" t="s">
        <v>7847</v>
      </c>
      <c r="K1121" t="s">
        <v>7878</v>
      </c>
      <c r="L1121" t="s">
        <v>7888</v>
      </c>
      <c r="M1121">
        <v>3.1</v>
      </c>
      <c r="N1121" t="s">
        <v>1691</v>
      </c>
      <c r="O1121" t="s">
        <v>7948</v>
      </c>
      <c r="P1121" t="s">
        <v>7</v>
      </c>
      <c r="Q1121" t="s">
        <v>12</v>
      </c>
      <c r="R1121">
        <v>36</v>
      </c>
    </row>
    <row r="1122" spans="1:18" x14ac:dyDescent="0.3">
      <c r="A1122" t="s">
        <v>1133</v>
      </c>
      <c r="B1122" t="s">
        <v>5051</v>
      </c>
      <c r="C1122">
        <v>22</v>
      </c>
      <c r="D1122" t="str">
        <f>IF(Shopping[[#This Row],[Age]]&lt;=25,"Gen Z",
IF(Shopping[[#This Row],[Age]]&lt;=41,"Millennials",
IF(Shopping[[#This Row],[Age]]&lt;=57,"Gen X","Boomers")))</f>
        <v>Gen Z</v>
      </c>
      <c r="E1122" t="s">
        <v>3923</v>
      </c>
      <c r="F1122" t="s">
        <v>7848</v>
      </c>
      <c r="G1122" t="s">
        <v>7846</v>
      </c>
      <c r="H1122" s="27">
        <v>84</v>
      </c>
      <c r="I1122" t="s">
        <v>7931</v>
      </c>
      <c r="J1122" t="s">
        <v>7847</v>
      </c>
      <c r="K1122" t="s">
        <v>7975</v>
      </c>
      <c r="L1122" t="s">
        <v>7887</v>
      </c>
      <c r="M1122">
        <v>4</v>
      </c>
      <c r="N1122" t="s">
        <v>1691</v>
      </c>
      <c r="O1122" t="s">
        <v>7947</v>
      </c>
      <c r="P1122" t="s">
        <v>7</v>
      </c>
      <c r="Q1122" t="s">
        <v>27</v>
      </c>
      <c r="R1122">
        <v>40</v>
      </c>
    </row>
    <row r="1123" spans="1:18" x14ac:dyDescent="0.3">
      <c r="A1123" t="s">
        <v>1134</v>
      </c>
      <c r="B1123" t="s">
        <v>5052</v>
      </c>
      <c r="C1123">
        <v>63</v>
      </c>
      <c r="D1123" t="str">
        <f>IF(Shopping[[#This Row],[Age]]&lt;=25,"Gen Z",
IF(Shopping[[#This Row],[Age]]&lt;=41,"Millennials",
IF(Shopping[[#This Row],[Age]]&lt;=57,"Gen X","Boomers")))</f>
        <v>Boomers</v>
      </c>
      <c r="E1123" t="s">
        <v>3923</v>
      </c>
      <c r="F1123" t="s">
        <v>7872</v>
      </c>
      <c r="G1123" t="s">
        <v>7838</v>
      </c>
      <c r="H1123" s="27">
        <v>58</v>
      </c>
      <c r="I1123" t="s">
        <v>7913</v>
      </c>
      <c r="J1123" t="s">
        <v>7877</v>
      </c>
      <c r="K1123" t="s">
        <v>7972</v>
      </c>
      <c r="L1123" t="s">
        <v>7890</v>
      </c>
      <c r="M1123">
        <v>3.2</v>
      </c>
      <c r="N1123" t="s">
        <v>1691</v>
      </c>
      <c r="O1123" t="s">
        <v>7945</v>
      </c>
      <c r="P1123" t="s">
        <v>7</v>
      </c>
      <c r="Q1123" t="s">
        <v>10</v>
      </c>
      <c r="R1123">
        <v>25</v>
      </c>
    </row>
    <row r="1124" spans="1:18" x14ac:dyDescent="0.3">
      <c r="A1124" t="s">
        <v>1135</v>
      </c>
      <c r="B1124" t="s">
        <v>5053</v>
      </c>
      <c r="C1124">
        <v>70</v>
      </c>
      <c r="D1124" t="str">
        <f>IF(Shopping[[#This Row],[Age]]&lt;=25,"Gen Z",
IF(Shopping[[#This Row],[Age]]&lt;=41,"Millennials",
IF(Shopping[[#This Row],[Age]]&lt;=57,"Gen X","Boomers")))</f>
        <v>Boomers</v>
      </c>
      <c r="E1124" t="s">
        <v>3923</v>
      </c>
      <c r="F1124" t="s">
        <v>7856</v>
      </c>
      <c r="G1124" t="s">
        <v>7857</v>
      </c>
      <c r="H1124" s="27">
        <v>62</v>
      </c>
      <c r="I1124" t="s">
        <v>7910</v>
      </c>
      <c r="J1124" t="s">
        <v>7844</v>
      </c>
      <c r="K1124" t="s">
        <v>7852</v>
      </c>
      <c r="L1124" t="s">
        <v>7888</v>
      </c>
      <c r="M1124">
        <v>4.3</v>
      </c>
      <c r="N1124" t="s">
        <v>1691</v>
      </c>
      <c r="O1124" t="s">
        <v>7949</v>
      </c>
      <c r="P1124" t="s">
        <v>7</v>
      </c>
      <c r="Q1124" t="s">
        <v>12</v>
      </c>
      <c r="R1124">
        <v>12</v>
      </c>
    </row>
    <row r="1125" spans="1:18" x14ac:dyDescent="0.3">
      <c r="A1125" t="s">
        <v>1136</v>
      </c>
      <c r="B1125" t="s">
        <v>5054</v>
      </c>
      <c r="C1125">
        <v>36</v>
      </c>
      <c r="D1125" t="str">
        <f>IF(Shopping[[#This Row],[Age]]&lt;=25,"Gen Z",
IF(Shopping[[#This Row],[Age]]&lt;=41,"Millennials",
IF(Shopping[[#This Row],[Age]]&lt;=57,"Gen X","Boomers")))</f>
        <v>Millennials</v>
      </c>
      <c r="E1125" t="s">
        <v>3923</v>
      </c>
      <c r="F1125" t="s">
        <v>7875</v>
      </c>
      <c r="G1125" t="s">
        <v>7857</v>
      </c>
      <c r="H1125" s="27">
        <v>67</v>
      </c>
      <c r="I1125" t="s">
        <v>7895</v>
      </c>
      <c r="J1125" t="s">
        <v>7844</v>
      </c>
      <c r="K1125" t="s">
        <v>7860</v>
      </c>
      <c r="L1125" t="s">
        <v>7890</v>
      </c>
      <c r="M1125">
        <v>2.5</v>
      </c>
      <c r="N1125" t="s">
        <v>1691</v>
      </c>
      <c r="O1125" t="s">
        <v>7950</v>
      </c>
      <c r="P1125" t="s">
        <v>7</v>
      </c>
      <c r="Q1125" t="s">
        <v>10</v>
      </c>
      <c r="R1125">
        <v>38</v>
      </c>
    </row>
    <row r="1126" spans="1:18" x14ac:dyDescent="0.3">
      <c r="A1126" t="s">
        <v>1137</v>
      </c>
      <c r="B1126" t="s">
        <v>5055</v>
      </c>
      <c r="C1126">
        <v>42</v>
      </c>
      <c r="D1126" t="str">
        <f>IF(Shopping[[#This Row],[Age]]&lt;=25,"Gen Z",
IF(Shopping[[#This Row],[Age]]&lt;=41,"Millennials",
IF(Shopping[[#This Row],[Age]]&lt;=57,"Gen X","Boomers")))</f>
        <v>Gen X</v>
      </c>
      <c r="E1126" t="s">
        <v>3923</v>
      </c>
      <c r="F1126" t="s">
        <v>7841</v>
      </c>
      <c r="G1126" t="s">
        <v>7838</v>
      </c>
      <c r="H1126" s="27">
        <v>20</v>
      </c>
      <c r="I1126" t="s">
        <v>7937</v>
      </c>
      <c r="J1126" t="s">
        <v>7847</v>
      </c>
      <c r="K1126" t="s">
        <v>7874</v>
      </c>
      <c r="L1126" t="s">
        <v>7888</v>
      </c>
      <c r="M1126">
        <v>4.9000000000000004</v>
      </c>
      <c r="N1126" t="s">
        <v>1691</v>
      </c>
      <c r="O1126" t="s">
        <v>7945</v>
      </c>
      <c r="P1126" t="s">
        <v>7</v>
      </c>
      <c r="Q1126" t="s">
        <v>10</v>
      </c>
      <c r="R1126">
        <v>40</v>
      </c>
    </row>
    <row r="1127" spans="1:18" x14ac:dyDescent="0.3">
      <c r="A1127" t="s">
        <v>1138</v>
      </c>
      <c r="B1127" t="s">
        <v>5056</v>
      </c>
      <c r="C1127">
        <v>27</v>
      </c>
      <c r="D1127" t="str">
        <f>IF(Shopping[[#This Row],[Age]]&lt;=25,"Gen Z",
IF(Shopping[[#This Row],[Age]]&lt;=41,"Millennials",
IF(Shopping[[#This Row],[Age]]&lt;=57,"Gen X","Boomers")))</f>
        <v>Millennials</v>
      </c>
      <c r="E1127" t="s">
        <v>3923</v>
      </c>
      <c r="F1127" t="s">
        <v>7845</v>
      </c>
      <c r="G1127" t="s">
        <v>7846</v>
      </c>
      <c r="H1127" s="27">
        <v>90</v>
      </c>
      <c r="I1127" t="s">
        <v>7918</v>
      </c>
      <c r="J1127" t="s">
        <v>7847</v>
      </c>
      <c r="K1127" t="s">
        <v>7970</v>
      </c>
      <c r="L1127" t="s">
        <v>7889</v>
      </c>
      <c r="M1127">
        <v>2.7</v>
      </c>
      <c r="N1127" t="s">
        <v>1691</v>
      </c>
      <c r="O1127" t="s">
        <v>7949</v>
      </c>
      <c r="P1127" t="s">
        <v>7</v>
      </c>
      <c r="Q1127" t="s">
        <v>22</v>
      </c>
      <c r="R1127">
        <v>10</v>
      </c>
    </row>
    <row r="1128" spans="1:18" x14ac:dyDescent="0.3">
      <c r="A1128" t="s">
        <v>1139</v>
      </c>
      <c r="B1128" t="s">
        <v>5057</v>
      </c>
      <c r="C1128">
        <v>23</v>
      </c>
      <c r="D1128" t="str">
        <f>IF(Shopping[[#This Row],[Age]]&lt;=25,"Gen Z",
IF(Shopping[[#This Row],[Age]]&lt;=41,"Millennials",
IF(Shopping[[#This Row],[Age]]&lt;=57,"Gen X","Boomers")))</f>
        <v>Gen Z</v>
      </c>
      <c r="E1128" t="s">
        <v>3923</v>
      </c>
      <c r="F1128" t="s">
        <v>7873</v>
      </c>
      <c r="G1128" t="s">
        <v>7857</v>
      </c>
      <c r="H1128" s="27">
        <v>58</v>
      </c>
      <c r="I1128" t="s">
        <v>7937</v>
      </c>
      <c r="J1128" t="s">
        <v>7839</v>
      </c>
      <c r="K1128" t="s">
        <v>7974</v>
      </c>
      <c r="L1128" t="s">
        <v>7887</v>
      </c>
      <c r="M1128">
        <v>3.4</v>
      </c>
      <c r="N1128" t="s">
        <v>1691</v>
      </c>
      <c r="O1128" t="s">
        <v>7948</v>
      </c>
      <c r="P1128" t="s">
        <v>7</v>
      </c>
      <c r="Q1128" t="s">
        <v>8</v>
      </c>
      <c r="R1128">
        <v>47</v>
      </c>
    </row>
    <row r="1129" spans="1:18" x14ac:dyDescent="0.3">
      <c r="A1129" t="s">
        <v>1140</v>
      </c>
      <c r="B1129" t="s">
        <v>5058</v>
      </c>
      <c r="C1129">
        <v>50</v>
      </c>
      <c r="D1129" t="str">
        <f>IF(Shopping[[#This Row],[Age]]&lt;=25,"Gen Z",
IF(Shopping[[#This Row],[Age]]&lt;=41,"Millennials",
IF(Shopping[[#This Row],[Age]]&lt;=57,"Gen X","Boomers")))</f>
        <v>Gen X</v>
      </c>
      <c r="E1129" t="s">
        <v>3923</v>
      </c>
      <c r="F1129" t="s">
        <v>7850</v>
      </c>
      <c r="G1129" t="s">
        <v>7838</v>
      </c>
      <c r="H1129" s="27">
        <v>53</v>
      </c>
      <c r="I1129" t="s">
        <v>7905</v>
      </c>
      <c r="J1129" t="s">
        <v>7877</v>
      </c>
      <c r="K1129" t="s">
        <v>7842</v>
      </c>
      <c r="L1129" t="s">
        <v>7888</v>
      </c>
      <c r="M1129">
        <v>4.8</v>
      </c>
      <c r="N1129" t="s">
        <v>1691</v>
      </c>
      <c r="O1129" t="s">
        <v>7950</v>
      </c>
      <c r="P1129" t="s">
        <v>7</v>
      </c>
      <c r="Q1129" t="s">
        <v>27</v>
      </c>
      <c r="R1129">
        <v>22</v>
      </c>
    </row>
    <row r="1130" spans="1:18" x14ac:dyDescent="0.3">
      <c r="A1130" t="s">
        <v>1141</v>
      </c>
      <c r="B1130" t="s">
        <v>5059</v>
      </c>
      <c r="C1130">
        <v>56</v>
      </c>
      <c r="D1130" t="str">
        <f>IF(Shopping[[#This Row],[Age]]&lt;=25,"Gen Z",
IF(Shopping[[#This Row],[Age]]&lt;=41,"Millennials",
IF(Shopping[[#This Row],[Age]]&lt;=57,"Gen X","Boomers")))</f>
        <v>Gen X</v>
      </c>
      <c r="E1130" t="s">
        <v>3923</v>
      </c>
      <c r="F1130" t="s">
        <v>7884</v>
      </c>
      <c r="G1130" t="s">
        <v>7857</v>
      </c>
      <c r="H1130" s="27">
        <v>30</v>
      </c>
      <c r="I1130" t="s">
        <v>7907</v>
      </c>
      <c r="J1130" t="s">
        <v>7839</v>
      </c>
      <c r="K1130" t="s">
        <v>7852</v>
      </c>
      <c r="L1130" t="s">
        <v>7887</v>
      </c>
      <c r="M1130">
        <v>4.7</v>
      </c>
      <c r="N1130" t="s">
        <v>1691</v>
      </c>
      <c r="O1130" t="s">
        <v>7947</v>
      </c>
      <c r="P1130" t="s">
        <v>7</v>
      </c>
      <c r="Q1130" t="s">
        <v>27</v>
      </c>
      <c r="R1130">
        <v>35</v>
      </c>
    </row>
    <row r="1131" spans="1:18" x14ac:dyDescent="0.3">
      <c r="A1131" t="s">
        <v>1142</v>
      </c>
      <c r="B1131" t="s">
        <v>5060</v>
      </c>
      <c r="C1131">
        <v>37</v>
      </c>
      <c r="D1131" t="str">
        <f>IF(Shopping[[#This Row],[Age]]&lt;=25,"Gen Z",
IF(Shopping[[#This Row],[Age]]&lt;=41,"Millennials",
IF(Shopping[[#This Row],[Age]]&lt;=57,"Gen X","Boomers")))</f>
        <v>Millennials</v>
      </c>
      <c r="E1131" t="s">
        <v>3923</v>
      </c>
      <c r="F1131" t="s">
        <v>7869</v>
      </c>
      <c r="G1131" t="s">
        <v>7838</v>
      </c>
      <c r="H1131" s="27">
        <v>65</v>
      </c>
      <c r="I1131" t="s">
        <v>7906</v>
      </c>
      <c r="J1131" t="s">
        <v>7877</v>
      </c>
      <c r="K1131" t="s">
        <v>7849</v>
      </c>
      <c r="L1131" t="s">
        <v>7887</v>
      </c>
      <c r="M1131">
        <v>4.7</v>
      </c>
      <c r="N1131" t="s">
        <v>1691</v>
      </c>
      <c r="O1131" t="s">
        <v>7945</v>
      </c>
      <c r="P1131" t="s">
        <v>7</v>
      </c>
      <c r="Q1131" t="s">
        <v>8</v>
      </c>
      <c r="R1131">
        <v>46</v>
      </c>
    </row>
    <row r="1132" spans="1:18" x14ac:dyDescent="0.3">
      <c r="A1132" t="s">
        <v>1143</v>
      </c>
      <c r="B1132" t="s">
        <v>5061</v>
      </c>
      <c r="C1132">
        <v>67</v>
      </c>
      <c r="D1132" t="str">
        <f>IF(Shopping[[#This Row],[Age]]&lt;=25,"Gen Z",
IF(Shopping[[#This Row],[Age]]&lt;=41,"Millennials",
IF(Shopping[[#This Row],[Age]]&lt;=57,"Gen X","Boomers")))</f>
        <v>Boomers</v>
      </c>
      <c r="E1132" t="s">
        <v>3923</v>
      </c>
      <c r="F1132" t="s">
        <v>7870</v>
      </c>
      <c r="G1132" t="s">
        <v>7857</v>
      </c>
      <c r="H1132" s="27">
        <v>41</v>
      </c>
      <c r="I1132" t="s">
        <v>7893</v>
      </c>
      <c r="J1132" t="s">
        <v>7847</v>
      </c>
      <c r="K1132" t="s">
        <v>7970</v>
      </c>
      <c r="L1132" t="s">
        <v>7889</v>
      </c>
      <c r="M1132">
        <v>3.9</v>
      </c>
      <c r="N1132" t="s">
        <v>1691</v>
      </c>
      <c r="O1132" t="s">
        <v>7948</v>
      </c>
      <c r="P1132" t="s">
        <v>7</v>
      </c>
      <c r="Q1132" t="s">
        <v>14</v>
      </c>
      <c r="R1132">
        <v>30</v>
      </c>
    </row>
    <row r="1133" spans="1:18" x14ac:dyDescent="0.3">
      <c r="A1133" t="s">
        <v>1144</v>
      </c>
      <c r="B1133" t="s">
        <v>5062</v>
      </c>
      <c r="C1133">
        <v>67</v>
      </c>
      <c r="D1133" t="str">
        <f>IF(Shopping[[#This Row],[Age]]&lt;=25,"Gen Z",
IF(Shopping[[#This Row],[Age]]&lt;=41,"Millennials",
IF(Shopping[[#This Row],[Age]]&lt;=57,"Gen X","Boomers")))</f>
        <v>Boomers</v>
      </c>
      <c r="E1133" t="s">
        <v>3923</v>
      </c>
      <c r="F1133" t="s">
        <v>7850</v>
      </c>
      <c r="G1133" t="s">
        <v>7838</v>
      </c>
      <c r="H1133" s="27">
        <v>73</v>
      </c>
      <c r="I1133" t="s">
        <v>7919</v>
      </c>
      <c r="J1133" t="s">
        <v>7847</v>
      </c>
      <c r="K1133" t="s">
        <v>7971</v>
      </c>
      <c r="L1133" t="s">
        <v>7888</v>
      </c>
      <c r="M1133">
        <v>3.7</v>
      </c>
      <c r="N1133" t="s">
        <v>1691</v>
      </c>
      <c r="O1133" t="s">
        <v>7945</v>
      </c>
      <c r="P1133" t="s">
        <v>7</v>
      </c>
      <c r="Q1133" t="s">
        <v>22</v>
      </c>
      <c r="R1133">
        <v>20</v>
      </c>
    </row>
    <row r="1134" spans="1:18" x14ac:dyDescent="0.3">
      <c r="A1134" t="s">
        <v>1145</v>
      </c>
      <c r="B1134" t="s">
        <v>5063</v>
      </c>
      <c r="C1134">
        <v>50</v>
      </c>
      <c r="D1134" t="str">
        <f>IF(Shopping[[#This Row],[Age]]&lt;=25,"Gen Z",
IF(Shopping[[#This Row],[Age]]&lt;=41,"Millennials",
IF(Shopping[[#This Row],[Age]]&lt;=57,"Gen X","Boomers")))</f>
        <v>Gen X</v>
      </c>
      <c r="E1134" t="s">
        <v>3923</v>
      </c>
      <c r="F1134" t="s">
        <v>7869</v>
      </c>
      <c r="G1134" t="s">
        <v>7838</v>
      </c>
      <c r="H1134" s="27">
        <v>98</v>
      </c>
      <c r="I1134" t="s">
        <v>7910</v>
      </c>
      <c r="J1134" t="s">
        <v>7844</v>
      </c>
      <c r="K1134" t="s">
        <v>7864</v>
      </c>
      <c r="L1134" t="s">
        <v>7888</v>
      </c>
      <c r="M1134">
        <v>4.3</v>
      </c>
      <c r="N1134" t="s">
        <v>1691</v>
      </c>
      <c r="O1134" t="s">
        <v>7950</v>
      </c>
      <c r="P1134" t="s">
        <v>7</v>
      </c>
      <c r="Q1134" t="s">
        <v>10</v>
      </c>
      <c r="R1134">
        <v>25</v>
      </c>
    </row>
    <row r="1135" spans="1:18" x14ac:dyDescent="0.3">
      <c r="A1135" t="s">
        <v>1146</v>
      </c>
      <c r="B1135" t="s">
        <v>5064</v>
      </c>
      <c r="C1135">
        <v>36</v>
      </c>
      <c r="D1135" t="str">
        <f>IF(Shopping[[#This Row],[Age]]&lt;=25,"Gen Z",
IF(Shopping[[#This Row],[Age]]&lt;=41,"Millennials",
IF(Shopping[[#This Row],[Age]]&lt;=57,"Gen X","Boomers")))</f>
        <v>Millennials</v>
      </c>
      <c r="E1135" t="s">
        <v>3923</v>
      </c>
      <c r="F1135" t="s">
        <v>7859</v>
      </c>
      <c r="G1135" t="s">
        <v>7846</v>
      </c>
      <c r="H1135" s="27">
        <v>36</v>
      </c>
      <c r="I1135" t="s">
        <v>7932</v>
      </c>
      <c r="J1135" t="s">
        <v>7877</v>
      </c>
      <c r="K1135" t="s">
        <v>7975</v>
      </c>
      <c r="L1135" t="s">
        <v>7887</v>
      </c>
      <c r="M1135">
        <v>4.0999999999999996</v>
      </c>
      <c r="N1135" t="s">
        <v>1691</v>
      </c>
      <c r="O1135" t="s">
        <v>7949</v>
      </c>
      <c r="P1135" t="s">
        <v>7</v>
      </c>
      <c r="Q1135" t="s">
        <v>10</v>
      </c>
      <c r="R1135">
        <v>29</v>
      </c>
    </row>
    <row r="1136" spans="1:18" x14ac:dyDescent="0.3">
      <c r="A1136" t="s">
        <v>1147</v>
      </c>
      <c r="B1136" t="s">
        <v>5065</v>
      </c>
      <c r="C1136">
        <v>62</v>
      </c>
      <c r="D1136" t="str">
        <f>IF(Shopping[[#This Row],[Age]]&lt;=25,"Gen Z",
IF(Shopping[[#This Row],[Age]]&lt;=41,"Millennials",
IF(Shopping[[#This Row],[Age]]&lt;=57,"Gen X","Boomers")))</f>
        <v>Boomers</v>
      </c>
      <c r="E1136" t="s">
        <v>3923</v>
      </c>
      <c r="F1136" t="s">
        <v>7872</v>
      </c>
      <c r="G1136" t="s">
        <v>7838</v>
      </c>
      <c r="H1136" s="27">
        <v>81</v>
      </c>
      <c r="I1136" t="s">
        <v>7941</v>
      </c>
      <c r="J1136" t="s">
        <v>7847</v>
      </c>
      <c r="K1136" t="s">
        <v>7880</v>
      </c>
      <c r="L1136" t="s">
        <v>7889</v>
      </c>
      <c r="M1136">
        <v>4.5999999999999996</v>
      </c>
      <c r="N1136" t="s">
        <v>1691</v>
      </c>
      <c r="O1136" t="s">
        <v>7945</v>
      </c>
      <c r="P1136" t="s">
        <v>7</v>
      </c>
      <c r="Q1136" t="s">
        <v>8</v>
      </c>
      <c r="R1136">
        <v>2</v>
      </c>
    </row>
    <row r="1137" spans="1:18" x14ac:dyDescent="0.3">
      <c r="A1137" t="s">
        <v>1148</v>
      </c>
      <c r="B1137" t="s">
        <v>5066</v>
      </c>
      <c r="C1137">
        <v>65</v>
      </c>
      <c r="D1137" t="str">
        <f>IF(Shopping[[#This Row],[Age]]&lt;=25,"Gen Z",
IF(Shopping[[#This Row],[Age]]&lt;=41,"Millennials",
IF(Shopping[[#This Row],[Age]]&lt;=57,"Gen X","Boomers")))</f>
        <v>Boomers</v>
      </c>
      <c r="E1137" t="s">
        <v>3923</v>
      </c>
      <c r="F1137" t="s">
        <v>7863</v>
      </c>
      <c r="G1137" t="s">
        <v>7838</v>
      </c>
      <c r="H1137" s="27">
        <v>90</v>
      </c>
      <c r="I1137" t="s">
        <v>7895</v>
      </c>
      <c r="J1137" t="s">
        <v>7839</v>
      </c>
      <c r="K1137" t="s">
        <v>7972</v>
      </c>
      <c r="L1137" t="s">
        <v>7887</v>
      </c>
      <c r="M1137">
        <v>3.6</v>
      </c>
      <c r="N1137" t="s">
        <v>1691</v>
      </c>
      <c r="O1137" t="s">
        <v>7949</v>
      </c>
      <c r="P1137" t="s">
        <v>7</v>
      </c>
      <c r="Q1137" t="s">
        <v>22</v>
      </c>
      <c r="R1137">
        <v>32</v>
      </c>
    </row>
    <row r="1138" spans="1:18" x14ac:dyDescent="0.3">
      <c r="A1138" t="s">
        <v>1149</v>
      </c>
      <c r="B1138" t="s">
        <v>5067</v>
      </c>
      <c r="C1138">
        <v>23</v>
      </c>
      <c r="D1138" t="str">
        <f>IF(Shopping[[#This Row],[Age]]&lt;=25,"Gen Z",
IF(Shopping[[#This Row],[Age]]&lt;=41,"Millennials",
IF(Shopping[[#This Row],[Age]]&lt;=57,"Gen X","Boomers")))</f>
        <v>Gen Z</v>
      </c>
      <c r="E1138" t="s">
        <v>3923</v>
      </c>
      <c r="F1138" t="s">
        <v>7856</v>
      </c>
      <c r="G1138" t="s">
        <v>7857</v>
      </c>
      <c r="H1138" s="27">
        <v>83</v>
      </c>
      <c r="I1138" t="s">
        <v>7919</v>
      </c>
      <c r="J1138" t="s">
        <v>7844</v>
      </c>
      <c r="K1138" t="s">
        <v>7973</v>
      </c>
      <c r="L1138" t="s">
        <v>7889</v>
      </c>
      <c r="M1138">
        <v>4.8</v>
      </c>
      <c r="N1138" t="s">
        <v>1691</v>
      </c>
      <c r="O1138" t="s">
        <v>7946</v>
      </c>
      <c r="P1138" t="s">
        <v>7</v>
      </c>
      <c r="Q1138" t="s">
        <v>10</v>
      </c>
      <c r="R1138">
        <v>37</v>
      </c>
    </row>
    <row r="1139" spans="1:18" x14ac:dyDescent="0.3">
      <c r="A1139" t="s">
        <v>1150</v>
      </c>
      <c r="B1139" t="s">
        <v>5068</v>
      </c>
      <c r="C1139">
        <v>46</v>
      </c>
      <c r="D1139" t="str">
        <f>IF(Shopping[[#This Row],[Age]]&lt;=25,"Gen Z",
IF(Shopping[[#This Row],[Age]]&lt;=41,"Millennials",
IF(Shopping[[#This Row],[Age]]&lt;=57,"Gen X","Boomers")))</f>
        <v>Gen X</v>
      </c>
      <c r="E1139" t="s">
        <v>3923</v>
      </c>
      <c r="F1139" t="s">
        <v>7850</v>
      </c>
      <c r="G1139" t="s">
        <v>7838</v>
      </c>
      <c r="H1139" s="27">
        <v>91</v>
      </c>
      <c r="I1139" t="s">
        <v>7928</v>
      </c>
      <c r="J1139" t="s">
        <v>7877</v>
      </c>
      <c r="K1139" t="s">
        <v>7858</v>
      </c>
      <c r="L1139" t="s">
        <v>7887</v>
      </c>
      <c r="M1139">
        <v>2.8</v>
      </c>
      <c r="N1139" t="s">
        <v>1691</v>
      </c>
      <c r="O1139" t="s">
        <v>7949</v>
      </c>
      <c r="P1139" t="s">
        <v>7</v>
      </c>
      <c r="Q1139" t="s">
        <v>22</v>
      </c>
      <c r="R1139">
        <v>16</v>
      </c>
    </row>
    <row r="1140" spans="1:18" x14ac:dyDescent="0.3">
      <c r="A1140" t="s">
        <v>1151</v>
      </c>
      <c r="B1140" t="s">
        <v>5069</v>
      </c>
      <c r="C1140">
        <v>18</v>
      </c>
      <c r="D1140" t="str">
        <f>IF(Shopping[[#This Row],[Age]]&lt;=25,"Gen Z",
IF(Shopping[[#This Row],[Age]]&lt;=41,"Millennials",
IF(Shopping[[#This Row],[Age]]&lt;=57,"Gen X","Boomers")))</f>
        <v>Gen Z</v>
      </c>
      <c r="E1140" t="s">
        <v>3923</v>
      </c>
      <c r="F1140" t="s">
        <v>7866</v>
      </c>
      <c r="G1140" t="s">
        <v>7838</v>
      </c>
      <c r="H1140" s="27">
        <v>36</v>
      </c>
      <c r="I1140" t="s">
        <v>7937</v>
      </c>
      <c r="J1140" t="s">
        <v>7847</v>
      </c>
      <c r="K1140" t="s">
        <v>7860</v>
      </c>
      <c r="L1140" t="s">
        <v>7889</v>
      </c>
      <c r="M1140">
        <v>4.7</v>
      </c>
      <c r="N1140" t="s">
        <v>1691</v>
      </c>
      <c r="O1140" t="s">
        <v>7945</v>
      </c>
      <c r="P1140" t="s">
        <v>7</v>
      </c>
      <c r="Q1140" t="s">
        <v>8</v>
      </c>
      <c r="R1140">
        <v>32</v>
      </c>
    </row>
    <row r="1141" spans="1:18" x14ac:dyDescent="0.3">
      <c r="A1141" t="s">
        <v>1152</v>
      </c>
      <c r="B1141" t="s">
        <v>5070</v>
      </c>
      <c r="C1141">
        <v>58</v>
      </c>
      <c r="D1141" t="str">
        <f>IF(Shopping[[#This Row],[Age]]&lt;=25,"Gen Z",
IF(Shopping[[#This Row],[Age]]&lt;=41,"Millennials",
IF(Shopping[[#This Row],[Age]]&lt;=57,"Gen X","Boomers")))</f>
        <v>Boomers</v>
      </c>
      <c r="E1141" t="s">
        <v>3923</v>
      </c>
      <c r="F1141" t="s">
        <v>7853</v>
      </c>
      <c r="G1141" t="s">
        <v>7854</v>
      </c>
      <c r="H1141" s="27">
        <v>53</v>
      </c>
      <c r="I1141" t="s">
        <v>7908</v>
      </c>
      <c r="J1141" t="s">
        <v>7839</v>
      </c>
      <c r="K1141" t="s">
        <v>7860</v>
      </c>
      <c r="L1141" t="s">
        <v>7888</v>
      </c>
      <c r="M1141">
        <v>3.9</v>
      </c>
      <c r="N1141" t="s">
        <v>1691</v>
      </c>
      <c r="O1141" t="s">
        <v>7948</v>
      </c>
      <c r="P1141" t="s">
        <v>7</v>
      </c>
      <c r="Q1141" t="s">
        <v>27</v>
      </c>
      <c r="R1141">
        <v>42</v>
      </c>
    </row>
    <row r="1142" spans="1:18" x14ac:dyDescent="0.3">
      <c r="A1142" t="s">
        <v>1153</v>
      </c>
      <c r="B1142" t="s">
        <v>5071</v>
      </c>
      <c r="C1142">
        <v>31</v>
      </c>
      <c r="D1142" t="str">
        <f>IF(Shopping[[#This Row],[Age]]&lt;=25,"Gen Z",
IF(Shopping[[#This Row],[Age]]&lt;=41,"Millennials",
IF(Shopping[[#This Row],[Age]]&lt;=57,"Gen X","Boomers")))</f>
        <v>Millennials</v>
      </c>
      <c r="E1142" t="s">
        <v>3923</v>
      </c>
      <c r="F1142" t="s">
        <v>7843</v>
      </c>
      <c r="G1142" t="s">
        <v>7838</v>
      </c>
      <c r="H1142" s="27">
        <v>39</v>
      </c>
      <c r="I1142" t="s">
        <v>7926</v>
      </c>
      <c r="J1142" t="s">
        <v>7847</v>
      </c>
      <c r="K1142" t="s">
        <v>7849</v>
      </c>
      <c r="L1142" t="s">
        <v>7887</v>
      </c>
      <c r="M1142">
        <v>2.6</v>
      </c>
      <c r="N1142" t="s">
        <v>1691</v>
      </c>
      <c r="O1142" t="s">
        <v>7950</v>
      </c>
      <c r="P1142" t="s">
        <v>7</v>
      </c>
      <c r="Q1142" t="s">
        <v>12</v>
      </c>
      <c r="R1142">
        <v>6</v>
      </c>
    </row>
    <row r="1143" spans="1:18" x14ac:dyDescent="0.3">
      <c r="A1143" t="s">
        <v>1154</v>
      </c>
      <c r="B1143" t="s">
        <v>5072</v>
      </c>
      <c r="C1143">
        <v>39</v>
      </c>
      <c r="D1143" t="str">
        <f>IF(Shopping[[#This Row],[Age]]&lt;=25,"Gen Z",
IF(Shopping[[#This Row],[Age]]&lt;=41,"Millennials",
IF(Shopping[[#This Row],[Age]]&lt;=57,"Gen X","Boomers")))</f>
        <v>Millennials</v>
      </c>
      <c r="E1143" t="s">
        <v>3923</v>
      </c>
      <c r="F1143" t="s">
        <v>7884</v>
      </c>
      <c r="G1143" t="s">
        <v>7857</v>
      </c>
      <c r="H1143" s="27">
        <v>33</v>
      </c>
      <c r="I1143" t="s">
        <v>7924</v>
      </c>
      <c r="J1143" t="s">
        <v>7844</v>
      </c>
      <c r="K1143" t="s">
        <v>7855</v>
      </c>
      <c r="L1143" t="s">
        <v>7887</v>
      </c>
      <c r="M1143">
        <v>4.7</v>
      </c>
      <c r="N1143" t="s">
        <v>1691</v>
      </c>
      <c r="O1143" t="s">
        <v>7947</v>
      </c>
      <c r="P1143" t="s">
        <v>7</v>
      </c>
      <c r="Q1143" t="s">
        <v>14</v>
      </c>
      <c r="R1143">
        <v>23</v>
      </c>
    </row>
    <row r="1144" spans="1:18" x14ac:dyDescent="0.3">
      <c r="A1144" t="s">
        <v>1155</v>
      </c>
      <c r="B1144" t="s">
        <v>5073</v>
      </c>
      <c r="C1144">
        <v>69</v>
      </c>
      <c r="D1144" t="str">
        <f>IF(Shopping[[#This Row],[Age]]&lt;=25,"Gen Z",
IF(Shopping[[#This Row],[Age]]&lt;=41,"Millennials",
IF(Shopping[[#This Row],[Age]]&lt;=57,"Gen X","Boomers")))</f>
        <v>Boomers</v>
      </c>
      <c r="E1144" t="s">
        <v>3923</v>
      </c>
      <c r="F1144" t="s">
        <v>7872</v>
      </c>
      <c r="G1144" t="s">
        <v>7838</v>
      </c>
      <c r="H1144" s="27">
        <v>76</v>
      </c>
      <c r="I1144" t="s">
        <v>7924</v>
      </c>
      <c r="J1144" t="s">
        <v>7839</v>
      </c>
      <c r="K1144" t="s">
        <v>7867</v>
      </c>
      <c r="L1144" t="s">
        <v>7888</v>
      </c>
      <c r="M1144">
        <v>3.5</v>
      </c>
      <c r="N1144" t="s">
        <v>1691</v>
      </c>
      <c r="O1144" t="s">
        <v>7950</v>
      </c>
      <c r="P1144" t="s">
        <v>7</v>
      </c>
      <c r="Q1144" t="s">
        <v>8</v>
      </c>
      <c r="R1144">
        <v>27</v>
      </c>
    </row>
    <row r="1145" spans="1:18" x14ac:dyDescent="0.3">
      <c r="A1145" t="s">
        <v>1156</v>
      </c>
      <c r="B1145" t="s">
        <v>5074</v>
      </c>
      <c r="C1145">
        <v>68</v>
      </c>
      <c r="D1145" t="str">
        <f>IF(Shopping[[#This Row],[Age]]&lt;=25,"Gen Z",
IF(Shopping[[#This Row],[Age]]&lt;=41,"Millennials",
IF(Shopping[[#This Row],[Age]]&lt;=57,"Gen X","Boomers")))</f>
        <v>Boomers</v>
      </c>
      <c r="E1145" t="s">
        <v>3923</v>
      </c>
      <c r="F1145" t="s">
        <v>7883</v>
      </c>
      <c r="G1145" t="s">
        <v>7846</v>
      </c>
      <c r="H1145" s="27">
        <v>23</v>
      </c>
      <c r="I1145" t="s">
        <v>7915</v>
      </c>
      <c r="J1145" t="s">
        <v>7839</v>
      </c>
      <c r="K1145" t="s">
        <v>7864</v>
      </c>
      <c r="L1145" t="s">
        <v>7887</v>
      </c>
      <c r="M1145">
        <v>4.4000000000000004</v>
      </c>
      <c r="N1145" t="s">
        <v>1691</v>
      </c>
      <c r="O1145" t="s">
        <v>7948</v>
      </c>
      <c r="P1145" t="s">
        <v>7</v>
      </c>
      <c r="Q1145" t="s">
        <v>14</v>
      </c>
      <c r="R1145">
        <v>43</v>
      </c>
    </row>
    <row r="1146" spans="1:18" x14ac:dyDescent="0.3">
      <c r="A1146" t="s">
        <v>1157</v>
      </c>
      <c r="B1146" t="s">
        <v>5075</v>
      </c>
      <c r="C1146">
        <v>41</v>
      </c>
      <c r="D1146" t="str">
        <f>IF(Shopping[[#This Row],[Age]]&lt;=25,"Gen Z",
IF(Shopping[[#This Row],[Age]]&lt;=41,"Millennials",
IF(Shopping[[#This Row],[Age]]&lt;=57,"Gen X","Boomers")))</f>
        <v>Millennials</v>
      </c>
      <c r="E1146" t="s">
        <v>3923</v>
      </c>
      <c r="F1146" t="s">
        <v>7843</v>
      </c>
      <c r="G1146" t="s">
        <v>7838</v>
      </c>
      <c r="H1146" s="27">
        <v>54</v>
      </c>
      <c r="I1146" t="s">
        <v>7929</v>
      </c>
      <c r="J1146" t="s">
        <v>7844</v>
      </c>
      <c r="K1146" t="s">
        <v>7878</v>
      </c>
      <c r="L1146" t="s">
        <v>7890</v>
      </c>
      <c r="M1146">
        <v>4.4000000000000004</v>
      </c>
      <c r="N1146" t="s">
        <v>1691</v>
      </c>
      <c r="O1146" t="s">
        <v>7949</v>
      </c>
      <c r="P1146" t="s">
        <v>7</v>
      </c>
      <c r="Q1146" t="s">
        <v>22</v>
      </c>
      <c r="R1146">
        <v>25</v>
      </c>
    </row>
    <row r="1147" spans="1:18" x14ac:dyDescent="0.3">
      <c r="A1147" t="s">
        <v>1158</v>
      </c>
      <c r="B1147" t="s">
        <v>5076</v>
      </c>
      <c r="C1147">
        <v>31</v>
      </c>
      <c r="D1147" t="str">
        <f>IF(Shopping[[#This Row],[Age]]&lt;=25,"Gen Z",
IF(Shopping[[#This Row],[Age]]&lt;=41,"Millennials",
IF(Shopping[[#This Row],[Age]]&lt;=57,"Gen X","Boomers")))</f>
        <v>Millennials</v>
      </c>
      <c r="E1147" t="s">
        <v>3923</v>
      </c>
      <c r="F1147" t="s">
        <v>7848</v>
      </c>
      <c r="G1147" t="s">
        <v>7846</v>
      </c>
      <c r="H1147" s="27">
        <v>89</v>
      </c>
      <c r="I1147" t="s">
        <v>7915</v>
      </c>
      <c r="J1147" t="s">
        <v>7839</v>
      </c>
      <c r="K1147" t="s">
        <v>7858</v>
      </c>
      <c r="L1147" t="s">
        <v>7889</v>
      </c>
      <c r="M1147">
        <v>3</v>
      </c>
      <c r="N1147" t="s">
        <v>1691</v>
      </c>
      <c r="O1147" t="s">
        <v>7945</v>
      </c>
      <c r="P1147" t="s">
        <v>7</v>
      </c>
      <c r="Q1147" t="s">
        <v>10</v>
      </c>
      <c r="R1147">
        <v>30</v>
      </c>
    </row>
    <row r="1148" spans="1:18" x14ac:dyDescent="0.3">
      <c r="A1148" t="s">
        <v>1159</v>
      </c>
      <c r="B1148" t="s">
        <v>5077</v>
      </c>
      <c r="C1148">
        <v>48</v>
      </c>
      <c r="D1148" t="str">
        <f>IF(Shopping[[#This Row],[Age]]&lt;=25,"Gen Z",
IF(Shopping[[#This Row],[Age]]&lt;=41,"Millennials",
IF(Shopping[[#This Row],[Age]]&lt;=57,"Gen X","Boomers")))</f>
        <v>Gen X</v>
      </c>
      <c r="E1148" t="s">
        <v>3923</v>
      </c>
      <c r="F1148" t="s">
        <v>7848</v>
      </c>
      <c r="G1148" t="s">
        <v>7846</v>
      </c>
      <c r="H1148" s="27">
        <v>38</v>
      </c>
      <c r="I1148" t="s">
        <v>7941</v>
      </c>
      <c r="J1148" t="s">
        <v>7847</v>
      </c>
      <c r="K1148" t="s">
        <v>7878</v>
      </c>
      <c r="L1148" t="s">
        <v>7889</v>
      </c>
      <c r="M1148">
        <v>4.2</v>
      </c>
      <c r="N1148" t="s">
        <v>1691</v>
      </c>
      <c r="O1148" t="s">
        <v>7948</v>
      </c>
      <c r="P1148" t="s">
        <v>7</v>
      </c>
      <c r="Q1148" t="s">
        <v>22</v>
      </c>
      <c r="R1148">
        <v>7</v>
      </c>
    </row>
    <row r="1149" spans="1:18" x14ac:dyDescent="0.3">
      <c r="A1149" t="s">
        <v>1160</v>
      </c>
      <c r="B1149" t="s">
        <v>5078</v>
      </c>
      <c r="C1149">
        <v>59</v>
      </c>
      <c r="D1149" t="str">
        <f>IF(Shopping[[#This Row],[Age]]&lt;=25,"Gen Z",
IF(Shopping[[#This Row],[Age]]&lt;=41,"Millennials",
IF(Shopping[[#This Row],[Age]]&lt;=57,"Gen X","Boomers")))</f>
        <v>Boomers</v>
      </c>
      <c r="E1149" t="s">
        <v>3923</v>
      </c>
      <c r="F1149" t="s">
        <v>7875</v>
      </c>
      <c r="G1149" t="s">
        <v>7857</v>
      </c>
      <c r="H1149" s="27">
        <v>36</v>
      </c>
      <c r="I1149" t="s">
        <v>7923</v>
      </c>
      <c r="J1149" t="s">
        <v>7877</v>
      </c>
      <c r="K1149" t="s">
        <v>7871</v>
      </c>
      <c r="L1149" t="s">
        <v>7887</v>
      </c>
      <c r="M1149">
        <v>4.3</v>
      </c>
      <c r="N1149" t="s">
        <v>1691</v>
      </c>
      <c r="O1149" t="s">
        <v>7947</v>
      </c>
      <c r="P1149" t="s">
        <v>7</v>
      </c>
      <c r="Q1149" t="s">
        <v>27</v>
      </c>
      <c r="R1149">
        <v>17</v>
      </c>
    </row>
    <row r="1150" spans="1:18" x14ac:dyDescent="0.3">
      <c r="A1150" t="s">
        <v>1161</v>
      </c>
      <c r="B1150" t="s">
        <v>5079</v>
      </c>
      <c r="C1150">
        <v>34</v>
      </c>
      <c r="D1150" t="str">
        <f>IF(Shopping[[#This Row],[Age]]&lt;=25,"Gen Z",
IF(Shopping[[#This Row],[Age]]&lt;=41,"Millennials",
IF(Shopping[[#This Row],[Age]]&lt;=57,"Gen X","Boomers")))</f>
        <v>Millennials</v>
      </c>
      <c r="E1150" t="s">
        <v>3923</v>
      </c>
      <c r="F1150" t="s">
        <v>7866</v>
      </c>
      <c r="G1150" t="s">
        <v>7838</v>
      </c>
      <c r="H1150" s="27">
        <v>66</v>
      </c>
      <c r="I1150" t="s">
        <v>7913</v>
      </c>
      <c r="J1150" t="s">
        <v>7847</v>
      </c>
      <c r="K1150" t="s">
        <v>7862</v>
      </c>
      <c r="L1150" t="s">
        <v>7888</v>
      </c>
      <c r="M1150">
        <v>2.6</v>
      </c>
      <c r="N1150" t="s">
        <v>1691</v>
      </c>
      <c r="O1150" t="s">
        <v>7950</v>
      </c>
      <c r="P1150" t="s">
        <v>7</v>
      </c>
      <c r="Q1150" t="s">
        <v>14</v>
      </c>
      <c r="R1150">
        <v>10</v>
      </c>
    </row>
    <row r="1151" spans="1:18" x14ac:dyDescent="0.3">
      <c r="A1151" t="s">
        <v>1162</v>
      </c>
      <c r="B1151" t="s">
        <v>5080</v>
      </c>
      <c r="C1151">
        <v>21</v>
      </c>
      <c r="D1151" t="str">
        <f>IF(Shopping[[#This Row],[Age]]&lt;=25,"Gen Z",
IF(Shopping[[#This Row],[Age]]&lt;=41,"Millennials",
IF(Shopping[[#This Row],[Age]]&lt;=57,"Gen X","Boomers")))</f>
        <v>Gen Z</v>
      </c>
      <c r="E1151" t="s">
        <v>3923</v>
      </c>
      <c r="F1151" t="s">
        <v>7870</v>
      </c>
      <c r="G1151" t="s">
        <v>7857</v>
      </c>
      <c r="H1151" s="27">
        <v>42</v>
      </c>
      <c r="I1151" t="s">
        <v>7935</v>
      </c>
      <c r="J1151" t="s">
        <v>7839</v>
      </c>
      <c r="K1151" t="s">
        <v>7973</v>
      </c>
      <c r="L1151" t="s">
        <v>7888</v>
      </c>
      <c r="M1151">
        <v>3.3</v>
      </c>
      <c r="N1151" t="s">
        <v>1691</v>
      </c>
      <c r="O1151" t="s">
        <v>7950</v>
      </c>
      <c r="P1151" t="s">
        <v>7</v>
      </c>
      <c r="Q1151" t="s">
        <v>8</v>
      </c>
      <c r="R1151">
        <v>40</v>
      </c>
    </row>
    <row r="1152" spans="1:18" x14ac:dyDescent="0.3">
      <c r="A1152" t="s">
        <v>1163</v>
      </c>
      <c r="B1152" t="s">
        <v>5081</v>
      </c>
      <c r="C1152">
        <v>29</v>
      </c>
      <c r="D1152" t="str">
        <f>IF(Shopping[[#This Row],[Age]]&lt;=25,"Gen Z",
IF(Shopping[[#This Row],[Age]]&lt;=41,"Millennials",
IF(Shopping[[#This Row],[Age]]&lt;=57,"Gen X","Boomers")))</f>
        <v>Millennials</v>
      </c>
      <c r="E1152" t="s">
        <v>3923</v>
      </c>
      <c r="F1152" t="s">
        <v>7870</v>
      </c>
      <c r="G1152" t="s">
        <v>7857</v>
      </c>
      <c r="H1152" s="27">
        <v>36</v>
      </c>
      <c r="I1152" t="s">
        <v>7893</v>
      </c>
      <c r="J1152" t="s">
        <v>7844</v>
      </c>
      <c r="K1152" t="s">
        <v>7871</v>
      </c>
      <c r="L1152" t="s">
        <v>7887</v>
      </c>
      <c r="M1152">
        <v>2.7</v>
      </c>
      <c r="N1152" t="s">
        <v>1691</v>
      </c>
      <c r="O1152" t="s">
        <v>7947</v>
      </c>
      <c r="P1152" t="s">
        <v>7</v>
      </c>
      <c r="Q1152" t="s">
        <v>8</v>
      </c>
      <c r="R1152">
        <v>50</v>
      </c>
    </row>
    <row r="1153" spans="1:18" x14ac:dyDescent="0.3">
      <c r="A1153" t="s">
        <v>1164</v>
      </c>
      <c r="B1153" t="s">
        <v>5082</v>
      </c>
      <c r="C1153">
        <v>41</v>
      </c>
      <c r="D1153" t="str">
        <f>IF(Shopping[[#This Row],[Age]]&lt;=25,"Gen Z",
IF(Shopping[[#This Row],[Age]]&lt;=41,"Millennials",
IF(Shopping[[#This Row],[Age]]&lt;=57,"Gen X","Boomers")))</f>
        <v>Millennials</v>
      </c>
      <c r="E1153" t="s">
        <v>3923</v>
      </c>
      <c r="F1153" t="s">
        <v>7837</v>
      </c>
      <c r="G1153" t="s">
        <v>7838</v>
      </c>
      <c r="H1153" s="27">
        <v>86</v>
      </c>
      <c r="I1153" t="s">
        <v>7924</v>
      </c>
      <c r="J1153" t="s">
        <v>7847</v>
      </c>
      <c r="K1153" t="s">
        <v>7840</v>
      </c>
      <c r="L1153" t="s">
        <v>7888</v>
      </c>
      <c r="M1153">
        <v>4.2</v>
      </c>
      <c r="N1153" t="s">
        <v>1691</v>
      </c>
      <c r="O1153" t="s">
        <v>7945</v>
      </c>
      <c r="P1153" t="s">
        <v>7</v>
      </c>
      <c r="Q1153" t="s">
        <v>12</v>
      </c>
      <c r="R1153">
        <v>24</v>
      </c>
    </row>
    <row r="1154" spans="1:18" x14ac:dyDescent="0.3">
      <c r="A1154" t="s">
        <v>1165</v>
      </c>
      <c r="B1154" t="s">
        <v>5083</v>
      </c>
      <c r="C1154">
        <v>62</v>
      </c>
      <c r="D1154" t="str">
        <f>IF(Shopping[[#This Row],[Age]]&lt;=25,"Gen Z",
IF(Shopping[[#This Row],[Age]]&lt;=41,"Millennials",
IF(Shopping[[#This Row],[Age]]&lt;=57,"Gen X","Boomers")))</f>
        <v>Boomers</v>
      </c>
      <c r="E1154" t="s">
        <v>3923</v>
      </c>
      <c r="F1154" t="s">
        <v>7856</v>
      </c>
      <c r="G1154" t="s">
        <v>7857</v>
      </c>
      <c r="H1154" s="27">
        <v>49</v>
      </c>
      <c r="I1154" t="s">
        <v>7932</v>
      </c>
      <c r="J1154" t="s">
        <v>7847</v>
      </c>
      <c r="K1154" t="s">
        <v>7969</v>
      </c>
      <c r="L1154" t="s">
        <v>7890</v>
      </c>
      <c r="M1154">
        <v>4</v>
      </c>
      <c r="N1154" t="s">
        <v>1691</v>
      </c>
      <c r="O1154" t="s">
        <v>7948</v>
      </c>
      <c r="P1154" t="s">
        <v>7</v>
      </c>
      <c r="Q1154" t="s">
        <v>14</v>
      </c>
      <c r="R1154">
        <v>8</v>
      </c>
    </row>
    <row r="1155" spans="1:18" x14ac:dyDescent="0.3">
      <c r="A1155" t="s">
        <v>1166</v>
      </c>
      <c r="B1155" t="s">
        <v>5084</v>
      </c>
      <c r="C1155">
        <v>27</v>
      </c>
      <c r="D1155" t="str">
        <f>IF(Shopping[[#This Row],[Age]]&lt;=25,"Gen Z",
IF(Shopping[[#This Row],[Age]]&lt;=41,"Millennials",
IF(Shopping[[#This Row],[Age]]&lt;=57,"Gen X","Boomers")))</f>
        <v>Millennials</v>
      </c>
      <c r="E1155" t="s">
        <v>3923</v>
      </c>
      <c r="F1155" t="s">
        <v>7850</v>
      </c>
      <c r="G1155" t="s">
        <v>7838</v>
      </c>
      <c r="H1155" s="27">
        <v>41</v>
      </c>
      <c r="I1155" t="s">
        <v>7930</v>
      </c>
      <c r="J1155" t="s">
        <v>7847</v>
      </c>
      <c r="K1155" t="s">
        <v>7858</v>
      </c>
      <c r="L1155" t="s">
        <v>7889</v>
      </c>
      <c r="M1155">
        <v>4</v>
      </c>
      <c r="N1155" t="s">
        <v>1691</v>
      </c>
      <c r="O1155" t="s">
        <v>7946</v>
      </c>
      <c r="P1155" t="s">
        <v>7</v>
      </c>
      <c r="Q1155" t="s">
        <v>22</v>
      </c>
      <c r="R1155">
        <v>6</v>
      </c>
    </row>
    <row r="1156" spans="1:18" x14ac:dyDescent="0.3">
      <c r="A1156" t="s">
        <v>1167</v>
      </c>
      <c r="B1156" t="s">
        <v>5085</v>
      </c>
      <c r="C1156">
        <v>49</v>
      </c>
      <c r="D1156" t="str">
        <f>IF(Shopping[[#This Row],[Age]]&lt;=25,"Gen Z",
IF(Shopping[[#This Row],[Age]]&lt;=41,"Millennials",
IF(Shopping[[#This Row],[Age]]&lt;=57,"Gen X","Boomers")))</f>
        <v>Gen X</v>
      </c>
      <c r="E1156" t="s">
        <v>3923</v>
      </c>
      <c r="F1156" t="s">
        <v>7861</v>
      </c>
      <c r="G1156" t="s">
        <v>7838</v>
      </c>
      <c r="H1156" s="27">
        <v>82</v>
      </c>
      <c r="I1156" t="s">
        <v>7935</v>
      </c>
      <c r="J1156" t="s">
        <v>7839</v>
      </c>
      <c r="K1156" t="s">
        <v>7973</v>
      </c>
      <c r="L1156" t="s">
        <v>7888</v>
      </c>
      <c r="M1156">
        <v>2.9</v>
      </c>
      <c r="N1156" t="s">
        <v>1691</v>
      </c>
      <c r="O1156" t="s">
        <v>7949</v>
      </c>
      <c r="P1156" t="s">
        <v>7</v>
      </c>
      <c r="Q1156" t="s">
        <v>12</v>
      </c>
      <c r="R1156">
        <v>44</v>
      </c>
    </row>
    <row r="1157" spans="1:18" x14ac:dyDescent="0.3">
      <c r="A1157" t="s">
        <v>1168</v>
      </c>
      <c r="B1157" t="s">
        <v>5086</v>
      </c>
      <c r="C1157">
        <v>67</v>
      </c>
      <c r="D1157" t="str">
        <f>IF(Shopping[[#This Row],[Age]]&lt;=25,"Gen Z",
IF(Shopping[[#This Row],[Age]]&lt;=41,"Millennials",
IF(Shopping[[#This Row],[Age]]&lt;=57,"Gen X","Boomers")))</f>
        <v>Boomers</v>
      </c>
      <c r="E1157" t="s">
        <v>3923</v>
      </c>
      <c r="F1157" t="s">
        <v>7872</v>
      </c>
      <c r="G1157" t="s">
        <v>7838</v>
      </c>
      <c r="H1157" s="27">
        <v>53</v>
      </c>
      <c r="I1157" t="s">
        <v>7923</v>
      </c>
      <c r="J1157" t="s">
        <v>7844</v>
      </c>
      <c r="K1157" t="s">
        <v>7871</v>
      </c>
      <c r="L1157" t="s">
        <v>7890</v>
      </c>
      <c r="M1157">
        <v>2.6</v>
      </c>
      <c r="N1157" t="s">
        <v>1691</v>
      </c>
      <c r="O1157" t="s">
        <v>7945</v>
      </c>
      <c r="P1157" t="s">
        <v>7</v>
      </c>
      <c r="Q1157" t="s">
        <v>14</v>
      </c>
      <c r="R1157">
        <v>47</v>
      </c>
    </row>
    <row r="1158" spans="1:18" x14ac:dyDescent="0.3">
      <c r="A1158" t="s">
        <v>1169</v>
      </c>
      <c r="B1158" t="s">
        <v>5087</v>
      </c>
      <c r="C1158">
        <v>20</v>
      </c>
      <c r="D1158" t="str">
        <f>IF(Shopping[[#This Row],[Age]]&lt;=25,"Gen Z",
IF(Shopping[[#This Row],[Age]]&lt;=41,"Millennials",
IF(Shopping[[#This Row],[Age]]&lt;=57,"Gen X","Boomers")))</f>
        <v>Gen Z</v>
      </c>
      <c r="E1158" t="s">
        <v>3923</v>
      </c>
      <c r="F1158" t="s">
        <v>7859</v>
      </c>
      <c r="G1158" t="s">
        <v>7846</v>
      </c>
      <c r="H1158" s="27">
        <v>21</v>
      </c>
      <c r="I1158" t="s">
        <v>7904</v>
      </c>
      <c r="J1158" t="s">
        <v>7847</v>
      </c>
      <c r="K1158" t="s">
        <v>7969</v>
      </c>
      <c r="L1158" t="s">
        <v>7889</v>
      </c>
      <c r="M1158">
        <v>4.8</v>
      </c>
      <c r="N1158" t="s">
        <v>1691</v>
      </c>
      <c r="O1158" t="s">
        <v>7945</v>
      </c>
      <c r="P1158" t="s">
        <v>7</v>
      </c>
      <c r="Q1158" t="s">
        <v>8</v>
      </c>
      <c r="R1158">
        <v>6</v>
      </c>
    </row>
    <row r="1159" spans="1:18" x14ac:dyDescent="0.3">
      <c r="A1159" t="s">
        <v>1170</v>
      </c>
      <c r="B1159" t="s">
        <v>5088</v>
      </c>
      <c r="C1159">
        <v>37</v>
      </c>
      <c r="D1159" t="str">
        <f>IF(Shopping[[#This Row],[Age]]&lt;=25,"Gen Z",
IF(Shopping[[#This Row],[Age]]&lt;=41,"Millennials",
IF(Shopping[[#This Row],[Age]]&lt;=57,"Gen X","Boomers")))</f>
        <v>Millennials</v>
      </c>
      <c r="E1159" t="s">
        <v>3923</v>
      </c>
      <c r="F1159" t="s">
        <v>7881</v>
      </c>
      <c r="G1159" t="s">
        <v>7857</v>
      </c>
      <c r="H1159" s="27">
        <v>66</v>
      </c>
      <c r="I1159" t="s">
        <v>7926</v>
      </c>
      <c r="J1159" t="s">
        <v>7847</v>
      </c>
      <c r="K1159" t="s">
        <v>7852</v>
      </c>
      <c r="L1159" t="s">
        <v>7890</v>
      </c>
      <c r="M1159">
        <v>4.4000000000000004</v>
      </c>
      <c r="N1159" t="s">
        <v>1691</v>
      </c>
      <c r="O1159" t="s">
        <v>7948</v>
      </c>
      <c r="P1159" t="s">
        <v>7</v>
      </c>
      <c r="Q1159" t="s">
        <v>10</v>
      </c>
      <c r="R1159">
        <v>11</v>
      </c>
    </row>
    <row r="1160" spans="1:18" x14ac:dyDescent="0.3">
      <c r="A1160" t="s">
        <v>1171</v>
      </c>
      <c r="B1160" t="s">
        <v>5089</v>
      </c>
      <c r="C1160">
        <v>69</v>
      </c>
      <c r="D1160" t="str">
        <f>IF(Shopping[[#This Row],[Age]]&lt;=25,"Gen Z",
IF(Shopping[[#This Row],[Age]]&lt;=41,"Millennials",
IF(Shopping[[#This Row],[Age]]&lt;=57,"Gen X","Boomers")))</f>
        <v>Boomers</v>
      </c>
      <c r="E1160" t="s">
        <v>3923</v>
      </c>
      <c r="F1160" t="s">
        <v>7881</v>
      </c>
      <c r="G1160" t="s">
        <v>7857</v>
      </c>
      <c r="H1160" s="27">
        <v>89</v>
      </c>
      <c r="I1160" t="s">
        <v>7915</v>
      </c>
      <c r="J1160" t="s">
        <v>7839</v>
      </c>
      <c r="K1160" t="s">
        <v>7874</v>
      </c>
      <c r="L1160" t="s">
        <v>7889</v>
      </c>
      <c r="M1160">
        <v>4</v>
      </c>
      <c r="N1160" t="s">
        <v>1691</v>
      </c>
      <c r="O1160" t="s">
        <v>7949</v>
      </c>
      <c r="P1160" t="s">
        <v>7</v>
      </c>
      <c r="Q1160" t="s">
        <v>22</v>
      </c>
      <c r="R1160">
        <v>41</v>
      </c>
    </row>
    <row r="1161" spans="1:18" x14ac:dyDescent="0.3">
      <c r="A1161" t="s">
        <v>1172</v>
      </c>
      <c r="B1161" t="s">
        <v>5090</v>
      </c>
      <c r="C1161">
        <v>66</v>
      </c>
      <c r="D1161" t="str">
        <f>IF(Shopping[[#This Row],[Age]]&lt;=25,"Gen Z",
IF(Shopping[[#This Row],[Age]]&lt;=41,"Millennials",
IF(Shopping[[#This Row],[Age]]&lt;=57,"Gen X","Boomers")))</f>
        <v>Boomers</v>
      </c>
      <c r="E1161" t="s">
        <v>3923</v>
      </c>
      <c r="F1161" t="s">
        <v>7856</v>
      </c>
      <c r="G1161" t="s">
        <v>7857</v>
      </c>
      <c r="H1161" s="27">
        <v>55</v>
      </c>
      <c r="I1161" t="s">
        <v>7906</v>
      </c>
      <c r="J1161" t="s">
        <v>7839</v>
      </c>
      <c r="K1161" t="s">
        <v>7976</v>
      </c>
      <c r="L1161" t="s">
        <v>7890</v>
      </c>
      <c r="M1161">
        <v>3.6</v>
      </c>
      <c r="N1161" t="s">
        <v>1691</v>
      </c>
      <c r="O1161" t="s">
        <v>7949</v>
      </c>
      <c r="P1161" t="s">
        <v>7</v>
      </c>
      <c r="Q1161" t="s">
        <v>8</v>
      </c>
      <c r="R1161">
        <v>46</v>
      </c>
    </row>
    <row r="1162" spans="1:18" x14ac:dyDescent="0.3">
      <c r="A1162" t="s">
        <v>1173</v>
      </c>
      <c r="B1162" t="s">
        <v>5091</v>
      </c>
      <c r="C1162">
        <v>37</v>
      </c>
      <c r="D1162" t="str">
        <f>IF(Shopping[[#This Row],[Age]]&lt;=25,"Gen Z",
IF(Shopping[[#This Row],[Age]]&lt;=41,"Millennials",
IF(Shopping[[#This Row],[Age]]&lt;=57,"Gen X","Boomers")))</f>
        <v>Millennials</v>
      </c>
      <c r="E1162" t="s">
        <v>3923</v>
      </c>
      <c r="F1162" t="s">
        <v>7873</v>
      </c>
      <c r="G1162" t="s">
        <v>7857</v>
      </c>
      <c r="H1162" s="27">
        <v>42</v>
      </c>
      <c r="I1162" t="s">
        <v>7918</v>
      </c>
      <c r="J1162" t="s">
        <v>7844</v>
      </c>
      <c r="K1162" t="s">
        <v>7976</v>
      </c>
      <c r="L1162" t="s">
        <v>7889</v>
      </c>
      <c r="M1162">
        <v>3.2</v>
      </c>
      <c r="N1162" t="s">
        <v>1691</v>
      </c>
      <c r="O1162" t="s">
        <v>7947</v>
      </c>
      <c r="P1162" t="s">
        <v>7</v>
      </c>
      <c r="Q1162" t="s">
        <v>8</v>
      </c>
      <c r="R1162">
        <v>9</v>
      </c>
    </row>
    <row r="1163" spans="1:18" x14ac:dyDescent="0.3">
      <c r="A1163" t="s">
        <v>1174</v>
      </c>
      <c r="B1163" t="s">
        <v>5092</v>
      </c>
      <c r="C1163">
        <v>63</v>
      </c>
      <c r="D1163" t="str">
        <f>IF(Shopping[[#This Row],[Age]]&lt;=25,"Gen Z",
IF(Shopping[[#This Row],[Age]]&lt;=41,"Millennials",
IF(Shopping[[#This Row],[Age]]&lt;=57,"Gen X","Boomers")))</f>
        <v>Boomers</v>
      </c>
      <c r="E1163" t="s">
        <v>3923</v>
      </c>
      <c r="F1163" t="s">
        <v>7851</v>
      </c>
      <c r="G1163" t="s">
        <v>7838</v>
      </c>
      <c r="H1163" s="27">
        <v>52</v>
      </c>
      <c r="I1163" t="s">
        <v>7912</v>
      </c>
      <c r="J1163" t="s">
        <v>7844</v>
      </c>
      <c r="K1163" t="s">
        <v>7874</v>
      </c>
      <c r="L1163" t="s">
        <v>7890</v>
      </c>
      <c r="M1163">
        <v>3.1</v>
      </c>
      <c r="N1163" t="s">
        <v>1691</v>
      </c>
      <c r="O1163" t="s">
        <v>7949</v>
      </c>
      <c r="P1163" t="s">
        <v>7</v>
      </c>
      <c r="Q1163" t="s">
        <v>14</v>
      </c>
      <c r="R1163">
        <v>37</v>
      </c>
    </row>
    <row r="1164" spans="1:18" x14ac:dyDescent="0.3">
      <c r="A1164" t="s">
        <v>1175</v>
      </c>
      <c r="B1164" t="s">
        <v>5093</v>
      </c>
      <c r="C1164">
        <v>47</v>
      </c>
      <c r="D1164" t="str">
        <f>IF(Shopping[[#This Row],[Age]]&lt;=25,"Gen Z",
IF(Shopping[[#This Row],[Age]]&lt;=41,"Millennials",
IF(Shopping[[#This Row],[Age]]&lt;=57,"Gen X","Boomers")))</f>
        <v>Gen X</v>
      </c>
      <c r="E1164" t="s">
        <v>3923</v>
      </c>
      <c r="F1164" t="s">
        <v>7845</v>
      </c>
      <c r="G1164" t="s">
        <v>7846</v>
      </c>
      <c r="H1164" s="27">
        <v>92</v>
      </c>
      <c r="I1164" t="s">
        <v>7910</v>
      </c>
      <c r="J1164" t="s">
        <v>7847</v>
      </c>
      <c r="K1164" t="s">
        <v>7976</v>
      </c>
      <c r="L1164" t="s">
        <v>7887</v>
      </c>
      <c r="M1164">
        <v>4.2</v>
      </c>
      <c r="N1164" t="s">
        <v>1691</v>
      </c>
      <c r="O1164" t="s">
        <v>7945</v>
      </c>
      <c r="P1164" t="s">
        <v>7</v>
      </c>
      <c r="Q1164" t="s">
        <v>14</v>
      </c>
      <c r="R1164">
        <v>13</v>
      </c>
    </row>
    <row r="1165" spans="1:18" x14ac:dyDescent="0.3">
      <c r="A1165" t="s">
        <v>1176</v>
      </c>
      <c r="B1165" t="s">
        <v>5094</v>
      </c>
      <c r="C1165">
        <v>26</v>
      </c>
      <c r="D1165" t="str">
        <f>IF(Shopping[[#This Row],[Age]]&lt;=25,"Gen Z",
IF(Shopping[[#This Row],[Age]]&lt;=41,"Millennials",
IF(Shopping[[#This Row],[Age]]&lt;=57,"Gen X","Boomers")))</f>
        <v>Millennials</v>
      </c>
      <c r="E1165" t="s">
        <v>3923</v>
      </c>
      <c r="F1165" t="s">
        <v>7866</v>
      </c>
      <c r="G1165" t="s">
        <v>7838</v>
      </c>
      <c r="H1165" s="27">
        <v>56</v>
      </c>
      <c r="I1165" t="s">
        <v>7923</v>
      </c>
      <c r="J1165" t="s">
        <v>7839</v>
      </c>
      <c r="K1165" t="s">
        <v>7849</v>
      </c>
      <c r="L1165" t="s">
        <v>7889</v>
      </c>
      <c r="M1165">
        <v>3</v>
      </c>
      <c r="N1165" t="s">
        <v>1691</v>
      </c>
      <c r="O1165" t="s">
        <v>7949</v>
      </c>
      <c r="P1165" t="s">
        <v>7</v>
      </c>
      <c r="Q1165" t="s">
        <v>27</v>
      </c>
      <c r="R1165">
        <v>24</v>
      </c>
    </row>
    <row r="1166" spans="1:18" x14ac:dyDescent="0.3">
      <c r="A1166" t="s">
        <v>1177</v>
      </c>
      <c r="B1166" t="s">
        <v>5095</v>
      </c>
      <c r="C1166">
        <v>68</v>
      </c>
      <c r="D1166" t="str">
        <f>IF(Shopping[[#This Row],[Age]]&lt;=25,"Gen Z",
IF(Shopping[[#This Row],[Age]]&lt;=41,"Millennials",
IF(Shopping[[#This Row],[Age]]&lt;=57,"Gen X","Boomers")))</f>
        <v>Boomers</v>
      </c>
      <c r="E1166" t="s">
        <v>3923</v>
      </c>
      <c r="F1166" t="s">
        <v>7861</v>
      </c>
      <c r="G1166" t="s">
        <v>7838</v>
      </c>
      <c r="H1166" s="27">
        <v>96</v>
      </c>
      <c r="I1166" t="s">
        <v>7899</v>
      </c>
      <c r="J1166" t="s">
        <v>7847</v>
      </c>
      <c r="K1166" t="s">
        <v>7867</v>
      </c>
      <c r="L1166" t="s">
        <v>7887</v>
      </c>
      <c r="M1166">
        <v>4.2</v>
      </c>
      <c r="N1166" t="s">
        <v>1691</v>
      </c>
      <c r="O1166" t="s">
        <v>7948</v>
      </c>
      <c r="P1166" t="s">
        <v>7</v>
      </c>
      <c r="Q1166" t="s">
        <v>14</v>
      </c>
      <c r="R1166">
        <v>47</v>
      </c>
    </row>
    <row r="1167" spans="1:18" x14ac:dyDescent="0.3">
      <c r="A1167" t="s">
        <v>1178</v>
      </c>
      <c r="B1167" t="s">
        <v>5096</v>
      </c>
      <c r="C1167">
        <v>51</v>
      </c>
      <c r="D1167" t="str">
        <f>IF(Shopping[[#This Row],[Age]]&lt;=25,"Gen Z",
IF(Shopping[[#This Row],[Age]]&lt;=41,"Millennials",
IF(Shopping[[#This Row],[Age]]&lt;=57,"Gen X","Boomers")))</f>
        <v>Gen X</v>
      </c>
      <c r="E1167" t="s">
        <v>3923</v>
      </c>
      <c r="F1167" t="s">
        <v>7872</v>
      </c>
      <c r="G1167" t="s">
        <v>7838</v>
      </c>
      <c r="H1167" s="27">
        <v>64</v>
      </c>
      <c r="I1167" t="s">
        <v>7941</v>
      </c>
      <c r="J1167" t="s">
        <v>7847</v>
      </c>
      <c r="K1167" t="s">
        <v>7855</v>
      </c>
      <c r="L1167" t="s">
        <v>7887</v>
      </c>
      <c r="M1167">
        <v>2.9</v>
      </c>
      <c r="N1167" t="s">
        <v>1691</v>
      </c>
      <c r="O1167" t="s">
        <v>7947</v>
      </c>
      <c r="P1167" t="s">
        <v>7</v>
      </c>
      <c r="Q1167" t="s">
        <v>8</v>
      </c>
      <c r="R1167">
        <v>21</v>
      </c>
    </row>
    <row r="1168" spans="1:18" x14ac:dyDescent="0.3">
      <c r="A1168" t="s">
        <v>1179</v>
      </c>
      <c r="B1168" t="s">
        <v>5097</v>
      </c>
      <c r="C1168">
        <v>48</v>
      </c>
      <c r="D1168" t="str">
        <f>IF(Shopping[[#This Row],[Age]]&lt;=25,"Gen Z",
IF(Shopping[[#This Row],[Age]]&lt;=41,"Millennials",
IF(Shopping[[#This Row],[Age]]&lt;=57,"Gen X","Boomers")))</f>
        <v>Gen X</v>
      </c>
      <c r="E1168" t="s">
        <v>3923</v>
      </c>
      <c r="F1168" t="s">
        <v>7861</v>
      </c>
      <c r="G1168" t="s">
        <v>7838</v>
      </c>
      <c r="H1168" s="27">
        <v>48</v>
      </c>
      <c r="I1168" t="s">
        <v>7932</v>
      </c>
      <c r="J1168" t="s">
        <v>7844</v>
      </c>
      <c r="K1168" t="s">
        <v>7970</v>
      </c>
      <c r="L1168" t="s">
        <v>7887</v>
      </c>
      <c r="M1168">
        <v>3.7</v>
      </c>
      <c r="N1168" t="s">
        <v>1691</v>
      </c>
      <c r="O1168" t="s">
        <v>7950</v>
      </c>
      <c r="P1168" t="s">
        <v>7</v>
      </c>
      <c r="Q1168" t="s">
        <v>8</v>
      </c>
      <c r="R1168">
        <v>22</v>
      </c>
    </row>
    <row r="1169" spans="1:18" x14ac:dyDescent="0.3">
      <c r="A1169" t="s">
        <v>1180</v>
      </c>
      <c r="B1169" t="s">
        <v>5098</v>
      </c>
      <c r="C1169">
        <v>60</v>
      </c>
      <c r="D1169" t="str">
        <f>IF(Shopping[[#This Row],[Age]]&lt;=25,"Gen Z",
IF(Shopping[[#This Row],[Age]]&lt;=41,"Millennials",
IF(Shopping[[#This Row],[Age]]&lt;=57,"Gen X","Boomers")))</f>
        <v>Boomers</v>
      </c>
      <c r="E1169" t="s">
        <v>3923</v>
      </c>
      <c r="F1169" t="s">
        <v>7876</v>
      </c>
      <c r="G1169" t="s">
        <v>7838</v>
      </c>
      <c r="H1169" s="27">
        <v>83</v>
      </c>
      <c r="I1169" t="s">
        <v>7925</v>
      </c>
      <c r="J1169" t="s">
        <v>7877</v>
      </c>
      <c r="K1169" t="s">
        <v>7974</v>
      </c>
      <c r="L1169" t="s">
        <v>7889</v>
      </c>
      <c r="M1169">
        <v>3.6</v>
      </c>
      <c r="N1169" t="s">
        <v>1691</v>
      </c>
      <c r="O1169" t="s">
        <v>7946</v>
      </c>
      <c r="P1169" t="s">
        <v>7</v>
      </c>
      <c r="Q1169" t="s">
        <v>14</v>
      </c>
      <c r="R1169">
        <v>16</v>
      </c>
    </row>
    <row r="1170" spans="1:18" x14ac:dyDescent="0.3">
      <c r="A1170" t="s">
        <v>1181</v>
      </c>
      <c r="B1170" t="s">
        <v>5099</v>
      </c>
      <c r="C1170">
        <v>68</v>
      </c>
      <c r="D1170" t="str">
        <f>IF(Shopping[[#This Row],[Age]]&lt;=25,"Gen Z",
IF(Shopping[[#This Row],[Age]]&lt;=41,"Millennials",
IF(Shopping[[#This Row],[Age]]&lt;=57,"Gen X","Boomers")))</f>
        <v>Boomers</v>
      </c>
      <c r="E1170" t="s">
        <v>3923</v>
      </c>
      <c r="F1170" t="s">
        <v>7873</v>
      </c>
      <c r="G1170" t="s">
        <v>7857</v>
      </c>
      <c r="H1170" s="27">
        <v>91</v>
      </c>
      <c r="I1170" t="s">
        <v>7909</v>
      </c>
      <c r="J1170" t="s">
        <v>7839</v>
      </c>
      <c r="K1170" t="s">
        <v>7862</v>
      </c>
      <c r="L1170" t="s">
        <v>7889</v>
      </c>
      <c r="M1170">
        <v>3.6</v>
      </c>
      <c r="N1170" t="s">
        <v>1691</v>
      </c>
      <c r="O1170" t="s">
        <v>7948</v>
      </c>
      <c r="P1170" t="s">
        <v>7</v>
      </c>
      <c r="Q1170" t="s">
        <v>27</v>
      </c>
      <c r="R1170">
        <v>37</v>
      </c>
    </row>
    <row r="1171" spans="1:18" x14ac:dyDescent="0.3">
      <c r="A1171" t="s">
        <v>1182</v>
      </c>
      <c r="B1171" t="s">
        <v>5100</v>
      </c>
      <c r="C1171">
        <v>25</v>
      </c>
      <c r="D1171" t="str">
        <f>IF(Shopping[[#This Row],[Age]]&lt;=25,"Gen Z",
IF(Shopping[[#This Row],[Age]]&lt;=41,"Millennials",
IF(Shopping[[#This Row],[Age]]&lt;=57,"Gen X","Boomers")))</f>
        <v>Gen Z</v>
      </c>
      <c r="E1171" t="s">
        <v>3923</v>
      </c>
      <c r="F1171" t="s">
        <v>7879</v>
      </c>
      <c r="G1171" t="s">
        <v>7857</v>
      </c>
      <c r="H1171" s="27">
        <v>94</v>
      </c>
      <c r="I1171" t="s">
        <v>7898</v>
      </c>
      <c r="J1171" t="s">
        <v>7844</v>
      </c>
      <c r="K1171" t="s">
        <v>7840</v>
      </c>
      <c r="L1171" t="s">
        <v>7890</v>
      </c>
      <c r="M1171">
        <v>4.5</v>
      </c>
      <c r="N1171" t="s">
        <v>1691</v>
      </c>
      <c r="O1171" t="s">
        <v>7949</v>
      </c>
      <c r="P1171" t="s">
        <v>7</v>
      </c>
      <c r="Q1171" t="s">
        <v>10</v>
      </c>
      <c r="R1171">
        <v>3</v>
      </c>
    </row>
    <row r="1172" spans="1:18" x14ac:dyDescent="0.3">
      <c r="A1172" t="s">
        <v>1183</v>
      </c>
      <c r="B1172" t="s">
        <v>5101</v>
      </c>
      <c r="C1172">
        <v>57</v>
      </c>
      <c r="D1172" t="str">
        <f>IF(Shopping[[#This Row],[Age]]&lt;=25,"Gen Z",
IF(Shopping[[#This Row],[Age]]&lt;=41,"Millennials",
IF(Shopping[[#This Row],[Age]]&lt;=57,"Gen X","Boomers")))</f>
        <v>Gen X</v>
      </c>
      <c r="E1172" t="s">
        <v>3923</v>
      </c>
      <c r="F1172" t="s">
        <v>7863</v>
      </c>
      <c r="G1172" t="s">
        <v>7838</v>
      </c>
      <c r="H1172" s="27">
        <v>62</v>
      </c>
      <c r="I1172" t="s">
        <v>7919</v>
      </c>
      <c r="J1172" t="s">
        <v>7844</v>
      </c>
      <c r="K1172" t="s">
        <v>7871</v>
      </c>
      <c r="L1172" t="s">
        <v>7888</v>
      </c>
      <c r="M1172">
        <v>3.2</v>
      </c>
      <c r="N1172" t="s">
        <v>1691</v>
      </c>
      <c r="O1172" t="s">
        <v>7945</v>
      </c>
      <c r="P1172" t="s">
        <v>7</v>
      </c>
      <c r="Q1172" t="s">
        <v>10</v>
      </c>
      <c r="R1172">
        <v>33</v>
      </c>
    </row>
    <row r="1173" spans="1:18" x14ac:dyDescent="0.3">
      <c r="A1173" t="s">
        <v>1184</v>
      </c>
      <c r="B1173" t="s">
        <v>5102</v>
      </c>
      <c r="C1173">
        <v>41</v>
      </c>
      <c r="D1173" t="str">
        <f>IF(Shopping[[#This Row],[Age]]&lt;=25,"Gen Z",
IF(Shopping[[#This Row],[Age]]&lt;=41,"Millennials",
IF(Shopping[[#This Row],[Age]]&lt;=57,"Gen X","Boomers")))</f>
        <v>Millennials</v>
      </c>
      <c r="E1173" t="s">
        <v>3923</v>
      </c>
      <c r="F1173" t="s">
        <v>7876</v>
      </c>
      <c r="G1173" t="s">
        <v>7838</v>
      </c>
      <c r="H1173" s="27">
        <v>55</v>
      </c>
      <c r="I1173" t="s">
        <v>7900</v>
      </c>
      <c r="J1173" t="s">
        <v>7847</v>
      </c>
      <c r="K1173" t="s">
        <v>7970</v>
      </c>
      <c r="L1173" t="s">
        <v>7888</v>
      </c>
      <c r="M1173">
        <v>3.9</v>
      </c>
      <c r="N1173" t="s">
        <v>1691</v>
      </c>
      <c r="O1173" t="s">
        <v>7947</v>
      </c>
      <c r="P1173" t="s">
        <v>7</v>
      </c>
      <c r="Q1173" t="s">
        <v>27</v>
      </c>
      <c r="R1173">
        <v>15</v>
      </c>
    </row>
    <row r="1174" spans="1:18" x14ac:dyDescent="0.3">
      <c r="A1174" t="s">
        <v>1185</v>
      </c>
      <c r="B1174" t="s">
        <v>5103</v>
      </c>
      <c r="C1174">
        <v>59</v>
      </c>
      <c r="D1174" t="str">
        <f>IF(Shopping[[#This Row],[Age]]&lt;=25,"Gen Z",
IF(Shopping[[#This Row],[Age]]&lt;=41,"Millennials",
IF(Shopping[[#This Row],[Age]]&lt;=57,"Gen X","Boomers")))</f>
        <v>Boomers</v>
      </c>
      <c r="E1174" t="s">
        <v>3923</v>
      </c>
      <c r="F1174" t="s">
        <v>7853</v>
      </c>
      <c r="G1174" t="s">
        <v>7854</v>
      </c>
      <c r="H1174" s="27">
        <v>68</v>
      </c>
      <c r="I1174" t="s">
        <v>7897</v>
      </c>
      <c r="J1174" t="s">
        <v>7839</v>
      </c>
      <c r="K1174" t="s">
        <v>7972</v>
      </c>
      <c r="L1174" t="s">
        <v>7888</v>
      </c>
      <c r="M1174">
        <v>4.5999999999999996</v>
      </c>
      <c r="N1174" t="s">
        <v>1691</v>
      </c>
      <c r="O1174" t="s">
        <v>7950</v>
      </c>
      <c r="P1174" t="s">
        <v>7</v>
      </c>
      <c r="Q1174" t="s">
        <v>22</v>
      </c>
      <c r="R1174">
        <v>42</v>
      </c>
    </row>
    <row r="1175" spans="1:18" x14ac:dyDescent="0.3">
      <c r="A1175" t="s">
        <v>1186</v>
      </c>
      <c r="B1175" t="s">
        <v>5104</v>
      </c>
      <c r="C1175">
        <v>44</v>
      </c>
      <c r="D1175" t="str">
        <f>IF(Shopping[[#This Row],[Age]]&lt;=25,"Gen Z",
IF(Shopping[[#This Row],[Age]]&lt;=41,"Millennials",
IF(Shopping[[#This Row],[Age]]&lt;=57,"Gen X","Boomers")))</f>
        <v>Gen X</v>
      </c>
      <c r="E1175" t="s">
        <v>3923</v>
      </c>
      <c r="F1175" t="s">
        <v>7870</v>
      </c>
      <c r="G1175" t="s">
        <v>7857</v>
      </c>
      <c r="H1175" s="27">
        <v>76</v>
      </c>
      <c r="I1175" t="s">
        <v>7938</v>
      </c>
      <c r="J1175" t="s">
        <v>7847</v>
      </c>
      <c r="K1175" t="s">
        <v>7878</v>
      </c>
      <c r="L1175" t="s">
        <v>7887</v>
      </c>
      <c r="M1175">
        <v>2.5</v>
      </c>
      <c r="N1175" t="s">
        <v>1691</v>
      </c>
      <c r="O1175" t="s">
        <v>7945</v>
      </c>
      <c r="P1175" t="s">
        <v>7</v>
      </c>
      <c r="Q1175" t="s">
        <v>10</v>
      </c>
      <c r="R1175">
        <v>42</v>
      </c>
    </row>
    <row r="1176" spans="1:18" x14ac:dyDescent="0.3">
      <c r="A1176" t="s">
        <v>1187</v>
      </c>
      <c r="B1176" t="s">
        <v>5105</v>
      </c>
      <c r="C1176">
        <v>42</v>
      </c>
      <c r="D1176" t="str">
        <f>IF(Shopping[[#This Row],[Age]]&lt;=25,"Gen Z",
IF(Shopping[[#This Row],[Age]]&lt;=41,"Millennials",
IF(Shopping[[#This Row],[Age]]&lt;=57,"Gen X","Boomers")))</f>
        <v>Gen X</v>
      </c>
      <c r="E1176" t="s">
        <v>3923</v>
      </c>
      <c r="F1176" t="s">
        <v>7879</v>
      </c>
      <c r="G1176" t="s">
        <v>7857</v>
      </c>
      <c r="H1176" s="27">
        <v>31</v>
      </c>
      <c r="I1176" t="s">
        <v>7942</v>
      </c>
      <c r="J1176" t="s">
        <v>7847</v>
      </c>
      <c r="K1176" t="s">
        <v>7971</v>
      </c>
      <c r="L1176" t="s">
        <v>7887</v>
      </c>
      <c r="M1176">
        <v>4.3</v>
      </c>
      <c r="N1176" t="s">
        <v>1691</v>
      </c>
      <c r="O1176" t="s">
        <v>7945</v>
      </c>
      <c r="P1176" t="s">
        <v>7</v>
      </c>
      <c r="Q1176" t="s">
        <v>22</v>
      </c>
      <c r="R1176">
        <v>19</v>
      </c>
    </row>
    <row r="1177" spans="1:18" x14ac:dyDescent="0.3">
      <c r="A1177" t="s">
        <v>1188</v>
      </c>
      <c r="B1177" t="s">
        <v>5106</v>
      </c>
      <c r="C1177">
        <v>35</v>
      </c>
      <c r="D1177" t="str">
        <f>IF(Shopping[[#This Row],[Age]]&lt;=25,"Gen Z",
IF(Shopping[[#This Row],[Age]]&lt;=41,"Millennials",
IF(Shopping[[#This Row],[Age]]&lt;=57,"Gen X","Boomers")))</f>
        <v>Millennials</v>
      </c>
      <c r="E1177" t="s">
        <v>3923</v>
      </c>
      <c r="F1177" t="s">
        <v>7881</v>
      </c>
      <c r="G1177" t="s">
        <v>7857</v>
      </c>
      <c r="H1177" s="27">
        <v>81</v>
      </c>
      <c r="I1177" t="s">
        <v>7925</v>
      </c>
      <c r="J1177" t="s">
        <v>7847</v>
      </c>
      <c r="K1177" t="s">
        <v>7974</v>
      </c>
      <c r="L1177" t="s">
        <v>7888</v>
      </c>
      <c r="M1177">
        <v>4.0999999999999996</v>
      </c>
      <c r="N1177" t="s">
        <v>1691</v>
      </c>
      <c r="O1177" t="s">
        <v>7950</v>
      </c>
      <c r="P1177" t="s">
        <v>7</v>
      </c>
      <c r="Q1177" t="s">
        <v>14</v>
      </c>
      <c r="R1177">
        <v>26</v>
      </c>
    </row>
    <row r="1178" spans="1:18" x14ac:dyDescent="0.3">
      <c r="A1178" t="s">
        <v>1189</v>
      </c>
      <c r="B1178" t="s">
        <v>5107</v>
      </c>
      <c r="C1178">
        <v>36</v>
      </c>
      <c r="D1178" t="str">
        <f>IF(Shopping[[#This Row],[Age]]&lt;=25,"Gen Z",
IF(Shopping[[#This Row],[Age]]&lt;=41,"Millennials",
IF(Shopping[[#This Row],[Age]]&lt;=57,"Gen X","Boomers")))</f>
        <v>Millennials</v>
      </c>
      <c r="E1178" t="s">
        <v>3923</v>
      </c>
      <c r="F1178" t="s">
        <v>7861</v>
      </c>
      <c r="G1178" t="s">
        <v>7838</v>
      </c>
      <c r="H1178" s="27">
        <v>83</v>
      </c>
      <c r="I1178" t="s">
        <v>7897</v>
      </c>
      <c r="J1178" t="s">
        <v>7847</v>
      </c>
      <c r="K1178" t="s">
        <v>7871</v>
      </c>
      <c r="L1178" t="s">
        <v>7887</v>
      </c>
      <c r="M1178">
        <v>4.5999999999999996</v>
      </c>
      <c r="N1178" t="s">
        <v>1691</v>
      </c>
      <c r="O1178" t="s">
        <v>7946</v>
      </c>
      <c r="P1178" t="s">
        <v>7</v>
      </c>
      <c r="Q1178" t="s">
        <v>14</v>
      </c>
      <c r="R1178">
        <v>39</v>
      </c>
    </row>
    <row r="1179" spans="1:18" x14ac:dyDescent="0.3">
      <c r="A1179" t="s">
        <v>1190</v>
      </c>
      <c r="B1179" t="s">
        <v>5108</v>
      </c>
      <c r="C1179">
        <v>54</v>
      </c>
      <c r="D1179" t="str">
        <f>IF(Shopping[[#This Row],[Age]]&lt;=25,"Gen Z",
IF(Shopping[[#This Row],[Age]]&lt;=41,"Millennials",
IF(Shopping[[#This Row],[Age]]&lt;=57,"Gen X","Boomers")))</f>
        <v>Gen X</v>
      </c>
      <c r="E1179" t="s">
        <v>3923</v>
      </c>
      <c r="F1179" t="s">
        <v>7863</v>
      </c>
      <c r="G1179" t="s">
        <v>7838</v>
      </c>
      <c r="H1179" s="27">
        <v>21</v>
      </c>
      <c r="I1179" t="s">
        <v>7937</v>
      </c>
      <c r="J1179" t="s">
        <v>7847</v>
      </c>
      <c r="K1179" t="s">
        <v>7971</v>
      </c>
      <c r="L1179" t="s">
        <v>7888</v>
      </c>
      <c r="M1179">
        <v>4.8</v>
      </c>
      <c r="N1179" t="s">
        <v>1691</v>
      </c>
      <c r="O1179" t="s">
        <v>7948</v>
      </c>
      <c r="P1179" t="s">
        <v>7</v>
      </c>
      <c r="Q1179" t="s">
        <v>27</v>
      </c>
      <c r="R1179">
        <v>24</v>
      </c>
    </row>
    <row r="1180" spans="1:18" x14ac:dyDescent="0.3">
      <c r="A1180" t="s">
        <v>1191</v>
      </c>
      <c r="B1180" t="s">
        <v>5109</v>
      </c>
      <c r="C1180">
        <v>37</v>
      </c>
      <c r="D1180" t="str">
        <f>IF(Shopping[[#This Row],[Age]]&lt;=25,"Gen Z",
IF(Shopping[[#This Row],[Age]]&lt;=41,"Millennials",
IF(Shopping[[#This Row],[Age]]&lt;=57,"Gen X","Boomers")))</f>
        <v>Millennials</v>
      </c>
      <c r="E1180" t="s">
        <v>3923</v>
      </c>
      <c r="F1180" t="s">
        <v>7861</v>
      </c>
      <c r="G1180" t="s">
        <v>7838</v>
      </c>
      <c r="H1180" s="27">
        <v>22</v>
      </c>
      <c r="I1180" t="s">
        <v>7929</v>
      </c>
      <c r="J1180" t="s">
        <v>7847</v>
      </c>
      <c r="K1180" t="s">
        <v>7864</v>
      </c>
      <c r="L1180" t="s">
        <v>7888</v>
      </c>
      <c r="M1180">
        <v>4.9000000000000004</v>
      </c>
      <c r="N1180" t="s">
        <v>1691</v>
      </c>
      <c r="O1180" t="s">
        <v>7945</v>
      </c>
      <c r="P1180" t="s">
        <v>7</v>
      </c>
      <c r="Q1180" t="s">
        <v>27</v>
      </c>
      <c r="R1180">
        <v>23</v>
      </c>
    </row>
    <row r="1181" spans="1:18" x14ac:dyDescent="0.3">
      <c r="A1181" t="s">
        <v>1192</v>
      </c>
      <c r="B1181" t="s">
        <v>5110</v>
      </c>
      <c r="C1181">
        <v>20</v>
      </c>
      <c r="D1181" t="str">
        <f>IF(Shopping[[#This Row],[Age]]&lt;=25,"Gen Z",
IF(Shopping[[#This Row],[Age]]&lt;=41,"Millennials",
IF(Shopping[[#This Row],[Age]]&lt;=57,"Gen X","Boomers")))</f>
        <v>Gen Z</v>
      </c>
      <c r="E1181" t="s">
        <v>3923</v>
      </c>
      <c r="F1181" t="s">
        <v>7872</v>
      </c>
      <c r="G1181" t="s">
        <v>7838</v>
      </c>
      <c r="H1181" s="27">
        <v>33</v>
      </c>
      <c r="I1181" t="s">
        <v>7920</v>
      </c>
      <c r="J1181" t="s">
        <v>7847</v>
      </c>
      <c r="K1181" t="s">
        <v>7976</v>
      </c>
      <c r="L1181" t="s">
        <v>7889</v>
      </c>
      <c r="M1181">
        <v>2.8</v>
      </c>
      <c r="N1181" t="s">
        <v>1691</v>
      </c>
      <c r="O1181" t="s">
        <v>7946</v>
      </c>
      <c r="P1181" t="s">
        <v>7</v>
      </c>
      <c r="Q1181" t="s">
        <v>22</v>
      </c>
      <c r="R1181">
        <v>44</v>
      </c>
    </row>
    <row r="1182" spans="1:18" x14ac:dyDescent="0.3">
      <c r="A1182" t="s">
        <v>1193</v>
      </c>
      <c r="B1182" t="s">
        <v>5111</v>
      </c>
      <c r="C1182">
        <v>23</v>
      </c>
      <c r="D1182" t="str">
        <f>IF(Shopping[[#This Row],[Age]]&lt;=25,"Gen Z",
IF(Shopping[[#This Row],[Age]]&lt;=41,"Millennials",
IF(Shopping[[#This Row],[Age]]&lt;=57,"Gen X","Boomers")))</f>
        <v>Gen Z</v>
      </c>
      <c r="E1182" t="s">
        <v>3923</v>
      </c>
      <c r="F1182" t="s">
        <v>7863</v>
      </c>
      <c r="G1182" t="s">
        <v>7838</v>
      </c>
      <c r="H1182" s="27">
        <v>23</v>
      </c>
      <c r="I1182" t="s">
        <v>7897</v>
      </c>
      <c r="J1182" t="s">
        <v>7844</v>
      </c>
      <c r="K1182" t="s">
        <v>7974</v>
      </c>
      <c r="L1182" t="s">
        <v>7888</v>
      </c>
      <c r="M1182">
        <v>4.9000000000000004</v>
      </c>
      <c r="N1182" t="s">
        <v>1691</v>
      </c>
      <c r="O1182" t="s">
        <v>7948</v>
      </c>
      <c r="P1182" t="s">
        <v>7</v>
      </c>
      <c r="Q1182" t="s">
        <v>10</v>
      </c>
      <c r="R1182">
        <v>34</v>
      </c>
    </row>
    <row r="1183" spans="1:18" x14ac:dyDescent="0.3">
      <c r="A1183" t="s">
        <v>1194</v>
      </c>
      <c r="B1183" t="s">
        <v>5112</v>
      </c>
      <c r="C1183">
        <v>61</v>
      </c>
      <c r="D1183" t="str">
        <f>IF(Shopping[[#This Row],[Age]]&lt;=25,"Gen Z",
IF(Shopping[[#This Row],[Age]]&lt;=41,"Millennials",
IF(Shopping[[#This Row],[Age]]&lt;=57,"Gen X","Boomers")))</f>
        <v>Boomers</v>
      </c>
      <c r="E1183" t="s">
        <v>3923</v>
      </c>
      <c r="F1183" t="s">
        <v>7851</v>
      </c>
      <c r="G1183" t="s">
        <v>7838</v>
      </c>
      <c r="H1183" s="27">
        <v>96</v>
      </c>
      <c r="I1183" t="s">
        <v>7907</v>
      </c>
      <c r="J1183" t="s">
        <v>7839</v>
      </c>
      <c r="K1183" t="s">
        <v>7864</v>
      </c>
      <c r="L1183" t="s">
        <v>7889</v>
      </c>
      <c r="M1183">
        <v>3.5</v>
      </c>
      <c r="N1183" t="s">
        <v>1691</v>
      </c>
      <c r="O1183" t="s">
        <v>7946</v>
      </c>
      <c r="P1183" t="s">
        <v>7</v>
      </c>
      <c r="Q1183" t="s">
        <v>22</v>
      </c>
      <c r="R1183">
        <v>43</v>
      </c>
    </row>
    <row r="1184" spans="1:18" x14ac:dyDescent="0.3">
      <c r="A1184" t="s">
        <v>1195</v>
      </c>
      <c r="B1184" t="s">
        <v>5113</v>
      </c>
      <c r="C1184">
        <v>37</v>
      </c>
      <c r="D1184" t="str">
        <f>IF(Shopping[[#This Row],[Age]]&lt;=25,"Gen Z",
IF(Shopping[[#This Row],[Age]]&lt;=41,"Millennials",
IF(Shopping[[#This Row],[Age]]&lt;=57,"Gen X","Boomers")))</f>
        <v>Millennials</v>
      </c>
      <c r="E1184" t="s">
        <v>3923</v>
      </c>
      <c r="F1184" t="s">
        <v>7870</v>
      </c>
      <c r="G1184" t="s">
        <v>7857</v>
      </c>
      <c r="H1184" s="27">
        <v>21</v>
      </c>
      <c r="I1184" t="s">
        <v>7928</v>
      </c>
      <c r="J1184" t="s">
        <v>7847</v>
      </c>
      <c r="K1184" t="s">
        <v>7842</v>
      </c>
      <c r="L1184" t="s">
        <v>7888</v>
      </c>
      <c r="M1184">
        <v>3.8</v>
      </c>
      <c r="N1184" t="s">
        <v>1691</v>
      </c>
      <c r="O1184" t="s">
        <v>7945</v>
      </c>
      <c r="P1184" t="s">
        <v>7</v>
      </c>
      <c r="Q1184" t="s">
        <v>14</v>
      </c>
      <c r="R1184">
        <v>45</v>
      </c>
    </row>
    <row r="1185" spans="1:18" x14ac:dyDescent="0.3">
      <c r="A1185" t="s">
        <v>1196</v>
      </c>
      <c r="B1185" t="s">
        <v>5114</v>
      </c>
      <c r="C1185">
        <v>23</v>
      </c>
      <c r="D1185" t="str">
        <f>IF(Shopping[[#This Row],[Age]]&lt;=25,"Gen Z",
IF(Shopping[[#This Row],[Age]]&lt;=41,"Millennials",
IF(Shopping[[#This Row],[Age]]&lt;=57,"Gen X","Boomers")))</f>
        <v>Gen Z</v>
      </c>
      <c r="E1185" t="s">
        <v>3923</v>
      </c>
      <c r="F1185" t="s">
        <v>7866</v>
      </c>
      <c r="G1185" t="s">
        <v>7838</v>
      </c>
      <c r="H1185" s="27">
        <v>39</v>
      </c>
      <c r="I1185" t="s">
        <v>7900</v>
      </c>
      <c r="J1185" t="s">
        <v>7847</v>
      </c>
      <c r="K1185" t="s">
        <v>7882</v>
      </c>
      <c r="L1185" t="s">
        <v>7888</v>
      </c>
      <c r="M1185">
        <v>4.5</v>
      </c>
      <c r="N1185" t="s">
        <v>1691</v>
      </c>
      <c r="O1185" t="s">
        <v>7949</v>
      </c>
      <c r="P1185" t="s">
        <v>7</v>
      </c>
      <c r="Q1185" t="s">
        <v>12</v>
      </c>
      <c r="R1185">
        <v>4</v>
      </c>
    </row>
    <row r="1186" spans="1:18" x14ac:dyDescent="0.3">
      <c r="A1186" t="s">
        <v>1197</v>
      </c>
      <c r="B1186" t="s">
        <v>5115</v>
      </c>
      <c r="C1186">
        <v>63</v>
      </c>
      <c r="D1186" t="str">
        <f>IF(Shopping[[#This Row],[Age]]&lt;=25,"Gen Z",
IF(Shopping[[#This Row],[Age]]&lt;=41,"Millennials",
IF(Shopping[[#This Row],[Age]]&lt;=57,"Gen X","Boomers")))</f>
        <v>Boomers</v>
      </c>
      <c r="E1186" t="s">
        <v>3923</v>
      </c>
      <c r="F1186" t="s">
        <v>7881</v>
      </c>
      <c r="G1186" t="s">
        <v>7857</v>
      </c>
      <c r="H1186" s="27">
        <v>73</v>
      </c>
      <c r="I1186" t="s">
        <v>7929</v>
      </c>
      <c r="J1186" t="s">
        <v>7844</v>
      </c>
      <c r="K1186" t="s">
        <v>7878</v>
      </c>
      <c r="L1186" t="s">
        <v>7890</v>
      </c>
      <c r="M1186">
        <v>3.4</v>
      </c>
      <c r="N1186" t="s">
        <v>1691</v>
      </c>
      <c r="O1186" t="s">
        <v>7945</v>
      </c>
      <c r="P1186" t="s">
        <v>7</v>
      </c>
      <c r="Q1186" t="s">
        <v>12</v>
      </c>
      <c r="R1186">
        <v>19</v>
      </c>
    </row>
    <row r="1187" spans="1:18" x14ac:dyDescent="0.3">
      <c r="A1187" t="s">
        <v>1198</v>
      </c>
      <c r="B1187" t="s">
        <v>5116</v>
      </c>
      <c r="C1187">
        <v>47</v>
      </c>
      <c r="D1187" t="str">
        <f>IF(Shopping[[#This Row],[Age]]&lt;=25,"Gen Z",
IF(Shopping[[#This Row],[Age]]&lt;=41,"Millennials",
IF(Shopping[[#This Row],[Age]]&lt;=57,"Gen X","Boomers")))</f>
        <v>Gen X</v>
      </c>
      <c r="E1187" t="s">
        <v>3923</v>
      </c>
      <c r="F1187" t="s">
        <v>7843</v>
      </c>
      <c r="G1187" t="s">
        <v>7838</v>
      </c>
      <c r="H1187" s="27">
        <v>64</v>
      </c>
      <c r="I1187" t="s">
        <v>7894</v>
      </c>
      <c r="J1187" t="s">
        <v>7847</v>
      </c>
      <c r="K1187" t="s">
        <v>7975</v>
      </c>
      <c r="L1187" t="s">
        <v>7888</v>
      </c>
      <c r="M1187">
        <v>3.9</v>
      </c>
      <c r="N1187" t="s">
        <v>1691</v>
      </c>
      <c r="O1187" t="s">
        <v>7948</v>
      </c>
      <c r="P1187" t="s">
        <v>7</v>
      </c>
      <c r="Q1187" t="s">
        <v>12</v>
      </c>
      <c r="R1187">
        <v>29</v>
      </c>
    </row>
    <row r="1188" spans="1:18" x14ac:dyDescent="0.3">
      <c r="A1188" t="s">
        <v>1199</v>
      </c>
      <c r="B1188" t="s">
        <v>5117</v>
      </c>
      <c r="C1188">
        <v>63</v>
      </c>
      <c r="D1188" t="str">
        <f>IF(Shopping[[#This Row],[Age]]&lt;=25,"Gen Z",
IF(Shopping[[#This Row],[Age]]&lt;=41,"Millennials",
IF(Shopping[[#This Row],[Age]]&lt;=57,"Gen X","Boomers")))</f>
        <v>Boomers</v>
      </c>
      <c r="E1188" t="s">
        <v>3923</v>
      </c>
      <c r="F1188" t="s">
        <v>7843</v>
      </c>
      <c r="G1188" t="s">
        <v>7838</v>
      </c>
      <c r="H1188" s="27">
        <v>68</v>
      </c>
      <c r="I1188" t="s">
        <v>7920</v>
      </c>
      <c r="J1188" t="s">
        <v>7847</v>
      </c>
      <c r="K1188" t="s">
        <v>7974</v>
      </c>
      <c r="L1188" t="s">
        <v>7889</v>
      </c>
      <c r="M1188">
        <v>4.0999999999999996</v>
      </c>
      <c r="N1188" t="s">
        <v>1691</v>
      </c>
      <c r="O1188" t="s">
        <v>7949</v>
      </c>
      <c r="P1188" t="s">
        <v>7</v>
      </c>
      <c r="Q1188" t="s">
        <v>12</v>
      </c>
      <c r="R1188">
        <v>27</v>
      </c>
    </row>
    <row r="1189" spans="1:18" x14ac:dyDescent="0.3">
      <c r="A1189" t="s">
        <v>1200</v>
      </c>
      <c r="B1189" t="s">
        <v>5118</v>
      </c>
      <c r="C1189">
        <v>56</v>
      </c>
      <c r="D1189" t="str">
        <f>IF(Shopping[[#This Row],[Age]]&lt;=25,"Gen Z",
IF(Shopping[[#This Row],[Age]]&lt;=41,"Millennials",
IF(Shopping[[#This Row],[Age]]&lt;=57,"Gen X","Boomers")))</f>
        <v>Gen X</v>
      </c>
      <c r="E1189" t="s">
        <v>3923</v>
      </c>
      <c r="F1189" t="s">
        <v>7875</v>
      </c>
      <c r="G1189" t="s">
        <v>7857</v>
      </c>
      <c r="H1189" s="27">
        <v>89</v>
      </c>
      <c r="I1189" t="s">
        <v>7937</v>
      </c>
      <c r="J1189" t="s">
        <v>7839</v>
      </c>
      <c r="K1189" t="s">
        <v>7842</v>
      </c>
      <c r="L1189" t="s">
        <v>7890</v>
      </c>
      <c r="M1189">
        <v>3</v>
      </c>
      <c r="N1189" t="s">
        <v>1691</v>
      </c>
      <c r="O1189" t="s">
        <v>7945</v>
      </c>
      <c r="P1189" t="s">
        <v>7</v>
      </c>
      <c r="Q1189" t="s">
        <v>12</v>
      </c>
      <c r="R1189">
        <v>37</v>
      </c>
    </row>
    <row r="1190" spans="1:18" x14ac:dyDescent="0.3">
      <c r="A1190" t="s">
        <v>1201</v>
      </c>
      <c r="B1190" t="s">
        <v>5119</v>
      </c>
      <c r="C1190">
        <v>68</v>
      </c>
      <c r="D1190" t="str">
        <f>IF(Shopping[[#This Row],[Age]]&lt;=25,"Gen Z",
IF(Shopping[[#This Row],[Age]]&lt;=41,"Millennials",
IF(Shopping[[#This Row],[Age]]&lt;=57,"Gen X","Boomers")))</f>
        <v>Boomers</v>
      </c>
      <c r="E1190" t="s">
        <v>3923</v>
      </c>
      <c r="F1190" t="s">
        <v>7837</v>
      </c>
      <c r="G1190" t="s">
        <v>7838</v>
      </c>
      <c r="H1190" s="27">
        <v>29</v>
      </c>
      <c r="I1190" t="s">
        <v>7909</v>
      </c>
      <c r="J1190" t="s">
        <v>7847</v>
      </c>
      <c r="K1190" t="s">
        <v>7975</v>
      </c>
      <c r="L1190" t="s">
        <v>7889</v>
      </c>
      <c r="M1190">
        <v>3.3</v>
      </c>
      <c r="N1190" t="s">
        <v>1691</v>
      </c>
      <c r="O1190" t="s">
        <v>7947</v>
      </c>
      <c r="P1190" t="s">
        <v>7</v>
      </c>
      <c r="Q1190" t="s">
        <v>12</v>
      </c>
      <c r="R1190">
        <v>11</v>
      </c>
    </row>
    <row r="1191" spans="1:18" x14ac:dyDescent="0.3">
      <c r="A1191" t="s">
        <v>1202</v>
      </c>
      <c r="B1191" t="s">
        <v>5120</v>
      </c>
      <c r="C1191">
        <v>64</v>
      </c>
      <c r="D1191" t="str">
        <f>IF(Shopping[[#This Row],[Age]]&lt;=25,"Gen Z",
IF(Shopping[[#This Row],[Age]]&lt;=41,"Millennials",
IF(Shopping[[#This Row],[Age]]&lt;=57,"Gen X","Boomers")))</f>
        <v>Boomers</v>
      </c>
      <c r="E1191" t="s">
        <v>3923</v>
      </c>
      <c r="F1191" t="s">
        <v>7850</v>
      </c>
      <c r="G1191" t="s">
        <v>7838</v>
      </c>
      <c r="H1191" s="27">
        <v>97</v>
      </c>
      <c r="I1191" t="s">
        <v>7903</v>
      </c>
      <c r="J1191" t="s">
        <v>7877</v>
      </c>
      <c r="K1191" t="s">
        <v>7864</v>
      </c>
      <c r="L1191" t="s">
        <v>7889</v>
      </c>
      <c r="M1191">
        <v>4.9000000000000004</v>
      </c>
      <c r="N1191" t="s">
        <v>1691</v>
      </c>
      <c r="O1191" t="s">
        <v>7946</v>
      </c>
      <c r="P1191" t="s">
        <v>7</v>
      </c>
      <c r="Q1191" t="s">
        <v>27</v>
      </c>
      <c r="R1191">
        <v>28</v>
      </c>
    </row>
    <row r="1192" spans="1:18" x14ac:dyDescent="0.3">
      <c r="A1192" t="s">
        <v>1203</v>
      </c>
      <c r="B1192" t="s">
        <v>5121</v>
      </c>
      <c r="C1192">
        <v>62</v>
      </c>
      <c r="D1192" t="str">
        <f>IF(Shopping[[#This Row],[Age]]&lt;=25,"Gen Z",
IF(Shopping[[#This Row],[Age]]&lt;=41,"Millennials",
IF(Shopping[[#This Row],[Age]]&lt;=57,"Gen X","Boomers")))</f>
        <v>Boomers</v>
      </c>
      <c r="E1192" t="s">
        <v>3923</v>
      </c>
      <c r="F1192" t="s">
        <v>7850</v>
      </c>
      <c r="G1192" t="s">
        <v>7838</v>
      </c>
      <c r="H1192" s="27">
        <v>45</v>
      </c>
      <c r="I1192" t="s">
        <v>7929</v>
      </c>
      <c r="J1192" t="s">
        <v>7847</v>
      </c>
      <c r="K1192" t="s">
        <v>7874</v>
      </c>
      <c r="L1192" t="s">
        <v>7887</v>
      </c>
      <c r="M1192">
        <v>4.3</v>
      </c>
      <c r="N1192" t="s">
        <v>1691</v>
      </c>
      <c r="O1192" t="s">
        <v>7947</v>
      </c>
      <c r="P1192" t="s">
        <v>7</v>
      </c>
      <c r="Q1192" t="s">
        <v>12</v>
      </c>
      <c r="R1192">
        <v>31</v>
      </c>
    </row>
    <row r="1193" spans="1:18" x14ac:dyDescent="0.3">
      <c r="A1193" t="s">
        <v>1204</v>
      </c>
      <c r="B1193" t="s">
        <v>5122</v>
      </c>
      <c r="C1193">
        <v>34</v>
      </c>
      <c r="D1193" t="str">
        <f>IF(Shopping[[#This Row],[Age]]&lt;=25,"Gen Z",
IF(Shopping[[#This Row],[Age]]&lt;=41,"Millennials",
IF(Shopping[[#This Row],[Age]]&lt;=57,"Gen X","Boomers")))</f>
        <v>Millennials</v>
      </c>
      <c r="E1193" t="s">
        <v>3923</v>
      </c>
      <c r="F1193" t="s">
        <v>7872</v>
      </c>
      <c r="G1193" t="s">
        <v>7838</v>
      </c>
      <c r="H1193" s="27">
        <v>70</v>
      </c>
      <c r="I1193" t="s">
        <v>7920</v>
      </c>
      <c r="J1193" t="s">
        <v>7839</v>
      </c>
      <c r="K1193" t="s">
        <v>7852</v>
      </c>
      <c r="L1193" t="s">
        <v>7887</v>
      </c>
      <c r="M1193">
        <v>4.0999999999999996</v>
      </c>
      <c r="N1193" t="s">
        <v>1691</v>
      </c>
      <c r="O1193" t="s">
        <v>7946</v>
      </c>
      <c r="P1193" t="s">
        <v>7</v>
      </c>
      <c r="Q1193" t="s">
        <v>8</v>
      </c>
      <c r="R1193">
        <v>50</v>
      </c>
    </row>
    <row r="1194" spans="1:18" x14ac:dyDescent="0.3">
      <c r="A1194" t="s">
        <v>1205</v>
      </c>
      <c r="B1194" t="s">
        <v>5123</v>
      </c>
      <c r="C1194">
        <v>49</v>
      </c>
      <c r="D1194" t="str">
        <f>IF(Shopping[[#This Row],[Age]]&lt;=25,"Gen Z",
IF(Shopping[[#This Row],[Age]]&lt;=41,"Millennials",
IF(Shopping[[#This Row],[Age]]&lt;=57,"Gen X","Boomers")))</f>
        <v>Gen X</v>
      </c>
      <c r="E1194" t="s">
        <v>3923</v>
      </c>
      <c r="F1194" t="s">
        <v>7853</v>
      </c>
      <c r="G1194" t="s">
        <v>7854</v>
      </c>
      <c r="H1194" s="27">
        <v>56</v>
      </c>
      <c r="I1194" t="s">
        <v>7913</v>
      </c>
      <c r="J1194" t="s">
        <v>7847</v>
      </c>
      <c r="K1194" t="s">
        <v>7967</v>
      </c>
      <c r="L1194" t="s">
        <v>7889</v>
      </c>
      <c r="M1194">
        <v>4</v>
      </c>
      <c r="N1194" t="s">
        <v>1691</v>
      </c>
      <c r="O1194" t="s">
        <v>7949</v>
      </c>
      <c r="P1194" t="s">
        <v>7</v>
      </c>
      <c r="Q1194" t="s">
        <v>8</v>
      </c>
      <c r="R1194">
        <v>42</v>
      </c>
    </row>
    <row r="1195" spans="1:18" x14ac:dyDescent="0.3">
      <c r="A1195" t="s">
        <v>1206</v>
      </c>
      <c r="B1195" t="s">
        <v>5124</v>
      </c>
      <c r="C1195">
        <v>40</v>
      </c>
      <c r="D1195" t="str">
        <f>IF(Shopping[[#This Row],[Age]]&lt;=25,"Gen Z",
IF(Shopping[[#This Row],[Age]]&lt;=41,"Millennials",
IF(Shopping[[#This Row],[Age]]&lt;=57,"Gen X","Boomers")))</f>
        <v>Millennials</v>
      </c>
      <c r="E1195" t="s">
        <v>3923</v>
      </c>
      <c r="F1195" t="s">
        <v>7868</v>
      </c>
      <c r="G1195" t="s">
        <v>7854</v>
      </c>
      <c r="H1195" s="27">
        <v>55</v>
      </c>
      <c r="I1195" t="s">
        <v>7922</v>
      </c>
      <c r="J1195" t="s">
        <v>7839</v>
      </c>
      <c r="K1195" t="s">
        <v>7858</v>
      </c>
      <c r="L1195" t="s">
        <v>7890</v>
      </c>
      <c r="M1195">
        <v>5</v>
      </c>
      <c r="N1195" t="s">
        <v>1691</v>
      </c>
      <c r="O1195" t="s">
        <v>7949</v>
      </c>
      <c r="P1195" t="s">
        <v>7</v>
      </c>
      <c r="Q1195" t="s">
        <v>12</v>
      </c>
      <c r="R1195">
        <v>18</v>
      </c>
    </row>
    <row r="1196" spans="1:18" x14ac:dyDescent="0.3">
      <c r="A1196" t="s">
        <v>1207</v>
      </c>
      <c r="B1196" t="s">
        <v>5125</v>
      </c>
      <c r="C1196">
        <v>50</v>
      </c>
      <c r="D1196" t="str">
        <f>IF(Shopping[[#This Row],[Age]]&lt;=25,"Gen Z",
IF(Shopping[[#This Row],[Age]]&lt;=41,"Millennials",
IF(Shopping[[#This Row],[Age]]&lt;=57,"Gen X","Boomers")))</f>
        <v>Gen X</v>
      </c>
      <c r="E1196" t="s">
        <v>3923</v>
      </c>
      <c r="F1196" t="s">
        <v>7869</v>
      </c>
      <c r="G1196" t="s">
        <v>7838</v>
      </c>
      <c r="H1196" s="27">
        <v>46</v>
      </c>
      <c r="I1196" t="s">
        <v>7907</v>
      </c>
      <c r="J1196" t="s">
        <v>7844</v>
      </c>
      <c r="K1196" t="s">
        <v>7864</v>
      </c>
      <c r="L1196" t="s">
        <v>7887</v>
      </c>
      <c r="M1196">
        <v>3.1</v>
      </c>
      <c r="N1196" t="s">
        <v>1691</v>
      </c>
      <c r="O1196" t="s">
        <v>7949</v>
      </c>
      <c r="P1196" t="s">
        <v>7</v>
      </c>
      <c r="Q1196" t="s">
        <v>12</v>
      </c>
      <c r="R1196">
        <v>6</v>
      </c>
    </row>
    <row r="1197" spans="1:18" x14ac:dyDescent="0.3">
      <c r="A1197" t="s">
        <v>1208</v>
      </c>
      <c r="B1197" t="s">
        <v>5126</v>
      </c>
      <c r="C1197">
        <v>25</v>
      </c>
      <c r="D1197" t="str">
        <f>IF(Shopping[[#This Row],[Age]]&lt;=25,"Gen Z",
IF(Shopping[[#This Row],[Age]]&lt;=41,"Millennials",
IF(Shopping[[#This Row],[Age]]&lt;=57,"Gen X","Boomers")))</f>
        <v>Gen Z</v>
      </c>
      <c r="E1197" t="s">
        <v>3923</v>
      </c>
      <c r="F1197" t="s">
        <v>7873</v>
      </c>
      <c r="G1197" t="s">
        <v>7857</v>
      </c>
      <c r="H1197" s="27">
        <v>95</v>
      </c>
      <c r="I1197" t="s">
        <v>7914</v>
      </c>
      <c r="J1197" t="s">
        <v>7847</v>
      </c>
      <c r="K1197" t="s">
        <v>7849</v>
      </c>
      <c r="L1197" t="s">
        <v>7887</v>
      </c>
      <c r="M1197">
        <v>4</v>
      </c>
      <c r="N1197" t="s">
        <v>1691</v>
      </c>
      <c r="O1197" t="s">
        <v>7949</v>
      </c>
      <c r="P1197" t="s">
        <v>7</v>
      </c>
      <c r="Q1197" t="s">
        <v>8</v>
      </c>
      <c r="R1197">
        <v>33</v>
      </c>
    </row>
    <row r="1198" spans="1:18" x14ac:dyDescent="0.3">
      <c r="A1198" t="s">
        <v>1209</v>
      </c>
      <c r="B1198" t="s">
        <v>5127</v>
      </c>
      <c r="C1198">
        <v>30</v>
      </c>
      <c r="D1198" t="str">
        <f>IF(Shopping[[#This Row],[Age]]&lt;=25,"Gen Z",
IF(Shopping[[#This Row],[Age]]&lt;=41,"Millennials",
IF(Shopping[[#This Row],[Age]]&lt;=57,"Gen X","Boomers")))</f>
        <v>Millennials</v>
      </c>
      <c r="E1198" t="s">
        <v>3923</v>
      </c>
      <c r="F1198" t="s">
        <v>7881</v>
      </c>
      <c r="G1198" t="s">
        <v>7857</v>
      </c>
      <c r="H1198" s="27">
        <v>88</v>
      </c>
      <c r="I1198" t="s">
        <v>7918</v>
      </c>
      <c r="J1198" t="s">
        <v>7847</v>
      </c>
      <c r="K1198" t="s">
        <v>7842</v>
      </c>
      <c r="L1198" t="s">
        <v>7887</v>
      </c>
      <c r="M1198">
        <v>3.2</v>
      </c>
      <c r="N1198" t="s">
        <v>1691</v>
      </c>
      <c r="O1198" t="s">
        <v>7949</v>
      </c>
      <c r="P1198" t="s">
        <v>7</v>
      </c>
      <c r="Q1198" t="s">
        <v>22</v>
      </c>
      <c r="R1198">
        <v>13</v>
      </c>
    </row>
    <row r="1199" spans="1:18" x14ac:dyDescent="0.3">
      <c r="A1199" t="s">
        <v>1210</v>
      </c>
      <c r="B1199" t="s">
        <v>5128</v>
      </c>
      <c r="C1199">
        <v>54</v>
      </c>
      <c r="D1199" t="str">
        <f>IF(Shopping[[#This Row],[Age]]&lt;=25,"Gen Z",
IF(Shopping[[#This Row],[Age]]&lt;=41,"Millennials",
IF(Shopping[[#This Row],[Age]]&lt;=57,"Gen X","Boomers")))</f>
        <v>Gen X</v>
      </c>
      <c r="E1199" t="s">
        <v>3923</v>
      </c>
      <c r="F1199" t="s">
        <v>7848</v>
      </c>
      <c r="G1199" t="s">
        <v>7846</v>
      </c>
      <c r="H1199" s="27">
        <v>92</v>
      </c>
      <c r="I1199" t="s">
        <v>7927</v>
      </c>
      <c r="J1199" t="s">
        <v>7839</v>
      </c>
      <c r="K1199" t="s">
        <v>7862</v>
      </c>
      <c r="L1199" t="s">
        <v>7890</v>
      </c>
      <c r="M1199">
        <v>3.9</v>
      </c>
      <c r="N1199" t="s">
        <v>1691</v>
      </c>
      <c r="O1199" t="s">
        <v>7948</v>
      </c>
      <c r="P1199" t="s">
        <v>7</v>
      </c>
      <c r="Q1199" t="s">
        <v>14</v>
      </c>
      <c r="R1199">
        <v>26</v>
      </c>
    </row>
    <row r="1200" spans="1:18" x14ac:dyDescent="0.3">
      <c r="A1200" t="s">
        <v>1211</v>
      </c>
      <c r="B1200" t="s">
        <v>5129</v>
      </c>
      <c r="C1200">
        <v>40</v>
      </c>
      <c r="D1200" t="str">
        <f>IF(Shopping[[#This Row],[Age]]&lt;=25,"Gen Z",
IF(Shopping[[#This Row],[Age]]&lt;=41,"Millennials",
IF(Shopping[[#This Row],[Age]]&lt;=57,"Gen X","Boomers")))</f>
        <v>Millennials</v>
      </c>
      <c r="E1200" t="s">
        <v>3923</v>
      </c>
      <c r="F1200" t="s">
        <v>7876</v>
      </c>
      <c r="G1200" t="s">
        <v>7838</v>
      </c>
      <c r="H1200" s="27">
        <v>49</v>
      </c>
      <c r="I1200" t="s">
        <v>7925</v>
      </c>
      <c r="J1200" t="s">
        <v>7847</v>
      </c>
      <c r="K1200" t="s">
        <v>7880</v>
      </c>
      <c r="L1200" t="s">
        <v>7889</v>
      </c>
      <c r="M1200">
        <v>3.9</v>
      </c>
      <c r="N1200" t="s">
        <v>1691</v>
      </c>
      <c r="O1200" t="s">
        <v>7949</v>
      </c>
      <c r="P1200" t="s">
        <v>7</v>
      </c>
      <c r="Q1200" t="s">
        <v>10</v>
      </c>
      <c r="R1200">
        <v>17</v>
      </c>
    </row>
    <row r="1201" spans="1:18" x14ac:dyDescent="0.3">
      <c r="A1201" t="s">
        <v>1212</v>
      </c>
      <c r="B1201" t="s">
        <v>5130</v>
      </c>
      <c r="C1201">
        <v>49</v>
      </c>
      <c r="D1201" t="str">
        <f>IF(Shopping[[#This Row],[Age]]&lt;=25,"Gen Z",
IF(Shopping[[#This Row],[Age]]&lt;=41,"Millennials",
IF(Shopping[[#This Row],[Age]]&lt;=57,"Gen X","Boomers")))</f>
        <v>Gen X</v>
      </c>
      <c r="E1201" t="s">
        <v>3923</v>
      </c>
      <c r="F1201" t="s">
        <v>7845</v>
      </c>
      <c r="G1201" t="s">
        <v>7846</v>
      </c>
      <c r="H1201" s="27">
        <v>89</v>
      </c>
      <c r="I1201" t="s">
        <v>7926</v>
      </c>
      <c r="J1201" t="s">
        <v>7847</v>
      </c>
      <c r="K1201" t="s">
        <v>7878</v>
      </c>
      <c r="L1201" t="s">
        <v>7890</v>
      </c>
      <c r="M1201">
        <v>4.5</v>
      </c>
      <c r="N1201" t="s">
        <v>1691</v>
      </c>
      <c r="O1201" t="s">
        <v>7946</v>
      </c>
      <c r="P1201" t="s">
        <v>7</v>
      </c>
      <c r="Q1201" t="s">
        <v>27</v>
      </c>
      <c r="R1201">
        <v>3</v>
      </c>
    </row>
    <row r="1202" spans="1:18" x14ac:dyDescent="0.3">
      <c r="A1202" t="s">
        <v>1213</v>
      </c>
      <c r="B1202" t="s">
        <v>5131</v>
      </c>
      <c r="C1202">
        <v>27</v>
      </c>
      <c r="D1202" t="str">
        <f>IF(Shopping[[#This Row],[Age]]&lt;=25,"Gen Z",
IF(Shopping[[#This Row],[Age]]&lt;=41,"Millennials",
IF(Shopping[[#This Row],[Age]]&lt;=57,"Gen X","Boomers")))</f>
        <v>Millennials</v>
      </c>
      <c r="E1202" t="s">
        <v>3923</v>
      </c>
      <c r="F1202" t="s">
        <v>7853</v>
      </c>
      <c r="G1202" t="s">
        <v>7854</v>
      </c>
      <c r="H1202" s="27">
        <v>22</v>
      </c>
      <c r="I1202" t="s">
        <v>7932</v>
      </c>
      <c r="J1202" t="s">
        <v>7877</v>
      </c>
      <c r="K1202" t="s">
        <v>7971</v>
      </c>
      <c r="L1202" t="s">
        <v>7887</v>
      </c>
      <c r="M1202">
        <v>4.4000000000000004</v>
      </c>
      <c r="N1202" t="s">
        <v>1691</v>
      </c>
      <c r="O1202" t="s">
        <v>7950</v>
      </c>
      <c r="P1202" t="s">
        <v>7</v>
      </c>
      <c r="Q1202" t="s">
        <v>14</v>
      </c>
      <c r="R1202">
        <v>7</v>
      </c>
    </row>
    <row r="1203" spans="1:18" x14ac:dyDescent="0.3">
      <c r="A1203" t="s">
        <v>1214</v>
      </c>
      <c r="B1203" t="s">
        <v>5132</v>
      </c>
      <c r="C1203">
        <v>27</v>
      </c>
      <c r="D1203" t="str">
        <f>IF(Shopping[[#This Row],[Age]]&lt;=25,"Gen Z",
IF(Shopping[[#This Row],[Age]]&lt;=41,"Millennials",
IF(Shopping[[#This Row],[Age]]&lt;=57,"Gen X","Boomers")))</f>
        <v>Millennials</v>
      </c>
      <c r="E1203" t="s">
        <v>3923</v>
      </c>
      <c r="F1203" t="s">
        <v>7859</v>
      </c>
      <c r="G1203" t="s">
        <v>7846</v>
      </c>
      <c r="H1203" s="27">
        <v>61</v>
      </c>
      <c r="I1203" t="s">
        <v>7919</v>
      </c>
      <c r="J1203" t="s">
        <v>7877</v>
      </c>
      <c r="K1203" t="s">
        <v>7971</v>
      </c>
      <c r="L1203" t="s">
        <v>7889</v>
      </c>
      <c r="M1203">
        <v>3.1</v>
      </c>
      <c r="N1203" t="s">
        <v>1691</v>
      </c>
      <c r="O1203" t="s">
        <v>7949</v>
      </c>
      <c r="P1203" t="s">
        <v>7</v>
      </c>
      <c r="Q1203" t="s">
        <v>8</v>
      </c>
      <c r="R1203">
        <v>46</v>
      </c>
    </row>
    <row r="1204" spans="1:18" x14ac:dyDescent="0.3">
      <c r="A1204" t="s">
        <v>1215</v>
      </c>
      <c r="B1204" t="s">
        <v>5133</v>
      </c>
      <c r="C1204">
        <v>48</v>
      </c>
      <c r="D1204" t="str">
        <f>IF(Shopping[[#This Row],[Age]]&lt;=25,"Gen Z",
IF(Shopping[[#This Row],[Age]]&lt;=41,"Millennials",
IF(Shopping[[#This Row],[Age]]&lt;=57,"Gen X","Boomers")))</f>
        <v>Gen X</v>
      </c>
      <c r="E1204" t="s">
        <v>3923</v>
      </c>
      <c r="F1204" t="s">
        <v>7873</v>
      </c>
      <c r="G1204" t="s">
        <v>7857</v>
      </c>
      <c r="H1204" s="27">
        <v>29</v>
      </c>
      <c r="I1204" t="s">
        <v>7926</v>
      </c>
      <c r="J1204" t="s">
        <v>7844</v>
      </c>
      <c r="K1204" t="s">
        <v>7968</v>
      </c>
      <c r="L1204" t="s">
        <v>7888</v>
      </c>
      <c r="M1204">
        <v>2.9</v>
      </c>
      <c r="N1204" t="s">
        <v>1691</v>
      </c>
      <c r="O1204" t="s">
        <v>7948</v>
      </c>
      <c r="P1204" t="s">
        <v>7</v>
      </c>
      <c r="Q1204" t="s">
        <v>8</v>
      </c>
      <c r="R1204">
        <v>14</v>
      </c>
    </row>
    <row r="1205" spans="1:18" x14ac:dyDescent="0.3">
      <c r="A1205" t="s">
        <v>1216</v>
      </c>
      <c r="B1205" t="s">
        <v>5134</v>
      </c>
      <c r="C1205">
        <v>40</v>
      </c>
      <c r="D1205" t="str">
        <f>IF(Shopping[[#This Row],[Age]]&lt;=25,"Gen Z",
IF(Shopping[[#This Row],[Age]]&lt;=41,"Millennials",
IF(Shopping[[#This Row],[Age]]&lt;=57,"Gen X","Boomers")))</f>
        <v>Millennials</v>
      </c>
      <c r="E1205" t="s">
        <v>3923</v>
      </c>
      <c r="F1205" t="s">
        <v>7848</v>
      </c>
      <c r="G1205" t="s">
        <v>7846</v>
      </c>
      <c r="H1205" s="27">
        <v>82</v>
      </c>
      <c r="I1205" t="s">
        <v>7939</v>
      </c>
      <c r="J1205" t="s">
        <v>7847</v>
      </c>
      <c r="K1205" t="s">
        <v>7874</v>
      </c>
      <c r="L1205" t="s">
        <v>7887</v>
      </c>
      <c r="M1205">
        <v>3.7</v>
      </c>
      <c r="N1205" t="s">
        <v>1691</v>
      </c>
      <c r="O1205" t="s">
        <v>7946</v>
      </c>
      <c r="P1205" t="s">
        <v>7</v>
      </c>
      <c r="Q1205" t="s">
        <v>22</v>
      </c>
      <c r="R1205">
        <v>23</v>
      </c>
    </row>
    <row r="1206" spans="1:18" x14ac:dyDescent="0.3">
      <c r="A1206" t="s">
        <v>1217</v>
      </c>
      <c r="B1206" t="s">
        <v>5135</v>
      </c>
      <c r="C1206">
        <v>67</v>
      </c>
      <c r="D1206" t="str">
        <f>IF(Shopping[[#This Row],[Age]]&lt;=25,"Gen Z",
IF(Shopping[[#This Row],[Age]]&lt;=41,"Millennials",
IF(Shopping[[#This Row],[Age]]&lt;=57,"Gen X","Boomers")))</f>
        <v>Boomers</v>
      </c>
      <c r="E1206" t="s">
        <v>3923</v>
      </c>
      <c r="F1206" t="s">
        <v>7881</v>
      </c>
      <c r="G1206" t="s">
        <v>7857</v>
      </c>
      <c r="H1206" s="27">
        <v>94</v>
      </c>
      <c r="I1206" t="s">
        <v>7913</v>
      </c>
      <c r="J1206" t="s">
        <v>7847</v>
      </c>
      <c r="K1206" t="s">
        <v>7858</v>
      </c>
      <c r="L1206" t="s">
        <v>7888</v>
      </c>
      <c r="M1206">
        <v>3.2</v>
      </c>
      <c r="N1206" t="s">
        <v>1691</v>
      </c>
      <c r="O1206" t="s">
        <v>7949</v>
      </c>
      <c r="P1206" t="s">
        <v>7</v>
      </c>
      <c r="Q1206" t="s">
        <v>12</v>
      </c>
      <c r="R1206">
        <v>20</v>
      </c>
    </row>
    <row r="1207" spans="1:18" x14ac:dyDescent="0.3">
      <c r="A1207" t="s">
        <v>1218</v>
      </c>
      <c r="B1207" t="s">
        <v>5136</v>
      </c>
      <c r="C1207">
        <v>52</v>
      </c>
      <c r="D1207" t="str">
        <f>IF(Shopping[[#This Row],[Age]]&lt;=25,"Gen Z",
IF(Shopping[[#This Row],[Age]]&lt;=41,"Millennials",
IF(Shopping[[#This Row],[Age]]&lt;=57,"Gen X","Boomers")))</f>
        <v>Gen X</v>
      </c>
      <c r="E1207" t="s">
        <v>3923</v>
      </c>
      <c r="F1207" t="s">
        <v>7856</v>
      </c>
      <c r="G1207" t="s">
        <v>7857</v>
      </c>
      <c r="H1207" s="27">
        <v>99</v>
      </c>
      <c r="I1207" t="s">
        <v>7911</v>
      </c>
      <c r="J1207" t="s">
        <v>7847</v>
      </c>
      <c r="K1207" t="s">
        <v>7968</v>
      </c>
      <c r="L1207" t="s">
        <v>7888</v>
      </c>
      <c r="M1207">
        <v>3.5</v>
      </c>
      <c r="N1207" t="s">
        <v>1691</v>
      </c>
      <c r="O1207" t="s">
        <v>7948</v>
      </c>
      <c r="P1207" t="s">
        <v>7</v>
      </c>
      <c r="Q1207" t="s">
        <v>22</v>
      </c>
      <c r="R1207">
        <v>38</v>
      </c>
    </row>
    <row r="1208" spans="1:18" x14ac:dyDescent="0.3">
      <c r="A1208" t="s">
        <v>1219</v>
      </c>
      <c r="B1208" t="s">
        <v>5137</v>
      </c>
      <c r="C1208">
        <v>22</v>
      </c>
      <c r="D1208" t="str">
        <f>IF(Shopping[[#This Row],[Age]]&lt;=25,"Gen Z",
IF(Shopping[[#This Row],[Age]]&lt;=41,"Millennials",
IF(Shopping[[#This Row],[Age]]&lt;=57,"Gen X","Boomers")))</f>
        <v>Gen Z</v>
      </c>
      <c r="E1208" t="s">
        <v>3923</v>
      </c>
      <c r="F1208" t="s">
        <v>7856</v>
      </c>
      <c r="G1208" t="s">
        <v>7857</v>
      </c>
      <c r="H1208" s="27">
        <v>59</v>
      </c>
      <c r="I1208" t="s">
        <v>7909</v>
      </c>
      <c r="J1208" t="s">
        <v>7844</v>
      </c>
      <c r="K1208" t="s">
        <v>7973</v>
      </c>
      <c r="L1208" t="s">
        <v>7890</v>
      </c>
      <c r="M1208">
        <v>3</v>
      </c>
      <c r="N1208" t="s">
        <v>1691</v>
      </c>
      <c r="O1208" t="s">
        <v>7946</v>
      </c>
      <c r="P1208" t="s">
        <v>7</v>
      </c>
      <c r="Q1208" t="s">
        <v>8</v>
      </c>
      <c r="R1208">
        <v>16</v>
      </c>
    </row>
    <row r="1209" spans="1:18" x14ac:dyDescent="0.3">
      <c r="A1209" t="s">
        <v>1220</v>
      </c>
      <c r="B1209" t="s">
        <v>5138</v>
      </c>
      <c r="C1209">
        <v>62</v>
      </c>
      <c r="D1209" t="str">
        <f>IF(Shopping[[#This Row],[Age]]&lt;=25,"Gen Z",
IF(Shopping[[#This Row],[Age]]&lt;=41,"Millennials",
IF(Shopping[[#This Row],[Age]]&lt;=57,"Gen X","Boomers")))</f>
        <v>Boomers</v>
      </c>
      <c r="E1209" t="s">
        <v>3923</v>
      </c>
      <c r="F1209" t="s">
        <v>7883</v>
      </c>
      <c r="G1209" t="s">
        <v>7846</v>
      </c>
      <c r="H1209" s="27">
        <v>90</v>
      </c>
      <c r="I1209" t="s">
        <v>7940</v>
      </c>
      <c r="J1209" t="s">
        <v>7847</v>
      </c>
      <c r="K1209" t="s">
        <v>7849</v>
      </c>
      <c r="L1209" t="s">
        <v>7889</v>
      </c>
      <c r="M1209">
        <v>4.0999999999999996</v>
      </c>
      <c r="N1209" t="s">
        <v>1691</v>
      </c>
      <c r="O1209" t="s">
        <v>7947</v>
      </c>
      <c r="P1209" t="s">
        <v>7</v>
      </c>
      <c r="Q1209" t="s">
        <v>12</v>
      </c>
      <c r="R1209">
        <v>48</v>
      </c>
    </row>
    <row r="1210" spans="1:18" x14ac:dyDescent="0.3">
      <c r="A1210" t="s">
        <v>1221</v>
      </c>
      <c r="B1210" t="s">
        <v>5139</v>
      </c>
      <c r="C1210">
        <v>20</v>
      </c>
      <c r="D1210" t="str">
        <f>IF(Shopping[[#This Row],[Age]]&lt;=25,"Gen Z",
IF(Shopping[[#This Row],[Age]]&lt;=41,"Millennials",
IF(Shopping[[#This Row],[Age]]&lt;=57,"Gen X","Boomers")))</f>
        <v>Gen Z</v>
      </c>
      <c r="E1210" t="s">
        <v>3923</v>
      </c>
      <c r="F1210" t="s">
        <v>7883</v>
      </c>
      <c r="G1210" t="s">
        <v>7846</v>
      </c>
      <c r="H1210" s="27">
        <v>100</v>
      </c>
      <c r="I1210" t="s">
        <v>7941</v>
      </c>
      <c r="J1210" t="s">
        <v>7844</v>
      </c>
      <c r="K1210" t="s">
        <v>7871</v>
      </c>
      <c r="L1210" t="s">
        <v>7887</v>
      </c>
      <c r="M1210">
        <v>2.9</v>
      </c>
      <c r="N1210" t="s">
        <v>1691</v>
      </c>
      <c r="O1210" t="s">
        <v>7949</v>
      </c>
      <c r="P1210" t="s">
        <v>7</v>
      </c>
      <c r="Q1210" t="s">
        <v>27</v>
      </c>
      <c r="R1210">
        <v>8</v>
      </c>
    </row>
    <row r="1211" spans="1:18" x14ac:dyDescent="0.3">
      <c r="A1211" t="s">
        <v>1222</v>
      </c>
      <c r="B1211" t="s">
        <v>5140</v>
      </c>
      <c r="C1211">
        <v>41</v>
      </c>
      <c r="D1211" t="str">
        <f>IF(Shopping[[#This Row],[Age]]&lt;=25,"Gen Z",
IF(Shopping[[#This Row],[Age]]&lt;=41,"Millennials",
IF(Shopping[[#This Row],[Age]]&lt;=57,"Gen X","Boomers")))</f>
        <v>Millennials</v>
      </c>
      <c r="E1211" t="s">
        <v>3923</v>
      </c>
      <c r="F1211" t="s">
        <v>7866</v>
      </c>
      <c r="G1211" t="s">
        <v>7838</v>
      </c>
      <c r="H1211" s="27">
        <v>62</v>
      </c>
      <c r="I1211" t="s">
        <v>7931</v>
      </c>
      <c r="J1211" t="s">
        <v>7847</v>
      </c>
      <c r="K1211" t="s">
        <v>7976</v>
      </c>
      <c r="L1211" t="s">
        <v>7887</v>
      </c>
      <c r="M1211">
        <v>3.8</v>
      </c>
      <c r="N1211" t="s">
        <v>1691</v>
      </c>
      <c r="O1211" t="s">
        <v>7947</v>
      </c>
      <c r="P1211" t="s">
        <v>7</v>
      </c>
      <c r="Q1211" t="s">
        <v>22</v>
      </c>
      <c r="R1211">
        <v>16</v>
      </c>
    </row>
    <row r="1212" spans="1:18" x14ac:dyDescent="0.3">
      <c r="A1212" t="s">
        <v>1223</v>
      </c>
      <c r="B1212" t="s">
        <v>5141</v>
      </c>
      <c r="C1212">
        <v>34</v>
      </c>
      <c r="D1212" t="str">
        <f>IF(Shopping[[#This Row],[Age]]&lt;=25,"Gen Z",
IF(Shopping[[#This Row],[Age]]&lt;=41,"Millennials",
IF(Shopping[[#This Row],[Age]]&lt;=57,"Gen X","Boomers")))</f>
        <v>Millennials</v>
      </c>
      <c r="E1212" t="s">
        <v>3923</v>
      </c>
      <c r="F1212" t="s">
        <v>7865</v>
      </c>
      <c r="G1212" t="s">
        <v>7857</v>
      </c>
      <c r="H1212" s="27">
        <v>78</v>
      </c>
      <c r="I1212" t="s">
        <v>7902</v>
      </c>
      <c r="J1212" t="s">
        <v>7847</v>
      </c>
      <c r="K1212" t="s">
        <v>7968</v>
      </c>
      <c r="L1212" t="s">
        <v>7890</v>
      </c>
      <c r="M1212">
        <v>4.0999999999999996</v>
      </c>
      <c r="N1212" t="s">
        <v>1691</v>
      </c>
      <c r="O1212" t="s">
        <v>7947</v>
      </c>
      <c r="P1212" t="s">
        <v>7</v>
      </c>
      <c r="Q1212" t="s">
        <v>10</v>
      </c>
      <c r="R1212">
        <v>5</v>
      </c>
    </row>
    <row r="1213" spans="1:18" x14ac:dyDescent="0.3">
      <c r="A1213" t="s">
        <v>1224</v>
      </c>
      <c r="B1213" t="s">
        <v>5142</v>
      </c>
      <c r="C1213">
        <v>23</v>
      </c>
      <c r="D1213" t="str">
        <f>IF(Shopping[[#This Row],[Age]]&lt;=25,"Gen Z",
IF(Shopping[[#This Row],[Age]]&lt;=41,"Millennials",
IF(Shopping[[#This Row],[Age]]&lt;=57,"Gen X","Boomers")))</f>
        <v>Gen Z</v>
      </c>
      <c r="E1213" t="s">
        <v>3923</v>
      </c>
      <c r="F1213" t="s">
        <v>7869</v>
      </c>
      <c r="G1213" t="s">
        <v>7838</v>
      </c>
      <c r="H1213" s="27">
        <v>94</v>
      </c>
      <c r="I1213" t="s">
        <v>7912</v>
      </c>
      <c r="J1213" t="s">
        <v>7847</v>
      </c>
      <c r="K1213" t="s">
        <v>7867</v>
      </c>
      <c r="L1213" t="s">
        <v>7888</v>
      </c>
      <c r="M1213">
        <v>4.5999999999999996</v>
      </c>
      <c r="N1213" t="s">
        <v>1691</v>
      </c>
      <c r="O1213" t="s">
        <v>7950</v>
      </c>
      <c r="P1213" t="s">
        <v>7</v>
      </c>
      <c r="Q1213" t="s">
        <v>8</v>
      </c>
      <c r="R1213">
        <v>14</v>
      </c>
    </row>
    <row r="1214" spans="1:18" x14ac:dyDescent="0.3">
      <c r="A1214" t="s">
        <v>1225</v>
      </c>
      <c r="B1214" t="s">
        <v>5143</v>
      </c>
      <c r="C1214">
        <v>32</v>
      </c>
      <c r="D1214" t="str">
        <f>IF(Shopping[[#This Row],[Age]]&lt;=25,"Gen Z",
IF(Shopping[[#This Row],[Age]]&lt;=41,"Millennials",
IF(Shopping[[#This Row],[Age]]&lt;=57,"Gen X","Boomers")))</f>
        <v>Millennials</v>
      </c>
      <c r="E1214" t="s">
        <v>3923</v>
      </c>
      <c r="F1214" t="s">
        <v>7859</v>
      </c>
      <c r="G1214" t="s">
        <v>7846</v>
      </c>
      <c r="H1214" s="27">
        <v>74</v>
      </c>
      <c r="I1214" t="s">
        <v>7931</v>
      </c>
      <c r="J1214" t="s">
        <v>7847</v>
      </c>
      <c r="K1214" t="s">
        <v>7882</v>
      </c>
      <c r="L1214" t="s">
        <v>7889</v>
      </c>
      <c r="M1214">
        <v>2.5</v>
      </c>
      <c r="N1214" t="s">
        <v>1691</v>
      </c>
      <c r="O1214" t="s">
        <v>7946</v>
      </c>
      <c r="P1214" t="s">
        <v>7</v>
      </c>
      <c r="Q1214" t="s">
        <v>12</v>
      </c>
      <c r="R1214">
        <v>18</v>
      </c>
    </row>
    <row r="1215" spans="1:18" x14ac:dyDescent="0.3">
      <c r="A1215" t="s">
        <v>1226</v>
      </c>
      <c r="B1215" t="s">
        <v>5144</v>
      </c>
      <c r="C1215">
        <v>68</v>
      </c>
      <c r="D1215" t="str">
        <f>IF(Shopping[[#This Row],[Age]]&lt;=25,"Gen Z",
IF(Shopping[[#This Row],[Age]]&lt;=41,"Millennials",
IF(Shopping[[#This Row],[Age]]&lt;=57,"Gen X","Boomers")))</f>
        <v>Boomers</v>
      </c>
      <c r="E1215" t="s">
        <v>3923</v>
      </c>
      <c r="F1215" t="s">
        <v>7856</v>
      </c>
      <c r="G1215" t="s">
        <v>7857</v>
      </c>
      <c r="H1215" s="27">
        <v>52</v>
      </c>
      <c r="I1215" t="s">
        <v>7893</v>
      </c>
      <c r="J1215" t="s">
        <v>7877</v>
      </c>
      <c r="K1215" t="s">
        <v>7971</v>
      </c>
      <c r="L1215" t="s">
        <v>7888</v>
      </c>
      <c r="M1215">
        <v>3.7</v>
      </c>
      <c r="N1215" t="s">
        <v>1691</v>
      </c>
      <c r="O1215" t="s">
        <v>7945</v>
      </c>
      <c r="P1215" t="s">
        <v>7</v>
      </c>
      <c r="Q1215" t="s">
        <v>27</v>
      </c>
      <c r="R1215">
        <v>14</v>
      </c>
    </row>
    <row r="1216" spans="1:18" x14ac:dyDescent="0.3">
      <c r="A1216" t="s">
        <v>1227</v>
      </c>
      <c r="B1216" t="s">
        <v>5145</v>
      </c>
      <c r="C1216">
        <v>30</v>
      </c>
      <c r="D1216" t="str">
        <f>IF(Shopping[[#This Row],[Age]]&lt;=25,"Gen Z",
IF(Shopping[[#This Row],[Age]]&lt;=41,"Millennials",
IF(Shopping[[#This Row],[Age]]&lt;=57,"Gen X","Boomers")))</f>
        <v>Millennials</v>
      </c>
      <c r="E1216" t="s">
        <v>3923</v>
      </c>
      <c r="F1216" t="s">
        <v>7868</v>
      </c>
      <c r="G1216" t="s">
        <v>7854</v>
      </c>
      <c r="H1216" s="27">
        <v>81</v>
      </c>
      <c r="I1216" t="s">
        <v>7927</v>
      </c>
      <c r="J1216" t="s">
        <v>7847</v>
      </c>
      <c r="K1216" t="s">
        <v>7976</v>
      </c>
      <c r="L1216" t="s">
        <v>7890</v>
      </c>
      <c r="M1216">
        <v>3.8</v>
      </c>
      <c r="N1216" t="s">
        <v>1691</v>
      </c>
      <c r="O1216" t="s">
        <v>7946</v>
      </c>
      <c r="P1216" t="s">
        <v>7</v>
      </c>
      <c r="Q1216" t="s">
        <v>10</v>
      </c>
      <c r="R1216">
        <v>5</v>
      </c>
    </row>
    <row r="1217" spans="1:18" x14ac:dyDescent="0.3">
      <c r="A1217" t="s">
        <v>1228</v>
      </c>
      <c r="B1217" t="s">
        <v>5146</v>
      </c>
      <c r="C1217">
        <v>66</v>
      </c>
      <c r="D1217" t="str">
        <f>IF(Shopping[[#This Row],[Age]]&lt;=25,"Gen Z",
IF(Shopping[[#This Row],[Age]]&lt;=41,"Millennials",
IF(Shopping[[#This Row],[Age]]&lt;=57,"Gen X","Boomers")))</f>
        <v>Boomers</v>
      </c>
      <c r="E1217" t="s">
        <v>3923</v>
      </c>
      <c r="F1217" t="s">
        <v>7837</v>
      </c>
      <c r="G1217" t="s">
        <v>7838</v>
      </c>
      <c r="H1217" s="27">
        <v>20</v>
      </c>
      <c r="I1217" t="s">
        <v>7897</v>
      </c>
      <c r="J1217" t="s">
        <v>7839</v>
      </c>
      <c r="K1217" t="s">
        <v>7858</v>
      </c>
      <c r="L1217" t="s">
        <v>7887</v>
      </c>
      <c r="M1217">
        <v>2.6</v>
      </c>
      <c r="N1217" t="s">
        <v>1691</v>
      </c>
      <c r="O1217" t="s">
        <v>7949</v>
      </c>
      <c r="P1217" t="s">
        <v>7</v>
      </c>
      <c r="Q1217" t="s">
        <v>12</v>
      </c>
      <c r="R1217">
        <v>15</v>
      </c>
    </row>
    <row r="1218" spans="1:18" x14ac:dyDescent="0.3">
      <c r="A1218" t="s">
        <v>1229</v>
      </c>
      <c r="B1218" t="s">
        <v>5147</v>
      </c>
      <c r="C1218">
        <v>62</v>
      </c>
      <c r="D1218" t="str">
        <f>IF(Shopping[[#This Row],[Age]]&lt;=25,"Gen Z",
IF(Shopping[[#This Row],[Age]]&lt;=41,"Millennials",
IF(Shopping[[#This Row],[Age]]&lt;=57,"Gen X","Boomers")))</f>
        <v>Boomers</v>
      </c>
      <c r="E1218" t="s">
        <v>3923</v>
      </c>
      <c r="F1218" t="s">
        <v>7866</v>
      </c>
      <c r="G1218" t="s">
        <v>7838</v>
      </c>
      <c r="H1218" s="27">
        <v>32</v>
      </c>
      <c r="I1218" t="s">
        <v>7933</v>
      </c>
      <c r="J1218" t="s">
        <v>7877</v>
      </c>
      <c r="K1218" t="s">
        <v>7970</v>
      </c>
      <c r="L1218" t="s">
        <v>7889</v>
      </c>
      <c r="M1218">
        <v>3.7</v>
      </c>
      <c r="N1218" t="s">
        <v>1691</v>
      </c>
      <c r="O1218" t="s">
        <v>7946</v>
      </c>
      <c r="P1218" t="s">
        <v>7</v>
      </c>
      <c r="Q1218" t="s">
        <v>8</v>
      </c>
      <c r="R1218">
        <v>3</v>
      </c>
    </row>
    <row r="1219" spans="1:18" x14ac:dyDescent="0.3">
      <c r="A1219" t="s">
        <v>1230</v>
      </c>
      <c r="B1219" t="s">
        <v>5148</v>
      </c>
      <c r="C1219">
        <v>50</v>
      </c>
      <c r="D1219" t="str">
        <f>IF(Shopping[[#This Row],[Age]]&lt;=25,"Gen Z",
IF(Shopping[[#This Row],[Age]]&lt;=41,"Millennials",
IF(Shopping[[#This Row],[Age]]&lt;=57,"Gen X","Boomers")))</f>
        <v>Gen X</v>
      </c>
      <c r="E1219" t="s">
        <v>3923</v>
      </c>
      <c r="F1219" t="s">
        <v>7883</v>
      </c>
      <c r="G1219" t="s">
        <v>7846</v>
      </c>
      <c r="H1219" s="27">
        <v>63</v>
      </c>
      <c r="I1219" t="s">
        <v>7936</v>
      </c>
      <c r="J1219" t="s">
        <v>7877</v>
      </c>
      <c r="K1219" t="s">
        <v>7973</v>
      </c>
      <c r="L1219" t="s">
        <v>7890</v>
      </c>
      <c r="M1219">
        <v>2.6</v>
      </c>
      <c r="N1219" t="s">
        <v>1691</v>
      </c>
      <c r="O1219" t="s">
        <v>7946</v>
      </c>
      <c r="P1219" t="s">
        <v>7</v>
      </c>
      <c r="Q1219" t="s">
        <v>10</v>
      </c>
      <c r="R1219">
        <v>12</v>
      </c>
    </row>
    <row r="1220" spans="1:18" x14ac:dyDescent="0.3">
      <c r="A1220" t="s">
        <v>1231</v>
      </c>
      <c r="B1220" t="s">
        <v>5149</v>
      </c>
      <c r="C1220">
        <v>55</v>
      </c>
      <c r="D1220" t="str">
        <f>IF(Shopping[[#This Row],[Age]]&lt;=25,"Gen Z",
IF(Shopping[[#This Row],[Age]]&lt;=41,"Millennials",
IF(Shopping[[#This Row],[Age]]&lt;=57,"Gen X","Boomers")))</f>
        <v>Gen X</v>
      </c>
      <c r="E1220" t="s">
        <v>3923</v>
      </c>
      <c r="F1220" t="s">
        <v>7883</v>
      </c>
      <c r="G1220" t="s">
        <v>7846</v>
      </c>
      <c r="H1220" s="27">
        <v>79</v>
      </c>
      <c r="I1220" t="s">
        <v>7931</v>
      </c>
      <c r="J1220" t="s">
        <v>7847</v>
      </c>
      <c r="K1220" t="s">
        <v>7973</v>
      </c>
      <c r="L1220" t="s">
        <v>7888</v>
      </c>
      <c r="M1220">
        <v>3.1</v>
      </c>
      <c r="N1220" t="s">
        <v>1691</v>
      </c>
      <c r="O1220" t="s">
        <v>7950</v>
      </c>
      <c r="P1220" t="s">
        <v>7</v>
      </c>
      <c r="Q1220" t="s">
        <v>10</v>
      </c>
      <c r="R1220">
        <v>43</v>
      </c>
    </row>
    <row r="1221" spans="1:18" x14ac:dyDescent="0.3">
      <c r="A1221" t="s">
        <v>1232</v>
      </c>
      <c r="B1221" t="s">
        <v>5150</v>
      </c>
      <c r="C1221">
        <v>19</v>
      </c>
      <c r="D1221" t="str">
        <f>IF(Shopping[[#This Row],[Age]]&lt;=25,"Gen Z",
IF(Shopping[[#This Row],[Age]]&lt;=41,"Millennials",
IF(Shopping[[#This Row],[Age]]&lt;=57,"Gen X","Boomers")))</f>
        <v>Gen Z</v>
      </c>
      <c r="E1221" t="s">
        <v>3923</v>
      </c>
      <c r="F1221" t="s">
        <v>7841</v>
      </c>
      <c r="G1221" t="s">
        <v>7838</v>
      </c>
      <c r="H1221" s="27">
        <v>23</v>
      </c>
      <c r="I1221" t="s">
        <v>7927</v>
      </c>
      <c r="J1221" t="s">
        <v>7847</v>
      </c>
      <c r="K1221" t="s">
        <v>7969</v>
      </c>
      <c r="L1221" t="s">
        <v>7887</v>
      </c>
      <c r="M1221">
        <v>2.5</v>
      </c>
      <c r="N1221" t="s">
        <v>1691</v>
      </c>
      <c r="O1221" t="s">
        <v>7947</v>
      </c>
      <c r="P1221" t="s">
        <v>7</v>
      </c>
      <c r="Q1221" t="s">
        <v>12</v>
      </c>
      <c r="R1221">
        <v>35</v>
      </c>
    </row>
    <row r="1222" spans="1:18" x14ac:dyDescent="0.3">
      <c r="A1222" t="s">
        <v>1233</v>
      </c>
      <c r="B1222" t="s">
        <v>5151</v>
      </c>
      <c r="C1222">
        <v>67</v>
      </c>
      <c r="D1222" t="str">
        <f>IF(Shopping[[#This Row],[Age]]&lt;=25,"Gen Z",
IF(Shopping[[#This Row],[Age]]&lt;=41,"Millennials",
IF(Shopping[[#This Row],[Age]]&lt;=57,"Gen X","Boomers")))</f>
        <v>Boomers</v>
      </c>
      <c r="E1222" t="s">
        <v>3923</v>
      </c>
      <c r="F1222" t="s">
        <v>7884</v>
      </c>
      <c r="G1222" t="s">
        <v>7857</v>
      </c>
      <c r="H1222" s="27">
        <v>64</v>
      </c>
      <c r="I1222" t="s">
        <v>7893</v>
      </c>
      <c r="J1222" t="s">
        <v>7847</v>
      </c>
      <c r="K1222" t="s">
        <v>7867</v>
      </c>
      <c r="L1222" t="s">
        <v>7887</v>
      </c>
      <c r="M1222">
        <v>4.9000000000000004</v>
      </c>
      <c r="N1222" t="s">
        <v>1691</v>
      </c>
      <c r="O1222" t="s">
        <v>7945</v>
      </c>
      <c r="P1222" t="s">
        <v>7</v>
      </c>
      <c r="Q1222" t="s">
        <v>22</v>
      </c>
      <c r="R1222">
        <v>36</v>
      </c>
    </row>
    <row r="1223" spans="1:18" x14ac:dyDescent="0.3">
      <c r="A1223" t="s">
        <v>1234</v>
      </c>
      <c r="B1223" t="s">
        <v>5152</v>
      </c>
      <c r="C1223">
        <v>18</v>
      </c>
      <c r="D1223" t="str">
        <f>IF(Shopping[[#This Row],[Age]]&lt;=25,"Gen Z",
IF(Shopping[[#This Row],[Age]]&lt;=41,"Millennials",
IF(Shopping[[#This Row],[Age]]&lt;=57,"Gen X","Boomers")))</f>
        <v>Gen Z</v>
      </c>
      <c r="E1223" t="s">
        <v>3923</v>
      </c>
      <c r="F1223" t="s">
        <v>7876</v>
      </c>
      <c r="G1223" t="s">
        <v>7838</v>
      </c>
      <c r="H1223" s="27">
        <v>69</v>
      </c>
      <c r="I1223" t="s">
        <v>7937</v>
      </c>
      <c r="J1223" t="s">
        <v>7847</v>
      </c>
      <c r="K1223" t="s">
        <v>7871</v>
      </c>
      <c r="L1223" t="s">
        <v>7887</v>
      </c>
      <c r="M1223">
        <v>4.5</v>
      </c>
      <c r="N1223" t="s">
        <v>1691</v>
      </c>
      <c r="O1223" t="s">
        <v>7948</v>
      </c>
      <c r="P1223" t="s">
        <v>7</v>
      </c>
      <c r="Q1223" t="s">
        <v>10</v>
      </c>
      <c r="R1223">
        <v>3</v>
      </c>
    </row>
    <row r="1224" spans="1:18" x14ac:dyDescent="0.3">
      <c r="A1224" t="s">
        <v>1235</v>
      </c>
      <c r="B1224" t="s">
        <v>5153</v>
      </c>
      <c r="C1224">
        <v>58</v>
      </c>
      <c r="D1224" t="str">
        <f>IF(Shopping[[#This Row],[Age]]&lt;=25,"Gen Z",
IF(Shopping[[#This Row],[Age]]&lt;=41,"Millennials",
IF(Shopping[[#This Row],[Age]]&lt;=57,"Gen X","Boomers")))</f>
        <v>Boomers</v>
      </c>
      <c r="E1224" t="s">
        <v>3923</v>
      </c>
      <c r="F1224" t="s">
        <v>7843</v>
      </c>
      <c r="G1224" t="s">
        <v>7838</v>
      </c>
      <c r="H1224" s="27">
        <v>69</v>
      </c>
      <c r="I1224" t="s">
        <v>7920</v>
      </c>
      <c r="J1224" t="s">
        <v>7839</v>
      </c>
      <c r="K1224" t="s">
        <v>7975</v>
      </c>
      <c r="L1224" t="s">
        <v>7890</v>
      </c>
      <c r="M1224">
        <v>3.4</v>
      </c>
      <c r="N1224" t="s">
        <v>1691</v>
      </c>
      <c r="O1224" t="s">
        <v>7950</v>
      </c>
      <c r="P1224" t="s">
        <v>7</v>
      </c>
      <c r="Q1224" t="s">
        <v>22</v>
      </c>
      <c r="R1224">
        <v>27</v>
      </c>
    </row>
    <row r="1225" spans="1:18" x14ac:dyDescent="0.3">
      <c r="A1225" t="s">
        <v>1236</v>
      </c>
      <c r="B1225" t="s">
        <v>5154</v>
      </c>
      <c r="C1225">
        <v>69</v>
      </c>
      <c r="D1225" t="str">
        <f>IF(Shopping[[#This Row],[Age]]&lt;=25,"Gen Z",
IF(Shopping[[#This Row],[Age]]&lt;=41,"Millennials",
IF(Shopping[[#This Row],[Age]]&lt;=57,"Gen X","Boomers")))</f>
        <v>Boomers</v>
      </c>
      <c r="E1225" t="s">
        <v>3923</v>
      </c>
      <c r="F1225" t="s">
        <v>7866</v>
      </c>
      <c r="G1225" t="s">
        <v>7838</v>
      </c>
      <c r="H1225" s="27">
        <v>24</v>
      </c>
      <c r="I1225" t="s">
        <v>7916</v>
      </c>
      <c r="J1225" t="s">
        <v>7839</v>
      </c>
      <c r="K1225" t="s">
        <v>7871</v>
      </c>
      <c r="L1225" t="s">
        <v>7887</v>
      </c>
      <c r="M1225">
        <v>3.9</v>
      </c>
      <c r="N1225" t="s">
        <v>1691</v>
      </c>
      <c r="O1225" t="s">
        <v>7946</v>
      </c>
      <c r="P1225" t="s">
        <v>7</v>
      </c>
      <c r="Q1225" t="s">
        <v>22</v>
      </c>
      <c r="R1225">
        <v>21</v>
      </c>
    </row>
    <row r="1226" spans="1:18" x14ac:dyDescent="0.3">
      <c r="A1226" t="s">
        <v>1237</v>
      </c>
      <c r="B1226" t="s">
        <v>5155</v>
      </c>
      <c r="C1226">
        <v>62</v>
      </c>
      <c r="D1226" t="str">
        <f>IF(Shopping[[#This Row],[Age]]&lt;=25,"Gen Z",
IF(Shopping[[#This Row],[Age]]&lt;=41,"Millennials",
IF(Shopping[[#This Row],[Age]]&lt;=57,"Gen X","Boomers")))</f>
        <v>Boomers</v>
      </c>
      <c r="E1226" t="s">
        <v>3923</v>
      </c>
      <c r="F1226" t="s">
        <v>7851</v>
      </c>
      <c r="G1226" t="s">
        <v>7838</v>
      </c>
      <c r="H1226" s="27">
        <v>50</v>
      </c>
      <c r="I1226" t="s">
        <v>7919</v>
      </c>
      <c r="J1226" t="s">
        <v>7847</v>
      </c>
      <c r="K1226" t="s">
        <v>7882</v>
      </c>
      <c r="L1226" t="s">
        <v>7889</v>
      </c>
      <c r="M1226">
        <v>3.7</v>
      </c>
      <c r="N1226" t="s">
        <v>1691</v>
      </c>
      <c r="O1226" t="s">
        <v>7950</v>
      </c>
      <c r="P1226" t="s">
        <v>7</v>
      </c>
      <c r="Q1226" t="s">
        <v>8</v>
      </c>
      <c r="R1226">
        <v>18</v>
      </c>
    </row>
    <row r="1227" spans="1:18" x14ac:dyDescent="0.3">
      <c r="A1227" t="s">
        <v>1238</v>
      </c>
      <c r="B1227" t="s">
        <v>5156</v>
      </c>
      <c r="C1227">
        <v>28</v>
      </c>
      <c r="D1227" t="str">
        <f>IF(Shopping[[#This Row],[Age]]&lt;=25,"Gen Z",
IF(Shopping[[#This Row],[Age]]&lt;=41,"Millennials",
IF(Shopping[[#This Row],[Age]]&lt;=57,"Gen X","Boomers")))</f>
        <v>Millennials</v>
      </c>
      <c r="E1227" t="s">
        <v>3923</v>
      </c>
      <c r="F1227" t="s">
        <v>7884</v>
      </c>
      <c r="G1227" t="s">
        <v>7857</v>
      </c>
      <c r="H1227" s="27">
        <v>97</v>
      </c>
      <c r="I1227" t="s">
        <v>7910</v>
      </c>
      <c r="J1227" t="s">
        <v>7844</v>
      </c>
      <c r="K1227" t="s">
        <v>7967</v>
      </c>
      <c r="L1227" t="s">
        <v>7890</v>
      </c>
      <c r="M1227">
        <v>2.6</v>
      </c>
      <c r="N1227" t="s">
        <v>1691</v>
      </c>
      <c r="O1227" t="s">
        <v>7946</v>
      </c>
      <c r="P1227" t="s">
        <v>7</v>
      </c>
      <c r="Q1227" t="s">
        <v>27</v>
      </c>
      <c r="R1227">
        <v>16</v>
      </c>
    </row>
    <row r="1228" spans="1:18" x14ac:dyDescent="0.3">
      <c r="A1228" t="s">
        <v>1239</v>
      </c>
      <c r="B1228" t="s">
        <v>5157</v>
      </c>
      <c r="C1228">
        <v>53</v>
      </c>
      <c r="D1228" t="str">
        <f>IF(Shopping[[#This Row],[Age]]&lt;=25,"Gen Z",
IF(Shopping[[#This Row],[Age]]&lt;=41,"Millennials",
IF(Shopping[[#This Row],[Age]]&lt;=57,"Gen X","Boomers")))</f>
        <v>Gen X</v>
      </c>
      <c r="E1228" t="s">
        <v>3923</v>
      </c>
      <c r="F1228" t="s">
        <v>7845</v>
      </c>
      <c r="G1228" t="s">
        <v>7846</v>
      </c>
      <c r="H1228" s="27">
        <v>91</v>
      </c>
      <c r="I1228" t="s">
        <v>7924</v>
      </c>
      <c r="J1228" t="s">
        <v>7844</v>
      </c>
      <c r="K1228" t="s">
        <v>7973</v>
      </c>
      <c r="L1228" t="s">
        <v>7890</v>
      </c>
      <c r="M1228">
        <v>3.4</v>
      </c>
      <c r="N1228" t="s">
        <v>1691</v>
      </c>
      <c r="O1228" t="s">
        <v>7950</v>
      </c>
      <c r="P1228" t="s">
        <v>7</v>
      </c>
      <c r="Q1228" t="s">
        <v>8</v>
      </c>
      <c r="R1228">
        <v>18</v>
      </c>
    </row>
    <row r="1229" spans="1:18" x14ac:dyDescent="0.3">
      <c r="A1229" t="s">
        <v>1240</v>
      </c>
      <c r="B1229" t="s">
        <v>5158</v>
      </c>
      <c r="C1229">
        <v>27</v>
      </c>
      <c r="D1229" t="str">
        <f>IF(Shopping[[#This Row],[Age]]&lt;=25,"Gen Z",
IF(Shopping[[#This Row],[Age]]&lt;=41,"Millennials",
IF(Shopping[[#This Row],[Age]]&lt;=57,"Gen X","Boomers")))</f>
        <v>Millennials</v>
      </c>
      <c r="E1229" t="s">
        <v>3923</v>
      </c>
      <c r="F1229" t="s">
        <v>7837</v>
      </c>
      <c r="G1229" t="s">
        <v>7838</v>
      </c>
      <c r="H1229" s="27">
        <v>37</v>
      </c>
      <c r="I1229" t="s">
        <v>7919</v>
      </c>
      <c r="J1229" t="s">
        <v>7839</v>
      </c>
      <c r="K1229" t="s">
        <v>7882</v>
      </c>
      <c r="L1229" t="s">
        <v>7888</v>
      </c>
      <c r="M1229">
        <v>4.9000000000000004</v>
      </c>
      <c r="N1229" t="s">
        <v>1691</v>
      </c>
      <c r="O1229" t="s">
        <v>7950</v>
      </c>
      <c r="P1229" t="s">
        <v>7</v>
      </c>
      <c r="Q1229" t="s">
        <v>22</v>
      </c>
      <c r="R1229">
        <v>19</v>
      </c>
    </row>
    <row r="1230" spans="1:18" x14ac:dyDescent="0.3">
      <c r="A1230" t="s">
        <v>1241</v>
      </c>
      <c r="B1230" t="s">
        <v>5159</v>
      </c>
      <c r="C1230">
        <v>55</v>
      </c>
      <c r="D1230" t="str">
        <f>IF(Shopping[[#This Row],[Age]]&lt;=25,"Gen Z",
IF(Shopping[[#This Row],[Age]]&lt;=41,"Millennials",
IF(Shopping[[#This Row],[Age]]&lt;=57,"Gen X","Boomers")))</f>
        <v>Gen X</v>
      </c>
      <c r="E1230" t="s">
        <v>3923</v>
      </c>
      <c r="F1230" t="s">
        <v>7868</v>
      </c>
      <c r="G1230" t="s">
        <v>7854</v>
      </c>
      <c r="H1230" s="27">
        <v>55</v>
      </c>
      <c r="I1230" t="s">
        <v>7920</v>
      </c>
      <c r="J1230" t="s">
        <v>7844</v>
      </c>
      <c r="K1230" t="s">
        <v>7882</v>
      </c>
      <c r="L1230" t="s">
        <v>7887</v>
      </c>
      <c r="M1230">
        <v>3.9</v>
      </c>
      <c r="N1230" t="s">
        <v>1691</v>
      </c>
      <c r="O1230" t="s">
        <v>7945</v>
      </c>
      <c r="P1230" t="s">
        <v>7</v>
      </c>
      <c r="Q1230" t="s">
        <v>10</v>
      </c>
      <c r="R1230">
        <v>1</v>
      </c>
    </row>
    <row r="1231" spans="1:18" x14ac:dyDescent="0.3">
      <c r="A1231" t="s">
        <v>1242</v>
      </c>
      <c r="B1231" t="s">
        <v>5160</v>
      </c>
      <c r="C1231">
        <v>34</v>
      </c>
      <c r="D1231" t="str">
        <f>IF(Shopping[[#This Row],[Age]]&lt;=25,"Gen Z",
IF(Shopping[[#This Row],[Age]]&lt;=41,"Millennials",
IF(Shopping[[#This Row],[Age]]&lt;=57,"Gen X","Boomers")))</f>
        <v>Millennials</v>
      </c>
      <c r="E1231" t="s">
        <v>3923</v>
      </c>
      <c r="F1231" t="s">
        <v>7870</v>
      </c>
      <c r="G1231" t="s">
        <v>7857</v>
      </c>
      <c r="H1231" s="27">
        <v>52</v>
      </c>
      <c r="I1231" t="s">
        <v>7916</v>
      </c>
      <c r="J1231" t="s">
        <v>7877</v>
      </c>
      <c r="K1231" t="s">
        <v>7842</v>
      </c>
      <c r="L1231" t="s">
        <v>7887</v>
      </c>
      <c r="M1231">
        <v>3.6</v>
      </c>
      <c r="N1231" t="s">
        <v>1691</v>
      </c>
      <c r="O1231" t="s">
        <v>7945</v>
      </c>
      <c r="P1231" t="s">
        <v>7</v>
      </c>
      <c r="Q1231" t="s">
        <v>22</v>
      </c>
      <c r="R1231">
        <v>39</v>
      </c>
    </row>
    <row r="1232" spans="1:18" x14ac:dyDescent="0.3">
      <c r="A1232" t="s">
        <v>1243</v>
      </c>
      <c r="B1232" t="s">
        <v>5161</v>
      </c>
      <c r="C1232">
        <v>25</v>
      </c>
      <c r="D1232" t="str">
        <f>IF(Shopping[[#This Row],[Age]]&lt;=25,"Gen Z",
IF(Shopping[[#This Row],[Age]]&lt;=41,"Millennials",
IF(Shopping[[#This Row],[Age]]&lt;=57,"Gen X","Boomers")))</f>
        <v>Gen Z</v>
      </c>
      <c r="E1232" t="s">
        <v>3923</v>
      </c>
      <c r="F1232" t="s">
        <v>7875</v>
      </c>
      <c r="G1232" t="s">
        <v>7857</v>
      </c>
      <c r="H1232" s="27">
        <v>80</v>
      </c>
      <c r="I1232" t="s">
        <v>7919</v>
      </c>
      <c r="J1232" t="s">
        <v>7839</v>
      </c>
      <c r="K1232" t="s">
        <v>7880</v>
      </c>
      <c r="L1232" t="s">
        <v>7888</v>
      </c>
      <c r="M1232">
        <v>4.5999999999999996</v>
      </c>
      <c r="N1232" t="s">
        <v>1691</v>
      </c>
      <c r="O1232" t="s">
        <v>7948</v>
      </c>
      <c r="P1232" t="s">
        <v>7</v>
      </c>
      <c r="Q1232" t="s">
        <v>8</v>
      </c>
      <c r="R1232">
        <v>49</v>
      </c>
    </row>
    <row r="1233" spans="1:18" x14ac:dyDescent="0.3">
      <c r="A1233" t="s">
        <v>1244</v>
      </c>
      <c r="B1233" t="s">
        <v>5162</v>
      </c>
      <c r="C1233">
        <v>66</v>
      </c>
      <c r="D1233" t="str">
        <f>IF(Shopping[[#This Row],[Age]]&lt;=25,"Gen Z",
IF(Shopping[[#This Row],[Age]]&lt;=41,"Millennials",
IF(Shopping[[#This Row],[Age]]&lt;=57,"Gen X","Boomers")))</f>
        <v>Boomers</v>
      </c>
      <c r="E1233" t="s">
        <v>3923</v>
      </c>
      <c r="F1233" t="s">
        <v>7876</v>
      </c>
      <c r="G1233" t="s">
        <v>7838</v>
      </c>
      <c r="H1233" s="27">
        <v>79</v>
      </c>
      <c r="I1233" t="s">
        <v>7931</v>
      </c>
      <c r="J1233" t="s">
        <v>7847</v>
      </c>
      <c r="K1233" t="s">
        <v>7969</v>
      </c>
      <c r="L1233" t="s">
        <v>7888</v>
      </c>
      <c r="M1233">
        <v>4</v>
      </c>
      <c r="N1233" t="s">
        <v>1691</v>
      </c>
      <c r="O1233" t="s">
        <v>7949</v>
      </c>
      <c r="P1233" t="s">
        <v>7</v>
      </c>
      <c r="Q1233" t="s">
        <v>12</v>
      </c>
      <c r="R1233">
        <v>43</v>
      </c>
    </row>
    <row r="1234" spans="1:18" x14ac:dyDescent="0.3">
      <c r="A1234" t="s">
        <v>1245</v>
      </c>
      <c r="B1234" t="s">
        <v>5163</v>
      </c>
      <c r="C1234">
        <v>57</v>
      </c>
      <c r="D1234" t="str">
        <f>IF(Shopping[[#This Row],[Age]]&lt;=25,"Gen Z",
IF(Shopping[[#This Row],[Age]]&lt;=41,"Millennials",
IF(Shopping[[#This Row],[Age]]&lt;=57,"Gen X","Boomers")))</f>
        <v>Gen X</v>
      </c>
      <c r="E1234" t="s">
        <v>3923</v>
      </c>
      <c r="F1234" t="s">
        <v>7856</v>
      </c>
      <c r="G1234" t="s">
        <v>7857</v>
      </c>
      <c r="H1234" s="27">
        <v>23</v>
      </c>
      <c r="I1234" t="s">
        <v>7907</v>
      </c>
      <c r="J1234" t="s">
        <v>7847</v>
      </c>
      <c r="K1234" t="s">
        <v>7852</v>
      </c>
      <c r="L1234" t="s">
        <v>7889</v>
      </c>
      <c r="M1234">
        <v>3.6</v>
      </c>
      <c r="N1234" t="s">
        <v>1691</v>
      </c>
      <c r="O1234" t="s">
        <v>7946</v>
      </c>
      <c r="P1234" t="s">
        <v>7</v>
      </c>
      <c r="Q1234" t="s">
        <v>27</v>
      </c>
      <c r="R1234">
        <v>31</v>
      </c>
    </row>
    <row r="1235" spans="1:18" x14ac:dyDescent="0.3">
      <c r="A1235" t="s">
        <v>1246</v>
      </c>
      <c r="B1235" t="s">
        <v>5164</v>
      </c>
      <c r="C1235">
        <v>46</v>
      </c>
      <c r="D1235" t="str">
        <f>IF(Shopping[[#This Row],[Age]]&lt;=25,"Gen Z",
IF(Shopping[[#This Row],[Age]]&lt;=41,"Millennials",
IF(Shopping[[#This Row],[Age]]&lt;=57,"Gen X","Boomers")))</f>
        <v>Gen X</v>
      </c>
      <c r="E1235" t="s">
        <v>3923</v>
      </c>
      <c r="F1235" t="s">
        <v>7866</v>
      </c>
      <c r="G1235" t="s">
        <v>7838</v>
      </c>
      <c r="H1235" s="27">
        <v>73</v>
      </c>
      <c r="I1235" t="s">
        <v>7933</v>
      </c>
      <c r="J1235" t="s">
        <v>7839</v>
      </c>
      <c r="K1235" t="s">
        <v>7974</v>
      </c>
      <c r="L1235" t="s">
        <v>7887</v>
      </c>
      <c r="M1235">
        <v>3.5</v>
      </c>
      <c r="N1235" t="s">
        <v>1691</v>
      </c>
      <c r="O1235" t="s">
        <v>7947</v>
      </c>
      <c r="P1235" t="s">
        <v>7</v>
      </c>
      <c r="Q1235" t="s">
        <v>8</v>
      </c>
      <c r="R1235">
        <v>40</v>
      </c>
    </row>
    <row r="1236" spans="1:18" x14ac:dyDescent="0.3">
      <c r="A1236" t="s">
        <v>1247</v>
      </c>
      <c r="B1236" t="s">
        <v>5165</v>
      </c>
      <c r="C1236">
        <v>38</v>
      </c>
      <c r="D1236" t="str">
        <f>IF(Shopping[[#This Row],[Age]]&lt;=25,"Gen Z",
IF(Shopping[[#This Row],[Age]]&lt;=41,"Millennials",
IF(Shopping[[#This Row],[Age]]&lt;=57,"Gen X","Boomers")))</f>
        <v>Millennials</v>
      </c>
      <c r="E1236" t="s">
        <v>3923</v>
      </c>
      <c r="F1236" t="s">
        <v>7884</v>
      </c>
      <c r="G1236" t="s">
        <v>7857</v>
      </c>
      <c r="H1236" s="27">
        <v>99</v>
      </c>
      <c r="I1236" t="s">
        <v>7925</v>
      </c>
      <c r="J1236" t="s">
        <v>7847</v>
      </c>
      <c r="K1236" t="s">
        <v>7878</v>
      </c>
      <c r="L1236" t="s">
        <v>7890</v>
      </c>
      <c r="M1236">
        <v>4.0999999999999996</v>
      </c>
      <c r="N1236" t="s">
        <v>1691</v>
      </c>
      <c r="O1236" t="s">
        <v>7950</v>
      </c>
      <c r="P1236" t="s">
        <v>7</v>
      </c>
      <c r="Q1236" t="s">
        <v>22</v>
      </c>
      <c r="R1236">
        <v>2</v>
      </c>
    </row>
    <row r="1237" spans="1:18" x14ac:dyDescent="0.3">
      <c r="A1237" t="s">
        <v>1248</v>
      </c>
      <c r="B1237" t="s">
        <v>5166</v>
      </c>
      <c r="C1237">
        <v>23</v>
      </c>
      <c r="D1237" t="str">
        <f>IF(Shopping[[#This Row],[Age]]&lt;=25,"Gen Z",
IF(Shopping[[#This Row],[Age]]&lt;=41,"Millennials",
IF(Shopping[[#This Row],[Age]]&lt;=57,"Gen X","Boomers")))</f>
        <v>Gen Z</v>
      </c>
      <c r="E1237" t="s">
        <v>3923</v>
      </c>
      <c r="F1237" t="s">
        <v>7841</v>
      </c>
      <c r="G1237" t="s">
        <v>7838</v>
      </c>
      <c r="H1237" s="27">
        <v>22</v>
      </c>
      <c r="I1237" t="s">
        <v>7930</v>
      </c>
      <c r="J1237" t="s">
        <v>7847</v>
      </c>
      <c r="K1237" t="s">
        <v>7871</v>
      </c>
      <c r="L1237" t="s">
        <v>7888</v>
      </c>
      <c r="M1237">
        <v>3</v>
      </c>
      <c r="N1237" t="s">
        <v>1691</v>
      </c>
      <c r="O1237" t="s">
        <v>7950</v>
      </c>
      <c r="P1237" t="s">
        <v>7</v>
      </c>
      <c r="Q1237" t="s">
        <v>14</v>
      </c>
      <c r="R1237">
        <v>46</v>
      </c>
    </row>
    <row r="1238" spans="1:18" x14ac:dyDescent="0.3">
      <c r="A1238" t="s">
        <v>1249</v>
      </c>
      <c r="B1238" t="s">
        <v>5167</v>
      </c>
      <c r="C1238">
        <v>42</v>
      </c>
      <c r="D1238" t="str">
        <f>IF(Shopping[[#This Row],[Age]]&lt;=25,"Gen Z",
IF(Shopping[[#This Row],[Age]]&lt;=41,"Millennials",
IF(Shopping[[#This Row],[Age]]&lt;=57,"Gen X","Boomers")))</f>
        <v>Gen X</v>
      </c>
      <c r="E1238" t="s">
        <v>3923</v>
      </c>
      <c r="F1238" t="s">
        <v>7875</v>
      </c>
      <c r="G1238" t="s">
        <v>7857</v>
      </c>
      <c r="H1238" s="27">
        <v>68</v>
      </c>
      <c r="I1238" t="s">
        <v>7928</v>
      </c>
      <c r="J1238" t="s">
        <v>7847</v>
      </c>
      <c r="K1238" t="s">
        <v>7849</v>
      </c>
      <c r="L1238" t="s">
        <v>7889</v>
      </c>
      <c r="M1238">
        <v>4.4000000000000004</v>
      </c>
      <c r="N1238" t="s">
        <v>1691</v>
      </c>
      <c r="O1238" t="s">
        <v>7950</v>
      </c>
      <c r="P1238" t="s">
        <v>7</v>
      </c>
      <c r="Q1238" t="s">
        <v>27</v>
      </c>
      <c r="R1238">
        <v>35</v>
      </c>
    </row>
    <row r="1239" spans="1:18" x14ac:dyDescent="0.3">
      <c r="A1239" t="s">
        <v>1250</v>
      </c>
      <c r="B1239" t="s">
        <v>5168</v>
      </c>
      <c r="C1239">
        <v>25</v>
      </c>
      <c r="D1239" t="str">
        <f>IF(Shopping[[#This Row],[Age]]&lt;=25,"Gen Z",
IF(Shopping[[#This Row],[Age]]&lt;=41,"Millennials",
IF(Shopping[[#This Row],[Age]]&lt;=57,"Gen X","Boomers")))</f>
        <v>Gen Z</v>
      </c>
      <c r="E1239" t="s">
        <v>3923</v>
      </c>
      <c r="F1239" t="s">
        <v>7861</v>
      </c>
      <c r="G1239" t="s">
        <v>7838</v>
      </c>
      <c r="H1239" s="27">
        <v>92</v>
      </c>
      <c r="I1239" t="s">
        <v>7942</v>
      </c>
      <c r="J1239" t="s">
        <v>7844</v>
      </c>
      <c r="K1239" t="s">
        <v>7852</v>
      </c>
      <c r="L1239" t="s">
        <v>7888</v>
      </c>
      <c r="M1239">
        <v>4.4000000000000004</v>
      </c>
      <c r="N1239" t="s">
        <v>1691</v>
      </c>
      <c r="O1239" t="s">
        <v>7949</v>
      </c>
      <c r="P1239" t="s">
        <v>7</v>
      </c>
      <c r="Q1239" t="s">
        <v>12</v>
      </c>
      <c r="R1239">
        <v>42</v>
      </c>
    </row>
    <row r="1240" spans="1:18" x14ac:dyDescent="0.3">
      <c r="A1240" t="s">
        <v>1251</v>
      </c>
      <c r="B1240" t="s">
        <v>5169</v>
      </c>
      <c r="C1240">
        <v>55</v>
      </c>
      <c r="D1240" t="str">
        <f>IF(Shopping[[#This Row],[Age]]&lt;=25,"Gen Z",
IF(Shopping[[#This Row],[Age]]&lt;=41,"Millennials",
IF(Shopping[[#This Row],[Age]]&lt;=57,"Gen X","Boomers")))</f>
        <v>Gen X</v>
      </c>
      <c r="E1240" t="s">
        <v>3923</v>
      </c>
      <c r="F1240" t="s">
        <v>7866</v>
      </c>
      <c r="G1240" t="s">
        <v>7838</v>
      </c>
      <c r="H1240" s="27">
        <v>77</v>
      </c>
      <c r="I1240" t="s">
        <v>7898</v>
      </c>
      <c r="J1240" t="s">
        <v>7847</v>
      </c>
      <c r="K1240" t="s">
        <v>7862</v>
      </c>
      <c r="L1240" t="s">
        <v>7887</v>
      </c>
      <c r="M1240">
        <v>3.7</v>
      </c>
      <c r="N1240" t="s">
        <v>1691</v>
      </c>
      <c r="O1240" t="s">
        <v>7945</v>
      </c>
      <c r="P1240" t="s">
        <v>7</v>
      </c>
      <c r="Q1240" t="s">
        <v>8</v>
      </c>
      <c r="R1240">
        <v>3</v>
      </c>
    </row>
    <row r="1241" spans="1:18" x14ac:dyDescent="0.3">
      <c r="A1241" t="s">
        <v>1252</v>
      </c>
      <c r="B1241" t="s">
        <v>5170</v>
      </c>
      <c r="C1241">
        <v>62</v>
      </c>
      <c r="D1241" t="str">
        <f>IF(Shopping[[#This Row],[Age]]&lt;=25,"Gen Z",
IF(Shopping[[#This Row],[Age]]&lt;=41,"Millennials",
IF(Shopping[[#This Row],[Age]]&lt;=57,"Gen X","Boomers")))</f>
        <v>Boomers</v>
      </c>
      <c r="E1241" t="s">
        <v>3923</v>
      </c>
      <c r="F1241" t="s">
        <v>7853</v>
      </c>
      <c r="G1241" t="s">
        <v>7854</v>
      </c>
      <c r="H1241" s="27">
        <v>37</v>
      </c>
      <c r="I1241" t="s">
        <v>7925</v>
      </c>
      <c r="J1241" t="s">
        <v>7877</v>
      </c>
      <c r="K1241" t="s">
        <v>7975</v>
      </c>
      <c r="L1241" t="s">
        <v>7888</v>
      </c>
      <c r="M1241">
        <v>4.8</v>
      </c>
      <c r="N1241" t="s">
        <v>1691</v>
      </c>
      <c r="O1241" t="s">
        <v>7948</v>
      </c>
      <c r="P1241" t="s">
        <v>7</v>
      </c>
      <c r="Q1241" t="s">
        <v>27</v>
      </c>
      <c r="R1241">
        <v>32</v>
      </c>
    </row>
    <row r="1242" spans="1:18" x14ac:dyDescent="0.3">
      <c r="A1242" t="s">
        <v>1253</v>
      </c>
      <c r="B1242" t="s">
        <v>5171</v>
      </c>
      <c r="C1242">
        <v>41</v>
      </c>
      <c r="D1242" t="str">
        <f>IF(Shopping[[#This Row],[Age]]&lt;=25,"Gen Z",
IF(Shopping[[#This Row],[Age]]&lt;=41,"Millennials",
IF(Shopping[[#This Row],[Age]]&lt;=57,"Gen X","Boomers")))</f>
        <v>Millennials</v>
      </c>
      <c r="E1242" t="s">
        <v>3923</v>
      </c>
      <c r="F1242" t="s">
        <v>7873</v>
      </c>
      <c r="G1242" t="s">
        <v>7857</v>
      </c>
      <c r="H1242" s="27">
        <v>79</v>
      </c>
      <c r="I1242" t="s">
        <v>7925</v>
      </c>
      <c r="J1242" t="s">
        <v>7839</v>
      </c>
      <c r="K1242" t="s">
        <v>7849</v>
      </c>
      <c r="L1242" t="s">
        <v>7887</v>
      </c>
      <c r="M1242">
        <v>2.9</v>
      </c>
      <c r="N1242" t="s">
        <v>1691</v>
      </c>
      <c r="O1242" t="s">
        <v>7950</v>
      </c>
      <c r="P1242" t="s">
        <v>7</v>
      </c>
      <c r="Q1242" t="s">
        <v>27</v>
      </c>
      <c r="R1242">
        <v>48</v>
      </c>
    </row>
    <row r="1243" spans="1:18" x14ac:dyDescent="0.3">
      <c r="A1243" t="s">
        <v>1254</v>
      </c>
      <c r="B1243" t="s">
        <v>5172</v>
      </c>
      <c r="C1243">
        <v>58</v>
      </c>
      <c r="D1243" t="str">
        <f>IF(Shopping[[#This Row],[Age]]&lt;=25,"Gen Z",
IF(Shopping[[#This Row],[Age]]&lt;=41,"Millennials",
IF(Shopping[[#This Row],[Age]]&lt;=57,"Gen X","Boomers")))</f>
        <v>Boomers</v>
      </c>
      <c r="E1243" t="s">
        <v>3923</v>
      </c>
      <c r="F1243" t="s">
        <v>7869</v>
      </c>
      <c r="G1243" t="s">
        <v>7838</v>
      </c>
      <c r="H1243" s="27">
        <v>51</v>
      </c>
      <c r="I1243" t="s">
        <v>7904</v>
      </c>
      <c r="J1243" t="s">
        <v>7877</v>
      </c>
      <c r="K1243" t="s">
        <v>7858</v>
      </c>
      <c r="L1243" t="s">
        <v>7887</v>
      </c>
      <c r="M1243">
        <v>3.1</v>
      </c>
      <c r="N1243" t="s">
        <v>1691</v>
      </c>
      <c r="O1243" t="s">
        <v>7945</v>
      </c>
      <c r="P1243" t="s">
        <v>7</v>
      </c>
      <c r="Q1243" t="s">
        <v>12</v>
      </c>
      <c r="R1243">
        <v>34</v>
      </c>
    </row>
    <row r="1244" spans="1:18" x14ac:dyDescent="0.3">
      <c r="A1244" t="s">
        <v>1255</v>
      </c>
      <c r="B1244" t="s">
        <v>5173</v>
      </c>
      <c r="C1244">
        <v>56</v>
      </c>
      <c r="D1244" t="str">
        <f>IF(Shopping[[#This Row],[Age]]&lt;=25,"Gen Z",
IF(Shopping[[#This Row],[Age]]&lt;=41,"Millennials",
IF(Shopping[[#This Row],[Age]]&lt;=57,"Gen X","Boomers")))</f>
        <v>Gen X</v>
      </c>
      <c r="E1244" t="s">
        <v>3923</v>
      </c>
      <c r="F1244" t="s">
        <v>7876</v>
      </c>
      <c r="G1244" t="s">
        <v>7838</v>
      </c>
      <c r="H1244" s="27">
        <v>27</v>
      </c>
      <c r="I1244" t="s">
        <v>7915</v>
      </c>
      <c r="J1244" t="s">
        <v>7847</v>
      </c>
      <c r="K1244" t="s">
        <v>7970</v>
      </c>
      <c r="L1244" t="s">
        <v>7889</v>
      </c>
      <c r="M1244">
        <v>4</v>
      </c>
      <c r="N1244" t="s">
        <v>1691</v>
      </c>
      <c r="O1244" t="s">
        <v>7947</v>
      </c>
      <c r="P1244" t="s">
        <v>7</v>
      </c>
      <c r="Q1244" t="s">
        <v>22</v>
      </c>
      <c r="R1244">
        <v>15</v>
      </c>
    </row>
    <row r="1245" spans="1:18" x14ac:dyDescent="0.3">
      <c r="A1245" t="s">
        <v>1256</v>
      </c>
      <c r="B1245" t="s">
        <v>5174</v>
      </c>
      <c r="C1245">
        <v>25</v>
      </c>
      <c r="D1245" t="str">
        <f>IF(Shopping[[#This Row],[Age]]&lt;=25,"Gen Z",
IF(Shopping[[#This Row],[Age]]&lt;=41,"Millennials",
IF(Shopping[[#This Row],[Age]]&lt;=57,"Gen X","Boomers")))</f>
        <v>Gen Z</v>
      </c>
      <c r="E1245" t="s">
        <v>3923</v>
      </c>
      <c r="F1245" t="s">
        <v>7837</v>
      </c>
      <c r="G1245" t="s">
        <v>7838</v>
      </c>
      <c r="H1245" s="27">
        <v>23</v>
      </c>
      <c r="I1245" t="s">
        <v>7906</v>
      </c>
      <c r="J1245" t="s">
        <v>7844</v>
      </c>
      <c r="K1245" t="s">
        <v>7858</v>
      </c>
      <c r="L1245" t="s">
        <v>7888</v>
      </c>
      <c r="M1245">
        <v>3</v>
      </c>
      <c r="N1245" t="s">
        <v>1691</v>
      </c>
      <c r="O1245" t="s">
        <v>7950</v>
      </c>
      <c r="P1245" t="s">
        <v>7</v>
      </c>
      <c r="Q1245" t="s">
        <v>27</v>
      </c>
      <c r="R1245">
        <v>22</v>
      </c>
    </row>
    <row r="1246" spans="1:18" x14ac:dyDescent="0.3">
      <c r="A1246" t="s">
        <v>1257</v>
      </c>
      <c r="B1246" t="s">
        <v>5175</v>
      </c>
      <c r="C1246">
        <v>70</v>
      </c>
      <c r="D1246" t="str">
        <f>IF(Shopping[[#This Row],[Age]]&lt;=25,"Gen Z",
IF(Shopping[[#This Row],[Age]]&lt;=41,"Millennials",
IF(Shopping[[#This Row],[Age]]&lt;=57,"Gen X","Boomers")))</f>
        <v>Boomers</v>
      </c>
      <c r="E1246" t="s">
        <v>3923</v>
      </c>
      <c r="F1246" t="s">
        <v>7876</v>
      </c>
      <c r="G1246" t="s">
        <v>7838</v>
      </c>
      <c r="H1246" s="27">
        <v>76</v>
      </c>
      <c r="I1246" t="s">
        <v>7920</v>
      </c>
      <c r="J1246" t="s">
        <v>7844</v>
      </c>
      <c r="K1246" t="s">
        <v>7855</v>
      </c>
      <c r="L1246" t="s">
        <v>7889</v>
      </c>
      <c r="M1246">
        <v>3.9</v>
      </c>
      <c r="N1246" t="s">
        <v>1691</v>
      </c>
      <c r="O1246" t="s">
        <v>7949</v>
      </c>
      <c r="P1246" t="s">
        <v>7</v>
      </c>
      <c r="Q1246" t="s">
        <v>10</v>
      </c>
      <c r="R1246">
        <v>2</v>
      </c>
    </row>
    <row r="1247" spans="1:18" x14ac:dyDescent="0.3">
      <c r="A1247" t="s">
        <v>1258</v>
      </c>
      <c r="B1247" t="s">
        <v>5176</v>
      </c>
      <c r="C1247">
        <v>42</v>
      </c>
      <c r="D1247" t="str">
        <f>IF(Shopping[[#This Row],[Age]]&lt;=25,"Gen Z",
IF(Shopping[[#This Row],[Age]]&lt;=41,"Millennials",
IF(Shopping[[#This Row],[Age]]&lt;=57,"Gen X","Boomers")))</f>
        <v>Gen X</v>
      </c>
      <c r="E1247" t="s">
        <v>3923</v>
      </c>
      <c r="F1247" t="s">
        <v>7861</v>
      </c>
      <c r="G1247" t="s">
        <v>7838</v>
      </c>
      <c r="H1247" s="27">
        <v>31</v>
      </c>
      <c r="I1247" t="s">
        <v>7907</v>
      </c>
      <c r="J1247" t="s">
        <v>7847</v>
      </c>
      <c r="K1247" t="s">
        <v>7862</v>
      </c>
      <c r="L1247" t="s">
        <v>7890</v>
      </c>
      <c r="M1247">
        <v>3.4</v>
      </c>
      <c r="N1247" t="s">
        <v>1691</v>
      </c>
      <c r="O1247" t="s">
        <v>7948</v>
      </c>
      <c r="P1247" t="s">
        <v>7</v>
      </c>
      <c r="Q1247" t="s">
        <v>22</v>
      </c>
      <c r="R1247">
        <v>30</v>
      </c>
    </row>
    <row r="1248" spans="1:18" x14ac:dyDescent="0.3">
      <c r="A1248" t="s">
        <v>1259</v>
      </c>
      <c r="B1248" t="s">
        <v>5177</v>
      </c>
      <c r="C1248">
        <v>27</v>
      </c>
      <c r="D1248" t="str">
        <f>IF(Shopping[[#This Row],[Age]]&lt;=25,"Gen Z",
IF(Shopping[[#This Row],[Age]]&lt;=41,"Millennials",
IF(Shopping[[#This Row],[Age]]&lt;=57,"Gen X","Boomers")))</f>
        <v>Millennials</v>
      </c>
      <c r="E1248" t="s">
        <v>3923</v>
      </c>
      <c r="F1248" t="s">
        <v>7869</v>
      </c>
      <c r="G1248" t="s">
        <v>7838</v>
      </c>
      <c r="H1248" s="27">
        <v>60</v>
      </c>
      <c r="I1248" t="s">
        <v>7900</v>
      </c>
      <c r="J1248" t="s">
        <v>7847</v>
      </c>
      <c r="K1248" t="s">
        <v>7852</v>
      </c>
      <c r="L1248" t="s">
        <v>7887</v>
      </c>
      <c r="M1248">
        <v>2.7</v>
      </c>
      <c r="N1248" t="s">
        <v>1691</v>
      </c>
      <c r="O1248" t="s">
        <v>7948</v>
      </c>
      <c r="P1248" t="s">
        <v>7</v>
      </c>
      <c r="Q1248" t="s">
        <v>10</v>
      </c>
      <c r="R1248">
        <v>27</v>
      </c>
    </row>
    <row r="1249" spans="1:18" x14ac:dyDescent="0.3">
      <c r="A1249" t="s">
        <v>1260</v>
      </c>
      <c r="B1249" t="s">
        <v>5178</v>
      </c>
      <c r="C1249">
        <v>65</v>
      </c>
      <c r="D1249" t="str">
        <f>IF(Shopping[[#This Row],[Age]]&lt;=25,"Gen Z",
IF(Shopping[[#This Row],[Age]]&lt;=41,"Millennials",
IF(Shopping[[#This Row],[Age]]&lt;=57,"Gen X","Boomers")))</f>
        <v>Boomers</v>
      </c>
      <c r="E1249" t="s">
        <v>3923</v>
      </c>
      <c r="F1249" t="s">
        <v>7872</v>
      </c>
      <c r="G1249" t="s">
        <v>7838</v>
      </c>
      <c r="H1249" s="27">
        <v>99</v>
      </c>
      <c r="I1249" t="s">
        <v>7934</v>
      </c>
      <c r="J1249" t="s">
        <v>7847</v>
      </c>
      <c r="K1249" t="s">
        <v>7852</v>
      </c>
      <c r="L1249" t="s">
        <v>7888</v>
      </c>
      <c r="M1249">
        <v>3.5</v>
      </c>
      <c r="N1249" t="s">
        <v>1691</v>
      </c>
      <c r="O1249" t="s">
        <v>7945</v>
      </c>
      <c r="P1249" t="s">
        <v>7</v>
      </c>
      <c r="Q1249" t="s">
        <v>8</v>
      </c>
      <c r="R1249">
        <v>18</v>
      </c>
    </row>
    <row r="1250" spans="1:18" x14ac:dyDescent="0.3">
      <c r="A1250" t="s">
        <v>1261</v>
      </c>
      <c r="B1250" t="s">
        <v>5179</v>
      </c>
      <c r="C1250">
        <v>62</v>
      </c>
      <c r="D1250" t="str">
        <f>IF(Shopping[[#This Row],[Age]]&lt;=25,"Gen Z",
IF(Shopping[[#This Row],[Age]]&lt;=41,"Millennials",
IF(Shopping[[#This Row],[Age]]&lt;=57,"Gen X","Boomers")))</f>
        <v>Boomers</v>
      </c>
      <c r="E1250" t="s">
        <v>3923</v>
      </c>
      <c r="F1250" t="s">
        <v>7875</v>
      </c>
      <c r="G1250" t="s">
        <v>7857</v>
      </c>
      <c r="H1250" s="27">
        <v>37</v>
      </c>
      <c r="I1250" t="s">
        <v>7941</v>
      </c>
      <c r="J1250" t="s">
        <v>7877</v>
      </c>
      <c r="K1250" t="s">
        <v>7871</v>
      </c>
      <c r="L1250" t="s">
        <v>7887</v>
      </c>
      <c r="M1250">
        <v>3</v>
      </c>
      <c r="N1250" t="s">
        <v>1691</v>
      </c>
      <c r="O1250" t="s">
        <v>7946</v>
      </c>
      <c r="P1250" t="s">
        <v>7</v>
      </c>
      <c r="Q1250" t="s">
        <v>12</v>
      </c>
      <c r="R1250">
        <v>8</v>
      </c>
    </row>
    <row r="1251" spans="1:18" x14ac:dyDescent="0.3">
      <c r="A1251" t="s">
        <v>1262</v>
      </c>
      <c r="B1251" t="s">
        <v>5180</v>
      </c>
      <c r="C1251">
        <v>62</v>
      </c>
      <c r="D1251" t="str">
        <f>IF(Shopping[[#This Row],[Age]]&lt;=25,"Gen Z",
IF(Shopping[[#This Row],[Age]]&lt;=41,"Millennials",
IF(Shopping[[#This Row],[Age]]&lt;=57,"Gen X","Boomers")))</f>
        <v>Boomers</v>
      </c>
      <c r="E1251" t="s">
        <v>3923</v>
      </c>
      <c r="F1251" t="s">
        <v>7883</v>
      </c>
      <c r="G1251" t="s">
        <v>7846</v>
      </c>
      <c r="H1251" s="27">
        <v>50</v>
      </c>
      <c r="I1251" t="s">
        <v>7897</v>
      </c>
      <c r="J1251" t="s">
        <v>7847</v>
      </c>
      <c r="K1251" t="s">
        <v>7972</v>
      </c>
      <c r="L1251" t="s">
        <v>7887</v>
      </c>
      <c r="M1251">
        <v>4.5</v>
      </c>
      <c r="N1251" t="s">
        <v>1691</v>
      </c>
      <c r="O1251" t="s">
        <v>7945</v>
      </c>
      <c r="P1251" t="s">
        <v>7</v>
      </c>
      <c r="Q1251" t="s">
        <v>8</v>
      </c>
      <c r="R1251">
        <v>48</v>
      </c>
    </row>
    <row r="1252" spans="1:18" x14ac:dyDescent="0.3">
      <c r="A1252" t="s">
        <v>1263</v>
      </c>
      <c r="B1252" t="s">
        <v>5181</v>
      </c>
      <c r="C1252">
        <v>52</v>
      </c>
      <c r="D1252" t="str">
        <f>IF(Shopping[[#This Row],[Age]]&lt;=25,"Gen Z",
IF(Shopping[[#This Row],[Age]]&lt;=41,"Millennials",
IF(Shopping[[#This Row],[Age]]&lt;=57,"Gen X","Boomers")))</f>
        <v>Gen X</v>
      </c>
      <c r="E1252" t="s">
        <v>3923</v>
      </c>
      <c r="F1252" t="s">
        <v>7843</v>
      </c>
      <c r="G1252" t="s">
        <v>7838</v>
      </c>
      <c r="H1252" s="27">
        <v>26</v>
      </c>
      <c r="I1252" t="s">
        <v>7906</v>
      </c>
      <c r="J1252" t="s">
        <v>7877</v>
      </c>
      <c r="K1252" t="s">
        <v>7860</v>
      </c>
      <c r="L1252" t="s">
        <v>7887</v>
      </c>
      <c r="M1252">
        <v>4.0999999999999996</v>
      </c>
      <c r="N1252" t="s">
        <v>1691</v>
      </c>
      <c r="O1252" t="s">
        <v>7946</v>
      </c>
      <c r="P1252" t="s">
        <v>7</v>
      </c>
      <c r="Q1252" t="s">
        <v>10</v>
      </c>
      <c r="R1252">
        <v>24</v>
      </c>
    </row>
    <row r="1253" spans="1:18" x14ac:dyDescent="0.3">
      <c r="A1253" t="s">
        <v>1264</v>
      </c>
      <c r="B1253" t="s">
        <v>5182</v>
      </c>
      <c r="C1253">
        <v>56</v>
      </c>
      <c r="D1253" t="str">
        <f>IF(Shopping[[#This Row],[Age]]&lt;=25,"Gen Z",
IF(Shopping[[#This Row],[Age]]&lt;=41,"Millennials",
IF(Shopping[[#This Row],[Age]]&lt;=57,"Gen X","Boomers")))</f>
        <v>Gen X</v>
      </c>
      <c r="E1253" t="s">
        <v>3923</v>
      </c>
      <c r="F1253" t="s">
        <v>7851</v>
      </c>
      <c r="G1253" t="s">
        <v>7838</v>
      </c>
      <c r="H1253" s="27">
        <v>86</v>
      </c>
      <c r="I1253" t="s">
        <v>7920</v>
      </c>
      <c r="J1253" t="s">
        <v>7877</v>
      </c>
      <c r="K1253" t="s">
        <v>7874</v>
      </c>
      <c r="L1253" t="s">
        <v>7888</v>
      </c>
      <c r="M1253">
        <v>5</v>
      </c>
      <c r="N1253" t="s">
        <v>1691</v>
      </c>
      <c r="O1253" t="s">
        <v>7947</v>
      </c>
      <c r="P1253" t="s">
        <v>7</v>
      </c>
      <c r="Q1253" t="s">
        <v>12</v>
      </c>
      <c r="R1253">
        <v>43</v>
      </c>
    </row>
    <row r="1254" spans="1:18" x14ac:dyDescent="0.3">
      <c r="A1254" t="s">
        <v>1265</v>
      </c>
      <c r="B1254" t="s">
        <v>5183</v>
      </c>
      <c r="C1254">
        <v>28</v>
      </c>
      <c r="D1254" t="str">
        <f>IF(Shopping[[#This Row],[Age]]&lt;=25,"Gen Z",
IF(Shopping[[#This Row],[Age]]&lt;=41,"Millennials",
IF(Shopping[[#This Row],[Age]]&lt;=57,"Gen X","Boomers")))</f>
        <v>Millennials</v>
      </c>
      <c r="E1254" t="s">
        <v>3923</v>
      </c>
      <c r="F1254" t="s">
        <v>7845</v>
      </c>
      <c r="G1254" t="s">
        <v>7846</v>
      </c>
      <c r="H1254" s="27">
        <v>41</v>
      </c>
      <c r="I1254" t="s">
        <v>7895</v>
      </c>
      <c r="J1254" t="s">
        <v>7839</v>
      </c>
      <c r="K1254" t="s">
        <v>7975</v>
      </c>
      <c r="L1254" t="s">
        <v>7890</v>
      </c>
      <c r="M1254">
        <v>4</v>
      </c>
      <c r="N1254" t="s">
        <v>1691</v>
      </c>
      <c r="O1254" t="s">
        <v>7948</v>
      </c>
      <c r="P1254" t="s">
        <v>7</v>
      </c>
      <c r="Q1254" t="s">
        <v>10</v>
      </c>
      <c r="R1254">
        <v>8</v>
      </c>
    </row>
    <row r="1255" spans="1:18" x14ac:dyDescent="0.3">
      <c r="A1255" t="s">
        <v>1266</v>
      </c>
      <c r="B1255" t="s">
        <v>5184</v>
      </c>
      <c r="C1255">
        <v>39</v>
      </c>
      <c r="D1255" t="str">
        <f>IF(Shopping[[#This Row],[Age]]&lt;=25,"Gen Z",
IF(Shopping[[#This Row],[Age]]&lt;=41,"Millennials",
IF(Shopping[[#This Row],[Age]]&lt;=57,"Gen X","Boomers")))</f>
        <v>Millennials</v>
      </c>
      <c r="E1255" t="s">
        <v>3923</v>
      </c>
      <c r="F1255" t="s">
        <v>7845</v>
      </c>
      <c r="G1255" t="s">
        <v>7846</v>
      </c>
      <c r="H1255" s="27">
        <v>23</v>
      </c>
      <c r="I1255" t="s">
        <v>7899</v>
      </c>
      <c r="J1255" t="s">
        <v>7877</v>
      </c>
      <c r="K1255" t="s">
        <v>7871</v>
      </c>
      <c r="L1255" t="s">
        <v>7887</v>
      </c>
      <c r="M1255">
        <v>4.9000000000000004</v>
      </c>
      <c r="N1255" t="s">
        <v>1691</v>
      </c>
      <c r="O1255" t="s">
        <v>7945</v>
      </c>
      <c r="P1255" t="s">
        <v>7</v>
      </c>
      <c r="Q1255" t="s">
        <v>14</v>
      </c>
      <c r="R1255">
        <v>49</v>
      </c>
    </row>
    <row r="1256" spans="1:18" x14ac:dyDescent="0.3">
      <c r="A1256" t="s">
        <v>1267</v>
      </c>
      <c r="B1256" t="s">
        <v>5185</v>
      </c>
      <c r="C1256">
        <v>54</v>
      </c>
      <c r="D1256" t="str">
        <f>IF(Shopping[[#This Row],[Age]]&lt;=25,"Gen Z",
IF(Shopping[[#This Row],[Age]]&lt;=41,"Millennials",
IF(Shopping[[#This Row],[Age]]&lt;=57,"Gen X","Boomers")))</f>
        <v>Gen X</v>
      </c>
      <c r="E1256" t="s">
        <v>3923</v>
      </c>
      <c r="F1256" t="s">
        <v>7848</v>
      </c>
      <c r="G1256" t="s">
        <v>7846</v>
      </c>
      <c r="H1256" s="27">
        <v>56</v>
      </c>
      <c r="I1256" t="s">
        <v>7911</v>
      </c>
      <c r="J1256" t="s">
        <v>7877</v>
      </c>
      <c r="K1256" t="s">
        <v>7971</v>
      </c>
      <c r="L1256" t="s">
        <v>7888</v>
      </c>
      <c r="M1256">
        <v>3.3</v>
      </c>
      <c r="N1256" t="s">
        <v>1691</v>
      </c>
      <c r="O1256" t="s">
        <v>7949</v>
      </c>
      <c r="P1256" t="s">
        <v>7</v>
      </c>
      <c r="Q1256" t="s">
        <v>12</v>
      </c>
      <c r="R1256">
        <v>2</v>
      </c>
    </row>
    <row r="1257" spans="1:18" x14ac:dyDescent="0.3">
      <c r="A1257" t="s">
        <v>1268</v>
      </c>
      <c r="B1257" t="s">
        <v>5186</v>
      </c>
      <c r="C1257">
        <v>30</v>
      </c>
      <c r="D1257" t="str">
        <f>IF(Shopping[[#This Row],[Age]]&lt;=25,"Gen Z",
IF(Shopping[[#This Row],[Age]]&lt;=41,"Millennials",
IF(Shopping[[#This Row],[Age]]&lt;=57,"Gen X","Boomers")))</f>
        <v>Millennials</v>
      </c>
      <c r="E1257" t="s">
        <v>3923</v>
      </c>
      <c r="F1257" t="s">
        <v>7875</v>
      </c>
      <c r="G1257" t="s">
        <v>7857</v>
      </c>
      <c r="H1257" s="27">
        <v>68</v>
      </c>
      <c r="I1257" t="s">
        <v>7920</v>
      </c>
      <c r="J1257" t="s">
        <v>7847</v>
      </c>
      <c r="K1257" t="s">
        <v>7972</v>
      </c>
      <c r="L1257" t="s">
        <v>7890</v>
      </c>
      <c r="M1257">
        <v>4.0999999999999996</v>
      </c>
      <c r="N1257" t="s">
        <v>1691</v>
      </c>
      <c r="O1257" t="s">
        <v>7948</v>
      </c>
      <c r="P1257" t="s">
        <v>7</v>
      </c>
      <c r="Q1257" t="s">
        <v>10</v>
      </c>
      <c r="R1257">
        <v>38</v>
      </c>
    </row>
    <row r="1258" spans="1:18" x14ac:dyDescent="0.3">
      <c r="A1258" t="s">
        <v>1269</v>
      </c>
      <c r="B1258" t="s">
        <v>5187</v>
      </c>
      <c r="C1258">
        <v>45</v>
      </c>
      <c r="D1258" t="str">
        <f>IF(Shopping[[#This Row],[Age]]&lt;=25,"Gen Z",
IF(Shopping[[#This Row],[Age]]&lt;=41,"Millennials",
IF(Shopping[[#This Row],[Age]]&lt;=57,"Gen X","Boomers")))</f>
        <v>Gen X</v>
      </c>
      <c r="E1258" t="s">
        <v>3923</v>
      </c>
      <c r="F1258" t="s">
        <v>7853</v>
      </c>
      <c r="G1258" t="s">
        <v>7854</v>
      </c>
      <c r="H1258" s="27">
        <v>48</v>
      </c>
      <c r="I1258" t="s">
        <v>7901</v>
      </c>
      <c r="J1258" t="s">
        <v>7844</v>
      </c>
      <c r="K1258" t="s">
        <v>7968</v>
      </c>
      <c r="L1258" t="s">
        <v>7887</v>
      </c>
      <c r="M1258">
        <v>3.6</v>
      </c>
      <c r="N1258" t="s">
        <v>1691</v>
      </c>
      <c r="O1258" t="s">
        <v>7945</v>
      </c>
      <c r="P1258" t="s">
        <v>7</v>
      </c>
      <c r="Q1258" t="s">
        <v>10</v>
      </c>
      <c r="R1258">
        <v>4</v>
      </c>
    </row>
    <row r="1259" spans="1:18" x14ac:dyDescent="0.3">
      <c r="A1259" t="s">
        <v>1270</v>
      </c>
      <c r="B1259" t="s">
        <v>5188</v>
      </c>
      <c r="C1259">
        <v>68</v>
      </c>
      <c r="D1259" t="str">
        <f>IF(Shopping[[#This Row],[Age]]&lt;=25,"Gen Z",
IF(Shopping[[#This Row],[Age]]&lt;=41,"Millennials",
IF(Shopping[[#This Row],[Age]]&lt;=57,"Gen X","Boomers")))</f>
        <v>Boomers</v>
      </c>
      <c r="E1259" t="s">
        <v>3923</v>
      </c>
      <c r="F1259" t="s">
        <v>7861</v>
      </c>
      <c r="G1259" t="s">
        <v>7838</v>
      </c>
      <c r="H1259" s="27">
        <v>67</v>
      </c>
      <c r="I1259" t="s">
        <v>7939</v>
      </c>
      <c r="J1259" t="s">
        <v>7839</v>
      </c>
      <c r="K1259" t="s">
        <v>7969</v>
      </c>
      <c r="L1259" t="s">
        <v>7888</v>
      </c>
      <c r="M1259">
        <v>3</v>
      </c>
      <c r="N1259" t="s">
        <v>1691</v>
      </c>
      <c r="O1259" t="s">
        <v>7946</v>
      </c>
      <c r="P1259" t="s">
        <v>7</v>
      </c>
      <c r="Q1259" t="s">
        <v>10</v>
      </c>
      <c r="R1259">
        <v>31</v>
      </c>
    </row>
    <row r="1260" spans="1:18" x14ac:dyDescent="0.3">
      <c r="A1260" t="s">
        <v>1271</v>
      </c>
      <c r="B1260" t="s">
        <v>5189</v>
      </c>
      <c r="C1260">
        <v>47</v>
      </c>
      <c r="D1260" t="str">
        <f>IF(Shopping[[#This Row],[Age]]&lt;=25,"Gen Z",
IF(Shopping[[#This Row],[Age]]&lt;=41,"Millennials",
IF(Shopping[[#This Row],[Age]]&lt;=57,"Gen X","Boomers")))</f>
        <v>Gen X</v>
      </c>
      <c r="E1260" t="s">
        <v>3923</v>
      </c>
      <c r="F1260" t="s">
        <v>7883</v>
      </c>
      <c r="G1260" t="s">
        <v>7846</v>
      </c>
      <c r="H1260" s="27">
        <v>87</v>
      </c>
      <c r="I1260" t="s">
        <v>7924</v>
      </c>
      <c r="J1260" t="s">
        <v>7877</v>
      </c>
      <c r="K1260" t="s">
        <v>7969</v>
      </c>
      <c r="L1260" t="s">
        <v>7888</v>
      </c>
      <c r="M1260">
        <v>4.0999999999999996</v>
      </c>
      <c r="N1260" t="s">
        <v>1691</v>
      </c>
      <c r="O1260" t="s">
        <v>7949</v>
      </c>
      <c r="P1260" t="s">
        <v>7</v>
      </c>
      <c r="Q1260" t="s">
        <v>27</v>
      </c>
      <c r="R1260">
        <v>34</v>
      </c>
    </row>
    <row r="1261" spans="1:18" x14ac:dyDescent="0.3">
      <c r="A1261" t="s">
        <v>1272</v>
      </c>
      <c r="B1261" t="s">
        <v>5190</v>
      </c>
      <c r="C1261">
        <v>68</v>
      </c>
      <c r="D1261" t="str">
        <f>IF(Shopping[[#This Row],[Age]]&lt;=25,"Gen Z",
IF(Shopping[[#This Row],[Age]]&lt;=41,"Millennials",
IF(Shopping[[#This Row],[Age]]&lt;=57,"Gen X","Boomers")))</f>
        <v>Boomers</v>
      </c>
      <c r="E1261" t="s">
        <v>3923</v>
      </c>
      <c r="F1261" t="s">
        <v>7863</v>
      </c>
      <c r="G1261" t="s">
        <v>7838</v>
      </c>
      <c r="H1261" s="27">
        <v>64</v>
      </c>
      <c r="I1261" t="s">
        <v>7939</v>
      </c>
      <c r="J1261" t="s">
        <v>7847</v>
      </c>
      <c r="K1261" t="s">
        <v>7967</v>
      </c>
      <c r="L1261" t="s">
        <v>7890</v>
      </c>
      <c r="M1261">
        <v>3.9</v>
      </c>
      <c r="N1261" t="s">
        <v>1691</v>
      </c>
      <c r="O1261" t="s">
        <v>7948</v>
      </c>
      <c r="P1261" t="s">
        <v>7</v>
      </c>
      <c r="Q1261" t="s">
        <v>12</v>
      </c>
      <c r="R1261">
        <v>45</v>
      </c>
    </row>
    <row r="1262" spans="1:18" x14ac:dyDescent="0.3">
      <c r="A1262" t="s">
        <v>1273</v>
      </c>
      <c r="B1262" t="s">
        <v>5191</v>
      </c>
      <c r="C1262">
        <v>63</v>
      </c>
      <c r="D1262" t="str">
        <f>IF(Shopping[[#This Row],[Age]]&lt;=25,"Gen Z",
IF(Shopping[[#This Row],[Age]]&lt;=41,"Millennials",
IF(Shopping[[#This Row],[Age]]&lt;=57,"Gen X","Boomers")))</f>
        <v>Boomers</v>
      </c>
      <c r="E1262" t="s">
        <v>3923</v>
      </c>
      <c r="F1262" t="s">
        <v>7850</v>
      </c>
      <c r="G1262" t="s">
        <v>7838</v>
      </c>
      <c r="H1262" s="27">
        <v>93</v>
      </c>
      <c r="I1262" t="s">
        <v>7934</v>
      </c>
      <c r="J1262" t="s">
        <v>7877</v>
      </c>
      <c r="K1262" t="s">
        <v>7867</v>
      </c>
      <c r="L1262" t="s">
        <v>7888</v>
      </c>
      <c r="M1262">
        <v>4.0999999999999996</v>
      </c>
      <c r="N1262" t="s">
        <v>1691</v>
      </c>
      <c r="O1262" t="s">
        <v>7950</v>
      </c>
      <c r="P1262" t="s">
        <v>7</v>
      </c>
      <c r="Q1262" t="s">
        <v>27</v>
      </c>
      <c r="R1262">
        <v>30</v>
      </c>
    </row>
    <row r="1263" spans="1:18" x14ac:dyDescent="0.3">
      <c r="A1263" t="s">
        <v>1274</v>
      </c>
      <c r="B1263" t="s">
        <v>5192</v>
      </c>
      <c r="C1263">
        <v>20</v>
      </c>
      <c r="D1263" t="str">
        <f>IF(Shopping[[#This Row],[Age]]&lt;=25,"Gen Z",
IF(Shopping[[#This Row],[Age]]&lt;=41,"Millennials",
IF(Shopping[[#This Row],[Age]]&lt;=57,"Gen X","Boomers")))</f>
        <v>Gen Z</v>
      </c>
      <c r="E1263" t="s">
        <v>3923</v>
      </c>
      <c r="F1263" t="s">
        <v>7850</v>
      </c>
      <c r="G1263" t="s">
        <v>7838</v>
      </c>
      <c r="H1263" s="27">
        <v>29</v>
      </c>
      <c r="I1263" t="s">
        <v>7932</v>
      </c>
      <c r="J1263" t="s">
        <v>7839</v>
      </c>
      <c r="K1263" t="s">
        <v>7842</v>
      </c>
      <c r="L1263" t="s">
        <v>7889</v>
      </c>
      <c r="M1263">
        <v>2.8</v>
      </c>
      <c r="N1263" t="s">
        <v>1691</v>
      </c>
      <c r="O1263" t="s">
        <v>7947</v>
      </c>
      <c r="P1263" t="s">
        <v>7</v>
      </c>
      <c r="Q1263" t="s">
        <v>12</v>
      </c>
      <c r="R1263">
        <v>2</v>
      </c>
    </row>
    <row r="1264" spans="1:18" x14ac:dyDescent="0.3">
      <c r="A1264" t="s">
        <v>1275</v>
      </c>
      <c r="B1264" t="s">
        <v>5193</v>
      </c>
      <c r="C1264">
        <v>29</v>
      </c>
      <c r="D1264" t="str">
        <f>IF(Shopping[[#This Row],[Age]]&lt;=25,"Gen Z",
IF(Shopping[[#This Row],[Age]]&lt;=41,"Millennials",
IF(Shopping[[#This Row],[Age]]&lt;=57,"Gen X","Boomers")))</f>
        <v>Millennials</v>
      </c>
      <c r="E1264" t="s">
        <v>3923</v>
      </c>
      <c r="F1264" t="s">
        <v>7883</v>
      </c>
      <c r="G1264" t="s">
        <v>7846</v>
      </c>
      <c r="H1264" s="27">
        <v>62</v>
      </c>
      <c r="I1264" t="s">
        <v>7923</v>
      </c>
      <c r="J1264" t="s">
        <v>7839</v>
      </c>
      <c r="K1264" t="s">
        <v>7880</v>
      </c>
      <c r="L1264" t="s">
        <v>7887</v>
      </c>
      <c r="M1264">
        <v>4.8</v>
      </c>
      <c r="N1264" t="s">
        <v>1691</v>
      </c>
      <c r="O1264" t="s">
        <v>7950</v>
      </c>
      <c r="P1264" t="s">
        <v>7</v>
      </c>
      <c r="Q1264" t="s">
        <v>8</v>
      </c>
      <c r="R1264">
        <v>44</v>
      </c>
    </row>
    <row r="1265" spans="1:18" x14ac:dyDescent="0.3">
      <c r="A1265" t="s">
        <v>1276</v>
      </c>
      <c r="B1265" t="s">
        <v>5194</v>
      </c>
      <c r="C1265">
        <v>41</v>
      </c>
      <c r="D1265" t="str">
        <f>IF(Shopping[[#This Row],[Age]]&lt;=25,"Gen Z",
IF(Shopping[[#This Row],[Age]]&lt;=41,"Millennials",
IF(Shopping[[#This Row],[Age]]&lt;=57,"Gen X","Boomers")))</f>
        <v>Millennials</v>
      </c>
      <c r="E1265" t="s">
        <v>3923</v>
      </c>
      <c r="F1265" t="s">
        <v>7869</v>
      </c>
      <c r="G1265" t="s">
        <v>7838</v>
      </c>
      <c r="H1265" s="27">
        <v>70</v>
      </c>
      <c r="I1265" t="s">
        <v>7905</v>
      </c>
      <c r="J1265" t="s">
        <v>7839</v>
      </c>
      <c r="K1265" t="s">
        <v>7880</v>
      </c>
      <c r="L1265" t="s">
        <v>7887</v>
      </c>
      <c r="M1265">
        <v>4.5999999999999996</v>
      </c>
      <c r="N1265" t="s">
        <v>1691</v>
      </c>
      <c r="O1265" t="s">
        <v>7949</v>
      </c>
      <c r="P1265" t="s">
        <v>7</v>
      </c>
      <c r="Q1265" t="s">
        <v>12</v>
      </c>
      <c r="R1265">
        <v>1</v>
      </c>
    </row>
    <row r="1266" spans="1:18" x14ac:dyDescent="0.3">
      <c r="A1266" t="s">
        <v>1277</v>
      </c>
      <c r="B1266" t="s">
        <v>5195</v>
      </c>
      <c r="C1266">
        <v>52</v>
      </c>
      <c r="D1266" t="str">
        <f>IF(Shopping[[#This Row],[Age]]&lt;=25,"Gen Z",
IF(Shopping[[#This Row],[Age]]&lt;=41,"Millennials",
IF(Shopping[[#This Row],[Age]]&lt;=57,"Gen X","Boomers")))</f>
        <v>Gen X</v>
      </c>
      <c r="E1266" t="s">
        <v>3923</v>
      </c>
      <c r="F1266" t="s">
        <v>7841</v>
      </c>
      <c r="G1266" t="s">
        <v>7838</v>
      </c>
      <c r="H1266" s="27">
        <v>92</v>
      </c>
      <c r="I1266" t="s">
        <v>7927</v>
      </c>
      <c r="J1266" t="s">
        <v>7844</v>
      </c>
      <c r="K1266" t="s">
        <v>7976</v>
      </c>
      <c r="L1266" t="s">
        <v>7887</v>
      </c>
      <c r="M1266">
        <v>2.5</v>
      </c>
      <c r="N1266" t="s">
        <v>1691</v>
      </c>
      <c r="O1266" t="s">
        <v>7947</v>
      </c>
      <c r="P1266" t="s">
        <v>7</v>
      </c>
      <c r="Q1266" t="s">
        <v>8</v>
      </c>
      <c r="R1266">
        <v>1</v>
      </c>
    </row>
    <row r="1267" spans="1:18" x14ac:dyDescent="0.3">
      <c r="A1267" t="s">
        <v>1278</v>
      </c>
      <c r="B1267" t="s">
        <v>5196</v>
      </c>
      <c r="C1267">
        <v>32</v>
      </c>
      <c r="D1267" t="str">
        <f>IF(Shopping[[#This Row],[Age]]&lt;=25,"Gen Z",
IF(Shopping[[#This Row],[Age]]&lt;=41,"Millennials",
IF(Shopping[[#This Row],[Age]]&lt;=57,"Gen X","Boomers")))</f>
        <v>Millennials</v>
      </c>
      <c r="E1267" t="s">
        <v>3923</v>
      </c>
      <c r="F1267" t="s">
        <v>7850</v>
      </c>
      <c r="G1267" t="s">
        <v>7838</v>
      </c>
      <c r="H1267" s="27">
        <v>79</v>
      </c>
      <c r="I1267" t="s">
        <v>7900</v>
      </c>
      <c r="J1267" t="s">
        <v>7847</v>
      </c>
      <c r="K1267" t="s">
        <v>7970</v>
      </c>
      <c r="L1267" t="s">
        <v>7888</v>
      </c>
      <c r="M1267">
        <v>2.7</v>
      </c>
      <c r="N1267" t="s">
        <v>1691</v>
      </c>
      <c r="O1267" t="s">
        <v>7947</v>
      </c>
      <c r="P1267" t="s">
        <v>7</v>
      </c>
      <c r="Q1267" t="s">
        <v>22</v>
      </c>
      <c r="R1267">
        <v>27</v>
      </c>
    </row>
    <row r="1268" spans="1:18" x14ac:dyDescent="0.3">
      <c r="A1268" t="s">
        <v>1279</v>
      </c>
      <c r="B1268" t="s">
        <v>5197</v>
      </c>
      <c r="C1268">
        <v>20</v>
      </c>
      <c r="D1268" t="str">
        <f>IF(Shopping[[#This Row],[Age]]&lt;=25,"Gen Z",
IF(Shopping[[#This Row],[Age]]&lt;=41,"Millennials",
IF(Shopping[[#This Row],[Age]]&lt;=57,"Gen X","Boomers")))</f>
        <v>Gen Z</v>
      </c>
      <c r="E1268" t="s">
        <v>3923</v>
      </c>
      <c r="F1268" t="s">
        <v>7837</v>
      </c>
      <c r="G1268" t="s">
        <v>7838</v>
      </c>
      <c r="H1268" s="27">
        <v>31</v>
      </c>
      <c r="I1268" t="s">
        <v>7918</v>
      </c>
      <c r="J1268" t="s">
        <v>7847</v>
      </c>
      <c r="K1268" t="s">
        <v>7972</v>
      </c>
      <c r="L1268" t="s">
        <v>7890</v>
      </c>
      <c r="M1268">
        <v>4</v>
      </c>
      <c r="N1268" t="s">
        <v>1691</v>
      </c>
      <c r="O1268" t="s">
        <v>7948</v>
      </c>
      <c r="P1268" t="s">
        <v>7</v>
      </c>
      <c r="Q1268" t="s">
        <v>27</v>
      </c>
      <c r="R1268">
        <v>14</v>
      </c>
    </row>
    <row r="1269" spans="1:18" x14ac:dyDescent="0.3">
      <c r="A1269" t="s">
        <v>1280</v>
      </c>
      <c r="B1269" t="s">
        <v>5198</v>
      </c>
      <c r="C1269">
        <v>47</v>
      </c>
      <c r="D1269" t="str">
        <f>IF(Shopping[[#This Row],[Age]]&lt;=25,"Gen Z",
IF(Shopping[[#This Row],[Age]]&lt;=41,"Millennials",
IF(Shopping[[#This Row],[Age]]&lt;=57,"Gen X","Boomers")))</f>
        <v>Gen X</v>
      </c>
      <c r="E1269" t="s">
        <v>3923</v>
      </c>
      <c r="F1269" t="s">
        <v>7872</v>
      </c>
      <c r="G1269" t="s">
        <v>7838</v>
      </c>
      <c r="H1269" s="27">
        <v>83</v>
      </c>
      <c r="I1269" t="s">
        <v>7897</v>
      </c>
      <c r="J1269" t="s">
        <v>7844</v>
      </c>
      <c r="K1269" t="s">
        <v>7840</v>
      </c>
      <c r="L1269" t="s">
        <v>7888</v>
      </c>
      <c r="M1269">
        <v>2.7</v>
      </c>
      <c r="N1269" t="s">
        <v>1691</v>
      </c>
      <c r="O1269" t="s">
        <v>7948</v>
      </c>
      <c r="P1269" t="s">
        <v>7</v>
      </c>
      <c r="Q1269" t="s">
        <v>10</v>
      </c>
      <c r="R1269">
        <v>41</v>
      </c>
    </row>
    <row r="1270" spans="1:18" x14ac:dyDescent="0.3">
      <c r="A1270" t="s">
        <v>1281</v>
      </c>
      <c r="B1270" t="s">
        <v>5199</v>
      </c>
      <c r="C1270">
        <v>23</v>
      </c>
      <c r="D1270" t="str">
        <f>IF(Shopping[[#This Row],[Age]]&lt;=25,"Gen Z",
IF(Shopping[[#This Row],[Age]]&lt;=41,"Millennials",
IF(Shopping[[#This Row],[Age]]&lt;=57,"Gen X","Boomers")))</f>
        <v>Gen Z</v>
      </c>
      <c r="E1270" t="s">
        <v>3923</v>
      </c>
      <c r="F1270" t="s">
        <v>7868</v>
      </c>
      <c r="G1270" t="s">
        <v>7854</v>
      </c>
      <c r="H1270" s="27">
        <v>88</v>
      </c>
      <c r="I1270" t="s">
        <v>7930</v>
      </c>
      <c r="J1270" t="s">
        <v>7877</v>
      </c>
      <c r="K1270" t="s">
        <v>7852</v>
      </c>
      <c r="L1270" t="s">
        <v>7887</v>
      </c>
      <c r="M1270">
        <v>2.9</v>
      </c>
      <c r="N1270" t="s">
        <v>1691</v>
      </c>
      <c r="O1270" t="s">
        <v>7947</v>
      </c>
      <c r="P1270" t="s">
        <v>7</v>
      </c>
      <c r="Q1270" t="s">
        <v>27</v>
      </c>
      <c r="R1270">
        <v>25</v>
      </c>
    </row>
    <row r="1271" spans="1:18" x14ac:dyDescent="0.3">
      <c r="A1271" t="s">
        <v>1282</v>
      </c>
      <c r="B1271" t="s">
        <v>5200</v>
      </c>
      <c r="C1271">
        <v>43</v>
      </c>
      <c r="D1271" t="str">
        <f>IF(Shopping[[#This Row],[Age]]&lt;=25,"Gen Z",
IF(Shopping[[#This Row],[Age]]&lt;=41,"Millennials",
IF(Shopping[[#This Row],[Age]]&lt;=57,"Gen X","Boomers")))</f>
        <v>Gen X</v>
      </c>
      <c r="E1271" t="s">
        <v>3923</v>
      </c>
      <c r="F1271" t="s">
        <v>7870</v>
      </c>
      <c r="G1271" t="s">
        <v>7857</v>
      </c>
      <c r="H1271" s="27">
        <v>53</v>
      </c>
      <c r="I1271" t="s">
        <v>7927</v>
      </c>
      <c r="J1271" t="s">
        <v>7847</v>
      </c>
      <c r="K1271" t="s">
        <v>7970</v>
      </c>
      <c r="L1271" t="s">
        <v>7888</v>
      </c>
      <c r="M1271">
        <v>3</v>
      </c>
      <c r="N1271" t="s">
        <v>1691</v>
      </c>
      <c r="O1271" t="s">
        <v>7948</v>
      </c>
      <c r="P1271" t="s">
        <v>7</v>
      </c>
      <c r="Q1271" t="s">
        <v>14</v>
      </c>
      <c r="R1271">
        <v>47</v>
      </c>
    </row>
    <row r="1272" spans="1:18" x14ac:dyDescent="0.3">
      <c r="A1272" t="s">
        <v>1283</v>
      </c>
      <c r="B1272" t="s">
        <v>5201</v>
      </c>
      <c r="C1272">
        <v>67</v>
      </c>
      <c r="D1272" t="str">
        <f>IF(Shopping[[#This Row],[Age]]&lt;=25,"Gen Z",
IF(Shopping[[#This Row],[Age]]&lt;=41,"Millennials",
IF(Shopping[[#This Row],[Age]]&lt;=57,"Gen X","Boomers")))</f>
        <v>Boomers</v>
      </c>
      <c r="E1272" t="s">
        <v>3923</v>
      </c>
      <c r="F1272" t="s">
        <v>7869</v>
      </c>
      <c r="G1272" t="s">
        <v>7838</v>
      </c>
      <c r="H1272" s="27">
        <v>98</v>
      </c>
      <c r="I1272" t="s">
        <v>7901</v>
      </c>
      <c r="J1272" t="s">
        <v>7847</v>
      </c>
      <c r="K1272" t="s">
        <v>7867</v>
      </c>
      <c r="L1272" t="s">
        <v>7890</v>
      </c>
      <c r="M1272">
        <v>3.3</v>
      </c>
      <c r="N1272" t="s">
        <v>1691</v>
      </c>
      <c r="O1272" t="s">
        <v>7948</v>
      </c>
      <c r="P1272" t="s">
        <v>7</v>
      </c>
      <c r="Q1272" t="s">
        <v>10</v>
      </c>
      <c r="R1272">
        <v>20</v>
      </c>
    </row>
    <row r="1273" spans="1:18" x14ac:dyDescent="0.3">
      <c r="A1273" t="s">
        <v>1284</v>
      </c>
      <c r="B1273" t="s">
        <v>5202</v>
      </c>
      <c r="C1273">
        <v>70</v>
      </c>
      <c r="D1273" t="str">
        <f>IF(Shopping[[#This Row],[Age]]&lt;=25,"Gen Z",
IF(Shopping[[#This Row],[Age]]&lt;=41,"Millennials",
IF(Shopping[[#This Row],[Age]]&lt;=57,"Gen X","Boomers")))</f>
        <v>Boomers</v>
      </c>
      <c r="E1273" t="s">
        <v>3923</v>
      </c>
      <c r="F1273" t="s">
        <v>7870</v>
      </c>
      <c r="G1273" t="s">
        <v>7857</v>
      </c>
      <c r="H1273" s="27">
        <v>57</v>
      </c>
      <c r="I1273" t="s">
        <v>7893</v>
      </c>
      <c r="J1273" t="s">
        <v>7844</v>
      </c>
      <c r="K1273" t="s">
        <v>7840</v>
      </c>
      <c r="L1273" t="s">
        <v>7888</v>
      </c>
      <c r="M1273">
        <v>4.3</v>
      </c>
      <c r="N1273" t="s">
        <v>1691</v>
      </c>
      <c r="O1273" t="s">
        <v>7950</v>
      </c>
      <c r="P1273" t="s">
        <v>7</v>
      </c>
      <c r="Q1273" t="s">
        <v>14</v>
      </c>
      <c r="R1273">
        <v>42</v>
      </c>
    </row>
    <row r="1274" spans="1:18" x14ac:dyDescent="0.3">
      <c r="A1274" t="s">
        <v>1285</v>
      </c>
      <c r="B1274" t="s">
        <v>5203</v>
      </c>
      <c r="C1274">
        <v>35</v>
      </c>
      <c r="D1274" t="str">
        <f>IF(Shopping[[#This Row],[Age]]&lt;=25,"Gen Z",
IF(Shopping[[#This Row],[Age]]&lt;=41,"Millennials",
IF(Shopping[[#This Row],[Age]]&lt;=57,"Gen X","Boomers")))</f>
        <v>Millennials</v>
      </c>
      <c r="E1274" t="s">
        <v>3923</v>
      </c>
      <c r="F1274" t="s">
        <v>7845</v>
      </c>
      <c r="G1274" t="s">
        <v>7846</v>
      </c>
      <c r="H1274" s="27">
        <v>80</v>
      </c>
      <c r="I1274" t="s">
        <v>7941</v>
      </c>
      <c r="J1274" t="s">
        <v>7847</v>
      </c>
      <c r="K1274" t="s">
        <v>7874</v>
      </c>
      <c r="L1274" t="s">
        <v>7887</v>
      </c>
      <c r="M1274">
        <v>4.4000000000000004</v>
      </c>
      <c r="N1274" t="s">
        <v>1691</v>
      </c>
      <c r="O1274" t="s">
        <v>7945</v>
      </c>
      <c r="P1274" t="s">
        <v>7</v>
      </c>
      <c r="Q1274" t="s">
        <v>22</v>
      </c>
      <c r="R1274">
        <v>16</v>
      </c>
    </row>
    <row r="1275" spans="1:18" x14ac:dyDescent="0.3">
      <c r="A1275" t="s">
        <v>1286</v>
      </c>
      <c r="B1275" t="s">
        <v>5204</v>
      </c>
      <c r="C1275">
        <v>41</v>
      </c>
      <c r="D1275" t="str">
        <f>IF(Shopping[[#This Row],[Age]]&lt;=25,"Gen Z",
IF(Shopping[[#This Row],[Age]]&lt;=41,"Millennials",
IF(Shopping[[#This Row],[Age]]&lt;=57,"Gen X","Boomers")))</f>
        <v>Millennials</v>
      </c>
      <c r="E1275" t="s">
        <v>3923</v>
      </c>
      <c r="F1275" t="s">
        <v>7843</v>
      </c>
      <c r="G1275" t="s">
        <v>7838</v>
      </c>
      <c r="H1275" s="27">
        <v>29</v>
      </c>
      <c r="I1275" t="s">
        <v>7909</v>
      </c>
      <c r="J1275" t="s">
        <v>7839</v>
      </c>
      <c r="K1275" t="s">
        <v>7855</v>
      </c>
      <c r="L1275" t="s">
        <v>7888</v>
      </c>
      <c r="M1275">
        <v>4.0999999999999996</v>
      </c>
      <c r="N1275" t="s">
        <v>1691</v>
      </c>
      <c r="O1275" t="s">
        <v>7947</v>
      </c>
      <c r="P1275" t="s">
        <v>7</v>
      </c>
      <c r="Q1275" t="s">
        <v>12</v>
      </c>
      <c r="R1275">
        <v>32</v>
      </c>
    </row>
    <row r="1276" spans="1:18" x14ac:dyDescent="0.3">
      <c r="A1276" t="s">
        <v>1287</v>
      </c>
      <c r="B1276" t="s">
        <v>5205</v>
      </c>
      <c r="C1276">
        <v>54</v>
      </c>
      <c r="D1276" t="str">
        <f>IF(Shopping[[#This Row],[Age]]&lt;=25,"Gen Z",
IF(Shopping[[#This Row],[Age]]&lt;=41,"Millennials",
IF(Shopping[[#This Row],[Age]]&lt;=57,"Gen X","Boomers")))</f>
        <v>Gen X</v>
      </c>
      <c r="E1276" t="s">
        <v>3923</v>
      </c>
      <c r="F1276" t="s">
        <v>7875</v>
      </c>
      <c r="G1276" t="s">
        <v>7857</v>
      </c>
      <c r="H1276" s="27">
        <v>73</v>
      </c>
      <c r="I1276" t="s">
        <v>7902</v>
      </c>
      <c r="J1276" t="s">
        <v>7847</v>
      </c>
      <c r="K1276" t="s">
        <v>7968</v>
      </c>
      <c r="L1276" t="s">
        <v>7888</v>
      </c>
      <c r="M1276">
        <v>3.1</v>
      </c>
      <c r="N1276" t="s">
        <v>1691</v>
      </c>
      <c r="O1276" t="s">
        <v>7949</v>
      </c>
      <c r="P1276" t="s">
        <v>7</v>
      </c>
      <c r="Q1276" t="s">
        <v>14</v>
      </c>
      <c r="R1276">
        <v>37</v>
      </c>
    </row>
    <row r="1277" spans="1:18" x14ac:dyDescent="0.3">
      <c r="A1277" t="s">
        <v>1288</v>
      </c>
      <c r="B1277" t="s">
        <v>5206</v>
      </c>
      <c r="C1277">
        <v>55</v>
      </c>
      <c r="D1277" t="str">
        <f>IF(Shopping[[#This Row],[Age]]&lt;=25,"Gen Z",
IF(Shopping[[#This Row],[Age]]&lt;=41,"Millennials",
IF(Shopping[[#This Row],[Age]]&lt;=57,"Gen X","Boomers")))</f>
        <v>Gen X</v>
      </c>
      <c r="E1277" t="s">
        <v>3923</v>
      </c>
      <c r="F1277" t="s">
        <v>7841</v>
      </c>
      <c r="G1277" t="s">
        <v>7838</v>
      </c>
      <c r="H1277" s="27">
        <v>32</v>
      </c>
      <c r="I1277" t="s">
        <v>7903</v>
      </c>
      <c r="J1277" t="s">
        <v>7844</v>
      </c>
      <c r="K1277" t="s">
        <v>7967</v>
      </c>
      <c r="L1277" t="s">
        <v>7890</v>
      </c>
      <c r="M1277">
        <v>4.5</v>
      </c>
      <c r="N1277" t="s">
        <v>1691</v>
      </c>
      <c r="O1277" t="s">
        <v>7948</v>
      </c>
      <c r="P1277" t="s">
        <v>7</v>
      </c>
      <c r="Q1277" t="s">
        <v>14</v>
      </c>
      <c r="R1277">
        <v>1</v>
      </c>
    </row>
    <row r="1278" spans="1:18" x14ac:dyDescent="0.3">
      <c r="A1278" t="s">
        <v>1289</v>
      </c>
      <c r="B1278" t="s">
        <v>5207</v>
      </c>
      <c r="C1278">
        <v>51</v>
      </c>
      <c r="D1278" t="str">
        <f>IF(Shopping[[#This Row],[Age]]&lt;=25,"Gen Z",
IF(Shopping[[#This Row],[Age]]&lt;=41,"Millennials",
IF(Shopping[[#This Row],[Age]]&lt;=57,"Gen X","Boomers")))</f>
        <v>Gen X</v>
      </c>
      <c r="E1278" t="s">
        <v>3923</v>
      </c>
      <c r="F1278" t="s">
        <v>7883</v>
      </c>
      <c r="G1278" t="s">
        <v>7846</v>
      </c>
      <c r="H1278" s="27">
        <v>68</v>
      </c>
      <c r="I1278" t="s">
        <v>7898</v>
      </c>
      <c r="J1278" t="s">
        <v>7839</v>
      </c>
      <c r="K1278" t="s">
        <v>7967</v>
      </c>
      <c r="L1278" t="s">
        <v>7888</v>
      </c>
      <c r="M1278">
        <v>4.8</v>
      </c>
      <c r="N1278" t="s">
        <v>1691</v>
      </c>
      <c r="O1278" t="s">
        <v>7947</v>
      </c>
      <c r="P1278" t="s">
        <v>7</v>
      </c>
      <c r="Q1278" t="s">
        <v>22</v>
      </c>
      <c r="R1278">
        <v>37</v>
      </c>
    </row>
    <row r="1279" spans="1:18" x14ac:dyDescent="0.3">
      <c r="A1279" t="s">
        <v>1290</v>
      </c>
      <c r="B1279" t="s">
        <v>5208</v>
      </c>
      <c r="C1279">
        <v>19</v>
      </c>
      <c r="D1279" t="str">
        <f>IF(Shopping[[#This Row],[Age]]&lt;=25,"Gen Z",
IF(Shopping[[#This Row],[Age]]&lt;=41,"Millennials",
IF(Shopping[[#This Row],[Age]]&lt;=57,"Gen X","Boomers")))</f>
        <v>Gen Z</v>
      </c>
      <c r="E1279" t="s">
        <v>3923</v>
      </c>
      <c r="F1279" t="s">
        <v>7837</v>
      </c>
      <c r="G1279" t="s">
        <v>7838</v>
      </c>
      <c r="H1279" s="27">
        <v>97</v>
      </c>
      <c r="I1279" t="s">
        <v>7896</v>
      </c>
      <c r="J1279" t="s">
        <v>7839</v>
      </c>
      <c r="K1279" t="s">
        <v>7867</v>
      </c>
      <c r="L1279" t="s">
        <v>7888</v>
      </c>
      <c r="M1279">
        <v>5</v>
      </c>
      <c r="N1279" t="s">
        <v>1691</v>
      </c>
      <c r="O1279" t="s">
        <v>7945</v>
      </c>
      <c r="P1279" t="s">
        <v>7</v>
      </c>
      <c r="Q1279" t="s">
        <v>8</v>
      </c>
      <c r="R1279">
        <v>5</v>
      </c>
    </row>
    <row r="1280" spans="1:18" x14ac:dyDescent="0.3">
      <c r="A1280" t="s">
        <v>1291</v>
      </c>
      <c r="B1280" t="s">
        <v>5209</v>
      </c>
      <c r="C1280">
        <v>28</v>
      </c>
      <c r="D1280" t="str">
        <f>IF(Shopping[[#This Row],[Age]]&lt;=25,"Gen Z",
IF(Shopping[[#This Row],[Age]]&lt;=41,"Millennials",
IF(Shopping[[#This Row],[Age]]&lt;=57,"Gen X","Boomers")))</f>
        <v>Millennials</v>
      </c>
      <c r="E1280" t="s">
        <v>3923</v>
      </c>
      <c r="F1280" t="s">
        <v>7851</v>
      </c>
      <c r="G1280" t="s">
        <v>7838</v>
      </c>
      <c r="H1280" s="27">
        <v>98</v>
      </c>
      <c r="I1280" t="s">
        <v>7933</v>
      </c>
      <c r="J1280" t="s">
        <v>7847</v>
      </c>
      <c r="K1280" t="s">
        <v>7862</v>
      </c>
      <c r="L1280" t="s">
        <v>7890</v>
      </c>
      <c r="M1280">
        <v>2.8</v>
      </c>
      <c r="N1280" t="s">
        <v>1691</v>
      </c>
      <c r="O1280" t="s">
        <v>7947</v>
      </c>
      <c r="P1280" t="s">
        <v>7</v>
      </c>
      <c r="Q1280" t="s">
        <v>8</v>
      </c>
      <c r="R1280">
        <v>31</v>
      </c>
    </row>
    <row r="1281" spans="1:18" x14ac:dyDescent="0.3">
      <c r="A1281" t="s">
        <v>1292</v>
      </c>
      <c r="B1281" t="s">
        <v>5210</v>
      </c>
      <c r="C1281">
        <v>63</v>
      </c>
      <c r="D1281" t="str">
        <f>IF(Shopping[[#This Row],[Age]]&lt;=25,"Gen Z",
IF(Shopping[[#This Row],[Age]]&lt;=41,"Millennials",
IF(Shopping[[#This Row],[Age]]&lt;=57,"Gen X","Boomers")))</f>
        <v>Boomers</v>
      </c>
      <c r="E1281" t="s">
        <v>3923</v>
      </c>
      <c r="F1281" t="s">
        <v>7869</v>
      </c>
      <c r="G1281" t="s">
        <v>7838</v>
      </c>
      <c r="H1281" s="27">
        <v>56</v>
      </c>
      <c r="I1281" t="s">
        <v>7926</v>
      </c>
      <c r="J1281" t="s">
        <v>7839</v>
      </c>
      <c r="K1281" t="s">
        <v>7852</v>
      </c>
      <c r="L1281" t="s">
        <v>7890</v>
      </c>
      <c r="M1281">
        <v>3.7</v>
      </c>
      <c r="N1281" t="s">
        <v>1691</v>
      </c>
      <c r="O1281" t="s">
        <v>7945</v>
      </c>
      <c r="P1281" t="s">
        <v>7</v>
      </c>
      <c r="Q1281" t="s">
        <v>27</v>
      </c>
      <c r="R1281">
        <v>18</v>
      </c>
    </row>
    <row r="1282" spans="1:18" x14ac:dyDescent="0.3">
      <c r="A1282" t="s">
        <v>1293</v>
      </c>
      <c r="B1282" t="s">
        <v>5211</v>
      </c>
      <c r="C1282">
        <v>30</v>
      </c>
      <c r="D1282" t="str">
        <f>IF(Shopping[[#This Row],[Age]]&lt;=25,"Gen Z",
IF(Shopping[[#This Row],[Age]]&lt;=41,"Millennials",
IF(Shopping[[#This Row],[Age]]&lt;=57,"Gen X","Boomers")))</f>
        <v>Millennials</v>
      </c>
      <c r="E1282" t="s">
        <v>3923</v>
      </c>
      <c r="F1282" t="s">
        <v>7866</v>
      </c>
      <c r="G1282" t="s">
        <v>7838</v>
      </c>
      <c r="H1282" s="27">
        <v>78</v>
      </c>
      <c r="I1282" t="s">
        <v>7935</v>
      </c>
      <c r="J1282" t="s">
        <v>7839</v>
      </c>
      <c r="K1282" t="s">
        <v>7849</v>
      </c>
      <c r="L1282" t="s">
        <v>7887</v>
      </c>
      <c r="M1282">
        <v>4.4000000000000004</v>
      </c>
      <c r="N1282" t="s">
        <v>1691</v>
      </c>
      <c r="O1282" t="s">
        <v>7949</v>
      </c>
      <c r="P1282" t="s">
        <v>7</v>
      </c>
      <c r="Q1282" t="s">
        <v>8</v>
      </c>
      <c r="R1282">
        <v>39</v>
      </c>
    </row>
    <row r="1283" spans="1:18" x14ac:dyDescent="0.3">
      <c r="A1283" t="s">
        <v>1294</v>
      </c>
      <c r="B1283" t="s">
        <v>5212</v>
      </c>
      <c r="C1283">
        <v>29</v>
      </c>
      <c r="D1283" t="str">
        <f>IF(Shopping[[#This Row],[Age]]&lt;=25,"Gen Z",
IF(Shopping[[#This Row],[Age]]&lt;=41,"Millennials",
IF(Shopping[[#This Row],[Age]]&lt;=57,"Gen X","Boomers")))</f>
        <v>Millennials</v>
      </c>
      <c r="E1283" t="s">
        <v>3923</v>
      </c>
      <c r="F1283" t="s">
        <v>7881</v>
      </c>
      <c r="G1283" t="s">
        <v>7857</v>
      </c>
      <c r="H1283" s="27">
        <v>81</v>
      </c>
      <c r="I1283" t="s">
        <v>7925</v>
      </c>
      <c r="J1283" t="s">
        <v>7847</v>
      </c>
      <c r="K1283" t="s">
        <v>7968</v>
      </c>
      <c r="L1283" t="s">
        <v>7888</v>
      </c>
      <c r="M1283">
        <v>4.5</v>
      </c>
      <c r="N1283" t="s">
        <v>1691</v>
      </c>
      <c r="O1283" t="s">
        <v>7950</v>
      </c>
      <c r="P1283" t="s">
        <v>7</v>
      </c>
      <c r="Q1283" t="s">
        <v>8</v>
      </c>
      <c r="R1283">
        <v>8</v>
      </c>
    </row>
    <row r="1284" spans="1:18" x14ac:dyDescent="0.3">
      <c r="A1284" t="s">
        <v>1295</v>
      </c>
      <c r="B1284" t="s">
        <v>5213</v>
      </c>
      <c r="C1284">
        <v>24</v>
      </c>
      <c r="D1284" t="str">
        <f>IF(Shopping[[#This Row],[Age]]&lt;=25,"Gen Z",
IF(Shopping[[#This Row],[Age]]&lt;=41,"Millennials",
IF(Shopping[[#This Row],[Age]]&lt;=57,"Gen X","Boomers")))</f>
        <v>Gen Z</v>
      </c>
      <c r="E1284" t="s">
        <v>3923</v>
      </c>
      <c r="F1284" t="s">
        <v>7850</v>
      </c>
      <c r="G1284" t="s">
        <v>7838</v>
      </c>
      <c r="H1284" s="27">
        <v>68</v>
      </c>
      <c r="I1284" t="s">
        <v>7906</v>
      </c>
      <c r="J1284" t="s">
        <v>7839</v>
      </c>
      <c r="K1284" t="s">
        <v>7862</v>
      </c>
      <c r="L1284" t="s">
        <v>7887</v>
      </c>
      <c r="M1284">
        <v>3</v>
      </c>
      <c r="N1284" t="s">
        <v>1691</v>
      </c>
      <c r="O1284" t="s">
        <v>7946</v>
      </c>
      <c r="P1284" t="s">
        <v>7</v>
      </c>
      <c r="Q1284" t="s">
        <v>8</v>
      </c>
      <c r="R1284">
        <v>20</v>
      </c>
    </row>
    <row r="1285" spans="1:18" x14ac:dyDescent="0.3">
      <c r="A1285" t="s">
        <v>1296</v>
      </c>
      <c r="B1285" t="s">
        <v>5214</v>
      </c>
      <c r="C1285">
        <v>69</v>
      </c>
      <c r="D1285" t="str">
        <f>IF(Shopping[[#This Row],[Age]]&lt;=25,"Gen Z",
IF(Shopping[[#This Row],[Age]]&lt;=41,"Millennials",
IF(Shopping[[#This Row],[Age]]&lt;=57,"Gen X","Boomers")))</f>
        <v>Boomers</v>
      </c>
      <c r="E1285" t="s">
        <v>3923</v>
      </c>
      <c r="F1285" t="s">
        <v>7850</v>
      </c>
      <c r="G1285" t="s">
        <v>7838</v>
      </c>
      <c r="H1285" s="27">
        <v>94</v>
      </c>
      <c r="I1285" t="s">
        <v>7897</v>
      </c>
      <c r="J1285" t="s">
        <v>7847</v>
      </c>
      <c r="K1285" t="s">
        <v>7862</v>
      </c>
      <c r="L1285" t="s">
        <v>7887</v>
      </c>
      <c r="M1285">
        <v>3.9</v>
      </c>
      <c r="N1285" t="s">
        <v>1691</v>
      </c>
      <c r="O1285" t="s">
        <v>7949</v>
      </c>
      <c r="P1285" t="s">
        <v>7</v>
      </c>
      <c r="Q1285" t="s">
        <v>27</v>
      </c>
      <c r="R1285">
        <v>23</v>
      </c>
    </row>
    <row r="1286" spans="1:18" x14ac:dyDescent="0.3">
      <c r="A1286" t="s">
        <v>1297</v>
      </c>
      <c r="B1286" t="s">
        <v>5215</v>
      </c>
      <c r="C1286">
        <v>65</v>
      </c>
      <c r="D1286" t="str">
        <f>IF(Shopping[[#This Row],[Age]]&lt;=25,"Gen Z",
IF(Shopping[[#This Row],[Age]]&lt;=41,"Millennials",
IF(Shopping[[#This Row],[Age]]&lt;=57,"Gen X","Boomers")))</f>
        <v>Boomers</v>
      </c>
      <c r="E1286" t="s">
        <v>3923</v>
      </c>
      <c r="F1286" t="s">
        <v>7861</v>
      </c>
      <c r="G1286" t="s">
        <v>7838</v>
      </c>
      <c r="H1286" s="27">
        <v>93</v>
      </c>
      <c r="I1286" t="s">
        <v>7903</v>
      </c>
      <c r="J1286" t="s">
        <v>7847</v>
      </c>
      <c r="K1286" t="s">
        <v>7971</v>
      </c>
      <c r="L1286" t="s">
        <v>7888</v>
      </c>
      <c r="M1286">
        <v>3.9</v>
      </c>
      <c r="N1286" t="s">
        <v>1691</v>
      </c>
      <c r="O1286" t="s">
        <v>7945</v>
      </c>
      <c r="P1286" t="s">
        <v>7</v>
      </c>
      <c r="Q1286" t="s">
        <v>14</v>
      </c>
      <c r="R1286">
        <v>38</v>
      </c>
    </row>
    <row r="1287" spans="1:18" x14ac:dyDescent="0.3">
      <c r="A1287" t="s">
        <v>1298</v>
      </c>
      <c r="B1287" t="s">
        <v>5216</v>
      </c>
      <c r="C1287">
        <v>64</v>
      </c>
      <c r="D1287" t="str">
        <f>IF(Shopping[[#This Row],[Age]]&lt;=25,"Gen Z",
IF(Shopping[[#This Row],[Age]]&lt;=41,"Millennials",
IF(Shopping[[#This Row],[Age]]&lt;=57,"Gen X","Boomers")))</f>
        <v>Boomers</v>
      </c>
      <c r="E1287" t="s">
        <v>3923</v>
      </c>
      <c r="F1287" t="s">
        <v>7884</v>
      </c>
      <c r="G1287" t="s">
        <v>7857</v>
      </c>
      <c r="H1287" s="27">
        <v>99</v>
      </c>
      <c r="I1287" t="s">
        <v>7910</v>
      </c>
      <c r="J1287" t="s">
        <v>7847</v>
      </c>
      <c r="K1287" t="s">
        <v>7852</v>
      </c>
      <c r="L1287" t="s">
        <v>7890</v>
      </c>
      <c r="M1287">
        <v>3.5</v>
      </c>
      <c r="N1287" t="s">
        <v>1691</v>
      </c>
      <c r="O1287" t="s">
        <v>7947</v>
      </c>
      <c r="P1287" t="s">
        <v>7</v>
      </c>
      <c r="Q1287" t="s">
        <v>22</v>
      </c>
      <c r="R1287">
        <v>45</v>
      </c>
    </row>
    <row r="1288" spans="1:18" x14ac:dyDescent="0.3">
      <c r="A1288" t="s">
        <v>1299</v>
      </c>
      <c r="B1288" t="s">
        <v>5217</v>
      </c>
      <c r="C1288">
        <v>40</v>
      </c>
      <c r="D1288" t="str">
        <f>IF(Shopping[[#This Row],[Age]]&lt;=25,"Gen Z",
IF(Shopping[[#This Row],[Age]]&lt;=41,"Millennials",
IF(Shopping[[#This Row],[Age]]&lt;=57,"Gen X","Boomers")))</f>
        <v>Millennials</v>
      </c>
      <c r="E1288" t="s">
        <v>3923</v>
      </c>
      <c r="F1288" t="s">
        <v>7884</v>
      </c>
      <c r="G1288" t="s">
        <v>7857</v>
      </c>
      <c r="H1288" s="27">
        <v>49</v>
      </c>
      <c r="I1288" t="s">
        <v>7901</v>
      </c>
      <c r="J1288" t="s">
        <v>7839</v>
      </c>
      <c r="K1288" t="s">
        <v>7882</v>
      </c>
      <c r="L1288" t="s">
        <v>7887</v>
      </c>
      <c r="M1288">
        <v>4.9000000000000004</v>
      </c>
      <c r="N1288" t="s">
        <v>1691</v>
      </c>
      <c r="O1288" t="s">
        <v>7947</v>
      </c>
      <c r="P1288" t="s">
        <v>7</v>
      </c>
      <c r="Q1288" t="s">
        <v>27</v>
      </c>
      <c r="R1288">
        <v>44</v>
      </c>
    </row>
    <row r="1289" spans="1:18" x14ac:dyDescent="0.3">
      <c r="A1289" t="s">
        <v>1300</v>
      </c>
      <c r="B1289" t="s">
        <v>5218</v>
      </c>
      <c r="C1289">
        <v>24</v>
      </c>
      <c r="D1289" t="str">
        <f>IF(Shopping[[#This Row],[Age]]&lt;=25,"Gen Z",
IF(Shopping[[#This Row],[Age]]&lt;=41,"Millennials",
IF(Shopping[[#This Row],[Age]]&lt;=57,"Gen X","Boomers")))</f>
        <v>Gen Z</v>
      </c>
      <c r="E1289" t="s">
        <v>3923</v>
      </c>
      <c r="F1289" t="s">
        <v>7843</v>
      </c>
      <c r="G1289" t="s">
        <v>7838</v>
      </c>
      <c r="H1289" s="27">
        <v>28</v>
      </c>
      <c r="I1289" t="s">
        <v>7933</v>
      </c>
      <c r="J1289" t="s">
        <v>7877</v>
      </c>
      <c r="K1289" t="s">
        <v>7976</v>
      </c>
      <c r="L1289" t="s">
        <v>7887</v>
      </c>
      <c r="M1289">
        <v>3.4</v>
      </c>
      <c r="N1289" t="s">
        <v>1691</v>
      </c>
      <c r="O1289" t="s">
        <v>7948</v>
      </c>
      <c r="P1289" t="s">
        <v>7</v>
      </c>
      <c r="Q1289" t="s">
        <v>14</v>
      </c>
      <c r="R1289">
        <v>20</v>
      </c>
    </row>
    <row r="1290" spans="1:18" x14ac:dyDescent="0.3">
      <c r="A1290" t="s">
        <v>1301</v>
      </c>
      <c r="B1290" t="s">
        <v>5219</v>
      </c>
      <c r="C1290">
        <v>66</v>
      </c>
      <c r="D1290" t="str">
        <f>IF(Shopping[[#This Row],[Age]]&lt;=25,"Gen Z",
IF(Shopping[[#This Row],[Age]]&lt;=41,"Millennials",
IF(Shopping[[#This Row],[Age]]&lt;=57,"Gen X","Boomers")))</f>
        <v>Boomers</v>
      </c>
      <c r="E1290" t="s">
        <v>3923</v>
      </c>
      <c r="F1290" t="s">
        <v>7881</v>
      </c>
      <c r="G1290" t="s">
        <v>7857</v>
      </c>
      <c r="H1290" s="27">
        <v>93</v>
      </c>
      <c r="I1290" t="s">
        <v>7938</v>
      </c>
      <c r="J1290" t="s">
        <v>7877</v>
      </c>
      <c r="K1290" t="s">
        <v>7852</v>
      </c>
      <c r="L1290" t="s">
        <v>7887</v>
      </c>
      <c r="M1290">
        <v>4.0999999999999996</v>
      </c>
      <c r="N1290" t="s">
        <v>1691</v>
      </c>
      <c r="O1290" t="s">
        <v>7948</v>
      </c>
      <c r="P1290" t="s">
        <v>7</v>
      </c>
      <c r="Q1290" t="s">
        <v>14</v>
      </c>
      <c r="R1290">
        <v>34</v>
      </c>
    </row>
    <row r="1291" spans="1:18" x14ac:dyDescent="0.3">
      <c r="A1291" t="s">
        <v>1302</v>
      </c>
      <c r="B1291" t="s">
        <v>5220</v>
      </c>
      <c r="C1291">
        <v>35</v>
      </c>
      <c r="D1291" t="str">
        <f>IF(Shopping[[#This Row],[Age]]&lt;=25,"Gen Z",
IF(Shopping[[#This Row],[Age]]&lt;=41,"Millennials",
IF(Shopping[[#This Row],[Age]]&lt;=57,"Gen X","Boomers")))</f>
        <v>Millennials</v>
      </c>
      <c r="E1291" t="s">
        <v>3923</v>
      </c>
      <c r="F1291" t="s">
        <v>7868</v>
      </c>
      <c r="G1291" t="s">
        <v>7854</v>
      </c>
      <c r="H1291" s="27">
        <v>24</v>
      </c>
      <c r="I1291" t="s">
        <v>7906</v>
      </c>
      <c r="J1291" t="s">
        <v>7847</v>
      </c>
      <c r="K1291" t="s">
        <v>7871</v>
      </c>
      <c r="L1291" t="s">
        <v>7890</v>
      </c>
      <c r="M1291">
        <v>2.9</v>
      </c>
      <c r="N1291" t="s">
        <v>1691</v>
      </c>
      <c r="O1291" t="s">
        <v>7947</v>
      </c>
      <c r="P1291" t="s">
        <v>7</v>
      </c>
      <c r="Q1291" t="s">
        <v>14</v>
      </c>
      <c r="R1291">
        <v>10</v>
      </c>
    </row>
    <row r="1292" spans="1:18" x14ac:dyDescent="0.3">
      <c r="A1292" t="s">
        <v>1303</v>
      </c>
      <c r="B1292" t="s">
        <v>5221</v>
      </c>
      <c r="C1292">
        <v>67</v>
      </c>
      <c r="D1292" t="str">
        <f>IF(Shopping[[#This Row],[Age]]&lt;=25,"Gen Z",
IF(Shopping[[#This Row],[Age]]&lt;=41,"Millennials",
IF(Shopping[[#This Row],[Age]]&lt;=57,"Gen X","Boomers")))</f>
        <v>Boomers</v>
      </c>
      <c r="E1292" t="s">
        <v>3923</v>
      </c>
      <c r="F1292" t="s">
        <v>7863</v>
      </c>
      <c r="G1292" t="s">
        <v>7838</v>
      </c>
      <c r="H1292" s="27">
        <v>35</v>
      </c>
      <c r="I1292" t="s">
        <v>7926</v>
      </c>
      <c r="J1292" t="s">
        <v>7847</v>
      </c>
      <c r="K1292" t="s">
        <v>7878</v>
      </c>
      <c r="L1292" t="s">
        <v>7888</v>
      </c>
      <c r="M1292">
        <v>3.4</v>
      </c>
      <c r="N1292" t="s">
        <v>1691</v>
      </c>
      <c r="O1292" t="s">
        <v>7946</v>
      </c>
      <c r="P1292" t="s">
        <v>7</v>
      </c>
      <c r="Q1292" t="s">
        <v>14</v>
      </c>
      <c r="R1292">
        <v>3</v>
      </c>
    </row>
    <row r="1293" spans="1:18" x14ac:dyDescent="0.3">
      <c r="A1293" t="s">
        <v>1304</v>
      </c>
      <c r="B1293" t="s">
        <v>5222</v>
      </c>
      <c r="C1293">
        <v>69</v>
      </c>
      <c r="D1293" t="str">
        <f>IF(Shopping[[#This Row],[Age]]&lt;=25,"Gen Z",
IF(Shopping[[#This Row],[Age]]&lt;=41,"Millennials",
IF(Shopping[[#This Row],[Age]]&lt;=57,"Gen X","Boomers")))</f>
        <v>Boomers</v>
      </c>
      <c r="E1293" t="s">
        <v>3923</v>
      </c>
      <c r="F1293" t="s">
        <v>7845</v>
      </c>
      <c r="G1293" t="s">
        <v>7846</v>
      </c>
      <c r="H1293" s="27">
        <v>68</v>
      </c>
      <c r="I1293" t="s">
        <v>7938</v>
      </c>
      <c r="J1293" t="s">
        <v>7844</v>
      </c>
      <c r="K1293" t="s">
        <v>7974</v>
      </c>
      <c r="L1293" t="s">
        <v>7888</v>
      </c>
      <c r="M1293">
        <v>3.2</v>
      </c>
      <c r="N1293" t="s">
        <v>1691</v>
      </c>
      <c r="O1293" t="s">
        <v>7949</v>
      </c>
      <c r="P1293" t="s">
        <v>7</v>
      </c>
      <c r="Q1293" t="s">
        <v>27</v>
      </c>
      <c r="R1293">
        <v>23</v>
      </c>
    </row>
    <row r="1294" spans="1:18" x14ac:dyDescent="0.3">
      <c r="A1294" t="s">
        <v>1305</v>
      </c>
      <c r="B1294" t="s">
        <v>5223</v>
      </c>
      <c r="C1294">
        <v>26</v>
      </c>
      <c r="D1294" t="str">
        <f>IF(Shopping[[#This Row],[Age]]&lt;=25,"Gen Z",
IF(Shopping[[#This Row],[Age]]&lt;=41,"Millennials",
IF(Shopping[[#This Row],[Age]]&lt;=57,"Gen X","Boomers")))</f>
        <v>Millennials</v>
      </c>
      <c r="E1294" t="s">
        <v>3923</v>
      </c>
      <c r="F1294" t="s">
        <v>7881</v>
      </c>
      <c r="G1294" t="s">
        <v>7857</v>
      </c>
      <c r="H1294" s="27">
        <v>61</v>
      </c>
      <c r="I1294" t="s">
        <v>7893</v>
      </c>
      <c r="J1294" t="s">
        <v>7847</v>
      </c>
      <c r="K1294" t="s">
        <v>7842</v>
      </c>
      <c r="L1294" t="s">
        <v>7889</v>
      </c>
      <c r="M1294">
        <v>3.9</v>
      </c>
      <c r="N1294" t="s">
        <v>1691</v>
      </c>
      <c r="O1294" t="s">
        <v>7946</v>
      </c>
      <c r="P1294" t="s">
        <v>7</v>
      </c>
      <c r="Q1294" t="s">
        <v>22</v>
      </c>
      <c r="R1294">
        <v>42</v>
      </c>
    </row>
    <row r="1295" spans="1:18" x14ac:dyDescent="0.3">
      <c r="A1295" t="s">
        <v>1306</v>
      </c>
      <c r="B1295" t="s">
        <v>5224</v>
      </c>
      <c r="C1295">
        <v>23</v>
      </c>
      <c r="D1295" t="str">
        <f>IF(Shopping[[#This Row],[Age]]&lt;=25,"Gen Z",
IF(Shopping[[#This Row],[Age]]&lt;=41,"Millennials",
IF(Shopping[[#This Row],[Age]]&lt;=57,"Gen X","Boomers")))</f>
        <v>Gen Z</v>
      </c>
      <c r="E1295" t="s">
        <v>3923</v>
      </c>
      <c r="F1295" t="s">
        <v>7841</v>
      </c>
      <c r="G1295" t="s">
        <v>7838</v>
      </c>
      <c r="H1295" s="27">
        <v>74</v>
      </c>
      <c r="I1295" t="s">
        <v>7913</v>
      </c>
      <c r="J1295" t="s">
        <v>7877</v>
      </c>
      <c r="K1295" t="s">
        <v>7882</v>
      </c>
      <c r="L1295" t="s">
        <v>7890</v>
      </c>
      <c r="M1295">
        <v>4.0999999999999996</v>
      </c>
      <c r="N1295" t="s">
        <v>1691</v>
      </c>
      <c r="O1295" t="s">
        <v>7948</v>
      </c>
      <c r="P1295" t="s">
        <v>7</v>
      </c>
      <c r="Q1295" t="s">
        <v>27</v>
      </c>
      <c r="R1295">
        <v>30</v>
      </c>
    </row>
    <row r="1296" spans="1:18" x14ac:dyDescent="0.3">
      <c r="A1296" t="s">
        <v>1307</v>
      </c>
      <c r="B1296" t="s">
        <v>5225</v>
      </c>
      <c r="C1296">
        <v>27</v>
      </c>
      <c r="D1296" t="str">
        <f>IF(Shopping[[#This Row],[Age]]&lt;=25,"Gen Z",
IF(Shopping[[#This Row],[Age]]&lt;=41,"Millennials",
IF(Shopping[[#This Row],[Age]]&lt;=57,"Gen X","Boomers")))</f>
        <v>Millennials</v>
      </c>
      <c r="E1296" t="s">
        <v>3923</v>
      </c>
      <c r="F1296" t="s">
        <v>7850</v>
      </c>
      <c r="G1296" t="s">
        <v>7838</v>
      </c>
      <c r="H1296" s="27">
        <v>64</v>
      </c>
      <c r="I1296" t="s">
        <v>7914</v>
      </c>
      <c r="J1296" t="s">
        <v>7847</v>
      </c>
      <c r="K1296" t="s">
        <v>7855</v>
      </c>
      <c r="L1296" t="s">
        <v>7889</v>
      </c>
      <c r="M1296">
        <v>4.5</v>
      </c>
      <c r="N1296" t="s">
        <v>1691</v>
      </c>
      <c r="O1296" t="s">
        <v>7948</v>
      </c>
      <c r="P1296" t="s">
        <v>7</v>
      </c>
      <c r="Q1296" t="s">
        <v>10</v>
      </c>
      <c r="R1296">
        <v>21</v>
      </c>
    </row>
    <row r="1297" spans="1:18" x14ac:dyDescent="0.3">
      <c r="A1297" t="s">
        <v>1308</v>
      </c>
      <c r="B1297" t="s">
        <v>5226</v>
      </c>
      <c r="C1297">
        <v>30</v>
      </c>
      <c r="D1297" t="str">
        <f>IF(Shopping[[#This Row],[Age]]&lt;=25,"Gen Z",
IF(Shopping[[#This Row],[Age]]&lt;=41,"Millennials",
IF(Shopping[[#This Row],[Age]]&lt;=57,"Gen X","Boomers")))</f>
        <v>Millennials</v>
      </c>
      <c r="E1297" t="s">
        <v>3923</v>
      </c>
      <c r="F1297" t="s">
        <v>7848</v>
      </c>
      <c r="G1297" t="s">
        <v>7846</v>
      </c>
      <c r="H1297" s="27">
        <v>60</v>
      </c>
      <c r="I1297" t="s">
        <v>7928</v>
      </c>
      <c r="J1297" t="s">
        <v>7847</v>
      </c>
      <c r="K1297" t="s">
        <v>7968</v>
      </c>
      <c r="L1297" t="s">
        <v>7890</v>
      </c>
      <c r="M1297">
        <v>2.8</v>
      </c>
      <c r="N1297" t="s">
        <v>1691</v>
      </c>
      <c r="O1297" t="s">
        <v>7948</v>
      </c>
      <c r="P1297" t="s">
        <v>7</v>
      </c>
      <c r="Q1297" t="s">
        <v>14</v>
      </c>
      <c r="R1297">
        <v>50</v>
      </c>
    </row>
    <row r="1298" spans="1:18" x14ac:dyDescent="0.3">
      <c r="A1298" t="s">
        <v>1309</v>
      </c>
      <c r="B1298" t="s">
        <v>5227</v>
      </c>
      <c r="C1298">
        <v>48</v>
      </c>
      <c r="D1298" t="str">
        <f>IF(Shopping[[#This Row],[Age]]&lt;=25,"Gen Z",
IF(Shopping[[#This Row],[Age]]&lt;=41,"Millennials",
IF(Shopping[[#This Row],[Age]]&lt;=57,"Gen X","Boomers")))</f>
        <v>Gen X</v>
      </c>
      <c r="E1298" t="s">
        <v>3923</v>
      </c>
      <c r="F1298" t="s">
        <v>7843</v>
      </c>
      <c r="G1298" t="s">
        <v>7838</v>
      </c>
      <c r="H1298" s="27">
        <v>29</v>
      </c>
      <c r="I1298" t="s">
        <v>7938</v>
      </c>
      <c r="J1298" t="s">
        <v>7844</v>
      </c>
      <c r="K1298" t="s">
        <v>7864</v>
      </c>
      <c r="L1298" t="s">
        <v>7888</v>
      </c>
      <c r="M1298">
        <v>2.8</v>
      </c>
      <c r="N1298" t="s">
        <v>1691</v>
      </c>
      <c r="O1298" t="s">
        <v>7945</v>
      </c>
      <c r="P1298" t="s">
        <v>7</v>
      </c>
      <c r="Q1298" t="s">
        <v>10</v>
      </c>
      <c r="R1298">
        <v>16</v>
      </c>
    </row>
    <row r="1299" spans="1:18" x14ac:dyDescent="0.3">
      <c r="A1299" t="s">
        <v>1310</v>
      </c>
      <c r="B1299" t="s">
        <v>5228</v>
      </c>
      <c r="C1299">
        <v>44</v>
      </c>
      <c r="D1299" t="str">
        <f>IF(Shopping[[#This Row],[Age]]&lt;=25,"Gen Z",
IF(Shopping[[#This Row],[Age]]&lt;=41,"Millennials",
IF(Shopping[[#This Row],[Age]]&lt;=57,"Gen X","Boomers")))</f>
        <v>Gen X</v>
      </c>
      <c r="E1299" t="s">
        <v>3923</v>
      </c>
      <c r="F1299" t="s">
        <v>7845</v>
      </c>
      <c r="G1299" t="s">
        <v>7846</v>
      </c>
      <c r="H1299" s="27">
        <v>85</v>
      </c>
      <c r="I1299" t="s">
        <v>7925</v>
      </c>
      <c r="J1299" t="s">
        <v>7847</v>
      </c>
      <c r="K1299" t="s">
        <v>7855</v>
      </c>
      <c r="L1299" t="s">
        <v>7889</v>
      </c>
      <c r="M1299">
        <v>4.5999999999999996</v>
      </c>
      <c r="N1299" t="s">
        <v>1691</v>
      </c>
      <c r="O1299" t="s">
        <v>7948</v>
      </c>
      <c r="P1299" t="s">
        <v>7</v>
      </c>
      <c r="Q1299" t="s">
        <v>8</v>
      </c>
      <c r="R1299">
        <v>32</v>
      </c>
    </row>
    <row r="1300" spans="1:18" x14ac:dyDescent="0.3">
      <c r="A1300" t="s">
        <v>1311</v>
      </c>
      <c r="B1300" t="s">
        <v>5229</v>
      </c>
      <c r="C1300">
        <v>29</v>
      </c>
      <c r="D1300" t="str">
        <f>IF(Shopping[[#This Row],[Age]]&lt;=25,"Gen Z",
IF(Shopping[[#This Row],[Age]]&lt;=41,"Millennials",
IF(Shopping[[#This Row],[Age]]&lt;=57,"Gen X","Boomers")))</f>
        <v>Millennials</v>
      </c>
      <c r="E1300" t="s">
        <v>3923</v>
      </c>
      <c r="F1300" t="s">
        <v>7866</v>
      </c>
      <c r="G1300" t="s">
        <v>7838</v>
      </c>
      <c r="H1300" s="27">
        <v>81</v>
      </c>
      <c r="I1300" t="s">
        <v>7920</v>
      </c>
      <c r="J1300" t="s">
        <v>7844</v>
      </c>
      <c r="K1300" t="s">
        <v>7878</v>
      </c>
      <c r="L1300" t="s">
        <v>7889</v>
      </c>
      <c r="M1300">
        <v>3</v>
      </c>
      <c r="N1300" t="s">
        <v>1691</v>
      </c>
      <c r="O1300" t="s">
        <v>7946</v>
      </c>
      <c r="P1300" t="s">
        <v>7</v>
      </c>
      <c r="Q1300" t="s">
        <v>22</v>
      </c>
      <c r="R1300">
        <v>14</v>
      </c>
    </row>
    <row r="1301" spans="1:18" x14ac:dyDescent="0.3">
      <c r="A1301" t="s">
        <v>1312</v>
      </c>
      <c r="B1301" t="s">
        <v>5230</v>
      </c>
      <c r="C1301">
        <v>29</v>
      </c>
      <c r="D1301" t="str">
        <f>IF(Shopping[[#This Row],[Age]]&lt;=25,"Gen Z",
IF(Shopping[[#This Row],[Age]]&lt;=41,"Millennials",
IF(Shopping[[#This Row],[Age]]&lt;=57,"Gen X","Boomers")))</f>
        <v>Millennials</v>
      </c>
      <c r="E1301" t="s">
        <v>3923</v>
      </c>
      <c r="F1301" t="s">
        <v>7881</v>
      </c>
      <c r="G1301" t="s">
        <v>7857</v>
      </c>
      <c r="H1301" s="27">
        <v>23</v>
      </c>
      <c r="I1301" t="s">
        <v>7900</v>
      </c>
      <c r="J1301" t="s">
        <v>7839</v>
      </c>
      <c r="K1301" t="s">
        <v>7864</v>
      </c>
      <c r="L1301" t="s">
        <v>7890</v>
      </c>
      <c r="M1301">
        <v>3.6</v>
      </c>
      <c r="N1301" t="s">
        <v>1691</v>
      </c>
      <c r="O1301" t="s">
        <v>7949</v>
      </c>
      <c r="P1301" t="s">
        <v>7</v>
      </c>
      <c r="Q1301" t="s">
        <v>8</v>
      </c>
      <c r="R1301">
        <v>42</v>
      </c>
    </row>
    <row r="1302" spans="1:18" x14ac:dyDescent="0.3">
      <c r="A1302" t="s">
        <v>1313</v>
      </c>
      <c r="B1302" t="s">
        <v>5231</v>
      </c>
      <c r="C1302">
        <v>67</v>
      </c>
      <c r="D1302" t="str">
        <f>IF(Shopping[[#This Row],[Age]]&lt;=25,"Gen Z",
IF(Shopping[[#This Row],[Age]]&lt;=41,"Millennials",
IF(Shopping[[#This Row],[Age]]&lt;=57,"Gen X","Boomers")))</f>
        <v>Boomers</v>
      </c>
      <c r="E1302" t="s">
        <v>3923</v>
      </c>
      <c r="F1302" t="s">
        <v>7872</v>
      </c>
      <c r="G1302" t="s">
        <v>7838</v>
      </c>
      <c r="H1302" s="27">
        <v>100</v>
      </c>
      <c r="I1302" t="s">
        <v>7901</v>
      </c>
      <c r="J1302" t="s">
        <v>7847</v>
      </c>
      <c r="K1302" t="s">
        <v>7852</v>
      </c>
      <c r="L1302" t="s">
        <v>7888</v>
      </c>
      <c r="M1302">
        <v>4.5</v>
      </c>
      <c r="N1302" t="s">
        <v>1691</v>
      </c>
      <c r="O1302" t="s">
        <v>7947</v>
      </c>
      <c r="P1302" t="s">
        <v>7</v>
      </c>
      <c r="Q1302" t="s">
        <v>12</v>
      </c>
      <c r="R1302">
        <v>47</v>
      </c>
    </row>
    <row r="1303" spans="1:18" x14ac:dyDescent="0.3">
      <c r="A1303" t="s">
        <v>1314</v>
      </c>
      <c r="B1303" t="s">
        <v>5232</v>
      </c>
      <c r="C1303">
        <v>42</v>
      </c>
      <c r="D1303" t="str">
        <f>IF(Shopping[[#This Row],[Age]]&lt;=25,"Gen Z",
IF(Shopping[[#This Row],[Age]]&lt;=41,"Millennials",
IF(Shopping[[#This Row],[Age]]&lt;=57,"Gen X","Boomers")))</f>
        <v>Gen X</v>
      </c>
      <c r="E1303" t="s">
        <v>3923</v>
      </c>
      <c r="F1303" t="s">
        <v>7850</v>
      </c>
      <c r="G1303" t="s">
        <v>7838</v>
      </c>
      <c r="H1303" s="27">
        <v>54</v>
      </c>
      <c r="I1303" t="s">
        <v>7894</v>
      </c>
      <c r="J1303" t="s">
        <v>7847</v>
      </c>
      <c r="K1303" t="s">
        <v>7874</v>
      </c>
      <c r="L1303" t="s">
        <v>7890</v>
      </c>
      <c r="M1303">
        <v>5</v>
      </c>
      <c r="N1303" t="s">
        <v>1691</v>
      </c>
      <c r="O1303" t="s">
        <v>7945</v>
      </c>
      <c r="P1303" t="s">
        <v>7</v>
      </c>
      <c r="Q1303" t="s">
        <v>27</v>
      </c>
      <c r="R1303">
        <v>21</v>
      </c>
    </row>
    <row r="1304" spans="1:18" x14ac:dyDescent="0.3">
      <c r="A1304" t="s">
        <v>1315</v>
      </c>
      <c r="B1304" t="s">
        <v>5233</v>
      </c>
      <c r="C1304">
        <v>23</v>
      </c>
      <c r="D1304" t="str">
        <f>IF(Shopping[[#This Row],[Age]]&lt;=25,"Gen Z",
IF(Shopping[[#This Row],[Age]]&lt;=41,"Millennials",
IF(Shopping[[#This Row],[Age]]&lt;=57,"Gen X","Boomers")))</f>
        <v>Gen Z</v>
      </c>
      <c r="E1304" t="s">
        <v>3923</v>
      </c>
      <c r="F1304" t="s">
        <v>7848</v>
      </c>
      <c r="G1304" t="s">
        <v>7846</v>
      </c>
      <c r="H1304" s="27">
        <v>25</v>
      </c>
      <c r="I1304" t="s">
        <v>7930</v>
      </c>
      <c r="J1304" t="s">
        <v>7847</v>
      </c>
      <c r="K1304" t="s">
        <v>7969</v>
      </c>
      <c r="L1304" t="s">
        <v>7890</v>
      </c>
      <c r="M1304">
        <v>2.9</v>
      </c>
      <c r="N1304" t="s">
        <v>1691</v>
      </c>
      <c r="O1304" t="s">
        <v>7947</v>
      </c>
      <c r="P1304" t="s">
        <v>7</v>
      </c>
      <c r="Q1304" t="s">
        <v>12</v>
      </c>
      <c r="R1304">
        <v>37</v>
      </c>
    </row>
    <row r="1305" spans="1:18" x14ac:dyDescent="0.3">
      <c r="A1305" t="s">
        <v>1316</v>
      </c>
      <c r="B1305" t="s">
        <v>5234</v>
      </c>
      <c r="C1305">
        <v>34</v>
      </c>
      <c r="D1305" t="str">
        <f>IF(Shopping[[#This Row],[Age]]&lt;=25,"Gen Z",
IF(Shopping[[#This Row],[Age]]&lt;=41,"Millennials",
IF(Shopping[[#This Row],[Age]]&lt;=57,"Gen X","Boomers")))</f>
        <v>Millennials</v>
      </c>
      <c r="E1305" t="s">
        <v>3923</v>
      </c>
      <c r="F1305" t="s">
        <v>7837</v>
      </c>
      <c r="G1305" t="s">
        <v>7838</v>
      </c>
      <c r="H1305" s="27">
        <v>32</v>
      </c>
      <c r="I1305" t="s">
        <v>7907</v>
      </c>
      <c r="J1305" t="s">
        <v>7839</v>
      </c>
      <c r="K1305" t="s">
        <v>7855</v>
      </c>
      <c r="L1305" t="s">
        <v>7889</v>
      </c>
      <c r="M1305">
        <v>3.1</v>
      </c>
      <c r="N1305" t="s">
        <v>1691</v>
      </c>
      <c r="O1305" t="s">
        <v>7947</v>
      </c>
      <c r="P1305" t="s">
        <v>7</v>
      </c>
      <c r="Q1305" t="s">
        <v>12</v>
      </c>
      <c r="R1305">
        <v>10</v>
      </c>
    </row>
    <row r="1306" spans="1:18" x14ac:dyDescent="0.3">
      <c r="A1306" t="s">
        <v>1317</v>
      </c>
      <c r="B1306" t="s">
        <v>5235</v>
      </c>
      <c r="C1306">
        <v>64</v>
      </c>
      <c r="D1306" t="str">
        <f>IF(Shopping[[#This Row],[Age]]&lt;=25,"Gen Z",
IF(Shopping[[#This Row],[Age]]&lt;=41,"Millennials",
IF(Shopping[[#This Row],[Age]]&lt;=57,"Gen X","Boomers")))</f>
        <v>Boomers</v>
      </c>
      <c r="E1306" t="s">
        <v>3923</v>
      </c>
      <c r="F1306" t="s">
        <v>7879</v>
      </c>
      <c r="G1306" t="s">
        <v>7857</v>
      </c>
      <c r="H1306" s="27">
        <v>63</v>
      </c>
      <c r="I1306" t="s">
        <v>7899</v>
      </c>
      <c r="J1306" t="s">
        <v>7844</v>
      </c>
      <c r="K1306" t="s">
        <v>7874</v>
      </c>
      <c r="L1306" t="s">
        <v>7888</v>
      </c>
      <c r="M1306">
        <v>4</v>
      </c>
      <c r="N1306" t="s">
        <v>1691</v>
      </c>
      <c r="O1306" t="s">
        <v>7949</v>
      </c>
      <c r="P1306" t="s">
        <v>7</v>
      </c>
      <c r="Q1306" t="s">
        <v>14</v>
      </c>
      <c r="R1306">
        <v>18</v>
      </c>
    </row>
    <row r="1307" spans="1:18" x14ac:dyDescent="0.3">
      <c r="A1307" t="s">
        <v>1318</v>
      </c>
      <c r="B1307" t="s">
        <v>5236</v>
      </c>
      <c r="C1307">
        <v>31</v>
      </c>
      <c r="D1307" t="str">
        <f>IF(Shopping[[#This Row],[Age]]&lt;=25,"Gen Z",
IF(Shopping[[#This Row],[Age]]&lt;=41,"Millennials",
IF(Shopping[[#This Row],[Age]]&lt;=57,"Gen X","Boomers")))</f>
        <v>Millennials</v>
      </c>
      <c r="E1307" t="s">
        <v>3923</v>
      </c>
      <c r="F1307" t="s">
        <v>7866</v>
      </c>
      <c r="G1307" t="s">
        <v>7838</v>
      </c>
      <c r="H1307" s="27">
        <v>56</v>
      </c>
      <c r="I1307" t="s">
        <v>7909</v>
      </c>
      <c r="J1307" t="s">
        <v>7877</v>
      </c>
      <c r="K1307" t="s">
        <v>7972</v>
      </c>
      <c r="L1307" t="s">
        <v>7888</v>
      </c>
      <c r="M1307">
        <v>4.5</v>
      </c>
      <c r="N1307" t="s">
        <v>1691</v>
      </c>
      <c r="O1307" t="s">
        <v>7945</v>
      </c>
      <c r="P1307" t="s">
        <v>7</v>
      </c>
      <c r="Q1307" t="s">
        <v>14</v>
      </c>
      <c r="R1307">
        <v>2</v>
      </c>
    </row>
    <row r="1308" spans="1:18" x14ac:dyDescent="0.3">
      <c r="A1308" t="s">
        <v>1319</v>
      </c>
      <c r="B1308" t="s">
        <v>5237</v>
      </c>
      <c r="C1308">
        <v>54</v>
      </c>
      <c r="D1308" t="str">
        <f>IF(Shopping[[#This Row],[Age]]&lt;=25,"Gen Z",
IF(Shopping[[#This Row],[Age]]&lt;=41,"Millennials",
IF(Shopping[[#This Row],[Age]]&lt;=57,"Gen X","Boomers")))</f>
        <v>Gen X</v>
      </c>
      <c r="E1308" t="s">
        <v>3923</v>
      </c>
      <c r="F1308" t="s">
        <v>7841</v>
      </c>
      <c r="G1308" t="s">
        <v>7838</v>
      </c>
      <c r="H1308" s="27">
        <v>33</v>
      </c>
      <c r="I1308" t="s">
        <v>7922</v>
      </c>
      <c r="J1308" t="s">
        <v>7839</v>
      </c>
      <c r="K1308" t="s">
        <v>7880</v>
      </c>
      <c r="L1308" t="s">
        <v>7887</v>
      </c>
      <c r="M1308">
        <v>4.5</v>
      </c>
      <c r="N1308" t="s">
        <v>1691</v>
      </c>
      <c r="O1308" t="s">
        <v>7947</v>
      </c>
      <c r="P1308" t="s">
        <v>7</v>
      </c>
      <c r="Q1308" t="s">
        <v>14</v>
      </c>
      <c r="R1308">
        <v>40</v>
      </c>
    </row>
    <row r="1309" spans="1:18" x14ac:dyDescent="0.3">
      <c r="A1309" t="s">
        <v>1320</v>
      </c>
      <c r="B1309" t="s">
        <v>5238</v>
      </c>
      <c r="C1309">
        <v>23</v>
      </c>
      <c r="D1309" t="str">
        <f>IF(Shopping[[#This Row],[Age]]&lt;=25,"Gen Z",
IF(Shopping[[#This Row],[Age]]&lt;=41,"Millennials",
IF(Shopping[[#This Row],[Age]]&lt;=57,"Gen X","Boomers")))</f>
        <v>Gen Z</v>
      </c>
      <c r="E1309" t="s">
        <v>3923</v>
      </c>
      <c r="F1309" t="s">
        <v>7853</v>
      </c>
      <c r="G1309" t="s">
        <v>7854</v>
      </c>
      <c r="H1309" s="27">
        <v>32</v>
      </c>
      <c r="I1309" t="s">
        <v>7902</v>
      </c>
      <c r="J1309" t="s">
        <v>7839</v>
      </c>
      <c r="K1309" t="s">
        <v>7971</v>
      </c>
      <c r="L1309" t="s">
        <v>7889</v>
      </c>
      <c r="M1309">
        <v>3.1</v>
      </c>
      <c r="N1309" t="s">
        <v>1691</v>
      </c>
      <c r="O1309" t="s">
        <v>7945</v>
      </c>
      <c r="P1309" t="s">
        <v>7</v>
      </c>
      <c r="Q1309" t="s">
        <v>14</v>
      </c>
      <c r="R1309">
        <v>43</v>
      </c>
    </row>
    <row r="1310" spans="1:18" x14ac:dyDescent="0.3">
      <c r="A1310" t="s">
        <v>1321</v>
      </c>
      <c r="B1310" t="s">
        <v>5239</v>
      </c>
      <c r="C1310">
        <v>59</v>
      </c>
      <c r="D1310" t="str">
        <f>IF(Shopping[[#This Row],[Age]]&lt;=25,"Gen Z",
IF(Shopping[[#This Row],[Age]]&lt;=41,"Millennials",
IF(Shopping[[#This Row],[Age]]&lt;=57,"Gen X","Boomers")))</f>
        <v>Boomers</v>
      </c>
      <c r="E1310" t="s">
        <v>3923</v>
      </c>
      <c r="F1310" t="s">
        <v>7861</v>
      </c>
      <c r="G1310" t="s">
        <v>7838</v>
      </c>
      <c r="H1310" s="27">
        <v>38</v>
      </c>
      <c r="I1310" t="s">
        <v>7896</v>
      </c>
      <c r="J1310" t="s">
        <v>7839</v>
      </c>
      <c r="K1310" t="s">
        <v>7871</v>
      </c>
      <c r="L1310" t="s">
        <v>7889</v>
      </c>
      <c r="M1310">
        <v>4.4000000000000004</v>
      </c>
      <c r="N1310" t="s">
        <v>1691</v>
      </c>
      <c r="O1310" t="s">
        <v>7947</v>
      </c>
      <c r="P1310" t="s">
        <v>7</v>
      </c>
      <c r="Q1310" t="s">
        <v>12</v>
      </c>
      <c r="R1310">
        <v>14</v>
      </c>
    </row>
    <row r="1311" spans="1:18" x14ac:dyDescent="0.3">
      <c r="A1311" t="s">
        <v>1322</v>
      </c>
      <c r="B1311" t="s">
        <v>5240</v>
      </c>
      <c r="C1311">
        <v>32</v>
      </c>
      <c r="D1311" t="str">
        <f>IF(Shopping[[#This Row],[Age]]&lt;=25,"Gen Z",
IF(Shopping[[#This Row],[Age]]&lt;=41,"Millennials",
IF(Shopping[[#This Row],[Age]]&lt;=57,"Gen X","Boomers")))</f>
        <v>Millennials</v>
      </c>
      <c r="E1311" t="s">
        <v>3923</v>
      </c>
      <c r="F1311" t="s">
        <v>7837</v>
      </c>
      <c r="G1311" t="s">
        <v>7838</v>
      </c>
      <c r="H1311" s="27">
        <v>21</v>
      </c>
      <c r="I1311" t="s">
        <v>7904</v>
      </c>
      <c r="J1311" t="s">
        <v>7839</v>
      </c>
      <c r="K1311" t="s">
        <v>7970</v>
      </c>
      <c r="L1311" t="s">
        <v>7889</v>
      </c>
      <c r="M1311">
        <v>4.7</v>
      </c>
      <c r="N1311" t="s">
        <v>1691</v>
      </c>
      <c r="O1311" t="s">
        <v>7950</v>
      </c>
      <c r="P1311" t="s">
        <v>7</v>
      </c>
      <c r="Q1311" t="s">
        <v>10</v>
      </c>
      <c r="R1311">
        <v>41</v>
      </c>
    </row>
    <row r="1312" spans="1:18" x14ac:dyDescent="0.3">
      <c r="A1312" t="s">
        <v>1323</v>
      </c>
      <c r="B1312" t="s">
        <v>5241</v>
      </c>
      <c r="C1312">
        <v>43</v>
      </c>
      <c r="D1312" t="str">
        <f>IF(Shopping[[#This Row],[Age]]&lt;=25,"Gen Z",
IF(Shopping[[#This Row],[Age]]&lt;=41,"Millennials",
IF(Shopping[[#This Row],[Age]]&lt;=57,"Gen X","Boomers")))</f>
        <v>Gen X</v>
      </c>
      <c r="E1312" t="s">
        <v>3923</v>
      </c>
      <c r="F1312" t="s">
        <v>7869</v>
      </c>
      <c r="G1312" t="s">
        <v>7838</v>
      </c>
      <c r="H1312" s="27">
        <v>59</v>
      </c>
      <c r="I1312" t="s">
        <v>7929</v>
      </c>
      <c r="J1312" t="s">
        <v>7839</v>
      </c>
      <c r="K1312" t="s">
        <v>7880</v>
      </c>
      <c r="L1312" t="s">
        <v>7887</v>
      </c>
      <c r="M1312">
        <v>3.1</v>
      </c>
      <c r="N1312" t="s">
        <v>1691</v>
      </c>
      <c r="O1312" t="s">
        <v>7950</v>
      </c>
      <c r="P1312" t="s">
        <v>7</v>
      </c>
      <c r="Q1312" t="s">
        <v>12</v>
      </c>
      <c r="R1312">
        <v>38</v>
      </c>
    </row>
    <row r="1313" spans="1:18" x14ac:dyDescent="0.3">
      <c r="A1313" t="s">
        <v>1324</v>
      </c>
      <c r="B1313" t="s">
        <v>5242</v>
      </c>
      <c r="C1313">
        <v>32</v>
      </c>
      <c r="D1313" t="str">
        <f>IF(Shopping[[#This Row],[Age]]&lt;=25,"Gen Z",
IF(Shopping[[#This Row],[Age]]&lt;=41,"Millennials",
IF(Shopping[[#This Row],[Age]]&lt;=57,"Gen X","Boomers")))</f>
        <v>Millennials</v>
      </c>
      <c r="E1313" t="s">
        <v>3923</v>
      </c>
      <c r="F1313" t="s">
        <v>7859</v>
      </c>
      <c r="G1313" t="s">
        <v>7846</v>
      </c>
      <c r="H1313" s="27">
        <v>87</v>
      </c>
      <c r="I1313" t="s">
        <v>7923</v>
      </c>
      <c r="J1313" t="s">
        <v>7847</v>
      </c>
      <c r="K1313" t="s">
        <v>7842</v>
      </c>
      <c r="L1313" t="s">
        <v>7890</v>
      </c>
      <c r="M1313">
        <v>4.2</v>
      </c>
      <c r="N1313" t="s">
        <v>1691</v>
      </c>
      <c r="O1313" t="s">
        <v>7945</v>
      </c>
      <c r="P1313" t="s">
        <v>7</v>
      </c>
      <c r="Q1313" t="s">
        <v>8</v>
      </c>
      <c r="R1313">
        <v>12</v>
      </c>
    </row>
    <row r="1314" spans="1:18" x14ac:dyDescent="0.3">
      <c r="A1314" t="s">
        <v>1325</v>
      </c>
      <c r="B1314" t="s">
        <v>5243</v>
      </c>
      <c r="C1314">
        <v>66</v>
      </c>
      <c r="D1314" t="str">
        <f>IF(Shopping[[#This Row],[Age]]&lt;=25,"Gen Z",
IF(Shopping[[#This Row],[Age]]&lt;=41,"Millennials",
IF(Shopping[[#This Row],[Age]]&lt;=57,"Gen X","Boomers")))</f>
        <v>Boomers</v>
      </c>
      <c r="E1314" t="s">
        <v>3923</v>
      </c>
      <c r="F1314" t="s">
        <v>7872</v>
      </c>
      <c r="G1314" t="s">
        <v>7838</v>
      </c>
      <c r="H1314" s="27">
        <v>79</v>
      </c>
      <c r="I1314" t="s">
        <v>7902</v>
      </c>
      <c r="J1314" t="s">
        <v>7847</v>
      </c>
      <c r="K1314" t="s">
        <v>7862</v>
      </c>
      <c r="L1314" t="s">
        <v>7887</v>
      </c>
      <c r="M1314">
        <v>3</v>
      </c>
      <c r="N1314" t="s">
        <v>1691</v>
      </c>
      <c r="O1314" t="s">
        <v>7950</v>
      </c>
      <c r="P1314" t="s">
        <v>7</v>
      </c>
      <c r="Q1314" t="s">
        <v>22</v>
      </c>
      <c r="R1314">
        <v>19</v>
      </c>
    </row>
    <row r="1315" spans="1:18" x14ac:dyDescent="0.3">
      <c r="A1315" t="s">
        <v>1326</v>
      </c>
      <c r="B1315" t="s">
        <v>5244</v>
      </c>
      <c r="C1315">
        <v>70</v>
      </c>
      <c r="D1315" t="str">
        <f>IF(Shopping[[#This Row],[Age]]&lt;=25,"Gen Z",
IF(Shopping[[#This Row],[Age]]&lt;=41,"Millennials",
IF(Shopping[[#This Row],[Age]]&lt;=57,"Gen X","Boomers")))</f>
        <v>Boomers</v>
      </c>
      <c r="E1315" t="s">
        <v>3923</v>
      </c>
      <c r="F1315" t="s">
        <v>7859</v>
      </c>
      <c r="G1315" t="s">
        <v>7846</v>
      </c>
      <c r="H1315" s="27">
        <v>28</v>
      </c>
      <c r="I1315" t="s">
        <v>7902</v>
      </c>
      <c r="J1315" t="s">
        <v>7847</v>
      </c>
      <c r="K1315" t="s">
        <v>7970</v>
      </c>
      <c r="L1315" t="s">
        <v>7889</v>
      </c>
      <c r="M1315">
        <v>2.6</v>
      </c>
      <c r="N1315" t="s">
        <v>1691</v>
      </c>
      <c r="O1315" t="s">
        <v>7946</v>
      </c>
      <c r="P1315" t="s">
        <v>7</v>
      </c>
      <c r="Q1315" t="s">
        <v>12</v>
      </c>
      <c r="R1315">
        <v>23</v>
      </c>
    </row>
    <row r="1316" spans="1:18" x14ac:dyDescent="0.3">
      <c r="A1316" t="s">
        <v>1327</v>
      </c>
      <c r="B1316" t="s">
        <v>5245</v>
      </c>
      <c r="C1316">
        <v>42</v>
      </c>
      <c r="D1316" t="str">
        <f>IF(Shopping[[#This Row],[Age]]&lt;=25,"Gen Z",
IF(Shopping[[#This Row],[Age]]&lt;=41,"Millennials",
IF(Shopping[[#This Row],[Age]]&lt;=57,"Gen X","Boomers")))</f>
        <v>Gen X</v>
      </c>
      <c r="E1316" t="s">
        <v>3923</v>
      </c>
      <c r="F1316" t="s">
        <v>7883</v>
      </c>
      <c r="G1316" t="s">
        <v>7846</v>
      </c>
      <c r="H1316" s="27">
        <v>67</v>
      </c>
      <c r="I1316" t="s">
        <v>7902</v>
      </c>
      <c r="J1316" t="s">
        <v>7844</v>
      </c>
      <c r="K1316" t="s">
        <v>7975</v>
      </c>
      <c r="L1316" t="s">
        <v>7889</v>
      </c>
      <c r="M1316">
        <v>3.4</v>
      </c>
      <c r="N1316" t="s">
        <v>1691</v>
      </c>
      <c r="O1316" t="s">
        <v>7946</v>
      </c>
      <c r="P1316" t="s">
        <v>7</v>
      </c>
      <c r="Q1316" t="s">
        <v>27</v>
      </c>
      <c r="R1316">
        <v>49</v>
      </c>
    </row>
    <row r="1317" spans="1:18" x14ac:dyDescent="0.3">
      <c r="A1317" t="s">
        <v>1328</v>
      </c>
      <c r="B1317" t="s">
        <v>5246</v>
      </c>
      <c r="C1317">
        <v>56</v>
      </c>
      <c r="D1317" t="str">
        <f>IF(Shopping[[#This Row],[Age]]&lt;=25,"Gen Z",
IF(Shopping[[#This Row],[Age]]&lt;=41,"Millennials",
IF(Shopping[[#This Row],[Age]]&lt;=57,"Gen X","Boomers")))</f>
        <v>Gen X</v>
      </c>
      <c r="E1317" t="s">
        <v>3923</v>
      </c>
      <c r="F1317" t="s">
        <v>7851</v>
      </c>
      <c r="G1317" t="s">
        <v>7838</v>
      </c>
      <c r="H1317" s="27">
        <v>75</v>
      </c>
      <c r="I1317" t="s">
        <v>7909</v>
      </c>
      <c r="J1317" t="s">
        <v>7839</v>
      </c>
      <c r="K1317" t="s">
        <v>7867</v>
      </c>
      <c r="L1317" t="s">
        <v>7888</v>
      </c>
      <c r="M1317">
        <v>4.2</v>
      </c>
      <c r="N1317" t="s">
        <v>1691</v>
      </c>
      <c r="O1317" t="s">
        <v>7949</v>
      </c>
      <c r="P1317" t="s">
        <v>7</v>
      </c>
      <c r="Q1317" t="s">
        <v>27</v>
      </c>
      <c r="R1317">
        <v>29</v>
      </c>
    </row>
    <row r="1318" spans="1:18" x14ac:dyDescent="0.3">
      <c r="A1318" t="s">
        <v>1329</v>
      </c>
      <c r="B1318" t="s">
        <v>5247</v>
      </c>
      <c r="C1318">
        <v>28</v>
      </c>
      <c r="D1318" t="str">
        <f>IF(Shopping[[#This Row],[Age]]&lt;=25,"Gen Z",
IF(Shopping[[#This Row],[Age]]&lt;=41,"Millennials",
IF(Shopping[[#This Row],[Age]]&lt;=57,"Gen X","Boomers")))</f>
        <v>Millennials</v>
      </c>
      <c r="E1318" t="s">
        <v>3923</v>
      </c>
      <c r="F1318" t="s">
        <v>7881</v>
      </c>
      <c r="G1318" t="s">
        <v>7857</v>
      </c>
      <c r="H1318" s="27">
        <v>32</v>
      </c>
      <c r="I1318" t="s">
        <v>7903</v>
      </c>
      <c r="J1318" t="s">
        <v>7844</v>
      </c>
      <c r="K1318" t="s">
        <v>7970</v>
      </c>
      <c r="L1318" t="s">
        <v>7888</v>
      </c>
      <c r="M1318">
        <v>4.5999999999999996</v>
      </c>
      <c r="N1318" t="s">
        <v>1691</v>
      </c>
      <c r="O1318" t="s">
        <v>7948</v>
      </c>
      <c r="P1318" t="s">
        <v>7</v>
      </c>
      <c r="Q1318" t="s">
        <v>27</v>
      </c>
      <c r="R1318">
        <v>14</v>
      </c>
    </row>
    <row r="1319" spans="1:18" x14ac:dyDescent="0.3">
      <c r="A1319" t="s">
        <v>1330</v>
      </c>
      <c r="B1319" t="s">
        <v>5248</v>
      </c>
      <c r="C1319">
        <v>28</v>
      </c>
      <c r="D1319" t="str">
        <f>IF(Shopping[[#This Row],[Age]]&lt;=25,"Gen Z",
IF(Shopping[[#This Row],[Age]]&lt;=41,"Millennials",
IF(Shopping[[#This Row],[Age]]&lt;=57,"Gen X","Boomers")))</f>
        <v>Millennials</v>
      </c>
      <c r="E1319" t="s">
        <v>3923</v>
      </c>
      <c r="F1319" t="s">
        <v>7866</v>
      </c>
      <c r="G1319" t="s">
        <v>7838</v>
      </c>
      <c r="H1319" s="27">
        <v>43</v>
      </c>
      <c r="I1319" t="s">
        <v>7893</v>
      </c>
      <c r="J1319" t="s">
        <v>7847</v>
      </c>
      <c r="K1319" t="s">
        <v>7867</v>
      </c>
      <c r="L1319" t="s">
        <v>7888</v>
      </c>
      <c r="M1319">
        <v>2.8</v>
      </c>
      <c r="N1319" t="s">
        <v>1691</v>
      </c>
      <c r="O1319" t="s">
        <v>7946</v>
      </c>
      <c r="P1319" t="s">
        <v>7</v>
      </c>
      <c r="Q1319" t="s">
        <v>10</v>
      </c>
      <c r="R1319">
        <v>19</v>
      </c>
    </row>
    <row r="1320" spans="1:18" x14ac:dyDescent="0.3">
      <c r="A1320" t="s">
        <v>1331</v>
      </c>
      <c r="B1320" t="s">
        <v>5249</v>
      </c>
      <c r="C1320">
        <v>52</v>
      </c>
      <c r="D1320" t="str">
        <f>IF(Shopping[[#This Row],[Age]]&lt;=25,"Gen Z",
IF(Shopping[[#This Row],[Age]]&lt;=41,"Millennials",
IF(Shopping[[#This Row],[Age]]&lt;=57,"Gen X","Boomers")))</f>
        <v>Gen X</v>
      </c>
      <c r="E1320" t="s">
        <v>3923</v>
      </c>
      <c r="F1320" t="s">
        <v>7851</v>
      </c>
      <c r="G1320" t="s">
        <v>7838</v>
      </c>
      <c r="H1320" s="27">
        <v>93</v>
      </c>
      <c r="I1320" t="s">
        <v>7932</v>
      </c>
      <c r="J1320" t="s">
        <v>7847</v>
      </c>
      <c r="K1320" t="s">
        <v>7842</v>
      </c>
      <c r="L1320" t="s">
        <v>7888</v>
      </c>
      <c r="M1320">
        <v>2.7</v>
      </c>
      <c r="N1320" t="s">
        <v>1691</v>
      </c>
      <c r="O1320" t="s">
        <v>7945</v>
      </c>
      <c r="P1320" t="s">
        <v>7</v>
      </c>
      <c r="Q1320" t="s">
        <v>12</v>
      </c>
      <c r="R1320">
        <v>19</v>
      </c>
    </row>
    <row r="1321" spans="1:18" x14ac:dyDescent="0.3">
      <c r="A1321" t="s">
        <v>1332</v>
      </c>
      <c r="B1321" t="s">
        <v>5250</v>
      </c>
      <c r="C1321">
        <v>65</v>
      </c>
      <c r="D1321" t="str">
        <f>IF(Shopping[[#This Row],[Age]]&lt;=25,"Gen Z",
IF(Shopping[[#This Row],[Age]]&lt;=41,"Millennials",
IF(Shopping[[#This Row],[Age]]&lt;=57,"Gen X","Boomers")))</f>
        <v>Boomers</v>
      </c>
      <c r="E1321" t="s">
        <v>3923</v>
      </c>
      <c r="F1321" t="s">
        <v>7865</v>
      </c>
      <c r="G1321" t="s">
        <v>7857</v>
      </c>
      <c r="H1321" s="27">
        <v>24</v>
      </c>
      <c r="I1321" t="s">
        <v>7912</v>
      </c>
      <c r="J1321" t="s">
        <v>7847</v>
      </c>
      <c r="K1321" t="s">
        <v>7975</v>
      </c>
      <c r="L1321" t="s">
        <v>7888</v>
      </c>
      <c r="M1321">
        <v>4</v>
      </c>
      <c r="N1321" t="s">
        <v>1691</v>
      </c>
      <c r="O1321" t="s">
        <v>7948</v>
      </c>
      <c r="P1321" t="s">
        <v>7</v>
      </c>
      <c r="Q1321" t="s">
        <v>22</v>
      </c>
      <c r="R1321">
        <v>48</v>
      </c>
    </row>
    <row r="1322" spans="1:18" x14ac:dyDescent="0.3">
      <c r="A1322" t="s">
        <v>1333</v>
      </c>
      <c r="B1322" t="s">
        <v>5251</v>
      </c>
      <c r="C1322">
        <v>56</v>
      </c>
      <c r="D1322" t="str">
        <f>IF(Shopping[[#This Row],[Age]]&lt;=25,"Gen Z",
IF(Shopping[[#This Row],[Age]]&lt;=41,"Millennials",
IF(Shopping[[#This Row],[Age]]&lt;=57,"Gen X","Boomers")))</f>
        <v>Gen X</v>
      </c>
      <c r="E1322" t="s">
        <v>3923</v>
      </c>
      <c r="F1322" t="s">
        <v>7875</v>
      </c>
      <c r="G1322" t="s">
        <v>7857</v>
      </c>
      <c r="H1322" s="27">
        <v>31</v>
      </c>
      <c r="I1322" t="s">
        <v>7911</v>
      </c>
      <c r="J1322" t="s">
        <v>7877</v>
      </c>
      <c r="K1322" t="s">
        <v>7864</v>
      </c>
      <c r="L1322" t="s">
        <v>7890</v>
      </c>
      <c r="M1322">
        <v>3.1</v>
      </c>
      <c r="N1322" t="s">
        <v>1691</v>
      </c>
      <c r="O1322" t="s">
        <v>7946</v>
      </c>
      <c r="P1322" t="s">
        <v>7</v>
      </c>
      <c r="Q1322" t="s">
        <v>27</v>
      </c>
      <c r="R1322">
        <v>19</v>
      </c>
    </row>
    <row r="1323" spans="1:18" x14ac:dyDescent="0.3">
      <c r="A1323" t="s">
        <v>1334</v>
      </c>
      <c r="B1323" t="s">
        <v>5252</v>
      </c>
      <c r="C1323">
        <v>59</v>
      </c>
      <c r="D1323" t="str">
        <f>IF(Shopping[[#This Row],[Age]]&lt;=25,"Gen Z",
IF(Shopping[[#This Row],[Age]]&lt;=41,"Millennials",
IF(Shopping[[#This Row],[Age]]&lt;=57,"Gen X","Boomers")))</f>
        <v>Boomers</v>
      </c>
      <c r="E1323" t="s">
        <v>3923</v>
      </c>
      <c r="F1323" t="s">
        <v>7872</v>
      </c>
      <c r="G1323" t="s">
        <v>7838</v>
      </c>
      <c r="H1323" s="27">
        <v>84</v>
      </c>
      <c r="I1323" t="s">
        <v>7902</v>
      </c>
      <c r="J1323" t="s">
        <v>7839</v>
      </c>
      <c r="K1323" t="s">
        <v>7874</v>
      </c>
      <c r="L1323" t="s">
        <v>7887</v>
      </c>
      <c r="M1323">
        <v>3.7</v>
      </c>
      <c r="N1323" t="s">
        <v>1691</v>
      </c>
      <c r="O1323" t="s">
        <v>7945</v>
      </c>
      <c r="P1323" t="s">
        <v>7</v>
      </c>
      <c r="Q1323" t="s">
        <v>22</v>
      </c>
      <c r="R1323">
        <v>45</v>
      </c>
    </row>
    <row r="1324" spans="1:18" x14ac:dyDescent="0.3">
      <c r="A1324" t="s">
        <v>1335</v>
      </c>
      <c r="B1324" t="s">
        <v>5253</v>
      </c>
      <c r="C1324">
        <v>23</v>
      </c>
      <c r="D1324" t="str">
        <f>IF(Shopping[[#This Row],[Age]]&lt;=25,"Gen Z",
IF(Shopping[[#This Row],[Age]]&lt;=41,"Millennials",
IF(Shopping[[#This Row],[Age]]&lt;=57,"Gen X","Boomers")))</f>
        <v>Gen Z</v>
      </c>
      <c r="E1324" t="s">
        <v>3923</v>
      </c>
      <c r="F1324" t="s">
        <v>7866</v>
      </c>
      <c r="G1324" t="s">
        <v>7838</v>
      </c>
      <c r="H1324" s="27">
        <v>74</v>
      </c>
      <c r="I1324" t="s">
        <v>7940</v>
      </c>
      <c r="J1324" t="s">
        <v>7847</v>
      </c>
      <c r="K1324" t="s">
        <v>7862</v>
      </c>
      <c r="L1324" t="s">
        <v>7887</v>
      </c>
      <c r="M1324">
        <v>4</v>
      </c>
      <c r="N1324" t="s">
        <v>1691</v>
      </c>
      <c r="O1324" t="s">
        <v>7947</v>
      </c>
      <c r="P1324" t="s">
        <v>7</v>
      </c>
      <c r="Q1324" t="s">
        <v>22</v>
      </c>
      <c r="R1324">
        <v>17</v>
      </c>
    </row>
    <row r="1325" spans="1:18" x14ac:dyDescent="0.3">
      <c r="A1325" t="s">
        <v>1336</v>
      </c>
      <c r="B1325" t="s">
        <v>5254</v>
      </c>
      <c r="C1325">
        <v>58</v>
      </c>
      <c r="D1325" t="str">
        <f>IF(Shopping[[#This Row],[Age]]&lt;=25,"Gen Z",
IF(Shopping[[#This Row],[Age]]&lt;=41,"Millennials",
IF(Shopping[[#This Row],[Age]]&lt;=57,"Gen X","Boomers")))</f>
        <v>Boomers</v>
      </c>
      <c r="E1325" t="s">
        <v>3923</v>
      </c>
      <c r="F1325" t="s">
        <v>7851</v>
      </c>
      <c r="G1325" t="s">
        <v>7838</v>
      </c>
      <c r="H1325" s="27">
        <v>62</v>
      </c>
      <c r="I1325" t="s">
        <v>7907</v>
      </c>
      <c r="J1325" t="s">
        <v>7847</v>
      </c>
      <c r="K1325" t="s">
        <v>7882</v>
      </c>
      <c r="L1325" t="s">
        <v>7888</v>
      </c>
      <c r="M1325">
        <v>4.5999999999999996</v>
      </c>
      <c r="N1325" t="s">
        <v>1691</v>
      </c>
      <c r="O1325" t="s">
        <v>7948</v>
      </c>
      <c r="P1325" t="s">
        <v>7</v>
      </c>
      <c r="Q1325" t="s">
        <v>27</v>
      </c>
      <c r="R1325">
        <v>15</v>
      </c>
    </row>
    <row r="1326" spans="1:18" x14ac:dyDescent="0.3">
      <c r="A1326" t="s">
        <v>1337</v>
      </c>
      <c r="B1326" t="s">
        <v>5255</v>
      </c>
      <c r="C1326">
        <v>39</v>
      </c>
      <c r="D1326" t="str">
        <f>IF(Shopping[[#This Row],[Age]]&lt;=25,"Gen Z",
IF(Shopping[[#This Row],[Age]]&lt;=41,"Millennials",
IF(Shopping[[#This Row],[Age]]&lt;=57,"Gen X","Boomers")))</f>
        <v>Millennials</v>
      </c>
      <c r="E1326" t="s">
        <v>3923</v>
      </c>
      <c r="F1326" t="s">
        <v>7870</v>
      </c>
      <c r="G1326" t="s">
        <v>7857</v>
      </c>
      <c r="H1326" s="27">
        <v>77</v>
      </c>
      <c r="I1326" t="s">
        <v>7920</v>
      </c>
      <c r="J1326" t="s">
        <v>7844</v>
      </c>
      <c r="K1326" t="s">
        <v>7874</v>
      </c>
      <c r="L1326" t="s">
        <v>7889</v>
      </c>
      <c r="M1326">
        <v>3.8</v>
      </c>
      <c r="N1326" t="s">
        <v>1691</v>
      </c>
      <c r="O1326" t="s">
        <v>7946</v>
      </c>
      <c r="P1326" t="s">
        <v>7</v>
      </c>
      <c r="Q1326" t="s">
        <v>12</v>
      </c>
      <c r="R1326">
        <v>11</v>
      </c>
    </row>
    <row r="1327" spans="1:18" x14ac:dyDescent="0.3">
      <c r="A1327" t="s">
        <v>1338</v>
      </c>
      <c r="B1327" t="s">
        <v>5256</v>
      </c>
      <c r="C1327">
        <v>28</v>
      </c>
      <c r="D1327" t="str">
        <f>IF(Shopping[[#This Row],[Age]]&lt;=25,"Gen Z",
IF(Shopping[[#This Row],[Age]]&lt;=41,"Millennials",
IF(Shopping[[#This Row],[Age]]&lt;=57,"Gen X","Boomers")))</f>
        <v>Millennials</v>
      </c>
      <c r="E1327" t="s">
        <v>3923</v>
      </c>
      <c r="F1327" t="s">
        <v>7879</v>
      </c>
      <c r="G1327" t="s">
        <v>7857</v>
      </c>
      <c r="H1327" s="27">
        <v>73</v>
      </c>
      <c r="I1327" t="s">
        <v>7897</v>
      </c>
      <c r="J1327" t="s">
        <v>7839</v>
      </c>
      <c r="K1327" t="s">
        <v>7969</v>
      </c>
      <c r="L1327" t="s">
        <v>7889</v>
      </c>
      <c r="M1327">
        <v>3.5</v>
      </c>
      <c r="N1327" t="s">
        <v>1691</v>
      </c>
      <c r="O1327" t="s">
        <v>7945</v>
      </c>
      <c r="P1327" t="s">
        <v>7</v>
      </c>
      <c r="Q1327" t="s">
        <v>10</v>
      </c>
      <c r="R1327">
        <v>1</v>
      </c>
    </row>
    <row r="1328" spans="1:18" x14ac:dyDescent="0.3">
      <c r="A1328" t="s">
        <v>1339</v>
      </c>
      <c r="B1328" t="s">
        <v>5257</v>
      </c>
      <c r="C1328">
        <v>40</v>
      </c>
      <c r="D1328" t="str">
        <f>IF(Shopping[[#This Row],[Age]]&lt;=25,"Gen Z",
IF(Shopping[[#This Row],[Age]]&lt;=41,"Millennials",
IF(Shopping[[#This Row],[Age]]&lt;=57,"Gen X","Boomers")))</f>
        <v>Millennials</v>
      </c>
      <c r="E1328" t="s">
        <v>3923</v>
      </c>
      <c r="F1328" t="s">
        <v>7859</v>
      </c>
      <c r="G1328" t="s">
        <v>7846</v>
      </c>
      <c r="H1328" s="27">
        <v>50</v>
      </c>
      <c r="I1328" t="s">
        <v>7914</v>
      </c>
      <c r="J1328" t="s">
        <v>7847</v>
      </c>
      <c r="K1328" t="s">
        <v>7878</v>
      </c>
      <c r="L1328" t="s">
        <v>7888</v>
      </c>
      <c r="M1328">
        <v>4.5999999999999996</v>
      </c>
      <c r="N1328" t="s">
        <v>1691</v>
      </c>
      <c r="O1328" t="s">
        <v>7946</v>
      </c>
      <c r="P1328" t="s">
        <v>7</v>
      </c>
      <c r="Q1328" t="s">
        <v>10</v>
      </c>
      <c r="R1328">
        <v>17</v>
      </c>
    </row>
    <row r="1329" spans="1:18" x14ac:dyDescent="0.3">
      <c r="A1329" t="s">
        <v>1340</v>
      </c>
      <c r="B1329" t="s">
        <v>5258</v>
      </c>
      <c r="C1329">
        <v>52</v>
      </c>
      <c r="D1329" t="str">
        <f>IF(Shopping[[#This Row],[Age]]&lt;=25,"Gen Z",
IF(Shopping[[#This Row],[Age]]&lt;=41,"Millennials",
IF(Shopping[[#This Row],[Age]]&lt;=57,"Gen X","Boomers")))</f>
        <v>Gen X</v>
      </c>
      <c r="E1329" t="s">
        <v>3923</v>
      </c>
      <c r="F1329" t="s">
        <v>7853</v>
      </c>
      <c r="G1329" t="s">
        <v>7854</v>
      </c>
      <c r="H1329" s="27">
        <v>40</v>
      </c>
      <c r="I1329" t="s">
        <v>7913</v>
      </c>
      <c r="J1329" t="s">
        <v>7847</v>
      </c>
      <c r="K1329" t="s">
        <v>7967</v>
      </c>
      <c r="L1329" t="s">
        <v>7887</v>
      </c>
      <c r="M1329">
        <v>2.8</v>
      </c>
      <c r="N1329" t="s">
        <v>1691</v>
      </c>
      <c r="O1329" t="s">
        <v>7948</v>
      </c>
      <c r="P1329" t="s">
        <v>7</v>
      </c>
      <c r="Q1329" t="s">
        <v>10</v>
      </c>
      <c r="R1329">
        <v>37</v>
      </c>
    </row>
    <row r="1330" spans="1:18" x14ac:dyDescent="0.3">
      <c r="A1330" t="s">
        <v>1341</v>
      </c>
      <c r="B1330" t="s">
        <v>5259</v>
      </c>
      <c r="C1330">
        <v>37</v>
      </c>
      <c r="D1330" t="str">
        <f>IF(Shopping[[#This Row],[Age]]&lt;=25,"Gen Z",
IF(Shopping[[#This Row],[Age]]&lt;=41,"Millennials",
IF(Shopping[[#This Row],[Age]]&lt;=57,"Gen X","Boomers")))</f>
        <v>Millennials</v>
      </c>
      <c r="E1330" t="s">
        <v>3923</v>
      </c>
      <c r="F1330" t="s">
        <v>7841</v>
      </c>
      <c r="G1330" t="s">
        <v>7838</v>
      </c>
      <c r="H1330" s="27">
        <v>97</v>
      </c>
      <c r="I1330" t="s">
        <v>7896</v>
      </c>
      <c r="J1330" t="s">
        <v>7847</v>
      </c>
      <c r="K1330" t="s">
        <v>7874</v>
      </c>
      <c r="L1330" t="s">
        <v>7887</v>
      </c>
      <c r="M1330">
        <v>3.7</v>
      </c>
      <c r="N1330" t="s">
        <v>1691</v>
      </c>
      <c r="O1330" t="s">
        <v>7948</v>
      </c>
      <c r="P1330" t="s">
        <v>7</v>
      </c>
      <c r="Q1330" t="s">
        <v>22</v>
      </c>
      <c r="R1330">
        <v>40</v>
      </c>
    </row>
    <row r="1331" spans="1:18" x14ac:dyDescent="0.3">
      <c r="A1331" t="s">
        <v>1342</v>
      </c>
      <c r="B1331" t="s">
        <v>5260</v>
      </c>
      <c r="C1331">
        <v>70</v>
      </c>
      <c r="D1331" t="str">
        <f>IF(Shopping[[#This Row],[Age]]&lt;=25,"Gen Z",
IF(Shopping[[#This Row],[Age]]&lt;=41,"Millennials",
IF(Shopping[[#This Row],[Age]]&lt;=57,"Gen X","Boomers")))</f>
        <v>Boomers</v>
      </c>
      <c r="E1331" t="s">
        <v>3923</v>
      </c>
      <c r="F1331" t="s">
        <v>7884</v>
      </c>
      <c r="G1331" t="s">
        <v>7857</v>
      </c>
      <c r="H1331" s="27">
        <v>63</v>
      </c>
      <c r="I1331" t="s">
        <v>7914</v>
      </c>
      <c r="J1331" t="s">
        <v>7847</v>
      </c>
      <c r="K1331" t="s">
        <v>7878</v>
      </c>
      <c r="L1331" t="s">
        <v>7890</v>
      </c>
      <c r="M1331">
        <v>3.3</v>
      </c>
      <c r="N1331" t="s">
        <v>1691</v>
      </c>
      <c r="O1331" t="s">
        <v>7945</v>
      </c>
      <c r="P1331" t="s">
        <v>7</v>
      </c>
      <c r="Q1331" t="s">
        <v>14</v>
      </c>
      <c r="R1331">
        <v>50</v>
      </c>
    </row>
    <row r="1332" spans="1:18" x14ac:dyDescent="0.3">
      <c r="A1332" t="s">
        <v>1343</v>
      </c>
      <c r="B1332" t="s">
        <v>5261</v>
      </c>
      <c r="C1332">
        <v>30</v>
      </c>
      <c r="D1332" t="str">
        <f>IF(Shopping[[#This Row],[Age]]&lt;=25,"Gen Z",
IF(Shopping[[#This Row],[Age]]&lt;=41,"Millennials",
IF(Shopping[[#This Row],[Age]]&lt;=57,"Gen X","Boomers")))</f>
        <v>Millennials</v>
      </c>
      <c r="E1332" t="s">
        <v>3923</v>
      </c>
      <c r="F1332" t="s">
        <v>7856</v>
      </c>
      <c r="G1332" t="s">
        <v>7857</v>
      </c>
      <c r="H1332" s="27">
        <v>65</v>
      </c>
      <c r="I1332" t="s">
        <v>7927</v>
      </c>
      <c r="J1332" t="s">
        <v>7847</v>
      </c>
      <c r="K1332" t="s">
        <v>7852</v>
      </c>
      <c r="L1332" t="s">
        <v>7890</v>
      </c>
      <c r="M1332">
        <v>2.9</v>
      </c>
      <c r="N1332" t="s">
        <v>1691</v>
      </c>
      <c r="O1332" t="s">
        <v>7948</v>
      </c>
      <c r="P1332" t="s">
        <v>7</v>
      </c>
      <c r="Q1332" t="s">
        <v>14</v>
      </c>
      <c r="R1332">
        <v>20</v>
      </c>
    </row>
    <row r="1333" spans="1:18" x14ac:dyDescent="0.3">
      <c r="A1333" t="s">
        <v>1344</v>
      </c>
      <c r="B1333" t="s">
        <v>5262</v>
      </c>
      <c r="C1333">
        <v>38</v>
      </c>
      <c r="D1333" t="str">
        <f>IF(Shopping[[#This Row],[Age]]&lt;=25,"Gen Z",
IF(Shopping[[#This Row],[Age]]&lt;=41,"Millennials",
IF(Shopping[[#This Row],[Age]]&lt;=57,"Gen X","Boomers")))</f>
        <v>Millennials</v>
      </c>
      <c r="E1333" t="s">
        <v>3923</v>
      </c>
      <c r="F1333" t="s">
        <v>7876</v>
      </c>
      <c r="G1333" t="s">
        <v>7838</v>
      </c>
      <c r="H1333" s="27">
        <v>91</v>
      </c>
      <c r="I1333" t="s">
        <v>7926</v>
      </c>
      <c r="J1333" t="s">
        <v>7847</v>
      </c>
      <c r="K1333" t="s">
        <v>7970</v>
      </c>
      <c r="L1333" t="s">
        <v>7888</v>
      </c>
      <c r="M1333">
        <v>3.2</v>
      </c>
      <c r="N1333" t="s">
        <v>1691</v>
      </c>
      <c r="O1333" t="s">
        <v>7948</v>
      </c>
      <c r="P1333" t="s">
        <v>7</v>
      </c>
      <c r="Q1333" t="s">
        <v>14</v>
      </c>
      <c r="R1333">
        <v>8</v>
      </c>
    </row>
    <row r="1334" spans="1:18" x14ac:dyDescent="0.3">
      <c r="A1334" t="s">
        <v>1345</v>
      </c>
      <c r="B1334" t="s">
        <v>5263</v>
      </c>
      <c r="C1334">
        <v>66</v>
      </c>
      <c r="D1334" t="str">
        <f>IF(Shopping[[#This Row],[Age]]&lt;=25,"Gen Z",
IF(Shopping[[#This Row],[Age]]&lt;=41,"Millennials",
IF(Shopping[[#This Row],[Age]]&lt;=57,"Gen X","Boomers")))</f>
        <v>Boomers</v>
      </c>
      <c r="E1334" t="s">
        <v>3923</v>
      </c>
      <c r="F1334" t="s">
        <v>7869</v>
      </c>
      <c r="G1334" t="s">
        <v>7838</v>
      </c>
      <c r="H1334" s="27">
        <v>60</v>
      </c>
      <c r="I1334" t="s">
        <v>7922</v>
      </c>
      <c r="J1334" t="s">
        <v>7844</v>
      </c>
      <c r="K1334" t="s">
        <v>7969</v>
      </c>
      <c r="L1334" t="s">
        <v>7888</v>
      </c>
      <c r="M1334">
        <v>4.3</v>
      </c>
      <c r="N1334" t="s">
        <v>1691</v>
      </c>
      <c r="O1334" t="s">
        <v>7950</v>
      </c>
      <c r="P1334" t="s">
        <v>7</v>
      </c>
      <c r="Q1334" t="s">
        <v>22</v>
      </c>
      <c r="R1334">
        <v>16</v>
      </c>
    </row>
    <row r="1335" spans="1:18" x14ac:dyDescent="0.3">
      <c r="A1335" t="s">
        <v>1346</v>
      </c>
      <c r="B1335" t="s">
        <v>5264</v>
      </c>
      <c r="C1335">
        <v>29</v>
      </c>
      <c r="D1335" t="str">
        <f>IF(Shopping[[#This Row],[Age]]&lt;=25,"Gen Z",
IF(Shopping[[#This Row],[Age]]&lt;=41,"Millennials",
IF(Shopping[[#This Row],[Age]]&lt;=57,"Gen X","Boomers")))</f>
        <v>Millennials</v>
      </c>
      <c r="E1335" t="s">
        <v>3923</v>
      </c>
      <c r="F1335" t="s">
        <v>7866</v>
      </c>
      <c r="G1335" t="s">
        <v>7838</v>
      </c>
      <c r="H1335" s="27">
        <v>69</v>
      </c>
      <c r="I1335" t="s">
        <v>7930</v>
      </c>
      <c r="J1335" t="s">
        <v>7847</v>
      </c>
      <c r="K1335" t="s">
        <v>7970</v>
      </c>
      <c r="L1335" t="s">
        <v>7887</v>
      </c>
      <c r="M1335">
        <v>2.7</v>
      </c>
      <c r="N1335" t="s">
        <v>1691</v>
      </c>
      <c r="O1335" t="s">
        <v>7947</v>
      </c>
      <c r="P1335" t="s">
        <v>7</v>
      </c>
      <c r="Q1335" t="s">
        <v>22</v>
      </c>
      <c r="R1335">
        <v>9</v>
      </c>
    </row>
    <row r="1336" spans="1:18" x14ac:dyDescent="0.3">
      <c r="A1336" t="s">
        <v>1347</v>
      </c>
      <c r="B1336" t="s">
        <v>5265</v>
      </c>
      <c r="C1336">
        <v>46</v>
      </c>
      <c r="D1336" t="str">
        <f>IF(Shopping[[#This Row],[Age]]&lt;=25,"Gen Z",
IF(Shopping[[#This Row],[Age]]&lt;=41,"Millennials",
IF(Shopping[[#This Row],[Age]]&lt;=57,"Gen X","Boomers")))</f>
        <v>Gen X</v>
      </c>
      <c r="E1336" t="s">
        <v>3923</v>
      </c>
      <c r="F1336" t="s">
        <v>7853</v>
      </c>
      <c r="G1336" t="s">
        <v>7854</v>
      </c>
      <c r="H1336" s="27">
        <v>52</v>
      </c>
      <c r="I1336" t="s">
        <v>7901</v>
      </c>
      <c r="J1336" t="s">
        <v>7844</v>
      </c>
      <c r="K1336" t="s">
        <v>7849</v>
      </c>
      <c r="L1336" t="s">
        <v>7888</v>
      </c>
      <c r="M1336">
        <v>4.2</v>
      </c>
      <c r="N1336" t="s">
        <v>1691</v>
      </c>
      <c r="O1336" t="s">
        <v>7950</v>
      </c>
      <c r="P1336" t="s">
        <v>7</v>
      </c>
      <c r="Q1336" t="s">
        <v>8</v>
      </c>
      <c r="R1336">
        <v>12</v>
      </c>
    </row>
    <row r="1337" spans="1:18" x14ac:dyDescent="0.3">
      <c r="A1337" t="s">
        <v>1348</v>
      </c>
      <c r="B1337" t="s">
        <v>5266</v>
      </c>
      <c r="C1337">
        <v>56</v>
      </c>
      <c r="D1337" t="str">
        <f>IF(Shopping[[#This Row],[Age]]&lt;=25,"Gen Z",
IF(Shopping[[#This Row],[Age]]&lt;=41,"Millennials",
IF(Shopping[[#This Row],[Age]]&lt;=57,"Gen X","Boomers")))</f>
        <v>Gen X</v>
      </c>
      <c r="E1337" t="s">
        <v>3923</v>
      </c>
      <c r="F1337" t="s">
        <v>7883</v>
      </c>
      <c r="G1337" t="s">
        <v>7846</v>
      </c>
      <c r="H1337" s="27">
        <v>49</v>
      </c>
      <c r="I1337" t="s">
        <v>7915</v>
      </c>
      <c r="J1337" t="s">
        <v>7847</v>
      </c>
      <c r="K1337" t="s">
        <v>7970</v>
      </c>
      <c r="L1337" t="s">
        <v>7890</v>
      </c>
      <c r="M1337">
        <v>4.8</v>
      </c>
      <c r="N1337" t="s">
        <v>1691</v>
      </c>
      <c r="O1337" t="s">
        <v>7949</v>
      </c>
      <c r="P1337" t="s">
        <v>7</v>
      </c>
      <c r="Q1337" t="s">
        <v>12</v>
      </c>
      <c r="R1337">
        <v>26</v>
      </c>
    </row>
    <row r="1338" spans="1:18" x14ac:dyDescent="0.3">
      <c r="A1338" t="s">
        <v>1349</v>
      </c>
      <c r="B1338" t="s">
        <v>5267</v>
      </c>
      <c r="C1338">
        <v>23</v>
      </c>
      <c r="D1338" t="str">
        <f>IF(Shopping[[#This Row],[Age]]&lt;=25,"Gen Z",
IF(Shopping[[#This Row],[Age]]&lt;=41,"Millennials",
IF(Shopping[[#This Row],[Age]]&lt;=57,"Gen X","Boomers")))</f>
        <v>Gen Z</v>
      </c>
      <c r="E1338" t="s">
        <v>3923</v>
      </c>
      <c r="F1338" t="s">
        <v>7848</v>
      </c>
      <c r="G1338" t="s">
        <v>7846</v>
      </c>
      <c r="H1338" s="27">
        <v>85</v>
      </c>
      <c r="I1338" t="s">
        <v>7897</v>
      </c>
      <c r="J1338" t="s">
        <v>7847</v>
      </c>
      <c r="K1338" t="s">
        <v>7852</v>
      </c>
      <c r="L1338" t="s">
        <v>7888</v>
      </c>
      <c r="M1338">
        <v>4.8</v>
      </c>
      <c r="N1338" t="s">
        <v>1691</v>
      </c>
      <c r="O1338" t="s">
        <v>7950</v>
      </c>
      <c r="P1338" t="s">
        <v>7</v>
      </c>
      <c r="Q1338" t="s">
        <v>27</v>
      </c>
      <c r="R1338">
        <v>44</v>
      </c>
    </row>
    <row r="1339" spans="1:18" x14ac:dyDescent="0.3">
      <c r="A1339" t="s">
        <v>1350</v>
      </c>
      <c r="B1339" t="s">
        <v>5268</v>
      </c>
      <c r="C1339">
        <v>37</v>
      </c>
      <c r="D1339" t="str">
        <f>IF(Shopping[[#This Row],[Age]]&lt;=25,"Gen Z",
IF(Shopping[[#This Row],[Age]]&lt;=41,"Millennials",
IF(Shopping[[#This Row],[Age]]&lt;=57,"Gen X","Boomers")))</f>
        <v>Millennials</v>
      </c>
      <c r="E1339" t="s">
        <v>3923</v>
      </c>
      <c r="F1339" t="s">
        <v>7841</v>
      </c>
      <c r="G1339" t="s">
        <v>7838</v>
      </c>
      <c r="H1339" s="27">
        <v>86</v>
      </c>
      <c r="I1339" t="s">
        <v>7923</v>
      </c>
      <c r="J1339" t="s">
        <v>7839</v>
      </c>
      <c r="K1339" t="s">
        <v>7855</v>
      </c>
      <c r="L1339" t="s">
        <v>7888</v>
      </c>
      <c r="M1339">
        <v>3.4</v>
      </c>
      <c r="N1339" t="s">
        <v>1691</v>
      </c>
      <c r="O1339" t="s">
        <v>7945</v>
      </c>
      <c r="P1339" t="s">
        <v>7</v>
      </c>
      <c r="Q1339" t="s">
        <v>12</v>
      </c>
      <c r="R1339">
        <v>19</v>
      </c>
    </row>
    <row r="1340" spans="1:18" x14ac:dyDescent="0.3">
      <c r="A1340" t="s">
        <v>1351</v>
      </c>
      <c r="B1340" t="s">
        <v>5269</v>
      </c>
      <c r="C1340">
        <v>56</v>
      </c>
      <c r="D1340" t="str">
        <f>IF(Shopping[[#This Row],[Age]]&lt;=25,"Gen Z",
IF(Shopping[[#This Row],[Age]]&lt;=41,"Millennials",
IF(Shopping[[#This Row],[Age]]&lt;=57,"Gen X","Boomers")))</f>
        <v>Gen X</v>
      </c>
      <c r="E1340" t="s">
        <v>3923</v>
      </c>
      <c r="F1340" t="s">
        <v>7856</v>
      </c>
      <c r="G1340" t="s">
        <v>7857</v>
      </c>
      <c r="H1340" s="27">
        <v>51</v>
      </c>
      <c r="I1340" t="s">
        <v>7908</v>
      </c>
      <c r="J1340" t="s">
        <v>7844</v>
      </c>
      <c r="K1340" t="s">
        <v>7882</v>
      </c>
      <c r="L1340" t="s">
        <v>7887</v>
      </c>
      <c r="M1340">
        <v>2.6</v>
      </c>
      <c r="N1340" t="s">
        <v>1691</v>
      </c>
      <c r="O1340" t="s">
        <v>7948</v>
      </c>
      <c r="P1340" t="s">
        <v>7</v>
      </c>
      <c r="Q1340" t="s">
        <v>14</v>
      </c>
      <c r="R1340">
        <v>43</v>
      </c>
    </row>
    <row r="1341" spans="1:18" x14ac:dyDescent="0.3">
      <c r="A1341" t="s">
        <v>1352</v>
      </c>
      <c r="B1341" t="s">
        <v>5270</v>
      </c>
      <c r="C1341">
        <v>36</v>
      </c>
      <c r="D1341" t="str">
        <f>IF(Shopping[[#This Row],[Age]]&lt;=25,"Gen Z",
IF(Shopping[[#This Row],[Age]]&lt;=41,"Millennials",
IF(Shopping[[#This Row],[Age]]&lt;=57,"Gen X","Boomers")))</f>
        <v>Millennials</v>
      </c>
      <c r="E1341" t="s">
        <v>3923</v>
      </c>
      <c r="F1341" t="s">
        <v>7881</v>
      </c>
      <c r="G1341" t="s">
        <v>7857</v>
      </c>
      <c r="H1341" s="27">
        <v>56</v>
      </c>
      <c r="I1341" t="s">
        <v>7920</v>
      </c>
      <c r="J1341" t="s">
        <v>7839</v>
      </c>
      <c r="K1341" t="s">
        <v>7968</v>
      </c>
      <c r="L1341" t="s">
        <v>7887</v>
      </c>
      <c r="M1341">
        <v>5</v>
      </c>
      <c r="N1341" t="s">
        <v>1691</v>
      </c>
      <c r="O1341" t="s">
        <v>7947</v>
      </c>
      <c r="P1341" t="s">
        <v>7</v>
      </c>
      <c r="Q1341" t="s">
        <v>22</v>
      </c>
      <c r="R1341">
        <v>5</v>
      </c>
    </row>
    <row r="1342" spans="1:18" x14ac:dyDescent="0.3">
      <c r="A1342" t="s">
        <v>1353</v>
      </c>
      <c r="B1342" t="s">
        <v>5271</v>
      </c>
      <c r="C1342">
        <v>40</v>
      </c>
      <c r="D1342" t="str">
        <f>IF(Shopping[[#This Row],[Age]]&lt;=25,"Gen Z",
IF(Shopping[[#This Row],[Age]]&lt;=41,"Millennials",
IF(Shopping[[#This Row],[Age]]&lt;=57,"Gen X","Boomers")))</f>
        <v>Millennials</v>
      </c>
      <c r="E1342" t="s">
        <v>3923</v>
      </c>
      <c r="F1342" t="s">
        <v>7881</v>
      </c>
      <c r="G1342" t="s">
        <v>7857</v>
      </c>
      <c r="H1342" s="27">
        <v>72</v>
      </c>
      <c r="I1342" t="s">
        <v>7930</v>
      </c>
      <c r="J1342" t="s">
        <v>7847</v>
      </c>
      <c r="K1342" t="s">
        <v>7972</v>
      </c>
      <c r="L1342" t="s">
        <v>7890</v>
      </c>
      <c r="M1342">
        <v>4.4000000000000004</v>
      </c>
      <c r="N1342" t="s">
        <v>1691</v>
      </c>
      <c r="O1342" t="s">
        <v>7947</v>
      </c>
      <c r="P1342" t="s">
        <v>7</v>
      </c>
      <c r="Q1342" t="s">
        <v>27</v>
      </c>
      <c r="R1342">
        <v>5</v>
      </c>
    </row>
    <row r="1343" spans="1:18" x14ac:dyDescent="0.3">
      <c r="A1343" t="s">
        <v>1354</v>
      </c>
      <c r="B1343" t="s">
        <v>5272</v>
      </c>
      <c r="C1343">
        <v>26</v>
      </c>
      <c r="D1343" t="str">
        <f>IF(Shopping[[#This Row],[Age]]&lt;=25,"Gen Z",
IF(Shopping[[#This Row],[Age]]&lt;=41,"Millennials",
IF(Shopping[[#This Row],[Age]]&lt;=57,"Gen X","Boomers")))</f>
        <v>Millennials</v>
      </c>
      <c r="E1343" t="s">
        <v>3923</v>
      </c>
      <c r="F1343" t="s">
        <v>7869</v>
      </c>
      <c r="G1343" t="s">
        <v>7838</v>
      </c>
      <c r="H1343" s="27">
        <v>27</v>
      </c>
      <c r="I1343" t="s">
        <v>7896</v>
      </c>
      <c r="J1343" t="s">
        <v>7877</v>
      </c>
      <c r="K1343" t="s">
        <v>7882</v>
      </c>
      <c r="L1343" t="s">
        <v>7890</v>
      </c>
      <c r="M1343">
        <v>2.9</v>
      </c>
      <c r="N1343" t="s">
        <v>1691</v>
      </c>
      <c r="O1343" t="s">
        <v>7948</v>
      </c>
      <c r="P1343" t="s">
        <v>7</v>
      </c>
      <c r="Q1343" t="s">
        <v>22</v>
      </c>
      <c r="R1343">
        <v>31</v>
      </c>
    </row>
    <row r="1344" spans="1:18" x14ac:dyDescent="0.3">
      <c r="A1344" t="s">
        <v>1355</v>
      </c>
      <c r="B1344" t="s">
        <v>5273</v>
      </c>
      <c r="C1344">
        <v>57</v>
      </c>
      <c r="D1344" t="str">
        <f>IF(Shopping[[#This Row],[Age]]&lt;=25,"Gen Z",
IF(Shopping[[#This Row],[Age]]&lt;=41,"Millennials",
IF(Shopping[[#This Row],[Age]]&lt;=57,"Gen X","Boomers")))</f>
        <v>Gen X</v>
      </c>
      <c r="E1344" t="s">
        <v>3923</v>
      </c>
      <c r="F1344" t="s">
        <v>7865</v>
      </c>
      <c r="G1344" t="s">
        <v>7857</v>
      </c>
      <c r="H1344" s="27">
        <v>43</v>
      </c>
      <c r="I1344" t="s">
        <v>7921</v>
      </c>
      <c r="J1344" t="s">
        <v>7877</v>
      </c>
      <c r="K1344" t="s">
        <v>7882</v>
      </c>
      <c r="L1344" t="s">
        <v>7889</v>
      </c>
      <c r="M1344">
        <v>3.4</v>
      </c>
      <c r="N1344" t="s">
        <v>1691</v>
      </c>
      <c r="O1344" t="s">
        <v>7949</v>
      </c>
      <c r="P1344" t="s">
        <v>7</v>
      </c>
      <c r="Q1344" t="s">
        <v>22</v>
      </c>
      <c r="R1344">
        <v>11</v>
      </c>
    </row>
    <row r="1345" spans="1:18" x14ac:dyDescent="0.3">
      <c r="A1345" t="s">
        <v>1356</v>
      </c>
      <c r="B1345" t="s">
        <v>5274</v>
      </c>
      <c r="C1345">
        <v>68</v>
      </c>
      <c r="D1345" t="str">
        <f>IF(Shopping[[#This Row],[Age]]&lt;=25,"Gen Z",
IF(Shopping[[#This Row],[Age]]&lt;=41,"Millennials",
IF(Shopping[[#This Row],[Age]]&lt;=57,"Gen X","Boomers")))</f>
        <v>Boomers</v>
      </c>
      <c r="E1345" t="s">
        <v>3923</v>
      </c>
      <c r="F1345" t="s">
        <v>7848</v>
      </c>
      <c r="G1345" t="s">
        <v>7846</v>
      </c>
      <c r="H1345" s="27">
        <v>56</v>
      </c>
      <c r="I1345" t="s">
        <v>7913</v>
      </c>
      <c r="J1345" t="s">
        <v>7847</v>
      </c>
      <c r="K1345" t="s">
        <v>7878</v>
      </c>
      <c r="L1345" t="s">
        <v>7888</v>
      </c>
      <c r="M1345">
        <v>3.4</v>
      </c>
      <c r="N1345" t="s">
        <v>1691</v>
      </c>
      <c r="O1345" t="s">
        <v>7948</v>
      </c>
      <c r="P1345" t="s">
        <v>7</v>
      </c>
      <c r="Q1345" t="s">
        <v>22</v>
      </c>
      <c r="R1345">
        <v>34</v>
      </c>
    </row>
    <row r="1346" spans="1:18" x14ac:dyDescent="0.3">
      <c r="A1346" t="s">
        <v>1357</v>
      </c>
      <c r="B1346" t="s">
        <v>5275</v>
      </c>
      <c r="C1346">
        <v>56</v>
      </c>
      <c r="D1346" t="str">
        <f>IF(Shopping[[#This Row],[Age]]&lt;=25,"Gen Z",
IF(Shopping[[#This Row],[Age]]&lt;=41,"Millennials",
IF(Shopping[[#This Row],[Age]]&lt;=57,"Gen X","Boomers")))</f>
        <v>Gen X</v>
      </c>
      <c r="E1346" t="s">
        <v>3923</v>
      </c>
      <c r="F1346" t="s">
        <v>7872</v>
      </c>
      <c r="G1346" t="s">
        <v>7838</v>
      </c>
      <c r="H1346" s="27">
        <v>37</v>
      </c>
      <c r="I1346" t="s">
        <v>7907</v>
      </c>
      <c r="J1346" t="s">
        <v>7844</v>
      </c>
      <c r="K1346" t="s">
        <v>7862</v>
      </c>
      <c r="L1346" t="s">
        <v>7890</v>
      </c>
      <c r="M1346">
        <v>4.9000000000000004</v>
      </c>
      <c r="N1346" t="s">
        <v>1691</v>
      </c>
      <c r="O1346" t="s">
        <v>7947</v>
      </c>
      <c r="P1346" t="s">
        <v>7</v>
      </c>
      <c r="Q1346" t="s">
        <v>10</v>
      </c>
      <c r="R1346">
        <v>14</v>
      </c>
    </row>
    <row r="1347" spans="1:18" x14ac:dyDescent="0.3">
      <c r="A1347" t="s">
        <v>1358</v>
      </c>
      <c r="B1347" t="s">
        <v>5276</v>
      </c>
      <c r="C1347">
        <v>40</v>
      </c>
      <c r="D1347" t="str">
        <f>IF(Shopping[[#This Row],[Age]]&lt;=25,"Gen Z",
IF(Shopping[[#This Row],[Age]]&lt;=41,"Millennials",
IF(Shopping[[#This Row],[Age]]&lt;=57,"Gen X","Boomers")))</f>
        <v>Millennials</v>
      </c>
      <c r="E1347" t="s">
        <v>3923</v>
      </c>
      <c r="F1347" t="s">
        <v>7861</v>
      </c>
      <c r="G1347" t="s">
        <v>7838</v>
      </c>
      <c r="H1347" s="27">
        <v>21</v>
      </c>
      <c r="I1347" t="s">
        <v>7936</v>
      </c>
      <c r="J1347" t="s">
        <v>7847</v>
      </c>
      <c r="K1347" t="s">
        <v>7849</v>
      </c>
      <c r="L1347" t="s">
        <v>7890</v>
      </c>
      <c r="M1347">
        <v>3.6</v>
      </c>
      <c r="N1347" t="s">
        <v>1691</v>
      </c>
      <c r="O1347" t="s">
        <v>7948</v>
      </c>
      <c r="P1347" t="s">
        <v>7</v>
      </c>
      <c r="Q1347" t="s">
        <v>8</v>
      </c>
      <c r="R1347">
        <v>42</v>
      </c>
    </row>
    <row r="1348" spans="1:18" x14ac:dyDescent="0.3">
      <c r="A1348" t="s">
        <v>1359</v>
      </c>
      <c r="B1348" t="s">
        <v>5277</v>
      </c>
      <c r="C1348">
        <v>44</v>
      </c>
      <c r="D1348" t="str">
        <f>IF(Shopping[[#This Row],[Age]]&lt;=25,"Gen Z",
IF(Shopping[[#This Row],[Age]]&lt;=41,"Millennials",
IF(Shopping[[#This Row],[Age]]&lt;=57,"Gen X","Boomers")))</f>
        <v>Gen X</v>
      </c>
      <c r="E1348" t="s">
        <v>3923</v>
      </c>
      <c r="F1348" t="s">
        <v>7869</v>
      </c>
      <c r="G1348" t="s">
        <v>7838</v>
      </c>
      <c r="H1348" s="27">
        <v>91</v>
      </c>
      <c r="I1348" t="s">
        <v>7909</v>
      </c>
      <c r="J1348" t="s">
        <v>7839</v>
      </c>
      <c r="K1348" t="s">
        <v>7849</v>
      </c>
      <c r="L1348" t="s">
        <v>7887</v>
      </c>
      <c r="M1348">
        <v>3</v>
      </c>
      <c r="N1348" t="s">
        <v>1691</v>
      </c>
      <c r="O1348" t="s">
        <v>7946</v>
      </c>
      <c r="P1348" t="s">
        <v>7</v>
      </c>
      <c r="Q1348" t="s">
        <v>8</v>
      </c>
      <c r="R1348">
        <v>15</v>
      </c>
    </row>
    <row r="1349" spans="1:18" x14ac:dyDescent="0.3">
      <c r="A1349" t="s">
        <v>1360</v>
      </c>
      <c r="B1349" t="s">
        <v>5278</v>
      </c>
      <c r="C1349">
        <v>44</v>
      </c>
      <c r="D1349" t="str">
        <f>IF(Shopping[[#This Row],[Age]]&lt;=25,"Gen Z",
IF(Shopping[[#This Row],[Age]]&lt;=41,"Millennials",
IF(Shopping[[#This Row],[Age]]&lt;=57,"Gen X","Boomers")))</f>
        <v>Gen X</v>
      </c>
      <c r="E1349" t="s">
        <v>3923</v>
      </c>
      <c r="F1349" t="s">
        <v>7841</v>
      </c>
      <c r="G1349" t="s">
        <v>7838</v>
      </c>
      <c r="H1349" s="27">
        <v>95</v>
      </c>
      <c r="I1349" t="s">
        <v>7927</v>
      </c>
      <c r="J1349" t="s">
        <v>7847</v>
      </c>
      <c r="K1349" t="s">
        <v>7973</v>
      </c>
      <c r="L1349" t="s">
        <v>7889</v>
      </c>
      <c r="M1349">
        <v>3.9</v>
      </c>
      <c r="N1349" t="s">
        <v>1691</v>
      </c>
      <c r="O1349" t="s">
        <v>7949</v>
      </c>
      <c r="P1349" t="s">
        <v>7</v>
      </c>
      <c r="Q1349" t="s">
        <v>22</v>
      </c>
      <c r="R1349">
        <v>47</v>
      </c>
    </row>
    <row r="1350" spans="1:18" x14ac:dyDescent="0.3">
      <c r="A1350" t="s">
        <v>1361</v>
      </c>
      <c r="B1350" t="s">
        <v>5279</v>
      </c>
      <c r="C1350">
        <v>19</v>
      </c>
      <c r="D1350" t="str">
        <f>IF(Shopping[[#This Row],[Age]]&lt;=25,"Gen Z",
IF(Shopping[[#This Row],[Age]]&lt;=41,"Millennials",
IF(Shopping[[#This Row],[Age]]&lt;=57,"Gen X","Boomers")))</f>
        <v>Gen Z</v>
      </c>
      <c r="E1350" t="s">
        <v>3923</v>
      </c>
      <c r="F1350" t="s">
        <v>7881</v>
      </c>
      <c r="G1350" t="s">
        <v>7857</v>
      </c>
      <c r="H1350" s="27">
        <v>54</v>
      </c>
      <c r="I1350" t="s">
        <v>7936</v>
      </c>
      <c r="J1350" t="s">
        <v>7877</v>
      </c>
      <c r="K1350" t="s">
        <v>7860</v>
      </c>
      <c r="L1350" t="s">
        <v>7888</v>
      </c>
      <c r="M1350">
        <v>3.2</v>
      </c>
      <c r="N1350" t="s">
        <v>1691</v>
      </c>
      <c r="O1350" t="s">
        <v>7948</v>
      </c>
      <c r="P1350" t="s">
        <v>7</v>
      </c>
      <c r="Q1350" t="s">
        <v>12</v>
      </c>
      <c r="R1350">
        <v>23</v>
      </c>
    </row>
    <row r="1351" spans="1:18" x14ac:dyDescent="0.3">
      <c r="A1351" t="s">
        <v>1362</v>
      </c>
      <c r="B1351" t="s">
        <v>5280</v>
      </c>
      <c r="C1351">
        <v>21</v>
      </c>
      <c r="D1351" t="str">
        <f>IF(Shopping[[#This Row],[Age]]&lt;=25,"Gen Z",
IF(Shopping[[#This Row],[Age]]&lt;=41,"Millennials",
IF(Shopping[[#This Row],[Age]]&lt;=57,"Gen X","Boomers")))</f>
        <v>Gen Z</v>
      </c>
      <c r="E1351" t="s">
        <v>3923</v>
      </c>
      <c r="F1351" t="s">
        <v>7876</v>
      </c>
      <c r="G1351" t="s">
        <v>7838</v>
      </c>
      <c r="H1351" s="27">
        <v>36</v>
      </c>
      <c r="I1351" t="s">
        <v>7929</v>
      </c>
      <c r="J1351" t="s">
        <v>7877</v>
      </c>
      <c r="K1351" t="s">
        <v>7971</v>
      </c>
      <c r="L1351" t="s">
        <v>7888</v>
      </c>
      <c r="M1351">
        <v>3.2</v>
      </c>
      <c r="N1351" t="s">
        <v>1691</v>
      </c>
      <c r="O1351" t="s">
        <v>7947</v>
      </c>
      <c r="P1351" t="s">
        <v>7</v>
      </c>
      <c r="Q1351" t="s">
        <v>10</v>
      </c>
      <c r="R1351">
        <v>23</v>
      </c>
    </row>
    <row r="1352" spans="1:18" x14ac:dyDescent="0.3">
      <c r="A1352" t="s">
        <v>1363</v>
      </c>
      <c r="B1352" t="s">
        <v>5281</v>
      </c>
      <c r="C1352">
        <v>31</v>
      </c>
      <c r="D1352" t="str">
        <f>IF(Shopping[[#This Row],[Age]]&lt;=25,"Gen Z",
IF(Shopping[[#This Row],[Age]]&lt;=41,"Millennials",
IF(Shopping[[#This Row],[Age]]&lt;=57,"Gen X","Boomers")))</f>
        <v>Millennials</v>
      </c>
      <c r="E1352" t="s">
        <v>3923</v>
      </c>
      <c r="F1352" t="s">
        <v>7865</v>
      </c>
      <c r="G1352" t="s">
        <v>7857</v>
      </c>
      <c r="H1352" s="27">
        <v>71</v>
      </c>
      <c r="I1352" t="s">
        <v>7905</v>
      </c>
      <c r="J1352" t="s">
        <v>7847</v>
      </c>
      <c r="K1352" t="s">
        <v>7874</v>
      </c>
      <c r="L1352" t="s">
        <v>7890</v>
      </c>
      <c r="M1352">
        <v>4.3</v>
      </c>
      <c r="N1352" t="s">
        <v>1691</v>
      </c>
      <c r="O1352" t="s">
        <v>7947</v>
      </c>
      <c r="P1352" t="s">
        <v>7</v>
      </c>
      <c r="Q1352" t="s">
        <v>10</v>
      </c>
      <c r="R1352">
        <v>1</v>
      </c>
    </row>
    <row r="1353" spans="1:18" x14ac:dyDescent="0.3">
      <c r="A1353" t="s">
        <v>1364</v>
      </c>
      <c r="B1353" t="s">
        <v>5282</v>
      </c>
      <c r="C1353">
        <v>30</v>
      </c>
      <c r="D1353" t="str">
        <f>IF(Shopping[[#This Row],[Age]]&lt;=25,"Gen Z",
IF(Shopping[[#This Row],[Age]]&lt;=41,"Millennials",
IF(Shopping[[#This Row],[Age]]&lt;=57,"Gen X","Boomers")))</f>
        <v>Millennials</v>
      </c>
      <c r="E1353" t="s">
        <v>3923</v>
      </c>
      <c r="F1353" t="s">
        <v>7853</v>
      </c>
      <c r="G1353" t="s">
        <v>7854</v>
      </c>
      <c r="H1353" s="27">
        <v>31</v>
      </c>
      <c r="I1353" t="s">
        <v>7927</v>
      </c>
      <c r="J1353" t="s">
        <v>7839</v>
      </c>
      <c r="K1353" t="s">
        <v>7842</v>
      </c>
      <c r="L1353" t="s">
        <v>7889</v>
      </c>
      <c r="M1353">
        <v>2.8</v>
      </c>
      <c r="N1353" t="s">
        <v>1691</v>
      </c>
      <c r="O1353" t="s">
        <v>7949</v>
      </c>
      <c r="P1353" t="s">
        <v>7</v>
      </c>
      <c r="Q1353" t="s">
        <v>22</v>
      </c>
      <c r="R1353">
        <v>28</v>
      </c>
    </row>
    <row r="1354" spans="1:18" x14ac:dyDescent="0.3">
      <c r="A1354" t="s">
        <v>1365</v>
      </c>
      <c r="B1354" t="s">
        <v>5283</v>
      </c>
      <c r="C1354">
        <v>65</v>
      </c>
      <c r="D1354" t="str">
        <f>IF(Shopping[[#This Row],[Age]]&lt;=25,"Gen Z",
IF(Shopping[[#This Row],[Age]]&lt;=41,"Millennials",
IF(Shopping[[#This Row],[Age]]&lt;=57,"Gen X","Boomers")))</f>
        <v>Boomers</v>
      </c>
      <c r="E1354" t="s">
        <v>3923</v>
      </c>
      <c r="F1354" t="s">
        <v>7875</v>
      </c>
      <c r="G1354" t="s">
        <v>7857</v>
      </c>
      <c r="H1354" s="27">
        <v>89</v>
      </c>
      <c r="I1354" t="s">
        <v>7920</v>
      </c>
      <c r="J1354" t="s">
        <v>7877</v>
      </c>
      <c r="K1354" t="s">
        <v>7874</v>
      </c>
      <c r="L1354" t="s">
        <v>7888</v>
      </c>
      <c r="M1354">
        <v>4.5</v>
      </c>
      <c r="N1354" t="s">
        <v>1691</v>
      </c>
      <c r="O1354" t="s">
        <v>7947</v>
      </c>
      <c r="P1354" t="s">
        <v>7</v>
      </c>
      <c r="Q1354" t="s">
        <v>12</v>
      </c>
      <c r="R1354">
        <v>37</v>
      </c>
    </row>
    <row r="1355" spans="1:18" x14ac:dyDescent="0.3">
      <c r="A1355" t="s">
        <v>1366</v>
      </c>
      <c r="B1355" t="s">
        <v>5284</v>
      </c>
      <c r="C1355">
        <v>39</v>
      </c>
      <c r="D1355" t="str">
        <f>IF(Shopping[[#This Row],[Age]]&lt;=25,"Gen Z",
IF(Shopping[[#This Row],[Age]]&lt;=41,"Millennials",
IF(Shopping[[#This Row],[Age]]&lt;=57,"Gen X","Boomers")))</f>
        <v>Millennials</v>
      </c>
      <c r="E1355" t="s">
        <v>3923</v>
      </c>
      <c r="F1355" t="s">
        <v>7866</v>
      </c>
      <c r="G1355" t="s">
        <v>7838</v>
      </c>
      <c r="H1355" s="27">
        <v>83</v>
      </c>
      <c r="I1355" t="s">
        <v>7897</v>
      </c>
      <c r="J1355" t="s">
        <v>7847</v>
      </c>
      <c r="K1355" t="s">
        <v>7864</v>
      </c>
      <c r="L1355" t="s">
        <v>7887</v>
      </c>
      <c r="M1355">
        <v>4.0999999999999996</v>
      </c>
      <c r="N1355" t="s">
        <v>1691</v>
      </c>
      <c r="O1355" t="s">
        <v>7947</v>
      </c>
      <c r="P1355" t="s">
        <v>7</v>
      </c>
      <c r="Q1355" t="s">
        <v>10</v>
      </c>
      <c r="R1355">
        <v>4</v>
      </c>
    </row>
    <row r="1356" spans="1:18" x14ac:dyDescent="0.3">
      <c r="A1356" t="s">
        <v>1367</v>
      </c>
      <c r="B1356" t="s">
        <v>5285</v>
      </c>
      <c r="C1356">
        <v>64</v>
      </c>
      <c r="D1356" t="str">
        <f>IF(Shopping[[#This Row],[Age]]&lt;=25,"Gen Z",
IF(Shopping[[#This Row],[Age]]&lt;=41,"Millennials",
IF(Shopping[[#This Row],[Age]]&lt;=57,"Gen X","Boomers")))</f>
        <v>Boomers</v>
      </c>
      <c r="E1356" t="s">
        <v>3923</v>
      </c>
      <c r="F1356" t="s">
        <v>7879</v>
      </c>
      <c r="G1356" t="s">
        <v>7857</v>
      </c>
      <c r="H1356" s="27">
        <v>42</v>
      </c>
      <c r="I1356" t="s">
        <v>7926</v>
      </c>
      <c r="J1356" t="s">
        <v>7847</v>
      </c>
      <c r="K1356" t="s">
        <v>7840</v>
      </c>
      <c r="L1356" t="s">
        <v>7888</v>
      </c>
      <c r="M1356">
        <v>3.6</v>
      </c>
      <c r="N1356" t="s">
        <v>1691</v>
      </c>
      <c r="O1356" t="s">
        <v>7949</v>
      </c>
      <c r="P1356" t="s">
        <v>7</v>
      </c>
      <c r="Q1356" t="s">
        <v>22</v>
      </c>
      <c r="R1356">
        <v>21</v>
      </c>
    </row>
    <row r="1357" spans="1:18" x14ac:dyDescent="0.3">
      <c r="A1357" t="s">
        <v>1368</v>
      </c>
      <c r="B1357" t="s">
        <v>5286</v>
      </c>
      <c r="C1357">
        <v>59</v>
      </c>
      <c r="D1357" t="str">
        <f>IF(Shopping[[#This Row],[Age]]&lt;=25,"Gen Z",
IF(Shopping[[#This Row],[Age]]&lt;=41,"Millennials",
IF(Shopping[[#This Row],[Age]]&lt;=57,"Gen X","Boomers")))</f>
        <v>Boomers</v>
      </c>
      <c r="E1357" t="s">
        <v>3923</v>
      </c>
      <c r="F1357" t="s">
        <v>7851</v>
      </c>
      <c r="G1357" t="s">
        <v>7838</v>
      </c>
      <c r="H1357" s="27">
        <v>91</v>
      </c>
      <c r="I1357" t="s">
        <v>7913</v>
      </c>
      <c r="J1357" t="s">
        <v>7847</v>
      </c>
      <c r="K1357" t="s">
        <v>7976</v>
      </c>
      <c r="L1357" t="s">
        <v>7889</v>
      </c>
      <c r="M1357">
        <v>3</v>
      </c>
      <c r="N1357" t="s">
        <v>1691</v>
      </c>
      <c r="O1357" t="s">
        <v>7949</v>
      </c>
      <c r="P1357" t="s">
        <v>7</v>
      </c>
      <c r="Q1357" t="s">
        <v>14</v>
      </c>
      <c r="R1357">
        <v>50</v>
      </c>
    </row>
    <row r="1358" spans="1:18" x14ac:dyDescent="0.3">
      <c r="A1358" t="s">
        <v>1369</v>
      </c>
      <c r="B1358" t="s">
        <v>5287</v>
      </c>
      <c r="C1358">
        <v>49</v>
      </c>
      <c r="D1358" t="str">
        <f>IF(Shopping[[#This Row],[Age]]&lt;=25,"Gen Z",
IF(Shopping[[#This Row],[Age]]&lt;=41,"Millennials",
IF(Shopping[[#This Row],[Age]]&lt;=57,"Gen X","Boomers")))</f>
        <v>Gen X</v>
      </c>
      <c r="E1358" t="s">
        <v>3923</v>
      </c>
      <c r="F1358" t="s">
        <v>7868</v>
      </c>
      <c r="G1358" t="s">
        <v>7854</v>
      </c>
      <c r="H1358" s="27">
        <v>61</v>
      </c>
      <c r="I1358" t="s">
        <v>7920</v>
      </c>
      <c r="J1358" t="s">
        <v>7847</v>
      </c>
      <c r="K1358" t="s">
        <v>7973</v>
      </c>
      <c r="L1358" t="s">
        <v>7888</v>
      </c>
      <c r="M1358">
        <v>4</v>
      </c>
      <c r="N1358" t="s">
        <v>1691</v>
      </c>
      <c r="O1358" t="s">
        <v>7946</v>
      </c>
      <c r="P1358" t="s">
        <v>7</v>
      </c>
      <c r="Q1358" t="s">
        <v>22</v>
      </c>
      <c r="R1358">
        <v>34</v>
      </c>
    </row>
    <row r="1359" spans="1:18" x14ac:dyDescent="0.3">
      <c r="A1359" t="s">
        <v>1370</v>
      </c>
      <c r="B1359" t="s">
        <v>5288</v>
      </c>
      <c r="C1359">
        <v>24</v>
      </c>
      <c r="D1359" t="str">
        <f>IF(Shopping[[#This Row],[Age]]&lt;=25,"Gen Z",
IF(Shopping[[#This Row],[Age]]&lt;=41,"Millennials",
IF(Shopping[[#This Row],[Age]]&lt;=57,"Gen X","Boomers")))</f>
        <v>Gen Z</v>
      </c>
      <c r="E1359" t="s">
        <v>3923</v>
      </c>
      <c r="F1359" t="s">
        <v>7879</v>
      </c>
      <c r="G1359" t="s">
        <v>7857</v>
      </c>
      <c r="H1359" s="27">
        <v>66</v>
      </c>
      <c r="I1359" t="s">
        <v>7914</v>
      </c>
      <c r="J1359" t="s">
        <v>7844</v>
      </c>
      <c r="K1359" t="s">
        <v>7871</v>
      </c>
      <c r="L1359" t="s">
        <v>7889</v>
      </c>
      <c r="M1359">
        <v>3.5</v>
      </c>
      <c r="N1359" t="s">
        <v>1691</v>
      </c>
      <c r="O1359" t="s">
        <v>7947</v>
      </c>
      <c r="P1359" t="s">
        <v>7</v>
      </c>
      <c r="Q1359" t="s">
        <v>10</v>
      </c>
      <c r="R1359">
        <v>20</v>
      </c>
    </row>
    <row r="1360" spans="1:18" x14ac:dyDescent="0.3">
      <c r="A1360" t="s">
        <v>1371</v>
      </c>
      <c r="B1360" t="s">
        <v>5289</v>
      </c>
      <c r="C1360">
        <v>19</v>
      </c>
      <c r="D1360" t="str">
        <f>IF(Shopping[[#This Row],[Age]]&lt;=25,"Gen Z",
IF(Shopping[[#This Row],[Age]]&lt;=41,"Millennials",
IF(Shopping[[#This Row],[Age]]&lt;=57,"Gen X","Boomers")))</f>
        <v>Gen Z</v>
      </c>
      <c r="E1360" t="s">
        <v>3923</v>
      </c>
      <c r="F1360" t="s">
        <v>7873</v>
      </c>
      <c r="G1360" t="s">
        <v>7857</v>
      </c>
      <c r="H1360" s="27">
        <v>22</v>
      </c>
      <c r="I1360" t="s">
        <v>7936</v>
      </c>
      <c r="J1360" t="s">
        <v>7877</v>
      </c>
      <c r="K1360" t="s">
        <v>7858</v>
      </c>
      <c r="L1360" t="s">
        <v>7888</v>
      </c>
      <c r="M1360">
        <v>2.5</v>
      </c>
      <c r="N1360" t="s">
        <v>1691</v>
      </c>
      <c r="O1360" t="s">
        <v>7950</v>
      </c>
      <c r="P1360" t="s">
        <v>7</v>
      </c>
      <c r="Q1360" t="s">
        <v>8</v>
      </c>
      <c r="R1360">
        <v>25</v>
      </c>
    </row>
    <row r="1361" spans="1:18" x14ac:dyDescent="0.3">
      <c r="A1361" t="s">
        <v>1372</v>
      </c>
      <c r="B1361" t="s">
        <v>5290</v>
      </c>
      <c r="C1361">
        <v>27</v>
      </c>
      <c r="D1361" t="str">
        <f>IF(Shopping[[#This Row],[Age]]&lt;=25,"Gen Z",
IF(Shopping[[#This Row],[Age]]&lt;=41,"Millennials",
IF(Shopping[[#This Row],[Age]]&lt;=57,"Gen X","Boomers")))</f>
        <v>Millennials</v>
      </c>
      <c r="E1361" t="s">
        <v>3923</v>
      </c>
      <c r="F1361" t="s">
        <v>7869</v>
      </c>
      <c r="G1361" t="s">
        <v>7838</v>
      </c>
      <c r="H1361" s="27">
        <v>68</v>
      </c>
      <c r="I1361" t="s">
        <v>7910</v>
      </c>
      <c r="J1361" t="s">
        <v>7844</v>
      </c>
      <c r="K1361" t="s">
        <v>7973</v>
      </c>
      <c r="L1361" t="s">
        <v>7887</v>
      </c>
      <c r="M1361">
        <v>4.3</v>
      </c>
      <c r="N1361" t="s">
        <v>1691</v>
      </c>
      <c r="O1361" t="s">
        <v>7950</v>
      </c>
      <c r="P1361" t="s">
        <v>7</v>
      </c>
      <c r="Q1361" t="s">
        <v>22</v>
      </c>
      <c r="R1361">
        <v>26</v>
      </c>
    </row>
    <row r="1362" spans="1:18" x14ac:dyDescent="0.3">
      <c r="A1362" t="s">
        <v>1373</v>
      </c>
      <c r="B1362" t="s">
        <v>5291</v>
      </c>
      <c r="C1362">
        <v>56</v>
      </c>
      <c r="D1362" t="str">
        <f>IF(Shopping[[#This Row],[Age]]&lt;=25,"Gen Z",
IF(Shopping[[#This Row],[Age]]&lt;=41,"Millennials",
IF(Shopping[[#This Row],[Age]]&lt;=57,"Gen X","Boomers")))</f>
        <v>Gen X</v>
      </c>
      <c r="E1362" t="s">
        <v>3923</v>
      </c>
      <c r="F1362" t="s">
        <v>7863</v>
      </c>
      <c r="G1362" t="s">
        <v>7838</v>
      </c>
      <c r="H1362" s="27">
        <v>43</v>
      </c>
      <c r="I1362" t="s">
        <v>7908</v>
      </c>
      <c r="J1362" t="s">
        <v>7839</v>
      </c>
      <c r="K1362" t="s">
        <v>7971</v>
      </c>
      <c r="L1362" t="s">
        <v>7890</v>
      </c>
      <c r="M1362">
        <v>2.8</v>
      </c>
      <c r="N1362" t="s">
        <v>1691</v>
      </c>
      <c r="O1362" t="s">
        <v>7945</v>
      </c>
      <c r="P1362" t="s">
        <v>7</v>
      </c>
      <c r="Q1362" t="s">
        <v>22</v>
      </c>
      <c r="R1362">
        <v>4</v>
      </c>
    </row>
    <row r="1363" spans="1:18" x14ac:dyDescent="0.3">
      <c r="A1363" t="s">
        <v>1374</v>
      </c>
      <c r="B1363" t="s">
        <v>5292</v>
      </c>
      <c r="C1363">
        <v>49</v>
      </c>
      <c r="D1363" t="str">
        <f>IF(Shopping[[#This Row],[Age]]&lt;=25,"Gen Z",
IF(Shopping[[#This Row],[Age]]&lt;=41,"Millennials",
IF(Shopping[[#This Row],[Age]]&lt;=57,"Gen X","Boomers")))</f>
        <v>Gen X</v>
      </c>
      <c r="E1363" t="s">
        <v>3923</v>
      </c>
      <c r="F1363" t="s">
        <v>7861</v>
      </c>
      <c r="G1363" t="s">
        <v>7838</v>
      </c>
      <c r="H1363" s="27">
        <v>32</v>
      </c>
      <c r="I1363" t="s">
        <v>7908</v>
      </c>
      <c r="J1363" t="s">
        <v>7847</v>
      </c>
      <c r="K1363" t="s">
        <v>7974</v>
      </c>
      <c r="L1363" t="s">
        <v>7890</v>
      </c>
      <c r="M1363">
        <v>3.7</v>
      </c>
      <c r="N1363" t="s">
        <v>1691</v>
      </c>
      <c r="O1363" t="s">
        <v>7947</v>
      </c>
      <c r="P1363" t="s">
        <v>7</v>
      </c>
      <c r="Q1363" t="s">
        <v>27</v>
      </c>
      <c r="R1363">
        <v>39</v>
      </c>
    </row>
    <row r="1364" spans="1:18" x14ac:dyDescent="0.3">
      <c r="A1364" t="s">
        <v>1375</v>
      </c>
      <c r="B1364" t="s">
        <v>5293</v>
      </c>
      <c r="C1364">
        <v>41</v>
      </c>
      <c r="D1364" t="str">
        <f>IF(Shopping[[#This Row],[Age]]&lt;=25,"Gen Z",
IF(Shopping[[#This Row],[Age]]&lt;=41,"Millennials",
IF(Shopping[[#This Row],[Age]]&lt;=57,"Gen X","Boomers")))</f>
        <v>Millennials</v>
      </c>
      <c r="E1364" t="s">
        <v>3923</v>
      </c>
      <c r="F1364" t="s">
        <v>7853</v>
      </c>
      <c r="G1364" t="s">
        <v>7854</v>
      </c>
      <c r="H1364" s="27">
        <v>46</v>
      </c>
      <c r="I1364" t="s">
        <v>7917</v>
      </c>
      <c r="J1364" t="s">
        <v>7847</v>
      </c>
      <c r="K1364" t="s">
        <v>7840</v>
      </c>
      <c r="L1364" t="s">
        <v>7890</v>
      </c>
      <c r="M1364">
        <v>4.3</v>
      </c>
      <c r="N1364" t="s">
        <v>1691</v>
      </c>
      <c r="O1364" t="s">
        <v>7945</v>
      </c>
      <c r="P1364" t="s">
        <v>7</v>
      </c>
      <c r="Q1364" t="s">
        <v>10</v>
      </c>
      <c r="R1364">
        <v>29</v>
      </c>
    </row>
    <row r="1365" spans="1:18" x14ac:dyDescent="0.3">
      <c r="A1365" t="s">
        <v>1376</v>
      </c>
      <c r="B1365" t="s">
        <v>5294</v>
      </c>
      <c r="C1365">
        <v>36</v>
      </c>
      <c r="D1365" t="str">
        <f>IF(Shopping[[#This Row],[Age]]&lt;=25,"Gen Z",
IF(Shopping[[#This Row],[Age]]&lt;=41,"Millennials",
IF(Shopping[[#This Row],[Age]]&lt;=57,"Gen X","Boomers")))</f>
        <v>Millennials</v>
      </c>
      <c r="E1365" t="s">
        <v>3923</v>
      </c>
      <c r="F1365" t="s">
        <v>7837</v>
      </c>
      <c r="G1365" t="s">
        <v>7838</v>
      </c>
      <c r="H1365" s="27">
        <v>90</v>
      </c>
      <c r="I1365" t="s">
        <v>7941</v>
      </c>
      <c r="J1365" t="s">
        <v>7839</v>
      </c>
      <c r="K1365" t="s">
        <v>7871</v>
      </c>
      <c r="L1365" t="s">
        <v>7889</v>
      </c>
      <c r="M1365">
        <v>4</v>
      </c>
      <c r="N1365" t="s">
        <v>1691</v>
      </c>
      <c r="O1365" t="s">
        <v>7945</v>
      </c>
      <c r="P1365" t="s">
        <v>7</v>
      </c>
      <c r="Q1365" t="s">
        <v>14</v>
      </c>
      <c r="R1365">
        <v>47</v>
      </c>
    </row>
    <row r="1366" spans="1:18" x14ac:dyDescent="0.3">
      <c r="A1366" t="s">
        <v>1377</v>
      </c>
      <c r="B1366" t="s">
        <v>5295</v>
      </c>
      <c r="C1366">
        <v>68</v>
      </c>
      <c r="D1366" t="str">
        <f>IF(Shopping[[#This Row],[Age]]&lt;=25,"Gen Z",
IF(Shopping[[#This Row],[Age]]&lt;=41,"Millennials",
IF(Shopping[[#This Row],[Age]]&lt;=57,"Gen X","Boomers")))</f>
        <v>Boomers</v>
      </c>
      <c r="E1366" t="s">
        <v>3923</v>
      </c>
      <c r="F1366" t="s">
        <v>7875</v>
      </c>
      <c r="G1366" t="s">
        <v>7857</v>
      </c>
      <c r="H1366" s="27">
        <v>75</v>
      </c>
      <c r="I1366" t="s">
        <v>7905</v>
      </c>
      <c r="J1366" t="s">
        <v>7839</v>
      </c>
      <c r="K1366" t="s">
        <v>7882</v>
      </c>
      <c r="L1366" t="s">
        <v>7890</v>
      </c>
      <c r="M1366">
        <v>4.7</v>
      </c>
      <c r="N1366" t="s">
        <v>1691</v>
      </c>
      <c r="O1366" t="s">
        <v>7945</v>
      </c>
      <c r="P1366" t="s">
        <v>7</v>
      </c>
      <c r="Q1366" t="s">
        <v>10</v>
      </c>
      <c r="R1366">
        <v>5</v>
      </c>
    </row>
    <row r="1367" spans="1:18" x14ac:dyDescent="0.3">
      <c r="A1367" t="s">
        <v>1378</v>
      </c>
      <c r="B1367" t="s">
        <v>5296</v>
      </c>
      <c r="C1367">
        <v>28</v>
      </c>
      <c r="D1367" t="str">
        <f>IF(Shopping[[#This Row],[Age]]&lt;=25,"Gen Z",
IF(Shopping[[#This Row],[Age]]&lt;=41,"Millennials",
IF(Shopping[[#This Row],[Age]]&lt;=57,"Gen X","Boomers")))</f>
        <v>Millennials</v>
      </c>
      <c r="E1367" t="s">
        <v>3923</v>
      </c>
      <c r="F1367" t="s">
        <v>7856</v>
      </c>
      <c r="G1367" t="s">
        <v>7857</v>
      </c>
      <c r="H1367" s="27">
        <v>69</v>
      </c>
      <c r="I1367" t="s">
        <v>7920</v>
      </c>
      <c r="J1367" t="s">
        <v>7847</v>
      </c>
      <c r="K1367" t="s">
        <v>7975</v>
      </c>
      <c r="L1367" t="s">
        <v>7887</v>
      </c>
      <c r="M1367">
        <v>4.5</v>
      </c>
      <c r="N1367" t="s">
        <v>1691</v>
      </c>
      <c r="O1367" t="s">
        <v>7950</v>
      </c>
      <c r="P1367" t="s">
        <v>7</v>
      </c>
      <c r="Q1367" t="s">
        <v>22</v>
      </c>
      <c r="R1367">
        <v>18</v>
      </c>
    </row>
    <row r="1368" spans="1:18" x14ac:dyDescent="0.3">
      <c r="A1368" t="s">
        <v>1379</v>
      </c>
      <c r="B1368" t="s">
        <v>5297</v>
      </c>
      <c r="C1368">
        <v>45</v>
      </c>
      <c r="D1368" t="str">
        <f>IF(Shopping[[#This Row],[Age]]&lt;=25,"Gen Z",
IF(Shopping[[#This Row],[Age]]&lt;=41,"Millennials",
IF(Shopping[[#This Row],[Age]]&lt;=57,"Gen X","Boomers")))</f>
        <v>Gen X</v>
      </c>
      <c r="E1368" t="s">
        <v>3923</v>
      </c>
      <c r="F1368" t="s">
        <v>7881</v>
      </c>
      <c r="G1368" t="s">
        <v>7857</v>
      </c>
      <c r="H1368" s="27">
        <v>40</v>
      </c>
      <c r="I1368" t="s">
        <v>7937</v>
      </c>
      <c r="J1368" t="s">
        <v>7847</v>
      </c>
      <c r="K1368" t="s">
        <v>7975</v>
      </c>
      <c r="L1368" t="s">
        <v>7890</v>
      </c>
      <c r="M1368">
        <v>3.1</v>
      </c>
      <c r="N1368" t="s">
        <v>1691</v>
      </c>
      <c r="O1368" t="s">
        <v>7946</v>
      </c>
      <c r="P1368" t="s">
        <v>7</v>
      </c>
      <c r="Q1368" t="s">
        <v>12</v>
      </c>
      <c r="R1368">
        <v>10</v>
      </c>
    </row>
    <row r="1369" spans="1:18" x14ac:dyDescent="0.3">
      <c r="A1369" t="s">
        <v>1380</v>
      </c>
      <c r="B1369" t="s">
        <v>5298</v>
      </c>
      <c r="C1369">
        <v>60</v>
      </c>
      <c r="D1369" t="str">
        <f>IF(Shopping[[#This Row],[Age]]&lt;=25,"Gen Z",
IF(Shopping[[#This Row],[Age]]&lt;=41,"Millennials",
IF(Shopping[[#This Row],[Age]]&lt;=57,"Gen X","Boomers")))</f>
        <v>Boomers</v>
      </c>
      <c r="E1369" t="s">
        <v>3923</v>
      </c>
      <c r="F1369" t="s">
        <v>7881</v>
      </c>
      <c r="G1369" t="s">
        <v>7857</v>
      </c>
      <c r="H1369" s="27">
        <v>63</v>
      </c>
      <c r="I1369" t="s">
        <v>7937</v>
      </c>
      <c r="J1369" t="s">
        <v>7844</v>
      </c>
      <c r="K1369" t="s">
        <v>7971</v>
      </c>
      <c r="L1369" t="s">
        <v>7890</v>
      </c>
      <c r="M1369">
        <v>3.8</v>
      </c>
      <c r="N1369" t="s">
        <v>1691</v>
      </c>
      <c r="O1369" t="s">
        <v>7945</v>
      </c>
      <c r="P1369" t="s">
        <v>7</v>
      </c>
      <c r="Q1369" t="s">
        <v>10</v>
      </c>
      <c r="R1369">
        <v>25</v>
      </c>
    </row>
    <row r="1370" spans="1:18" x14ac:dyDescent="0.3">
      <c r="A1370" t="s">
        <v>1381</v>
      </c>
      <c r="B1370" t="s">
        <v>5299</v>
      </c>
      <c r="C1370">
        <v>21</v>
      </c>
      <c r="D1370" t="str">
        <f>IF(Shopping[[#This Row],[Age]]&lt;=25,"Gen Z",
IF(Shopping[[#This Row],[Age]]&lt;=41,"Millennials",
IF(Shopping[[#This Row],[Age]]&lt;=57,"Gen X","Boomers")))</f>
        <v>Gen Z</v>
      </c>
      <c r="E1370" t="s">
        <v>3923</v>
      </c>
      <c r="F1370" t="s">
        <v>7850</v>
      </c>
      <c r="G1370" t="s">
        <v>7838</v>
      </c>
      <c r="H1370" s="27">
        <v>36</v>
      </c>
      <c r="I1370" t="s">
        <v>7941</v>
      </c>
      <c r="J1370" t="s">
        <v>7839</v>
      </c>
      <c r="K1370" t="s">
        <v>7874</v>
      </c>
      <c r="L1370" t="s">
        <v>7889</v>
      </c>
      <c r="M1370">
        <v>4.9000000000000004</v>
      </c>
      <c r="N1370" t="s">
        <v>1691</v>
      </c>
      <c r="O1370" t="s">
        <v>7945</v>
      </c>
      <c r="P1370" t="s">
        <v>7</v>
      </c>
      <c r="Q1370" t="s">
        <v>10</v>
      </c>
      <c r="R1370">
        <v>2</v>
      </c>
    </row>
    <row r="1371" spans="1:18" x14ac:dyDescent="0.3">
      <c r="A1371" t="s">
        <v>1382</v>
      </c>
      <c r="B1371" t="s">
        <v>5300</v>
      </c>
      <c r="C1371">
        <v>32</v>
      </c>
      <c r="D1371" t="str">
        <f>IF(Shopping[[#This Row],[Age]]&lt;=25,"Gen Z",
IF(Shopping[[#This Row],[Age]]&lt;=41,"Millennials",
IF(Shopping[[#This Row],[Age]]&lt;=57,"Gen X","Boomers")))</f>
        <v>Millennials</v>
      </c>
      <c r="E1371" t="s">
        <v>3923</v>
      </c>
      <c r="F1371" t="s">
        <v>7859</v>
      </c>
      <c r="G1371" t="s">
        <v>7846</v>
      </c>
      <c r="H1371" s="27">
        <v>75</v>
      </c>
      <c r="I1371" t="s">
        <v>7937</v>
      </c>
      <c r="J1371" t="s">
        <v>7847</v>
      </c>
      <c r="K1371" t="s">
        <v>7867</v>
      </c>
      <c r="L1371" t="s">
        <v>7887</v>
      </c>
      <c r="M1371">
        <v>3.2</v>
      </c>
      <c r="N1371" t="s">
        <v>1691</v>
      </c>
      <c r="O1371" t="s">
        <v>7948</v>
      </c>
      <c r="P1371" t="s">
        <v>7</v>
      </c>
      <c r="Q1371" t="s">
        <v>8</v>
      </c>
      <c r="R1371">
        <v>48</v>
      </c>
    </row>
    <row r="1372" spans="1:18" x14ac:dyDescent="0.3">
      <c r="A1372" t="s">
        <v>1383</v>
      </c>
      <c r="B1372" t="s">
        <v>5301</v>
      </c>
      <c r="C1372">
        <v>27</v>
      </c>
      <c r="D1372" t="str">
        <f>IF(Shopping[[#This Row],[Age]]&lt;=25,"Gen Z",
IF(Shopping[[#This Row],[Age]]&lt;=41,"Millennials",
IF(Shopping[[#This Row],[Age]]&lt;=57,"Gen X","Boomers")))</f>
        <v>Millennials</v>
      </c>
      <c r="E1372" t="s">
        <v>3923</v>
      </c>
      <c r="F1372" t="s">
        <v>7873</v>
      </c>
      <c r="G1372" t="s">
        <v>7857</v>
      </c>
      <c r="H1372" s="27">
        <v>67</v>
      </c>
      <c r="I1372" t="s">
        <v>7899</v>
      </c>
      <c r="J1372" t="s">
        <v>7839</v>
      </c>
      <c r="K1372" t="s">
        <v>7972</v>
      </c>
      <c r="L1372" t="s">
        <v>7889</v>
      </c>
      <c r="M1372">
        <v>2.9</v>
      </c>
      <c r="N1372" t="s">
        <v>1691</v>
      </c>
      <c r="O1372" t="s">
        <v>7949</v>
      </c>
      <c r="P1372" t="s">
        <v>7</v>
      </c>
      <c r="Q1372" t="s">
        <v>22</v>
      </c>
      <c r="R1372">
        <v>41</v>
      </c>
    </row>
    <row r="1373" spans="1:18" x14ac:dyDescent="0.3">
      <c r="A1373" t="s">
        <v>1384</v>
      </c>
      <c r="B1373" t="s">
        <v>5302</v>
      </c>
      <c r="C1373">
        <v>40</v>
      </c>
      <c r="D1373" t="str">
        <f>IF(Shopping[[#This Row],[Age]]&lt;=25,"Gen Z",
IF(Shopping[[#This Row],[Age]]&lt;=41,"Millennials",
IF(Shopping[[#This Row],[Age]]&lt;=57,"Gen X","Boomers")))</f>
        <v>Millennials</v>
      </c>
      <c r="E1373" t="s">
        <v>3923</v>
      </c>
      <c r="F1373" t="s">
        <v>7866</v>
      </c>
      <c r="G1373" t="s">
        <v>7838</v>
      </c>
      <c r="H1373" s="27">
        <v>64</v>
      </c>
      <c r="I1373" t="s">
        <v>7909</v>
      </c>
      <c r="J1373" t="s">
        <v>7847</v>
      </c>
      <c r="K1373" t="s">
        <v>7852</v>
      </c>
      <c r="L1373" t="s">
        <v>7888</v>
      </c>
      <c r="M1373">
        <v>2.8</v>
      </c>
      <c r="N1373" t="s">
        <v>1691</v>
      </c>
      <c r="O1373" t="s">
        <v>7950</v>
      </c>
      <c r="P1373" t="s">
        <v>7</v>
      </c>
      <c r="Q1373" t="s">
        <v>12</v>
      </c>
      <c r="R1373">
        <v>42</v>
      </c>
    </row>
    <row r="1374" spans="1:18" x14ac:dyDescent="0.3">
      <c r="A1374" t="s">
        <v>1385</v>
      </c>
      <c r="B1374" t="s">
        <v>5303</v>
      </c>
      <c r="C1374">
        <v>64</v>
      </c>
      <c r="D1374" t="str">
        <f>IF(Shopping[[#This Row],[Age]]&lt;=25,"Gen Z",
IF(Shopping[[#This Row],[Age]]&lt;=41,"Millennials",
IF(Shopping[[#This Row],[Age]]&lt;=57,"Gen X","Boomers")))</f>
        <v>Boomers</v>
      </c>
      <c r="E1374" t="s">
        <v>3923</v>
      </c>
      <c r="F1374" t="s">
        <v>7837</v>
      </c>
      <c r="G1374" t="s">
        <v>7838</v>
      </c>
      <c r="H1374" s="27">
        <v>61</v>
      </c>
      <c r="I1374" t="s">
        <v>7942</v>
      </c>
      <c r="J1374" t="s">
        <v>7847</v>
      </c>
      <c r="K1374" t="s">
        <v>7840</v>
      </c>
      <c r="L1374" t="s">
        <v>7890</v>
      </c>
      <c r="M1374">
        <v>4</v>
      </c>
      <c r="N1374" t="s">
        <v>1691</v>
      </c>
      <c r="O1374" t="s">
        <v>7949</v>
      </c>
      <c r="P1374" t="s">
        <v>7</v>
      </c>
      <c r="Q1374" t="s">
        <v>14</v>
      </c>
      <c r="R1374">
        <v>44</v>
      </c>
    </row>
    <row r="1375" spans="1:18" x14ac:dyDescent="0.3">
      <c r="A1375" t="s">
        <v>1386</v>
      </c>
      <c r="B1375" t="s">
        <v>5304</v>
      </c>
      <c r="C1375">
        <v>18</v>
      </c>
      <c r="D1375" t="str">
        <f>IF(Shopping[[#This Row],[Age]]&lt;=25,"Gen Z",
IF(Shopping[[#This Row],[Age]]&lt;=41,"Millennials",
IF(Shopping[[#This Row],[Age]]&lt;=57,"Gen X","Boomers")))</f>
        <v>Gen Z</v>
      </c>
      <c r="E1375" t="s">
        <v>3923</v>
      </c>
      <c r="F1375" t="s">
        <v>7884</v>
      </c>
      <c r="G1375" t="s">
        <v>7857</v>
      </c>
      <c r="H1375" s="27">
        <v>40</v>
      </c>
      <c r="I1375" t="s">
        <v>7934</v>
      </c>
      <c r="J1375" t="s">
        <v>7839</v>
      </c>
      <c r="K1375" t="s">
        <v>7967</v>
      </c>
      <c r="L1375" t="s">
        <v>7887</v>
      </c>
      <c r="M1375">
        <v>2.6</v>
      </c>
      <c r="N1375" t="s">
        <v>1691</v>
      </c>
      <c r="O1375" t="s">
        <v>7950</v>
      </c>
      <c r="P1375" t="s">
        <v>7</v>
      </c>
      <c r="Q1375" t="s">
        <v>10</v>
      </c>
      <c r="R1375">
        <v>6</v>
      </c>
    </row>
    <row r="1376" spans="1:18" x14ac:dyDescent="0.3">
      <c r="A1376" t="s">
        <v>1387</v>
      </c>
      <c r="B1376" t="s">
        <v>5305</v>
      </c>
      <c r="C1376">
        <v>22</v>
      </c>
      <c r="D1376" t="str">
        <f>IF(Shopping[[#This Row],[Age]]&lt;=25,"Gen Z",
IF(Shopping[[#This Row],[Age]]&lt;=41,"Millennials",
IF(Shopping[[#This Row],[Age]]&lt;=57,"Gen X","Boomers")))</f>
        <v>Gen Z</v>
      </c>
      <c r="E1376" t="s">
        <v>3923</v>
      </c>
      <c r="F1376" t="s">
        <v>7856</v>
      </c>
      <c r="G1376" t="s">
        <v>7857</v>
      </c>
      <c r="H1376" s="27">
        <v>97</v>
      </c>
      <c r="I1376" t="s">
        <v>7907</v>
      </c>
      <c r="J1376" t="s">
        <v>7847</v>
      </c>
      <c r="K1376" t="s">
        <v>7871</v>
      </c>
      <c r="L1376" t="s">
        <v>7890</v>
      </c>
      <c r="M1376">
        <v>2.7</v>
      </c>
      <c r="N1376" t="s">
        <v>1691</v>
      </c>
      <c r="O1376" t="s">
        <v>7946</v>
      </c>
      <c r="P1376" t="s">
        <v>7</v>
      </c>
      <c r="Q1376" t="s">
        <v>22</v>
      </c>
      <c r="R1376">
        <v>5</v>
      </c>
    </row>
    <row r="1377" spans="1:18" x14ac:dyDescent="0.3">
      <c r="A1377" t="s">
        <v>1388</v>
      </c>
      <c r="B1377" t="s">
        <v>5306</v>
      </c>
      <c r="C1377">
        <v>42</v>
      </c>
      <c r="D1377" t="str">
        <f>IF(Shopping[[#This Row],[Age]]&lt;=25,"Gen Z",
IF(Shopping[[#This Row],[Age]]&lt;=41,"Millennials",
IF(Shopping[[#This Row],[Age]]&lt;=57,"Gen X","Boomers")))</f>
        <v>Gen X</v>
      </c>
      <c r="E1377" t="s">
        <v>3923</v>
      </c>
      <c r="F1377" t="s">
        <v>7848</v>
      </c>
      <c r="G1377" t="s">
        <v>7846</v>
      </c>
      <c r="H1377" s="27">
        <v>31</v>
      </c>
      <c r="I1377" t="s">
        <v>7894</v>
      </c>
      <c r="J1377" t="s">
        <v>7839</v>
      </c>
      <c r="K1377" t="s">
        <v>7880</v>
      </c>
      <c r="L1377" t="s">
        <v>7888</v>
      </c>
      <c r="M1377">
        <v>4.0999999999999996</v>
      </c>
      <c r="N1377" t="s">
        <v>1691</v>
      </c>
      <c r="O1377" t="s">
        <v>7949</v>
      </c>
      <c r="P1377" t="s">
        <v>7</v>
      </c>
      <c r="Q1377" t="s">
        <v>12</v>
      </c>
      <c r="R1377">
        <v>8</v>
      </c>
    </row>
    <row r="1378" spans="1:18" x14ac:dyDescent="0.3">
      <c r="A1378" t="s">
        <v>1389</v>
      </c>
      <c r="B1378" t="s">
        <v>5307</v>
      </c>
      <c r="C1378">
        <v>57</v>
      </c>
      <c r="D1378" t="str">
        <f>IF(Shopping[[#This Row],[Age]]&lt;=25,"Gen Z",
IF(Shopping[[#This Row],[Age]]&lt;=41,"Millennials",
IF(Shopping[[#This Row],[Age]]&lt;=57,"Gen X","Boomers")))</f>
        <v>Gen X</v>
      </c>
      <c r="E1378" t="s">
        <v>3923</v>
      </c>
      <c r="F1378" t="s">
        <v>7845</v>
      </c>
      <c r="G1378" t="s">
        <v>7846</v>
      </c>
      <c r="H1378" s="27">
        <v>65</v>
      </c>
      <c r="I1378" t="s">
        <v>7925</v>
      </c>
      <c r="J1378" t="s">
        <v>7839</v>
      </c>
      <c r="K1378" t="s">
        <v>7858</v>
      </c>
      <c r="L1378" t="s">
        <v>7888</v>
      </c>
      <c r="M1378">
        <v>5</v>
      </c>
      <c r="N1378" t="s">
        <v>1691</v>
      </c>
      <c r="O1378" t="s">
        <v>7946</v>
      </c>
      <c r="P1378" t="s">
        <v>7</v>
      </c>
      <c r="Q1378" t="s">
        <v>14</v>
      </c>
      <c r="R1378">
        <v>24</v>
      </c>
    </row>
    <row r="1379" spans="1:18" x14ac:dyDescent="0.3">
      <c r="A1379" t="s">
        <v>1390</v>
      </c>
      <c r="B1379" t="s">
        <v>5308</v>
      </c>
      <c r="C1379">
        <v>33</v>
      </c>
      <c r="D1379" t="str">
        <f>IF(Shopping[[#This Row],[Age]]&lt;=25,"Gen Z",
IF(Shopping[[#This Row],[Age]]&lt;=41,"Millennials",
IF(Shopping[[#This Row],[Age]]&lt;=57,"Gen X","Boomers")))</f>
        <v>Millennials</v>
      </c>
      <c r="E1379" t="s">
        <v>3923</v>
      </c>
      <c r="F1379" t="s">
        <v>7865</v>
      </c>
      <c r="G1379" t="s">
        <v>7857</v>
      </c>
      <c r="H1379" s="27">
        <v>54</v>
      </c>
      <c r="I1379" t="s">
        <v>7926</v>
      </c>
      <c r="J1379" t="s">
        <v>7839</v>
      </c>
      <c r="K1379" t="s">
        <v>7968</v>
      </c>
      <c r="L1379" t="s">
        <v>7888</v>
      </c>
      <c r="M1379">
        <v>3</v>
      </c>
      <c r="N1379" t="s">
        <v>1691</v>
      </c>
      <c r="O1379" t="s">
        <v>7947</v>
      </c>
      <c r="P1379" t="s">
        <v>7</v>
      </c>
      <c r="Q1379" t="s">
        <v>8</v>
      </c>
      <c r="R1379">
        <v>42</v>
      </c>
    </row>
    <row r="1380" spans="1:18" x14ac:dyDescent="0.3">
      <c r="A1380" t="s">
        <v>1391</v>
      </c>
      <c r="B1380" t="s">
        <v>5309</v>
      </c>
      <c r="C1380">
        <v>37</v>
      </c>
      <c r="D1380" t="str">
        <f>IF(Shopping[[#This Row],[Age]]&lt;=25,"Gen Z",
IF(Shopping[[#This Row],[Age]]&lt;=41,"Millennials",
IF(Shopping[[#This Row],[Age]]&lt;=57,"Gen X","Boomers")))</f>
        <v>Millennials</v>
      </c>
      <c r="E1380" t="s">
        <v>3923</v>
      </c>
      <c r="F1380" t="s">
        <v>7868</v>
      </c>
      <c r="G1380" t="s">
        <v>7854</v>
      </c>
      <c r="H1380" s="27">
        <v>49</v>
      </c>
      <c r="I1380" t="s">
        <v>7893</v>
      </c>
      <c r="J1380" t="s">
        <v>7877</v>
      </c>
      <c r="K1380" t="s">
        <v>7970</v>
      </c>
      <c r="L1380" t="s">
        <v>7890</v>
      </c>
      <c r="M1380">
        <v>3.6</v>
      </c>
      <c r="N1380" t="s">
        <v>1691</v>
      </c>
      <c r="O1380" t="s">
        <v>7946</v>
      </c>
      <c r="P1380" t="s">
        <v>7</v>
      </c>
      <c r="Q1380" t="s">
        <v>8</v>
      </c>
      <c r="R1380">
        <v>24</v>
      </c>
    </row>
    <row r="1381" spans="1:18" x14ac:dyDescent="0.3">
      <c r="A1381" t="s">
        <v>1392</v>
      </c>
      <c r="B1381" t="s">
        <v>5310</v>
      </c>
      <c r="C1381">
        <v>21</v>
      </c>
      <c r="D1381" t="str">
        <f>IF(Shopping[[#This Row],[Age]]&lt;=25,"Gen Z",
IF(Shopping[[#This Row],[Age]]&lt;=41,"Millennials",
IF(Shopping[[#This Row],[Age]]&lt;=57,"Gen X","Boomers")))</f>
        <v>Gen Z</v>
      </c>
      <c r="E1381" t="s">
        <v>3923</v>
      </c>
      <c r="F1381" t="s">
        <v>7872</v>
      </c>
      <c r="G1381" t="s">
        <v>7838</v>
      </c>
      <c r="H1381" s="27">
        <v>64</v>
      </c>
      <c r="I1381" t="s">
        <v>7939</v>
      </c>
      <c r="J1381" t="s">
        <v>7839</v>
      </c>
      <c r="K1381" t="s">
        <v>7860</v>
      </c>
      <c r="L1381" t="s">
        <v>7890</v>
      </c>
      <c r="M1381">
        <v>2.8</v>
      </c>
      <c r="N1381" t="s">
        <v>1691</v>
      </c>
      <c r="O1381" t="s">
        <v>7949</v>
      </c>
      <c r="P1381" t="s">
        <v>7</v>
      </c>
      <c r="Q1381" t="s">
        <v>8</v>
      </c>
      <c r="R1381">
        <v>38</v>
      </c>
    </row>
    <row r="1382" spans="1:18" x14ac:dyDescent="0.3">
      <c r="A1382" t="s">
        <v>1393</v>
      </c>
      <c r="B1382" t="s">
        <v>5311</v>
      </c>
      <c r="C1382">
        <v>51</v>
      </c>
      <c r="D1382" t="str">
        <f>IF(Shopping[[#This Row],[Age]]&lt;=25,"Gen Z",
IF(Shopping[[#This Row],[Age]]&lt;=41,"Millennials",
IF(Shopping[[#This Row],[Age]]&lt;=57,"Gen X","Boomers")))</f>
        <v>Gen X</v>
      </c>
      <c r="E1382" t="s">
        <v>3923</v>
      </c>
      <c r="F1382" t="s">
        <v>7848</v>
      </c>
      <c r="G1382" t="s">
        <v>7846</v>
      </c>
      <c r="H1382" s="27">
        <v>35</v>
      </c>
      <c r="I1382" t="s">
        <v>7895</v>
      </c>
      <c r="J1382" t="s">
        <v>7844</v>
      </c>
      <c r="K1382" t="s">
        <v>7974</v>
      </c>
      <c r="L1382" t="s">
        <v>7887</v>
      </c>
      <c r="M1382">
        <v>4.5999999999999996</v>
      </c>
      <c r="N1382" t="s">
        <v>1691</v>
      </c>
      <c r="O1382" t="s">
        <v>7948</v>
      </c>
      <c r="P1382" t="s">
        <v>7</v>
      </c>
      <c r="Q1382" t="s">
        <v>10</v>
      </c>
      <c r="R1382">
        <v>41</v>
      </c>
    </row>
    <row r="1383" spans="1:18" x14ac:dyDescent="0.3">
      <c r="A1383" t="s">
        <v>1394</v>
      </c>
      <c r="B1383" t="s">
        <v>5312</v>
      </c>
      <c r="C1383">
        <v>30</v>
      </c>
      <c r="D1383" t="str">
        <f>IF(Shopping[[#This Row],[Age]]&lt;=25,"Gen Z",
IF(Shopping[[#This Row],[Age]]&lt;=41,"Millennials",
IF(Shopping[[#This Row],[Age]]&lt;=57,"Gen X","Boomers")))</f>
        <v>Millennials</v>
      </c>
      <c r="E1383" t="s">
        <v>3923</v>
      </c>
      <c r="F1383" t="s">
        <v>7859</v>
      </c>
      <c r="G1383" t="s">
        <v>7846</v>
      </c>
      <c r="H1383" s="27">
        <v>86</v>
      </c>
      <c r="I1383" t="s">
        <v>7919</v>
      </c>
      <c r="J1383" t="s">
        <v>7839</v>
      </c>
      <c r="K1383" t="s">
        <v>7867</v>
      </c>
      <c r="L1383" t="s">
        <v>7887</v>
      </c>
      <c r="M1383">
        <v>2.9</v>
      </c>
      <c r="N1383" t="s">
        <v>1691</v>
      </c>
      <c r="O1383" t="s">
        <v>7948</v>
      </c>
      <c r="P1383" t="s">
        <v>7</v>
      </c>
      <c r="Q1383" t="s">
        <v>8</v>
      </c>
      <c r="R1383">
        <v>48</v>
      </c>
    </row>
    <row r="1384" spans="1:18" x14ac:dyDescent="0.3">
      <c r="A1384" t="s">
        <v>1395</v>
      </c>
      <c r="B1384" t="s">
        <v>5313</v>
      </c>
      <c r="C1384">
        <v>68</v>
      </c>
      <c r="D1384" t="str">
        <f>IF(Shopping[[#This Row],[Age]]&lt;=25,"Gen Z",
IF(Shopping[[#This Row],[Age]]&lt;=41,"Millennials",
IF(Shopping[[#This Row],[Age]]&lt;=57,"Gen X","Boomers")))</f>
        <v>Boomers</v>
      </c>
      <c r="E1384" t="s">
        <v>3923</v>
      </c>
      <c r="F1384" t="s">
        <v>7868</v>
      </c>
      <c r="G1384" t="s">
        <v>7854</v>
      </c>
      <c r="H1384" s="27">
        <v>55</v>
      </c>
      <c r="I1384" t="s">
        <v>7942</v>
      </c>
      <c r="J1384" t="s">
        <v>7839</v>
      </c>
      <c r="K1384" t="s">
        <v>7880</v>
      </c>
      <c r="L1384" t="s">
        <v>7887</v>
      </c>
      <c r="M1384">
        <v>4.8</v>
      </c>
      <c r="N1384" t="s">
        <v>1691</v>
      </c>
      <c r="O1384" t="s">
        <v>7945</v>
      </c>
      <c r="P1384" t="s">
        <v>7</v>
      </c>
      <c r="Q1384" t="s">
        <v>22</v>
      </c>
      <c r="R1384">
        <v>16</v>
      </c>
    </row>
    <row r="1385" spans="1:18" x14ac:dyDescent="0.3">
      <c r="A1385" t="s">
        <v>1396</v>
      </c>
      <c r="B1385" t="s">
        <v>5314</v>
      </c>
      <c r="C1385">
        <v>36</v>
      </c>
      <c r="D1385" t="str">
        <f>IF(Shopping[[#This Row],[Age]]&lt;=25,"Gen Z",
IF(Shopping[[#This Row],[Age]]&lt;=41,"Millennials",
IF(Shopping[[#This Row],[Age]]&lt;=57,"Gen X","Boomers")))</f>
        <v>Millennials</v>
      </c>
      <c r="E1385" t="s">
        <v>3923</v>
      </c>
      <c r="F1385" t="s">
        <v>7873</v>
      </c>
      <c r="G1385" t="s">
        <v>7857</v>
      </c>
      <c r="H1385" s="27">
        <v>58</v>
      </c>
      <c r="I1385" t="s">
        <v>7941</v>
      </c>
      <c r="J1385" t="s">
        <v>7847</v>
      </c>
      <c r="K1385" t="s">
        <v>7974</v>
      </c>
      <c r="L1385" t="s">
        <v>7888</v>
      </c>
      <c r="M1385">
        <v>3.3</v>
      </c>
      <c r="N1385" t="s">
        <v>1691</v>
      </c>
      <c r="O1385" t="s">
        <v>7945</v>
      </c>
      <c r="P1385" t="s">
        <v>7</v>
      </c>
      <c r="Q1385" t="s">
        <v>8</v>
      </c>
      <c r="R1385">
        <v>4</v>
      </c>
    </row>
    <row r="1386" spans="1:18" x14ac:dyDescent="0.3">
      <c r="A1386" t="s">
        <v>1397</v>
      </c>
      <c r="B1386" t="s">
        <v>5315</v>
      </c>
      <c r="C1386">
        <v>46</v>
      </c>
      <c r="D1386" t="str">
        <f>IF(Shopping[[#This Row],[Age]]&lt;=25,"Gen Z",
IF(Shopping[[#This Row],[Age]]&lt;=41,"Millennials",
IF(Shopping[[#This Row],[Age]]&lt;=57,"Gen X","Boomers")))</f>
        <v>Gen X</v>
      </c>
      <c r="E1386" t="s">
        <v>3923</v>
      </c>
      <c r="F1386" t="s">
        <v>7848</v>
      </c>
      <c r="G1386" t="s">
        <v>7846</v>
      </c>
      <c r="H1386" s="27">
        <v>96</v>
      </c>
      <c r="I1386" t="s">
        <v>7922</v>
      </c>
      <c r="J1386" t="s">
        <v>7847</v>
      </c>
      <c r="K1386" t="s">
        <v>7974</v>
      </c>
      <c r="L1386" t="s">
        <v>7890</v>
      </c>
      <c r="M1386">
        <v>4.5999999999999996</v>
      </c>
      <c r="N1386" t="s">
        <v>1691</v>
      </c>
      <c r="O1386" t="s">
        <v>7948</v>
      </c>
      <c r="P1386" t="s">
        <v>7</v>
      </c>
      <c r="Q1386" t="s">
        <v>22</v>
      </c>
      <c r="R1386">
        <v>8</v>
      </c>
    </row>
    <row r="1387" spans="1:18" x14ac:dyDescent="0.3">
      <c r="A1387" t="s">
        <v>1398</v>
      </c>
      <c r="B1387" t="s">
        <v>5316</v>
      </c>
      <c r="C1387">
        <v>41</v>
      </c>
      <c r="D1387" t="str">
        <f>IF(Shopping[[#This Row],[Age]]&lt;=25,"Gen Z",
IF(Shopping[[#This Row],[Age]]&lt;=41,"Millennials",
IF(Shopping[[#This Row],[Age]]&lt;=57,"Gen X","Boomers")))</f>
        <v>Millennials</v>
      </c>
      <c r="E1387" t="s">
        <v>3923</v>
      </c>
      <c r="F1387" t="s">
        <v>7870</v>
      </c>
      <c r="G1387" t="s">
        <v>7857</v>
      </c>
      <c r="H1387" s="27">
        <v>64</v>
      </c>
      <c r="I1387" t="s">
        <v>7909</v>
      </c>
      <c r="J1387" t="s">
        <v>7847</v>
      </c>
      <c r="K1387" t="s">
        <v>7878</v>
      </c>
      <c r="L1387" t="s">
        <v>7890</v>
      </c>
      <c r="M1387">
        <v>2.6</v>
      </c>
      <c r="N1387" t="s">
        <v>1691</v>
      </c>
      <c r="O1387" t="s">
        <v>7950</v>
      </c>
      <c r="P1387" t="s">
        <v>7</v>
      </c>
      <c r="Q1387" t="s">
        <v>22</v>
      </c>
      <c r="R1387">
        <v>1</v>
      </c>
    </row>
    <row r="1388" spans="1:18" x14ac:dyDescent="0.3">
      <c r="A1388" t="s">
        <v>1399</v>
      </c>
      <c r="B1388" t="s">
        <v>5317</v>
      </c>
      <c r="C1388">
        <v>68</v>
      </c>
      <c r="D1388" t="str">
        <f>IF(Shopping[[#This Row],[Age]]&lt;=25,"Gen Z",
IF(Shopping[[#This Row],[Age]]&lt;=41,"Millennials",
IF(Shopping[[#This Row],[Age]]&lt;=57,"Gen X","Boomers")))</f>
        <v>Boomers</v>
      </c>
      <c r="E1388" t="s">
        <v>3923</v>
      </c>
      <c r="F1388" t="s">
        <v>7868</v>
      </c>
      <c r="G1388" t="s">
        <v>7854</v>
      </c>
      <c r="H1388" s="27">
        <v>56</v>
      </c>
      <c r="I1388" t="s">
        <v>7897</v>
      </c>
      <c r="J1388" t="s">
        <v>7847</v>
      </c>
      <c r="K1388" t="s">
        <v>7855</v>
      </c>
      <c r="L1388" t="s">
        <v>7890</v>
      </c>
      <c r="M1388">
        <v>4</v>
      </c>
      <c r="N1388" t="s">
        <v>1691</v>
      </c>
      <c r="O1388" t="s">
        <v>7947</v>
      </c>
      <c r="P1388" t="s">
        <v>7</v>
      </c>
      <c r="Q1388" t="s">
        <v>27</v>
      </c>
      <c r="R1388">
        <v>4</v>
      </c>
    </row>
    <row r="1389" spans="1:18" x14ac:dyDescent="0.3">
      <c r="A1389" t="s">
        <v>1400</v>
      </c>
      <c r="B1389" t="s">
        <v>5318</v>
      </c>
      <c r="C1389">
        <v>21</v>
      </c>
      <c r="D1389" t="str">
        <f>IF(Shopping[[#This Row],[Age]]&lt;=25,"Gen Z",
IF(Shopping[[#This Row],[Age]]&lt;=41,"Millennials",
IF(Shopping[[#This Row],[Age]]&lt;=57,"Gen X","Boomers")))</f>
        <v>Gen Z</v>
      </c>
      <c r="E1389" t="s">
        <v>3923</v>
      </c>
      <c r="F1389" t="s">
        <v>7837</v>
      </c>
      <c r="G1389" t="s">
        <v>7838</v>
      </c>
      <c r="H1389" s="27">
        <v>85</v>
      </c>
      <c r="I1389" t="s">
        <v>7926</v>
      </c>
      <c r="J1389" t="s">
        <v>7847</v>
      </c>
      <c r="K1389" t="s">
        <v>7969</v>
      </c>
      <c r="L1389" t="s">
        <v>7887</v>
      </c>
      <c r="M1389">
        <v>3.8</v>
      </c>
      <c r="N1389" t="s">
        <v>1691</v>
      </c>
      <c r="O1389" t="s">
        <v>7948</v>
      </c>
      <c r="P1389" t="s">
        <v>7</v>
      </c>
      <c r="Q1389" t="s">
        <v>12</v>
      </c>
      <c r="R1389">
        <v>20</v>
      </c>
    </row>
    <row r="1390" spans="1:18" x14ac:dyDescent="0.3">
      <c r="A1390" t="s">
        <v>1401</v>
      </c>
      <c r="B1390" t="s">
        <v>5319</v>
      </c>
      <c r="C1390">
        <v>62</v>
      </c>
      <c r="D1390" t="str">
        <f>IF(Shopping[[#This Row],[Age]]&lt;=25,"Gen Z",
IF(Shopping[[#This Row],[Age]]&lt;=41,"Millennials",
IF(Shopping[[#This Row],[Age]]&lt;=57,"Gen X","Boomers")))</f>
        <v>Boomers</v>
      </c>
      <c r="E1390" t="s">
        <v>3923</v>
      </c>
      <c r="F1390" t="s">
        <v>7861</v>
      </c>
      <c r="G1390" t="s">
        <v>7838</v>
      </c>
      <c r="H1390" s="27">
        <v>23</v>
      </c>
      <c r="I1390" t="s">
        <v>7903</v>
      </c>
      <c r="J1390" t="s">
        <v>7847</v>
      </c>
      <c r="K1390" t="s">
        <v>7970</v>
      </c>
      <c r="L1390" t="s">
        <v>7888</v>
      </c>
      <c r="M1390">
        <v>3.9</v>
      </c>
      <c r="N1390" t="s">
        <v>1691</v>
      </c>
      <c r="O1390" t="s">
        <v>7945</v>
      </c>
      <c r="P1390" t="s">
        <v>7</v>
      </c>
      <c r="Q1390" t="s">
        <v>10</v>
      </c>
      <c r="R1390">
        <v>40</v>
      </c>
    </row>
    <row r="1391" spans="1:18" x14ac:dyDescent="0.3">
      <c r="A1391" t="s">
        <v>1402</v>
      </c>
      <c r="B1391" t="s">
        <v>5320</v>
      </c>
      <c r="C1391">
        <v>59</v>
      </c>
      <c r="D1391" t="str">
        <f>IF(Shopping[[#This Row],[Age]]&lt;=25,"Gen Z",
IF(Shopping[[#This Row],[Age]]&lt;=41,"Millennials",
IF(Shopping[[#This Row],[Age]]&lt;=57,"Gen X","Boomers")))</f>
        <v>Boomers</v>
      </c>
      <c r="E1391" t="s">
        <v>3923</v>
      </c>
      <c r="F1391" t="s">
        <v>7873</v>
      </c>
      <c r="G1391" t="s">
        <v>7857</v>
      </c>
      <c r="H1391" s="27">
        <v>72</v>
      </c>
      <c r="I1391" t="s">
        <v>7919</v>
      </c>
      <c r="J1391" t="s">
        <v>7839</v>
      </c>
      <c r="K1391" t="s">
        <v>7874</v>
      </c>
      <c r="L1391" t="s">
        <v>7890</v>
      </c>
      <c r="M1391">
        <v>2.6</v>
      </c>
      <c r="N1391" t="s">
        <v>1691</v>
      </c>
      <c r="O1391" t="s">
        <v>7950</v>
      </c>
      <c r="P1391" t="s">
        <v>7</v>
      </c>
      <c r="Q1391" t="s">
        <v>27</v>
      </c>
      <c r="R1391">
        <v>8</v>
      </c>
    </row>
    <row r="1392" spans="1:18" x14ac:dyDescent="0.3">
      <c r="A1392" t="s">
        <v>1403</v>
      </c>
      <c r="B1392" t="s">
        <v>5321</v>
      </c>
      <c r="C1392">
        <v>25</v>
      </c>
      <c r="D1392" t="str">
        <f>IF(Shopping[[#This Row],[Age]]&lt;=25,"Gen Z",
IF(Shopping[[#This Row],[Age]]&lt;=41,"Millennials",
IF(Shopping[[#This Row],[Age]]&lt;=57,"Gen X","Boomers")))</f>
        <v>Gen Z</v>
      </c>
      <c r="E1392" t="s">
        <v>3923</v>
      </c>
      <c r="F1392" t="s">
        <v>7875</v>
      </c>
      <c r="G1392" t="s">
        <v>7857</v>
      </c>
      <c r="H1392" s="27">
        <v>38</v>
      </c>
      <c r="I1392" t="s">
        <v>7903</v>
      </c>
      <c r="J1392" t="s">
        <v>7847</v>
      </c>
      <c r="K1392" t="s">
        <v>7842</v>
      </c>
      <c r="L1392" t="s">
        <v>7889</v>
      </c>
      <c r="M1392">
        <v>4.3</v>
      </c>
      <c r="N1392" t="s">
        <v>1691</v>
      </c>
      <c r="O1392" t="s">
        <v>7948</v>
      </c>
      <c r="P1392" t="s">
        <v>7</v>
      </c>
      <c r="Q1392" t="s">
        <v>27</v>
      </c>
      <c r="R1392">
        <v>42</v>
      </c>
    </row>
    <row r="1393" spans="1:18" x14ac:dyDescent="0.3">
      <c r="A1393" t="s">
        <v>1404</v>
      </c>
      <c r="B1393" t="s">
        <v>5322</v>
      </c>
      <c r="C1393">
        <v>53</v>
      </c>
      <c r="D1393" t="str">
        <f>IF(Shopping[[#This Row],[Age]]&lt;=25,"Gen Z",
IF(Shopping[[#This Row],[Age]]&lt;=41,"Millennials",
IF(Shopping[[#This Row],[Age]]&lt;=57,"Gen X","Boomers")))</f>
        <v>Gen X</v>
      </c>
      <c r="E1393" t="s">
        <v>3923</v>
      </c>
      <c r="F1393" t="s">
        <v>7837</v>
      </c>
      <c r="G1393" t="s">
        <v>7838</v>
      </c>
      <c r="H1393" s="27">
        <v>29</v>
      </c>
      <c r="I1393" t="s">
        <v>7909</v>
      </c>
      <c r="J1393" t="s">
        <v>7844</v>
      </c>
      <c r="K1393" t="s">
        <v>7849</v>
      </c>
      <c r="L1393" t="s">
        <v>7887</v>
      </c>
      <c r="M1393">
        <v>3.6</v>
      </c>
      <c r="N1393" t="s">
        <v>1691</v>
      </c>
      <c r="O1393" t="s">
        <v>7945</v>
      </c>
      <c r="P1393" t="s">
        <v>7</v>
      </c>
      <c r="Q1393" t="s">
        <v>12</v>
      </c>
      <c r="R1393">
        <v>38</v>
      </c>
    </row>
    <row r="1394" spans="1:18" x14ac:dyDescent="0.3">
      <c r="A1394" t="s">
        <v>1405</v>
      </c>
      <c r="B1394" t="s">
        <v>5323</v>
      </c>
      <c r="C1394">
        <v>31</v>
      </c>
      <c r="D1394" t="str">
        <f>IF(Shopping[[#This Row],[Age]]&lt;=25,"Gen Z",
IF(Shopping[[#This Row],[Age]]&lt;=41,"Millennials",
IF(Shopping[[#This Row],[Age]]&lt;=57,"Gen X","Boomers")))</f>
        <v>Millennials</v>
      </c>
      <c r="E1394" t="s">
        <v>3923</v>
      </c>
      <c r="F1394" t="s">
        <v>7884</v>
      </c>
      <c r="G1394" t="s">
        <v>7857</v>
      </c>
      <c r="H1394" s="27">
        <v>46</v>
      </c>
      <c r="I1394" t="s">
        <v>7903</v>
      </c>
      <c r="J1394" t="s">
        <v>7847</v>
      </c>
      <c r="K1394" t="s">
        <v>7882</v>
      </c>
      <c r="L1394" t="s">
        <v>7888</v>
      </c>
      <c r="M1394">
        <v>4.2</v>
      </c>
      <c r="N1394" t="s">
        <v>1691</v>
      </c>
      <c r="O1394" t="s">
        <v>7945</v>
      </c>
      <c r="P1394" t="s">
        <v>7</v>
      </c>
      <c r="Q1394" t="s">
        <v>8</v>
      </c>
      <c r="R1394">
        <v>34</v>
      </c>
    </row>
    <row r="1395" spans="1:18" x14ac:dyDescent="0.3">
      <c r="A1395" t="s">
        <v>1406</v>
      </c>
      <c r="B1395" t="s">
        <v>5324</v>
      </c>
      <c r="C1395">
        <v>46</v>
      </c>
      <c r="D1395" t="str">
        <f>IF(Shopping[[#This Row],[Age]]&lt;=25,"Gen Z",
IF(Shopping[[#This Row],[Age]]&lt;=41,"Millennials",
IF(Shopping[[#This Row],[Age]]&lt;=57,"Gen X","Boomers")))</f>
        <v>Gen X</v>
      </c>
      <c r="E1395" t="s">
        <v>3923</v>
      </c>
      <c r="F1395" t="s">
        <v>7884</v>
      </c>
      <c r="G1395" t="s">
        <v>7857</v>
      </c>
      <c r="H1395" s="27">
        <v>58</v>
      </c>
      <c r="I1395" t="s">
        <v>7930</v>
      </c>
      <c r="J1395" t="s">
        <v>7839</v>
      </c>
      <c r="K1395" t="s">
        <v>7882</v>
      </c>
      <c r="L1395" t="s">
        <v>7888</v>
      </c>
      <c r="M1395">
        <v>3.9</v>
      </c>
      <c r="N1395" t="s">
        <v>1691</v>
      </c>
      <c r="O1395" t="s">
        <v>7945</v>
      </c>
      <c r="P1395" t="s">
        <v>7</v>
      </c>
      <c r="Q1395" t="s">
        <v>14</v>
      </c>
      <c r="R1395">
        <v>14</v>
      </c>
    </row>
    <row r="1396" spans="1:18" x14ac:dyDescent="0.3">
      <c r="A1396" t="s">
        <v>1407</v>
      </c>
      <c r="B1396" t="s">
        <v>5325</v>
      </c>
      <c r="C1396">
        <v>26</v>
      </c>
      <c r="D1396" t="str">
        <f>IF(Shopping[[#This Row],[Age]]&lt;=25,"Gen Z",
IF(Shopping[[#This Row],[Age]]&lt;=41,"Millennials",
IF(Shopping[[#This Row],[Age]]&lt;=57,"Gen X","Boomers")))</f>
        <v>Millennials</v>
      </c>
      <c r="E1396" t="s">
        <v>3923</v>
      </c>
      <c r="F1396" t="s">
        <v>7853</v>
      </c>
      <c r="G1396" t="s">
        <v>7854</v>
      </c>
      <c r="H1396" s="27">
        <v>43</v>
      </c>
      <c r="I1396" t="s">
        <v>7937</v>
      </c>
      <c r="J1396" t="s">
        <v>7839</v>
      </c>
      <c r="K1396" t="s">
        <v>7975</v>
      </c>
      <c r="L1396" t="s">
        <v>7890</v>
      </c>
      <c r="M1396">
        <v>4.7</v>
      </c>
      <c r="N1396" t="s">
        <v>1691</v>
      </c>
      <c r="O1396" t="s">
        <v>7947</v>
      </c>
      <c r="P1396" t="s">
        <v>7</v>
      </c>
      <c r="Q1396" t="s">
        <v>10</v>
      </c>
      <c r="R1396">
        <v>39</v>
      </c>
    </row>
    <row r="1397" spans="1:18" x14ac:dyDescent="0.3">
      <c r="A1397" t="s">
        <v>1408</v>
      </c>
      <c r="B1397" t="s">
        <v>5326</v>
      </c>
      <c r="C1397">
        <v>47</v>
      </c>
      <c r="D1397" t="str">
        <f>IF(Shopping[[#This Row],[Age]]&lt;=25,"Gen Z",
IF(Shopping[[#This Row],[Age]]&lt;=41,"Millennials",
IF(Shopping[[#This Row],[Age]]&lt;=57,"Gen X","Boomers")))</f>
        <v>Gen X</v>
      </c>
      <c r="E1397" t="s">
        <v>3923</v>
      </c>
      <c r="F1397" t="s">
        <v>7873</v>
      </c>
      <c r="G1397" t="s">
        <v>7857</v>
      </c>
      <c r="H1397" s="27">
        <v>32</v>
      </c>
      <c r="I1397" t="s">
        <v>7901</v>
      </c>
      <c r="J1397" t="s">
        <v>7839</v>
      </c>
      <c r="K1397" t="s">
        <v>7967</v>
      </c>
      <c r="L1397" t="s">
        <v>7888</v>
      </c>
      <c r="M1397">
        <v>2.8</v>
      </c>
      <c r="N1397" t="s">
        <v>1691</v>
      </c>
      <c r="O1397" t="s">
        <v>7947</v>
      </c>
      <c r="P1397" t="s">
        <v>7</v>
      </c>
      <c r="Q1397" t="s">
        <v>14</v>
      </c>
      <c r="R1397">
        <v>40</v>
      </c>
    </row>
    <row r="1398" spans="1:18" x14ac:dyDescent="0.3">
      <c r="A1398" t="s">
        <v>1409</v>
      </c>
      <c r="B1398" t="s">
        <v>5327</v>
      </c>
      <c r="C1398">
        <v>37</v>
      </c>
      <c r="D1398" t="str">
        <f>IF(Shopping[[#This Row],[Age]]&lt;=25,"Gen Z",
IF(Shopping[[#This Row],[Age]]&lt;=41,"Millennials",
IF(Shopping[[#This Row],[Age]]&lt;=57,"Gen X","Boomers")))</f>
        <v>Millennials</v>
      </c>
      <c r="E1398" t="s">
        <v>3923</v>
      </c>
      <c r="F1398" t="s">
        <v>7866</v>
      </c>
      <c r="G1398" t="s">
        <v>7838</v>
      </c>
      <c r="H1398" s="27">
        <v>30</v>
      </c>
      <c r="I1398" t="s">
        <v>7941</v>
      </c>
      <c r="J1398" t="s">
        <v>7877</v>
      </c>
      <c r="K1398" t="s">
        <v>7970</v>
      </c>
      <c r="L1398" t="s">
        <v>7887</v>
      </c>
      <c r="M1398">
        <v>3</v>
      </c>
      <c r="N1398" t="s">
        <v>1691</v>
      </c>
      <c r="O1398" t="s">
        <v>7947</v>
      </c>
      <c r="P1398" t="s">
        <v>7</v>
      </c>
      <c r="Q1398" t="s">
        <v>27</v>
      </c>
      <c r="R1398">
        <v>49</v>
      </c>
    </row>
    <row r="1399" spans="1:18" x14ac:dyDescent="0.3">
      <c r="A1399" t="s">
        <v>1410</v>
      </c>
      <c r="B1399" t="s">
        <v>5328</v>
      </c>
      <c r="C1399">
        <v>55</v>
      </c>
      <c r="D1399" t="str">
        <f>IF(Shopping[[#This Row],[Age]]&lt;=25,"Gen Z",
IF(Shopping[[#This Row],[Age]]&lt;=41,"Millennials",
IF(Shopping[[#This Row],[Age]]&lt;=57,"Gen X","Boomers")))</f>
        <v>Gen X</v>
      </c>
      <c r="E1399" t="s">
        <v>3923</v>
      </c>
      <c r="F1399" t="s">
        <v>7865</v>
      </c>
      <c r="G1399" t="s">
        <v>7857</v>
      </c>
      <c r="H1399" s="27">
        <v>67</v>
      </c>
      <c r="I1399" t="s">
        <v>7895</v>
      </c>
      <c r="J1399" t="s">
        <v>7844</v>
      </c>
      <c r="K1399" t="s">
        <v>7975</v>
      </c>
      <c r="L1399" t="s">
        <v>7889</v>
      </c>
      <c r="M1399">
        <v>4.7</v>
      </c>
      <c r="N1399" t="s">
        <v>1691</v>
      </c>
      <c r="O1399" t="s">
        <v>7950</v>
      </c>
      <c r="P1399" t="s">
        <v>7</v>
      </c>
      <c r="Q1399" t="s">
        <v>14</v>
      </c>
      <c r="R1399">
        <v>33</v>
      </c>
    </row>
    <row r="1400" spans="1:18" x14ac:dyDescent="0.3">
      <c r="A1400" t="s">
        <v>1411</v>
      </c>
      <c r="B1400" t="s">
        <v>5329</v>
      </c>
      <c r="C1400">
        <v>30</v>
      </c>
      <c r="D1400" t="str">
        <f>IF(Shopping[[#This Row],[Age]]&lt;=25,"Gen Z",
IF(Shopping[[#This Row],[Age]]&lt;=41,"Millennials",
IF(Shopping[[#This Row],[Age]]&lt;=57,"Gen X","Boomers")))</f>
        <v>Millennials</v>
      </c>
      <c r="E1400" t="s">
        <v>3923</v>
      </c>
      <c r="F1400" t="s">
        <v>7861</v>
      </c>
      <c r="G1400" t="s">
        <v>7838</v>
      </c>
      <c r="H1400" s="27">
        <v>45</v>
      </c>
      <c r="I1400" t="s">
        <v>7914</v>
      </c>
      <c r="J1400" t="s">
        <v>7847</v>
      </c>
      <c r="K1400" t="s">
        <v>7973</v>
      </c>
      <c r="L1400" t="s">
        <v>7889</v>
      </c>
      <c r="M1400">
        <v>2.5</v>
      </c>
      <c r="N1400" t="s">
        <v>1691</v>
      </c>
      <c r="O1400" t="s">
        <v>7946</v>
      </c>
      <c r="P1400" t="s">
        <v>7</v>
      </c>
      <c r="Q1400" t="s">
        <v>12</v>
      </c>
      <c r="R1400">
        <v>25</v>
      </c>
    </row>
    <row r="1401" spans="1:18" x14ac:dyDescent="0.3">
      <c r="A1401" t="s">
        <v>1412</v>
      </c>
      <c r="B1401" t="s">
        <v>5330</v>
      </c>
      <c r="C1401">
        <v>19</v>
      </c>
      <c r="D1401" t="str">
        <f>IF(Shopping[[#This Row],[Age]]&lt;=25,"Gen Z",
IF(Shopping[[#This Row],[Age]]&lt;=41,"Millennials",
IF(Shopping[[#This Row],[Age]]&lt;=57,"Gen X","Boomers")))</f>
        <v>Gen Z</v>
      </c>
      <c r="E1401" t="s">
        <v>3923</v>
      </c>
      <c r="F1401" t="s">
        <v>7875</v>
      </c>
      <c r="G1401" t="s">
        <v>7857</v>
      </c>
      <c r="H1401" s="27">
        <v>81</v>
      </c>
      <c r="I1401" t="s">
        <v>7936</v>
      </c>
      <c r="J1401" t="s">
        <v>7847</v>
      </c>
      <c r="K1401" t="s">
        <v>7968</v>
      </c>
      <c r="L1401" t="s">
        <v>7887</v>
      </c>
      <c r="M1401">
        <v>3.1</v>
      </c>
      <c r="N1401" t="s">
        <v>1691</v>
      </c>
      <c r="O1401" t="s">
        <v>7950</v>
      </c>
      <c r="P1401" t="s">
        <v>7</v>
      </c>
      <c r="Q1401" t="s">
        <v>8</v>
      </c>
      <c r="R1401">
        <v>48</v>
      </c>
    </row>
    <row r="1402" spans="1:18" x14ac:dyDescent="0.3">
      <c r="A1402" t="s">
        <v>1413</v>
      </c>
      <c r="B1402" t="s">
        <v>5331</v>
      </c>
      <c r="C1402">
        <v>36</v>
      </c>
      <c r="D1402" t="str">
        <f>IF(Shopping[[#This Row],[Age]]&lt;=25,"Gen Z",
IF(Shopping[[#This Row],[Age]]&lt;=41,"Millennials",
IF(Shopping[[#This Row],[Age]]&lt;=57,"Gen X","Boomers")))</f>
        <v>Millennials</v>
      </c>
      <c r="E1402" t="s">
        <v>3923</v>
      </c>
      <c r="F1402" t="s">
        <v>7879</v>
      </c>
      <c r="G1402" t="s">
        <v>7857</v>
      </c>
      <c r="H1402" s="27">
        <v>23</v>
      </c>
      <c r="I1402" t="s">
        <v>7915</v>
      </c>
      <c r="J1402" t="s">
        <v>7847</v>
      </c>
      <c r="K1402" t="s">
        <v>7871</v>
      </c>
      <c r="L1402" t="s">
        <v>7890</v>
      </c>
      <c r="M1402">
        <v>3.6</v>
      </c>
      <c r="N1402" t="s">
        <v>1691</v>
      </c>
      <c r="O1402" t="s">
        <v>7947</v>
      </c>
      <c r="P1402" t="s">
        <v>7</v>
      </c>
      <c r="Q1402" t="s">
        <v>12</v>
      </c>
      <c r="R1402">
        <v>22</v>
      </c>
    </row>
    <row r="1403" spans="1:18" x14ac:dyDescent="0.3">
      <c r="A1403" t="s">
        <v>1414</v>
      </c>
      <c r="B1403" t="s">
        <v>5332</v>
      </c>
      <c r="C1403">
        <v>23</v>
      </c>
      <c r="D1403" t="str">
        <f>IF(Shopping[[#This Row],[Age]]&lt;=25,"Gen Z",
IF(Shopping[[#This Row],[Age]]&lt;=41,"Millennials",
IF(Shopping[[#This Row],[Age]]&lt;=57,"Gen X","Boomers")))</f>
        <v>Gen Z</v>
      </c>
      <c r="E1403" t="s">
        <v>3923</v>
      </c>
      <c r="F1403" t="s">
        <v>7845</v>
      </c>
      <c r="G1403" t="s">
        <v>7846</v>
      </c>
      <c r="H1403" s="27">
        <v>59</v>
      </c>
      <c r="I1403" t="s">
        <v>7920</v>
      </c>
      <c r="J1403" t="s">
        <v>7847</v>
      </c>
      <c r="K1403" t="s">
        <v>7976</v>
      </c>
      <c r="L1403" t="s">
        <v>7890</v>
      </c>
      <c r="M1403">
        <v>3.5</v>
      </c>
      <c r="N1403" t="s">
        <v>1691</v>
      </c>
      <c r="O1403" t="s">
        <v>7949</v>
      </c>
      <c r="P1403" t="s">
        <v>7</v>
      </c>
      <c r="Q1403" t="s">
        <v>14</v>
      </c>
      <c r="R1403">
        <v>1</v>
      </c>
    </row>
    <row r="1404" spans="1:18" x14ac:dyDescent="0.3">
      <c r="A1404" t="s">
        <v>1415</v>
      </c>
      <c r="B1404" t="s">
        <v>5333</v>
      </c>
      <c r="C1404">
        <v>62</v>
      </c>
      <c r="D1404" t="str">
        <f>IF(Shopping[[#This Row],[Age]]&lt;=25,"Gen Z",
IF(Shopping[[#This Row],[Age]]&lt;=41,"Millennials",
IF(Shopping[[#This Row],[Age]]&lt;=57,"Gen X","Boomers")))</f>
        <v>Boomers</v>
      </c>
      <c r="E1404" t="s">
        <v>3923</v>
      </c>
      <c r="F1404" t="s">
        <v>7865</v>
      </c>
      <c r="G1404" t="s">
        <v>7857</v>
      </c>
      <c r="H1404" s="27">
        <v>21</v>
      </c>
      <c r="I1404" t="s">
        <v>7918</v>
      </c>
      <c r="J1404" t="s">
        <v>7839</v>
      </c>
      <c r="K1404" t="s">
        <v>7849</v>
      </c>
      <c r="L1404" t="s">
        <v>7889</v>
      </c>
      <c r="M1404">
        <v>3.1</v>
      </c>
      <c r="N1404" t="s">
        <v>1691</v>
      </c>
      <c r="O1404" t="s">
        <v>7945</v>
      </c>
      <c r="P1404" t="s">
        <v>7</v>
      </c>
      <c r="Q1404" t="s">
        <v>14</v>
      </c>
      <c r="R1404">
        <v>47</v>
      </c>
    </row>
    <row r="1405" spans="1:18" x14ac:dyDescent="0.3">
      <c r="A1405" t="s">
        <v>1416</v>
      </c>
      <c r="B1405" t="s">
        <v>5334</v>
      </c>
      <c r="C1405">
        <v>26</v>
      </c>
      <c r="D1405" t="str">
        <f>IF(Shopping[[#This Row],[Age]]&lt;=25,"Gen Z",
IF(Shopping[[#This Row],[Age]]&lt;=41,"Millennials",
IF(Shopping[[#This Row],[Age]]&lt;=57,"Gen X","Boomers")))</f>
        <v>Millennials</v>
      </c>
      <c r="E1405" t="s">
        <v>3923</v>
      </c>
      <c r="F1405" t="s">
        <v>7879</v>
      </c>
      <c r="G1405" t="s">
        <v>7857</v>
      </c>
      <c r="H1405" s="27">
        <v>20</v>
      </c>
      <c r="I1405" t="s">
        <v>7935</v>
      </c>
      <c r="J1405" t="s">
        <v>7847</v>
      </c>
      <c r="K1405" t="s">
        <v>7972</v>
      </c>
      <c r="L1405" t="s">
        <v>7888</v>
      </c>
      <c r="M1405">
        <v>3.6</v>
      </c>
      <c r="N1405" t="s">
        <v>1691</v>
      </c>
      <c r="O1405" t="s">
        <v>7950</v>
      </c>
      <c r="P1405" t="s">
        <v>7</v>
      </c>
      <c r="Q1405" t="s">
        <v>12</v>
      </c>
      <c r="R1405">
        <v>20</v>
      </c>
    </row>
    <row r="1406" spans="1:18" x14ac:dyDescent="0.3">
      <c r="A1406" t="s">
        <v>1417</v>
      </c>
      <c r="B1406" t="s">
        <v>5335</v>
      </c>
      <c r="C1406">
        <v>36</v>
      </c>
      <c r="D1406" t="str">
        <f>IF(Shopping[[#This Row],[Age]]&lt;=25,"Gen Z",
IF(Shopping[[#This Row],[Age]]&lt;=41,"Millennials",
IF(Shopping[[#This Row],[Age]]&lt;=57,"Gen X","Boomers")))</f>
        <v>Millennials</v>
      </c>
      <c r="E1406" t="s">
        <v>3923</v>
      </c>
      <c r="F1406" t="s">
        <v>7870</v>
      </c>
      <c r="G1406" t="s">
        <v>7857</v>
      </c>
      <c r="H1406" s="27">
        <v>28</v>
      </c>
      <c r="I1406" t="s">
        <v>7928</v>
      </c>
      <c r="J1406" t="s">
        <v>7847</v>
      </c>
      <c r="K1406" t="s">
        <v>7852</v>
      </c>
      <c r="L1406" t="s">
        <v>7887</v>
      </c>
      <c r="M1406">
        <v>3.5</v>
      </c>
      <c r="N1406" t="s">
        <v>1691</v>
      </c>
      <c r="O1406" t="s">
        <v>7947</v>
      </c>
      <c r="P1406" t="s">
        <v>7</v>
      </c>
      <c r="Q1406" t="s">
        <v>27</v>
      </c>
      <c r="R1406">
        <v>10</v>
      </c>
    </row>
    <row r="1407" spans="1:18" x14ac:dyDescent="0.3">
      <c r="A1407" t="s">
        <v>1418</v>
      </c>
      <c r="B1407" t="s">
        <v>5336</v>
      </c>
      <c r="C1407">
        <v>33</v>
      </c>
      <c r="D1407" t="str">
        <f>IF(Shopping[[#This Row],[Age]]&lt;=25,"Gen Z",
IF(Shopping[[#This Row],[Age]]&lt;=41,"Millennials",
IF(Shopping[[#This Row],[Age]]&lt;=57,"Gen X","Boomers")))</f>
        <v>Millennials</v>
      </c>
      <c r="E1407" t="s">
        <v>3923</v>
      </c>
      <c r="F1407" t="s">
        <v>7876</v>
      </c>
      <c r="G1407" t="s">
        <v>7838</v>
      </c>
      <c r="H1407" s="27">
        <v>100</v>
      </c>
      <c r="I1407" t="s">
        <v>7906</v>
      </c>
      <c r="J1407" t="s">
        <v>7847</v>
      </c>
      <c r="K1407" t="s">
        <v>7972</v>
      </c>
      <c r="L1407" t="s">
        <v>7887</v>
      </c>
      <c r="M1407">
        <v>2.7</v>
      </c>
      <c r="N1407" t="s">
        <v>1691</v>
      </c>
      <c r="O1407" t="s">
        <v>7950</v>
      </c>
      <c r="P1407" t="s">
        <v>7</v>
      </c>
      <c r="Q1407" t="s">
        <v>12</v>
      </c>
      <c r="R1407">
        <v>39</v>
      </c>
    </row>
    <row r="1408" spans="1:18" x14ac:dyDescent="0.3">
      <c r="A1408" t="s">
        <v>1419</v>
      </c>
      <c r="B1408" t="s">
        <v>5337</v>
      </c>
      <c r="C1408">
        <v>32</v>
      </c>
      <c r="D1408" t="str">
        <f>IF(Shopping[[#This Row],[Age]]&lt;=25,"Gen Z",
IF(Shopping[[#This Row],[Age]]&lt;=41,"Millennials",
IF(Shopping[[#This Row],[Age]]&lt;=57,"Gen X","Boomers")))</f>
        <v>Millennials</v>
      </c>
      <c r="E1408" t="s">
        <v>3923</v>
      </c>
      <c r="F1408" t="s">
        <v>7850</v>
      </c>
      <c r="G1408" t="s">
        <v>7838</v>
      </c>
      <c r="H1408" s="27">
        <v>46</v>
      </c>
      <c r="I1408" t="s">
        <v>7940</v>
      </c>
      <c r="J1408" t="s">
        <v>7839</v>
      </c>
      <c r="K1408" t="s">
        <v>7967</v>
      </c>
      <c r="L1408" t="s">
        <v>7888</v>
      </c>
      <c r="M1408">
        <v>3.6</v>
      </c>
      <c r="N1408" t="s">
        <v>1691</v>
      </c>
      <c r="O1408" t="s">
        <v>7945</v>
      </c>
      <c r="P1408" t="s">
        <v>7</v>
      </c>
      <c r="Q1408" t="s">
        <v>27</v>
      </c>
      <c r="R1408">
        <v>15</v>
      </c>
    </row>
    <row r="1409" spans="1:18" x14ac:dyDescent="0.3">
      <c r="A1409" t="s">
        <v>1420</v>
      </c>
      <c r="B1409" t="s">
        <v>5338</v>
      </c>
      <c r="C1409">
        <v>56</v>
      </c>
      <c r="D1409" t="str">
        <f>IF(Shopping[[#This Row],[Age]]&lt;=25,"Gen Z",
IF(Shopping[[#This Row],[Age]]&lt;=41,"Millennials",
IF(Shopping[[#This Row],[Age]]&lt;=57,"Gen X","Boomers")))</f>
        <v>Gen X</v>
      </c>
      <c r="E1409" t="s">
        <v>3923</v>
      </c>
      <c r="F1409" t="s">
        <v>7856</v>
      </c>
      <c r="G1409" t="s">
        <v>7857</v>
      </c>
      <c r="H1409" s="27">
        <v>61</v>
      </c>
      <c r="I1409" t="s">
        <v>7915</v>
      </c>
      <c r="J1409" t="s">
        <v>7877</v>
      </c>
      <c r="K1409" t="s">
        <v>7852</v>
      </c>
      <c r="L1409" t="s">
        <v>7888</v>
      </c>
      <c r="M1409">
        <v>4.5</v>
      </c>
      <c r="N1409" t="s">
        <v>1691</v>
      </c>
      <c r="O1409" t="s">
        <v>7945</v>
      </c>
      <c r="P1409" t="s">
        <v>7</v>
      </c>
      <c r="Q1409" t="s">
        <v>12</v>
      </c>
      <c r="R1409">
        <v>11</v>
      </c>
    </row>
    <row r="1410" spans="1:18" x14ac:dyDescent="0.3">
      <c r="A1410" t="s">
        <v>1421</v>
      </c>
      <c r="B1410" t="s">
        <v>5339</v>
      </c>
      <c r="C1410">
        <v>58</v>
      </c>
      <c r="D1410" t="str">
        <f>IF(Shopping[[#This Row],[Age]]&lt;=25,"Gen Z",
IF(Shopping[[#This Row],[Age]]&lt;=41,"Millennials",
IF(Shopping[[#This Row],[Age]]&lt;=57,"Gen X","Boomers")))</f>
        <v>Boomers</v>
      </c>
      <c r="E1410" t="s">
        <v>3923</v>
      </c>
      <c r="F1410" t="s">
        <v>7837</v>
      </c>
      <c r="G1410" t="s">
        <v>7838</v>
      </c>
      <c r="H1410" s="27">
        <v>58</v>
      </c>
      <c r="I1410" t="s">
        <v>7894</v>
      </c>
      <c r="J1410" t="s">
        <v>7847</v>
      </c>
      <c r="K1410" t="s">
        <v>7882</v>
      </c>
      <c r="L1410" t="s">
        <v>7887</v>
      </c>
      <c r="M1410">
        <v>4.0999999999999996</v>
      </c>
      <c r="N1410" t="s">
        <v>1691</v>
      </c>
      <c r="O1410" t="s">
        <v>7946</v>
      </c>
      <c r="P1410" t="s">
        <v>7</v>
      </c>
      <c r="Q1410" t="s">
        <v>8</v>
      </c>
      <c r="R1410">
        <v>38</v>
      </c>
    </row>
    <row r="1411" spans="1:18" x14ac:dyDescent="0.3">
      <c r="A1411" t="s">
        <v>1422</v>
      </c>
      <c r="B1411" t="s">
        <v>5340</v>
      </c>
      <c r="C1411">
        <v>34</v>
      </c>
      <c r="D1411" t="str">
        <f>IF(Shopping[[#This Row],[Age]]&lt;=25,"Gen Z",
IF(Shopping[[#This Row],[Age]]&lt;=41,"Millennials",
IF(Shopping[[#This Row],[Age]]&lt;=57,"Gen X","Boomers")))</f>
        <v>Millennials</v>
      </c>
      <c r="E1411" t="s">
        <v>3923</v>
      </c>
      <c r="F1411" t="s">
        <v>7879</v>
      </c>
      <c r="G1411" t="s">
        <v>7857</v>
      </c>
      <c r="H1411" s="27">
        <v>50</v>
      </c>
      <c r="I1411" t="s">
        <v>7930</v>
      </c>
      <c r="J1411" t="s">
        <v>7847</v>
      </c>
      <c r="K1411" t="s">
        <v>7976</v>
      </c>
      <c r="L1411" t="s">
        <v>7888</v>
      </c>
      <c r="M1411">
        <v>4.2</v>
      </c>
      <c r="N1411" t="s">
        <v>1691</v>
      </c>
      <c r="O1411" t="s">
        <v>7948</v>
      </c>
      <c r="P1411" t="s">
        <v>7</v>
      </c>
      <c r="Q1411" t="s">
        <v>10</v>
      </c>
      <c r="R1411">
        <v>41</v>
      </c>
    </row>
    <row r="1412" spans="1:18" x14ac:dyDescent="0.3">
      <c r="A1412" t="s">
        <v>1423</v>
      </c>
      <c r="B1412" t="s">
        <v>5341</v>
      </c>
      <c r="C1412">
        <v>61</v>
      </c>
      <c r="D1412" t="str">
        <f>IF(Shopping[[#This Row],[Age]]&lt;=25,"Gen Z",
IF(Shopping[[#This Row],[Age]]&lt;=41,"Millennials",
IF(Shopping[[#This Row],[Age]]&lt;=57,"Gen X","Boomers")))</f>
        <v>Boomers</v>
      </c>
      <c r="E1412" t="s">
        <v>3923</v>
      </c>
      <c r="F1412" t="s">
        <v>7875</v>
      </c>
      <c r="G1412" t="s">
        <v>7857</v>
      </c>
      <c r="H1412" s="27">
        <v>93</v>
      </c>
      <c r="I1412" t="s">
        <v>7923</v>
      </c>
      <c r="J1412" t="s">
        <v>7847</v>
      </c>
      <c r="K1412" t="s">
        <v>7860</v>
      </c>
      <c r="L1412" t="s">
        <v>7889</v>
      </c>
      <c r="M1412">
        <v>4</v>
      </c>
      <c r="N1412" t="s">
        <v>1691</v>
      </c>
      <c r="O1412" t="s">
        <v>7950</v>
      </c>
      <c r="P1412" t="s">
        <v>7</v>
      </c>
      <c r="Q1412" t="s">
        <v>27</v>
      </c>
      <c r="R1412">
        <v>18</v>
      </c>
    </row>
    <row r="1413" spans="1:18" x14ac:dyDescent="0.3">
      <c r="A1413" t="s">
        <v>1424</v>
      </c>
      <c r="B1413" t="s">
        <v>5342</v>
      </c>
      <c r="C1413">
        <v>48</v>
      </c>
      <c r="D1413" t="str">
        <f>IF(Shopping[[#This Row],[Age]]&lt;=25,"Gen Z",
IF(Shopping[[#This Row],[Age]]&lt;=41,"Millennials",
IF(Shopping[[#This Row],[Age]]&lt;=57,"Gen X","Boomers")))</f>
        <v>Gen X</v>
      </c>
      <c r="E1413" t="s">
        <v>3923</v>
      </c>
      <c r="F1413" t="s">
        <v>7863</v>
      </c>
      <c r="G1413" t="s">
        <v>7838</v>
      </c>
      <c r="H1413" s="27">
        <v>24</v>
      </c>
      <c r="I1413" t="s">
        <v>7900</v>
      </c>
      <c r="J1413" t="s">
        <v>7839</v>
      </c>
      <c r="K1413" t="s">
        <v>7867</v>
      </c>
      <c r="L1413" t="s">
        <v>7889</v>
      </c>
      <c r="M1413">
        <v>2.8</v>
      </c>
      <c r="N1413" t="s">
        <v>1691</v>
      </c>
      <c r="O1413" t="s">
        <v>7950</v>
      </c>
      <c r="P1413" t="s">
        <v>7</v>
      </c>
      <c r="Q1413" t="s">
        <v>8</v>
      </c>
      <c r="R1413">
        <v>13</v>
      </c>
    </row>
    <row r="1414" spans="1:18" x14ac:dyDescent="0.3">
      <c r="A1414" t="s">
        <v>1425</v>
      </c>
      <c r="B1414" t="s">
        <v>5343</v>
      </c>
      <c r="C1414">
        <v>25</v>
      </c>
      <c r="D1414" t="str">
        <f>IF(Shopping[[#This Row],[Age]]&lt;=25,"Gen Z",
IF(Shopping[[#This Row],[Age]]&lt;=41,"Millennials",
IF(Shopping[[#This Row],[Age]]&lt;=57,"Gen X","Boomers")))</f>
        <v>Gen Z</v>
      </c>
      <c r="E1414" t="s">
        <v>3923</v>
      </c>
      <c r="F1414" t="s">
        <v>7851</v>
      </c>
      <c r="G1414" t="s">
        <v>7838</v>
      </c>
      <c r="H1414" s="27">
        <v>100</v>
      </c>
      <c r="I1414" t="s">
        <v>7942</v>
      </c>
      <c r="J1414" t="s">
        <v>7847</v>
      </c>
      <c r="K1414" t="s">
        <v>7852</v>
      </c>
      <c r="L1414" t="s">
        <v>7889</v>
      </c>
      <c r="M1414">
        <v>2.6</v>
      </c>
      <c r="N1414" t="s">
        <v>1691</v>
      </c>
      <c r="O1414" t="s">
        <v>7949</v>
      </c>
      <c r="P1414" t="s">
        <v>7</v>
      </c>
      <c r="Q1414" t="s">
        <v>8</v>
      </c>
      <c r="R1414">
        <v>43</v>
      </c>
    </row>
    <row r="1415" spans="1:18" x14ac:dyDescent="0.3">
      <c r="A1415" t="s">
        <v>1426</v>
      </c>
      <c r="B1415" t="s">
        <v>5344</v>
      </c>
      <c r="C1415">
        <v>51</v>
      </c>
      <c r="D1415" t="str">
        <f>IF(Shopping[[#This Row],[Age]]&lt;=25,"Gen Z",
IF(Shopping[[#This Row],[Age]]&lt;=41,"Millennials",
IF(Shopping[[#This Row],[Age]]&lt;=57,"Gen X","Boomers")))</f>
        <v>Gen X</v>
      </c>
      <c r="E1415" t="s">
        <v>3923</v>
      </c>
      <c r="F1415" t="s">
        <v>7837</v>
      </c>
      <c r="G1415" t="s">
        <v>7838</v>
      </c>
      <c r="H1415" s="27">
        <v>79</v>
      </c>
      <c r="I1415" t="s">
        <v>7906</v>
      </c>
      <c r="J1415" t="s">
        <v>7844</v>
      </c>
      <c r="K1415" t="s">
        <v>7878</v>
      </c>
      <c r="L1415" t="s">
        <v>7890</v>
      </c>
      <c r="M1415">
        <v>2.7</v>
      </c>
      <c r="N1415" t="s">
        <v>1691</v>
      </c>
      <c r="O1415" t="s">
        <v>7950</v>
      </c>
      <c r="P1415" t="s">
        <v>7</v>
      </c>
      <c r="Q1415" t="s">
        <v>22</v>
      </c>
      <c r="R1415">
        <v>12</v>
      </c>
    </row>
    <row r="1416" spans="1:18" x14ac:dyDescent="0.3">
      <c r="A1416" t="s">
        <v>1427</v>
      </c>
      <c r="B1416" t="s">
        <v>5345</v>
      </c>
      <c r="C1416">
        <v>29</v>
      </c>
      <c r="D1416" t="str">
        <f>IF(Shopping[[#This Row],[Age]]&lt;=25,"Gen Z",
IF(Shopping[[#This Row],[Age]]&lt;=41,"Millennials",
IF(Shopping[[#This Row],[Age]]&lt;=57,"Gen X","Boomers")))</f>
        <v>Millennials</v>
      </c>
      <c r="E1416" t="s">
        <v>3923</v>
      </c>
      <c r="F1416" t="s">
        <v>7876</v>
      </c>
      <c r="G1416" t="s">
        <v>7838</v>
      </c>
      <c r="H1416" s="27">
        <v>51</v>
      </c>
      <c r="I1416" t="s">
        <v>7939</v>
      </c>
      <c r="J1416" t="s">
        <v>7847</v>
      </c>
      <c r="K1416" t="s">
        <v>7971</v>
      </c>
      <c r="L1416" t="s">
        <v>7889</v>
      </c>
      <c r="M1416">
        <v>4.5</v>
      </c>
      <c r="N1416" t="s">
        <v>1691</v>
      </c>
      <c r="O1416" t="s">
        <v>7950</v>
      </c>
      <c r="P1416" t="s">
        <v>7</v>
      </c>
      <c r="Q1416" t="s">
        <v>12</v>
      </c>
      <c r="R1416">
        <v>3</v>
      </c>
    </row>
    <row r="1417" spans="1:18" x14ac:dyDescent="0.3">
      <c r="A1417" t="s">
        <v>1428</v>
      </c>
      <c r="B1417" t="s">
        <v>5346</v>
      </c>
      <c r="C1417">
        <v>54</v>
      </c>
      <c r="D1417" t="str">
        <f>IF(Shopping[[#This Row],[Age]]&lt;=25,"Gen Z",
IF(Shopping[[#This Row],[Age]]&lt;=41,"Millennials",
IF(Shopping[[#This Row],[Age]]&lt;=57,"Gen X","Boomers")))</f>
        <v>Gen X</v>
      </c>
      <c r="E1417" t="s">
        <v>3923</v>
      </c>
      <c r="F1417" t="s">
        <v>7881</v>
      </c>
      <c r="G1417" t="s">
        <v>7857</v>
      </c>
      <c r="H1417" s="27">
        <v>90</v>
      </c>
      <c r="I1417" t="s">
        <v>7919</v>
      </c>
      <c r="J1417" t="s">
        <v>7847</v>
      </c>
      <c r="K1417" t="s">
        <v>7976</v>
      </c>
      <c r="L1417" t="s">
        <v>7887</v>
      </c>
      <c r="M1417">
        <v>3.7</v>
      </c>
      <c r="N1417" t="s">
        <v>1691</v>
      </c>
      <c r="O1417" t="s">
        <v>7946</v>
      </c>
      <c r="P1417" t="s">
        <v>7</v>
      </c>
      <c r="Q1417" t="s">
        <v>12</v>
      </c>
      <c r="R1417">
        <v>12</v>
      </c>
    </row>
    <row r="1418" spans="1:18" x14ac:dyDescent="0.3">
      <c r="A1418" t="s">
        <v>1429</v>
      </c>
      <c r="B1418" t="s">
        <v>5347</v>
      </c>
      <c r="C1418">
        <v>48</v>
      </c>
      <c r="D1418" t="str">
        <f>IF(Shopping[[#This Row],[Age]]&lt;=25,"Gen Z",
IF(Shopping[[#This Row],[Age]]&lt;=41,"Millennials",
IF(Shopping[[#This Row],[Age]]&lt;=57,"Gen X","Boomers")))</f>
        <v>Gen X</v>
      </c>
      <c r="E1418" t="s">
        <v>3923</v>
      </c>
      <c r="F1418" t="s">
        <v>7883</v>
      </c>
      <c r="G1418" t="s">
        <v>7846</v>
      </c>
      <c r="H1418" s="27">
        <v>56</v>
      </c>
      <c r="I1418" t="s">
        <v>7930</v>
      </c>
      <c r="J1418" t="s">
        <v>7839</v>
      </c>
      <c r="K1418" t="s">
        <v>7855</v>
      </c>
      <c r="L1418" t="s">
        <v>7889</v>
      </c>
      <c r="M1418">
        <v>3.4</v>
      </c>
      <c r="N1418" t="s">
        <v>1691</v>
      </c>
      <c r="O1418" t="s">
        <v>7946</v>
      </c>
      <c r="P1418" t="s">
        <v>7</v>
      </c>
      <c r="Q1418" t="s">
        <v>10</v>
      </c>
      <c r="R1418">
        <v>46</v>
      </c>
    </row>
    <row r="1419" spans="1:18" x14ac:dyDescent="0.3">
      <c r="A1419" t="s">
        <v>1430</v>
      </c>
      <c r="B1419" t="s">
        <v>5348</v>
      </c>
      <c r="C1419">
        <v>62</v>
      </c>
      <c r="D1419" t="str">
        <f>IF(Shopping[[#This Row],[Age]]&lt;=25,"Gen Z",
IF(Shopping[[#This Row],[Age]]&lt;=41,"Millennials",
IF(Shopping[[#This Row],[Age]]&lt;=57,"Gen X","Boomers")))</f>
        <v>Boomers</v>
      </c>
      <c r="E1419" t="s">
        <v>3923</v>
      </c>
      <c r="F1419" t="s">
        <v>7851</v>
      </c>
      <c r="G1419" t="s">
        <v>7838</v>
      </c>
      <c r="H1419" s="27">
        <v>25</v>
      </c>
      <c r="I1419" t="s">
        <v>7899</v>
      </c>
      <c r="J1419" t="s">
        <v>7844</v>
      </c>
      <c r="K1419" t="s">
        <v>7880</v>
      </c>
      <c r="L1419" t="s">
        <v>7888</v>
      </c>
      <c r="M1419">
        <v>4.5999999999999996</v>
      </c>
      <c r="N1419" t="s">
        <v>1691</v>
      </c>
      <c r="O1419" t="s">
        <v>7948</v>
      </c>
      <c r="P1419" t="s">
        <v>7</v>
      </c>
      <c r="Q1419" t="s">
        <v>27</v>
      </c>
      <c r="R1419">
        <v>21</v>
      </c>
    </row>
    <row r="1420" spans="1:18" x14ac:dyDescent="0.3">
      <c r="A1420" t="s">
        <v>1431</v>
      </c>
      <c r="B1420" t="s">
        <v>5349</v>
      </c>
      <c r="C1420">
        <v>18</v>
      </c>
      <c r="D1420" t="str">
        <f>IF(Shopping[[#This Row],[Age]]&lt;=25,"Gen Z",
IF(Shopping[[#This Row],[Age]]&lt;=41,"Millennials",
IF(Shopping[[#This Row],[Age]]&lt;=57,"Gen X","Boomers")))</f>
        <v>Gen Z</v>
      </c>
      <c r="E1420" t="s">
        <v>3923</v>
      </c>
      <c r="F1420" t="s">
        <v>7850</v>
      </c>
      <c r="G1420" t="s">
        <v>7838</v>
      </c>
      <c r="H1420" s="27">
        <v>75</v>
      </c>
      <c r="I1420" t="s">
        <v>7908</v>
      </c>
      <c r="J1420" t="s">
        <v>7847</v>
      </c>
      <c r="K1420" t="s">
        <v>7862</v>
      </c>
      <c r="L1420" t="s">
        <v>7889</v>
      </c>
      <c r="M1420">
        <v>4.0999999999999996</v>
      </c>
      <c r="N1420" t="s">
        <v>1691</v>
      </c>
      <c r="O1420" t="s">
        <v>7949</v>
      </c>
      <c r="P1420" t="s">
        <v>7</v>
      </c>
      <c r="Q1420" t="s">
        <v>8</v>
      </c>
      <c r="R1420">
        <v>23</v>
      </c>
    </row>
    <row r="1421" spans="1:18" x14ac:dyDescent="0.3">
      <c r="A1421" t="s">
        <v>1432</v>
      </c>
      <c r="B1421" t="s">
        <v>5350</v>
      </c>
      <c r="C1421">
        <v>43</v>
      </c>
      <c r="D1421" t="str">
        <f>IF(Shopping[[#This Row],[Age]]&lt;=25,"Gen Z",
IF(Shopping[[#This Row],[Age]]&lt;=41,"Millennials",
IF(Shopping[[#This Row],[Age]]&lt;=57,"Gen X","Boomers")))</f>
        <v>Gen X</v>
      </c>
      <c r="E1421" t="s">
        <v>3923</v>
      </c>
      <c r="F1421" t="s">
        <v>7856</v>
      </c>
      <c r="G1421" t="s">
        <v>7857</v>
      </c>
      <c r="H1421" s="27">
        <v>75</v>
      </c>
      <c r="I1421" t="s">
        <v>7899</v>
      </c>
      <c r="J1421" t="s">
        <v>7847</v>
      </c>
      <c r="K1421" t="s">
        <v>7874</v>
      </c>
      <c r="L1421" t="s">
        <v>7889</v>
      </c>
      <c r="M1421">
        <v>2.6</v>
      </c>
      <c r="N1421" t="s">
        <v>1691</v>
      </c>
      <c r="O1421" t="s">
        <v>7946</v>
      </c>
      <c r="P1421" t="s">
        <v>7</v>
      </c>
      <c r="Q1421" t="s">
        <v>27</v>
      </c>
      <c r="R1421">
        <v>4</v>
      </c>
    </row>
    <row r="1422" spans="1:18" x14ac:dyDescent="0.3">
      <c r="A1422" t="s">
        <v>1433</v>
      </c>
      <c r="B1422" t="s">
        <v>5351</v>
      </c>
      <c r="C1422">
        <v>22</v>
      </c>
      <c r="D1422" t="str">
        <f>IF(Shopping[[#This Row],[Age]]&lt;=25,"Gen Z",
IF(Shopping[[#This Row],[Age]]&lt;=41,"Millennials",
IF(Shopping[[#This Row],[Age]]&lt;=57,"Gen X","Boomers")))</f>
        <v>Gen Z</v>
      </c>
      <c r="E1422" t="s">
        <v>3923</v>
      </c>
      <c r="F1422" t="s">
        <v>7843</v>
      </c>
      <c r="G1422" t="s">
        <v>7838</v>
      </c>
      <c r="H1422" s="27">
        <v>53</v>
      </c>
      <c r="I1422" t="s">
        <v>7911</v>
      </c>
      <c r="J1422" t="s">
        <v>7877</v>
      </c>
      <c r="K1422" t="s">
        <v>7840</v>
      </c>
      <c r="L1422" t="s">
        <v>7889</v>
      </c>
      <c r="M1422">
        <v>4.5999999999999996</v>
      </c>
      <c r="N1422" t="s">
        <v>1691</v>
      </c>
      <c r="O1422" t="s">
        <v>7950</v>
      </c>
      <c r="P1422" t="s">
        <v>7</v>
      </c>
      <c r="Q1422" t="s">
        <v>14</v>
      </c>
      <c r="R1422">
        <v>45</v>
      </c>
    </row>
    <row r="1423" spans="1:18" x14ac:dyDescent="0.3">
      <c r="A1423" t="s">
        <v>1434</v>
      </c>
      <c r="B1423" t="s">
        <v>5352</v>
      </c>
      <c r="C1423">
        <v>68</v>
      </c>
      <c r="D1423" t="str">
        <f>IF(Shopping[[#This Row],[Age]]&lt;=25,"Gen Z",
IF(Shopping[[#This Row],[Age]]&lt;=41,"Millennials",
IF(Shopping[[#This Row],[Age]]&lt;=57,"Gen X","Boomers")))</f>
        <v>Boomers</v>
      </c>
      <c r="E1423" t="s">
        <v>3923</v>
      </c>
      <c r="F1423" t="s">
        <v>7861</v>
      </c>
      <c r="G1423" t="s">
        <v>7838</v>
      </c>
      <c r="H1423" s="27">
        <v>100</v>
      </c>
      <c r="I1423" t="s">
        <v>7931</v>
      </c>
      <c r="J1423" t="s">
        <v>7844</v>
      </c>
      <c r="K1423" t="s">
        <v>7969</v>
      </c>
      <c r="L1423" t="s">
        <v>7888</v>
      </c>
      <c r="M1423">
        <v>3</v>
      </c>
      <c r="N1423" t="s">
        <v>1691</v>
      </c>
      <c r="O1423" t="s">
        <v>7948</v>
      </c>
      <c r="P1423" t="s">
        <v>7</v>
      </c>
      <c r="Q1423" t="s">
        <v>22</v>
      </c>
      <c r="R1423">
        <v>24</v>
      </c>
    </row>
    <row r="1424" spans="1:18" x14ac:dyDescent="0.3">
      <c r="A1424" t="s">
        <v>1435</v>
      </c>
      <c r="B1424" t="s">
        <v>5353</v>
      </c>
      <c r="C1424">
        <v>44</v>
      </c>
      <c r="D1424" t="str">
        <f>IF(Shopping[[#This Row],[Age]]&lt;=25,"Gen Z",
IF(Shopping[[#This Row],[Age]]&lt;=41,"Millennials",
IF(Shopping[[#This Row],[Age]]&lt;=57,"Gen X","Boomers")))</f>
        <v>Gen X</v>
      </c>
      <c r="E1424" t="s">
        <v>3923</v>
      </c>
      <c r="F1424" t="s">
        <v>7861</v>
      </c>
      <c r="G1424" t="s">
        <v>7838</v>
      </c>
      <c r="H1424" s="27">
        <v>27</v>
      </c>
      <c r="I1424" t="s">
        <v>7914</v>
      </c>
      <c r="J1424" t="s">
        <v>7839</v>
      </c>
      <c r="K1424" t="s">
        <v>7852</v>
      </c>
      <c r="L1424" t="s">
        <v>7890</v>
      </c>
      <c r="M1424">
        <v>3.4</v>
      </c>
      <c r="N1424" t="s">
        <v>1691</v>
      </c>
      <c r="O1424" t="s">
        <v>7946</v>
      </c>
      <c r="P1424" t="s">
        <v>7</v>
      </c>
      <c r="Q1424" t="s">
        <v>14</v>
      </c>
      <c r="R1424">
        <v>3</v>
      </c>
    </row>
    <row r="1425" spans="1:18" x14ac:dyDescent="0.3">
      <c r="A1425" t="s">
        <v>1436</v>
      </c>
      <c r="B1425" t="s">
        <v>5354</v>
      </c>
      <c r="C1425">
        <v>51</v>
      </c>
      <c r="D1425" t="str">
        <f>IF(Shopping[[#This Row],[Age]]&lt;=25,"Gen Z",
IF(Shopping[[#This Row],[Age]]&lt;=41,"Millennials",
IF(Shopping[[#This Row],[Age]]&lt;=57,"Gen X","Boomers")))</f>
        <v>Gen X</v>
      </c>
      <c r="E1425" t="s">
        <v>3923</v>
      </c>
      <c r="F1425" t="s">
        <v>7845</v>
      </c>
      <c r="G1425" t="s">
        <v>7846</v>
      </c>
      <c r="H1425" s="27">
        <v>60</v>
      </c>
      <c r="I1425" t="s">
        <v>7942</v>
      </c>
      <c r="J1425" t="s">
        <v>7844</v>
      </c>
      <c r="K1425" t="s">
        <v>7971</v>
      </c>
      <c r="L1425" t="s">
        <v>7890</v>
      </c>
      <c r="M1425">
        <v>3.5</v>
      </c>
      <c r="N1425" t="s">
        <v>1691</v>
      </c>
      <c r="O1425" t="s">
        <v>7946</v>
      </c>
      <c r="P1425" t="s">
        <v>7</v>
      </c>
      <c r="Q1425" t="s">
        <v>8</v>
      </c>
      <c r="R1425">
        <v>12</v>
      </c>
    </row>
    <row r="1426" spans="1:18" x14ac:dyDescent="0.3">
      <c r="A1426" t="s">
        <v>1437</v>
      </c>
      <c r="B1426" t="s">
        <v>5355</v>
      </c>
      <c r="C1426">
        <v>66</v>
      </c>
      <c r="D1426" t="str">
        <f>IF(Shopping[[#This Row],[Age]]&lt;=25,"Gen Z",
IF(Shopping[[#This Row],[Age]]&lt;=41,"Millennials",
IF(Shopping[[#This Row],[Age]]&lt;=57,"Gen X","Boomers")))</f>
        <v>Boomers</v>
      </c>
      <c r="E1426" t="s">
        <v>3923</v>
      </c>
      <c r="F1426" t="s">
        <v>7868</v>
      </c>
      <c r="G1426" t="s">
        <v>7854</v>
      </c>
      <c r="H1426" s="27">
        <v>23</v>
      </c>
      <c r="I1426" t="s">
        <v>7932</v>
      </c>
      <c r="J1426" t="s">
        <v>7844</v>
      </c>
      <c r="K1426" t="s">
        <v>7878</v>
      </c>
      <c r="L1426" t="s">
        <v>7890</v>
      </c>
      <c r="M1426">
        <v>3.5</v>
      </c>
      <c r="N1426" t="s">
        <v>1691</v>
      </c>
      <c r="O1426" t="s">
        <v>7948</v>
      </c>
      <c r="P1426" t="s">
        <v>7</v>
      </c>
      <c r="Q1426" t="s">
        <v>22</v>
      </c>
      <c r="R1426">
        <v>34</v>
      </c>
    </row>
    <row r="1427" spans="1:18" x14ac:dyDescent="0.3">
      <c r="A1427" t="s">
        <v>1438</v>
      </c>
      <c r="B1427" t="s">
        <v>5356</v>
      </c>
      <c r="C1427">
        <v>59</v>
      </c>
      <c r="D1427" t="str">
        <f>IF(Shopping[[#This Row],[Age]]&lt;=25,"Gen Z",
IF(Shopping[[#This Row],[Age]]&lt;=41,"Millennials",
IF(Shopping[[#This Row],[Age]]&lt;=57,"Gen X","Boomers")))</f>
        <v>Boomers</v>
      </c>
      <c r="E1427" t="s">
        <v>3923</v>
      </c>
      <c r="F1427" t="s">
        <v>7853</v>
      </c>
      <c r="G1427" t="s">
        <v>7854</v>
      </c>
      <c r="H1427" s="27">
        <v>40</v>
      </c>
      <c r="I1427" t="s">
        <v>7898</v>
      </c>
      <c r="J1427" t="s">
        <v>7844</v>
      </c>
      <c r="K1427" t="s">
        <v>7849</v>
      </c>
      <c r="L1427" t="s">
        <v>7887</v>
      </c>
      <c r="M1427">
        <v>3.7</v>
      </c>
      <c r="N1427" t="s">
        <v>1691</v>
      </c>
      <c r="O1427" t="s">
        <v>7947</v>
      </c>
      <c r="P1427" t="s">
        <v>7</v>
      </c>
      <c r="Q1427" t="s">
        <v>12</v>
      </c>
      <c r="R1427">
        <v>39</v>
      </c>
    </row>
    <row r="1428" spans="1:18" x14ac:dyDescent="0.3">
      <c r="A1428" t="s">
        <v>1439</v>
      </c>
      <c r="B1428" t="s">
        <v>5357</v>
      </c>
      <c r="C1428">
        <v>60</v>
      </c>
      <c r="D1428" t="str">
        <f>IF(Shopping[[#This Row],[Age]]&lt;=25,"Gen Z",
IF(Shopping[[#This Row],[Age]]&lt;=41,"Millennials",
IF(Shopping[[#This Row],[Age]]&lt;=57,"Gen X","Boomers")))</f>
        <v>Boomers</v>
      </c>
      <c r="E1428" t="s">
        <v>3923</v>
      </c>
      <c r="F1428" t="s">
        <v>7866</v>
      </c>
      <c r="G1428" t="s">
        <v>7838</v>
      </c>
      <c r="H1428" s="27">
        <v>38</v>
      </c>
      <c r="I1428" t="s">
        <v>7942</v>
      </c>
      <c r="J1428" t="s">
        <v>7847</v>
      </c>
      <c r="K1428" t="s">
        <v>7882</v>
      </c>
      <c r="L1428" t="s">
        <v>7889</v>
      </c>
      <c r="M1428">
        <v>4.8</v>
      </c>
      <c r="N1428" t="s">
        <v>1691</v>
      </c>
      <c r="O1428" t="s">
        <v>7946</v>
      </c>
      <c r="P1428" t="s">
        <v>7</v>
      </c>
      <c r="Q1428" t="s">
        <v>14</v>
      </c>
      <c r="R1428">
        <v>35</v>
      </c>
    </row>
    <row r="1429" spans="1:18" x14ac:dyDescent="0.3">
      <c r="A1429" t="s">
        <v>1440</v>
      </c>
      <c r="B1429" t="s">
        <v>5358</v>
      </c>
      <c r="C1429">
        <v>31</v>
      </c>
      <c r="D1429" t="str">
        <f>IF(Shopping[[#This Row],[Age]]&lt;=25,"Gen Z",
IF(Shopping[[#This Row],[Age]]&lt;=41,"Millennials",
IF(Shopping[[#This Row],[Age]]&lt;=57,"Gen X","Boomers")))</f>
        <v>Millennials</v>
      </c>
      <c r="E1429" t="s">
        <v>3923</v>
      </c>
      <c r="F1429" t="s">
        <v>7879</v>
      </c>
      <c r="G1429" t="s">
        <v>7857</v>
      </c>
      <c r="H1429" s="27">
        <v>90</v>
      </c>
      <c r="I1429" t="s">
        <v>7938</v>
      </c>
      <c r="J1429" t="s">
        <v>7844</v>
      </c>
      <c r="K1429" t="s">
        <v>7874</v>
      </c>
      <c r="L1429" t="s">
        <v>7889</v>
      </c>
      <c r="M1429">
        <v>4.9000000000000004</v>
      </c>
      <c r="N1429" t="s">
        <v>1691</v>
      </c>
      <c r="O1429" t="s">
        <v>7950</v>
      </c>
      <c r="P1429" t="s">
        <v>7</v>
      </c>
      <c r="Q1429" t="s">
        <v>12</v>
      </c>
      <c r="R1429">
        <v>8</v>
      </c>
    </row>
    <row r="1430" spans="1:18" x14ac:dyDescent="0.3">
      <c r="A1430" t="s">
        <v>1441</v>
      </c>
      <c r="B1430" t="s">
        <v>5359</v>
      </c>
      <c r="C1430">
        <v>20</v>
      </c>
      <c r="D1430" t="str">
        <f>IF(Shopping[[#This Row],[Age]]&lt;=25,"Gen Z",
IF(Shopping[[#This Row],[Age]]&lt;=41,"Millennials",
IF(Shopping[[#This Row],[Age]]&lt;=57,"Gen X","Boomers")))</f>
        <v>Gen Z</v>
      </c>
      <c r="E1430" t="s">
        <v>3923</v>
      </c>
      <c r="F1430" t="s">
        <v>7837</v>
      </c>
      <c r="G1430" t="s">
        <v>7838</v>
      </c>
      <c r="H1430" s="27">
        <v>97</v>
      </c>
      <c r="I1430" t="s">
        <v>7918</v>
      </c>
      <c r="J1430" t="s">
        <v>7844</v>
      </c>
      <c r="K1430" t="s">
        <v>7867</v>
      </c>
      <c r="L1430" t="s">
        <v>7889</v>
      </c>
      <c r="M1430">
        <v>4.9000000000000004</v>
      </c>
      <c r="N1430" t="s">
        <v>1691</v>
      </c>
      <c r="O1430" t="s">
        <v>7945</v>
      </c>
      <c r="P1430" t="s">
        <v>7</v>
      </c>
      <c r="Q1430" t="s">
        <v>14</v>
      </c>
      <c r="R1430">
        <v>42</v>
      </c>
    </row>
    <row r="1431" spans="1:18" x14ac:dyDescent="0.3">
      <c r="A1431" t="s">
        <v>1442</v>
      </c>
      <c r="B1431" t="s">
        <v>5360</v>
      </c>
      <c r="C1431">
        <v>24</v>
      </c>
      <c r="D1431" t="str">
        <f>IF(Shopping[[#This Row],[Age]]&lt;=25,"Gen Z",
IF(Shopping[[#This Row],[Age]]&lt;=41,"Millennials",
IF(Shopping[[#This Row],[Age]]&lt;=57,"Gen X","Boomers")))</f>
        <v>Gen Z</v>
      </c>
      <c r="E1431" t="s">
        <v>3923</v>
      </c>
      <c r="F1431" t="s">
        <v>7863</v>
      </c>
      <c r="G1431" t="s">
        <v>7838</v>
      </c>
      <c r="H1431" s="27">
        <v>38</v>
      </c>
      <c r="I1431" t="s">
        <v>7926</v>
      </c>
      <c r="J1431" t="s">
        <v>7839</v>
      </c>
      <c r="K1431" t="s">
        <v>7969</v>
      </c>
      <c r="L1431" t="s">
        <v>7890</v>
      </c>
      <c r="M1431">
        <v>4.7</v>
      </c>
      <c r="N1431" t="s">
        <v>1691</v>
      </c>
      <c r="O1431" t="s">
        <v>7948</v>
      </c>
      <c r="P1431" t="s">
        <v>7</v>
      </c>
      <c r="Q1431" t="s">
        <v>12</v>
      </c>
      <c r="R1431">
        <v>6</v>
      </c>
    </row>
    <row r="1432" spans="1:18" x14ac:dyDescent="0.3">
      <c r="A1432" t="s">
        <v>1443</v>
      </c>
      <c r="B1432" t="s">
        <v>5361</v>
      </c>
      <c r="C1432">
        <v>48</v>
      </c>
      <c r="D1432" t="str">
        <f>IF(Shopping[[#This Row],[Age]]&lt;=25,"Gen Z",
IF(Shopping[[#This Row],[Age]]&lt;=41,"Millennials",
IF(Shopping[[#This Row],[Age]]&lt;=57,"Gen X","Boomers")))</f>
        <v>Gen X</v>
      </c>
      <c r="E1432" t="s">
        <v>3923</v>
      </c>
      <c r="F1432" t="s">
        <v>7845</v>
      </c>
      <c r="G1432" t="s">
        <v>7846</v>
      </c>
      <c r="H1432" s="27">
        <v>30</v>
      </c>
      <c r="I1432" t="s">
        <v>7942</v>
      </c>
      <c r="J1432" t="s">
        <v>7844</v>
      </c>
      <c r="K1432" t="s">
        <v>7874</v>
      </c>
      <c r="L1432" t="s">
        <v>7889</v>
      </c>
      <c r="M1432">
        <v>4.9000000000000004</v>
      </c>
      <c r="N1432" t="s">
        <v>1691</v>
      </c>
      <c r="O1432" t="s">
        <v>7946</v>
      </c>
      <c r="P1432" t="s">
        <v>7</v>
      </c>
      <c r="Q1432" t="s">
        <v>12</v>
      </c>
      <c r="R1432">
        <v>3</v>
      </c>
    </row>
    <row r="1433" spans="1:18" x14ac:dyDescent="0.3">
      <c r="A1433" t="s">
        <v>1444</v>
      </c>
      <c r="B1433" t="s">
        <v>5362</v>
      </c>
      <c r="C1433">
        <v>39</v>
      </c>
      <c r="D1433" t="str">
        <f>IF(Shopping[[#This Row],[Age]]&lt;=25,"Gen Z",
IF(Shopping[[#This Row],[Age]]&lt;=41,"Millennials",
IF(Shopping[[#This Row],[Age]]&lt;=57,"Gen X","Boomers")))</f>
        <v>Millennials</v>
      </c>
      <c r="E1433" t="s">
        <v>3923</v>
      </c>
      <c r="F1433" t="s">
        <v>7866</v>
      </c>
      <c r="G1433" t="s">
        <v>7838</v>
      </c>
      <c r="H1433" s="27">
        <v>88</v>
      </c>
      <c r="I1433" t="s">
        <v>7938</v>
      </c>
      <c r="J1433" t="s">
        <v>7847</v>
      </c>
      <c r="K1433" t="s">
        <v>7973</v>
      </c>
      <c r="L1433" t="s">
        <v>7890</v>
      </c>
      <c r="M1433">
        <v>2.9</v>
      </c>
      <c r="N1433" t="s">
        <v>1691</v>
      </c>
      <c r="O1433" t="s">
        <v>7945</v>
      </c>
      <c r="P1433" t="s">
        <v>7</v>
      </c>
      <c r="Q1433" t="s">
        <v>8</v>
      </c>
      <c r="R1433">
        <v>29</v>
      </c>
    </row>
    <row r="1434" spans="1:18" x14ac:dyDescent="0.3">
      <c r="A1434" t="s">
        <v>1445</v>
      </c>
      <c r="B1434" t="s">
        <v>5363</v>
      </c>
      <c r="C1434">
        <v>34</v>
      </c>
      <c r="D1434" t="str">
        <f>IF(Shopping[[#This Row],[Age]]&lt;=25,"Gen Z",
IF(Shopping[[#This Row],[Age]]&lt;=41,"Millennials",
IF(Shopping[[#This Row],[Age]]&lt;=57,"Gen X","Boomers")))</f>
        <v>Millennials</v>
      </c>
      <c r="E1434" t="s">
        <v>3923</v>
      </c>
      <c r="F1434" t="s">
        <v>7875</v>
      </c>
      <c r="G1434" t="s">
        <v>7857</v>
      </c>
      <c r="H1434" s="27">
        <v>33</v>
      </c>
      <c r="I1434" t="s">
        <v>7913</v>
      </c>
      <c r="J1434" t="s">
        <v>7839</v>
      </c>
      <c r="K1434" t="s">
        <v>7971</v>
      </c>
      <c r="L1434" t="s">
        <v>7887</v>
      </c>
      <c r="M1434">
        <v>4.4000000000000004</v>
      </c>
      <c r="N1434" t="s">
        <v>1691</v>
      </c>
      <c r="O1434" t="s">
        <v>7945</v>
      </c>
      <c r="P1434" t="s">
        <v>7</v>
      </c>
      <c r="Q1434" t="s">
        <v>27</v>
      </c>
      <c r="R1434">
        <v>32</v>
      </c>
    </row>
    <row r="1435" spans="1:18" x14ac:dyDescent="0.3">
      <c r="A1435" t="s">
        <v>1446</v>
      </c>
      <c r="B1435" t="s">
        <v>5364</v>
      </c>
      <c r="C1435">
        <v>70</v>
      </c>
      <c r="D1435" t="str">
        <f>IF(Shopping[[#This Row],[Age]]&lt;=25,"Gen Z",
IF(Shopping[[#This Row],[Age]]&lt;=41,"Millennials",
IF(Shopping[[#This Row],[Age]]&lt;=57,"Gen X","Boomers")))</f>
        <v>Boomers</v>
      </c>
      <c r="E1435" t="s">
        <v>3923</v>
      </c>
      <c r="F1435" t="s">
        <v>7869</v>
      </c>
      <c r="G1435" t="s">
        <v>7838</v>
      </c>
      <c r="H1435" s="27">
        <v>60</v>
      </c>
      <c r="I1435" t="s">
        <v>7939</v>
      </c>
      <c r="J1435" t="s">
        <v>7839</v>
      </c>
      <c r="K1435" t="s">
        <v>7882</v>
      </c>
      <c r="L1435" t="s">
        <v>7887</v>
      </c>
      <c r="M1435">
        <v>3.2</v>
      </c>
      <c r="N1435" t="s">
        <v>1691</v>
      </c>
      <c r="O1435" t="s">
        <v>7947</v>
      </c>
      <c r="P1435" t="s">
        <v>7</v>
      </c>
      <c r="Q1435" t="s">
        <v>27</v>
      </c>
      <c r="R1435">
        <v>45</v>
      </c>
    </row>
    <row r="1436" spans="1:18" x14ac:dyDescent="0.3">
      <c r="A1436" t="s">
        <v>1447</v>
      </c>
      <c r="B1436" t="s">
        <v>5365</v>
      </c>
      <c r="C1436">
        <v>59</v>
      </c>
      <c r="D1436" t="str">
        <f>IF(Shopping[[#This Row],[Age]]&lt;=25,"Gen Z",
IF(Shopping[[#This Row],[Age]]&lt;=41,"Millennials",
IF(Shopping[[#This Row],[Age]]&lt;=57,"Gen X","Boomers")))</f>
        <v>Boomers</v>
      </c>
      <c r="E1436" t="s">
        <v>3923</v>
      </c>
      <c r="F1436" t="s">
        <v>7841</v>
      </c>
      <c r="G1436" t="s">
        <v>7838</v>
      </c>
      <c r="H1436" s="27">
        <v>64</v>
      </c>
      <c r="I1436" t="s">
        <v>7907</v>
      </c>
      <c r="J1436" t="s">
        <v>7839</v>
      </c>
      <c r="K1436" t="s">
        <v>7842</v>
      </c>
      <c r="L1436" t="s">
        <v>7889</v>
      </c>
      <c r="M1436">
        <v>4.5999999999999996</v>
      </c>
      <c r="N1436" t="s">
        <v>1691</v>
      </c>
      <c r="O1436" t="s">
        <v>7946</v>
      </c>
      <c r="P1436" t="s">
        <v>7</v>
      </c>
      <c r="Q1436" t="s">
        <v>27</v>
      </c>
      <c r="R1436">
        <v>21</v>
      </c>
    </row>
    <row r="1437" spans="1:18" x14ac:dyDescent="0.3">
      <c r="A1437" t="s">
        <v>1448</v>
      </c>
      <c r="B1437" t="s">
        <v>5366</v>
      </c>
      <c r="C1437">
        <v>45</v>
      </c>
      <c r="D1437" t="str">
        <f>IF(Shopping[[#This Row],[Age]]&lt;=25,"Gen Z",
IF(Shopping[[#This Row],[Age]]&lt;=41,"Millennials",
IF(Shopping[[#This Row],[Age]]&lt;=57,"Gen X","Boomers")))</f>
        <v>Gen X</v>
      </c>
      <c r="E1437" t="s">
        <v>3923</v>
      </c>
      <c r="F1437" t="s">
        <v>7873</v>
      </c>
      <c r="G1437" t="s">
        <v>7857</v>
      </c>
      <c r="H1437" s="27">
        <v>95</v>
      </c>
      <c r="I1437" t="s">
        <v>7897</v>
      </c>
      <c r="J1437" t="s">
        <v>7877</v>
      </c>
      <c r="K1437" t="s">
        <v>7971</v>
      </c>
      <c r="L1437" t="s">
        <v>7890</v>
      </c>
      <c r="M1437">
        <v>4</v>
      </c>
      <c r="N1437" t="s">
        <v>1691</v>
      </c>
      <c r="O1437" t="s">
        <v>7948</v>
      </c>
      <c r="P1437" t="s">
        <v>7</v>
      </c>
      <c r="Q1437" t="s">
        <v>10</v>
      </c>
      <c r="R1437">
        <v>41</v>
      </c>
    </row>
    <row r="1438" spans="1:18" x14ac:dyDescent="0.3">
      <c r="A1438" t="s">
        <v>1449</v>
      </c>
      <c r="B1438" t="s">
        <v>5367</v>
      </c>
      <c r="C1438">
        <v>35</v>
      </c>
      <c r="D1438" t="str">
        <f>IF(Shopping[[#This Row],[Age]]&lt;=25,"Gen Z",
IF(Shopping[[#This Row],[Age]]&lt;=41,"Millennials",
IF(Shopping[[#This Row],[Age]]&lt;=57,"Gen X","Boomers")))</f>
        <v>Millennials</v>
      </c>
      <c r="E1438" t="s">
        <v>3923</v>
      </c>
      <c r="F1438" t="s">
        <v>7848</v>
      </c>
      <c r="G1438" t="s">
        <v>7846</v>
      </c>
      <c r="H1438" s="27">
        <v>83</v>
      </c>
      <c r="I1438" t="s">
        <v>7939</v>
      </c>
      <c r="J1438" t="s">
        <v>7847</v>
      </c>
      <c r="K1438" t="s">
        <v>7840</v>
      </c>
      <c r="L1438" t="s">
        <v>7887</v>
      </c>
      <c r="M1438">
        <v>3.7</v>
      </c>
      <c r="N1438" t="s">
        <v>1691</v>
      </c>
      <c r="O1438" t="s">
        <v>7946</v>
      </c>
      <c r="P1438" t="s">
        <v>7</v>
      </c>
      <c r="Q1438" t="s">
        <v>14</v>
      </c>
      <c r="R1438">
        <v>23</v>
      </c>
    </row>
    <row r="1439" spans="1:18" x14ac:dyDescent="0.3">
      <c r="A1439" t="s">
        <v>1450</v>
      </c>
      <c r="B1439" t="s">
        <v>5368</v>
      </c>
      <c r="C1439">
        <v>69</v>
      </c>
      <c r="D1439" t="str">
        <f>IF(Shopping[[#This Row],[Age]]&lt;=25,"Gen Z",
IF(Shopping[[#This Row],[Age]]&lt;=41,"Millennials",
IF(Shopping[[#This Row],[Age]]&lt;=57,"Gen X","Boomers")))</f>
        <v>Boomers</v>
      </c>
      <c r="E1439" t="s">
        <v>3923</v>
      </c>
      <c r="F1439" t="s">
        <v>7883</v>
      </c>
      <c r="G1439" t="s">
        <v>7846</v>
      </c>
      <c r="H1439" s="27">
        <v>97</v>
      </c>
      <c r="I1439" t="s">
        <v>7899</v>
      </c>
      <c r="J1439" t="s">
        <v>7877</v>
      </c>
      <c r="K1439" t="s">
        <v>7874</v>
      </c>
      <c r="L1439" t="s">
        <v>7887</v>
      </c>
      <c r="M1439">
        <v>4.2</v>
      </c>
      <c r="N1439" t="s">
        <v>1691</v>
      </c>
      <c r="O1439" t="s">
        <v>7946</v>
      </c>
      <c r="P1439" t="s">
        <v>7</v>
      </c>
      <c r="Q1439" t="s">
        <v>10</v>
      </c>
      <c r="R1439">
        <v>14</v>
      </c>
    </row>
    <row r="1440" spans="1:18" x14ac:dyDescent="0.3">
      <c r="A1440" t="s">
        <v>1451</v>
      </c>
      <c r="B1440" t="s">
        <v>5369</v>
      </c>
      <c r="C1440">
        <v>58</v>
      </c>
      <c r="D1440" t="str">
        <f>IF(Shopping[[#This Row],[Age]]&lt;=25,"Gen Z",
IF(Shopping[[#This Row],[Age]]&lt;=41,"Millennials",
IF(Shopping[[#This Row],[Age]]&lt;=57,"Gen X","Boomers")))</f>
        <v>Boomers</v>
      </c>
      <c r="E1440" t="s">
        <v>3923</v>
      </c>
      <c r="F1440" t="s">
        <v>7853</v>
      </c>
      <c r="G1440" t="s">
        <v>7854</v>
      </c>
      <c r="H1440" s="27">
        <v>38</v>
      </c>
      <c r="I1440" t="s">
        <v>7940</v>
      </c>
      <c r="J1440" t="s">
        <v>7847</v>
      </c>
      <c r="K1440" t="s">
        <v>7973</v>
      </c>
      <c r="L1440" t="s">
        <v>7888</v>
      </c>
      <c r="M1440">
        <v>2.9</v>
      </c>
      <c r="N1440" t="s">
        <v>1691</v>
      </c>
      <c r="O1440" t="s">
        <v>7948</v>
      </c>
      <c r="P1440" t="s">
        <v>7</v>
      </c>
      <c r="Q1440" t="s">
        <v>27</v>
      </c>
      <c r="R1440">
        <v>24</v>
      </c>
    </row>
    <row r="1441" spans="1:18" x14ac:dyDescent="0.3">
      <c r="A1441" t="s">
        <v>1452</v>
      </c>
      <c r="B1441" t="s">
        <v>5370</v>
      </c>
      <c r="C1441">
        <v>25</v>
      </c>
      <c r="D1441" t="str">
        <f>IF(Shopping[[#This Row],[Age]]&lt;=25,"Gen Z",
IF(Shopping[[#This Row],[Age]]&lt;=41,"Millennials",
IF(Shopping[[#This Row],[Age]]&lt;=57,"Gen X","Boomers")))</f>
        <v>Gen Z</v>
      </c>
      <c r="E1441" t="s">
        <v>3923</v>
      </c>
      <c r="F1441" t="s">
        <v>7883</v>
      </c>
      <c r="G1441" t="s">
        <v>7846</v>
      </c>
      <c r="H1441" s="27">
        <v>48</v>
      </c>
      <c r="I1441" t="s">
        <v>7928</v>
      </c>
      <c r="J1441" t="s">
        <v>7847</v>
      </c>
      <c r="K1441" t="s">
        <v>7975</v>
      </c>
      <c r="L1441" t="s">
        <v>7889</v>
      </c>
      <c r="M1441">
        <v>4.8</v>
      </c>
      <c r="N1441" t="s">
        <v>1691</v>
      </c>
      <c r="O1441" t="s">
        <v>7947</v>
      </c>
      <c r="P1441" t="s">
        <v>7</v>
      </c>
      <c r="Q1441" t="s">
        <v>10</v>
      </c>
      <c r="R1441">
        <v>25</v>
      </c>
    </row>
    <row r="1442" spans="1:18" x14ac:dyDescent="0.3">
      <c r="A1442" t="s">
        <v>1453</v>
      </c>
      <c r="B1442" t="s">
        <v>5371</v>
      </c>
      <c r="C1442">
        <v>27</v>
      </c>
      <c r="D1442" t="str">
        <f>IF(Shopping[[#This Row],[Age]]&lt;=25,"Gen Z",
IF(Shopping[[#This Row],[Age]]&lt;=41,"Millennials",
IF(Shopping[[#This Row],[Age]]&lt;=57,"Gen X","Boomers")))</f>
        <v>Millennials</v>
      </c>
      <c r="E1442" t="s">
        <v>3923</v>
      </c>
      <c r="F1442" t="s">
        <v>7845</v>
      </c>
      <c r="G1442" t="s">
        <v>7846</v>
      </c>
      <c r="H1442" s="27">
        <v>76</v>
      </c>
      <c r="I1442" t="s">
        <v>7921</v>
      </c>
      <c r="J1442" t="s">
        <v>7847</v>
      </c>
      <c r="K1442" t="s">
        <v>7858</v>
      </c>
      <c r="L1442" t="s">
        <v>7888</v>
      </c>
      <c r="M1442">
        <v>4.4000000000000004</v>
      </c>
      <c r="N1442" t="s">
        <v>1691</v>
      </c>
      <c r="O1442" t="s">
        <v>7948</v>
      </c>
      <c r="P1442" t="s">
        <v>7</v>
      </c>
      <c r="Q1442" t="s">
        <v>8</v>
      </c>
      <c r="R1442">
        <v>13</v>
      </c>
    </row>
    <row r="1443" spans="1:18" x14ac:dyDescent="0.3">
      <c r="A1443" t="s">
        <v>1454</v>
      </c>
      <c r="B1443" t="s">
        <v>5372</v>
      </c>
      <c r="C1443">
        <v>34</v>
      </c>
      <c r="D1443" t="str">
        <f>IF(Shopping[[#This Row],[Age]]&lt;=25,"Gen Z",
IF(Shopping[[#This Row],[Age]]&lt;=41,"Millennials",
IF(Shopping[[#This Row],[Age]]&lt;=57,"Gen X","Boomers")))</f>
        <v>Millennials</v>
      </c>
      <c r="E1443" t="s">
        <v>3923</v>
      </c>
      <c r="F1443" t="s">
        <v>7866</v>
      </c>
      <c r="G1443" t="s">
        <v>7838</v>
      </c>
      <c r="H1443" s="27">
        <v>25</v>
      </c>
      <c r="I1443" t="s">
        <v>7936</v>
      </c>
      <c r="J1443" t="s">
        <v>7844</v>
      </c>
      <c r="K1443" t="s">
        <v>7967</v>
      </c>
      <c r="L1443" t="s">
        <v>7889</v>
      </c>
      <c r="M1443">
        <v>3.4</v>
      </c>
      <c r="N1443" t="s">
        <v>1691</v>
      </c>
      <c r="O1443" t="s">
        <v>7946</v>
      </c>
      <c r="P1443" t="s">
        <v>7</v>
      </c>
      <c r="Q1443" t="s">
        <v>8</v>
      </c>
      <c r="R1443">
        <v>3</v>
      </c>
    </row>
    <row r="1444" spans="1:18" x14ac:dyDescent="0.3">
      <c r="A1444" t="s">
        <v>1455</v>
      </c>
      <c r="B1444" t="s">
        <v>5373</v>
      </c>
      <c r="C1444">
        <v>53</v>
      </c>
      <c r="D1444" t="str">
        <f>IF(Shopping[[#This Row],[Age]]&lt;=25,"Gen Z",
IF(Shopping[[#This Row],[Age]]&lt;=41,"Millennials",
IF(Shopping[[#This Row],[Age]]&lt;=57,"Gen X","Boomers")))</f>
        <v>Gen X</v>
      </c>
      <c r="E1444" t="s">
        <v>3923</v>
      </c>
      <c r="F1444" t="s">
        <v>7869</v>
      </c>
      <c r="G1444" t="s">
        <v>7838</v>
      </c>
      <c r="H1444" s="27">
        <v>92</v>
      </c>
      <c r="I1444" t="s">
        <v>7930</v>
      </c>
      <c r="J1444" t="s">
        <v>7844</v>
      </c>
      <c r="K1444" t="s">
        <v>7862</v>
      </c>
      <c r="L1444" t="s">
        <v>7888</v>
      </c>
      <c r="M1444">
        <v>2.8</v>
      </c>
      <c r="N1444" t="s">
        <v>1691</v>
      </c>
      <c r="O1444" t="s">
        <v>7949</v>
      </c>
      <c r="P1444" t="s">
        <v>7</v>
      </c>
      <c r="Q1444" t="s">
        <v>12</v>
      </c>
      <c r="R1444">
        <v>42</v>
      </c>
    </row>
    <row r="1445" spans="1:18" x14ac:dyDescent="0.3">
      <c r="A1445" t="s">
        <v>1456</v>
      </c>
      <c r="B1445" t="s">
        <v>5374</v>
      </c>
      <c r="C1445">
        <v>58</v>
      </c>
      <c r="D1445" t="str">
        <f>IF(Shopping[[#This Row],[Age]]&lt;=25,"Gen Z",
IF(Shopping[[#This Row],[Age]]&lt;=41,"Millennials",
IF(Shopping[[#This Row],[Age]]&lt;=57,"Gen X","Boomers")))</f>
        <v>Boomers</v>
      </c>
      <c r="E1445" t="s">
        <v>3923</v>
      </c>
      <c r="F1445" t="s">
        <v>7845</v>
      </c>
      <c r="G1445" t="s">
        <v>7846</v>
      </c>
      <c r="H1445" s="27">
        <v>47</v>
      </c>
      <c r="I1445" t="s">
        <v>7930</v>
      </c>
      <c r="J1445" t="s">
        <v>7839</v>
      </c>
      <c r="K1445" t="s">
        <v>7864</v>
      </c>
      <c r="L1445" t="s">
        <v>7890</v>
      </c>
      <c r="M1445">
        <v>4.2</v>
      </c>
      <c r="N1445" t="s">
        <v>1691</v>
      </c>
      <c r="O1445" t="s">
        <v>7947</v>
      </c>
      <c r="P1445" t="s">
        <v>7</v>
      </c>
      <c r="Q1445" t="s">
        <v>10</v>
      </c>
      <c r="R1445">
        <v>2</v>
      </c>
    </row>
    <row r="1446" spans="1:18" x14ac:dyDescent="0.3">
      <c r="A1446" t="s">
        <v>1457</v>
      </c>
      <c r="B1446" t="s">
        <v>5375</v>
      </c>
      <c r="C1446">
        <v>32</v>
      </c>
      <c r="D1446" t="str">
        <f>IF(Shopping[[#This Row],[Age]]&lt;=25,"Gen Z",
IF(Shopping[[#This Row],[Age]]&lt;=41,"Millennials",
IF(Shopping[[#This Row],[Age]]&lt;=57,"Gen X","Boomers")))</f>
        <v>Millennials</v>
      </c>
      <c r="E1446" t="s">
        <v>3923</v>
      </c>
      <c r="F1446" t="s">
        <v>7841</v>
      </c>
      <c r="G1446" t="s">
        <v>7838</v>
      </c>
      <c r="H1446" s="27">
        <v>36</v>
      </c>
      <c r="I1446" t="s">
        <v>7927</v>
      </c>
      <c r="J1446" t="s">
        <v>7839</v>
      </c>
      <c r="K1446" t="s">
        <v>7858</v>
      </c>
      <c r="L1446" t="s">
        <v>7890</v>
      </c>
      <c r="M1446">
        <v>3.8</v>
      </c>
      <c r="N1446" t="s">
        <v>1691</v>
      </c>
      <c r="O1446" t="s">
        <v>7945</v>
      </c>
      <c r="P1446" t="s">
        <v>7</v>
      </c>
      <c r="Q1446" t="s">
        <v>10</v>
      </c>
      <c r="R1446">
        <v>26</v>
      </c>
    </row>
    <row r="1447" spans="1:18" x14ac:dyDescent="0.3">
      <c r="A1447" t="s">
        <v>1458</v>
      </c>
      <c r="B1447" t="s">
        <v>5376</v>
      </c>
      <c r="C1447">
        <v>64</v>
      </c>
      <c r="D1447" t="str">
        <f>IF(Shopping[[#This Row],[Age]]&lt;=25,"Gen Z",
IF(Shopping[[#This Row],[Age]]&lt;=41,"Millennials",
IF(Shopping[[#This Row],[Age]]&lt;=57,"Gen X","Boomers")))</f>
        <v>Boomers</v>
      </c>
      <c r="E1447" t="s">
        <v>3923</v>
      </c>
      <c r="F1447" t="s">
        <v>7881</v>
      </c>
      <c r="G1447" t="s">
        <v>7857</v>
      </c>
      <c r="H1447" s="27">
        <v>51</v>
      </c>
      <c r="I1447" t="s">
        <v>7903</v>
      </c>
      <c r="J1447" t="s">
        <v>7847</v>
      </c>
      <c r="K1447" t="s">
        <v>7969</v>
      </c>
      <c r="L1447" t="s">
        <v>7890</v>
      </c>
      <c r="M1447">
        <v>3.1</v>
      </c>
      <c r="N1447" t="s">
        <v>1691</v>
      </c>
      <c r="O1447" t="s">
        <v>7949</v>
      </c>
      <c r="P1447" t="s">
        <v>7</v>
      </c>
      <c r="Q1447" t="s">
        <v>12</v>
      </c>
      <c r="R1447">
        <v>24</v>
      </c>
    </row>
    <row r="1448" spans="1:18" x14ac:dyDescent="0.3">
      <c r="A1448" t="s">
        <v>1459</v>
      </c>
      <c r="B1448" t="s">
        <v>5377</v>
      </c>
      <c r="C1448">
        <v>63</v>
      </c>
      <c r="D1448" t="str">
        <f>IF(Shopping[[#This Row],[Age]]&lt;=25,"Gen Z",
IF(Shopping[[#This Row],[Age]]&lt;=41,"Millennials",
IF(Shopping[[#This Row],[Age]]&lt;=57,"Gen X","Boomers")))</f>
        <v>Boomers</v>
      </c>
      <c r="E1448" t="s">
        <v>3923</v>
      </c>
      <c r="F1448" t="s">
        <v>7843</v>
      </c>
      <c r="G1448" t="s">
        <v>7838</v>
      </c>
      <c r="H1448" s="27">
        <v>35</v>
      </c>
      <c r="I1448" t="s">
        <v>7898</v>
      </c>
      <c r="J1448" t="s">
        <v>7877</v>
      </c>
      <c r="K1448" t="s">
        <v>7871</v>
      </c>
      <c r="L1448" t="s">
        <v>7889</v>
      </c>
      <c r="M1448">
        <v>3.2</v>
      </c>
      <c r="N1448" t="s">
        <v>1691</v>
      </c>
      <c r="O1448" t="s">
        <v>7945</v>
      </c>
      <c r="P1448" t="s">
        <v>7</v>
      </c>
      <c r="Q1448" t="s">
        <v>12</v>
      </c>
      <c r="R1448">
        <v>6</v>
      </c>
    </row>
    <row r="1449" spans="1:18" x14ac:dyDescent="0.3">
      <c r="A1449" t="s">
        <v>1460</v>
      </c>
      <c r="B1449" t="s">
        <v>5378</v>
      </c>
      <c r="C1449">
        <v>23</v>
      </c>
      <c r="D1449" t="str">
        <f>IF(Shopping[[#This Row],[Age]]&lt;=25,"Gen Z",
IF(Shopping[[#This Row],[Age]]&lt;=41,"Millennials",
IF(Shopping[[#This Row],[Age]]&lt;=57,"Gen X","Boomers")))</f>
        <v>Gen Z</v>
      </c>
      <c r="E1449" t="s">
        <v>3923</v>
      </c>
      <c r="F1449" t="s">
        <v>7869</v>
      </c>
      <c r="G1449" t="s">
        <v>7838</v>
      </c>
      <c r="H1449" s="27">
        <v>57</v>
      </c>
      <c r="I1449" t="s">
        <v>7928</v>
      </c>
      <c r="J1449" t="s">
        <v>7844</v>
      </c>
      <c r="K1449" t="s">
        <v>7974</v>
      </c>
      <c r="L1449" t="s">
        <v>7889</v>
      </c>
      <c r="M1449">
        <v>3</v>
      </c>
      <c r="N1449" t="s">
        <v>1691</v>
      </c>
      <c r="O1449" t="s">
        <v>7947</v>
      </c>
      <c r="P1449" t="s">
        <v>7</v>
      </c>
      <c r="Q1449" t="s">
        <v>14</v>
      </c>
      <c r="R1449">
        <v>25</v>
      </c>
    </row>
    <row r="1450" spans="1:18" x14ac:dyDescent="0.3">
      <c r="A1450" t="s">
        <v>1461</v>
      </c>
      <c r="B1450" t="s">
        <v>5379</v>
      </c>
      <c r="C1450">
        <v>64</v>
      </c>
      <c r="D1450" t="str">
        <f>IF(Shopping[[#This Row],[Age]]&lt;=25,"Gen Z",
IF(Shopping[[#This Row],[Age]]&lt;=41,"Millennials",
IF(Shopping[[#This Row],[Age]]&lt;=57,"Gen X","Boomers")))</f>
        <v>Boomers</v>
      </c>
      <c r="E1450" t="s">
        <v>3923</v>
      </c>
      <c r="F1450" t="s">
        <v>7883</v>
      </c>
      <c r="G1450" t="s">
        <v>7846</v>
      </c>
      <c r="H1450" s="27">
        <v>95</v>
      </c>
      <c r="I1450" t="s">
        <v>7901</v>
      </c>
      <c r="J1450" t="s">
        <v>7847</v>
      </c>
      <c r="K1450" t="s">
        <v>7971</v>
      </c>
      <c r="L1450" t="s">
        <v>7889</v>
      </c>
      <c r="M1450">
        <v>3.6</v>
      </c>
      <c r="N1450" t="s">
        <v>1691</v>
      </c>
      <c r="O1450" t="s">
        <v>7946</v>
      </c>
      <c r="P1450" t="s">
        <v>7</v>
      </c>
      <c r="Q1450" t="s">
        <v>12</v>
      </c>
      <c r="R1450">
        <v>11</v>
      </c>
    </row>
    <row r="1451" spans="1:18" x14ac:dyDescent="0.3">
      <c r="A1451" t="s">
        <v>1462</v>
      </c>
      <c r="B1451" t="s">
        <v>5380</v>
      </c>
      <c r="C1451">
        <v>18</v>
      </c>
      <c r="D1451" t="str">
        <f>IF(Shopping[[#This Row],[Age]]&lt;=25,"Gen Z",
IF(Shopping[[#This Row],[Age]]&lt;=41,"Millennials",
IF(Shopping[[#This Row],[Age]]&lt;=57,"Gen X","Boomers")))</f>
        <v>Gen Z</v>
      </c>
      <c r="E1451" t="s">
        <v>3923</v>
      </c>
      <c r="F1451" t="s">
        <v>7876</v>
      </c>
      <c r="G1451" t="s">
        <v>7838</v>
      </c>
      <c r="H1451" s="27">
        <v>41</v>
      </c>
      <c r="I1451" t="s">
        <v>7907</v>
      </c>
      <c r="J1451" t="s">
        <v>7839</v>
      </c>
      <c r="K1451" t="s">
        <v>7970</v>
      </c>
      <c r="L1451" t="s">
        <v>7887</v>
      </c>
      <c r="M1451">
        <v>2.5</v>
      </c>
      <c r="N1451" t="s">
        <v>1691</v>
      </c>
      <c r="O1451" t="s">
        <v>7950</v>
      </c>
      <c r="P1451" t="s">
        <v>7</v>
      </c>
      <c r="Q1451" t="s">
        <v>10</v>
      </c>
      <c r="R1451">
        <v>20</v>
      </c>
    </row>
    <row r="1452" spans="1:18" x14ac:dyDescent="0.3">
      <c r="A1452" t="s">
        <v>1463</v>
      </c>
      <c r="B1452" t="s">
        <v>5381</v>
      </c>
      <c r="C1452">
        <v>25</v>
      </c>
      <c r="D1452" t="str">
        <f>IF(Shopping[[#This Row],[Age]]&lt;=25,"Gen Z",
IF(Shopping[[#This Row],[Age]]&lt;=41,"Millennials",
IF(Shopping[[#This Row],[Age]]&lt;=57,"Gen X","Boomers")))</f>
        <v>Gen Z</v>
      </c>
      <c r="E1452" t="s">
        <v>3923</v>
      </c>
      <c r="F1452" t="s">
        <v>7861</v>
      </c>
      <c r="G1452" t="s">
        <v>7838</v>
      </c>
      <c r="H1452" s="27">
        <v>44</v>
      </c>
      <c r="I1452" t="s">
        <v>7919</v>
      </c>
      <c r="J1452" t="s">
        <v>7844</v>
      </c>
      <c r="K1452" t="s">
        <v>7864</v>
      </c>
      <c r="L1452" t="s">
        <v>7887</v>
      </c>
      <c r="M1452">
        <v>3.4</v>
      </c>
      <c r="N1452" t="s">
        <v>1691</v>
      </c>
      <c r="O1452" t="s">
        <v>7946</v>
      </c>
      <c r="P1452" t="s">
        <v>7</v>
      </c>
      <c r="Q1452" t="s">
        <v>10</v>
      </c>
      <c r="R1452">
        <v>25</v>
      </c>
    </row>
    <row r="1453" spans="1:18" x14ac:dyDescent="0.3">
      <c r="A1453" t="s">
        <v>1464</v>
      </c>
      <c r="B1453" t="s">
        <v>5382</v>
      </c>
      <c r="C1453">
        <v>54</v>
      </c>
      <c r="D1453" t="str">
        <f>IF(Shopping[[#This Row],[Age]]&lt;=25,"Gen Z",
IF(Shopping[[#This Row],[Age]]&lt;=41,"Millennials",
IF(Shopping[[#This Row],[Age]]&lt;=57,"Gen X","Boomers")))</f>
        <v>Gen X</v>
      </c>
      <c r="E1453" t="s">
        <v>3923</v>
      </c>
      <c r="F1453" t="s">
        <v>7868</v>
      </c>
      <c r="G1453" t="s">
        <v>7854</v>
      </c>
      <c r="H1453" s="27">
        <v>34</v>
      </c>
      <c r="I1453" t="s">
        <v>7933</v>
      </c>
      <c r="J1453" t="s">
        <v>7847</v>
      </c>
      <c r="K1453" t="s">
        <v>7842</v>
      </c>
      <c r="L1453" t="s">
        <v>7890</v>
      </c>
      <c r="M1453">
        <v>2.5</v>
      </c>
      <c r="N1453" t="s">
        <v>1691</v>
      </c>
      <c r="O1453" t="s">
        <v>7947</v>
      </c>
      <c r="P1453" t="s">
        <v>7</v>
      </c>
      <c r="Q1453" t="s">
        <v>14</v>
      </c>
      <c r="R1453">
        <v>35</v>
      </c>
    </row>
    <row r="1454" spans="1:18" x14ac:dyDescent="0.3">
      <c r="A1454" t="s">
        <v>1465</v>
      </c>
      <c r="B1454" t="s">
        <v>5383</v>
      </c>
      <c r="C1454">
        <v>60</v>
      </c>
      <c r="D1454" t="str">
        <f>IF(Shopping[[#This Row],[Age]]&lt;=25,"Gen Z",
IF(Shopping[[#This Row],[Age]]&lt;=41,"Millennials",
IF(Shopping[[#This Row],[Age]]&lt;=57,"Gen X","Boomers")))</f>
        <v>Boomers</v>
      </c>
      <c r="E1454" t="s">
        <v>3923</v>
      </c>
      <c r="F1454" t="s">
        <v>7868</v>
      </c>
      <c r="G1454" t="s">
        <v>7854</v>
      </c>
      <c r="H1454" s="27">
        <v>25</v>
      </c>
      <c r="I1454" t="s">
        <v>7917</v>
      </c>
      <c r="J1454" t="s">
        <v>7839</v>
      </c>
      <c r="K1454" t="s">
        <v>7976</v>
      </c>
      <c r="L1454" t="s">
        <v>7888</v>
      </c>
      <c r="M1454">
        <v>4.7</v>
      </c>
      <c r="N1454" t="s">
        <v>1691</v>
      </c>
      <c r="O1454" t="s">
        <v>7949</v>
      </c>
      <c r="P1454" t="s">
        <v>7</v>
      </c>
      <c r="Q1454" t="s">
        <v>22</v>
      </c>
      <c r="R1454">
        <v>11</v>
      </c>
    </row>
    <row r="1455" spans="1:18" x14ac:dyDescent="0.3">
      <c r="A1455" t="s">
        <v>1466</v>
      </c>
      <c r="B1455" t="s">
        <v>5384</v>
      </c>
      <c r="C1455">
        <v>36</v>
      </c>
      <c r="D1455" t="str">
        <f>IF(Shopping[[#This Row],[Age]]&lt;=25,"Gen Z",
IF(Shopping[[#This Row],[Age]]&lt;=41,"Millennials",
IF(Shopping[[#This Row],[Age]]&lt;=57,"Gen X","Boomers")))</f>
        <v>Millennials</v>
      </c>
      <c r="E1455" t="s">
        <v>3923</v>
      </c>
      <c r="F1455" t="s">
        <v>7883</v>
      </c>
      <c r="G1455" t="s">
        <v>7846</v>
      </c>
      <c r="H1455" s="27">
        <v>93</v>
      </c>
      <c r="I1455" t="s">
        <v>7934</v>
      </c>
      <c r="J1455" t="s">
        <v>7844</v>
      </c>
      <c r="K1455" t="s">
        <v>7864</v>
      </c>
      <c r="L1455" t="s">
        <v>7887</v>
      </c>
      <c r="M1455">
        <v>3.2</v>
      </c>
      <c r="N1455" t="s">
        <v>1691</v>
      </c>
      <c r="O1455" t="s">
        <v>7949</v>
      </c>
      <c r="P1455" t="s">
        <v>7</v>
      </c>
      <c r="Q1455" t="s">
        <v>22</v>
      </c>
      <c r="R1455">
        <v>41</v>
      </c>
    </row>
    <row r="1456" spans="1:18" x14ac:dyDescent="0.3">
      <c r="A1456" t="s">
        <v>1467</v>
      </c>
      <c r="B1456" t="s">
        <v>5385</v>
      </c>
      <c r="C1456">
        <v>66</v>
      </c>
      <c r="D1456" t="str">
        <f>IF(Shopping[[#This Row],[Age]]&lt;=25,"Gen Z",
IF(Shopping[[#This Row],[Age]]&lt;=41,"Millennials",
IF(Shopping[[#This Row],[Age]]&lt;=57,"Gen X","Boomers")))</f>
        <v>Boomers</v>
      </c>
      <c r="E1456" t="s">
        <v>3923</v>
      </c>
      <c r="F1456" t="s">
        <v>7848</v>
      </c>
      <c r="G1456" t="s">
        <v>7846</v>
      </c>
      <c r="H1456" s="27">
        <v>50</v>
      </c>
      <c r="I1456" t="s">
        <v>7935</v>
      </c>
      <c r="J1456" t="s">
        <v>7839</v>
      </c>
      <c r="K1456" t="s">
        <v>7842</v>
      </c>
      <c r="L1456" t="s">
        <v>7887</v>
      </c>
      <c r="M1456">
        <v>2.9</v>
      </c>
      <c r="N1456" t="s">
        <v>1691</v>
      </c>
      <c r="O1456" t="s">
        <v>7946</v>
      </c>
      <c r="P1456" t="s">
        <v>7</v>
      </c>
      <c r="Q1456" t="s">
        <v>12</v>
      </c>
      <c r="R1456">
        <v>17</v>
      </c>
    </row>
    <row r="1457" spans="1:18" x14ac:dyDescent="0.3">
      <c r="A1457" t="s">
        <v>1468</v>
      </c>
      <c r="B1457" t="s">
        <v>5386</v>
      </c>
      <c r="C1457">
        <v>60</v>
      </c>
      <c r="D1457" t="str">
        <f>IF(Shopping[[#This Row],[Age]]&lt;=25,"Gen Z",
IF(Shopping[[#This Row],[Age]]&lt;=41,"Millennials",
IF(Shopping[[#This Row],[Age]]&lt;=57,"Gen X","Boomers")))</f>
        <v>Boomers</v>
      </c>
      <c r="E1457" t="s">
        <v>3923</v>
      </c>
      <c r="F1457" t="s">
        <v>7866</v>
      </c>
      <c r="G1457" t="s">
        <v>7838</v>
      </c>
      <c r="H1457" s="27">
        <v>79</v>
      </c>
      <c r="I1457" t="s">
        <v>7908</v>
      </c>
      <c r="J1457" t="s">
        <v>7839</v>
      </c>
      <c r="K1457" t="s">
        <v>7855</v>
      </c>
      <c r="L1457" t="s">
        <v>7890</v>
      </c>
      <c r="M1457">
        <v>4.9000000000000004</v>
      </c>
      <c r="N1457" t="s">
        <v>1691</v>
      </c>
      <c r="O1457" t="s">
        <v>7945</v>
      </c>
      <c r="P1457" t="s">
        <v>7</v>
      </c>
      <c r="Q1457" t="s">
        <v>14</v>
      </c>
      <c r="R1457">
        <v>1</v>
      </c>
    </row>
    <row r="1458" spans="1:18" x14ac:dyDescent="0.3">
      <c r="A1458" t="s">
        <v>1469</v>
      </c>
      <c r="B1458" t="s">
        <v>5387</v>
      </c>
      <c r="C1458">
        <v>59</v>
      </c>
      <c r="D1458" t="str">
        <f>IF(Shopping[[#This Row],[Age]]&lt;=25,"Gen Z",
IF(Shopping[[#This Row],[Age]]&lt;=41,"Millennials",
IF(Shopping[[#This Row],[Age]]&lt;=57,"Gen X","Boomers")))</f>
        <v>Boomers</v>
      </c>
      <c r="E1458" t="s">
        <v>3923</v>
      </c>
      <c r="F1458" t="s">
        <v>7853</v>
      </c>
      <c r="G1458" t="s">
        <v>7854</v>
      </c>
      <c r="H1458" s="27">
        <v>100</v>
      </c>
      <c r="I1458" t="s">
        <v>7899</v>
      </c>
      <c r="J1458" t="s">
        <v>7844</v>
      </c>
      <c r="K1458" t="s">
        <v>7968</v>
      </c>
      <c r="L1458" t="s">
        <v>7888</v>
      </c>
      <c r="M1458">
        <v>2.7</v>
      </c>
      <c r="N1458" t="s">
        <v>1691</v>
      </c>
      <c r="O1458" t="s">
        <v>7950</v>
      </c>
      <c r="P1458" t="s">
        <v>7</v>
      </c>
      <c r="Q1458" t="s">
        <v>14</v>
      </c>
      <c r="R1458">
        <v>30</v>
      </c>
    </row>
    <row r="1459" spans="1:18" x14ac:dyDescent="0.3">
      <c r="A1459" t="s">
        <v>1470</v>
      </c>
      <c r="B1459" t="s">
        <v>5388</v>
      </c>
      <c r="C1459">
        <v>58</v>
      </c>
      <c r="D1459" t="str">
        <f>IF(Shopping[[#This Row],[Age]]&lt;=25,"Gen Z",
IF(Shopping[[#This Row],[Age]]&lt;=41,"Millennials",
IF(Shopping[[#This Row],[Age]]&lt;=57,"Gen X","Boomers")))</f>
        <v>Boomers</v>
      </c>
      <c r="E1459" t="s">
        <v>3923</v>
      </c>
      <c r="F1459" t="s">
        <v>7850</v>
      </c>
      <c r="G1459" t="s">
        <v>7838</v>
      </c>
      <c r="H1459" s="27">
        <v>57</v>
      </c>
      <c r="I1459" t="s">
        <v>7931</v>
      </c>
      <c r="J1459" t="s">
        <v>7844</v>
      </c>
      <c r="K1459" t="s">
        <v>7840</v>
      </c>
      <c r="L1459" t="s">
        <v>7888</v>
      </c>
      <c r="M1459">
        <v>4.7</v>
      </c>
      <c r="N1459" t="s">
        <v>1691</v>
      </c>
      <c r="O1459" t="s">
        <v>7945</v>
      </c>
      <c r="P1459" t="s">
        <v>7</v>
      </c>
      <c r="Q1459" t="s">
        <v>8</v>
      </c>
      <c r="R1459">
        <v>47</v>
      </c>
    </row>
    <row r="1460" spans="1:18" x14ac:dyDescent="0.3">
      <c r="A1460" t="s">
        <v>1471</v>
      </c>
      <c r="B1460" t="s">
        <v>5389</v>
      </c>
      <c r="C1460">
        <v>35</v>
      </c>
      <c r="D1460" t="str">
        <f>IF(Shopping[[#This Row],[Age]]&lt;=25,"Gen Z",
IF(Shopping[[#This Row],[Age]]&lt;=41,"Millennials",
IF(Shopping[[#This Row],[Age]]&lt;=57,"Gen X","Boomers")))</f>
        <v>Millennials</v>
      </c>
      <c r="E1460" t="s">
        <v>3923</v>
      </c>
      <c r="F1460" t="s">
        <v>7841</v>
      </c>
      <c r="G1460" t="s">
        <v>7838</v>
      </c>
      <c r="H1460" s="27">
        <v>28</v>
      </c>
      <c r="I1460" t="s">
        <v>7902</v>
      </c>
      <c r="J1460" t="s">
        <v>7847</v>
      </c>
      <c r="K1460" t="s">
        <v>7972</v>
      </c>
      <c r="L1460" t="s">
        <v>7888</v>
      </c>
      <c r="M1460">
        <v>2.9</v>
      </c>
      <c r="N1460" t="s">
        <v>1691</v>
      </c>
      <c r="O1460" t="s">
        <v>7949</v>
      </c>
      <c r="P1460" t="s">
        <v>7</v>
      </c>
      <c r="Q1460" t="s">
        <v>8</v>
      </c>
      <c r="R1460">
        <v>34</v>
      </c>
    </row>
    <row r="1461" spans="1:18" x14ac:dyDescent="0.3">
      <c r="A1461" t="s">
        <v>1472</v>
      </c>
      <c r="B1461" t="s">
        <v>5390</v>
      </c>
      <c r="C1461">
        <v>20</v>
      </c>
      <c r="D1461" t="str">
        <f>IF(Shopping[[#This Row],[Age]]&lt;=25,"Gen Z",
IF(Shopping[[#This Row],[Age]]&lt;=41,"Millennials",
IF(Shopping[[#This Row],[Age]]&lt;=57,"Gen X","Boomers")))</f>
        <v>Gen Z</v>
      </c>
      <c r="E1461" t="s">
        <v>3923</v>
      </c>
      <c r="F1461" t="s">
        <v>7859</v>
      </c>
      <c r="G1461" t="s">
        <v>7846</v>
      </c>
      <c r="H1461" s="27">
        <v>35</v>
      </c>
      <c r="I1461" t="s">
        <v>7894</v>
      </c>
      <c r="J1461" t="s">
        <v>7839</v>
      </c>
      <c r="K1461" t="s">
        <v>7882</v>
      </c>
      <c r="L1461" t="s">
        <v>7887</v>
      </c>
      <c r="M1461">
        <v>4.8</v>
      </c>
      <c r="N1461" t="s">
        <v>1691</v>
      </c>
      <c r="O1461" t="s">
        <v>7945</v>
      </c>
      <c r="P1461" t="s">
        <v>7</v>
      </c>
      <c r="Q1461" t="s">
        <v>8</v>
      </c>
      <c r="R1461">
        <v>18</v>
      </c>
    </row>
    <row r="1462" spans="1:18" x14ac:dyDescent="0.3">
      <c r="A1462" t="s">
        <v>1473</v>
      </c>
      <c r="B1462" t="s">
        <v>5391</v>
      </c>
      <c r="C1462">
        <v>70</v>
      </c>
      <c r="D1462" t="str">
        <f>IF(Shopping[[#This Row],[Age]]&lt;=25,"Gen Z",
IF(Shopping[[#This Row],[Age]]&lt;=41,"Millennials",
IF(Shopping[[#This Row],[Age]]&lt;=57,"Gen X","Boomers")))</f>
        <v>Boomers</v>
      </c>
      <c r="E1462" t="s">
        <v>3923</v>
      </c>
      <c r="F1462" t="s">
        <v>7883</v>
      </c>
      <c r="G1462" t="s">
        <v>7846</v>
      </c>
      <c r="H1462" s="27">
        <v>85</v>
      </c>
      <c r="I1462" t="s">
        <v>7931</v>
      </c>
      <c r="J1462" t="s">
        <v>7839</v>
      </c>
      <c r="K1462" t="s">
        <v>7862</v>
      </c>
      <c r="L1462" t="s">
        <v>7890</v>
      </c>
      <c r="M1462">
        <v>4.5999999999999996</v>
      </c>
      <c r="N1462" t="s">
        <v>1691</v>
      </c>
      <c r="O1462" t="s">
        <v>7948</v>
      </c>
      <c r="P1462" t="s">
        <v>7</v>
      </c>
      <c r="Q1462" t="s">
        <v>8</v>
      </c>
      <c r="R1462">
        <v>33</v>
      </c>
    </row>
    <row r="1463" spans="1:18" x14ac:dyDescent="0.3">
      <c r="A1463" t="s">
        <v>1474</v>
      </c>
      <c r="B1463" t="s">
        <v>5392</v>
      </c>
      <c r="C1463">
        <v>54</v>
      </c>
      <c r="D1463" t="str">
        <f>IF(Shopping[[#This Row],[Age]]&lt;=25,"Gen Z",
IF(Shopping[[#This Row],[Age]]&lt;=41,"Millennials",
IF(Shopping[[#This Row],[Age]]&lt;=57,"Gen X","Boomers")))</f>
        <v>Gen X</v>
      </c>
      <c r="E1463" t="s">
        <v>3923</v>
      </c>
      <c r="F1463" t="s">
        <v>7865</v>
      </c>
      <c r="G1463" t="s">
        <v>7857</v>
      </c>
      <c r="H1463" s="27">
        <v>95</v>
      </c>
      <c r="I1463" t="s">
        <v>7897</v>
      </c>
      <c r="J1463" t="s">
        <v>7844</v>
      </c>
      <c r="K1463" t="s">
        <v>7871</v>
      </c>
      <c r="L1463" t="s">
        <v>7889</v>
      </c>
      <c r="M1463">
        <v>5</v>
      </c>
      <c r="N1463" t="s">
        <v>1691</v>
      </c>
      <c r="O1463" t="s">
        <v>7949</v>
      </c>
      <c r="P1463" t="s">
        <v>7</v>
      </c>
      <c r="Q1463" t="s">
        <v>8</v>
      </c>
      <c r="R1463">
        <v>42</v>
      </c>
    </row>
    <row r="1464" spans="1:18" x14ac:dyDescent="0.3">
      <c r="A1464" t="s">
        <v>1475</v>
      </c>
      <c r="B1464" t="s">
        <v>5393</v>
      </c>
      <c r="C1464">
        <v>38</v>
      </c>
      <c r="D1464" t="str">
        <f>IF(Shopping[[#This Row],[Age]]&lt;=25,"Gen Z",
IF(Shopping[[#This Row],[Age]]&lt;=41,"Millennials",
IF(Shopping[[#This Row],[Age]]&lt;=57,"Gen X","Boomers")))</f>
        <v>Millennials</v>
      </c>
      <c r="E1464" t="s">
        <v>3923</v>
      </c>
      <c r="F1464" t="s">
        <v>7848</v>
      </c>
      <c r="G1464" t="s">
        <v>7846</v>
      </c>
      <c r="H1464" s="27">
        <v>90</v>
      </c>
      <c r="I1464" t="s">
        <v>7933</v>
      </c>
      <c r="J1464" t="s">
        <v>7844</v>
      </c>
      <c r="K1464" t="s">
        <v>7852</v>
      </c>
      <c r="L1464" t="s">
        <v>7889</v>
      </c>
      <c r="M1464">
        <v>4.8</v>
      </c>
      <c r="N1464" t="s">
        <v>1691</v>
      </c>
      <c r="O1464" t="s">
        <v>7949</v>
      </c>
      <c r="P1464" t="s">
        <v>7</v>
      </c>
      <c r="Q1464" t="s">
        <v>8</v>
      </c>
      <c r="R1464">
        <v>2</v>
      </c>
    </row>
    <row r="1465" spans="1:18" x14ac:dyDescent="0.3">
      <c r="A1465" t="s">
        <v>1476</v>
      </c>
      <c r="B1465" t="s">
        <v>5394</v>
      </c>
      <c r="C1465">
        <v>54</v>
      </c>
      <c r="D1465" t="str">
        <f>IF(Shopping[[#This Row],[Age]]&lt;=25,"Gen Z",
IF(Shopping[[#This Row],[Age]]&lt;=41,"Millennials",
IF(Shopping[[#This Row],[Age]]&lt;=57,"Gen X","Boomers")))</f>
        <v>Gen X</v>
      </c>
      <c r="E1465" t="s">
        <v>3923</v>
      </c>
      <c r="F1465" t="s">
        <v>7870</v>
      </c>
      <c r="G1465" t="s">
        <v>7857</v>
      </c>
      <c r="H1465" s="27">
        <v>49</v>
      </c>
      <c r="I1465" t="s">
        <v>7912</v>
      </c>
      <c r="J1465" t="s">
        <v>7847</v>
      </c>
      <c r="K1465" t="s">
        <v>7974</v>
      </c>
      <c r="L1465" t="s">
        <v>7889</v>
      </c>
      <c r="M1465">
        <v>4.9000000000000004</v>
      </c>
      <c r="N1465" t="s">
        <v>1691</v>
      </c>
      <c r="O1465" t="s">
        <v>7950</v>
      </c>
      <c r="P1465" t="s">
        <v>7</v>
      </c>
      <c r="Q1465" t="s">
        <v>22</v>
      </c>
      <c r="R1465">
        <v>1</v>
      </c>
    </row>
    <row r="1466" spans="1:18" x14ac:dyDescent="0.3">
      <c r="A1466" t="s">
        <v>1477</v>
      </c>
      <c r="B1466" t="s">
        <v>5395</v>
      </c>
      <c r="C1466">
        <v>33</v>
      </c>
      <c r="D1466" t="str">
        <f>IF(Shopping[[#This Row],[Age]]&lt;=25,"Gen Z",
IF(Shopping[[#This Row],[Age]]&lt;=41,"Millennials",
IF(Shopping[[#This Row],[Age]]&lt;=57,"Gen X","Boomers")))</f>
        <v>Millennials</v>
      </c>
      <c r="E1466" t="s">
        <v>3923</v>
      </c>
      <c r="F1466" t="s">
        <v>7881</v>
      </c>
      <c r="G1466" t="s">
        <v>7857</v>
      </c>
      <c r="H1466" s="27">
        <v>92</v>
      </c>
      <c r="I1466" t="s">
        <v>7899</v>
      </c>
      <c r="J1466" t="s">
        <v>7847</v>
      </c>
      <c r="K1466" t="s">
        <v>7972</v>
      </c>
      <c r="L1466" t="s">
        <v>7887</v>
      </c>
      <c r="M1466">
        <v>4.5999999999999996</v>
      </c>
      <c r="N1466" t="s">
        <v>1691</v>
      </c>
      <c r="O1466" t="s">
        <v>7949</v>
      </c>
      <c r="P1466" t="s">
        <v>7</v>
      </c>
      <c r="Q1466" t="s">
        <v>22</v>
      </c>
      <c r="R1466">
        <v>23</v>
      </c>
    </row>
    <row r="1467" spans="1:18" x14ac:dyDescent="0.3">
      <c r="A1467" t="s">
        <v>1478</v>
      </c>
      <c r="B1467" t="s">
        <v>5396</v>
      </c>
      <c r="C1467">
        <v>46</v>
      </c>
      <c r="D1467" t="str">
        <f>IF(Shopping[[#This Row],[Age]]&lt;=25,"Gen Z",
IF(Shopping[[#This Row],[Age]]&lt;=41,"Millennials",
IF(Shopping[[#This Row],[Age]]&lt;=57,"Gen X","Boomers")))</f>
        <v>Gen X</v>
      </c>
      <c r="E1467" t="s">
        <v>3923</v>
      </c>
      <c r="F1467" t="s">
        <v>7884</v>
      </c>
      <c r="G1467" t="s">
        <v>7857</v>
      </c>
      <c r="H1467" s="27">
        <v>72</v>
      </c>
      <c r="I1467" t="s">
        <v>7936</v>
      </c>
      <c r="J1467" t="s">
        <v>7877</v>
      </c>
      <c r="K1467" t="s">
        <v>7862</v>
      </c>
      <c r="L1467" t="s">
        <v>7887</v>
      </c>
      <c r="M1467">
        <v>3.9</v>
      </c>
      <c r="N1467" t="s">
        <v>1691</v>
      </c>
      <c r="O1467" t="s">
        <v>7950</v>
      </c>
      <c r="P1467" t="s">
        <v>7</v>
      </c>
      <c r="Q1467" t="s">
        <v>10</v>
      </c>
      <c r="R1467">
        <v>42</v>
      </c>
    </row>
    <row r="1468" spans="1:18" x14ac:dyDescent="0.3">
      <c r="A1468" t="s">
        <v>1479</v>
      </c>
      <c r="B1468" t="s">
        <v>5397</v>
      </c>
      <c r="C1468">
        <v>58</v>
      </c>
      <c r="D1468" t="str">
        <f>IF(Shopping[[#This Row],[Age]]&lt;=25,"Gen Z",
IF(Shopping[[#This Row],[Age]]&lt;=41,"Millennials",
IF(Shopping[[#This Row],[Age]]&lt;=57,"Gen X","Boomers")))</f>
        <v>Boomers</v>
      </c>
      <c r="E1468" t="s">
        <v>3923</v>
      </c>
      <c r="F1468" t="s">
        <v>7851</v>
      </c>
      <c r="G1468" t="s">
        <v>7838</v>
      </c>
      <c r="H1468" s="27">
        <v>71</v>
      </c>
      <c r="I1468" t="s">
        <v>7908</v>
      </c>
      <c r="J1468" t="s">
        <v>7847</v>
      </c>
      <c r="K1468" t="s">
        <v>7867</v>
      </c>
      <c r="L1468" t="s">
        <v>7889</v>
      </c>
      <c r="M1468">
        <v>4.5</v>
      </c>
      <c r="N1468" t="s">
        <v>1691</v>
      </c>
      <c r="O1468" t="s">
        <v>7950</v>
      </c>
      <c r="P1468" t="s">
        <v>7</v>
      </c>
      <c r="Q1468" t="s">
        <v>14</v>
      </c>
      <c r="R1468">
        <v>3</v>
      </c>
    </row>
    <row r="1469" spans="1:18" x14ac:dyDescent="0.3">
      <c r="A1469" t="s">
        <v>1480</v>
      </c>
      <c r="B1469" t="s">
        <v>5398</v>
      </c>
      <c r="C1469">
        <v>30</v>
      </c>
      <c r="D1469" t="str">
        <f>IF(Shopping[[#This Row],[Age]]&lt;=25,"Gen Z",
IF(Shopping[[#This Row],[Age]]&lt;=41,"Millennials",
IF(Shopping[[#This Row],[Age]]&lt;=57,"Gen X","Boomers")))</f>
        <v>Millennials</v>
      </c>
      <c r="E1469" t="s">
        <v>3923</v>
      </c>
      <c r="F1469" t="s">
        <v>7870</v>
      </c>
      <c r="G1469" t="s">
        <v>7857</v>
      </c>
      <c r="H1469" s="27">
        <v>27</v>
      </c>
      <c r="I1469" t="s">
        <v>7924</v>
      </c>
      <c r="J1469" t="s">
        <v>7877</v>
      </c>
      <c r="K1469" t="s">
        <v>7968</v>
      </c>
      <c r="L1469" t="s">
        <v>7887</v>
      </c>
      <c r="M1469">
        <v>4.7</v>
      </c>
      <c r="N1469" t="s">
        <v>1691</v>
      </c>
      <c r="O1469" t="s">
        <v>7950</v>
      </c>
      <c r="P1469" t="s">
        <v>7</v>
      </c>
      <c r="Q1469" t="s">
        <v>27</v>
      </c>
      <c r="R1469">
        <v>16</v>
      </c>
    </row>
    <row r="1470" spans="1:18" x14ac:dyDescent="0.3">
      <c r="A1470" t="s">
        <v>1481</v>
      </c>
      <c r="B1470" t="s">
        <v>5399</v>
      </c>
      <c r="C1470">
        <v>42</v>
      </c>
      <c r="D1470" t="str">
        <f>IF(Shopping[[#This Row],[Age]]&lt;=25,"Gen Z",
IF(Shopping[[#This Row],[Age]]&lt;=41,"Millennials",
IF(Shopping[[#This Row],[Age]]&lt;=57,"Gen X","Boomers")))</f>
        <v>Gen X</v>
      </c>
      <c r="E1470" t="s">
        <v>3923</v>
      </c>
      <c r="F1470" t="s">
        <v>7884</v>
      </c>
      <c r="G1470" t="s">
        <v>7857</v>
      </c>
      <c r="H1470" s="27">
        <v>39</v>
      </c>
      <c r="I1470" t="s">
        <v>7903</v>
      </c>
      <c r="J1470" t="s">
        <v>7844</v>
      </c>
      <c r="K1470" t="s">
        <v>7855</v>
      </c>
      <c r="L1470" t="s">
        <v>7890</v>
      </c>
      <c r="M1470">
        <v>3.9</v>
      </c>
      <c r="N1470" t="s">
        <v>1691</v>
      </c>
      <c r="O1470" t="s">
        <v>7945</v>
      </c>
      <c r="P1470" t="s">
        <v>7</v>
      </c>
      <c r="Q1470" t="s">
        <v>10</v>
      </c>
      <c r="R1470">
        <v>46</v>
      </c>
    </row>
    <row r="1471" spans="1:18" x14ac:dyDescent="0.3">
      <c r="A1471" t="s">
        <v>1482</v>
      </c>
      <c r="B1471" t="s">
        <v>5400</v>
      </c>
      <c r="C1471">
        <v>28</v>
      </c>
      <c r="D1471" t="str">
        <f>IF(Shopping[[#This Row],[Age]]&lt;=25,"Gen Z",
IF(Shopping[[#This Row],[Age]]&lt;=41,"Millennials",
IF(Shopping[[#This Row],[Age]]&lt;=57,"Gen X","Boomers")))</f>
        <v>Millennials</v>
      </c>
      <c r="E1471" t="s">
        <v>3923</v>
      </c>
      <c r="F1471" t="s">
        <v>7870</v>
      </c>
      <c r="G1471" t="s">
        <v>7857</v>
      </c>
      <c r="H1471" s="27">
        <v>98</v>
      </c>
      <c r="I1471" t="s">
        <v>7909</v>
      </c>
      <c r="J1471" t="s">
        <v>7847</v>
      </c>
      <c r="K1471" t="s">
        <v>7860</v>
      </c>
      <c r="L1471" t="s">
        <v>7887</v>
      </c>
      <c r="M1471">
        <v>4.4000000000000004</v>
      </c>
      <c r="N1471" t="s">
        <v>1691</v>
      </c>
      <c r="O1471" t="s">
        <v>7948</v>
      </c>
      <c r="P1471" t="s">
        <v>7</v>
      </c>
      <c r="Q1471" t="s">
        <v>14</v>
      </c>
      <c r="R1471">
        <v>31</v>
      </c>
    </row>
    <row r="1472" spans="1:18" x14ac:dyDescent="0.3">
      <c r="A1472" t="s">
        <v>1483</v>
      </c>
      <c r="B1472" t="s">
        <v>5401</v>
      </c>
      <c r="C1472">
        <v>43</v>
      </c>
      <c r="D1472" t="str">
        <f>IF(Shopping[[#This Row],[Age]]&lt;=25,"Gen Z",
IF(Shopping[[#This Row],[Age]]&lt;=41,"Millennials",
IF(Shopping[[#This Row],[Age]]&lt;=57,"Gen X","Boomers")))</f>
        <v>Gen X</v>
      </c>
      <c r="E1472" t="s">
        <v>3923</v>
      </c>
      <c r="F1472" t="s">
        <v>7845</v>
      </c>
      <c r="G1472" t="s">
        <v>7846</v>
      </c>
      <c r="H1472" s="27">
        <v>27</v>
      </c>
      <c r="I1472" t="s">
        <v>7911</v>
      </c>
      <c r="J1472" t="s">
        <v>7847</v>
      </c>
      <c r="K1472" t="s">
        <v>7855</v>
      </c>
      <c r="L1472" t="s">
        <v>7888</v>
      </c>
      <c r="M1472">
        <v>3.9</v>
      </c>
      <c r="N1472" t="s">
        <v>1691</v>
      </c>
      <c r="O1472" t="s">
        <v>7947</v>
      </c>
      <c r="P1472" t="s">
        <v>7</v>
      </c>
      <c r="Q1472" t="s">
        <v>10</v>
      </c>
      <c r="R1472">
        <v>15</v>
      </c>
    </row>
    <row r="1473" spans="1:18" x14ac:dyDescent="0.3">
      <c r="A1473" t="s">
        <v>1484</v>
      </c>
      <c r="B1473" t="s">
        <v>5402</v>
      </c>
      <c r="C1473">
        <v>31</v>
      </c>
      <c r="D1473" t="str">
        <f>IF(Shopping[[#This Row],[Age]]&lt;=25,"Gen Z",
IF(Shopping[[#This Row],[Age]]&lt;=41,"Millennials",
IF(Shopping[[#This Row],[Age]]&lt;=57,"Gen X","Boomers")))</f>
        <v>Millennials</v>
      </c>
      <c r="E1473" t="s">
        <v>3923</v>
      </c>
      <c r="F1473" t="s">
        <v>7870</v>
      </c>
      <c r="G1473" t="s">
        <v>7857</v>
      </c>
      <c r="H1473" s="27">
        <v>71</v>
      </c>
      <c r="I1473" t="s">
        <v>7922</v>
      </c>
      <c r="J1473" t="s">
        <v>7844</v>
      </c>
      <c r="K1473" t="s">
        <v>7840</v>
      </c>
      <c r="L1473" t="s">
        <v>7888</v>
      </c>
      <c r="M1473">
        <v>2.8</v>
      </c>
      <c r="N1473" t="s">
        <v>1691</v>
      </c>
      <c r="O1473" t="s">
        <v>7949</v>
      </c>
      <c r="P1473" t="s">
        <v>7</v>
      </c>
      <c r="Q1473" t="s">
        <v>8</v>
      </c>
      <c r="R1473">
        <v>48</v>
      </c>
    </row>
    <row r="1474" spans="1:18" x14ac:dyDescent="0.3">
      <c r="A1474" t="s">
        <v>1485</v>
      </c>
      <c r="B1474" t="s">
        <v>5403</v>
      </c>
      <c r="C1474">
        <v>39</v>
      </c>
      <c r="D1474" t="str">
        <f>IF(Shopping[[#This Row],[Age]]&lt;=25,"Gen Z",
IF(Shopping[[#This Row],[Age]]&lt;=41,"Millennials",
IF(Shopping[[#This Row],[Age]]&lt;=57,"Gen X","Boomers")))</f>
        <v>Millennials</v>
      </c>
      <c r="E1474" t="s">
        <v>3923</v>
      </c>
      <c r="F1474" t="s">
        <v>7875</v>
      </c>
      <c r="G1474" t="s">
        <v>7857</v>
      </c>
      <c r="H1474" s="27">
        <v>24</v>
      </c>
      <c r="I1474" t="s">
        <v>7920</v>
      </c>
      <c r="J1474" t="s">
        <v>7839</v>
      </c>
      <c r="K1474" t="s">
        <v>7967</v>
      </c>
      <c r="L1474" t="s">
        <v>7888</v>
      </c>
      <c r="M1474">
        <v>3.5</v>
      </c>
      <c r="N1474" t="s">
        <v>1691</v>
      </c>
      <c r="O1474" t="s">
        <v>7950</v>
      </c>
      <c r="P1474" t="s">
        <v>7</v>
      </c>
      <c r="Q1474" t="s">
        <v>10</v>
      </c>
      <c r="R1474">
        <v>11</v>
      </c>
    </row>
    <row r="1475" spans="1:18" x14ac:dyDescent="0.3">
      <c r="A1475" t="s">
        <v>1486</v>
      </c>
      <c r="B1475" t="s">
        <v>5404</v>
      </c>
      <c r="C1475">
        <v>69</v>
      </c>
      <c r="D1475" t="str">
        <f>IF(Shopping[[#This Row],[Age]]&lt;=25,"Gen Z",
IF(Shopping[[#This Row],[Age]]&lt;=41,"Millennials",
IF(Shopping[[#This Row],[Age]]&lt;=57,"Gen X","Boomers")))</f>
        <v>Boomers</v>
      </c>
      <c r="E1475" t="s">
        <v>3923</v>
      </c>
      <c r="F1475" t="s">
        <v>7851</v>
      </c>
      <c r="G1475" t="s">
        <v>7838</v>
      </c>
      <c r="H1475" s="27">
        <v>63</v>
      </c>
      <c r="I1475" t="s">
        <v>7941</v>
      </c>
      <c r="J1475" t="s">
        <v>7847</v>
      </c>
      <c r="K1475" t="s">
        <v>7862</v>
      </c>
      <c r="L1475" t="s">
        <v>7890</v>
      </c>
      <c r="M1475">
        <v>4.3</v>
      </c>
      <c r="N1475" t="s">
        <v>1691</v>
      </c>
      <c r="O1475" t="s">
        <v>7945</v>
      </c>
      <c r="P1475" t="s">
        <v>7</v>
      </c>
      <c r="Q1475" t="s">
        <v>12</v>
      </c>
      <c r="R1475">
        <v>20</v>
      </c>
    </row>
    <row r="1476" spans="1:18" x14ac:dyDescent="0.3">
      <c r="A1476" t="s">
        <v>1487</v>
      </c>
      <c r="B1476" t="s">
        <v>5405</v>
      </c>
      <c r="C1476">
        <v>31</v>
      </c>
      <c r="D1476" t="str">
        <f>IF(Shopping[[#This Row],[Age]]&lt;=25,"Gen Z",
IF(Shopping[[#This Row],[Age]]&lt;=41,"Millennials",
IF(Shopping[[#This Row],[Age]]&lt;=57,"Gen X","Boomers")))</f>
        <v>Millennials</v>
      </c>
      <c r="E1476" t="s">
        <v>3923</v>
      </c>
      <c r="F1476" t="s">
        <v>7841</v>
      </c>
      <c r="G1476" t="s">
        <v>7838</v>
      </c>
      <c r="H1476" s="27">
        <v>72</v>
      </c>
      <c r="I1476" t="s">
        <v>7925</v>
      </c>
      <c r="J1476" t="s">
        <v>7844</v>
      </c>
      <c r="K1476" t="s">
        <v>7858</v>
      </c>
      <c r="L1476" t="s">
        <v>7890</v>
      </c>
      <c r="M1476">
        <v>3.9</v>
      </c>
      <c r="N1476" t="s">
        <v>1691</v>
      </c>
      <c r="O1476" t="s">
        <v>7947</v>
      </c>
      <c r="P1476" t="s">
        <v>7</v>
      </c>
      <c r="Q1476" t="s">
        <v>12</v>
      </c>
      <c r="R1476">
        <v>6</v>
      </c>
    </row>
    <row r="1477" spans="1:18" x14ac:dyDescent="0.3">
      <c r="A1477" t="s">
        <v>1488</v>
      </c>
      <c r="B1477" t="s">
        <v>5406</v>
      </c>
      <c r="C1477">
        <v>44</v>
      </c>
      <c r="D1477" t="str">
        <f>IF(Shopping[[#This Row],[Age]]&lt;=25,"Gen Z",
IF(Shopping[[#This Row],[Age]]&lt;=41,"Millennials",
IF(Shopping[[#This Row],[Age]]&lt;=57,"Gen X","Boomers")))</f>
        <v>Gen X</v>
      </c>
      <c r="E1477" t="s">
        <v>3923</v>
      </c>
      <c r="F1477" t="s">
        <v>7837</v>
      </c>
      <c r="G1477" t="s">
        <v>7838</v>
      </c>
      <c r="H1477" s="27">
        <v>61</v>
      </c>
      <c r="I1477" t="s">
        <v>7896</v>
      </c>
      <c r="J1477" t="s">
        <v>7847</v>
      </c>
      <c r="K1477" t="s">
        <v>7864</v>
      </c>
      <c r="L1477" t="s">
        <v>7888</v>
      </c>
      <c r="M1477">
        <v>4</v>
      </c>
      <c r="N1477" t="s">
        <v>1691</v>
      </c>
      <c r="O1477" t="s">
        <v>7945</v>
      </c>
      <c r="P1477" t="s">
        <v>7</v>
      </c>
      <c r="Q1477" t="s">
        <v>10</v>
      </c>
      <c r="R1477">
        <v>24</v>
      </c>
    </row>
    <row r="1478" spans="1:18" x14ac:dyDescent="0.3">
      <c r="A1478" t="s">
        <v>1489</v>
      </c>
      <c r="B1478" t="s">
        <v>5407</v>
      </c>
      <c r="C1478">
        <v>39</v>
      </c>
      <c r="D1478" t="str">
        <f>IF(Shopping[[#This Row],[Age]]&lt;=25,"Gen Z",
IF(Shopping[[#This Row],[Age]]&lt;=41,"Millennials",
IF(Shopping[[#This Row],[Age]]&lt;=57,"Gen X","Boomers")))</f>
        <v>Millennials</v>
      </c>
      <c r="E1478" t="s">
        <v>3923</v>
      </c>
      <c r="F1478" t="s">
        <v>7875</v>
      </c>
      <c r="G1478" t="s">
        <v>7857</v>
      </c>
      <c r="H1478" s="27">
        <v>56</v>
      </c>
      <c r="I1478" t="s">
        <v>7898</v>
      </c>
      <c r="J1478" t="s">
        <v>7847</v>
      </c>
      <c r="K1478" t="s">
        <v>7975</v>
      </c>
      <c r="L1478" t="s">
        <v>7890</v>
      </c>
      <c r="M1478">
        <v>4.0999999999999996</v>
      </c>
      <c r="N1478" t="s">
        <v>1691</v>
      </c>
      <c r="O1478" t="s">
        <v>7947</v>
      </c>
      <c r="P1478" t="s">
        <v>7</v>
      </c>
      <c r="Q1478" t="s">
        <v>12</v>
      </c>
      <c r="R1478">
        <v>18</v>
      </c>
    </row>
    <row r="1479" spans="1:18" x14ac:dyDescent="0.3">
      <c r="A1479" t="s">
        <v>1490</v>
      </c>
      <c r="B1479" t="s">
        <v>5408</v>
      </c>
      <c r="C1479">
        <v>24</v>
      </c>
      <c r="D1479" t="str">
        <f>IF(Shopping[[#This Row],[Age]]&lt;=25,"Gen Z",
IF(Shopping[[#This Row],[Age]]&lt;=41,"Millennials",
IF(Shopping[[#This Row],[Age]]&lt;=57,"Gen X","Boomers")))</f>
        <v>Gen Z</v>
      </c>
      <c r="E1479" t="s">
        <v>3923</v>
      </c>
      <c r="F1479" t="s">
        <v>7881</v>
      </c>
      <c r="G1479" t="s">
        <v>7857</v>
      </c>
      <c r="H1479" s="27">
        <v>32</v>
      </c>
      <c r="I1479" t="s">
        <v>7897</v>
      </c>
      <c r="J1479" t="s">
        <v>7877</v>
      </c>
      <c r="K1479" t="s">
        <v>7855</v>
      </c>
      <c r="L1479" t="s">
        <v>7889</v>
      </c>
      <c r="M1479">
        <v>4.3</v>
      </c>
      <c r="N1479" t="s">
        <v>1691</v>
      </c>
      <c r="O1479" t="s">
        <v>7948</v>
      </c>
      <c r="P1479" t="s">
        <v>7</v>
      </c>
      <c r="Q1479" t="s">
        <v>14</v>
      </c>
      <c r="R1479">
        <v>1</v>
      </c>
    </row>
    <row r="1480" spans="1:18" x14ac:dyDescent="0.3">
      <c r="A1480" t="s">
        <v>1491</v>
      </c>
      <c r="B1480" t="s">
        <v>5409</v>
      </c>
      <c r="C1480">
        <v>28</v>
      </c>
      <c r="D1480" t="str">
        <f>IF(Shopping[[#This Row],[Age]]&lt;=25,"Gen Z",
IF(Shopping[[#This Row],[Age]]&lt;=41,"Millennials",
IF(Shopping[[#This Row],[Age]]&lt;=57,"Gen X","Boomers")))</f>
        <v>Millennials</v>
      </c>
      <c r="E1480" t="s">
        <v>3923</v>
      </c>
      <c r="F1480" t="s">
        <v>7884</v>
      </c>
      <c r="G1480" t="s">
        <v>7857</v>
      </c>
      <c r="H1480" s="27">
        <v>23</v>
      </c>
      <c r="I1480" t="s">
        <v>7940</v>
      </c>
      <c r="J1480" t="s">
        <v>7847</v>
      </c>
      <c r="K1480" t="s">
        <v>7976</v>
      </c>
      <c r="L1480" t="s">
        <v>7889</v>
      </c>
      <c r="M1480">
        <v>4.2</v>
      </c>
      <c r="N1480" t="s">
        <v>1691</v>
      </c>
      <c r="O1480" t="s">
        <v>7946</v>
      </c>
      <c r="P1480" t="s">
        <v>7</v>
      </c>
      <c r="Q1480" t="s">
        <v>8</v>
      </c>
      <c r="R1480">
        <v>13</v>
      </c>
    </row>
    <row r="1481" spans="1:18" x14ac:dyDescent="0.3">
      <c r="A1481" t="s">
        <v>1492</v>
      </c>
      <c r="B1481" t="s">
        <v>5410</v>
      </c>
      <c r="C1481">
        <v>48</v>
      </c>
      <c r="D1481" t="str">
        <f>IF(Shopping[[#This Row],[Age]]&lt;=25,"Gen Z",
IF(Shopping[[#This Row],[Age]]&lt;=41,"Millennials",
IF(Shopping[[#This Row],[Age]]&lt;=57,"Gen X","Boomers")))</f>
        <v>Gen X</v>
      </c>
      <c r="E1481" t="s">
        <v>3923</v>
      </c>
      <c r="F1481" t="s">
        <v>7853</v>
      </c>
      <c r="G1481" t="s">
        <v>7854</v>
      </c>
      <c r="H1481" s="27">
        <v>100</v>
      </c>
      <c r="I1481" t="s">
        <v>7940</v>
      </c>
      <c r="J1481" t="s">
        <v>7839</v>
      </c>
      <c r="K1481" t="s">
        <v>7971</v>
      </c>
      <c r="L1481" t="s">
        <v>7888</v>
      </c>
      <c r="M1481">
        <v>4</v>
      </c>
      <c r="N1481" t="s">
        <v>1691</v>
      </c>
      <c r="O1481" t="s">
        <v>7948</v>
      </c>
      <c r="P1481" t="s">
        <v>7</v>
      </c>
      <c r="Q1481" t="s">
        <v>22</v>
      </c>
      <c r="R1481">
        <v>2</v>
      </c>
    </row>
    <row r="1482" spans="1:18" x14ac:dyDescent="0.3">
      <c r="A1482" t="s">
        <v>1493</v>
      </c>
      <c r="B1482" t="s">
        <v>5411</v>
      </c>
      <c r="C1482">
        <v>39</v>
      </c>
      <c r="D1482" t="str">
        <f>IF(Shopping[[#This Row],[Age]]&lt;=25,"Gen Z",
IF(Shopping[[#This Row],[Age]]&lt;=41,"Millennials",
IF(Shopping[[#This Row],[Age]]&lt;=57,"Gen X","Boomers")))</f>
        <v>Millennials</v>
      </c>
      <c r="E1482" t="s">
        <v>3923</v>
      </c>
      <c r="F1482" t="s">
        <v>7870</v>
      </c>
      <c r="G1482" t="s">
        <v>7857</v>
      </c>
      <c r="H1482" s="27">
        <v>74</v>
      </c>
      <c r="I1482" t="s">
        <v>7906</v>
      </c>
      <c r="J1482" t="s">
        <v>7847</v>
      </c>
      <c r="K1482" t="s">
        <v>7969</v>
      </c>
      <c r="L1482" t="s">
        <v>7890</v>
      </c>
      <c r="M1482">
        <v>3.6</v>
      </c>
      <c r="N1482" t="s">
        <v>1691</v>
      </c>
      <c r="O1482" t="s">
        <v>7945</v>
      </c>
      <c r="P1482" t="s">
        <v>7</v>
      </c>
      <c r="Q1482" t="s">
        <v>10</v>
      </c>
      <c r="R1482">
        <v>26</v>
      </c>
    </row>
    <row r="1483" spans="1:18" x14ac:dyDescent="0.3">
      <c r="A1483" t="s">
        <v>1494</v>
      </c>
      <c r="B1483" t="s">
        <v>5412</v>
      </c>
      <c r="C1483">
        <v>64</v>
      </c>
      <c r="D1483" t="str">
        <f>IF(Shopping[[#This Row],[Age]]&lt;=25,"Gen Z",
IF(Shopping[[#This Row],[Age]]&lt;=41,"Millennials",
IF(Shopping[[#This Row],[Age]]&lt;=57,"Gen X","Boomers")))</f>
        <v>Boomers</v>
      </c>
      <c r="E1483" t="s">
        <v>3923</v>
      </c>
      <c r="F1483" t="s">
        <v>7863</v>
      </c>
      <c r="G1483" t="s">
        <v>7838</v>
      </c>
      <c r="H1483" s="27">
        <v>33</v>
      </c>
      <c r="I1483" t="s">
        <v>7926</v>
      </c>
      <c r="J1483" t="s">
        <v>7844</v>
      </c>
      <c r="K1483" t="s">
        <v>7840</v>
      </c>
      <c r="L1483" t="s">
        <v>7888</v>
      </c>
      <c r="M1483">
        <v>3.3</v>
      </c>
      <c r="N1483" t="s">
        <v>1691</v>
      </c>
      <c r="O1483" t="s">
        <v>7948</v>
      </c>
      <c r="P1483" t="s">
        <v>7</v>
      </c>
      <c r="Q1483" t="s">
        <v>14</v>
      </c>
      <c r="R1483">
        <v>31</v>
      </c>
    </row>
    <row r="1484" spans="1:18" x14ac:dyDescent="0.3">
      <c r="A1484" t="s">
        <v>1495</v>
      </c>
      <c r="B1484" t="s">
        <v>5413</v>
      </c>
      <c r="C1484">
        <v>28</v>
      </c>
      <c r="D1484" t="str">
        <f>IF(Shopping[[#This Row],[Age]]&lt;=25,"Gen Z",
IF(Shopping[[#This Row],[Age]]&lt;=41,"Millennials",
IF(Shopping[[#This Row],[Age]]&lt;=57,"Gen X","Boomers")))</f>
        <v>Millennials</v>
      </c>
      <c r="E1484" t="s">
        <v>3923</v>
      </c>
      <c r="F1484" t="s">
        <v>7884</v>
      </c>
      <c r="G1484" t="s">
        <v>7857</v>
      </c>
      <c r="H1484" s="27">
        <v>67</v>
      </c>
      <c r="I1484" t="s">
        <v>7941</v>
      </c>
      <c r="J1484" t="s">
        <v>7844</v>
      </c>
      <c r="K1484" t="s">
        <v>7975</v>
      </c>
      <c r="L1484" t="s">
        <v>7888</v>
      </c>
      <c r="M1484">
        <v>4.0999999999999996</v>
      </c>
      <c r="N1484" t="s">
        <v>1691</v>
      </c>
      <c r="O1484" t="s">
        <v>7949</v>
      </c>
      <c r="P1484" t="s">
        <v>7</v>
      </c>
      <c r="Q1484" t="s">
        <v>22</v>
      </c>
      <c r="R1484">
        <v>43</v>
      </c>
    </row>
    <row r="1485" spans="1:18" x14ac:dyDescent="0.3">
      <c r="A1485" t="s">
        <v>1496</v>
      </c>
      <c r="B1485" t="s">
        <v>5414</v>
      </c>
      <c r="C1485">
        <v>39</v>
      </c>
      <c r="D1485" t="str">
        <f>IF(Shopping[[#This Row],[Age]]&lt;=25,"Gen Z",
IF(Shopping[[#This Row],[Age]]&lt;=41,"Millennials",
IF(Shopping[[#This Row],[Age]]&lt;=57,"Gen X","Boomers")))</f>
        <v>Millennials</v>
      </c>
      <c r="E1485" t="s">
        <v>3923</v>
      </c>
      <c r="F1485" t="s">
        <v>7870</v>
      </c>
      <c r="G1485" t="s">
        <v>7857</v>
      </c>
      <c r="H1485" s="27">
        <v>61</v>
      </c>
      <c r="I1485" t="s">
        <v>7895</v>
      </c>
      <c r="J1485" t="s">
        <v>7844</v>
      </c>
      <c r="K1485" t="s">
        <v>7882</v>
      </c>
      <c r="L1485" t="s">
        <v>7889</v>
      </c>
      <c r="M1485">
        <v>4.7</v>
      </c>
      <c r="N1485" t="s">
        <v>1691</v>
      </c>
      <c r="O1485" t="s">
        <v>7947</v>
      </c>
      <c r="P1485" t="s">
        <v>7</v>
      </c>
      <c r="Q1485" t="s">
        <v>27</v>
      </c>
      <c r="R1485">
        <v>12</v>
      </c>
    </row>
    <row r="1486" spans="1:18" x14ac:dyDescent="0.3">
      <c r="A1486" t="s">
        <v>1497</v>
      </c>
      <c r="B1486" t="s">
        <v>5415</v>
      </c>
      <c r="C1486">
        <v>49</v>
      </c>
      <c r="D1486" t="str">
        <f>IF(Shopping[[#This Row],[Age]]&lt;=25,"Gen Z",
IF(Shopping[[#This Row],[Age]]&lt;=41,"Millennials",
IF(Shopping[[#This Row],[Age]]&lt;=57,"Gen X","Boomers")))</f>
        <v>Gen X</v>
      </c>
      <c r="E1486" t="s">
        <v>3923</v>
      </c>
      <c r="F1486" t="s">
        <v>7851</v>
      </c>
      <c r="G1486" t="s">
        <v>7838</v>
      </c>
      <c r="H1486" s="27">
        <v>46</v>
      </c>
      <c r="I1486" t="s">
        <v>7936</v>
      </c>
      <c r="J1486" t="s">
        <v>7847</v>
      </c>
      <c r="K1486" t="s">
        <v>7864</v>
      </c>
      <c r="L1486" t="s">
        <v>7889</v>
      </c>
      <c r="M1486">
        <v>4.4000000000000004</v>
      </c>
      <c r="N1486" t="s">
        <v>1691</v>
      </c>
      <c r="O1486" t="s">
        <v>7950</v>
      </c>
      <c r="P1486" t="s">
        <v>7</v>
      </c>
      <c r="Q1486" t="s">
        <v>8</v>
      </c>
      <c r="R1486">
        <v>22</v>
      </c>
    </row>
    <row r="1487" spans="1:18" x14ac:dyDescent="0.3">
      <c r="A1487" t="s">
        <v>1498</v>
      </c>
      <c r="B1487" t="s">
        <v>5416</v>
      </c>
      <c r="C1487">
        <v>22</v>
      </c>
      <c r="D1487" t="str">
        <f>IF(Shopping[[#This Row],[Age]]&lt;=25,"Gen Z",
IF(Shopping[[#This Row],[Age]]&lt;=41,"Millennials",
IF(Shopping[[#This Row],[Age]]&lt;=57,"Gen X","Boomers")))</f>
        <v>Gen Z</v>
      </c>
      <c r="E1487" t="s">
        <v>3923</v>
      </c>
      <c r="F1487" t="s">
        <v>7884</v>
      </c>
      <c r="G1487" t="s">
        <v>7857</v>
      </c>
      <c r="H1487" s="27">
        <v>56</v>
      </c>
      <c r="I1487" t="s">
        <v>7936</v>
      </c>
      <c r="J1487" t="s">
        <v>7839</v>
      </c>
      <c r="K1487" t="s">
        <v>7871</v>
      </c>
      <c r="L1487" t="s">
        <v>7888</v>
      </c>
      <c r="M1487">
        <v>3.4</v>
      </c>
      <c r="N1487" t="s">
        <v>1691</v>
      </c>
      <c r="O1487" t="s">
        <v>7948</v>
      </c>
      <c r="P1487" t="s">
        <v>7</v>
      </c>
      <c r="Q1487" t="s">
        <v>10</v>
      </c>
      <c r="R1487">
        <v>3</v>
      </c>
    </row>
    <row r="1488" spans="1:18" x14ac:dyDescent="0.3">
      <c r="A1488" t="s">
        <v>1499</v>
      </c>
      <c r="B1488" t="s">
        <v>5417</v>
      </c>
      <c r="C1488">
        <v>25</v>
      </c>
      <c r="D1488" t="str">
        <f>IF(Shopping[[#This Row],[Age]]&lt;=25,"Gen Z",
IF(Shopping[[#This Row],[Age]]&lt;=41,"Millennials",
IF(Shopping[[#This Row],[Age]]&lt;=57,"Gen X","Boomers")))</f>
        <v>Gen Z</v>
      </c>
      <c r="E1488" t="s">
        <v>3923</v>
      </c>
      <c r="F1488" t="s">
        <v>7848</v>
      </c>
      <c r="G1488" t="s">
        <v>7846</v>
      </c>
      <c r="H1488" s="27">
        <v>73</v>
      </c>
      <c r="I1488" t="s">
        <v>7930</v>
      </c>
      <c r="J1488" t="s">
        <v>7844</v>
      </c>
      <c r="K1488" t="s">
        <v>7882</v>
      </c>
      <c r="L1488" t="s">
        <v>7888</v>
      </c>
      <c r="M1488">
        <v>5</v>
      </c>
      <c r="N1488" t="s">
        <v>1691</v>
      </c>
      <c r="O1488" t="s">
        <v>7946</v>
      </c>
      <c r="P1488" t="s">
        <v>7</v>
      </c>
      <c r="Q1488" t="s">
        <v>8</v>
      </c>
      <c r="R1488">
        <v>23</v>
      </c>
    </row>
    <row r="1489" spans="1:18" x14ac:dyDescent="0.3">
      <c r="A1489" t="s">
        <v>1500</v>
      </c>
      <c r="B1489" t="s">
        <v>5418</v>
      </c>
      <c r="C1489">
        <v>40</v>
      </c>
      <c r="D1489" t="str">
        <f>IF(Shopping[[#This Row],[Age]]&lt;=25,"Gen Z",
IF(Shopping[[#This Row],[Age]]&lt;=41,"Millennials",
IF(Shopping[[#This Row],[Age]]&lt;=57,"Gen X","Boomers")))</f>
        <v>Millennials</v>
      </c>
      <c r="E1489" t="s">
        <v>3923</v>
      </c>
      <c r="F1489" t="s">
        <v>7863</v>
      </c>
      <c r="G1489" t="s">
        <v>7838</v>
      </c>
      <c r="H1489" s="27">
        <v>44</v>
      </c>
      <c r="I1489" t="s">
        <v>7921</v>
      </c>
      <c r="J1489" t="s">
        <v>7839</v>
      </c>
      <c r="K1489" t="s">
        <v>7971</v>
      </c>
      <c r="L1489" t="s">
        <v>7889</v>
      </c>
      <c r="M1489">
        <v>4.5999999999999996</v>
      </c>
      <c r="N1489" t="s">
        <v>1691</v>
      </c>
      <c r="O1489" t="s">
        <v>7950</v>
      </c>
      <c r="P1489" t="s">
        <v>7</v>
      </c>
      <c r="Q1489" t="s">
        <v>14</v>
      </c>
      <c r="R1489">
        <v>26</v>
      </c>
    </row>
    <row r="1490" spans="1:18" x14ac:dyDescent="0.3">
      <c r="A1490" t="s">
        <v>1501</v>
      </c>
      <c r="B1490" t="s">
        <v>5419</v>
      </c>
      <c r="C1490">
        <v>23</v>
      </c>
      <c r="D1490" t="str">
        <f>IF(Shopping[[#This Row],[Age]]&lt;=25,"Gen Z",
IF(Shopping[[#This Row],[Age]]&lt;=41,"Millennials",
IF(Shopping[[#This Row],[Age]]&lt;=57,"Gen X","Boomers")))</f>
        <v>Gen Z</v>
      </c>
      <c r="E1490" t="s">
        <v>3923</v>
      </c>
      <c r="F1490" t="s">
        <v>7875</v>
      </c>
      <c r="G1490" t="s">
        <v>7857</v>
      </c>
      <c r="H1490" s="27">
        <v>44</v>
      </c>
      <c r="I1490" t="s">
        <v>7904</v>
      </c>
      <c r="J1490" t="s">
        <v>7839</v>
      </c>
      <c r="K1490" t="s">
        <v>7858</v>
      </c>
      <c r="L1490" t="s">
        <v>7887</v>
      </c>
      <c r="M1490">
        <v>4</v>
      </c>
      <c r="N1490" t="s">
        <v>1691</v>
      </c>
      <c r="O1490" t="s">
        <v>7948</v>
      </c>
      <c r="P1490" t="s">
        <v>7</v>
      </c>
      <c r="Q1490" t="s">
        <v>12</v>
      </c>
      <c r="R1490">
        <v>37</v>
      </c>
    </row>
    <row r="1491" spans="1:18" x14ac:dyDescent="0.3">
      <c r="A1491" t="s">
        <v>1502</v>
      </c>
      <c r="B1491" t="s">
        <v>5420</v>
      </c>
      <c r="C1491">
        <v>24</v>
      </c>
      <c r="D1491" t="str">
        <f>IF(Shopping[[#This Row],[Age]]&lt;=25,"Gen Z",
IF(Shopping[[#This Row],[Age]]&lt;=41,"Millennials",
IF(Shopping[[#This Row],[Age]]&lt;=57,"Gen X","Boomers")))</f>
        <v>Gen Z</v>
      </c>
      <c r="E1491" t="s">
        <v>3923</v>
      </c>
      <c r="F1491" t="s">
        <v>7870</v>
      </c>
      <c r="G1491" t="s">
        <v>7857</v>
      </c>
      <c r="H1491" s="27">
        <v>26</v>
      </c>
      <c r="I1491" t="s">
        <v>7902</v>
      </c>
      <c r="J1491" t="s">
        <v>7877</v>
      </c>
      <c r="K1491" t="s">
        <v>7975</v>
      </c>
      <c r="L1491" t="s">
        <v>7889</v>
      </c>
      <c r="M1491">
        <v>4.0999999999999996</v>
      </c>
      <c r="N1491" t="s">
        <v>1691</v>
      </c>
      <c r="O1491" t="s">
        <v>7947</v>
      </c>
      <c r="P1491" t="s">
        <v>7</v>
      </c>
      <c r="Q1491" t="s">
        <v>8</v>
      </c>
      <c r="R1491">
        <v>42</v>
      </c>
    </row>
    <row r="1492" spans="1:18" x14ac:dyDescent="0.3">
      <c r="A1492" t="s">
        <v>1503</v>
      </c>
      <c r="B1492" t="s">
        <v>5421</v>
      </c>
      <c r="C1492">
        <v>66</v>
      </c>
      <c r="D1492" t="str">
        <f>IF(Shopping[[#This Row],[Age]]&lt;=25,"Gen Z",
IF(Shopping[[#This Row],[Age]]&lt;=41,"Millennials",
IF(Shopping[[#This Row],[Age]]&lt;=57,"Gen X","Boomers")))</f>
        <v>Boomers</v>
      </c>
      <c r="E1492" t="s">
        <v>3923</v>
      </c>
      <c r="F1492" t="s">
        <v>7848</v>
      </c>
      <c r="G1492" t="s">
        <v>7846</v>
      </c>
      <c r="H1492" s="27">
        <v>52</v>
      </c>
      <c r="I1492" t="s">
        <v>7900</v>
      </c>
      <c r="J1492" t="s">
        <v>7839</v>
      </c>
      <c r="K1492" t="s">
        <v>7968</v>
      </c>
      <c r="L1492" t="s">
        <v>7888</v>
      </c>
      <c r="M1492">
        <v>4.9000000000000004</v>
      </c>
      <c r="N1492" t="s">
        <v>1691</v>
      </c>
      <c r="O1492" t="s">
        <v>7945</v>
      </c>
      <c r="P1492" t="s">
        <v>7</v>
      </c>
      <c r="Q1492" t="s">
        <v>8</v>
      </c>
      <c r="R1492">
        <v>15</v>
      </c>
    </row>
    <row r="1493" spans="1:18" x14ac:dyDescent="0.3">
      <c r="A1493" t="s">
        <v>1504</v>
      </c>
      <c r="B1493" t="s">
        <v>5422</v>
      </c>
      <c r="C1493">
        <v>27</v>
      </c>
      <c r="D1493" t="str">
        <f>IF(Shopping[[#This Row],[Age]]&lt;=25,"Gen Z",
IF(Shopping[[#This Row],[Age]]&lt;=41,"Millennials",
IF(Shopping[[#This Row],[Age]]&lt;=57,"Gen X","Boomers")))</f>
        <v>Millennials</v>
      </c>
      <c r="E1493" t="s">
        <v>3923</v>
      </c>
      <c r="F1493" t="s">
        <v>7850</v>
      </c>
      <c r="G1493" t="s">
        <v>7838</v>
      </c>
      <c r="H1493" s="27">
        <v>54</v>
      </c>
      <c r="I1493" t="s">
        <v>7903</v>
      </c>
      <c r="J1493" t="s">
        <v>7844</v>
      </c>
      <c r="K1493" t="s">
        <v>7971</v>
      </c>
      <c r="L1493" t="s">
        <v>7889</v>
      </c>
      <c r="M1493">
        <v>2.7</v>
      </c>
      <c r="N1493" t="s">
        <v>1691</v>
      </c>
      <c r="O1493" t="s">
        <v>7946</v>
      </c>
      <c r="P1493" t="s">
        <v>7</v>
      </c>
      <c r="Q1493" t="s">
        <v>22</v>
      </c>
      <c r="R1493">
        <v>10</v>
      </c>
    </row>
    <row r="1494" spans="1:18" x14ac:dyDescent="0.3">
      <c r="A1494" t="s">
        <v>1505</v>
      </c>
      <c r="B1494" t="s">
        <v>5423</v>
      </c>
      <c r="C1494">
        <v>62</v>
      </c>
      <c r="D1494" t="str">
        <f>IF(Shopping[[#This Row],[Age]]&lt;=25,"Gen Z",
IF(Shopping[[#This Row],[Age]]&lt;=41,"Millennials",
IF(Shopping[[#This Row],[Age]]&lt;=57,"Gen X","Boomers")))</f>
        <v>Boomers</v>
      </c>
      <c r="E1494" t="s">
        <v>3923</v>
      </c>
      <c r="F1494" t="s">
        <v>7868</v>
      </c>
      <c r="G1494" t="s">
        <v>7854</v>
      </c>
      <c r="H1494" s="27">
        <v>38</v>
      </c>
      <c r="I1494" t="s">
        <v>7910</v>
      </c>
      <c r="J1494" t="s">
        <v>7847</v>
      </c>
      <c r="K1494" t="s">
        <v>7842</v>
      </c>
      <c r="L1494" t="s">
        <v>7889</v>
      </c>
      <c r="M1494">
        <v>4.5</v>
      </c>
      <c r="N1494" t="s">
        <v>1691</v>
      </c>
      <c r="O1494" t="s">
        <v>7946</v>
      </c>
      <c r="P1494" t="s">
        <v>7</v>
      </c>
      <c r="Q1494" t="s">
        <v>8</v>
      </c>
      <c r="R1494">
        <v>3</v>
      </c>
    </row>
    <row r="1495" spans="1:18" x14ac:dyDescent="0.3">
      <c r="A1495" t="s">
        <v>1506</v>
      </c>
      <c r="B1495" t="s">
        <v>5424</v>
      </c>
      <c r="C1495">
        <v>70</v>
      </c>
      <c r="D1495" t="str">
        <f>IF(Shopping[[#This Row],[Age]]&lt;=25,"Gen Z",
IF(Shopping[[#This Row],[Age]]&lt;=41,"Millennials",
IF(Shopping[[#This Row],[Age]]&lt;=57,"Gen X","Boomers")))</f>
        <v>Boomers</v>
      </c>
      <c r="E1495" t="s">
        <v>3923</v>
      </c>
      <c r="F1495" t="s">
        <v>7881</v>
      </c>
      <c r="G1495" t="s">
        <v>7857</v>
      </c>
      <c r="H1495" s="27">
        <v>44</v>
      </c>
      <c r="I1495" t="s">
        <v>7918</v>
      </c>
      <c r="J1495" t="s">
        <v>7844</v>
      </c>
      <c r="K1495" t="s">
        <v>7969</v>
      </c>
      <c r="L1495" t="s">
        <v>7890</v>
      </c>
      <c r="M1495">
        <v>2.7</v>
      </c>
      <c r="N1495" t="s">
        <v>1691</v>
      </c>
      <c r="O1495" t="s">
        <v>7948</v>
      </c>
      <c r="P1495" t="s">
        <v>7</v>
      </c>
      <c r="Q1495" t="s">
        <v>12</v>
      </c>
      <c r="R1495">
        <v>44</v>
      </c>
    </row>
    <row r="1496" spans="1:18" x14ac:dyDescent="0.3">
      <c r="A1496" t="s">
        <v>1507</v>
      </c>
      <c r="B1496" t="s">
        <v>5425</v>
      </c>
      <c r="C1496">
        <v>43</v>
      </c>
      <c r="D1496" t="str">
        <f>IF(Shopping[[#This Row],[Age]]&lt;=25,"Gen Z",
IF(Shopping[[#This Row],[Age]]&lt;=41,"Millennials",
IF(Shopping[[#This Row],[Age]]&lt;=57,"Gen X","Boomers")))</f>
        <v>Gen X</v>
      </c>
      <c r="E1496" t="s">
        <v>3923</v>
      </c>
      <c r="F1496" t="s">
        <v>7872</v>
      </c>
      <c r="G1496" t="s">
        <v>7838</v>
      </c>
      <c r="H1496" s="27">
        <v>76</v>
      </c>
      <c r="I1496" t="s">
        <v>7899</v>
      </c>
      <c r="J1496" t="s">
        <v>7847</v>
      </c>
      <c r="K1496" t="s">
        <v>7840</v>
      </c>
      <c r="L1496" t="s">
        <v>7888</v>
      </c>
      <c r="M1496">
        <v>3</v>
      </c>
      <c r="N1496" t="s">
        <v>1691</v>
      </c>
      <c r="O1496" t="s">
        <v>7947</v>
      </c>
      <c r="P1496" t="s">
        <v>7</v>
      </c>
      <c r="Q1496" t="s">
        <v>22</v>
      </c>
      <c r="R1496">
        <v>23</v>
      </c>
    </row>
    <row r="1497" spans="1:18" x14ac:dyDescent="0.3">
      <c r="A1497" t="s">
        <v>1508</v>
      </c>
      <c r="B1497" t="s">
        <v>5426</v>
      </c>
      <c r="C1497">
        <v>45</v>
      </c>
      <c r="D1497" t="str">
        <f>IF(Shopping[[#This Row],[Age]]&lt;=25,"Gen Z",
IF(Shopping[[#This Row],[Age]]&lt;=41,"Millennials",
IF(Shopping[[#This Row],[Age]]&lt;=57,"Gen X","Boomers")))</f>
        <v>Gen X</v>
      </c>
      <c r="E1497" t="s">
        <v>3923</v>
      </c>
      <c r="F1497" t="s">
        <v>7870</v>
      </c>
      <c r="G1497" t="s">
        <v>7857</v>
      </c>
      <c r="H1497" s="27">
        <v>23</v>
      </c>
      <c r="I1497" t="s">
        <v>7896</v>
      </c>
      <c r="J1497" t="s">
        <v>7847</v>
      </c>
      <c r="K1497" t="s">
        <v>7880</v>
      </c>
      <c r="L1497" t="s">
        <v>7887</v>
      </c>
      <c r="M1497">
        <v>4.5</v>
      </c>
      <c r="N1497" t="s">
        <v>1691</v>
      </c>
      <c r="O1497" t="s">
        <v>7947</v>
      </c>
      <c r="P1497" t="s">
        <v>7</v>
      </c>
      <c r="Q1497" t="s">
        <v>14</v>
      </c>
      <c r="R1497">
        <v>6</v>
      </c>
    </row>
    <row r="1498" spans="1:18" x14ac:dyDescent="0.3">
      <c r="A1498" t="s">
        <v>1509</v>
      </c>
      <c r="B1498" t="s">
        <v>5427</v>
      </c>
      <c r="C1498">
        <v>63</v>
      </c>
      <c r="D1498" t="str">
        <f>IF(Shopping[[#This Row],[Age]]&lt;=25,"Gen Z",
IF(Shopping[[#This Row],[Age]]&lt;=41,"Millennials",
IF(Shopping[[#This Row],[Age]]&lt;=57,"Gen X","Boomers")))</f>
        <v>Boomers</v>
      </c>
      <c r="E1498" t="s">
        <v>3923</v>
      </c>
      <c r="F1498" t="s">
        <v>7872</v>
      </c>
      <c r="G1498" t="s">
        <v>7838</v>
      </c>
      <c r="H1498" s="27">
        <v>98</v>
      </c>
      <c r="I1498" t="s">
        <v>7930</v>
      </c>
      <c r="J1498" t="s">
        <v>7847</v>
      </c>
      <c r="K1498" t="s">
        <v>7860</v>
      </c>
      <c r="L1498" t="s">
        <v>7887</v>
      </c>
      <c r="M1498">
        <v>5</v>
      </c>
      <c r="N1498" t="s">
        <v>1691</v>
      </c>
      <c r="O1498" t="s">
        <v>7948</v>
      </c>
      <c r="P1498" t="s">
        <v>7</v>
      </c>
      <c r="Q1498" t="s">
        <v>8</v>
      </c>
      <c r="R1498">
        <v>9</v>
      </c>
    </row>
    <row r="1499" spans="1:18" x14ac:dyDescent="0.3">
      <c r="A1499" t="s">
        <v>1510</v>
      </c>
      <c r="B1499" t="s">
        <v>5428</v>
      </c>
      <c r="C1499">
        <v>69</v>
      </c>
      <c r="D1499" t="str">
        <f>IF(Shopping[[#This Row],[Age]]&lt;=25,"Gen Z",
IF(Shopping[[#This Row],[Age]]&lt;=41,"Millennials",
IF(Shopping[[#This Row],[Age]]&lt;=57,"Gen X","Boomers")))</f>
        <v>Boomers</v>
      </c>
      <c r="E1499" t="s">
        <v>3923</v>
      </c>
      <c r="F1499" t="s">
        <v>7868</v>
      </c>
      <c r="G1499" t="s">
        <v>7854</v>
      </c>
      <c r="H1499" s="27">
        <v>33</v>
      </c>
      <c r="I1499" t="s">
        <v>7942</v>
      </c>
      <c r="J1499" t="s">
        <v>7844</v>
      </c>
      <c r="K1499" t="s">
        <v>7975</v>
      </c>
      <c r="L1499" t="s">
        <v>7888</v>
      </c>
      <c r="M1499">
        <v>3.8</v>
      </c>
      <c r="N1499" t="s">
        <v>1691</v>
      </c>
      <c r="O1499" t="s">
        <v>7949</v>
      </c>
      <c r="P1499" t="s">
        <v>7</v>
      </c>
      <c r="Q1499" t="s">
        <v>27</v>
      </c>
      <c r="R1499">
        <v>16</v>
      </c>
    </row>
    <row r="1500" spans="1:18" x14ac:dyDescent="0.3">
      <c r="A1500" t="s">
        <v>1511</v>
      </c>
      <c r="B1500" t="s">
        <v>5429</v>
      </c>
      <c r="C1500">
        <v>59</v>
      </c>
      <c r="D1500" t="str">
        <f>IF(Shopping[[#This Row],[Age]]&lt;=25,"Gen Z",
IF(Shopping[[#This Row],[Age]]&lt;=41,"Millennials",
IF(Shopping[[#This Row],[Age]]&lt;=57,"Gen X","Boomers")))</f>
        <v>Boomers</v>
      </c>
      <c r="E1500" t="s">
        <v>3923</v>
      </c>
      <c r="F1500" t="s">
        <v>7841</v>
      </c>
      <c r="G1500" t="s">
        <v>7838</v>
      </c>
      <c r="H1500" s="27">
        <v>32</v>
      </c>
      <c r="I1500" t="s">
        <v>7919</v>
      </c>
      <c r="J1500" t="s">
        <v>7847</v>
      </c>
      <c r="K1500" t="s">
        <v>7864</v>
      </c>
      <c r="L1500" t="s">
        <v>7889</v>
      </c>
      <c r="M1500">
        <v>3.1</v>
      </c>
      <c r="N1500" t="s">
        <v>1691</v>
      </c>
      <c r="O1500" t="s">
        <v>7948</v>
      </c>
      <c r="P1500" t="s">
        <v>7</v>
      </c>
      <c r="Q1500" t="s">
        <v>8</v>
      </c>
      <c r="R1500">
        <v>46</v>
      </c>
    </row>
    <row r="1501" spans="1:18" x14ac:dyDescent="0.3">
      <c r="A1501" t="s">
        <v>1512</v>
      </c>
      <c r="B1501" t="s">
        <v>5430</v>
      </c>
      <c r="C1501">
        <v>19</v>
      </c>
      <c r="D1501" t="str">
        <f>IF(Shopping[[#This Row],[Age]]&lt;=25,"Gen Z",
IF(Shopping[[#This Row],[Age]]&lt;=41,"Millennials",
IF(Shopping[[#This Row],[Age]]&lt;=57,"Gen X","Boomers")))</f>
        <v>Gen Z</v>
      </c>
      <c r="E1501" t="s">
        <v>3923</v>
      </c>
      <c r="F1501" t="s">
        <v>7883</v>
      </c>
      <c r="G1501" t="s">
        <v>7846</v>
      </c>
      <c r="H1501" s="27">
        <v>85</v>
      </c>
      <c r="I1501" t="s">
        <v>7935</v>
      </c>
      <c r="J1501" t="s">
        <v>7844</v>
      </c>
      <c r="K1501" t="s">
        <v>7968</v>
      </c>
      <c r="L1501" t="s">
        <v>7890</v>
      </c>
      <c r="M1501">
        <v>3.4</v>
      </c>
      <c r="N1501" t="s">
        <v>1691</v>
      </c>
      <c r="O1501" t="s">
        <v>7946</v>
      </c>
      <c r="P1501" t="s">
        <v>7</v>
      </c>
      <c r="Q1501" t="s">
        <v>12</v>
      </c>
      <c r="R1501">
        <v>24</v>
      </c>
    </row>
    <row r="1502" spans="1:18" x14ac:dyDescent="0.3">
      <c r="A1502" t="s">
        <v>1513</v>
      </c>
      <c r="B1502" t="s">
        <v>5431</v>
      </c>
      <c r="C1502">
        <v>63</v>
      </c>
      <c r="D1502" t="str">
        <f>IF(Shopping[[#This Row],[Age]]&lt;=25,"Gen Z",
IF(Shopping[[#This Row],[Age]]&lt;=41,"Millennials",
IF(Shopping[[#This Row],[Age]]&lt;=57,"Gen X","Boomers")))</f>
        <v>Boomers</v>
      </c>
      <c r="E1502" t="s">
        <v>3923</v>
      </c>
      <c r="F1502" t="s">
        <v>7843</v>
      </c>
      <c r="G1502" t="s">
        <v>7838</v>
      </c>
      <c r="H1502" s="27">
        <v>69</v>
      </c>
      <c r="I1502" t="s">
        <v>7908</v>
      </c>
      <c r="J1502" t="s">
        <v>7839</v>
      </c>
      <c r="K1502" t="s">
        <v>7842</v>
      </c>
      <c r="L1502" t="s">
        <v>7889</v>
      </c>
      <c r="M1502">
        <v>4.8</v>
      </c>
      <c r="N1502" t="s">
        <v>1691</v>
      </c>
      <c r="O1502" t="s">
        <v>7947</v>
      </c>
      <c r="P1502" t="s">
        <v>7</v>
      </c>
      <c r="Q1502" t="s">
        <v>27</v>
      </c>
      <c r="R1502">
        <v>22</v>
      </c>
    </row>
    <row r="1503" spans="1:18" x14ac:dyDescent="0.3">
      <c r="A1503" t="s">
        <v>1514</v>
      </c>
      <c r="B1503" t="s">
        <v>5432</v>
      </c>
      <c r="C1503">
        <v>37</v>
      </c>
      <c r="D1503" t="str">
        <f>IF(Shopping[[#This Row],[Age]]&lt;=25,"Gen Z",
IF(Shopping[[#This Row],[Age]]&lt;=41,"Millennials",
IF(Shopping[[#This Row],[Age]]&lt;=57,"Gen X","Boomers")))</f>
        <v>Millennials</v>
      </c>
      <c r="E1503" t="s">
        <v>3923</v>
      </c>
      <c r="F1503" t="s">
        <v>7843</v>
      </c>
      <c r="G1503" t="s">
        <v>7838</v>
      </c>
      <c r="H1503" s="27">
        <v>55</v>
      </c>
      <c r="I1503" t="s">
        <v>7922</v>
      </c>
      <c r="J1503" t="s">
        <v>7877</v>
      </c>
      <c r="K1503" t="s">
        <v>7855</v>
      </c>
      <c r="L1503" t="s">
        <v>7888</v>
      </c>
      <c r="M1503">
        <v>2.7</v>
      </c>
      <c r="N1503" t="s">
        <v>1691</v>
      </c>
      <c r="O1503" t="s">
        <v>7948</v>
      </c>
      <c r="P1503" t="s">
        <v>7</v>
      </c>
      <c r="Q1503" t="s">
        <v>27</v>
      </c>
      <c r="R1503">
        <v>13</v>
      </c>
    </row>
    <row r="1504" spans="1:18" x14ac:dyDescent="0.3">
      <c r="A1504" t="s">
        <v>1515</v>
      </c>
      <c r="B1504" t="s">
        <v>5433</v>
      </c>
      <c r="C1504">
        <v>37</v>
      </c>
      <c r="D1504" t="str">
        <f>IF(Shopping[[#This Row],[Age]]&lt;=25,"Gen Z",
IF(Shopping[[#This Row],[Age]]&lt;=41,"Millennials",
IF(Shopping[[#This Row],[Age]]&lt;=57,"Gen X","Boomers")))</f>
        <v>Millennials</v>
      </c>
      <c r="E1504" t="s">
        <v>3923</v>
      </c>
      <c r="F1504" t="s">
        <v>7866</v>
      </c>
      <c r="G1504" t="s">
        <v>7838</v>
      </c>
      <c r="H1504" s="27">
        <v>66</v>
      </c>
      <c r="I1504" t="s">
        <v>7895</v>
      </c>
      <c r="J1504" t="s">
        <v>7847</v>
      </c>
      <c r="K1504" t="s">
        <v>7971</v>
      </c>
      <c r="L1504" t="s">
        <v>7889</v>
      </c>
      <c r="M1504">
        <v>3.2</v>
      </c>
      <c r="N1504" t="s">
        <v>1691</v>
      </c>
      <c r="O1504" t="s">
        <v>7950</v>
      </c>
      <c r="P1504" t="s">
        <v>7</v>
      </c>
      <c r="Q1504" t="s">
        <v>10</v>
      </c>
      <c r="R1504">
        <v>20</v>
      </c>
    </row>
    <row r="1505" spans="1:18" x14ac:dyDescent="0.3">
      <c r="A1505" t="s">
        <v>1516</v>
      </c>
      <c r="B1505" t="s">
        <v>5434</v>
      </c>
      <c r="C1505">
        <v>50</v>
      </c>
      <c r="D1505" t="str">
        <f>IF(Shopping[[#This Row],[Age]]&lt;=25,"Gen Z",
IF(Shopping[[#This Row],[Age]]&lt;=41,"Millennials",
IF(Shopping[[#This Row],[Age]]&lt;=57,"Gen X","Boomers")))</f>
        <v>Gen X</v>
      </c>
      <c r="E1505" t="s">
        <v>3923</v>
      </c>
      <c r="F1505" t="s">
        <v>7868</v>
      </c>
      <c r="G1505" t="s">
        <v>7854</v>
      </c>
      <c r="H1505" s="27">
        <v>30</v>
      </c>
      <c r="I1505" t="s">
        <v>7942</v>
      </c>
      <c r="J1505" t="s">
        <v>7847</v>
      </c>
      <c r="K1505" t="s">
        <v>7842</v>
      </c>
      <c r="L1505" t="s">
        <v>7890</v>
      </c>
      <c r="M1505">
        <v>3.9</v>
      </c>
      <c r="N1505" t="s">
        <v>1691</v>
      </c>
      <c r="O1505" t="s">
        <v>7949</v>
      </c>
      <c r="P1505" t="s">
        <v>7</v>
      </c>
      <c r="Q1505" t="s">
        <v>10</v>
      </c>
      <c r="R1505">
        <v>46</v>
      </c>
    </row>
    <row r="1506" spans="1:18" x14ac:dyDescent="0.3">
      <c r="A1506" t="s">
        <v>1517</v>
      </c>
      <c r="B1506" t="s">
        <v>5435</v>
      </c>
      <c r="C1506">
        <v>60</v>
      </c>
      <c r="D1506" t="str">
        <f>IF(Shopping[[#This Row],[Age]]&lt;=25,"Gen Z",
IF(Shopping[[#This Row],[Age]]&lt;=41,"Millennials",
IF(Shopping[[#This Row],[Age]]&lt;=57,"Gen X","Boomers")))</f>
        <v>Boomers</v>
      </c>
      <c r="E1506" t="s">
        <v>3923</v>
      </c>
      <c r="F1506" t="s">
        <v>7868</v>
      </c>
      <c r="G1506" t="s">
        <v>7854</v>
      </c>
      <c r="H1506" s="27">
        <v>80</v>
      </c>
      <c r="I1506" t="s">
        <v>7922</v>
      </c>
      <c r="J1506" t="s">
        <v>7847</v>
      </c>
      <c r="K1506" t="s">
        <v>7864</v>
      </c>
      <c r="L1506" t="s">
        <v>7887</v>
      </c>
      <c r="M1506">
        <v>4.2</v>
      </c>
      <c r="N1506" t="s">
        <v>1691</v>
      </c>
      <c r="O1506" t="s">
        <v>7947</v>
      </c>
      <c r="P1506" t="s">
        <v>7</v>
      </c>
      <c r="Q1506" t="s">
        <v>22</v>
      </c>
      <c r="R1506">
        <v>10</v>
      </c>
    </row>
    <row r="1507" spans="1:18" x14ac:dyDescent="0.3">
      <c r="A1507" t="s">
        <v>1518</v>
      </c>
      <c r="B1507" t="s">
        <v>5436</v>
      </c>
      <c r="C1507">
        <v>46</v>
      </c>
      <c r="D1507" t="str">
        <f>IF(Shopping[[#This Row],[Age]]&lt;=25,"Gen Z",
IF(Shopping[[#This Row],[Age]]&lt;=41,"Millennials",
IF(Shopping[[#This Row],[Age]]&lt;=57,"Gen X","Boomers")))</f>
        <v>Gen X</v>
      </c>
      <c r="E1507" t="s">
        <v>3923</v>
      </c>
      <c r="F1507" t="s">
        <v>7881</v>
      </c>
      <c r="G1507" t="s">
        <v>7857</v>
      </c>
      <c r="H1507" s="27">
        <v>20</v>
      </c>
      <c r="I1507" t="s">
        <v>7918</v>
      </c>
      <c r="J1507" t="s">
        <v>7847</v>
      </c>
      <c r="K1507" t="s">
        <v>7864</v>
      </c>
      <c r="L1507" t="s">
        <v>7889</v>
      </c>
      <c r="M1507">
        <v>3</v>
      </c>
      <c r="N1507" t="s">
        <v>1691</v>
      </c>
      <c r="O1507" t="s">
        <v>7945</v>
      </c>
      <c r="P1507" t="s">
        <v>7</v>
      </c>
      <c r="Q1507" t="s">
        <v>10</v>
      </c>
      <c r="R1507">
        <v>39</v>
      </c>
    </row>
    <row r="1508" spans="1:18" x14ac:dyDescent="0.3">
      <c r="A1508" t="s">
        <v>1519</v>
      </c>
      <c r="B1508" t="s">
        <v>5437</v>
      </c>
      <c r="C1508">
        <v>35</v>
      </c>
      <c r="D1508" t="str">
        <f>IF(Shopping[[#This Row],[Age]]&lt;=25,"Gen Z",
IF(Shopping[[#This Row],[Age]]&lt;=41,"Millennials",
IF(Shopping[[#This Row],[Age]]&lt;=57,"Gen X","Boomers")))</f>
        <v>Millennials</v>
      </c>
      <c r="E1508" t="s">
        <v>3923</v>
      </c>
      <c r="F1508" t="s">
        <v>7850</v>
      </c>
      <c r="G1508" t="s">
        <v>7838</v>
      </c>
      <c r="H1508" s="27">
        <v>30</v>
      </c>
      <c r="I1508" t="s">
        <v>7929</v>
      </c>
      <c r="J1508" t="s">
        <v>7839</v>
      </c>
      <c r="K1508" t="s">
        <v>7974</v>
      </c>
      <c r="L1508" t="s">
        <v>7890</v>
      </c>
      <c r="M1508">
        <v>3</v>
      </c>
      <c r="N1508" t="s">
        <v>1691</v>
      </c>
      <c r="O1508" t="s">
        <v>7949</v>
      </c>
      <c r="P1508" t="s">
        <v>7</v>
      </c>
      <c r="Q1508" t="s">
        <v>14</v>
      </c>
      <c r="R1508">
        <v>44</v>
      </c>
    </row>
    <row r="1509" spans="1:18" x14ac:dyDescent="0.3">
      <c r="A1509" t="s">
        <v>1520</v>
      </c>
      <c r="B1509" t="s">
        <v>5438</v>
      </c>
      <c r="C1509">
        <v>66</v>
      </c>
      <c r="D1509" t="str">
        <f>IF(Shopping[[#This Row],[Age]]&lt;=25,"Gen Z",
IF(Shopping[[#This Row],[Age]]&lt;=41,"Millennials",
IF(Shopping[[#This Row],[Age]]&lt;=57,"Gen X","Boomers")))</f>
        <v>Boomers</v>
      </c>
      <c r="E1509" t="s">
        <v>3923</v>
      </c>
      <c r="F1509" t="s">
        <v>7861</v>
      </c>
      <c r="G1509" t="s">
        <v>7838</v>
      </c>
      <c r="H1509" s="27">
        <v>86</v>
      </c>
      <c r="I1509" t="s">
        <v>7931</v>
      </c>
      <c r="J1509" t="s">
        <v>7844</v>
      </c>
      <c r="K1509" t="s">
        <v>7842</v>
      </c>
      <c r="L1509" t="s">
        <v>7887</v>
      </c>
      <c r="M1509">
        <v>3.7</v>
      </c>
      <c r="N1509" t="s">
        <v>1691</v>
      </c>
      <c r="O1509" t="s">
        <v>7949</v>
      </c>
      <c r="P1509" t="s">
        <v>7</v>
      </c>
      <c r="Q1509" t="s">
        <v>8</v>
      </c>
      <c r="R1509">
        <v>7</v>
      </c>
    </row>
    <row r="1510" spans="1:18" x14ac:dyDescent="0.3">
      <c r="A1510" t="s">
        <v>1521</v>
      </c>
      <c r="B1510" t="s">
        <v>5439</v>
      </c>
      <c r="C1510">
        <v>35</v>
      </c>
      <c r="D1510" t="str">
        <f>IF(Shopping[[#This Row],[Age]]&lt;=25,"Gen Z",
IF(Shopping[[#This Row],[Age]]&lt;=41,"Millennials",
IF(Shopping[[#This Row],[Age]]&lt;=57,"Gen X","Boomers")))</f>
        <v>Millennials</v>
      </c>
      <c r="E1510" t="s">
        <v>3923</v>
      </c>
      <c r="F1510" t="s">
        <v>7837</v>
      </c>
      <c r="G1510" t="s">
        <v>7838</v>
      </c>
      <c r="H1510" s="27">
        <v>84</v>
      </c>
      <c r="I1510" t="s">
        <v>7917</v>
      </c>
      <c r="J1510" t="s">
        <v>7839</v>
      </c>
      <c r="K1510" t="s">
        <v>7974</v>
      </c>
      <c r="L1510" t="s">
        <v>7888</v>
      </c>
      <c r="M1510">
        <v>4.4000000000000004</v>
      </c>
      <c r="N1510" t="s">
        <v>1691</v>
      </c>
      <c r="O1510" t="s">
        <v>7950</v>
      </c>
      <c r="P1510" t="s">
        <v>7</v>
      </c>
      <c r="Q1510" t="s">
        <v>10</v>
      </c>
      <c r="R1510">
        <v>3</v>
      </c>
    </row>
    <row r="1511" spans="1:18" x14ac:dyDescent="0.3">
      <c r="A1511" t="s">
        <v>1522</v>
      </c>
      <c r="B1511" t="s">
        <v>5440</v>
      </c>
      <c r="C1511">
        <v>20</v>
      </c>
      <c r="D1511" t="str">
        <f>IF(Shopping[[#This Row],[Age]]&lt;=25,"Gen Z",
IF(Shopping[[#This Row],[Age]]&lt;=41,"Millennials",
IF(Shopping[[#This Row],[Age]]&lt;=57,"Gen X","Boomers")))</f>
        <v>Gen Z</v>
      </c>
      <c r="E1511" t="s">
        <v>3923</v>
      </c>
      <c r="F1511" t="s">
        <v>7861</v>
      </c>
      <c r="G1511" t="s">
        <v>7838</v>
      </c>
      <c r="H1511" s="27">
        <v>54</v>
      </c>
      <c r="I1511" t="s">
        <v>7906</v>
      </c>
      <c r="J1511" t="s">
        <v>7877</v>
      </c>
      <c r="K1511" t="s">
        <v>7849</v>
      </c>
      <c r="L1511" t="s">
        <v>7889</v>
      </c>
      <c r="M1511">
        <v>4.5999999999999996</v>
      </c>
      <c r="N1511" t="s">
        <v>1691</v>
      </c>
      <c r="O1511" t="s">
        <v>7946</v>
      </c>
      <c r="P1511" t="s">
        <v>7</v>
      </c>
      <c r="Q1511" t="s">
        <v>27</v>
      </c>
      <c r="R1511">
        <v>44</v>
      </c>
    </row>
    <row r="1512" spans="1:18" x14ac:dyDescent="0.3">
      <c r="A1512" t="s">
        <v>1523</v>
      </c>
      <c r="B1512" t="s">
        <v>5441</v>
      </c>
      <c r="C1512">
        <v>55</v>
      </c>
      <c r="D1512" t="str">
        <f>IF(Shopping[[#This Row],[Age]]&lt;=25,"Gen Z",
IF(Shopping[[#This Row],[Age]]&lt;=41,"Millennials",
IF(Shopping[[#This Row],[Age]]&lt;=57,"Gen X","Boomers")))</f>
        <v>Gen X</v>
      </c>
      <c r="E1512" t="s">
        <v>3923</v>
      </c>
      <c r="F1512" t="s">
        <v>7837</v>
      </c>
      <c r="G1512" t="s">
        <v>7838</v>
      </c>
      <c r="H1512" s="27">
        <v>30</v>
      </c>
      <c r="I1512" t="s">
        <v>7926</v>
      </c>
      <c r="J1512" t="s">
        <v>7877</v>
      </c>
      <c r="K1512" t="s">
        <v>7840</v>
      </c>
      <c r="L1512" t="s">
        <v>7890</v>
      </c>
      <c r="M1512">
        <v>3</v>
      </c>
      <c r="N1512" t="s">
        <v>1691</v>
      </c>
      <c r="O1512" t="s">
        <v>7946</v>
      </c>
      <c r="P1512" t="s">
        <v>7</v>
      </c>
      <c r="Q1512" t="s">
        <v>8</v>
      </c>
      <c r="R1512">
        <v>31</v>
      </c>
    </row>
    <row r="1513" spans="1:18" x14ac:dyDescent="0.3">
      <c r="A1513" t="s">
        <v>1524</v>
      </c>
      <c r="B1513" t="s">
        <v>5442</v>
      </c>
      <c r="C1513">
        <v>34</v>
      </c>
      <c r="D1513" t="str">
        <f>IF(Shopping[[#This Row],[Age]]&lt;=25,"Gen Z",
IF(Shopping[[#This Row],[Age]]&lt;=41,"Millennials",
IF(Shopping[[#This Row],[Age]]&lt;=57,"Gen X","Boomers")))</f>
        <v>Millennials</v>
      </c>
      <c r="E1513" t="s">
        <v>3923</v>
      </c>
      <c r="F1513" t="s">
        <v>7861</v>
      </c>
      <c r="G1513" t="s">
        <v>7838</v>
      </c>
      <c r="H1513" s="27">
        <v>91</v>
      </c>
      <c r="I1513" t="s">
        <v>7935</v>
      </c>
      <c r="J1513" t="s">
        <v>7847</v>
      </c>
      <c r="K1513" t="s">
        <v>7862</v>
      </c>
      <c r="L1513" t="s">
        <v>7887</v>
      </c>
      <c r="M1513">
        <v>3.6</v>
      </c>
      <c r="N1513" t="s">
        <v>1691</v>
      </c>
      <c r="O1513" t="s">
        <v>7945</v>
      </c>
      <c r="P1513" t="s">
        <v>7</v>
      </c>
      <c r="Q1513" t="s">
        <v>12</v>
      </c>
      <c r="R1513">
        <v>48</v>
      </c>
    </row>
    <row r="1514" spans="1:18" x14ac:dyDescent="0.3">
      <c r="A1514" t="s">
        <v>1525</v>
      </c>
      <c r="B1514" t="s">
        <v>5443</v>
      </c>
      <c r="C1514">
        <v>60</v>
      </c>
      <c r="D1514" t="str">
        <f>IF(Shopping[[#This Row],[Age]]&lt;=25,"Gen Z",
IF(Shopping[[#This Row],[Age]]&lt;=41,"Millennials",
IF(Shopping[[#This Row],[Age]]&lt;=57,"Gen X","Boomers")))</f>
        <v>Boomers</v>
      </c>
      <c r="E1514" t="s">
        <v>3923</v>
      </c>
      <c r="F1514" t="s">
        <v>7848</v>
      </c>
      <c r="G1514" t="s">
        <v>7846</v>
      </c>
      <c r="H1514" s="27">
        <v>23</v>
      </c>
      <c r="I1514" t="s">
        <v>7941</v>
      </c>
      <c r="J1514" t="s">
        <v>7839</v>
      </c>
      <c r="K1514" t="s">
        <v>7855</v>
      </c>
      <c r="L1514" t="s">
        <v>7887</v>
      </c>
      <c r="M1514">
        <v>3.9</v>
      </c>
      <c r="N1514" t="s">
        <v>1691</v>
      </c>
      <c r="O1514" t="s">
        <v>7948</v>
      </c>
      <c r="P1514" t="s">
        <v>7</v>
      </c>
      <c r="Q1514" t="s">
        <v>14</v>
      </c>
      <c r="R1514">
        <v>18</v>
      </c>
    </row>
    <row r="1515" spans="1:18" x14ac:dyDescent="0.3">
      <c r="A1515" t="s">
        <v>1526</v>
      </c>
      <c r="B1515" t="s">
        <v>5444</v>
      </c>
      <c r="C1515">
        <v>22</v>
      </c>
      <c r="D1515" t="str">
        <f>IF(Shopping[[#This Row],[Age]]&lt;=25,"Gen Z",
IF(Shopping[[#This Row],[Age]]&lt;=41,"Millennials",
IF(Shopping[[#This Row],[Age]]&lt;=57,"Gen X","Boomers")))</f>
        <v>Gen Z</v>
      </c>
      <c r="E1515" t="s">
        <v>3923</v>
      </c>
      <c r="F1515" t="s">
        <v>7876</v>
      </c>
      <c r="G1515" t="s">
        <v>7838</v>
      </c>
      <c r="H1515" s="27">
        <v>35</v>
      </c>
      <c r="I1515" t="s">
        <v>7914</v>
      </c>
      <c r="J1515" t="s">
        <v>7847</v>
      </c>
      <c r="K1515" t="s">
        <v>7871</v>
      </c>
      <c r="L1515" t="s">
        <v>7888</v>
      </c>
      <c r="M1515">
        <v>4.0999999999999996</v>
      </c>
      <c r="N1515" t="s">
        <v>1691</v>
      </c>
      <c r="O1515" t="s">
        <v>7946</v>
      </c>
      <c r="P1515" t="s">
        <v>7</v>
      </c>
      <c r="Q1515" t="s">
        <v>10</v>
      </c>
      <c r="R1515">
        <v>27</v>
      </c>
    </row>
    <row r="1516" spans="1:18" x14ac:dyDescent="0.3">
      <c r="A1516" t="s">
        <v>1527</v>
      </c>
      <c r="B1516" t="s">
        <v>5445</v>
      </c>
      <c r="C1516">
        <v>26</v>
      </c>
      <c r="D1516" t="str">
        <f>IF(Shopping[[#This Row],[Age]]&lt;=25,"Gen Z",
IF(Shopping[[#This Row],[Age]]&lt;=41,"Millennials",
IF(Shopping[[#This Row],[Age]]&lt;=57,"Gen X","Boomers")))</f>
        <v>Millennials</v>
      </c>
      <c r="E1516" t="s">
        <v>3923</v>
      </c>
      <c r="F1516" t="s">
        <v>7859</v>
      </c>
      <c r="G1516" t="s">
        <v>7846</v>
      </c>
      <c r="H1516" s="27">
        <v>90</v>
      </c>
      <c r="I1516" t="s">
        <v>7933</v>
      </c>
      <c r="J1516" t="s">
        <v>7839</v>
      </c>
      <c r="K1516" t="s">
        <v>7880</v>
      </c>
      <c r="L1516" t="s">
        <v>7887</v>
      </c>
      <c r="M1516">
        <v>3.9</v>
      </c>
      <c r="N1516" t="s">
        <v>1691</v>
      </c>
      <c r="O1516" t="s">
        <v>7949</v>
      </c>
      <c r="P1516" t="s">
        <v>7</v>
      </c>
      <c r="Q1516" t="s">
        <v>8</v>
      </c>
      <c r="R1516">
        <v>1</v>
      </c>
    </row>
    <row r="1517" spans="1:18" x14ac:dyDescent="0.3">
      <c r="A1517" t="s">
        <v>1528</v>
      </c>
      <c r="B1517" t="s">
        <v>5446</v>
      </c>
      <c r="C1517">
        <v>39</v>
      </c>
      <c r="D1517" t="str">
        <f>IF(Shopping[[#This Row],[Age]]&lt;=25,"Gen Z",
IF(Shopping[[#This Row],[Age]]&lt;=41,"Millennials",
IF(Shopping[[#This Row],[Age]]&lt;=57,"Gen X","Boomers")))</f>
        <v>Millennials</v>
      </c>
      <c r="E1517" t="s">
        <v>3923</v>
      </c>
      <c r="F1517" t="s">
        <v>7843</v>
      </c>
      <c r="G1517" t="s">
        <v>7838</v>
      </c>
      <c r="H1517" s="27">
        <v>93</v>
      </c>
      <c r="I1517" t="s">
        <v>7920</v>
      </c>
      <c r="J1517" t="s">
        <v>7844</v>
      </c>
      <c r="K1517" t="s">
        <v>7967</v>
      </c>
      <c r="L1517" t="s">
        <v>7890</v>
      </c>
      <c r="M1517">
        <v>3.9</v>
      </c>
      <c r="N1517" t="s">
        <v>1691</v>
      </c>
      <c r="O1517" t="s">
        <v>7949</v>
      </c>
      <c r="P1517" t="s">
        <v>7</v>
      </c>
      <c r="Q1517" t="s">
        <v>10</v>
      </c>
      <c r="R1517">
        <v>34</v>
      </c>
    </row>
    <row r="1518" spans="1:18" x14ac:dyDescent="0.3">
      <c r="A1518" t="s">
        <v>1529</v>
      </c>
      <c r="B1518" t="s">
        <v>5447</v>
      </c>
      <c r="C1518">
        <v>20</v>
      </c>
      <c r="D1518" t="str">
        <f>IF(Shopping[[#This Row],[Age]]&lt;=25,"Gen Z",
IF(Shopping[[#This Row],[Age]]&lt;=41,"Millennials",
IF(Shopping[[#This Row],[Age]]&lt;=57,"Gen X","Boomers")))</f>
        <v>Gen Z</v>
      </c>
      <c r="E1518" t="s">
        <v>3923</v>
      </c>
      <c r="F1518" t="s">
        <v>7843</v>
      </c>
      <c r="G1518" t="s">
        <v>7838</v>
      </c>
      <c r="H1518" s="27">
        <v>68</v>
      </c>
      <c r="I1518" t="s">
        <v>7915</v>
      </c>
      <c r="J1518" t="s">
        <v>7839</v>
      </c>
      <c r="K1518" t="s">
        <v>7878</v>
      </c>
      <c r="L1518" t="s">
        <v>7887</v>
      </c>
      <c r="M1518">
        <v>4.5</v>
      </c>
      <c r="N1518" t="s">
        <v>1691</v>
      </c>
      <c r="O1518" t="s">
        <v>7945</v>
      </c>
      <c r="P1518" t="s">
        <v>7</v>
      </c>
      <c r="Q1518" t="s">
        <v>22</v>
      </c>
      <c r="R1518">
        <v>5</v>
      </c>
    </row>
    <row r="1519" spans="1:18" x14ac:dyDescent="0.3">
      <c r="A1519" t="s">
        <v>1530</v>
      </c>
      <c r="B1519" t="s">
        <v>5448</v>
      </c>
      <c r="C1519">
        <v>57</v>
      </c>
      <c r="D1519" t="str">
        <f>IF(Shopping[[#This Row],[Age]]&lt;=25,"Gen Z",
IF(Shopping[[#This Row],[Age]]&lt;=41,"Millennials",
IF(Shopping[[#This Row],[Age]]&lt;=57,"Gen X","Boomers")))</f>
        <v>Gen X</v>
      </c>
      <c r="E1519" t="s">
        <v>3923</v>
      </c>
      <c r="F1519" t="s">
        <v>7884</v>
      </c>
      <c r="G1519" t="s">
        <v>7857</v>
      </c>
      <c r="H1519" s="27">
        <v>41</v>
      </c>
      <c r="I1519" t="s">
        <v>7906</v>
      </c>
      <c r="J1519" t="s">
        <v>7847</v>
      </c>
      <c r="K1519" t="s">
        <v>7862</v>
      </c>
      <c r="L1519" t="s">
        <v>7888</v>
      </c>
      <c r="M1519">
        <v>3.4</v>
      </c>
      <c r="N1519" t="s">
        <v>1691</v>
      </c>
      <c r="O1519" t="s">
        <v>7948</v>
      </c>
      <c r="P1519" t="s">
        <v>7</v>
      </c>
      <c r="Q1519" t="s">
        <v>10</v>
      </c>
      <c r="R1519">
        <v>12</v>
      </c>
    </row>
    <row r="1520" spans="1:18" x14ac:dyDescent="0.3">
      <c r="A1520" t="s">
        <v>1531</v>
      </c>
      <c r="B1520" t="s">
        <v>5449</v>
      </c>
      <c r="C1520">
        <v>68</v>
      </c>
      <c r="D1520" t="str">
        <f>IF(Shopping[[#This Row],[Age]]&lt;=25,"Gen Z",
IF(Shopping[[#This Row],[Age]]&lt;=41,"Millennials",
IF(Shopping[[#This Row],[Age]]&lt;=57,"Gen X","Boomers")))</f>
        <v>Boomers</v>
      </c>
      <c r="E1520" t="s">
        <v>3923</v>
      </c>
      <c r="F1520" t="s">
        <v>7881</v>
      </c>
      <c r="G1520" t="s">
        <v>7857</v>
      </c>
      <c r="H1520" s="27">
        <v>73</v>
      </c>
      <c r="I1520" t="s">
        <v>7907</v>
      </c>
      <c r="J1520" t="s">
        <v>7847</v>
      </c>
      <c r="K1520" t="s">
        <v>7882</v>
      </c>
      <c r="L1520" t="s">
        <v>7887</v>
      </c>
      <c r="M1520">
        <v>4.0999999999999996</v>
      </c>
      <c r="N1520" t="s">
        <v>1691</v>
      </c>
      <c r="O1520" t="s">
        <v>7947</v>
      </c>
      <c r="P1520" t="s">
        <v>7</v>
      </c>
      <c r="Q1520" t="s">
        <v>8</v>
      </c>
      <c r="R1520">
        <v>14</v>
      </c>
    </row>
    <row r="1521" spans="1:18" x14ac:dyDescent="0.3">
      <c r="A1521" t="s">
        <v>1532</v>
      </c>
      <c r="B1521" t="s">
        <v>5450</v>
      </c>
      <c r="C1521">
        <v>50</v>
      </c>
      <c r="D1521" t="str">
        <f>IF(Shopping[[#This Row],[Age]]&lt;=25,"Gen Z",
IF(Shopping[[#This Row],[Age]]&lt;=41,"Millennials",
IF(Shopping[[#This Row],[Age]]&lt;=57,"Gen X","Boomers")))</f>
        <v>Gen X</v>
      </c>
      <c r="E1521" t="s">
        <v>3923</v>
      </c>
      <c r="F1521" t="s">
        <v>7865</v>
      </c>
      <c r="G1521" t="s">
        <v>7857</v>
      </c>
      <c r="H1521" s="27">
        <v>73</v>
      </c>
      <c r="I1521" t="s">
        <v>7914</v>
      </c>
      <c r="J1521" t="s">
        <v>7839</v>
      </c>
      <c r="K1521" t="s">
        <v>7973</v>
      </c>
      <c r="L1521" t="s">
        <v>7890</v>
      </c>
      <c r="M1521">
        <v>4.9000000000000004</v>
      </c>
      <c r="N1521" t="s">
        <v>1691</v>
      </c>
      <c r="O1521" t="s">
        <v>7947</v>
      </c>
      <c r="P1521" t="s">
        <v>7</v>
      </c>
      <c r="Q1521" t="s">
        <v>14</v>
      </c>
      <c r="R1521">
        <v>40</v>
      </c>
    </row>
    <row r="1522" spans="1:18" x14ac:dyDescent="0.3">
      <c r="A1522" t="s">
        <v>1533</v>
      </c>
      <c r="B1522" t="s">
        <v>5451</v>
      </c>
      <c r="C1522">
        <v>21</v>
      </c>
      <c r="D1522" t="str">
        <f>IF(Shopping[[#This Row],[Age]]&lt;=25,"Gen Z",
IF(Shopping[[#This Row],[Age]]&lt;=41,"Millennials",
IF(Shopping[[#This Row],[Age]]&lt;=57,"Gen X","Boomers")))</f>
        <v>Gen Z</v>
      </c>
      <c r="E1522" t="s">
        <v>3923</v>
      </c>
      <c r="F1522" t="s">
        <v>7875</v>
      </c>
      <c r="G1522" t="s">
        <v>7857</v>
      </c>
      <c r="H1522" s="27">
        <v>66</v>
      </c>
      <c r="I1522" t="s">
        <v>7937</v>
      </c>
      <c r="J1522" t="s">
        <v>7847</v>
      </c>
      <c r="K1522" t="s">
        <v>7880</v>
      </c>
      <c r="L1522" t="s">
        <v>7889</v>
      </c>
      <c r="M1522">
        <v>4.4000000000000004</v>
      </c>
      <c r="N1522" t="s">
        <v>1691</v>
      </c>
      <c r="O1522" t="s">
        <v>7949</v>
      </c>
      <c r="P1522" t="s">
        <v>7</v>
      </c>
      <c r="Q1522" t="s">
        <v>10</v>
      </c>
      <c r="R1522">
        <v>39</v>
      </c>
    </row>
    <row r="1523" spans="1:18" x14ac:dyDescent="0.3">
      <c r="A1523" t="s">
        <v>1534</v>
      </c>
      <c r="B1523" t="s">
        <v>5452</v>
      </c>
      <c r="C1523">
        <v>29</v>
      </c>
      <c r="D1523" t="str">
        <f>IF(Shopping[[#This Row],[Age]]&lt;=25,"Gen Z",
IF(Shopping[[#This Row],[Age]]&lt;=41,"Millennials",
IF(Shopping[[#This Row],[Age]]&lt;=57,"Gen X","Boomers")))</f>
        <v>Millennials</v>
      </c>
      <c r="E1523" t="s">
        <v>3923</v>
      </c>
      <c r="F1523" t="s">
        <v>7879</v>
      </c>
      <c r="G1523" t="s">
        <v>7857</v>
      </c>
      <c r="H1523" s="27">
        <v>59</v>
      </c>
      <c r="I1523" t="s">
        <v>7940</v>
      </c>
      <c r="J1523" t="s">
        <v>7847</v>
      </c>
      <c r="K1523" t="s">
        <v>7849</v>
      </c>
      <c r="L1523" t="s">
        <v>7889</v>
      </c>
      <c r="M1523">
        <v>2.7</v>
      </c>
      <c r="N1523" t="s">
        <v>1691</v>
      </c>
      <c r="O1523" t="s">
        <v>7949</v>
      </c>
      <c r="P1523" t="s">
        <v>7</v>
      </c>
      <c r="Q1523" t="s">
        <v>22</v>
      </c>
      <c r="R1523">
        <v>50</v>
      </c>
    </row>
    <row r="1524" spans="1:18" x14ac:dyDescent="0.3">
      <c r="A1524" t="s">
        <v>1535</v>
      </c>
      <c r="B1524" t="s">
        <v>5453</v>
      </c>
      <c r="C1524">
        <v>38</v>
      </c>
      <c r="D1524" t="str">
        <f>IF(Shopping[[#This Row],[Age]]&lt;=25,"Gen Z",
IF(Shopping[[#This Row],[Age]]&lt;=41,"Millennials",
IF(Shopping[[#This Row],[Age]]&lt;=57,"Gen X","Boomers")))</f>
        <v>Millennials</v>
      </c>
      <c r="E1524" t="s">
        <v>3923</v>
      </c>
      <c r="F1524" t="s">
        <v>7851</v>
      </c>
      <c r="G1524" t="s">
        <v>7838</v>
      </c>
      <c r="H1524" s="27">
        <v>72</v>
      </c>
      <c r="I1524" t="s">
        <v>7923</v>
      </c>
      <c r="J1524" t="s">
        <v>7839</v>
      </c>
      <c r="K1524" t="s">
        <v>7882</v>
      </c>
      <c r="L1524" t="s">
        <v>7888</v>
      </c>
      <c r="M1524">
        <v>4.8</v>
      </c>
      <c r="N1524" t="s">
        <v>1691</v>
      </c>
      <c r="O1524" t="s">
        <v>7946</v>
      </c>
      <c r="P1524" t="s">
        <v>7</v>
      </c>
      <c r="Q1524" t="s">
        <v>27</v>
      </c>
      <c r="R1524">
        <v>5</v>
      </c>
    </row>
    <row r="1525" spans="1:18" x14ac:dyDescent="0.3">
      <c r="A1525" t="s">
        <v>1536</v>
      </c>
      <c r="B1525" t="s">
        <v>5454</v>
      </c>
      <c r="C1525">
        <v>54</v>
      </c>
      <c r="D1525" t="str">
        <f>IF(Shopping[[#This Row],[Age]]&lt;=25,"Gen Z",
IF(Shopping[[#This Row],[Age]]&lt;=41,"Millennials",
IF(Shopping[[#This Row],[Age]]&lt;=57,"Gen X","Boomers")))</f>
        <v>Gen X</v>
      </c>
      <c r="E1525" t="s">
        <v>3923</v>
      </c>
      <c r="F1525" t="s">
        <v>7876</v>
      </c>
      <c r="G1525" t="s">
        <v>7838</v>
      </c>
      <c r="H1525" s="27">
        <v>88</v>
      </c>
      <c r="I1525" t="s">
        <v>7935</v>
      </c>
      <c r="J1525" t="s">
        <v>7847</v>
      </c>
      <c r="K1525" t="s">
        <v>7849</v>
      </c>
      <c r="L1525" t="s">
        <v>7889</v>
      </c>
      <c r="M1525">
        <v>3.3</v>
      </c>
      <c r="N1525" t="s">
        <v>1691</v>
      </c>
      <c r="O1525" t="s">
        <v>7949</v>
      </c>
      <c r="P1525" t="s">
        <v>7</v>
      </c>
      <c r="Q1525" t="s">
        <v>27</v>
      </c>
      <c r="R1525">
        <v>35</v>
      </c>
    </row>
    <row r="1526" spans="1:18" x14ac:dyDescent="0.3">
      <c r="A1526" t="s">
        <v>1537</v>
      </c>
      <c r="B1526" t="s">
        <v>5455</v>
      </c>
      <c r="C1526">
        <v>22</v>
      </c>
      <c r="D1526" t="str">
        <f>IF(Shopping[[#This Row],[Age]]&lt;=25,"Gen Z",
IF(Shopping[[#This Row],[Age]]&lt;=41,"Millennials",
IF(Shopping[[#This Row],[Age]]&lt;=57,"Gen X","Boomers")))</f>
        <v>Gen Z</v>
      </c>
      <c r="E1526" t="s">
        <v>3923</v>
      </c>
      <c r="F1526" t="s">
        <v>7876</v>
      </c>
      <c r="G1526" t="s">
        <v>7838</v>
      </c>
      <c r="H1526" s="27">
        <v>76</v>
      </c>
      <c r="I1526" t="s">
        <v>7895</v>
      </c>
      <c r="J1526" t="s">
        <v>7839</v>
      </c>
      <c r="K1526" t="s">
        <v>7858</v>
      </c>
      <c r="L1526" t="s">
        <v>7889</v>
      </c>
      <c r="M1526">
        <v>4.4000000000000004</v>
      </c>
      <c r="N1526" t="s">
        <v>1691</v>
      </c>
      <c r="O1526" t="s">
        <v>7946</v>
      </c>
      <c r="P1526" t="s">
        <v>7</v>
      </c>
      <c r="Q1526" t="s">
        <v>10</v>
      </c>
      <c r="R1526">
        <v>6</v>
      </c>
    </row>
    <row r="1527" spans="1:18" x14ac:dyDescent="0.3">
      <c r="A1527" t="s">
        <v>1538</v>
      </c>
      <c r="B1527" t="s">
        <v>5456</v>
      </c>
      <c r="C1527">
        <v>29</v>
      </c>
      <c r="D1527" t="str">
        <f>IF(Shopping[[#This Row],[Age]]&lt;=25,"Gen Z",
IF(Shopping[[#This Row],[Age]]&lt;=41,"Millennials",
IF(Shopping[[#This Row],[Age]]&lt;=57,"Gen X","Boomers")))</f>
        <v>Millennials</v>
      </c>
      <c r="E1527" t="s">
        <v>3923</v>
      </c>
      <c r="F1527" t="s">
        <v>7881</v>
      </c>
      <c r="G1527" t="s">
        <v>7857</v>
      </c>
      <c r="H1527" s="27">
        <v>31</v>
      </c>
      <c r="I1527" t="s">
        <v>7897</v>
      </c>
      <c r="J1527" t="s">
        <v>7847</v>
      </c>
      <c r="K1527" t="s">
        <v>7878</v>
      </c>
      <c r="L1527" t="s">
        <v>7887</v>
      </c>
      <c r="M1527">
        <v>4.5999999999999996</v>
      </c>
      <c r="N1527" t="s">
        <v>1691</v>
      </c>
      <c r="O1527" t="s">
        <v>7949</v>
      </c>
      <c r="P1527" t="s">
        <v>7</v>
      </c>
      <c r="Q1527" t="s">
        <v>10</v>
      </c>
      <c r="R1527">
        <v>22</v>
      </c>
    </row>
    <row r="1528" spans="1:18" x14ac:dyDescent="0.3">
      <c r="A1528" t="s">
        <v>1539</v>
      </c>
      <c r="B1528" t="s">
        <v>5457</v>
      </c>
      <c r="C1528">
        <v>41</v>
      </c>
      <c r="D1528" t="str">
        <f>IF(Shopping[[#This Row],[Age]]&lt;=25,"Gen Z",
IF(Shopping[[#This Row],[Age]]&lt;=41,"Millennials",
IF(Shopping[[#This Row],[Age]]&lt;=57,"Gen X","Boomers")))</f>
        <v>Millennials</v>
      </c>
      <c r="E1528" t="s">
        <v>3923</v>
      </c>
      <c r="F1528" t="s">
        <v>7868</v>
      </c>
      <c r="G1528" t="s">
        <v>7854</v>
      </c>
      <c r="H1528" s="27">
        <v>22</v>
      </c>
      <c r="I1528" t="s">
        <v>7912</v>
      </c>
      <c r="J1528" t="s">
        <v>7839</v>
      </c>
      <c r="K1528" t="s">
        <v>7849</v>
      </c>
      <c r="L1528" t="s">
        <v>7889</v>
      </c>
      <c r="M1528">
        <v>3.1</v>
      </c>
      <c r="N1528" t="s">
        <v>1691</v>
      </c>
      <c r="O1528" t="s">
        <v>7947</v>
      </c>
      <c r="P1528" t="s">
        <v>7</v>
      </c>
      <c r="Q1528" t="s">
        <v>14</v>
      </c>
      <c r="R1528">
        <v>27</v>
      </c>
    </row>
    <row r="1529" spans="1:18" x14ac:dyDescent="0.3">
      <c r="A1529" t="s">
        <v>1540</v>
      </c>
      <c r="B1529" t="s">
        <v>5458</v>
      </c>
      <c r="C1529">
        <v>26</v>
      </c>
      <c r="D1529" t="str">
        <f>IF(Shopping[[#This Row],[Age]]&lt;=25,"Gen Z",
IF(Shopping[[#This Row],[Age]]&lt;=41,"Millennials",
IF(Shopping[[#This Row],[Age]]&lt;=57,"Gen X","Boomers")))</f>
        <v>Millennials</v>
      </c>
      <c r="E1529" t="s">
        <v>3923</v>
      </c>
      <c r="F1529" t="s">
        <v>7875</v>
      </c>
      <c r="G1529" t="s">
        <v>7857</v>
      </c>
      <c r="H1529" s="27">
        <v>75</v>
      </c>
      <c r="I1529" t="s">
        <v>7941</v>
      </c>
      <c r="J1529" t="s">
        <v>7839</v>
      </c>
      <c r="K1529" t="s">
        <v>7871</v>
      </c>
      <c r="L1529" t="s">
        <v>7890</v>
      </c>
      <c r="M1529">
        <v>4.5</v>
      </c>
      <c r="N1529" t="s">
        <v>1691</v>
      </c>
      <c r="O1529" t="s">
        <v>7949</v>
      </c>
      <c r="P1529" t="s">
        <v>7</v>
      </c>
      <c r="Q1529" t="s">
        <v>27</v>
      </c>
      <c r="R1529">
        <v>33</v>
      </c>
    </row>
    <row r="1530" spans="1:18" x14ac:dyDescent="0.3">
      <c r="A1530" t="s">
        <v>1541</v>
      </c>
      <c r="B1530" t="s">
        <v>5459</v>
      </c>
      <c r="C1530">
        <v>69</v>
      </c>
      <c r="D1530" t="str">
        <f>IF(Shopping[[#This Row],[Age]]&lt;=25,"Gen Z",
IF(Shopping[[#This Row],[Age]]&lt;=41,"Millennials",
IF(Shopping[[#This Row],[Age]]&lt;=57,"Gen X","Boomers")))</f>
        <v>Boomers</v>
      </c>
      <c r="E1530" t="s">
        <v>3923</v>
      </c>
      <c r="F1530" t="s">
        <v>7872</v>
      </c>
      <c r="G1530" t="s">
        <v>7838</v>
      </c>
      <c r="H1530" s="27">
        <v>75</v>
      </c>
      <c r="I1530" t="s">
        <v>7897</v>
      </c>
      <c r="J1530" t="s">
        <v>7844</v>
      </c>
      <c r="K1530" t="s">
        <v>7871</v>
      </c>
      <c r="L1530" t="s">
        <v>7888</v>
      </c>
      <c r="M1530">
        <v>4</v>
      </c>
      <c r="N1530" t="s">
        <v>1691</v>
      </c>
      <c r="O1530" t="s">
        <v>7950</v>
      </c>
      <c r="P1530" t="s">
        <v>7</v>
      </c>
      <c r="Q1530" t="s">
        <v>8</v>
      </c>
      <c r="R1530">
        <v>47</v>
      </c>
    </row>
    <row r="1531" spans="1:18" x14ac:dyDescent="0.3">
      <c r="A1531" t="s">
        <v>1542</v>
      </c>
      <c r="B1531" t="s">
        <v>5460</v>
      </c>
      <c r="C1531">
        <v>20</v>
      </c>
      <c r="D1531" t="str">
        <f>IF(Shopping[[#This Row],[Age]]&lt;=25,"Gen Z",
IF(Shopping[[#This Row],[Age]]&lt;=41,"Millennials",
IF(Shopping[[#This Row],[Age]]&lt;=57,"Gen X","Boomers")))</f>
        <v>Gen Z</v>
      </c>
      <c r="E1531" t="s">
        <v>3923</v>
      </c>
      <c r="F1531" t="s">
        <v>7879</v>
      </c>
      <c r="G1531" t="s">
        <v>7857</v>
      </c>
      <c r="H1531" s="27">
        <v>63</v>
      </c>
      <c r="I1531" t="s">
        <v>7935</v>
      </c>
      <c r="J1531" t="s">
        <v>7847</v>
      </c>
      <c r="K1531" t="s">
        <v>7970</v>
      </c>
      <c r="L1531" t="s">
        <v>7887</v>
      </c>
      <c r="M1531">
        <v>3.1</v>
      </c>
      <c r="N1531" t="s">
        <v>1691</v>
      </c>
      <c r="O1531" t="s">
        <v>7946</v>
      </c>
      <c r="P1531" t="s">
        <v>7</v>
      </c>
      <c r="Q1531" t="s">
        <v>12</v>
      </c>
      <c r="R1531">
        <v>48</v>
      </c>
    </row>
    <row r="1532" spans="1:18" x14ac:dyDescent="0.3">
      <c r="A1532" t="s">
        <v>1543</v>
      </c>
      <c r="B1532" t="s">
        <v>5461</v>
      </c>
      <c r="C1532">
        <v>59</v>
      </c>
      <c r="D1532" t="str">
        <f>IF(Shopping[[#This Row],[Age]]&lt;=25,"Gen Z",
IF(Shopping[[#This Row],[Age]]&lt;=41,"Millennials",
IF(Shopping[[#This Row],[Age]]&lt;=57,"Gen X","Boomers")))</f>
        <v>Boomers</v>
      </c>
      <c r="E1532" t="s">
        <v>3923</v>
      </c>
      <c r="F1532" t="s">
        <v>7853</v>
      </c>
      <c r="G1532" t="s">
        <v>7854</v>
      </c>
      <c r="H1532" s="27">
        <v>21</v>
      </c>
      <c r="I1532" t="s">
        <v>7928</v>
      </c>
      <c r="J1532" t="s">
        <v>7847</v>
      </c>
      <c r="K1532" t="s">
        <v>7864</v>
      </c>
      <c r="L1532" t="s">
        <v>7888</v>
      </c>
      <c r="M1532">
        <v>3.9</v>
      </c>
      <c r="N1532" t="s">
        <v>1691</v>
      </c>
      <c r="O1532" t="s">
        <v>7947</v>
      </c>
      <c r="P1532" t="s">
        <v>7</v>
      </c>
      <c r="Q1532" t="s">
        <v>22</v>
      </c>
      <c r="R1532">
        <v>22</v>
      </c>
    </row>
    <row r="1533" spans="1:18" x14ac:dyDescent="0.3">
      <c r="A1533" t="s">
        <v>1544</v>
      </c>
      <c r="B1533" t="s">
        <v>5462</v>
      </c>
      <c r="C1533">
        <v>63</v>
      </c>
      <c r="D1533" t="str">
        <f>IF(Shopping[[#This Row],[Age]]&lt;=25,"Gen Z",
IF(Shopping[[#This Row],[Age]]&lt;=41,"Millennials",
IF(Shopping[[#This Row],[Age]]&lt;=57,"Gen X","Boomers")))</f>
        <v>Boomers</v>
      </c>
      <c r="E1533" t="s">
        <v>3923</v>
      </c>
      <c r="F1533" t="s">
        <v>7879</v>
      </c>
      <c r="G1533" t="s">
        <v>7857</v>
      </c>
      <c r="H1533" s="27">
        <v>83</v>
      </c>
      <c r="I1533" t="s">
        <v>7909</v>
      </c>
      <c r="J1533" t="s">
        <v>7844</v>
      </c>
      <c r="K1533" t="s">
        <v>7862</v>
      </c>
      <c r="L1533" t="s">
        <v>7888</v>
      </c>
      <c r="M1533">
        <v>4.5</v>
      </c>
      <c r="N1533" t="s">
        <v>1691</v>
      </c>
      <c r="O1533" t="s">
        <v>7947</v>
      </c>
      <c r="P1533" t="s">
        <v>7</v>
      </c>
      <c r="Q1533" t="s">
        <v>14</v>
      </c>
      <c r="R1533">
        <v>8</v>
      </c>
    </row>
    <row r="1534" spans="1:18" x14ac:dyDescent="0.3">
      <c r="A1534" t="s">
        <v>1545</v>
      </c>
      <c r="B1534" t="s">
        <v>5463</v>
      </c>
      <c r="C1534">
        <v>68</v>
      </c>
      <c r="D1534" t="str">
        <f>IF(Shopping[[#This Row],[Age]]&lt;=25,"Gen Z",
IF(Shopping[[#This Row],[Age]]&lt;=41,"Millennials",
IF(Shopping[[#This Row],[Age]]&lt;=57,"Gen X","Boomers")))</f>
        <v>Boomers</v>
      </c>
      <c r="E1534" t="s">
        <v>3923</v>
      </c>
      <c r="F1534" t="s">
        <v>7868</v>
      </c>
      <c r="G1534" t="s">
        <v>7854</v>
      </c>
      <c r="H1534" s="27">
        <v>46</v>
      </c>
      <c r="I1534" t="s">
        <v>7941</v>
      </c>
      <c r="J1534" t="s">
        <v>7844</v>
      </c>
      <c r="K1534" t="s">
        <v>7855</v>
      </c>
      <c r="L1534" t="s">
        <v>7887</v>
      </c>
      <c r="M1534">
        <v>4.4000000000000004</v>
      </c>
      <c r="N1534" t="s">
        <v>1691</v>
      </c>
      <c r="O1534" t="s">
        <v>7947</v>
      </c>
      <c r="P1534" t="s">
        <v>7</v>
      </c>
      <c r="Q1534" t="s">
        <v>14</v>
      </c>
      <c r="R1534">
        <v>5</v>
      </c>
    </row>
    <row r="1535" spans="1:18" x14ac:dyDescent="0.3">
      <c r="A1535" t="s">
        <v>1546</v>
      </c>
      <c r="B1535" t="s">
        <v>5464</v>
      </c>
      <c r="C1535">
        <v>50</v>
      </c>
      <c r="D1535" t="str">
        <f>IF(Shopping[[#This Row],[Age]]&lt;=25,"Gen Z",
IF(Shopping[[#This Row],[Age]]&lt;=41,"Millennials",
IF(Shopping[[#This Row],[Age]]&lt;=57,"Gen X","Boomers")))</f>
        <v>Gen X</v>
      </c>
      <c r="E1535" t="s">
        <v>3923</v>
      </c>
      <c r="F1535" t="s">
        <v>7859</v>
      </c>
      <c r="G1535" t="s">
        <v>7846</v>
      </c>
      <c r="H1535" s="27">
        <v>59</v>
      </c>
      <c r="I1535" t="s">
        <v>7906</v>
      </c>
      <c r="J1535" t="s">
        <v>7847</v>
      </c>
      <c r="K1535" t="s">
        <v>7969</v>
      </c>
      <c r="L1535" t="s">
        <v>7889</v>
      </c>
      <c r="M1535">
        <v>3.6</v>
      </c>
      <c r="N1535" t="s">
        <v>1691</v>
      </c>
      <c r="O1535" t="s">
        <v>7949</v>
      </c>
      <c r="P1535" t="s">
        <v>7</v>
      </c>
      <c r="Q1535" t="s">
        <v>22</v>
      </c>
      <c r="R1535">
        <v>16</v>
      </c>
    </row>
    <row r="1536" spans="1:18" x14ac:dyDescent="0.3">
      <c r="A1536" t="s">
        <v>1547</v>
      </c>
      <c r="B1536" t="s">
        <v>5465</v>
      </c>
      <c r="C1536">
        <v>55</v>
      </c>
      <c r="D1536" t="str">
        <f>IF(Shopping[[#This Row],[Age]]&lt;=25,"Gen Z",
IF(Shopping[[#This Row],[Age]]&lt;=41,"Millennials",
IF(Shopping[[#This Row],[Age]]&lt;=57,"Gen X","Boomers")))</f>
        <v>Gen X</v>
      </c>
      <c r="E1536" t="s">
        <v>3923</v>
      </c>
      <c r="F1536" t="s">
        <v>7837</v>
      </c>
      <c r="G1536" t="s">
        <v>7838</v>
      </c>
      <c r="H1536" s="27">
        <v>66</v>
      </c>
      <c r="I1536" t="s">
        <v>7898</v>
      </c>
      <c r="J1536" t="s">
        <v>7847</v>
      </c>
      <c r="K1536" t="s">
        <v>7867</v>
      </c>
      <c r="L1536" t="s">
        <v>7889</v>
      </c>
      <c r="M1536">
        <v>3.4</v>
      </c>
      <c r="N1536" t="s">
        <v>1691</v>
      </c>
      <c r="O1536" t="s">
        <v>7946</v>
      </c>
      <c r="P1536" t="s">
        <v>7</v>
      </c>
      <c r="Q1536" t="s">
        <v>8</v>
      </c>
      <c r="R1536">
        <v>26</v>
      </c>
    </row>
    <row r="1537" spans="1:18" x14ac:dyDescent="0.3">
      <c r="A1537" t="s">
        <v>1548</v>
      </c>
      <c r="B1537" t="s">
        <v>5466</v>
      </c>
      <c r="C1537">
        <v>36</v>
      </c>
      <c r="D1537" t="str">
        <f>IF(Shopping[[#This Row],[Age]]&lt;=25,"Gen Z",
IF(Shopping[[#This Row],[Age]]&lt;=41,"Millennials",
IF(Shopping[[#This Row],[Age]]&lt;=57,"Gen X","Boomers")))</f>
        <v>Millennials</v>
      </c>
      <c r="E1537" t="s">
        <v>3923</v>
      </c>
      <c r="F1537" t="s">
        <v>7845</v>
      </c>
      <c r="G1537" t="s">
        <v>7846</v>
      </c>
      <c r="H1537" s="27">
        <v>74</v>
      </c>
      <c r="I1537" t="s">
        <v>7901</v>
      </c>
      <c r="J1537" t="s">
        <v>7844</v>
      </c>
      <c r="K1537" t="s">
        <v>7967</v>
      </c>
      <c r="L1537" t="s">
        <v>7890</v>
      </c>
      <c r="M1537">
        <v>4</v>
      </c>
      <c r="N1537" t="s">
        <v>1691</v>
      </c>
      <c r="O1537" t="s">
        <v>7949</v>
      </c>
      <c r="P1537" t="s">
        <v>7</v>
      </c>
      <c r="Q1537" t="s">
        <v>8</v>
      </c>
      <c r="R1537">
        <v>8</v>
      </c>
    </row>
    <row r="1538" spans="1:18" x14ac:dyDescent="0.3">
      <c r="A1538" t="s">
        <v>1549</v>
      </c>
      <c r="B1538" t="s">
        <v>5467</v>
      </c>
      <c r="C1538">
        <v>18</v>
      </c>
      <c r="D1538" t="str">
        <f>IF(Shopping[[#This Row],[Age]]&lt;=25,"Gen Z",
IF(Shopping[[#This Row],[Age]]&lt;=41,"Millennials",
IF(Shopping[[#This Row],[Age]]&lt;=57,"Gen X","Boomers")))</f>
        <v>Gen Z</v>
      </c>
      <c r="E1538" t="s">
        <v>3923</v>
      </c>
      <c r="F1538" t="s">
        <v>7865</v>
      </c>
      <c r="G1538" t="s">
        <v>7857</v>
      </c>
      <c r="H1538" s="27">
        <v>82</v>
      </c>
      <c r="I1538" t="s">
        <v>7942</v>
      </c>
      <c r="J1538" t="s">
        <v>7847</v>
      </c>
      <c r="K1538" t="s">
        <v>7878</v>
      </c>
      <c r="L1538" t="s">
        <v>7889</v>
      </c>
      <c r="M1538">
        <v>2.6</v>
      </c>
      <c r="N1538" t="s">
        <v>1691</v>
      </c>
      <c r="O1538" t="s">
        <v>7950</v>
      </c>
      <c r="P1538" t="s">
        <v>7</v>
      </c>
      <c r="Q1538" t="s">
        <v>10</v>
      </c>
      <c r="R1538">
        <v>17</v>
      </c>
    </row>
    <row r="1539" spans="1:18" x14ac:dyDescent="0.3">
      <c r="A1539" t="s">
        <v>1550</v>
      </c>
      <c r="B1539" t="s">
        <v>5468</v>
      </c>
      <c r="C1539">
        <v>68</v>
      </c>
      <c r="D1539" t="str">
        <f>IF(Shopping[[#This Row],[Age]]&lt;=25,"Gen Z",
IF(Shopping[[#This Row],[Age]]&lt;=41,"Millennials",
IF(Shopping[[#This Row],[Age]]&lt;=57,"Gen X","Boomers")))</f>
        <v>Boomers</v>
      </c>
      <c r="E1539" t="s">
        <v>3923</v>
      </c>
      <c r="F1539" t="s">
        <v>7859</v>
      </c>
      <c r="G1539" t="s">
        <v>7846</v>
      </c>
      <c r="H1539" s="27">
        <v>89</v>
      </c>
      <c r="I1539" t="s">
        <v>7922</v>
      </c>
      <c r="J1539" t="s">
        <v>7839</v>
      </c>
      <c r="K1539" t="s">
        <v>7971</v>
      </c>
      <c r="L1539" t="s">
        <v>7888</v>
      </c>
      <c r="M1539">
        <v>3.2</v>
      </c>
      <c r="N1539" t="s">
        <v>1691</v>
      </c>
      <c r="O1539" t="s">
        <v>7947</v>
      </c>
      <c r="P1539" t="s">
        <v>7</v>
      </c>
      <c r="Q1539" t="s">
        <v>8</v>
      </c>
      <c r="R1539">
        <v>50</v>
      </c>
    </row>
    <row r="1540" spans="1:18" x14ac:dyDescent="0.3">
      <c r="A1540" t="s">
        <v>1551</v>
      </c>
      <c r="B1540" t="s">
        <v>5469</v>
      </c>
      <c r="C1540">
        <v>56</v>
      </c>
      <c r="D1540" t="str">
        <f>IF(Shopping[[#This Row],[Age]]&lt;=25,"Gen Z",
IF(Shopping[[#This Row],[Age]]&lt;=41,"Millennials",
IF(Shopping[[#This Row],[Age]]&lt;=57,"Gen X","Boomers")))</f>
        <v>Gen X</v>
      </c>
      <c r="E1540" t="s">
        <v>3923</v>
      </c>
      <c r="F1540" t="s">
        <v>7861</v>
      </c>
      <c r="G1540" t="s">
        <v>7838</v>
      </c>
      <c r="H1540" s="27">
        <v>65</v>
      </c>
      <c r="I1540" t="s">
        <v>7919</v>
      </c>
      <c r="J1540" t="s">
        <v>7839</v>
      </c>
      <c r="K1540" t="s">
        <v>7852</v>
      </c>
      <c r="L1540" t="s">
        <v>7890</v>
      </c>
      <c r="M1540">
        <v>3.2</v>
      </c>
      <c r="N1540" t="s">
        <v>1691</v>
      </c>
      <c r="O1540" t="s">
        <v>7948</v>
      </c>
      <c r="P1540" t="s">
        <v>7</v>
      </c>
      <c r="Q1540" t="s">
        <v>8</v>
      </c>
      <c r="R1540">
        <v>22</v>
      </c>
    </row>
    <row r="1541" spans="1:18" x14ac:dyDescent="0.3">
      <c r="A1541" t="s">
        <v>1552</v>
      </c>
      <c r="B1541" t="s">
        <v>5470</v>
      </c>
      <c r="C1541">
        <v>32</v>
      </c>
      <c r="D1541" t="str">
        <f>IF(Shopping[[#This Row],[Age]]&lt;=25,"Gen Z",
IF(Shopping[[#This Row],[Age]]&lt;=41,"Millennials",
IF(Shopping[[#This Row],[Age]]&lt;=57,"Gen X","Boomers")))</f>
        <v>Millennials</v>
      </c>
      <c r="E1541" t="s">
        <v>3923</v>
      </c>
      <c r="F1541" t="s">
        <v>7881</v>
      </c>
      <c r="G1541" t="s">
        <v>7857</v>
      </c>
      <c r="H1541" s="27">
        <v>55</v>
      </c>
      <c r="I1541" t="s">
        <v>7904</v>
      </c>
      <c r="J1541" t="s">
        <v>7847</v>
      </c>
      <c r="K1541" t="s">
        <v>7967</v>
      </c>
      <c r="L1541" t="s">
        <v>7888</v>
      </c>
      <c r="M1541">
        <v>5</v>
      </c>
      <c r="N1541" t="s">
        <v>1691</v>
      </c>
      <c r="O1541" t="s">
        <v>7949</v>
      </c>
      <c r="P1541" t="s">
        <v>7</v>
      </c>
      <c r="Q1541" t="s">
        <v>10</v>
      </c>
      <c r="R1541">
        <v>19</v>
      </c>
    </row>
    <row r="1542" spans="1:18" x14ac:dyDescent="0.3">
      <c r="A1542" t="s">
        <v>1553</v>
      </c>
      <c r="B1542" t="s">
        <v>5471</v>
      </c>
      <c r="C1542">
        <v>28</v>
      </c>
      <c r="D1542" t="str">
        <f>IF(Shopping[[#This Row],[Age]]&lt;=25,"Gen Z",
IF(Shopping[[#This Row],[Age]]&lt;=41,"Millennials",
IF(Shopping[[#This Row],[Age]]&lt;=57,"Gen X","Boomers")))</f>
        <v>Millennials</v>
      </c>
      <c r="E1542" t="s">
        <v>3923</v>
      </c>
      <c r="F1542" t="s">
        <v>7851</v>
      </c>
      <c r="G1542" t="s">
        <v>7838</v>
      </c>
      <c r="H1542" s="27">
        <v>95</v>
      </c>
      <c r="I1542" t="s">
        <v>7917</v>
      </c>
      <c r="J1542" t="s">
        <v>7847</v>
      </c>
      <c r="K1542" t="s">
        <v>7871</v>
      </c>
      <c r="L1542" t="s">
        <v>7887</v>
      </c>
      <c r="M1542">
        <v>2.9</v>
      </c>
      <c r="N1542" t="s">
        <v>1691</v>
      </c>
      <c r="O1542" t="s">
        <v>7947</v>
      </c>
      <c r="P1542" t="s">
        <v>7</v>
      </c>
      <c r="Q1542" t="s">
        <v>22</v>
      </c>
      <c r="R1542">
        <v>14</v>
      </c>
    </row>
    <row r="1543" spans="1:18" x14ac:dyDescent="0.3">
      <c r="A1543" t="s">
        <v>1554</v>
      </c>
      <c r="B1543" t="s">
        <v>5472</v>
      </c>
      <c r="C1543">
        <v>24</v>
      </c>
      <c r="D1543" t="str">
        <f>IF(Shopping[[#This Row],[Age]]&lt;=25,"Gen Z",
IF(Shopping[[#This Row],[Age]]&lt;=41,"Millennials",
IF(Shopping[[#This Row],[Age]]&lt;=57,"Gen X","Boomers")))</f>
        <v>Gen Z</v>
      </c>
      <c r="E1543" t="s">
        <v>3923</v>
      </c>
      <c r="F1543" t="s">
        <v>7856</v>
      </c>
      <c r="G1543" t="s">
        <v>7857</v>
      </c>
      <c r="H1543" s="27">
        <v>77</v>
      </c>
      <c r="I1543" t="s">
        <v>7919</v>
      </c>
      <c r="J1543" t="s">
        <v>7844</v>
      </c>
      <c r="K1543" t="s">
        <v>7878</v>
      </c>
      <c r="L1543" t="s">
        <v>7887</v>
      </c>
      <c r="M1543">
        <v>2.9</v>
      </c>
      <c r="N1543" t="s">
        <v>1691</v>
      </c>
      <c r="O1543" t="s">
        <v>7950</v>
      </c>
      <c r="P1543" t="s">
        <v>7</v>
      </c>
      <c r="Q1543" t="s">
        <v>10</v>
      </c>
      <c r="R1543">
        <v>35</v>
      </c>
    </row>
    <row r="1544" spans="1:18" x14ac:dyDescent="0.3">
      <c r="A1544" t="s">
        <v>1555</v>
      </c>
      <c r="B1544" t="s">
        <v>5473</v>
      </c>
      <c r="C1544">
        <v>59</v>
      </c>
      <c r="D1544" t="str">
        <f>IF(Shopping[[#This Row],[Age]]&lt;=25,"Gen Z",
IF(Shopping[[#This Row],[Age]]&lt;=41,"Millennials",
IF(Shopping[[#This Row],[Age]]&lt;=57,"Gen X","Boomers")))</f>
        <v>Boomers</v>
      </c>
      <c r="E1544" t="s">
        <v>3923</v>
      </c>
      <c r="F1544" t="s">
        <v>7837</v>
      </c>
      <c r="G1544" t="s">
        <v>7838</v>
      </c>
      <c r="H1544" s="27">
        <v>44</v>
      </c>
      <c r="I1544" t="s">
        <v>7904</v>
      </c>
      <c r="J1544" t="s">
        <v>7847</v>
      </c>
      <c r="K1544" t="s">
        <v>7842</v>
      </c>
      <c r="L1544" t="s">
        <v>7887</v>
      </c>
      <c r="M1544">
        <v>3.5</v>
      </c>
      <c r="N1544" t="s">
        <v>1691</v>
      </c>
      <c r="O1544" t="s">
        <v>7947</v>
      </c>
      <c r="P1544" t="s">
        <v>7</v>
      </c>
      <c r="Q1544" t="s">
        <v>14</v>
      </c>
      <c r="R1544">
        <v>43</v>
      </c>
    </row>
    <row r="1545" spans="1:18" x14ac:dyDescent="0.3">
      <c r="A1545" t="s">
        <v>1556</v>
      </c>
      <c r="B1545" t="s">
        <v>5474</v>
      </c>
      <c r="C1545">
        <v>56</v>
      </c>
      <c r="D1545" t="str">
        <f>IF(Shopping[[#This Row],[Age]]&lt;=25,"Gen Z",
IF(Shopping[[#This Row],[Age]]&lt;=41,"Millennials",
IF(Shopping[[#This Row],[Age]]&lt;=57,"Gen X","Boomers")))</f>
        <v>Gen X</v>
      </c>
      <c r="E1545" t="s">
        <v>3923</v>
      </c>
      <c r="F1545" t="s">
        <v>7843</v>
      </c>
      <c r="G1545" t="s">
        <v>7838</v>
      </c>
      <c r="H1545" s="27">
        <v>89</v>
      </c>
      <c r="I1545" t="s">
        <v>7941</v>
      </c>
      <c r="J1545" t="s">
        <v>7847</v>
      </c>
      <c r="K1545" t="s">
        <v>7878</v>
      </c>
      <c r="L1545" t="s">
        <v>7890</v>
      </c>
      <c r="M1545">
        <v>4</v>
      </c>
      <c r="N1545" t="s">
        <v>1691</v>
      </c>
      <c r="O1545" t="s">
        <v>7948</v>
      </c>
      <c r="P1545" t="s">
        <v>7</v>
      </c>
      <c r="Q1545" t="s">
        <v>8</v>
      </c>
      <c r="R1545">
        <v>24</v>
      </c>
    </row>
    <row r="1546" spans="1:18" x14ac:dyDescent="0.3">
      <c r="A1546" t="s">
        <v>1557</v>
      </c>
      <c r="B1546" t="s">
        <v>5475</v>
      </c>
      <c r="C1546">
        <v>30</v>
      </c>
      <c r="D1546" t="str">
        <f>IF(Shopping[[#This Row],[Age]]&lt;=25,"Gen Z",
IF(Shopping[[#This Row],[Age]]&lt;=41,"Millennials",
IF(Shopping[[#This Row],[Age]]&lt;=57,"Gen X","Boomers")))</f>
        <v>Millennials</v>
      </c>
      <c r="E1546" t="s">
        <v>3923</v>
      </c>
      <c r="F1546" t="s">
        <v>7870</v>
      </c>
      <c r="G1546" t="s">
        <v>7857</v>
      </c>
      <c r="H1546" s="27">
        <v>24</v>
      </c>
      <c r="I1546" t="s">
        <v>7903</v>
      </c>
      <c r="J1546" t="s">
        <v>7847</v>
      </c>
      <c r="K1546" t="s">
        <v>7842</v>
      </c>
      <c r="L1546" t="s">
        <v>7888</v>
      </c>
      <c r="M1546">
        <v>3.9</v>
      </c>
      <c r="N1546" t="s">
        <v>1691</v>
      </c>
      <c r="O1546" t="s">
        <v>7948</v>
      </c>
      <c r="P1546" t="s">
        <v>7</v>
      </c>
      <c r="Q1546" t="s">
        <v>27</v>
      </c>
      <c r="R1546">
        <v>17</v>
      </c>
    </row>
    <row r="1547" spans="1:18" x14ac:dyDescent="0.3">
      <c r="A1547" t="s">
        <v>1558</v>
      </c>
      <c r="B1547" t="s">
        <v>5476</v>
      </c>
      <c r="C1547">
        <v>48</v>
      </c>
      <c r="D1547" t="str">
        <f>IF(Shopping[[#This Row],[Age]]&lt;=25,"Gen Z",
IF(Shopping[[#This Row],[Age]]&lt;=41,"Millennials",
IF(Shopping[[#This Row],[Age]]&lt;=57,"Gen X","Boomers")))</f>
        <v>Gen X</v>
      </c>
      <c r="E1547" t="s">
        <v>3923</v>
      </c>
      <c r="F1547" t="s">
        <v>7881</v>
      </c>
      <c r="G1547" t="s">
        <v>7857</v>
      </c>
      <c r="H1547" s="27">
        <v>43</v>
      </c>
      <c r="I1547" t="s">
        <v>7905</v>
      </c>
      <c r="J1547" t="s">
        <v>7847</v>
      </c>
      <c r="K1547" t="s">
        <v>7971</v>
      </c>
      <c r="L1547" t="s">
        <v>7887</v>
      </c>
      <c r="M1547">
        <v>4.9000000000000004</v>
      </c>
      <c r="N1547" t="s">
        <v>1691</v>
      </c>
      <c r="O1547" t="s">
        <v>7950</v>
      </c>
      <c r="P1547" t="s">
        <v>7</v>
      </c>
      <c r="Q1547" t="s">
        <v>22</v>
      </c>
      <c r="R1547">
        <v>49</v>
      </c>
    </row>
    <row r="1548" spans="1:18" x14ac:dyDescent="0.3">
      <c r="A1548" t="s">
        <v>1559</v>
      </c>
      <c r="B1548" t="s">
        <v>5477</v>
      </c>
      <c r="C1548">
        <v>60</v>
      </c>
      <c r="D1548" t="str">
        <f>IF(Shopping[[#This Row],[Age]]&lt;=25,"Gen Z",
IF(Shopping[[#This Row],[Age]]&lt;=41,"Millennials",
IF(Shopping[[#This Row],[Age]]&lt;=57,"Gen X","Boomers")))</f>
        <v>Boomers</v>
      </c>
      <c r="E1548" t="s">
        <v>3923</v>
      </c>
      <c r="F1548" t="s">
        <v>7848</v>
      </c>
      <c r="G1548" t="s">
        <v>7846</v>
      </c>
      <c r="H1548" s="27">
        <v>51</v>
      </c>
      <c r="I1548" t="s">
        <v>7897</v>
      </c>
      <c r="J1548" t="s">
        <v>7877</v>
      </c>
      <c r="K1548" t="s">
        <v>7860</v>
      </c>
      <c r="L1548" t="s">
        <v>7889</v>
      </c>
      <c r="M1548">
        <v>3.8</v>
      </c>
      <c r="N1548" t="s">
        <v>1691</v>
      </c>
      <c r="O1548" t="s">
        <v>7945</v>
      </c>
      <c r="P1548" t="s">
        <v>7</v>
      </c>
      <c r="Q1548" t="s">
        <v>22</v>
      </c>
      <c r="R1548">
        <v>17</v>
      </c>
    </row>
    <row r="1549" spans="1:18" x14ac:dyDescent="0.3">
      <c r="A1549" t="s">
        <v>1560</v>
      </c>
      <c r="B1549" t="s">
        <v>5478</v>
      </c>
      <c r="C1549">
        <v>46</v>
      </c>
      <c r="D1549" t="str">
        <f>IF(Shopping[[#This Row],[Age]]&lt;=25,"Gen Z",
IF(Shopping[[#This Row],[Age]]&lt;=41,"Millennials",
IF(Shopping[[#This Row],[Age]]&lt;=57,"Gen X","Boomers")))</f>
        <v>Gen X</v>
      </c>
      <c r="E1549" t="s">
        <v>3923</v>
      </c>
      <c r="F1549" t="s">
        <v>7875</v>
      </c>
      <c r="G1549" t="s">
        <v>7857</v>
      </c>
      <c r="H1549" s="27">
        <v>46</v>
      </c>
      <c r="I1549" t="s">
        <v>7929</v>
      </c>
      <c r="J1549" t="s">
        <v>7839</v>
      </c>
      <c r="K1549" t="s">
        <v>7864</v>
      </c>
      <c r="L1549" t="s">
        <v>7889</v>
      </c>
      <c r="M1549">
        <v>3.5</v>
      </c>
      <c r="N1549" t="s">
        <v>1691</v>
      </c>
      <c r="O1549" t="s">
        <v>7948</v>
      </c>
      <c r="P1549" t="s">
        <v>7</v>
      </c>
      <c r="Q1549" t="s">
        <v>10</v>
      </c>
      <c r="R1549">
        <v>40</v>
      </c>
    </row>
    <row r="1550" spans="1:18" x14ac:dyDescent="0.3">
      <c r="A1550" t="s">
        <v>1561</v>
      </c>
      <c r="B1550" t="s">
        <v>5479</v>
      </c>
      <c r="C1550">
        <v>69</v>
      </c>
      <c r="D1550" t="str">
        <f>IF(Shopping[[#This Row],[Age]]&lt;=25,"Gen Z",
IF(Shopping[[#This Row],[Age]]&lt;=41,"Millennials",
IF(Shopping[[#This Row],[Age]]&lt;=57,"Gen X","Boomers")))</f>
        <v>Boomers</v>
      </c>
      <c r="E1550" t="s">
        <v>3923</v>
      </c>
      <c r="F1550" t="s">
        <v>7861</v>
      </c>
      <c r="G1550" t="s">
        <v>7838</v>
      </c>
      <c r="H1550" s="27">
        <v>32</v>
      </c>
      <c r="I1550" t="s">
        <v>7926</v>
      </c>
      <c r="J1550" t="s">
        <v>7847</v>
      </c>
      <c r="K1550" t="s">
        <v>7855</v>
      </c>
      <c r="L1550" t="s">
        <v>7889</v>
      </c>
      <c r="M1550">
        <v>3.7</v>
      </c>
      <c r="N1550" t="s">
        <v>1691</v>
      </c>
      <c r="O1550" t="s">
        <v>7950</v>
      </c>
      <c r="P1550" t="s">
        <v>7</v>
      </c>
      <c r="Q1550" t="s">
        <v>22</v>
      </c>
      <c r="R1550">
        <v>43</v>
      </c>
    </row>
    <row r="1551" spans="1:18" x14ac:dyDescent="0.3">
      <c r="A1551" t="s">
        <v>1562</v>
      </c>
      <c r="B1551" t="s">
        <v>5480</v>
      </c>
      <c r="C1551">
        <v>19</v>
      </c>
      <c r="D1551" t="str">
        <f>IF(Shopping[[#This Row],[Age]]&lt;=25,"Gen Z",
IF(Shopping[[#This Row],[Age]]&lt;=41,"Millennials",
IF(Shopping[[#This Row],[Age]]&lt;=57,"Gen X","Boomers")))</f>
        <v>Gen Z</v>
      </c>
      <c r="E1551" t="s">
        <v>3923</v>
      </c>
      <c r="F1551" t="s">
        <v>7848</v>
      </c>
      <c r="G1551" t="s">
        <v>7846</v>
      </c>
      <c r="H1551" s="27">
        <v>55</v>
      </c>
      <c r="I1551" t="s">
        <v>7916</v>
      </c>
      <c r="J1551" t="s">
        <v>7847</v>
      </c>
      <c r="K1551" t="s">
        <v>7971</v>
      </c>
      <c r="L1551" t="s">
        <v>7888</v>
      </c>
      <c r="M1551">
        <v>2.9</v>
      </c>
      <c r="N1551" t="s">
        <v>1691</v>
      </c>
      <c r="O1551" t="s">
        <v>7949</v>
      </c>
      <c r="P1551" t="s">
        <v>7</v>
      </c>
      <c r="Q1551" t="s">
        <v>27</v>
      </c>
      <c r="R1551">
        <v>19</v>
      </c>
    </row>
    <row r="1552" spans="1:18" x14ac:dyDescent="0.3">
      <c r="A1552" t="s">
        <v>1563</v>
      </c>
      <c r="B1552" t="s">
        <v>5481</v>
      </c>
      <c r="C1552">
        <v>66</v>
      </c>
      <c r="D1552" t="str">
        <f>IF(Shopping[[#This Row],[Age]]&lt;=25,"Gen Z",
IF(Shopping[[#This Row],[Age]]&lt;=41,"Millennials",
IF(Shopping[[#This Row],[Age]]&lt;=57,"Gen X","Boomers")))</f>
        <v>Boomers</v>
      </c>
      <c r="E1552" t="s">
        <v>3923</v>
      </c>
      <c r="F1552" t="s">
        <v>7865</v>
      </c>
      <c r="G1552" t="s">
        <v>7857</v>
      </c>
      <c r="H1552" s="27">
        <v>26</v>
      </c>
      <c r="I1552" t="s">
        <v>7903</v>
      </c>
      <c r="J1552" t="s">
        <v>7844</v>
      </c>
      <c r="K1552" t="s">
        <v>7971</v>
      </c>
      <c r="L1552" t="s">
        <v>7889</v>
      </c>
      <c r="M1552">
        <v>2.8</v>
      </c>
      <c r="N1552" t="s">
        <v>1691</v>
      </c>
      <c r="O1552" t="s">
        <v>7946</v>
      </c>
      <c r="P1552" t="s">
        <v>7</v>
      </c>
      <c r="Q1552" t="s">
        <v>22</v>
      </c>
      <c r="R1552">
        <v>40</v>
      </c>
    </row>
    <row r="1553" spans="1:18" x14ac:dyDescent="0.3">
      <c r="A1553" t="s">
        <v>1564</v>
      </c>
      <c r="B1553" t="s">
        <v>5482</v>
      </c>
      <c r="C1553">
        <v>64</v>
      </c>
      <c r="D1553" t="str">
        <f>IF(Shopping[[#This Row],[Age]]&lt;=25,"Gen Z",
IF(Shopping[[#This Row],[Age]]&lt;=41,"Millennials",
IF(Shopping[[#This Row],[Age]]&lt;=57,"Gen X","Boomers")))</f>
        <v>Boomers</v>
      </c>
      <c r="E1553" t="s">
        <v>3923</v>
      </c>
      <c r="F1553" t="s">
        <v>7856</v>
      </c>
      <c r="G1553" t="s">
        <v>7857</v>
      </c>
      <c r="H1553" s="27">
        <v>29</v>
      </c>
      <c r="I1553" t="s">
        <v>7939</v>
      </c>
      <c r="J1553" t="s">
        <v>7847</v>
      </c>
      <c r="K1553" t="s">
        <v>7968</v>
      </c>
      <c r="L1553" t="s">
        <v>7889</v>
      </c>
      <c r="M1553">
        <v>3.7</v>
      </c>
      <c r="N1553" t="s">
        <v>1691</v>
      </c>
      <c r="O1553" t="s">
        <v>7949</v>
      </c>
      <c r="P1553" t="s">
        <v>7</v>
      </c>
      <c r="Q1553" t="s">
        <v>12</v>
      </c>
      <c r="R1553">
        <v>13</v>
      </c>
    </row>
    <row r="1554" spans="1:18" x14ac:dyDescent="0.3">
      <c r="A1554" t="s">
        <v>1565</v>
      </c>
      <c r="B1554" t="s">
        <v>5483</v>
      </c>
      <c r="C1554">
        <v>54</v>
      </c>
      <c r="D1554" t="str">
        <f>IF(Shopping[[#This Row],[Age]]&lt;=25,"Gen Z",
IF(Shopping[[#This Row],[Age]]&lt;=41,"Millennials",
IF(Shopping[[#This Row],[Age]]&lt;=57,"Gen X","Boomers")))</f>
        <v>Gen X</v>
      </c>
      <c r="E1554" t="s">
        <v>3923</v>
      </c>
      <c r="F1554" t="s">
        <v>7837</v>
      </c>
      <c r="G1554" t="s">
        <v>7838</v>
      </c>
      <c r="H1554" s="27">
        <v>49</v>
      </c>
      <c r="I1554" t="s">
        <v>7928</v>
      </c>
      <c r="J1554" t="s">
        <v>7839</v>
      </c>
      <c r="K1554" t="s">
        <v>7860</v>
      </c>
      <c r="L1554" t="s">
        <v>7888</v>
      </c>
      <c r="M1554">
        <v>3</v>
      </c>
      <c r="N1554" t="s">
        <v>1691</v>
      </c>
      <c r="O1554" t="s">
        <v>7945</v>
      </c>
      <c r="P1554" t="s">
        <v>7</v>
      </c>
      <c r="Q1554" t="s">
        <v>12</v>
      </c>
      <c r="R1554">
        <v>20</v>
      </c>
    </row>
    <row r="1555" spans="1:18" x14ac:dyDescent="0.3">
      <c r="A1555" t="s">
        <v>1566</v>
      </c>
      <c r="B1555" t="s">
        <v>5484</v>
      </c>
      <c r="C1555">
        <v>27</v>
      </c>
      <c r="D1555" t="str">
        <f>IF(Shopping[[#This Row],[Age]]&lt;=25,"Gen Z",
IF(Shopping[[#This Row],[Age]]&lt;=41,"Millennials",
IF(Shopping[[#This Row],[Age]]&lt;=57,"Gen X","Boomers")))</f>
        <v>Millennials</v>
      </c>
      <c r="E1555" t="s">
        <v>3923</v>
      </c>
      <c r="F1555" t="s">
        <v>7837</v>
      </c>
      <c r="G1555" t="s">
        <v>7838</v>
      </c>
      <c r="H1555" s="27">
        <v>45</v>
      </c>
      <c r="I1555" t="s">
        <v>7905</v>
      </c>
      <c r="J1555" t="s">
        <v>7847</v>
      </c>
      <c r="K1555" t="s">
        <v>7878</v>
      </c>
      <c r="L1555" t="s">
        <v>7888</v>
      </c>
      <c r="M1555">
        <v>4.8</v>
      </c>
      <c r="N1555" t="s">
        <v>1691</v>
      </c>
      <c r="O1555" t="s">
        <v>7946</v>
      </c>
      <c r="P1555" t="s">
        <v>7</v>
      </c>
      <c r="Q1555" t="s">
        <v>27</v>
      </c>
      <c r="R1555">
        <v>21</v>
      </c>
    </row>
    <row r="1556" spans="1:18" x14ac:dyDescent="0.3">
      <c r="A1556" t="s">
        <v>1567</v>
      </c>
      <c r="B1556" t="s">
        <v>5485</v>
      </c>
      <c r="C1556">
        <v>64</v>
      </c>
      <c r="D1556" t="str">
        <f>IF(Shopping[[#This Row],[Age]]&lt;=25,"Gen Z",
IF(Shopping[[#This Row],[Age]]&lt;=41,"Millennials",
IF(Shopping[[#This Row],[Age]]&lt;=57,"Gen X","Boomers")))</f>
        <v>Boomers</v>
      </c>
      <c r="E1556" t="s">
        <v>3923</v>
      </c>
      <c r="F1556" t="s">
        <v>7851</v>
      </c>
      <c r="G1556" t="s">
        <v>7838</v>
      </c>
      <c r="H1556" s="27">
        <v>48</v>
      </c>
      <c r="I1556" t="s">
        <v>7933</v>
      </c>
      <c r="J1556" t="s">
        <v>7844</v>
      </c>
      <c r="K1556" t="s">
        <v>7970</v>
      </c>
      <c r="L1556" t="s">
        <v>7887</v>
      </c>
      <c r="M1556">
        <v>2.7</v>
      </c>
      <c r="N1556" t="s">
        <v>1691</v>
      </c>
      <c r="O1556" t="s">
        <v>7948</v>
      </c>
      <c r="P1556" t="s">
        <v>7</v>
      </c>
      <c r="Q1556" t="s">
        <v>10</v>
      </c>
      <c r="R1556">
        <v>18</v>
      </c>
    </row>
    <row r="1557" spans="1:18" x14ac:dyDescent="0.3">
      <c r="A1557" t="s">
        <v>1568</v>
      </c>
      <c r="B1557" t="s">
        <v>5486</v>
      </c>
      <c r="C1557">
        <v>43</v>
      </c>
      <c r="D1557" t="str">
        <f>IF(Shopping[[#This Row],[Age]]&lt;=25,"Gen Z",
IF(Shopping[[#This Row],[Age]]&lt;=41,"Millennials",
IF(Shopping[[#This Row],[Age]]&lt;=57,"Gen X","Boomers")))</f>
        <v>Gen X</v>
      </c>
      <c r="E1557" t="s">
        <v>3923</v>
      </c>
      <c r="F1557" t="s">
        <v>7851</v>
      </c>
      <c r="G1557" t="s">
        <v>7838</v>
      </c>
      <c r="H1557" s="27">
        <v>47</v>
      </c>
      <c r="I1557" t="s">
        <v>7924</v>
      </c>
      <c r="J1557" t="s">
        <v>7844</v>
      </c>
      <c r="K1557" t="s">
        <v>7973</v>
      </c>
      <c r="L1557" t="s">
        <v>7887</v>
      </c>
      <c r="M1557">
        <v>4.5</v>
      </c>
      <c r="N1557" t="s">
        <v>1691</v>
      </c>
      <c r="O1557" t="s">
        <v>7946</v>
      </c>
      <c r="P1557" t="s">
        <v>7</v>
      </c>
      <c r="Q1557" t="s">
        <v>10</v>
      </c>
      <c r="R1557">
        <v>44</v>
      </c>
    </row>
    <row r="1558" spans="1:18" x14ac:dyDescent="0.3">
      <c r="A1558" t="s">
        <v>1569</v>
      </c>
      <c r="B1558" t="s">
        <v>5487</v>
      </c>
      <c r="C1558">
        <v>43</v>
      </c>
      <c r="D1558" t="str">
        <f>IF(Shopping[[#This Row],[Age]]&lt;=25,"Gen Z",
IF(Shopping[[#This Row],[Age]]&lt;=41,"Millennials",
IF(Shopping[[#This Row],[Age]]&lt;=57,"Gen X","Boomers")))</f>
        <v>Gen X</v>
      </c>
      <c r="E1558" t="s">
        <v>3923</v>
      </c>
      <c r="F1558" t="s">
        <v>7869</v>
      </c>
      <c r="G1558" t="s">
        <v>7838</v>
      </c>
      <c r="H1558" s="27">
        <v>57</v>
      </c>
      <c r="I1558" t="s">
        <v>7908</v>
      </c>
      <c r="J1558" t="s">
        <v>7847</v>
      </c>
      <c r="K1558" t="s">
        <v>7969</v>
      </c>
      <c r="L1558" t="s">
        <v>7890</v>
      </c>
      <c r="M1558">
        <v>2.7</v>
      </c>
      <c r="N1558" t="s">
        <v>1691</v>
      </c>
      <c r="O1558" t="s">
        <v>7948</v>
      </c>
      <c r="P1558" t="s">
        <v>7</v>
      </c>
      <c r="Q1558" t="s">
        <v>12</v>
      </c>
      <c r="R1558">
        <v>26</v>
      </c>
    </row>
    <row r="1559" spans="1:18" x14ac:dyDescent="0.3">
      <c r="A1559" t="s">
        <v>1570</v>
      </c>
      <c r="B1559" t="s">
        <v>5488</v>
      </c>
      <c r="C1559">
        <v>27</v>
      </c>
      <c r="D1559" t="str">
        <f>IF(Shopping[[#This Row],[Age]]&lt;=25,"Gen Z",
IF(Shopping[[#This Row],[Age]]&lt;=41,"Millennials",
IF(Shopping[[#This Row],[Age]]&lt;=57,"Gen X","Boomers")))</f>
        <v>Millennials</v>
      </c>
      <c r="E1559" t="s">
        <v>3923</v>
      </c>
      <c r="F1559" t="s">
        <v>7879</v>
      </c>
      <c r="G1559" t="s">
        <v>7857</v>
      </c>
      <c r="H1559" s="27">
        <v>34</v>
      </c>
      <c r="I1559" t="s">
        <v>7938</v>
      </c>
      <c r="J1559" t="s">
        <v>7839</v>
      </c>
      <c r="K1559" t="s">
        <v>7975</v>
      </c>
      <c r="L1559" t="s">
        <v>7890</v>
      </c>
      <c r="M1559">
        <v>3.5</v>
      </c>
      <c r="N1559" t="s">
        <v>1691</v>
      </c>
      <c r="O1559" t="s">
        <v>7947</v>
      </c>
      <c r="P1559" t="s">
        <v>7</v>
      </c>
      <c r="Q1559" t="s">
        <v>14</v>
      </c>
      <c r="R1559">
        <v>34</v>
      </c>
    </row>
    <row r="1560" spans="1:18" x14ac:dyDescent="0.3">
      <c r="A1560" t="s">
        <v>1571</v>
      </c>
      <c r="B1560" t="s">
        <v>5489</v>
      </c>
      <c r="C1560">
        <v>35</v>
      </c>
      <c r="D1560" t="str">
        <f>IF(Shopping[[#This Row],[Age]]&lt;=25,"Gen Z",
IF(Shopping[[#This Row],[Age]]&lt;=41,"Millennials",
IF(Shopping[[#This Row],[Age]]&lt;=57,"Gen X","Boomers")))</f>
        <v>Millennials</v>
      </c>
      <c r="E1560" t="s">
        <v>3923</v>
      </c>
      <c r="F1560" t="s">
        <v>7865</v>
      </c>
      <c r="G1560" t="s">
        <v>7857</v>
      </c>
      <c r="H1560" s="27">
        <v>75</v>
      </c>
      <c r="I1560" t="s">
        <v>7928</v>
      </c>
      <c r="J1560" t="s">
        <v>7877</v>
      </c>
      <c r="K1560" t="s">
        <v>7864</v>
      </c>
      <c r="L1560" t="s">
        <v>7890</v>
      </c>
      <c r="M1560">
        <v>3.5</v>
      </c>
      <c r="N1560" t="s">
        <v>1691</v>
      </c>
      <c r="O1560" t="s">
        <v>7945</v>
      </c>
      <c r="P1560" t="s">
        <v>7</v>
      </c>
      <c r="Q1560" t="s">
        <v>12</v>
      </c>
      <c r="R1560">
        <v>24</v>
      </c>
    </row>
    <row r="1561" spans="1:18" x14ac:dyDescent="0.3">
      <c r="A1561" t="s">
        <v>1572</v>
      </c>
      <c r="B1561" t="s">
        <v>5490</v>
      </c>
      <c r="C1561">
        <v>43</v>
      </c>
      <c r="D1561" t="str">
        <f>IF(Shopping[[#This Row],[Age]]&lt;=25,"Gen Z",
IF(Shopping[[#This Row],[Age]]&lt;=41,"Millennials",
IF(Shopping[[#This Row],[Age]]&lt;=57,"Gen X","Boomers")))</f>
        <v>Gen X</v>
      </c>
      <c r="E1561" t="s">
        <v>3923</v>
      </c>
      <c r="F1561" t="s">
        <v>7873</v>
      </c>
      <c r="G1561" t="s">
        <v>7857</v>
      </c>
      <c r="H1561" s="27">
        <v>94</v>
      </c>
      <c r="I1561" t="s">
        <v>7897</v>
      </c>
      <c r="J1561" t="s">
        <v>7839</v>
      </c>
      <c r="K1561" t="s">
        <v>7974</v>
      </c>
      <c r="L1561" t="s">
        <v>7890</v>
      </c>
      <c r="M1561">
        <v>4.5</v>
      </c>
      <c r="N1561" t="s">
        <v>1691</v>
      </c>
      <c r="O1561" t="s">
        <v>7950</v>
      </c>
      <c r="P1561" t="s">
        <v>7</v>
      </c>
      <c r="Q1561" t="s">
        <v>14</v>
      </c>
      <c r="R1561">
        <v>23</v>
      </c>
    </row>
    <row r="1562" spans="1:18" x14ac:dyDescent="0.3">
      <c r="A1562" t="s">
        <v>1573</v>
      </c>
      <c r="B1562" t="s">
        <v>5491</v>
      </c>
      <c r="C1562">
        <v>57</v>
      </c>
      <c r="D1562" t="str">
        <f>IF(Shopping[[#This Row],[Age]]&lt;=25,"Gen Z",
IF(Shopping[[#This Row],[Age]]&lt;=41,"Millennials",
IF(Shopping[[#This Row],[Age]]&lt;=57,"Gen X","Boomers")))</f>
        <v>Gen X</v>
      </c>
      <c r="E1562" t="s">
        <v>3923</v>
      </c>
      <c r="F1562" t="s">
        <v>7875</v>
      </c>
      <c r="G1562" t="s">
        <v>7857</v>
      </c>
      <c r="H1562" s="27">
        <v>84</v>
      </c>
      <c r="I1562" t="s">
        <v>7897</v>
      </c>
      <c r="J1562" t="s">
        <v>7847</v>
      </c>
      <c r="K1562" t="s">
        <v>7864</v>
      </c>
      <c r="L1562" t="s">
        <v>7887</v>
      </c>
      <c r="M1562">
        <v>3.8</v>
      </c>
      <c r="N1562" t="s">
        <v>1691</v>
      </c>
      <c r="O1562" t="s">
        <v>7946</v>
      </c>
      <c r="P1562" t="s">
        <v>7</v>
      </c>
      <c r="Q1562" t="s">
        <v>27</v>
      </c>
      <c r="R1562">
        <v>3</v>
      </c>
    </row>
    <row r="1563" spans="1:18" x14ac:dyDescent="0.3">
      <c r="A1563" t="s">
        <v>1574</v>
      </c>
      <c r="B1563" t="s">
        <v>5492</v>
      </c>
      <c r="C1563">
        <v>50</v>
      </c>
      <c r="D1563" t="str">
        <f>IF(Shopping[[#This Row],[Age]]&lt;=25,"Gen Z",
IF(Shopping[[#This Row],[Age]]&lt;=41,"Millennials",
IF(Shopping[[#This Row],[Age]]&lt;=57,"Gen X","Boomers")))</f>
        <v>Gen X</v>
      </c>
      <c r="E1563" t="s">
        <v>3923</v>
      </c>
      <c r="F1563" t="s">
        <v>7873</v>
      </c>
      <c r="G1563" t="s">
        <v>7857</v>
      </c>
      <c r="H1563" s="27">
        <v>38</v>
      </c>
      <c r="I1563" t="s">
        <v>7909</v>
      </c>
      <c r="J1563" t="s">
        <v>7847</v>
      </c>
      <c r="K1563" t="s">
        <v>7878</v>
      </c>
      <c r="L1563" t="s">
        <v>7889</v>
      </c>
      <c r="M1563">
        <v>3.8</v>
      </c>
      <c r="N1563" t="s">
        <v>1691</v>
      </c>
      <c r="O1563" t="s">
        <v>7948</v>
      </c>
      <c r="P1563" t="s">
        <v>7</v>
      </c>
      <c r="Q1563" t="s">
        <v>22</v>
      </c>
      <c r="R1563">
        <v>2</v>
      </c>
    </row>
    <row r="1564" spans="1:18" x14ac:dyDescent="0.3">
      <c r="A1564" t="s">
        <v>1575</v>
      </c>
      <c r="B1564" t="s">
        <v>5493</v>
      </c>
      <c r="C1564">
        <v>37</v>
      </c>
      <c r="D1564" t="str">
        <f>IF(Shopping[[#This Row],[Age]]&lt;=25,"Gen Z",
IF(Shopping[[#This Row],[Age]]&lt;=41,"Millennials",
IF(Shopping[[#This Row],[Age]]&lt;=57,"Gen X","Boomers")))</f>
        <v>Millennials</v>
      </c>
      <c r="E1564" t="s">
        <v>3923</v>
      </c>
      <c r="F1564" t="s">
        <v>7873</v>
      </c>
      <c r="G1564" t="s">
        <v>7857</v>
      </c>
      <c r="H1564" s="27">
        <v>75</v>
      </c>
      <c r="I1564" t="s">
        <v>7908</v>
      </c>
      <c r="J1564" t="s">
        <v>7847</v>
      </c>
      <c r="K1564" t="s">
        <v>7860</v>
      </c>
      <c r="L1564" t="s">
        <v>7887</v>
      </c>
      <c r="M1564">
        <v>3.2</v>
      </c>
      <c r="N1564" t="s">
        <v>1691</v>
      </c>
      <c r="O1564" t="s">
        <v>7947</v>
      </c>
      <c r="P1564" t="s">
        <v>7</v>
      </c>
      <c r="Q1564" t="s">
        <v>8</v>
      </c>
      <c r="R1564">
        <v>23</v>
      </c>
    </row>
    <row r="1565" spans="1:18" x14ac:dyDescent="0.3">
      <c r="A1565" t="s">
        <v>1576</v>
      </c>
      <c r="B1565" t="s">
        <v>5494</v>
      </c>
      <c r="C1565">
        <v>68</v>
      </c>
      <c r="D1565" t="str">
        <f>IF(Shopping[[#This Row],[Age]]&lt;=25,"Gen Z",
IF(Shopping[[#This Row],[Age]]&lt;=41,"Millennials",
IF(Shopping[[#This Row],[Age]]&lt;=57,"Gen X","Boomers")))</f>
        <v>Boomers</v>
      </c>
      <c r="E1565" t="s">
        <v>3923</v>
      </c>
      <c r="F1565" t="s">
        <v>7866</v>
      </c>
      <c r="G1565" t="s">
        <v>7838</v>
      </c>
      <c r="H1565" s="27">
        <v>44</v>
      </c>
      <c r="I1565" t="s">
        <v>7916</v>
      </c>
      <c r="J1565" t="s">
        <v>7847</v>
      </c>
      <c r="K1565" t="s">
        <v>7864</v>
      </c>
      <c r="L1565" t="s">
        <v>7890</v>
      </c>
      <c r="M1565">
        <v>4.3</v>
      </c>
      <c r="N1565" t="s">
        <v>1691</v>
      </c>
      <c r="O1565" t="s">
        <v>7947</v>
      </c>
      <c r="P1565" t="s">
        <v>7</v>
      </c>
      <c r="Q1565" t="s">
        <v>10</v>
      </c>
      <c r="R1565">
        <v>8</v>
      </c>
    </row>
    <row r="1566" spans="1:18" x14ac:dyDescent="0.3">
      <c r="A1566" t="s">
        <v>1577</v>
      </c>
      <c r="B1566" t="s">
        <v>5495</v>
      </c>
      <c r="C1566">
        <v>22</v>
      </c>
      <c r="D1566" t="str">
        <f>IF(Shopping[[#This Row],[Age]]&lt;=25,"Gen Z",
IF(Shopping[[#This Row],[Age]]&lt;=41,"Millennials",
IF(Shopping[[#This Row],[Age]]&lt;=57,"Gen X","Boomers")))</f>
        <v>Gen Z</v>
      </c>
      <c r="E1566" t="s">
        <v>3923</v>
      </c>
      <c r="F1566" t="s">
        <v>7879</v>
      </c>
      <c r="G1566" t="s">
        <v>7857</v>
      </c>
      <c r="H1566" s="27">
        <v>33</v>
      </c>
      <c r="I1566" t="s">
        <v>7911</v>
      </c>
      <c r="J1566" t="s">
        <v>7877</v>
      </c>
      <c r="K1566" t="s">
        <v>7967</v>
      </c>
      <c r="L1566" t="s">
        <v>7889</v>
      </c>
      <c r="M1566">
        <v>4.5</v>
      </c>
      <c r="N1566" t="s">
        <v>1691</v>
      </c>
      <c r="O1566" t="s">
        <v>7947</v>
      </c>
      <c r="P1566" t="s">
        <v>7</v>
      </c>
      <c r="Q1566" t="s">
        <v>27</v>
      </c>
      <c r="R1566">
        <v>30</v>
      </c>
    </row>
    <row r="1567" spans="1:18" x14ac:dyDescent="0.3">
      <c r="A1567" t="s">
        <v>1578</v>
      </c>
      <c r="B1567" t="s">
        <v>5496</v>
      </c>
      <c r="C1567">
        <v>58</v>
      </c>
      <c r="D1567" t="str">
        <f>IF(Shopping[[#This Row],[Age]]&lt;=25,"Gen Z",
IF(Shopping[[#This Row],[Age]]&lt;=41,"Millennials",
IF(Shopping[[#This Row],[Age]]&lt;=57,"Gen X","Boomers")))</f>
        <v>Boomers</v>
      </c>
      <c r="E1567" t="s">
        <v>3923</v>
      </c>
      <c r="F1567" t="s">
        <v>7865</v>
      </c>
      <c r="G1567" t="s">
        <v>7857</v>
      </c>
      <c r="H1567" s="27">
        <v>93</v>
      </c>
      <c r="I1567" t="s">
        <v>7930</v>
      </c>
      <c r="J1567" t="s">
        <v>7839</v>
      </c>
      <c r="K1567" t="s">
        <v>7972</v>
      </c>
      <c r="L1567" t="s">
        <v>7890</v>
      </c>
      <c r="M1567">
        <v>4.2</v>
      </c>
      <c r="N1567" t="s">
        <v>1691</v>
      </c>
      <c r="O1567" t="s">
        <v>7946</v>
      </c>
      <c r="P1567" t="s">
        <v>7</v>
      </c>
      <c r="Q1567" t="s">
        <v>14</v>
      </c>
      <c r="R1567">
        <v>48</v>
      </c>
    </row>
    <row r="1568" spans="1:18" x14ac:dyDescent="0.3">
      <c r="A1568" t="s">
        <v>1579</v>
      </c>
      <c r="B1568" t="s">
        <v>5497</v>
      </c>
      <c r="C1568">
        <v>48</v>
      </c>
      <c r="D1568" t="str">
        <f>IF(Shopping[[#This Row],[Age]]&lt;=25,"Gen Z",
IF(Shopping[[#This Row],[Age]]&lt;=41,"Millennials",
IF(Shopping[[#This Row],[Age]]&lt;=57,"Gen X","Boomers")))</f>
        <v>Gen X</v>
      </c>
      <c r="E1568" t="s">
        <v>3923</v>
      </c>
      <c r="F1568" t="s">
        <v>7848</v>
      </c>
      <c r="G1568" t="s">
        <v>7846</v>
      </c>
      <c r="H1568" s="27">
        <v>99</v>
      </c>
      <c r="I1568" t="s">
        <v>7898</v>
      </c>
      <c r="J1568" t="s">
        <v>7844</v>
      </c>
      <c r="K1568" t="s">
        <v>7867</v>
      </c>
      <c r="L1568" t="s">
        <v>7887</v>
      </c>
      <c r="M1568">
        <v>3</v>
      </c>
      <c r="N1568" t="s">
        <v>1691</v>
      </c>
      <c r="O1568" t="s">
        <v>7946</v>
      </c>
      <c r="P1568" t="s">
        <v>7</v>
      </c>
      <c r="Q1568" t="s">
        <v>10</v>
      </c>
      <c r="R1568">
        <v>21</v>
      </c>
    </row>
    <row r="1569" spans="1:18" x14ac:dyDescent="0.3">
      <c r="A1569" t="s">
        <v>1580</v>
      </c>
      <c r="B1569" t="s">
        <v>5498</v>
      </c>
      <c r="C1569">
        <v>30</v>
      </c>
      <c r="D1569" t="str">
        <f>IF(Shopping[[#This Row],[Age]]&lt;=25,"Gen Z",
IF(Shopping[[#This Row],[Age]]&lt;=41,"Millennials",
IF(Shopping[[#This Row],[Age]]&lt;=57,"Gen X","Boomers")))</f>
        <v>Millennials</v>
      </c>
      <c r="E1569" t="s">
        <v>3923</v>
      </c>
      <c r="F1569" t="s">
        <v>7879</v>
      </c>
      <c r="G1569" t="s">
        <v>7857</v>
      </c>
      <c r="H1569" s="27">
        <v>33</v>
      </c>
      <c r="I1569" t="s">
        <v>7939</v>
      </c>
      <c r="J1569" t="s">
        <v>7847</v>
      </c>
      <c r="K1569" t="s">
        <v>7967</v>
      </c>
      <c r="L1569" t="s">
        <v>7888</v>
      </c>
      <c r="M1569">
        <v>4.0999999999999996</v>
      </c>
      <c r="N1569" t="s">
        <v>1691</v>
      </c>
      <c r="O1569" t="s">
        <v>7948</v>
      </c>
      <c r="P1569" t="s">
        <v>7</v>
      </c>
      <c r="Q1569" t="s">
        <v>10</v>
      </c>
      <c r="R1569">
        <v>9</v>
      </c>
    </row>
    <row r="1570" spans="1:18" x14ac:dyDescent="0.3">
      <c r="A1570" t="s">
        <v>1581</v>
      </c>
      <c r="B1570" t="s">
        <v>5499</v>
      </c>
      <c r="C1570">
        <v>51</v>
      </c>
      <c r="D1570" t="str">
        <f>IF(Shopping[[#This Row],[Age]]&lt;=25,"Gen Z",
IF(Shopping[[#This Row],[Age]]&lt;=41,"Millennials",
IF(Shopping[[#This Row],[Age]]&lt;=57,"Gen X","Boomers")))</f>
        <v>Gen X</v>
      </c>
      <c r="E1570" t="s">
        <v>3923</v>
      </c>
      <c r="F1570" t="s">
        <v>7848</v>
      </c>
      <c r="G1570" t="s">
        <v>7846</v>
      </c>
      <c r="H1570" s="27">
        <v>76</v>
      </c>
      <c r="I1570" t="s">
        <v>7940</v>
      </c>
      <c r="J1570" t="s">
        <v>7839</v>
      </c>
      <c r="K1570" t="s">
        <v>7882</v>
      </c>
      <c r="L1570" t="s">
        <v>7888</v>
      </c>
      <c r="M1570">
        <v>4.5999999999999996</v>
      </c>
      <c r="N1570" t="s">
        <v>1691</v>
      </c>
      <c r="O1570" t="s">
        <v>7950</v>
      </c>
      <c r="P1570" t="s">
        <v>7</v>
      </c>
      <c r="Q1570" t="s">
        <v>27</v>
      </c>
      <c r="R1570">
        <v>8</v>
      </c>
    </row>
    <row r="1571" spans="1:18" x14ac:dyDescent="0.3">
      <c r="A1571" t="s">
        <v>1582</v>
      </c>
      <c r="B1571" t="s">
        <v>5500</v>
      </c>
      <c r="C1571">
        <v>20</v>
      </c>
      <c r="D1571" t="str">
        <f>IF(Shopping[[#This Row],[Age]]&lt;=25,"Gen Z",
IF(Shopping[[#This Row],[Age]]&lt;=41,"Millennials",
IF(Shopping[[#This Row],[Age]]&lt;=57,"Gen X","Boomers")))</f>
        <v>Gen Z</v>
      </c>
      <c r="E1571" t="s">
        <v>3923</v>
      </c>
      <c r="F1571" t="s">
        <v>7863</v>
      </c>
      <c r="G1571" t="s">
        <v>7838</v>
      </c>
      <c r="H1571" s="27">
        <v>63</v>
      </c>
      <c r="I1571" t="s">
        <v>7904</v>
      </c>
      <c r="J1571" t="s">
        <v>7847</v>
      </c>
      <c r="K1571" t="s">
        <v>7874</v>
      </c>
      <c r="L1571" t="s">
        <v>7889</v>
      </c>
      <c r="M1571">
        <v>2.9</v>
      </c>
      <c r="N1571" t="s">
        <v>1691</v>
      </c>
      <c r="O1571" t="s">
        <v>7948</v>
      </c>
      <c r="P1571" t="s">
        <v>7</v>
      </c>
      <c r="Q1571" t="s">
        <v>27</v>
      </c>
      <c r="R1571">
        <v>29</v>
      </c>
    </row>
    <row r="1572" spans="1:18" x14ac:dyDescent="0.3">
      <c r="A1572" t="s">
        <v>1583</v>
      </c>
      <c r="B1572" t="s">
        <v>5501</v>
      </c>
      <c r="C1572">
        <v>30</v>
      </c>
      <c r="D1572" t="str">
        <f>IF(Shopping[[#This Row],[Age]]&lt;=25,"Gen Z",
IF(Shopping[[#This Row],[Age]]&lt;=41,"Millennials",
IF(Shopping[[#This Row],[Age]]&lt;=57,"Gen X","Boomers")))</f>
        <v>Millennials</v>
      </c>
      <c r="E1572" t="s">
        <v>3923</v>
      </c>
      <c r="F1572" t="s">
        <v>7866</v>
      </c>
      <c r="G1572" t="s">
        <v>7838</v>
      </c>
      <c r="H1572" s="27">
        <v>41</v>
      </c>
      <c r="I1572" t="s">
        <v>7902</v>
      </c>
      <c r="J1572" t="s">
        <v>7839</v>
      </c>
      <c r="K1572" t="s">
        <v>7880</v>
      </c>
      <c r="L1572" t="s">
        <v>7887</v>
      </c>
      <c r="M1572">
        <v>4.8</v>
      </c>
      <c r="N1572" t="s">
        <v>1691</v>
      </c>
      <c r="O1572" t="s">
        <v>7947</v>
      </c>
      <c r="P1572" t="s">
        <v>7</v>
      </c>
      <c r="Q1572" t="s">
        <v>22</v>
      </c>
      <c r="R1572">
        <v>3</v>
      </c>
    </row>
    <row r="1573" spans="1:18" x14ac:dyDescent="0.3">
      <c r="A1573" t="s">
        <v>1584</v>
      </c>
      <c r="B1573" t="s">
        <v>5502</v>
      </c>
      <c r="C1573">
        <v>28</v>
      </c>
      <c r="D1573" t="str">
        <f>IF(Shopping[[#This Row],[Age]]&lt;=25,"Gen Z",
IF(Shopping[[#This Row],[Age]]&lt;=41,"Millennials",
IF(Shopping[[#This Row],[Age]]&lt;=57,"Gen X","Boomers")))</f>
        <v>Millennials</v>
      </c>
      <c r="E1573" t="s">
        <v>3923</v>
      </c>
      <c r="F1573" t="s">
        <v>7870</v>
      </c>
      <c r="G1573" t="s">
        <v>7857</v>
      </c>
      <c r="H1573" s="27">
        <v>88</v>
      </c>
      <c r="I1573" t="s">
        <v>7917</v>
      </c>
      <c r="J1573" t="s">
        <v>7839</v>
      </c>
      <c r="K1573" t="s">
        <v>7855</v>
      </c>
      <c r="L1573" t="s">
        <v>7887</v>
      </c>
      <c r="M1573">
        <v>4.5</v>
      </c>
      <c r="N1573" t="s">
        <v>1691</v>
      </c>
      <c r="O1573" t="s">
        <v>7947</v>
      </c>
      <c r="P1573" t="s">
        <v>7</v>
      </c>
      <c r="Q1573" t="s">
        <v>22</v>
      </c>
      <c r="R1573">
        <v>11</v>
      </c>
    </row>
    <row r="1574" spans="1:18" x14ac:dyDescent="0.3">
      <c r="A1574" t="s">
        <v>1585</v>
      </c>
      <c r="B1574" t="s">
        <v>5503</v>
      </c>
      <c r="C1574">
        <v>37</v>
      </c>
      <c r="D1574" t="str">
        <f>IF(Shopping[[#This Row],[Age]]&lt;=25,"Gen Z",
IF(Shopping[[#This Row],[Age]]&lt;=41,"Millennials",
IF(Shopping[[#This Row],[Age]]&lt;=57,"Gen X","Boomers")))</f>
        <v>Millennials</v>
      </c>
      <c r="E1574" t="s">
        <v>3923</v>
      </c>
      <c r="F1574" t="s">
        <v>7863</v>
      </c>
      <c r="G1574" t="s">
        <v>7838</v>
      </c>
      <c r="H1574" s="27">
        <v>92</v>
      </c>
      <c r="I1574" t="s">
        <v>7940</v>
      </c>
      <c r="J1574" t="s">
        <v>7839</v>
      </c>
      <c r="K1574" t="s">
        <v>7849</v>
      </c>
      <c r="L1574" t="s">
        <v>7889</v>
      </c>
      <c r="M1574">
        <v>3.4</v>
      </c>
      <c r="N1574" t="s">
        <v>1691</v>
      </c>
      <c r="O1574" t="s">
        <v>7949</v>
      </c>
      <c r="P1574" t="s">
        <v>7</v>
      </c>
      <c r="Q1574" t="s">
        <v>27</v>
      </c>
      <c r="R1574">
        <v>16</v>
      </c>
    </row>
    <row r="1575" spans="1:18" x14ac:dyDescent="0.3">
      <c r="A1575" t="s">
        <v>1586</v>
      </c>
      <c r="B1575" t="s">
        <v>5504</v>
      </c>
      <c r="C1575">
        <v>36</v>
      </c>
      <c r="D1575" t="str">
        <f>IF(Shopping[[#This Row],[Age]]&lt;=25,"Gen Z",
IF(Shopping[[#This Row],[Age]]&lt;=41,"Millennials",
IF(Shopping[[#This Row],[Age]]&lt;=57,"Gen X","Boomers")))</f>
        <v>Millennials</v>
      </c>
      <c r="E1575" t="s">
        <v>3923</v>
      </c>
      <c r="F1575" t="s">
        <v>7872</v>
      </c>
      <c r="G1575" t="s">
        <v>7838</v>
      </c>
      <c r="H1575" s="27">
        <v>31</v>
      </c>
      <c r="I1575" t="s">
        <v>7918</v>
      </c>
      <c r="J1575" t="s">
        <v>7839</v>
      </c>
      <c r="K1575" t="s">
        <v>7878</v>
      </c>
      <c r="L1575" t="s">
        <v>7889</v>
      </c>
      <c r="M1575">
        <v>4.3</v>
      </c>
      <c r="N1575" t="s">
        <v>1691</v>
      </c>
      <c r="O1575" t="s">
        <v>7949</v>
      </c>
      <c r="P1575" t="s">
        <v>7</v>
      </c>
      <c r="Q1575" t="s">
        <v>27</v>
      </c>
      <c r="R1575">
        <v>25</v>
      </c>
    </row>
    <row r="1576" spans="1:18" x14ac:dyDescent="0.3">
      <c r="A1576" t="s">
        <v>1587</v>
      </c>
      <c r="B1576" t="s">
        <v>5505</v>
      </c>
      <c r="C1576">
        <v>18</v>
      </c>
      <c r="D1576" t="str">
        <f>IF(Shopping[[#This Row],[Age]]&lt;=25,"Gen Z",
IF(Shopping[[#This Row],[Age]]&lt;=41,"Millennials",
IF(Shopping[[#This Row],[Age]]&lt;=57,"Gen X","Boomers")))</f>
        <v>Gen Z</v>
      </c>
      <c r="E1576" t="s">
        <v>3923</v>
      </c>
      <c r="F1576" t="s">
        <v>7863</v>
      </c>
      <c r="G1576" t="s">
        <v>7838</v>
      </c>
      <c r="H1576" s="27">
        <v>25</v>
      </c>
      <c r="I1576" t="s">
        <v>7939</v>
      </c>
      <c r="J1576" t="s">
        <v>7844</v>
      </c>
      <c r="K1576" t="s">
        <v>7975</v>
      </c>
      <c r="L1576" t="s">
        <v>7888</v>
      </c>
      <c r="M1576">
        <v>4.2</v>
      </c>
      <c r="N1576" t="s">
        <v>1691</v>
      </c>
      <c r="O1576" t="s">
        <v>7946</v>
      </c>
      <c r="P1576" t="s">
        <v>7</v>
      </c>
      <c r="Q1576" t="s">
        <v>14</v>
      </c>
      <c r="R1576">
        <v>32</v>
      </c>
    </row>
    <row r="1577" spans="1:18" x14ac:dyDescent="0.3">
      <c r="A1577" t="s">
        <v>1588</v>
      </c>
      <c r="B1577" t="s">
        <v>5506</v>
      </c>
      <c r="C1577">
        <v>52</v>
      </c>
      <c r="D1577" t="str">
        <f>IF(Shopping[[#This Row],[Age]]&lt;=25,"Gen Z",
IF(Shopping[[#This Row],[Age]]&lt;=41,"Millennials",
IF(Shopping[[#This Row],[Age]]&lt;=57,"Gen X","Boomers")))</f>
        <v>Gen X</v>
      </c>
      <c r="E1577" t="s">
        <v>3923</v>
      </c>
      <c r="F1577" t="s">
        <v>7850</v>
      </c>
      <c r="G1577" t="s">
        <v>7838</v>
      </c>
      <c r="H1577" s="27">
        <v>28</v>
      </c>
      <c r="I1577" t="s">
        <v>7911</v>
      </c>
      <c r="J1577" t="s">
        <v>7847</v>
      </c>
      <c r="K1577" t="s">
        <v>7967</v>
      </c>
      <c r="L1577" t="s">
        <v>7888</v>
      </c>
      <c r="M1577">
        <v>3.6</v>
      </c>
      <c r="N1577" t="s">
        <v>1691</v>
      </c>
      <c r="O1577" t="s">
        <v>7947</v>
      </c>
      <c r="P1577" t="s">
        <v>7</v>
      </c>
      <c r="Q1577" t="s">
        <v>10</v>
      </c>
      <c r="R1577">
        <v>28</v>
      </c>
    </row>
    <row r="1578" spans="1:18" x14ac:dyDescent="0.3">
      <c r="A1578" t="s">
        <v>1589</v>
      </c>
      <c r="B1578" t="s">
        <v>5507</v>
      </c>
      <c r="C1578">
        <v>56</v>
      </c>
      <c r="D1578" t="str">
        <f>IF(Shopping[[#This Row],[Age]]&lt;=25,"Gen Z",
IF(Shopping[[#This Row],[Age]]&lt;=41,"Millennials",
IF(Shopping[[#This Row],[Age]]&lt;=57,"Gen X","Boomers")))</f>
        <v>Gen X</v>
      </c>
      <c r="E1578" t="s">
        <v>3923</v>
      </c>
      <c r="F1578" t="s">
        <v>7861</v>
      </c>
      <c r="G1578" t="s">
        <v>7838</v>
      </c>
      <c r="H1578" s="27">
        <v>75</v>
      </c>
      <c r="I1578" t="s">
        <v>7942</v>
      </c>
      <c r="J1578" t="s">
        <v>7847</v>
      </c>
      <c r="K1578" t="s">
        <v>7849</v>
      </c>
      <c r="L1578" t="s">
        <v>7888</v>
      </c>
      <c r="M1578">
        <v>3.7</v>
      </c>
      <c r="N1578" t="s">
        <v>1691</v>
      </c>
      <c r="O1578" t="s">
        <v>7949</v>
      </c>
      <c r="P1578" t="s">
        <v>7</v>
      </c>
      <c r="Q1578" t="s">
        <v>14</v>
      </c>
      <c r="R1578">
        <v>36</v>
      </c>
    </row>
    <row r="1579" spans="1:18" x14ac:dyDescent="0.3">
      <c r="A1579" t="s">
        <v>1590</v>
      </c>
      <c r="B1579" t="s">
        <v>5508</v>
      </c>
      <c r="C1579">
        <v>68</v>
      </c>
      <c r="D1579" t="str">
        <f>IF(Shopping[[#This Row],[Age]]&lt;=25,"Gen Z",
IF(Shopping[[#This Row],[Age]]&lt;=41,"Millennials",
IF(Shopping[[#This Row],[Age]]&lt;=57,"Gen X","Boomers")))</f>
        <v>Boomers</v>
      </c>
      <c r="E1579" t="s">
        <v>3923</v>
      </c>
      <c r="F1579" t="s">
        <v>7883</v>
      </c>
      <c r="G1579" t="s">
        <v>7846</v>
      </c>
      <c r="H1579" s="27">
        <v>34</v>
      </c>
      <c r="I1579" t="s">
        <v>7905</v>
      </c>
      <c r="J1579" t="s">
        <v>7844</v>
      </c>
      <c r="K1579" t="s">
        <v>7968</v>
      </c>
      <c r="L1579" t="s">
        <v>7888</v>
      </c>
      <c r="M1579">
        <v>4</v>
      </c>
      <c r="N1579" t="s">
        <v>1691</v>
      </c>
      <c r="O1579" t="s">
        <v>7948</v>
      </c>
      <c r="P1579" t="s">
        <v>7</v>
      </c>
      <c r="Q1579" t="s">
        <v>8</v>
      </c>
      <c r="R1579">
        <v>7</v>
      </c>
    </row>
    <row r="1580" spans="1:18" x14ac:dyDescent="0.3">
      <c r="A1580" t="s">
        <v>1591</v>
      </c>
      <c r="B1580" t="s">
        <v>5509</v>
      </c>
      <c r="C1580">
        <v>62</v>
      </c>
      <c r="D1580" t="str">
        <f>IF(Shopping[[#This Row],[Age]]&lt;=25,"Gen Z",
IF(Shopping[[#This Row],[Age]]&lt;=41,"Millennials",
IF(Shopping[[#This Row],[Age]]&lt;=57,"Gen X","Boomers")))</f>
        <v>Boomers</v>
      </c>
      <c r="E1580" t="s">
        <v>3923</v>
      </c>
      <c r="F1580" t="s">
        <v>7866</v>
      </c>
      <c r="G1580" t="s">
        <v>7838</v>
      </c>
      <c r="H1580" s="27">
        <v>97</v>
      </c>
      <c r="I1580" t="s">
        <v>7911</v>
      </c>
      <c r="J1580" t="s">
        <v>7844</v>
      </c>
      <c r="K1580" t="s">
        <v>7842</v>
      </c>
      <c r="L1580" t="s">
        <v>7887</v>
      </c>
      <c r="M1580">
        <v>4.9000000000000004</v>
      </c>
      <c r="N1580" t="s">
        <v>1691</v>
      </c>
      <c r="O1580" t="s">
        <v>7949</v>
      </c>
      <c r="P1580" t="s">
        <v>7</v>
      </c>
      <c r="Q1580" t="s">
        <v>14</v>
      </c>
      <c r="R1580">
        <v>2</v>
      </c>
    </row>
    <row r="1581" spans="1:18" x14ac:dyDescent="0.3">
      <c r="A1581" t="s">
        <v>1592</v>
      </c>
      <c r="B1581" t="s">
        <v>5510</v>
      </c>
      <c r="C1581">
        <v>35</v>
      </c>
      <c r="D1581" t="str">
        <f>IF(Shopping[[#This Row],[Age]]&lt;=25,"Gen Z",
IF(Shopping[[#This Row],[Age]]&lt;=41,"Millennials",
IF(Shopping[[#This Row],[Age]]&lt;=57,"Gen X","Boomers")))</f>
        <v>Millennials</v>
      </c>
      <c r="E1581" t="s">
        <v>3923</v>
      </c>
      <c r="F1581" t="s">
        <v>7868</v>
      </c>
      <c r="G1581" t="s">
        <v>7854</v>
      </c>
      <c r="H1581" s="27">
        <v>80</v>
      </c>
      <c r="I1581" t="s">
        <v>7912</v>
      </c>
      <c r="J1581" t="s">
        <v>7847</v>
      </c>
      <c r="K1581" t="s">
        <v>7862</v>
      </c>
      <c r="L1581" t="s">
        <v>7889</v>
      </c>
      <c r="M1581">
        <v>3.1</v>
      </c>
      <c r="N1581" t="s">
        <v>1691</v>
      </c>
      <c r="O1581" t="s">
        <v>7946</v>
      </c>
      <c r="P1581" t="s">
        <v>7</v>
      </c>
      <c r="Q1581" t="s">
        <v>22</v>
      </c>
      <c r="R1581">
        <v>6</v>
      </c>
    </row>
    <row r="1582" spans="1:18" x14ac:dyDescent="0.3">
      <c r="A1582" t="s">
        <v>1593</v>
      </c>
      <c r="B1582" t="s">
        <v>5511</v>
      </c>
      <c r="C1582">
        <v>65</v>
      </c>
      <c r="D1582" t="str">
        <f>IF(Shopping[[#This Row],[Age]]&lt;=25,"Gen Z",
IF(Shopping[[#This Row],[Age]]&lt;=41,"Millennials",
IF(Shopping[[#This Row],[Age]]&lt;=57,"Gen X","Boomers")))</f>
        <v>Boomers</v>
      </c>
      <c r="E1582" t="s">
        <v>3923</v>
      </c>
      <c r="F1582" t="s">
        <v>7848</v>
      </c>
      <c r="G1582" t="s">
        <v>7846</v>
      </c>
      <c r="H1582" s="27">
        <v>71</v>
      </c>
      <c r="I1582" t="s">
        <v>7918</v>
      </c>
      <c r="J1582" t="s">
        <v>7839</v>
      </c>
      <c r="K1582" t="s">
        <v>7973</v>
      </c>
      <c r="L1582" t="s">
        <v>7889</v>
      </c>
      <c r="M1582">
        <v>3.7</v>
      </c>
      <c r="N1582" t="s">
        <v>1691</v>
      </c>
      <c r="O1582" t="s">
        <v>7948</v>
      </c>
      <c r="P1582" t="s">
        <v>7</v>
      </c>
      <c r="Q1582" t="s">
        <v>10</v>
      </c>
      <c r="R1582">
        <v>30</v>
      </c>
    </row>
    <row r="1583" spans="1:18" x14ac:dyDescent="0.3">
      <c r="A1583" t="s">
        <v>1594</v>
      </c>
      <c r="B1583" t="s">
        <v>5512</v>
      </c>
      <c r="C1583">
        <v>69</v>
      </c>
      <c r="D1583" t="str">
        <f>IF(Shopping[[#This Row],[Age]]&lt;=25,"Gen Z",
IF(Shopping[[#This Row],[Age]]&lt;=41,"Millennials",
IF(Shopping[[#This Row],[Age]]&lt;=57,"Gen X","Boomers")))</f>
        <v>Boomers</v>
      </c>
      <c r="E1583" t="s">
        <v>3923</v>
      </c>
      <c r="F1583" t="s">
        <v>7870</v>
      </c>
      <c r="G1583" t="s">
        <v>7857</v>
      </c>
      <c r="H1583" s="27">
        <v>77</v>
      </c>
      <c r="I1583" t="s">
        <v>7924</v>
      </c>
      <c r="J1583" t="s">
        <v>7839</v>
      </c>
      <c r="K1583" t="s">
        <v>7864</v>
      </c>
      <c r="L1583" t="s">
        <v>7890</v>
      </c>
      <c r="M1583">
        <v>4.2</v>
      </c>
      <c r="N1583" t="s">
        <v>1691</v>
      </c>
      <c r="O1583" t="s">
        <v>7946</v>
      </c>
      <c r="P1583" t="s">
        <v>7</v>
      </c>
      <c r="Q1583" t="s">
        <v>10</v>
      </c>
      <c r="R1583">
        <v>46</v>
      </c>
    </row>
    <row r="1584" spans="1:18" x14ac:dyDescent="0.3">
      <c r="A1584" t="s">
        <v>1595</v>
      </c>
      <c r="B1584" t="s">
        <v>5513</v>
      </c>
      <c r="C1584">
        <v>28</v>
      </c>
      <c r="D1584" t="str">
        <f>IF(Shopping[[#This Row],[Age]]&lt;=25,"Gen Z",
IF(Shopping[[#This Row],[Age]]&lt;=41,"Millennials",
IF(Shopping[[#This Row],[Age]]&lt;=57,"Gen X","Boomers")))</f>
        <v>Millennials</v>
      </c>
      <c r="E1584" t="s">
        <v>3923</v>
      </c>
      <c r="F1584" t="s">
        <v>7881</v>
      </c>
      <c r="G1584" t="s">
        <v>7857</v>
      </c>
      <c r="H1584" s="27">
        <v>41</v>
      </c>
      <c r="I1584" t="s">
        <v>7904</v>
      </c>
      <c r="J1584" t="s">
        <v>7839</v>
      </c>
      <c r="K1584" t="s">
        <v>7871</v>
      </c>
      <c r="L1584" t="s">
        <v>7888</v>
      </c>
      <c r="M1584">
        <v>2.5</v>
      </c>
      <c r="N1584" t="s">
        <v>1691</v>
      </c>
      <c r="O1584" t="s">
        <v>7947</v>
      </c>
      <c r="P1584" t="s">
        <v>7</v>
      </c>
      <c r="Q1584" t="s">
        <v>10</v>
      </c>
      <c r="R1584">
        <v>39</v>
      </c>
    </row>
    <row r="1585" spans="1:18" x14ac:dyDescent="0.3">
      <c r="A1585" t="s">
        <v>1596</v>
      </c>
      <c r="B1585" t="s">
        <v>5514</v>
      </c>
      <c r="C1585">
        <v>37</v>
      </c>
      <c r="D1585" t="str">
        <f>IF(Shopping[[#This Row],[Age]]&lt;=25,"Gen Z",
IF(Shopping[[#This Row],[Age]]&lt;=41,"Millennials",
IF(Shopping[[#This Row],[Age]]&lt;=57,"Gen X","Boomers")))</f>
        <v>Millennials</v>
      </c>
      <c r="E1585" t="s">
        <v>3923</v>
      </c>
      <c r="F1585" t="s">
        <v>7873</v>
      </c>
      <c r="G1585" t="s">
        <v>7857</v>
      </c>
      <c r="H1585" s="27">
        <v>92</v>
      </c>
      <c r="I1585" t="s">
        <v>7926</v>
      </c>
      <c r="J1585" t="s">
        <v>7877</v>
      </c>
      <c r="K1585" t="s">
        <v>7882</v>
      </c>
      <c r="L1585" t="s">
        <v>7889</v>
      </c>
      <c r="M1585">
        <v>4.3</v>
      </c>
      <c r="N1585" t="s">
        <v>1691</v>
      </c>
      <c r="O1585" t="s">
        <v>7947</v>
      </c>
      <c r="P1585" t="s">
        <v>7</v>
      </c>
      <c r="Q1585" t="s">
        <v>8</v>
      </c>
      <c r="R1585">
        <v>8</v>
      </c>
    </row>
    <row r="1586" spans="1:18" x14ac:dyDescent="0.3">
      <c r="A1586" t="s">
        <v>1597</v>
      </c>
      <c r="B1586" t="s">
        <v>5515</v>
      </c>
      <c r="C1586">
        <v>41</v>
      </c>
      <c r="D1586" t="str">
        <f>IF(Shopping[[#This Row],[Age]]&lt;=25,"Gen Z",
IF(Shopping[[#This Row],[Age]]&lt;=41,"Millennials",
IF(Shopping[[#This Row],[Age]]&lt;=57,"Gen X","Boomers")))</f>
        <v>Millennials</v>
      </c>
      <c r="E1586" t="s">
        <v>3923</v>
      </c>
      <c r="F1586" t="s">
        <v>7837</v>
      </c>
      <c r="G1586" t="s">
        <v>7838</v>
      </c>
      <c r="H1586" s="27">
        <v>95</v>
      </c>
      <c r="I1586" t="s">
        <v>7904</v>
      </c>
      <c r="J1586" t="s">
        <v>7844</v>
      </c>
      <c r="K1586" t="s">
        <v>7855</v>
      </c>
      <c r="L1586" t="s">
        <v>7888</v>
      </c>
      <c r="M1586">
        <v>3.1</v>
      </c>
      <c r="N1586" t="s">
        <v>1691</v>
      </c>
      <c r="O1586" t="s">
        <v>7950</v>
      </c>
      <c r="P1586" t="s">
        <v>7</v>
      </c>
      <c r="Q1586" t="s">
        <v>12</v>
      </c>
      <c r="R1586">
        <v>46</v>
      </c>
    </row>
    <row r="1587" spans="1:18" x14ac:dyDescent="0.3">
      <c r="A1587" t="s">
        <v>1598</v>
      </c>
      <c r="B1587" t="s">
        <v>5516</v>
      </c>
      <c r="C1587">
        <v>37</v>
      </c>
      <c r="D1587" t="str">
        <f>IF(Shopping[[#This Row],[Age]]&lt;=25,"Gen Z",
IF(Shopping[[#This Row],[Age]]&lt;=41,"Millennials",
IF(Shopping[[#This Row],[Age]]&lt;=57,"Gen X","Boomers")))</f>
        <v>Millennials</v>
      </c>
      <c r="E1587" t="s">
        <v>3923</v>
      </c>
      <c r="F1587" t="s">
        <v>7841</v>
      </c>
      <c r="G1587" t="s">
        <v>7838</v>
      </c>
      <c r="H1587" s="27">
        <v>25</v>
      </c>
      <c r="I1587" t="s">
        <v>7908</v>
      </c>
      <c r="J1587" t="s">
        <v>7847</v>
      </c>
      <c r="K1587" t="s">
        <v>7852</v>
      </c>
      <c r="L1587" t="s">
        <v>7890</v>
      </c>
      <c r="M1587">
        <v>3</v>
      </c>
      <c r="N1587" t="s">
        <v>1691</v>
      </c>
      <c r="O1587" t="s">
        <v>7947</v>
      </c>
      <c r="P1587" t="s">
        <v>7</v>
      </c>
      <c r="Q1587" t="s">
        <v>27</v>
      </c>
      <c r="R1587">
        <v>40</v>
      </c>
    </row>
    <row r="1588" spans="1:18" x14ac:dyDescent="0.3">
      <c r="A1588" t="s">
        <v>1599</v>
      </c>
      <c r="B1588" t="s">
        <v>5517</v>
      </c>
      <c r="C1588">
        <v>25</v>
      </c>
      <c r="D1588" t="str">
        <f>IF(Shopping[[#This Row],[Age]]&lt;=25,"Gen Z",
IF(Shopping[[#This Row],[Age]]&lt;=41,"Millennials",
IF(Shopping[[#This Row],[Age]]&lt;=57,"Gen X","Boomers")))</f>
        <v>Gen Z</v>
      </c>
      <c r="E1588" t="s">
        <v>3923</v>
      </c>
      <c r="F1588" t="s">
        <v>7883</v>
      </c>
      <c r="G1588" t="s">
        <v>7846</v>
      </c>
      <c r="H1588" s="27">
        <v>77</v>
      </c>
      <c r="I1588" t="s">
        <v>7912</v>
      </c>
      <c r="J1588" t="s">
        <v>7847</v>
      </c>
      <c r="K1588" t="s">
        <v>7860</v>
      </c>
      <c r="L1588" t="s">
        <v>7890</v>
      </c>
      <c r="M1588">
        <v>4</v>
      </c>
      <c r="N1588" t="s">
        <v>1691</v>
      </c>
      <c r="O1588" t="s">
        <v>7945</v>
      </c>
      <c r="P1588" t="s">
        <v>7</v>
      </c>
      <c r="Q1588" t="s">
        <v>22</v>
      </c>
      <c r="R1588">
        <v>21</v>
      </c>
    </row>
    <row r="1589" spans="1:18" x14ac:dyDescent="0.3">
      <c r="A1589" t="s">
        <v>1600</v>
      </c>
      <c r="B1589" t="s">
        <v>5518</v>
      </c>
      <c r="C1589">
        <v>41</v>
      </c>
      <c r="D1589" t="str">
        <f>IF(Shopping[[#This Row],[Age]]&lt;=25,"Gen Z",
IF(Shopping[[#This Row],[Age]]&lt;=41,"Millennials",
IF(Shopping[[#This Row],[Age]]&lt;=57,"Gen X","Boomers")))</f>
        <v>Millennials</v>
      </c>
      <c r="E1589" t="s">
        <v>3923</v>
      </c>
      <c r="F1589" t="s">
        <v>7876</v>
      </c>
      <c r="G1589" t="s">
        <v>7838</v>
      </c>
      <c r="H1589" s="27">
        <v>99</v>
      </c>
      <c r="I1589" t="s">
        <v>7908</v>
      </c>
      <c r="J1589" t="s">
        <v>7847</v>
      </c>
      <c r="K1589" t="s">
        <v>7974</v>
      </c>
      <c r="L1589" t="s">
        <v>7889</v>
      </c>
      <c r="M1589">
        <v>3.5</v>
      </c>
      <c r="N1589" t="s">
        <v>1691</v>
      </c>
      <c r="O1589" t="s">
        <v>7946</v>
      </c>
      <c r="P1589" t="s">
        <v>7</v>
      </c>
      <c r="Q1589" t="s">
        <v>12</v>
      </c>
      <c r="R1589">
        <v>33</v>
      </c>
    </row>
    <row r="1590" spans="1:18" x14ac:dyDescent="0.3">
      <c r="A1590" t="s">
        <v>1601</v>
      </c>
      <c r="B1590" t="s">
        <v>5519</v>
      </c>
      <c r="C1590">
        <v>48</v>
      </c>
      <c r="D1590" t="str">
        <f>IF(Shopping[[#This Row],[Age]]&lt;=25,"Gen Z",
IF(Shopping[[#This Row],[Age]]&lt;=41,"Millennials",
IF(Shopping[[#This Row],[Age]]&lt;=57,"Gen X","Boomers")))</f>
        <v>Gen X</v>
      </c>
      <c r="E1590" t="s">
        <v>3923</v>
      </c>
      <c r="F1590" t="s">
        <v>7881</v>
      </c>
      <c r="G1590" t="s">
        <v>7857</v>
      </c>
      <c r="H1590" s="27">
        <v>24</v>
      </c>
      <c r="I1590" t="s">
        <v>7927</v>
      </c>
      <c r="J1590" t="s">
        <v>7839</v>
      </c>
      <c r="K1590" t="s">
        <v>7973</v>
      </c>
      <c r="L1590" t="s">
        <v>7887</v>
      </c>
      <c r="M1590">
        <v>3.2</v>
      </c>
      <c r="N1590" t="s">
        <v>1691</v>
      </c>
      <c r="O1590" t="s">
        <v>7947</v>
      </c>
      <c r="P1590" t="s">
        <v>7</v>
      </c>
      <c r="Q1590" t="s">
        <v>8</v>
      </c>
      <c r="R1590">
        <v>3</v>
      </c>
    </row>
    <row r="1591" spans="1:18" x14ac:dyDescent="0.3">
      <c r="A1591" t="s">
        <v>1602</v>
      </c>
      <c r="B1591" t="s">
        <v>5520</v>
      </c>
      <c r="C1591">
        <v>42</v>
      </c>
      <c r="D1591" t="str">
        <f>IF(Shopping[[#This Row],[Age]]&lt;=25,"Gen Z",
IF(Shopping[[#This Row],[Age]]&lt;=41,"Millennials",
IF(Shopping[[#This Row],[Age]]&lt;=57,"Gen X","Boomers")))</f>
        <v>Gen X</v>
      </c>
      <c r="E1591" t="s">
        <v>3923</v>
      </c>
      <c r="F1591" t="s">
        <v>7848</v>
      </c>
      <c r="G1591" t="s">
        <v>7846</v>
      </c>
      <c r="H1591" s="27">
        <v>72</v>
      </c>
      <c r="I1591" t="s">
        <v>7924</v>
      </c>
      <c r="J1591" t="s">
        <v>7847</v>
      </c>
      <c r="K1591" t="s">
        <v>7855</v>
      </c>
      <c r="L1591" t="s">
        <v>7889</v>
      </c>
      <c r="M1591">
        <v>2.7</v>
      </c>
      <c r="N1591" t="s">
        <v>1691</v>
      </c>
      <c r="O1591" t="s">
        <v>7950</v>
      </c>
      <c r="P1591" t="s">
        <v>7</v>
      </c>
      <c r="Q1591" t="s">
        <v>10</v>
      </c>
      <c r="R1591">
        <v>48</v>
      </c>
    </row>
    <row r="1592" spans="1:18" x14ac:dyDescent="0.3">
      <c r="A1592" t="s">
        <v>1603</v>
      </c>
      <c r="B1592" t="s">
        <v>5521</v>
      </c>
      <c r="C1592">
        <v>54</v>
      </c>
      <c r="D1592" t="str">
        <f>IF(Shopping[[#This Row],[Age]]&lt;=25,"Gen Z",
IF(Shopping[[#This Row],[Age]]&lt;=41,"Millennials",
IF(Shopping[[#This Row],[Age]]&lt;=57,"Gen X","Boomers")))</f>
        <v>Gen X</v>
      </c>
      <c r="E1592" t="s">
        <v>3923</v>
      </c>
      <c r="F1592" t="s">
        <v>7843</v>
      </c>
      <c r="G1592" t="s">
        <v>7838</v>
      </c>
      <c r="H1592" s="27">
        <v>80</v>
      </c>
      <c r="I1592" t="s">
        <v>7941</v>
      </c>
      <c r="J1592" t="s">
        <v>7844</v>
      </c>
      <c r="K1592" t="s">
        <v>7858</v>
      </c>
      <c r="L1592" t="s">
        <v>7887</v>
      </c>
      <c r="M1592">
        <v>3</v>
      </c>
      <c r="N1592" t="s">
        <v>1691</v>
      </c>
      <c r="O1592" t="s">
        <v>7946</v>
      </c>
      <c r="P1592" t="s">
        <v>7</v>
      </c>
      <c r="Q1592" t="s">
        <v>14</v>
      </c>
      <c r="R1592">
        <v>8</v>
      </c>
    </row>
    <row r="1593" spans="1:18" x14ac:dyDescent="0.3">
      <c r="A1593" t="s">
        <v>1604</v>
      </c>
      <c r="B1593" t="s">
        <v>5522</v>
      </c>
      <c r="C1593">
        <v>18</v>
      </c>
      <c r="D1593" t="str">
        <f>IF(Shopping[[#This Row],[Age]]&lt;=25,"Gen Z",
IF(Shopping[[#This Row],[Age]]&lt;=41,"Millennials",
IF(Shopping[[#This Row],[Age]]&lt;=57,"Gen X","Boomers")))</f>
        <v>Gen Z</v>
      </c>
      <c r="E1593" t="s">
        <v>3923</v>
      </c>
      <c r="F1593" t="s">
        <v>7863</v>
      </c>
      <c r="G1593" t="s">
        <v>7838</v>
      </c>
      <c r="H1593" s="27">
        <v>100</v>
      </c>
      <c r="I1593" t="s">
        <v>7938</v>
      </c>
      <c r="J1593" t="s">
        <v>7839</v>
      </c>
      <c r="K1593" t="s">
        <v>7969</v>
      </c>
      <c r="L1593" t="s">
        <v>7887</v>
      </c>
      <c r="M1593">
        <v>2.9</v>
      </c>
      <c r="N1593" t="s">
        <v>1691</v>
      </c>
      <c r="O1593" t="s">
        <v>7947</v>
      </c>
      <c r="P1593" t="s">
        <v>7</v>
      </c>
      <c r="Q1593" t="s">
        <v>14</v>
      </c>
      <c r="R1593">
        <v>24</v>
      </c>
    </row>
    <row r="1594" spans="1:18" x14ac:dyDescent="0.3">
      <c r="A1594" t="s">
        <v>1605</v>
      </c>
      <c r="B1594" t="s">
        <v>5523</v>
      </c>
      <c r="C1594">
        <v>56</v>
      </c>
      <c r="D1594" t="str">
        <f>IF(Shopping[[#This Row],[Age]]&lt;=25,"Gen Z",
IF(Shopping[[#This Row],[Age]]&lt;=41,"Millennials",
IF(Shopping[[#This Row],[Age]]&lt;=57,"Gen X","Boomers")))</f>
        <v>Gen X</v>
      </c>
      <c r="E1594" t="s">
        <v>3923</v>
      </c>
      <c r="F1594" t="s">
        <v>7859</v>
      </c>
      <c r="G1594" t="s">
        <v>7846</v>
      </c>
      <c r="H1594" s="27">
        <v>83</v>
      </c>
      <c r="I1594" t="s">
        <v>7937</v>
      </c>
      <c r="J1594" t="s">
        <v>7847</v>
      </c>
      <c r="K1594" t="s">
        <v>7973</v>
      </c>
      <c r="L1594" t="s">
        <v>7889</v>
      </c>
      <c r="M1594">
        <v>3.3</v>
      </c>
      <c r="N1594" t="s">
        <v>1691</v>
      </c>
      <c r="O1594" t="s">
        <v>7946</v>
      </c>
      <c r="P1594" t="s">
        <v>7</v>
      </c>
      <c r="Q1594" t="s">
        <v>22</v>
      </c>
      <c r="R1594">
        <v>10</v>
      </c>
    </row>
    <row r="1595" spans="1:18" x14ac:dyDescent="0.3">
      <c r="A1595" t="s">
        <v>1606</v>
      </c>
      <c r="B1595" t="s">
        <v>5524</v>
      </c>
      <c r="C1595">
        <v>61</v>
      </c>
      <c r="D1595" t="str">
        <f>IF(Shopping[[#This Row],[Age]]&lt;=25,"Gen Z",
IF(Shopping[[#This Row],[Age]]&lt;=41,"Millennials",
IF(Shopping[[#This Row],[Age]]&lt;=57,"Gen X","Boomers")))</f>
        <v>Boomers</v>
      </c>
      <c r="E1595" t="s">
        <v>3923</v>
      </c>
      <c r="F1595" t="s">
        <v>7861</v>
      </c>
      <c r="G1595" t="s">
        <v>7838</v>
      </c>
      <c r="H1595" s="27">
        <v>95</v>
      </c>
      <c r="I1595" t="s">
        <v>7926</v>
      </c>
      <c r="J1595" t="s">
        <v>7847</v>
      </c>
      <c r="K1595" t="s">
        <v>7971</v>
      </c>
      <c r="L1595" t="s">
        <v>7888</v>
      </c>
      <c r="M1595">
        <v>4.9000000000000004</v>
      </c>
      <c r="N1595" t="s">
        <v>1691</v>
      </c>
      <c r="O1595" t="s">
        <v>7949</v>
      </c>
      <c r="P1595" t="s">
        <v>7</v>
      </c>
      <c r="Q1595" t="s">
        <v>22</v>
      </c>
      <c r="R1595">
        <v>25</v>
      </c>
    </row>
    <row r="1596" spans="1:18" x14ac:dyDescent="0.3">
      <c r="A1596" t="s">
        <v>1607</v>
      </c>
      <c r="B1596" t="s">
        <v>5525</v>
      </c>
      <c r="C1596">
        <v>40</v>
      </c>
      <c r="D1596" t="str">
        <f>IF(Shopping[[#This Row],[Age]]&lt;=25,"Gen Z",
IF(Shopping[[#This Row],[Age]]&lt;=41,"Millennials",
IF(Shopping[[#This Row],[Age]]&lt;=57,"Gen X","Boomers")))</f>
        <v>Millennials</v>
      </c>
      <c r="E1596" t="s">
        <v>3923</v>
      </c>
      <c r="F1596" t="s">
        <v>7856</v>
      </c>
      <c r="G1596" t="s">
        <v>7857</v>
      </c>
      <c r="H1596" s="27">
        <v>41</v>
      </c>
      <c r="I1596" t="s">
        <v>7917</v>
      </c>
      <c r="J1596" t="s">
        <v>7877</v>
      </c>
      <c r="K1596" t="s">
        <v>7852</v>
      </c>
      <c r="L1596" t="s">
        <v>7889</v>
      </c>
      <c r="M1596">
        <v>3.7</v>
      </c>
      <c r="N1596" t="s">
        <v>1691</v>
      </c>
      <c r="O1596" t="s">
        <v>7950</v>
      </c>
      <c r="P1596" t="s">
        <v>7</v>
      </c>
      <c r="Q1596" t="s">
        <v>10</v>
      </c>
      <c r="R1596">
        <v>3</v>
      </c>
    </row>
    <row r="1597" spans="1:18" x14ac:dyDescent="0.3">
      <c r="A1597" t="s">
        <v>1608</v>
      </c>
      <c r="B1597" t="s">
        <v>5526</v>
      </c>
      <c r="C1597">
        <v>34</v>
      </c>
      <c r="D1597" t="str">
        <f>IF(Shopping[[#This Row],[Age]]&lt;=25,"Gen Z",
IF(Shopping[[#This Row],[Age]]&lt;=41,"Millennials",
IF(Shopping[[#This Row],[Age]]&lt;=57,"Gen X","Boomers")))</f>
        <v>Millennials</v>
      </c>
      <c r="E1597" t="s">
        <v>3923</v>
      </c>
      <c r="F1597" t="s">
        <v>7879</v>
      </c>
      <c r="G1597" t="s">
        <v>7857</v>
      </c>
      <c r="H1597" s="27">
        <v>35</v>
      </c>
      <c r="I1597" t="s">
        <v>7941</v>
      </c>
      <c r="J1597" t="s">
        <v>7844</v>
      </c>
      <c r="K1597" t="s">
        <v>7975</v>
      </c>
      <c r="L1597" t="s">
        <v>7888</v>
      </c>
      <c r="M1597">
        <v>3.5</v>
      </c>
      <c r="N1597" t="s">
        <v>1691</v>
      </c>
      <c r="O1597" t="s">
        <v>7948</v>
      </c>
      <c r="P1597" t="s">
        <v>7</v>
      </c>
      <c r="Q1597" t="s">
        <v>27</v>
      </c>
      <c r="R1597">
        <v>45</v>
      </c>
    </row>
    <row r="1598" spans="1:18" x14ac:dyDescent="0.3">
      <c r="A1598" t="s">
        <v>1609</v>
      </c>
      <c r="B1598" t="s">
        <v>5527</v>
      </c>
      <c r="C1598">
        <v>42</v>
      </c>
      <c r="D1598" t="str">
        <f>IF(Shopping[[#This Row],[Age]]&lt;=25,"Gen Z",
IF(Shopping[[#This Row],[Age]]&lt;=41,"Millennials",
IF(Shopping[[#This Row],[Age]]&lt;=57,"Gen X","Boomers")))</f>
        <v>Gen X</v>
      </c>
      <c r="E1598" t="s">
        <v>3923</v>
      </c>
      <c r="F1598" t="s">
        <v>7870</v>
      </c>
      <c r="G1598" t="s">
        <v>7857</v>
      </c>
      <c r="H1598" s="27">
        <v>30</v>
      </c>
      <c r="I1598" t="s">
        <v>7909</v>
      </c>
      <c r="J1598" t="s">
        <v>7844</v>
      </c>
      <c r="K1598" t="s">
        <v>7858</v>
      </c>
      <c r="L1598" t="s">
        <v>7890</v>
      </c>
      <c r="M1598">
        <v>4.7</v>
      </c>
      <c r="N1598" t="s">
        <v>1691</v>
      </c>
      <c r="O1598" t="s">
        <v>7950</v>
      </c>
      <c r="P1598" t="s">
        <v>7</v>
      </c>
      <c r="Q1598" t="s">
        <v>27</v>
      </c>
      <c r="R1598">
        <v>15</v>
      </c>
    </row>
    <row r="1599" spans="1:18" x14ac:dyDescent="0.3">
      <c r="A1599" t="s">
        <v>1610</v>
      </c>
      <c r="B1599" t="s">
        <v>5528</v>
      </c>
      <c r="C1599">
        <v>43</v>
      </c>
      <c r="D1599" t="str">
        <f>IF(Shopping[[#This Row],[Age]]&lt;=25,"Gen Z",
IF(Shopping[[#This Row],[Age]]&lt;=41,"Millennials",
IF(Shopping[[#This Row],[Age]]&lt;=57,"Gen X","Boomers")))</f>
        <v>Gen X</v>
      </c>
      <c r="E1599" t="s">
        <v>3923</v>
      </c>
      <c r="F1599" t="s">
        <v>7875</v>
      </c>
      <c r="G1599" t="s">
        <v>7857</v>
      </c>
      <c r="H1599" s="27">
        <v>21</v>
      </c>
      <c r="I1599" t="s">
        <v>7909</v>
      </c>
      <c r="J1599" t="s">
        <v>7877</v>
      </c>
      <c r="K1599" t="s">
        <v>7842</v>
      </c>
      <c r="L1599" t="s">
        <v>7887</v>
      </c>
      <c r="M1599">
        <v>2.6</v>
      </c>
      <c r="N1599" t="s">
        <v>1691</v>
      </c>
      <c r="O1599" t="s">
        <v>7950</v>
      </c>
      <c r="P1599" t="s">
        <v>7</v>
      </c>
      <c r="Q1599" t="s">
        <v>22</v>
      </c>
      <c r="R1599">
        <v>34</v>
      </c>
    </row>
    <row r="1600" spans="1:18" x14ac:dyDescent="0.3">
      <c r="A1600" t="s">
        <v>1611</v>
      </c>
      <c r="B1600" t="s">
        <v>5529</v>
      </c>
      <c r="C1600">
        <v>47</v>
      </c>
      <c r="D1600" t="str">
        <f>IF(Shopping[[#This Row],[Age]]&lt;=25,"Gen Z",
IF(Shopping[[#This Row],[Age]]&lt;=41,"Millennials",
IF(Shopping[[#This Row],[Age]]&lt;=57,"Gen X","Boomers")))</f>
        <v>Gen X</v>
      </c>
      <c r="E1600" t="s">
        <v>3923</v>
      </c>
      <c r="F1600" t="s">
        <v>7870</v>
      </c>
      <c r="G1600" t="s">
        <v>7857</v>
      </c>
      <c r="H1600" s="27">
        <v>85</v>
      </c>
      <c r="I1600" t="s">
        <v>7911</v>
      </c>
      <c r="J1600" t="s">
        <v>7847</v>
      </c>
      <c r="K1600" t="s">
        <v>7864</v>
      </c>
      <c r="L1600" t="s">
        <v>7890</v>
      </c>
      <c r="M1600">
        <v>4.0999999999999996</v>
      </c>
      <c r="N1600" t="s">
        <v>1691</v>
      </c>
      <c r="O1600" t="s">
        <v>7945</v>
      </c>
      <c r="P1600" t="s">
        <v>7</v>
      </c>
      <c r="Q1600" t="s">
        <v>8</v>
      </c>
      <c r="R1600">
        <v>21</v>
      </c>
    </row>
    <row r="1601" spans="1:18" x14ac:dyDescent="0.3">
      <c r="A1601" t="s">
        <v>1612</v>
      </c>
      <c r="B1601" t="s">
        <v>5530</v>
      </c>
      <c r="C1601">
        <v>48</v>
      </c>
      <c r="D1601" t="str">
        <f>IF(Shopping[[#This Row],[Age]]&lt;=25,"Gen Z",
IF(Shopping[[#This Row],[Age]]&lt;=41,"Millennials",
IF(Shopping[[#This Row],[Age]]&lt;=57,"Gen X","Boomers")))</f>
        <v>Gen X</v>
      </c>
      <c r="E1601" t="s">
        <v>3923</v>
      </c>
      <c r="F1601" t="s">
        <v>7850</v>
      </c>
      <c r="G1601" t="s">
        <v>7838</v>
      </c>
      <c r="H1601" s="27">
        <v>54</v>
      </c>
      <c r="I1601" t="s">
        <v>7905</v>
      </c>
      <c r="J1601" t="s">
        <v>7847</v>
      </c>
      <c r="K1601" t="s">
        <v>7874</v>
      </c>
      <c r="L1601" t="s">
        <v>7887</v>
      </c>
      <c r="M1601">
        <v>2.8</v>
      </c>
      <c r="N1601" t="s">
        <v>1691</v>
      </c>
      <c r="O1601" t="s">
        <v>7949</v>
      </c>
      <c r="P1601" t="s">
        <v>7</v>
      </c>
      <c r="Q1601" t="s">
        <v>27</v>
      </c>
      <c r="R1601">
        <v>22</v>
      </c>
    </row>
    <row r="1602" spans="1:18" x14ac:dyDescent="0.3">
      <c r="A1602" t="s">
        <v>1613</v>
      </c>
      <c r="B1602" t="s">
        <v>5531</v>
      </c>
      <c r="C1602">
        <v>20</v>
      </c>
      <c r="D1602" t="str">
        <f>IF(Shopping[[#This Row],[Age]]&lt;=25,"Gen Z",
IF(Shopping[[#This Row],[Age]]&lt;=41,"Millennials",
IF(Shopping[[#This Row],[Age]]&lt;=57,"Gen X","Boomers")))</f>
        <v>Gen Z</v>
      </c>
      <c r="E1602" t="s">
        <v>3923</v>
      </c>
      <c r="F1602" t="s">
        <v>7883</v>
      </c>
      <c r="G1602" t="s">
        <v>7846</v>
      </c>
      <c r="H1602" s="27">
        <v>26</v>
      </c>
      <c r="I1602" t="s">
        <v>7899</v>
      </c>
      <c r="J1602" t="s">
        <v>7844</v>
      </c>
      <c r="K1602" t="s">
        <v>7882</v>
      </c>
      <c r="L1602" t="s">
        <v>7888</v>
      </c>
      <c r="M1602">
        <v>4.7</v>
      </c>
      <c r="N1602" t="s">
        <v>1691</v>
      </c>
      <c r="O1602" t="s">
        <v>7947</v>
      </c>
      <c r="P1602" t="s">
        <v>7</v>
      </c>
      <c r="Q1602" t="s">
        <v>14</v>
      </c>
      <c r="R1602">
        <v>24</v>
      </c>
    </row>
    <row r="1603" spans="1:18" x14ac:dyDescent="0.3">
      <c r="A1603" t="s">
        <v>1614</v>
      </c>
      <c r="B1603" t="s">
        <v>5532</v>
      </c>
      <c r="C1603">
        <v>65</v>
      </c>
      <c r="D1603" t="str">
        <f>IF(Shopping[[#This Row],[Age]]&lt;=25,"Gen Z",
IF(Shopping[[#This Row],[Age]]&lt;=41,"Millennials",
IF(Shopping[[#This Row],[Age]]&lt;=57,"Gen X","Boomers")))</f>
        <v>Boomers</v>
      </c>
      <c r="E1603" t="s">
        <v>3923</v>
      </c>
      <c r="F1603" t="s">
        <v>7850</v>
      </c>
      <c r="G1603" t="s">
        <v>7838</v>
      </c>
      <c r="H1603" s="27">
        <v>59</v>
      </c>
      <c r="I1603" t="s">
        <v>7920</v>
      </c>
      <c r="J1603" t="s">
        <v>7877</v>
      </c>
      <c r="K1603" t="s">
        <v>7871</v>
      </c>
      <c r="L1603" t="s">
        <v>7888</v>
      </c>
      <c r="M1603">
        <v>2.9</v>
      </c>
      <c r="N1603" t="s">
        <v>1691</v>
      </c>
      <c r="O1603" t="s">
        <v>7950</v>
      </c>
      <c r="P1603" t="s">
        <v>7</v>
      </c>
      <c r="Q1603" t="s">
        <v>12</v>
      </c>
      <c r="R1603">
        <v>33</v>
      </c>
    </row>
    <row r="1604" spans="1:18" x14ac:dyDescent="0.3">
      <c r="A1604" t="s">
        <v>1615</v>
      </c>
      <c r="B1604" t="s">
        <v>5533</v>
      </c>
      <c r="C1604">
        <v>54</v>
      </c>
      <c r="D1604" t="str">
        <f>IF(Shopping[[#This Row],[Age]]&lt;=25,"Gen Z",
IF(Shopping[[#This Row],[Age]]&lt;=41,"Millennials",
IF(Shopping[[#This Row],[Age]]&lt;=57,"Gen X","Boomers")))</f>
        <v>Gen X</v>
      </c>
      <c r="E1604" t="s">
        <v>3923</v>
      </c>
      <c r="F1604" t="s">
        <v>7865</v>
      </c>
      <c r="G1604" t="s">
        <v>7857</v>
      </c>
      <c r="H1604" s="27">
        <v>48</v>
      </c>
      <c r="I1604" t="s">
        <v>7901</v>
      </c>
      <c r="J1604" t="s">
        <v>7844</v>
      </c>
      <c r="K1604" t="s">
        <v>7852</v>
      </c>
      <c r="L1604" t="s">
        <v>7887</v>
      </c>
      <c r="M1604">
        <v>2.8</v>
      </c>
      <c r="N1604" t="s">
        <v>1691</v>
      </c>
      <c r="O1604" t="s">
        <v>7946</v>
      </c>
      <c r="P1604" t="s">
        <v>7</v>
      </c>
      <c r="Q1604" t="s">
        <v>8</v>
      </c>
      <c r="R1604">
        <v>13</v>
      </c>
    </row>
    <row r="1605" spans="1:18" x14ac:dyDescent="0.3">
      <c r="A1605" t="s">
        <v>1616</v>
      </c>
      <c r="B1605" t="s">
        <v>5534</v>
      </c>
      <c r="C1605">
        <v>23</v>
      </c>
      <c r="D1605" t="str">
        <f>IF(Shopping[[#This Row],[Age]]&lt;=25,"Gen Z",
IF(Shopping[[#This Row],[Age]]&lt;=41,"Millennials",
IF(Shopping[[#This Row],[Age]]&lt;=57,"Gen X","Boomers")))</f>
        <v>Gen Z</v>
      </c>
      <c r="E1605" t="s">
        <v>3923</v>
      </c>
      <c r="F1605" t="s">
        <v>7851</v>
      </c>
      <c r="G1605" t="s">
        <v>7838</v>
      </c>
      <c r="H1605" s="27">
        <v>98</v>
      </c>
      <c r="I1605" t="s">
        <v>7937</v>
      </c>
      <c r="J1605" t="s">
        <v>7839</v>
      </c>
      <c r="K1605" t="s">
        <v>7971</v>
      </c>
      <c r="L1605" t="s">
        <v>7889</v>
      </c>
      <c r="M1605">
        <v>4.3</v>
      </c>
      <c r="N1605" t="s">
        <v>1691</v>
      </c>
      <c r="O1605" t="s">
        <v>7947</v>
      </c>
      <c r="P1605" t="s">
        <v>7</v>
      </c>
      <c r="Q1605" t="s">
        <v>27</v>
      </c>
      <c r="R1605">
        <v>17</v>
      </c>
    </row>
    <row r="1606" spans="1:18" x14ac:dyDescent="0.3">
      <c r="A1606" t="s">
        <v>1617</v>
      </c>
      <c r="B1606" t="s">
        <v>5535</v>
      </c>
      <c r="C1606">
        <v>18</v>
      </c>
      <c r="D1606" t="str">
        <f>IF(Shopping[[#This Row],[Age]]&lt;=25,"Gen Z",
IF(Shopping[[#This Row],[Age]]&lt;=41,"Millennials",
IF(Shopping[[#This Row],[Age]]&lt;=57,"Gen X","Boomers")))</f>
        <v>Gen Z</v>
      </c>
      <c r="E1606" t="s">
        <v>3923</v>
      </c>
      <c r="F1606" t="s">
        <v>7841</v>
      </c>
      <c r="G1606" t="s">
        <v>7838</v>
      </c>
      <c r="H1606" s="27">
        <v>92</v>
      </c>
      <c r="I1606" t="s">
        <v>7894</v>
      </c>
      <c r="J1606" t="s">
        <v>7847</v>
      </c>
      <c r="K1606" t="s">
        <v>7849</v>
      </c>
      <c r="L1606" t="s">
        <v>7889</v>
      </c>
      <c r="M1606">
        <v>4.8</v>
      </c>
      <c r="N1606" t="s">
        <v>1691</v>
      </c>
      <c r="O1606" t="s">
        <v>7949</v>
      </c>
      <c r="P1606" t="s">
        <v>7</v>
      </c>
      <c r="Q1606" t="s">
        <v>12</v>
      </c>
      <c r="R1606">
        <v>25</v>
      </c>
    </row>
    <row r="1607" spans="1:18" x14ac:dyDescent="0.3">
      <c r="A1607" t="s">
        <v>1618</v>
      </c>
      <c r="B1607" t="s">
        <v>5536</v>
      </c>
      <c r="C1607">
        <v>70</v>
      </c>
      <c r="D1607" t="str">
        <f>IF(Shopping[[#This Row],[Age]]&lt;=25,"Gen Z",
IF(Shopping[[#This Row],[Age]]&lt;=41,"Millennials",
IF(Shopping[[#This Row],[Age]]&lt;=57,"Gen X","Boomers")))</f>
        <v>Boomers</v>
      </c>
      <c r="E1607" t="s">
        <v>3923</v>
      </c>
      <c r="F1607" t="s">
        <v>7881</v>
      </c>
      <c r="G1607" t="s">
        <v>7857</v>
      </c>
      <c r="H1607" s="27">
        <v>46</v>
      </c>
      <c r="I1607" t="s">
        <v>7932</v>
      </c>
      <c r="J1607" t="s">
        <v>7847</v>
      </c>
      <c r="K1607" t="s">
        <v>7970</v>
      </c>
      <c r="L1607" t="s">
        <v>7887</v>
      </c>
      <c r="M1607">
        <v>3.4</v>
      </c>
      <c r="N1607" t="s">
        <v>1691</v>
      </c>
      <c r="O1607" t="s">
        <v>7947</v>
      </c>
      <c r="P1607" t="s">
        <v>7</v>
      </c>
      <c r="Q1607" t="s">
        <v>12</v>
      </c>
      <c r="R1607">
        <v>15</v>
      </c>
    </row>
    <row r="1608" spans="1:18" x14ac:dyDescent="0.3">
      <c r="A1608" t="s">
        <v>1619</v>
      </c>
      <c r="B1608" t="s">
        <v>5537</v>
      </c>
      <c r="C1608">
        <v>55</v>
      </c>
      <c r="D1608" t="str">
        <f>IF(Shopping[[#This Row],[Age]]&lt;=25,"Gen Z",
IF(Shopping[[#This Row],[Age]]&lt;=41,"Millennials",
IF(Shopping[[#This Row],[Age]]&lt;=57,"Gen X","Boomers")))</f>
        <v>Gen X</v>
      </c>
      <c r="E1608" t="s">
        <v>3923</v>
      </c>
      <c r="F1608" t="s">
        <v>7872</v>
      </c>
      <c r="G1608" t="s">
        <v>7838</v>
      </c>
      <c r="H1608" s="27">
        <v>21</v>
      </c>
      <c r="I1608" t="s">
        <v>7916</v>
      </c>
      <c r="J1608" t="s">
        <v>7844</v>
      </c>
      <c r="K1608" t="s">
        <v>7849</v>
      </c>
      <c r="L1608" t="s">
        <v>7888</v>
      </c>
      <c r="M1608">
        <v>4.3</v>
      </c>
      <c r="N1608" t="s">
        <v>1691</v>
      </c>
      <c r="O1608" t="s">
        <v>7948</v>
      </c>
      <c r="P1608" t="s">
        <v>7</v>
      </c>
      <c r="Q1608" t="s">
        <v>14</v>
      </c>
      <c r="R1608">
        <v>4</v>
      </c>
    </row>
    <row r="1609" spans="1:18" x14ac:dyDescent="0.3">
      <c r="A1609" t="s">
        <v>1620</v>
      </c>
      <c r="B1609" t="s">
        <v>5538</v>
      </c>
      <c r="C1609">
        <v>49</v>
      </c>
      <c r="D1609" t="str">
        <f>IF(Shopping[[#This Row],[Age]]&lt;=25,"Gen Z",
IF(Shopping[[#This Row],[Age]]&lt;=41,"Millennials",
IF(Shopping[[#This Row],[Age]]&lt;=57,"Gen X","Boomers")))</f>
        <v>Gen X</v>
      </c>
      <c r="E1609" t="s">
        <v>3923</v>
      </c>
      <c r="F1609" t="s">
        <v>7851</v>
      </c>
      <c r="G1609" t="s">
        <v>7838</v>
      </c>
      <c r="H1609" s="27">
        <v>72</v>
      </c>
      <c r="I1609" t="s">
        <v>7927</v>
      </c>
      <c r="J1609" t="s">
        <v>7844</v>
      </c>
      <c r="K1609" t="s">
        <v>7840</v>
      </c>
      <c r="L1609" t="s">
        <v>7890</v>
      </c>
      <c r="M1609">
        <v>2.7</v>
      </c>
      <c r="N1609" t="s">
        <v>1691</v>
      </c>
      <c r="O1609" t="s">
        <v>7946</v>
      </c>
      <c r="P1609" t="s">
        <v>7</v>
      </c>
      <c r="Q1609" t="s">
        <v>27</v>
      </c>
      <c r="R1609">
        <v>43</v>
      </c>
    </row>
    <row r="1610" spans="1:18" x14ac:dyDescent="0.3">
      <c r="A1610" t="s">
        <v>1621</v>
      </c>
      <c r="B1610" t="s">
        <v>5539</v>
      </c>
      <c r="C1610">
        <v>26</v>
      </c>
      <c r="D1610" t="str">
        <f>IF(Shopping[[#This Row],[Age]]&lt;=25,"Gen Z",
IF(Shopping[[#This Row],[Age]]&lt;=41,"Millennials",
IF(Shopping[[#This Row],[Age]]&lt;=57,"Gen X","Boomers")))</f>
        <v>Millennials</v>
      </c>
      <c r="E1610" t="s">
        <v>3923</v>
      </c>
      <c r="F1610" t="s">
        <v>7845</v>
      </c>
      <c r="G1610" t="s">
        <v>7846</v>
      </c>
      <c r="H1610" s="27">
        <v>58</v>
      </c>
      <c r="I1610" t="s">
        <v>7936</v>
      </c>
      <c r="J1610" t="s">
        <v>7877</v>
      </c>
      <c r="K1610" t="s">
        <v>7973</v>
      </c>
      <c r="L1610" t="s">
        <v>7890</v>
      </c>
      <c r="M1610">
        <v>4.5999999999999996</v>
      </c>
      <c r="N1610" t="s">
        <v>1691</v>
      </c>
      <c r="O1610" t="s">
        <v>7947</v>
      </c>
      <c r="P1610" t="s">
        <v>7</v>
      </c>
      <c r="Q1610" t="s">
        <v>22</v>
      </c>
      <c r="R1610">
        <v>12</v>
      </c>
    </row>
    <row r="1611" spans="1:18" x14ac:dyDescent="0.3">
      <c r="A1611" t="s">
        <v>1622</v>
      </c>
      <c r="B1611" t="s">
        <v>5540</v>
      </c>
      <c r="C1611">
        <v>33</v>
      </c>
      <c r="D1611" t="str">
        <f>IF(Shopping[[#This Row],[Age]]&lt;=25,"Gen Z",
IF(Shopping[[#This Row],[Age]]&lt;=41,"Millennials",
IF(Shopping[[#This Row],[Age]]&lt;=57,"Gen X","Boomers")))</f>
        <v>Millennials</v>
      </c>
      <c r="E1611" t="s">
        <v>3923</v>
      </c>
      <c r="F1611" t="s">
        <v>7850</v>
      </c>
      <c r="G1611" t="s">
        <v>7838</v>
      </c>
      <c r="H1611" s="27">
        <v>93</v>
      </c>
      <c r="I1611" t="s">
        <v>7915</v>
      </c>
      <c r="J1611" t="s">
        <v>7844</v>
      </c>
      <c r="K1611" t="s">
        <v>7880</v>
      </c>
      <c r="L1611" t="s">
        <v>7890</v>
      </c>
      <c r="M1611">
        <v>4.0999999999999996</v>
      </c>
      <c r="N1611" t="s">
        <v>1691</v>
      </c>
      <c r="O1611" t="s">
        <v>7948</v>
      </c>
      <c r="P1611" t="s">
        <v>7</v>
      </c>
      <c r="Q1611" t="s">
        <v>8</v>
      </c>
      <c r="R1611">
        <v>3</v>
      </c>
    </row>
    <row r="1612" spans="1:18" x14ac:dyDescent="0.3">
      <c r="A1612" t="s">
        <v>1623</v>
      </c>
      <c r="B1612" t="s">
        <v>5541</v>
      </c>
      <c r="C1612">
        <v>20</v>
      </c>
      <c r="D1612" t="str">
        <f>IF(Shopping[[#This Row],[Age]]&lt;=25,"Gen Z",
IF(Shopping[[#This Row],[Age]]&lt;=41,"Millennials",
IF(Shopping[[#This Row],[Age]]&lt;=57,"Gen X","Boomers")))</f>
        <v>Gen Z</v>
      </c>
      <c r="E1612" t="s">
        <v>3923</v>
      </c>
      <c r="F1612" t="s">
        <v>7876</v>
      </c>
      <c r="G1612" t="s">
        <v>7838</v>
      </c>
      <c r="H1612" s="27">
        <v>31</v>
      </c>
      <c r="I1612" t="s">
        <v>7923</v>
      </c>
      <c r="J1612" t="s">
        <v>7839</v>
      </c>
      <c r="K1612" t="s">
        <v>7860</v>
      </c>
      <c r="L1612" t="s">
        <v>7888</v>
      </c>
      <c r="M1612">
        <v>3.4</v>
      </c>
      <c r="N1612" t="s">
        <v>1691</v>
      </c>
      <c r="O1612" t="s">
        <v>7949</v>
      </c>
      <c r="P1612" t="s">
        <v>7</v>
      </c>
      <c r="Q1612" t="s">
        <v>14</v>
      </c>
      <c r="R1612">
        <v>1</v>
      </c>
    </row>
    <row r="1613" spans="1:18" x14ac:dyDescent="0.3">
      <c r="A1613" t="s">
        <v>1624</v>
      </c>
      <c r="B1613" t="s">
        <v>5542</v>
      </c>
      <c r="C1613">
        <v>41</v>
      </c>
      <c r="D1613" t="str">
        <f>IF(Shopping[[#This Row],[Age]]&lt;=25,"Gen Z",
IF(Shopping[[#This Row],[Age]]&lt;=41,"Millennials",
IF(Shopping[[#This Row],[Age]]&lt;=57,"Gen X","Boomers")))</f>
        <v>Millennials</v>
      </c>
      <c r="E1613" t="s">
        <v>3923</v>
      </c>
      <c r="F1613" t="s">
        <v>7866</v>
      </c>
      <c r="G1613" t="s">
        <v>7838</v>
      </c>
      <c r="H1613" s="27">
        <v>26</v>
      </c>
      <c r="I1613" t="s">
        <v>7903</v>
      </c>
      <c r="J1613" t="s">
        <v>7839</v>
      </c>
      <c r="K1613" t="s">
        <v>7882</v>
      </c>
      <c r="L1613" t="s">
        <v>7887</v>
      </c>
      <c r="M1613">
        <v>4.5</v>
      </c>
      <c r="N1613" t="s">
        <v>1691</v>
      </c>
      <c r="O1613" t="s">
        <v>7947</v>
      </c>
      <c r="P1613" t="s">
        <v>7</v>
      </c>
      <c r="Q1613" t="s">
        <v>27</v>
      </c>
      <c r="R1613">
        <v>6</v>
      </c>
    </row>
    <row r="1614" spans="1:18" x14ac:dyDescent="0.3">
      <c r="A1614" t="s">
        <v>1625</v>
      </c>
      <c r="B1614" t="s">
        <v>5543</v>
      </c>
      <c r="C1614">
        <v>18</v>
      </c>
      <c r="D1614" t="str">
        <f>IF(Shopping[[#This Row],[Age]]&lt;=25,"Gen Z",
IF(Shopping[[#This Row],[Age]]&lt;=41,"Millennials",
IF(Shopping[[#This Row],[Age]]&lt;=57,"Gen X","Boomers")))</f>
        <v>Gen Z</v>
      </c>
      <c r="E1614" t="s">
        <v>3923</v>
      </c>
      <c r="F1614" t="s">
        <v>7863</v>
      </c>
      <c r="G1614" t="s">
        <v>7838</v>
      </c>
      <c r="H1614" s="27">
        <v>68</v>
      </c>
      <c r="I1614" t="s">
        <v>7941</v>
      </c>
      <c r="J1614" t="s">
        <v>7847</v>
      </c>
      <c r="K1614" t="s">
        <v>7878</v>
      </c>
      <c r="L1614" t="s">
        <v>7889</v>
      </c>
      <c r="M1614">
        <v>4.4000000000000004</v>
      </c>
      <c r="N1614" t="s">
        <v>1691</v>
      </c>
      <c r="O1614" t="s">
        <v>7948</v>
      </c>
      <c r="P1614" t="s">
        <v>7</v>
      </c>
      <c r="Q1614" t="s">
        <v>8</v>
      </c>
      <c r="R1614">
        <v>26</v>
      </c>
    </row>
    <row r="1615" spans="1:18" x14ac:dyDescent="0.3">
      <c r="A1615" t="s">
        <v>1626</v>
      </c>
      <c r="B1615" t="s">
        <v>5544</v>
      </c>
      <c r="C1615">
        <v>26</v>
      </c>
      <c r="D1615" t="str">
        <f>IF(Shopping[[#This Row],[Age]]&lt;=25,"Gen Z",
IF(Shopping[[#This Row],[Age]]&lt;=41,"Millennials",
IF(Shopping[[#This Row],[Age]]&lt;=57,"Gen X","Boomers")))</f>
        <v>Millennials</v>
      </c>
      <c r="E1615" t="s">
        <v>3923</v>
      </c>
      <c r="F1615" t="s">
        <v>7870</v>
      </c>
      <c r="G1615" t="s">
        <v>7857</v>
      </c>
      <c r="H1615" s="27">
        <v>31</v>
      </c>
      <c r="I1615" t="s">
        <v>7919</v>
      </c>
      <c r="J1615" t="s">
        <v>7844</v>
      </c>
      <c r="K1615" t="s">
        <v>7971</v>
      </c>
      <c r="L1615" t="s">
        <v>7889</v>
      </c>
      <c r="M1615">
        <v>4</v>
      </c>
      <c r="N1615" t="s">
        <v>1691</v>
      </c>
      <c r="O1615" t="s">
        <v>7947</v>
      </c>
      <c r="P1615" t="s">
        <v>7</v>
      </c>
      <c r="Q1615" t="s">
        <v>12</v>
      </c>
      <c r="R1615">
        <v>6</v>
      </c>
    </row>
    <row r="1616" spans="1:18" x14ac:dyDescent="0.3">
      <c r="A1616" t="s">
        <v>1627</v>
      </c>
      <c r="B1616" t="s">
        <v>5545</v>
      </c>
      <c r="C1616">
        <v>30</v>
      </c>
      <c r="D1616" t="str">
        <f>IF(Shopping[[#This Row],[Age]]&lt;=25,"Gen Z",
IF(Shopping[[#This Row],[Age]]&lt;=41,"Millennials",
IF(Shopping[[#This Row],[Age]]&lt;=57,"Gen X","Boomers")))</f>
        <v>Millennials</v>
      </c>
      <c r="E1616" t="s">
        <v>3923</v>
      </c>
      <c r="F1616" t="s">
        <v>7872</v>
      </c>
      <c r="G1616" t="s">
        <v>7838</v>
      </c>
      <c r="H1616" s="27">
        <v>41</v>
      </c>
      <c r="I1616" t="s">
        <v>7916</v>
      </c>
      <c r="J1616" t="s">
        <v>7844</v>
      </c>
      <c r="K1616" t="s">
        <v>7840</v>
      </c>
      <c r="L1616" t="s">
        <v>7889</v>
      </c>
      <c r="M1616">
        <v>3.4</v>
      </c>
      <c r="N1616" t="s">
        <v>1691</v>
      </c>
      <c r="O1616" t="s">
        <v>7946</v>
      </c>
      <c r="P1616" t="s">
        <v>7</v>
      </c>
      <c r="Q1616" t="s">
        <v>10</v>
      </c>
      <c r="R1616">
        <v>22</v>
      </c>
    </row>
    <row r="1617" spans="1:18" x14ac:dyDescent="0.3">
      <c r="A1617" t="s">
        <v>1628</v>
      </c>
      <c r="B1617" t="s">
        <v>5546</v>
      </c>
      <c r="C1617">
        <v>64</v>
      </c>
      <c r="D1617" t="str">
        <f>IF(Shopping[[#This Row],[Age]]&lt;=25,"Gen Z",
IF(Shopping[[#This Row],[Age]]&lt;=41,"Millennials",
IF(Shopping[[#This Row],[Age]]&lt;=57,"Gen X","Boomers")))</f>
        <v>Boomers</v>
      </c>
      <c r="E1617" t="s">
        <v>3923</v>
      </c>
      <c r="F1617" t="s">
        <v>7870</v>
      </c>
      <c r="G1617" t="s">
        <v>7857</v>
      </c>
      <c r="H1617" s="27">
        <v>62</v>
      </c>
      <c r="I1617" t="s">
        <v>7907</v>
      </c>
      <c r="J1617" t="s">
        <v>7847</v>
      </c>
      <c r="K1617" t="s">
        <v>7878</v>
      </c>
      <c r="L1617" t="s">
        <v>7890</v>
      </c>
      <c r="M1617">
        <v>3.2</v>
      </c>
      <c r="N1617" t="s">
        <v>1691</v>
      </c>
      <c r="O1617" t="s">
        <v>7948</v>
      </c>
      <c r="P1617" t="s">
        <v>7</v>
      </c>
      <c r="Q1617" t="s">
        <v>10</v>
      </c>
      <c r="R1617">
        <v>45</v>
      </c>
    </row>
    <row r="1618" spans="1:18" x14ac:dyDescent="0.3">
      <c r="A1618" t="s">
        <v>1629</v>
      </c>
      <c r="B1618" t="s">
        <v>5547</v>
      </c>
      <c r="C1618">
        <v>26</v>
      </c>
      <c r="D1618" t="str">
        <f>IF(Shopping[[#This Row],[Age]]&lt;=25,"Gen Z",
IF(Shopping[[#This Row],[Age]]&lt;=41,"Millennials",
IF(Shopping[[#This Row],[Age]]&lt;=57,"Gen X","Boomers")))</f>
        <v>Millennials</v>
      </c>
      <c r="E1618" t="s">
        <v>3923</v>
      </c>
      <c r="F1618" t="s">
        <v>7875</v>
      </c>
      <c r="G1618" t="s">
        <v>7857</v>
      </c>
      <c r="H1618" s="27">
        <v>41</v>
      </c>
      <c r="I1618" t="s">
        <v>7917</v>
      </c>
      <c r="J1618" t="s">
        <v>7847</v>
      </c>
      <c r="K1618" t="s">
        <v>7867</v>
      </c>
      <c r="L1618" t="s">
        <v>7888</v>
      </c>
      <c r="M1618">
        <v>3.4</v>
      </c>
      <c r="N1618" t="s">
        <v>1691</v>
      </c>
      <c r="O1618" t="s">
        <v>7948</v>
      </c>
      <c r="P1618" t="s">
        <v>7</v>
      </c>
      <c r="Q1618" t="s">
        <v>10</v>
      </c>
      <c r="R1618">
        <v>50</v>
      </c>
    </row>
    <row r="1619" spans="1:18" x14ac:dyDescent="0.3">
      <c r="A1619" t="s">
        <v>1630</v>
      </c>
      <c r="B1619" t="s">
        <v>5548</v>
      </c>
      <c r="C1619">
        <v>43</v>
      </c>
      <c r="D1619" t="str">
        <f>IF(Shopping[[#This Row],[Age]]&lt;=25,"Gen Z",
IF(Shopping[[#This Row],[Age]]&lt;=41,"Millennials",
IF(Shopping[[#This Row],[Age]]&lt;=57,"Gen X","Boomers")))</f>
        <v>Gen X</v>
      </c>
      <c r="E1619" t="s">
        <v>3923</v>
      </c>
      <c r="F1619" t="s">
        <v>7837</v>
      </c>
      <c r="G1619" t="s">
        <v>7838</v>
      </c>
      <c r="H1619" s="27">
        <v>64</v>
      </c>
      <c r="I1619" t="s">
        <v>7941</v>
      </c>
      <c r="J1619" t="s">
        <v>7847</v>
      </c>
      <c r="K1619" t="s">
        <v>7972</v>
      </c>
      <c r="L1619" t="s">
        <v>7887</v>
      </c>
      <c r="M1619">
        <v>4.3</v>
      </c>
      <c r="N1619" t="s">
        <v>1691</v>
      </c>
      <c r="O1619" t="s">
        <v>7948</v>
      </c>
      <c r="P1619" t="s">
        <v>7</v>
      </c>
      <c r="Q1619" t="s">
        <v>12</v>
      </c>
      <c r="R1619">
        <v>50</v>
      </c>
    </row>
    <row r="1620" spans="1:18" x14ac:dyDescent="0.3">
      <c r="A1620" t="s">
        <v>1631</v>
      </c>
      <c r="B1620" t="s">
        <v>5549</v>
      </c>
      <c r="C1620">
        <v>63</v>
      </c>
      <c r="D1620" t="str">
        <f>IF(Shopping[[#This Row],[Age]]&lt;=25,"Gen Z",
IF(Shopping[[#This Row],[Age]]&lt;=41,"Millennials",
IF(Shopping[[#This Row],[Age]]&lt;=57,"Gen X","Boomers")))</f>
        <v>Boomers</v>
      </c>
      <c r="E1620" t="s">
        <v>3923</v>
      </c>
      <c r="F1620" t="s">
        <v>7845</v>
      </c>
      <c r="G1620" t="s">
        <v>7846</v>
      </c>
      <c r="H1620" s="27">
        <v>72</v>
      </c>
      <c r="I1620" t="s">
        <v>7942</v>
      </c>
      <c r="J1620" t="s">
        <v>7839</v>
      </c>
      <c r="K1620" t="s">
        <v>7860</v>
      </c>
      <c r="L1620" t="s">
        <v>7889</v>
      </c>
      <c r="M1620">
        <v>5</v>
      </c>
      <c r="N1620" t="s">
        <v>1691</v>
      </c>
      <c r="O1620" t="s">
        <v>7948</v>
      </c>
      <c r="P1620" t="s">
        <v>7</v>
      </c>
      <c r="Q1620" t="s">
        <v>27</v>
      </c>
      <c r="R1620">
        <v>39</v>
      </c>
    </row>
    <row r="1621" spans="1:18" x14ac:dyDescent="0.3">
      <c r="A1621" t="s">
        <v>1632</v>
      </c>
      <c r="B1621" t="s">
        <v>5550</v>
      </c>
      <c r="C1621">
        <v>57</v>
      </c>
      <c r="D1621" t="str">
        <f>IF(Shopping[[#This Row],[Age]]&lt;=25,"Gen Z",
IF(Shopping[[#This Row],[Age]]&lt;=41,"Millennials",
IF(Shopping[[#This Row],[Age]]&lt;=57,"Gen X","Boomers")))</f>
        <v>Gen X</v>
      </c>
      <c r="E1621" t="s">
        <v>3923</v>
      </c>
      <c r="F1621" t="s">
        <v>7856</v>
      </c>
      <c r="G1621" t="s">
        <v>7857</v>
      </c>
      <c r="H1621" s="27">
        <v>78</v>
      </c>
      <c r="I1621" t="s">
        <v>7904</v>
      </c>
      <c r="J1621" t="s">
        <v>7839</v>
      </c>
      <c r="K1621" t="s">
        <v>7974</v>
      </c>
      <c r="L1621" t="s">
        <v>7887</v>
      </c>
      <c r="M1621">
        <v>3.5</v>
      </c>
      <c r="N1621" t="s">
        <v>1691</v>
      </c>
      <c r="O1621" t="s">
        <v>7950</v>
      </c>
      <c r="P1621" t="s">
        <v>7</v>
      </c>
      <c r="Q1621" t="s">
        <v>8</v>
      </c>
      <c r="R1621">
        <v>50</v>
      </c>
    </row>
    <row r="1622" spans="1:18" x14ac:dyDescent="0.3">
      <c r="A1622" t="s">
        <v>1633</v>
      </c>
      <c r="B1622" t="s">
        <v>5551</v>
      </c>
      <c r="C1622">
        <v>25</v>
      </c>
      <c r="D1622" t="str">
        <f>IF(Shopping[[#This Row],[Age]]&lt;=25,"Gen Z",
IF(Shopping[[#This Row],[Age]]&lt;=41,"Millennials",
IF(Shopping[[#This Row],[Age]]&lt;=57,"Gen X","Boomers")))</f>
        <v>Gen Z</v>
      </c>
      <c r="E1622" t="s">
        <v>3923</v>
      </c>
      <c r="F1622" t="s">
        <v>7875</v>
      </c>
      <c r="G1622" t="s">
        <v>7857</v>
      </c>
      <c r="H1622" s="27">
        <v>47</v>
      </c>
      <c r="I1622" t="s">
        <v>7934</v>
      </c>
      <c r="J1622" t="s">
        <v>7847</v>
      </c>
      <c r="K1622" t="s">
        <v>7852</v>
      </c>
      <c r="L1622" t="s">
        <v>7887</v>
      </c>
      <c r="M1622">
        <v>3.1</v>
      </c>
      <c r="N1622" t="s">
        <v>1691</v>
      </c>
      <c r="O1622" t="s">
        <v>7949</v>
      </c>
      <c r="P1622" t="s">
        <v>7</v>
      </c>
      <c r="Q1622" t="s">
        <v>14</v>
      </c>
      <c r="R1622">
        <v>27</v>
      </c>
    </row>
    <row r="1623" spans="1:18" x14ac:dyDescent="0.3">
      <c r="A1623" t="s">
        <v>1634</v>
      </c>
      <c r="B1623" t="s">
        <v>5552</v>
      </c>
      <c r="C1623">
        <v>68</v>
      </c>
      <c r="D1623" t="str">
        <f>IF(Shopping[[#This Row],[Age]]&lt;=25,"Gen Z",
IF(Shopping[[#This Row],[Age]]&lt;=41,"Millennials",
IF(Shopping[[#This Row],[Age]]&lt;=57,"Gen X","Boomers")))</f>
        <v>Boomers</v>
      </c>
      <c r="E1623" t="s">
        <v>3923</v>
      </c>
      <c r="F1623" t="s">
        <v>7873</v>
      </c>
      <c r="G1623" t="s">
        <v>7857</v>
      </c>
      <c r="H1623" s="27">
        <v>46</v>
      </c>
      <c r="I1623" t="s">
        <v>7924</v>
      </c>
      <c r="J1623" t="s">
        <v>7839</v>
      </c>
      <c r="K1623" t="s">
        <v>7840</v>
      </c>
      <c r="L1623" t="s">
        <v>7889</v>
      </c>
      <c r="M1623">
        <v>3.9</v>
      </c>
      <c r="N1623" t="s">
        <v>1691</v>
      </c>
      <c r="O1623" t="s">
        <v>7949</v>
      </c>
      <c r="P1623" t="s">
        <v>7</v>
      </c>
      <c r="Q1623" t="s">
        <v>27</v>
      </c>
      <c r="R1623">
        <v>38</v>
      </c>
    </row>
    <row r="1624" spans="1:18" x14ac:dyDescent="0.3">
      <c r="A1624" t="s">
        <v>1635</v>
      </c>
      <c r="B1624" t="s">
        <v>5553</v>
      </c>
      <c r="C1624">
        <v>31</v>
      </c>
      <c r="D1624" t="str">
        <f>IF(Shopping[[#This Row],[Age]]&lt;=25,"Gen Z",
IF(Shopping[[#This Row],[Age]]&lt;=41,"Millennials",
IF(Shopping[[#This Row],[Age]]&lt;=57,"Gen X","Boomers")))</f>
        <v>Millennials</v>
      </c>
      <c r="E1624" t="s">
        <v>3923</v>
      </c>
      <c r="F1624" t="s">
        <v>7851</v>
      </c>
      <c r="G1624" t="s">
        <v>7838</v>
      </c>
      <c r="H1624" s="27">
        <v>43</v>
      </c>
      <c r="I1624" t="s">
        <v>7902</v>
      </c>
      <c r="J1624" t="s">
        <v>7844</v>
      </c>
      <c r="K1624" t="s">
        <v>7880</v>
      </c>
      <c r="L1624" t="s">
        <v>7887</v>
      </c>
      <c r="M1624">
        <v>4</v>
      </c>
      <c r="N1624" t="s">
        <v>1691</v>
      </c>
      <c r="O1624" t="s">
        <v>7950</v>
      </c>
      <c r="P1624" t="s">
        <v>7</v>
      </c>
      <c r="Q1624" t="s">
        <v>22</v>
      </c>
      <c r="R1624">
        <v>37</v>
      </c>
    </row>
    <row r="1625" spans="1:18" x14ac:dyDescent="0.3">
      <c r="A1625" t="s">
        <v>1636</v>
      </c>
      <c r="B1625" t="s">
        <v>5554</v>
      </c>
      <c r="C1625">
        <v>64</v>
      </c>
      <c r="D1625" t="str">
        <f>IF(Shopping[[#This Row],[Age]]&lt;=25,"Gen Z",
IF(Shopping[[#This Row],[Age]]&lt;=41,"Millennials",
IF(Shopping[[#This Row],[Age]]&lt;=57,"Gen X","Boomers")))</f>
        <v>Boomers</v>
      </c>
      <c r="E1625" t="s">
        <v>3923</v>
      </c>
      <c r="F1625" t="s">
        <v>7879</v>
      </c>
      <c r="G1625" t="s">
        <v>7857</v>
      </c>
      <c r="H1625" s="27">
        <v>58</v>
      </c>
      <c r="I1625" t="s">
        <v>7920</v>
      </c>
      <c r="J1625" t="s">
        <v>7847</v>
      </c>
      <c r="K1625" t="s">
        <v>7973</v>
      </c>
      <c r="L1625" t="s">
        <v>7889</v>
      </c>
      <c r="M1625">
        <v>3.5</v>
      </c>
      <c r="N1625" t="s">
        <v>1691</v>
      </c>
      <c r="O1625" t="s">
        <v>7947</v>
      </c>
      <c r="P1625" t="s">
        <v>7</v>
      </c>
      <c r="Q1625" t="s">
        <v>27</v>
      </c>
      <c r="R1625">
        <v>50</v>
      </c>
    </row>
    <row r="1626" spans="1:18" x14ac:dyDescent="0.3">
      <c r="A1626" t="s">
        <v>1637</v>
      </c>
      <c r="B1626" t="s">
        <v>5555</v>
      </c>
      <c r="C1626">
        <v>38</v>
      </c>
      <c r="D1626" t="str">
        <f>IF(Shopping[[#This Row],[Age]]&lt;=25,"Gen Z",
IF(Shopping[[#This Row],[Age]]&lt;=41,"Millennials",
IF(Shopping[[#This Row],[Age]]&lt;=57,"Gen X","Boomers")))</f>
        <v>Millennials</v>
      </c>
      <c r="E1626" t="s">
        <v>3923</v>
      </c>
      <c r="F1626" t="s">
        <v>7841</v>
      </c>
      <c r="G1626" t="s">
        <v>7838</v>
      </c>
      <c r="H1626" s="27">
        <v>32</v>
      </c>
      <c r="I1626" t="s">
        <v>7913</v>
      </c>
      <c r="J1626" t="s">
        <v>7847</v>
      </c>
      <c r="K1626" t="s">
        <v>7849</v>
      </c>
      <c r="L1626" t="s">
        <v>7887</v>
      </c>
      <c r="M1626">
        <v>3.6</v>
      </c>
      <c r="N1626" t="s">
        <v>1691</v>
      </c>
      <c r="O1626" t="s">
        <v>7946</v>
      </c>
      <c r="P1626" t="s">
        <v>7</v>
      </c>
      <c r="Q1626" t="s">
        <v>14</v>
      </c>
      <c r="R1626">
        <v>40</v>
      </c>
    </row>
    <row r="1627" spans="1:18" x14ac:dyDescent="0.3">
      <c r="A1627" t="s">
        <v>1638</v>
      </c>
      <c r="B1627" t="s">
        <v>5556</v>
      </c>
      <c r="C1627">
        <v>34</v>
      </c>
      <c r="D1627" t="str">
        <f>IF(Shopping[[#This Row],[Age]]&lt;=25,"Gen Z",
IF(Shopping[[#This Row],[Age]]&lt;=41,"Millennials",
IF(Shopping[[#This Row],[Age]]&lt;=57,"Gen X","Boomers")))</f>
        <v>Millennials</v>
      </c>
      <c r="E1627" t="s">
        <v>3923</v>
      </c>
      <c r="F1627" t="s">
        <v>7863</v>
      </c>
      <c r="G1627" t="s">
        <v>7838</v>
      </c>
      <c r="H1627" s="27">
        <v>45</v>
      </c>
      <c r="I1627" t="s">
        <v>7939</v>
      </c>
      <c r="J1627" t="s">
        <v>7839</v>
      </c>
      <c r="K1627" t="s">
        <v>7974</v>
      </c>
      <c r="L1627" t="s">
        <v>7887</v>
      </c>
      <c r="M1627">
        <v>3</v>
      </c>
      <c r="N1627" t="s">
        <v>1691</v>
      </c>
      <c r="O1627" t="s">
        <v>7947</v>
      </c>
      <c r="P1627" t="s">
        <v>7</v>
      </c>
      <c r="Q1627" t="s">
        <v>14</v>
      </c>
      <c r="R1627">
        <v>3</v>
      </c>
    </row>
    <row r="1628" spans="1:18" x14ac:dyDescent="0.3">
      <c r="A1628" t="s">
        <v>1639</v>
      </c>
      <c r="B1628" t="s">
        <v>5557</v>
      </c>
      <c r="C1628">
        <v>32</v>
      </c>
      <c r="D1628" t="str">
        <f>IF(Shopping[[#This Row],[Age]]&lt;=25,"Gen Z",
IF(Shopping[[#This Row],[Age]]&lt;=41,"Millennials",
IF(Shopping[[#This Row],[Age]]&lt;=57,"Gen X","Boomers")))</f>
        <v>Millennials</v>
      </c>
      <c r="E1628" t="s">
        <v>3923</v>
      </c>
      <c r="F1628" t="s">
        <v>7848</v>
      </c>
      <c r="G1628" t="s">
        <v>7846</v>
      </c>
      <c r="H1628" s="27">
        <v>35</v>
      </c>
      <c r="I1628" t="s">
        <v>7915</v>
      </c>
      <c r="J1628" t="s">
        <v>7839</v>
      </c>
      <c r="K1628" t="s">
        <v>7874</v>
      </c>
      <c r="L1628" t="s">
        <v>7889</v>
      </c>
      <c r="M1628">
        <v>2.6</v>
      </c>
      <c r="N1628" t="s">
        <v>1691</v>
      </c>
      <c r="O1628" t="s">
        <v>7947</v>
      </c>
      <c r="P1628" t="s">
        <v>7</v>
      </c>
      <c r="Q1628" t="s">
        <v>12</v>
      </c>
      <c r="R1628">
        <v>45</v>
      </c>
    </row>
    <row r="1629" spans="1:18" x14ac:dyDescent="0.3">
      <c r="A1629" t="s">
        <v>1640</v>
      </c>
      <c r="B1629" t="s">
        <v>5558</v>
      </c>
      <c r="C1629">
        <v>69</v>
      </c>
      <c r="D1629" t="str">
        <f>IF(Shopping[[#This Row],[Age]]&lt;=25,"Gen Z",
IF(Shopping[[#This Row],[Age]]&lt;=41,"Millennials",
IF(Shopping[[#This Row],[Age]]&lt;=57,"Gen X","Boomers")))</f>
        <v>Boomers</v>
      </c>
      <c r="E1629" t="s">
        <v>3923</v>
      </c>
      <c r="F1629" t="s">
        <v>7865</v>
      </c>
      <c r="G1629" t="s">
        <v>7857</v>
      </c>
      <c r="H1629" s="27">
        <v>21</v>
      </c>
      <c r="I1629" t="s">
        <v>7894</v>
      </c>
      <c r="J1629" t="s">
        <v>7847</v>
      </c>
      <c r="K1629" t="s">
        <v>7968</v>
      </c>
      <c r="L1629" t="s">
        <v>7887</v>
      </c>
      <c r="M1629">
        <v>2.9</v>
      </c>
      <c r="N1629" t="s">
        <v>1691</v>
      </c>
      <c r="O1629" t="s">
        <v>7947</v>
      </c>
      <c r="P1629" t="s">
        <v>7</v>
      </c>
      <c r="Q1629" t="s">
        <v>12</v>
      </c>
      <c r="R1629">
        <v>8</v>
      </c>
    </row>
    <row r="1630" spans="1:18" x14ac:dyDescent="0.3">
      <c r="A1630" t="s">
        <v>1641</v>
      </c>
      <c r="B1630" t="s">
        <v>5559</v>
      </c>
      <c r="C1630">
        <v>45</v>
      </c>
      <c r="D1630" t="str">
        <f>IF(Shopping[[#This Row],[Age]]&lt;=25,"Gen Z",
IF(Shopping[[#This Row],[Age]]&lt;=41,"Millennials",
IF(Shopping[[#This Row],[Age]]&lt;=57,"Gen X","Boomers")))</f>
        <v>Gen X</v>
      </c>
      <c r="E1630" t="s">
        <v>3923</v>
      </c>
      <c r="F1630" t="s">
        <v>7861</v>
      </c>
      <c r="G1630" t="s">
        <v>7838</v>
      </c>
      <c r="H1630" s="27">
        <v>64</v>
      </c>
      <c r="I1630" t="s">
        <v>7895</v>
      </c>
      <c r="J1630" t="s">
        <v>7844</v>
      </c>
      <c r="K1630" t="s">
        <v>7864</v>
      </c>
      <c r="L1630" t="s">
        <v>7887</v>
      </c>
      <c r="M1630">
        <v>3.1</v>
      </c>
      <c r="N1630" t="s">
        <v>1691</v>
      </c>
      <c r="O1630" t="s">
        <v>7947</v>
      </c>
      <c r="P1630" t="s">
        <v>7</v>
      </c>
      <c r="Q1630" t="s">
        <v>10</v>
      </c>
      <c r="R1630">
        <v>7</v>
      </c>
    </row>
    <row r="1631" spans="1:18" x14ac:dyDescent="0.3">
      <c r="A1631" t="s">
        <v>1642</v>
      </c>
      <c r="B1631" t="s">
        <v>5560</v>
      </c>
      <c r="C1631">
        <v>35</v>
      </c>
      <c r="D1631" t="str">
        <f>IF(Shopping[[#This Row],[Age]]&lt;=25,"Gen Z",
IF(Shopping[[#This Row],[Age]]&lt;=41,"Millennials",
IF(Shopping[[#This Row],[Age]]&lt;=57,"Gen X","Boomers")))</f>
        <v>Millennials</v>
      </c>
      <c r="E1631" t="s">
        <v>3923</v>
      </c>
      <c r="F1631" t="s">
        <v>7837</v>
      </c>
      <c r="G1631" t="s">
        <v>7838</v>
      </c>
      <c r="H1631" s="27">
        <v>88</v>
      </c>
      <c r="I1631" t="s">
        <v>7918</v>
      </c>
      <c r="J1631" t="s">
        <v>7844</v>
      </c>
      <c r="K1631" t="s">
        <v>7855</v>
      </c>
      <c r="L1631" t="s">
        <v>7888</v>
      </c>
      <c r="M1631">
        <v>3.3</v>
      </c>
      <c r="N1631" t="s">
        <v>1691</v>
      </c>
      <c r="O1631" t="s">
        <v>7947</v>
      </c>
      <c r="P1631" t="s">
        <v>7</v>
      </c>
      <c r="Q1631" t="s">
        <v>8</v>
      </c>
      <c r="R1631">
        <v>13</v>
      </c>
    </row>
    <row r="1632" spans="1:18" x14ac:dyDescent="0.3">
      <c r="A1632" t="s">
        <v>1643</v>
      </c>
      <c r="B1632" t="s">
        <v>5561</v>
      </c>
      <c r="C1632">
        <v>63</v>
      </c>
      <c r="D1632" t="str">
        <f>IF(Shopping[[#This Row],[Age]]&lt;=25,"Gen Z",
IF(Shopping[[#This Row],[Age]]&lt;=41,"Millennials",
IF(Shopping[[#This Row],[Age]]&lt;=57,"Gen X","Boomers")))</f>
        <v>Boomers</v>
      </c>
      <c r="E1632" t="s">
        <v>3923</v>
      </c>
      <c r="F1632" t="s">
        <v>7859</v>
      </c>
      <c r="G1632" t="s">
        <v>7846</v>
      </c>
      <c r="H1632" s="27">
        <v>48</v>
      </c>
      <c r="I1632" t="s">
        <v>7925</v>
      </c>
      <c r="J1632" t="s">
        <v>7847</v>
      </c>
      <c r="K1632" t="s">
        <v>7969</v>
      </c>
      <c r="L1632" t="s">
        <v>7889</v>
      </c>
      <c r="M1632">
        <v>2.9</v>
      </c>
      <c r="N1632" t="s">
        <v>1691</v>
      </c>
      <c r="O1632" t="s">
        <v>7950</v>
      </c>
      <c r="P1632" t="s">
        <v>7</v>
      </c>
      <c r="Q1632" t="s">
        <v>8</v>
      </c>
      <c r="R1632">
        <v>29</v>
      </c>
    </row>
    <row r="1633" spans="1:18" x14ac:dyDescent="0.3">
      <c r="A1633" t="s">
        <v>1644</v>
      </c>
      <c r="B1633" t="s">
        <v>5562</v>
      </c>
      <c r="C1633">
        <v>65</v>
      </c>
      <c r="D1633" t="str">
        <f>IF(Shopping[[#This Row],[Age]]&lt;=25,"Gen Z",
IF(Shopping[[#This Row],[Age]]&lt;=41,"Millennials",
IF(Shopping[[#This Row],[Age]]&lt;=57,"Gen X","Boomers")))</f>
        <v>Boomers</v>
      </c>
      <c r="E1633" t="s">
        <v>3923</v>
      </c>
      <c r="F1633" t="s">
        <v>7841</v>
      </c>
      <c r="G1633" t="s">
        <v>7838</v>
      </c>
      <c r="H1633" s="27">
        <v>36</v>
      </c>
      <c r="I1633" t="s">
        <v>7920</v>
      </c>
      <c r="J1633" t="s">
        <v>7839</v>
      </c>
      <c r="K1633" t="s">
        <v>7862</v>
      </c>
      <c r="L1633" t="s">
        <v>7889</v>
      </c>
      <c r="M1633">
        <v>3.9</v>
      </c>
      <c r="N1633" t="s">
        <v>1691</v>
      </c>
      <c r="O1633" t="s">
        <v>7949</v>
      </c>
      <c r="P1633" t="s">
        <v>7</v>
      </c>
      <c r="Q1633" t="s">
        <v>22</v>
      </c>
      <c r="R1633">
        <v>7</v>
      </c>
    </row>
    <row r="1634" spans="1:18" x14ac:dyDescent="0.3">
      <c r="A1634" t="s">
        <v>1645</v>
      </c>
      <c r="B1634" t="s">
        <v>5563</v>
      </c>
      <c r="C1634">
        <v>35</v>
      </c>
      <c r="D1634" t="str">
        <f>IF(Shopping[[#This Row],[Age]]&lt;=25,"Gen Z",
IF(Shopping[[#This Row],[Age]]&lt;=41,"Millennials",
IF(Shopping[[#This Row],[Age]]&lt;=57,"Gen X","Boomers")))</f>
        <v>Millennials</v>
      </c>
      <c r="E1634" t="s">
        <v>3923</v>
      </c>
      <c r="F1634" t="s">
        <v>7884</v>
      </c>
      <c r="G1634" t="s">
        <v>7857</v>
      </c>
      <c r="H1634" s="27">
        <v>28</v>
      </c>
      <c r="I1634" t="s">
        <v>7897</v>
      </c>
      <c r="J1634" t="s">
        <v>7844</v>
      </c>
      <c r="K1634" t="s">
        <v>7849</v>
      </c>
      <c r="L1634" t="s">
        <v>7889</v>
      </c>
      <c r="M1634">
        <v>4.7</v>
      </c>
      <c r="N1634" t="s">
        <v>1691</v>
      </c>
      <c r="O1634" t="s">
        <v>7949</v>
      </c>
      <c r="P1634" t="s">
        <v>7</v>
      </c>
      <c r="Q1634" t="s">
        <v>27</v>
      </c>
      <c r="R1634">
        <v>50</v>
      </c>
    </row>
    <row r="1635" spans="1:18" x14ac:dyDescent="0.3">
      <c r="A1635" t="s">
        <v>1646</v>
      </c>
      <c r="B1635" t="s">
        <v>5564</v>
      </c>
      <c r="C1635">
        <v>54</v>
      </c>
      <c r="D1635" t="str">
        <f>IF(Shopping[[#This Row],[Age]]&lt;=25,"Gen Z",
IF(Shopping[[#This Row],[Age]]&lt;=41,"Millennials",
IF(Shopping[[#This Row],[Age]]&lt;=57,"Gen X","Boomers")))</f>
        <v>Gen X</v>
      </c>
      <c r="E1635" t="s">
        <v>3923</v>
      </c>
      <c r="F1635" t="s">
        <v>7876</v>
      </c>
      <c r="G1635" t="s">
        <v>7838</v>
      </c>
      <c r="H1635" s="27">
        <v>80</v>
      </c>
      <c r="I1635" t="s">
        <v>7918</v>
      </c>
      <c r="J1635" t="s">
        <v>7847</v>
      </c>
      <c r="K1635" t="s">
        <v>7972</v>
      </c>
      <c r="L1635" t="s">
        <v>7888</v>
      </c>
      <c r="M1635">
        <v>4.4000000000000004</v>
      </c>
      <c r="N1635" t="s">
        <v>1691</v>
      </c>
      <c r="O1635" t="s">
        <v>7949</v>
      </c>
      <c r="P1635" t="s">
        <v>7</v>
      </c>
      <c r="Q1635" t="s">
        <v>27</v>
      </c>
      <c r="R1635">
        <v>33</v>
      </c>
    </row>
    <row r="1636" spans="1:18" x14ac:dyDescent="0.3">
      <c r="A1636" t="s">
        <v>1647</v>
      </c>
      <c r="B1636" t="s">
        <v>5565</v>
      </c>
      <c r="C1636">
        <v>28</v>
      </c>
      <c r="D1636" t="str">
        <f>IF(Shopping[[#This Row],[Age]]&lt;=25,"Gen Z",
IF(Shopping[[#This Row],[Age]]&lt;=41,"Millennials",
IF(Shopping[[#This Row],[Age]]&lt;=57,"Gen X","Boomers")))</f>
        <v>Millennials</v>
      </c>
      <c r="E1636" t="s">
        <v>3923</v>
      </c>
      <c r="F1636" t="s">
        <v>7853</v>
      </c>
      <c r="G1636" t="s">
        <v>7854</v>
      </c>
      <c r="H1636" s="27">
        <v>23</v>
      </c>
      <c r="I1636" t="s">
        <v>7929</v>
      </c>
      <c r="J1636" t="s">
        <v>7844</v>
      </c>
      <c r="K1636" t="s">
        <v>7874</v>
      </c>
      <c r="L1636" t="s">
        <v>7889</v>
      </c>
      <c r="M1636">
        <v>3.6</v>
      </c>
      <c r="N1636" t="s">
        <v>1691</v>
      </c>
      <c r="O1636" t="s">
        <v>7950</v>
      </c>
      <c r="P1636" t="s">
        <v>7</v>
      </c>
      <c r="Q1636" t="s">
        <v>10</v>
      </c>
      <c r="R1636">
        <v>30</v>
      </c>
    </row>
    <row r="1637" spans="1:18" x14ac:dyDescent="0.3">
      <c r="A1637" t="s">
        <v>1648</v>
      </c>
      <c r="B1637" t="s">
        <v>5566</v>
      </c>
      <c r="C1637">
        <v>68</v>
      </c>
      <c r="D1637" t="str">
        <f>IF(Shopping[[#This Row],[Age]]&lt;=25,"Gen Z",
IF(Shopping[[#This Row],[Age]]&lt;=41,"Millennials",
IF(Shopping[[#This Row],[Age]]&lt;=57,"Gen X","Boomers")))</f>
        <v>Boomers</v>
      </c>
      <c r="E1637" t="s">
        <v>3923</v>
      </c>
      <c r="F1637" t="s">
        <v>7865</v>
      </c>
      <c r="G1637" t="s">
        <v>7857</v>
      </c>
      <c r="H1637" s="27">
        <v>24</v>
      </c>
      <c r="I1637" t="s">
        <v>7910</v>
      </c>
      <c r="J1637" t="s">
        <v>7839</v>
      </c>
      <c r="K1637" t="s">
        <v>7862</v>
      </c>
      <c r="L1637" t="s">
        <v>7889</v>
      </c>
      <c r="M1637">
        <v>3.2</v>
      </c>
      <c r="N1637" t="s">
        <v>1691</v>
      </c>
      <c r="O1637" t="s">
        <v>7948</v>
      </c>
      <c r="P1637" t="s">
        <v>7</v>
      </c>
      <c r="Q1637" t="s">
        <v>10</v>
      </c>
      <c r="R1637">
        <v>40</v>
      </c>
    </row>
    <row r="1638" spans="1:18" x14ac:dyDescent="0.3">
      <c r="A1638" t="s">
        <v>1649</v>
      </c>
      <c r="B1638" t="s">
        <v>5567</v>
      </c>
      <c r="C1638">
        <v>58</v>
      </c>
      <c r="D1638" t="str">
        <f>IF(Shopping[[#This Row],[Age]]&lt;=25,"Gen Z",
IF(Shopping[[#This Row],[Age]]&lt;=41,"Millennials",
IF(Shopping[[#This Row],[Age]]&lt;=57,"Gen X","Boomers")))</f>
        <v>Boomers</v>
      </c>
      <c r="E1638" t="s">
        <v>3923</v>
      </c>
      <c r="F1638" t="s">
        <v>7883</v>
      </c>
      <c r="G1638" t="s">
        <v>7846</v>
      </c>
      <c r="H1638" s="27">
        <v>22</v>
      </c>
      <c r="I1638" t="s">
        <v>7918</v>
      </c>
      <c r="J1638" t="s">
        <v>7839</v>
      </c>
      <c r="K1638" t="s">
        <v>7867</v>
      </c>
      <c r="L1638" t="s">
        <v>7890</v>
      </c>
      <c r="M1638">
        <v>4</v>
      </c>
      <c r="N1638" t="s">
        <v>1691</v>
      </c>
      <c r="O1638" t="s">
        <v>7946</v>
      </c>
      <c r="P1638" t="s">
        <v>7</v>
      </c>
      <c r="Q1638" t="s">
        <v>10</v>
      </c>
      <c r="R1638">
        <v>49</v>
      </c>
    </row>
    <row r="1639" spans="1:18" x14ac:dyDescent="0.3">
      <c r="A1639" t="s">
        <v>1650</v>
      </c>
      <c r="B1639" t="s">
        <v>5568</v>
      </c>
      <c r="C1639">
        <v>35</v>
      </c>
      <c r="D1639" t="str">
        <f>IF(Shopping[[#This Row],[Age]]&lt;=25,"Gen Z",
IF(Shopping[[#This Row],[Age]]&lt;=41,"Millennials",
IF(Shopping[[#This Row],[Age]]&lt;=57,"Gen X","Boomers")))</f>
        <v>Millennials</v>
      </c>
      <c r="E1639" t="s">
        <v>3923</v>
      </c>
      <c r="F1639" t="s">
        <v>7861</v>
      </c>
      <c r="G1639" t="s">
        <v>7838</v>
      </c>
      <c r="H1639" s="27">
        <v>21</v>
      </c>
      <c r="I1639" t="s">
        <v>7895</v>
      </c>
      <c r="J1639" t="s">
        <v>7847</v>
      </c>
      <c r="K1639" t="s">
        <v>7972</v>
      </c>
      <c r="L1639" t="s">
        <v>7888</v>
      </c>
      <c r="M1639">
        <v>3.5</v>
      </c>
      <c r="N1639" t="s">
        <v>1691</v>
      </c>
      <c r="O1639" t="s">
        <v>7947</v>
      </c>
      <c r="P1639" t="s">
        <v>7</v>
      </c>
      <c r="Q1639" t="s">
        <v>8</v>
      </c>
      <c r="R1639">
        <v>32</v>
      </c>
    </row>
    <row r="1640" spans="1:18" x14ac:dyDescent="0.3">
      <c r="A1640" t="s">
        <v>1651</v>
      </c>
      <c r="B1640" t="s">
        <v>5569</v>
      </c>
      <c r="C1640">
        <v>68</v>
      </c>
      <c r="D1640" t="str">
        <f>IF(Shopping[[#This Row],[Age]]&lt;=25,"Gen Z",
IF(Shopping[[#This Row],[Age]]&lt;=41,"Millennials",
IF(Shopping[[#This Row],[Age]]&lt;=57,"Gen X","Boomers")))</f>
        <v>Boomers</v>
      </c>
      <c r="E1640" t="s">
        <v>3923</v>
      </c>
      <c r="F1640" t="s">
        <v>7868</v>
      </c>
      <c r="G1640" t="s">
        <v>7854</v>
      </c>
      <c r="H1640" s="27">
        <v>51</v>
      </c>
      <c r="I1640" t="s">
        <v>7923</v>
      </c>
      <c r="J1640" t="s">
        <v>7847</v>
      </c>
      <c r="K1640" t="s">
        <v>7971</v>
      </c>
      <c r="L1640" t="s">
        <v>7888</v>
      </c>
      <c r="M1640">
        <v>4.5999999999999996</v>
      </c>
      <c r="N1640" t="s">
        <v>1691</v>
      </c>
      <c r="O1640" t="s">
        <v>7946</v>
      </c>
      <c r="P1640" t="s">
        <v>7</v>
      </c>
      <c r="Q1640" t="s">
        <v>8</v>
      </c>
      <c r="R1640">
        <v>18</v>
      </c>
    </row>
    <row r="1641" spans="1:18" x14ac:dyDescent="0.3">
      <c r="A1641" t="s">
        <v>1652</v>
      </c>
      <c r="B1641" t="s">
        <v>5570</v>
      </c>
      <c r="C1641">
        <v>41</v>
      </c>
      <c r="D1641" t="str">
        <f>IF(Shopping[[#This Row],[Age]]&lt;=25,"Gen Z",
IF(Shopping[[#This Row],[Age]]&lt;=41,"Millennials",
IF(Shopping[[#This Row],[Age]]&lt;=57,"Gen X","Boomers")))</f>
        <v>Millennials</v>
      </c>
      <c r="E1641" t="s">
        <v>3923</v>
      </c>
      <c r="F1641" t="s">
        <v>7884</v>
      </c>
      <c r="G1641" t="s">
        <v>7857</v>
      </c>
      <c r="H1641" s="27">
        <v>65</v>
      </c>
      <c r="I1641" t="s">
        <v>7902</v>
      </c>
      <c r="J1641" t="s">
        <v>7839</v>
      </c>
      <c r="K1641" t="s">
        <v>7976</v>
      </c>
      <c r="L1641" t="s">
        <v>7889</v>
      </c>
      <c r="M1641">
        <v>3.3</v>
      </c>
      <c r="N1641" t="s">
        <v>1691</v>
      </c>
      <c r="O1641" t="s">
        <v>7946</v>
      </c>
      <c r="P1641" t="s">
        <v>7</v>
      </c>
      <c r="Q1641" t="s">
        <v>14</v>
      </c>
      <c r="R1641">
        <v>50</v>
      </c>
    </row>
    <row r="1642" spans="1:18" x14ac:dyDescent="0.3">
      <c r="A1642" t="s">
        <v>1653</v>
      </c>
      <c r="B1642" t="s">
        <v>5571</v>
      </c>
      <c r="C1642">
        <v>65</v>
      </c>
      <c r="D1642" t="str">
        <f>IF(Shopping[[#This Row],[Age]]&lt;=25,"Gen Z",
IF(Shopping[[#This Row],[Age]]&lt;=41,"Millennials",
IF(Shopping[[#This Row],[Age]]&lt;=57,"Gen X","Boomers")))</f>
        <v>Boomers</v>
      </c>
      <c r="E1642" t="s">
        <v>3923</v>
      </c>
      <c r="F1642" t="s">
        <v>7873</v>
      </c>
      <c r="G1642" t="s">
        <v>7857</v>
      </c>
      <c r="H1642" s="27">
        <v>51</v>
      </c>
      <c r="I1642" t="s">
        <v>7923</v>
      </c>
      <c r="J1642" t="s">
        <v>7844</v>
      </c>
      <c r="K1642" t="s">
        <v>7975</v>
      </c>
      <c r="L1642" t="s">
        <v>7888</v>
      </c>
      <c r="M1642">
        <v>4</v>
      </c>
      <c r="N1642" t="s">
        <v>1691</v>
      </c>
      <c r="O1642" t="s">
        <v>7949</v>
      </c>
      <c r="P1642" t="s">
        <v>7</v>
      </c>
      <c r="Q1642" t="s">
        <v>14</v>
      </c>
      <c r="R1642">
        <v>13</v>
      </c>
    </row>
    <row r="1643" spans="1:18" x14ac:dyDescent="0.3">
      <c r="A1643" t="s">
        <v>1654</v>
      </c>
      <c r="B1643" t="s">
        <v>5572</v>
      </c>
      <c r="C1643">
        <v>50</v>
      </c>
      <c r="D1643" t="str">
        <f>IF(Shopping[[#This Row],[Age]]&lt;=25,"Gen Z",
IF(Shopping[[#This Row],[Age]]&lt;=41,"Millennials",
IF(Shopping[[#This Row],[Age]]&lt;=57,"Gen X","Boomers")))</f>
        <v>Gen X</v>
      </c>
      <c r="E1643" t="s">
        <v>3923</v>
      </c>
      <c r="F1643" t="s">
        <v>7869</v>
      </c>
      <c r="G1643" t="s">
        <v>7838</v>
      </c>
      <c r="H1643" s="27">
        <v>32</v>
      </c>
      <c r="I1643" t="s">
        <v>7917</v>
      </c>
      <c r="J1643" t="s">
        <v>7839</v>
      </c>
      <c r="K1643" t="s">
        <v>7862</v>
      </c>
      <c r="L1643" t="s">
        <v>7889</v>
      </c>
      <c r="M1643">
        <v>3.4</v>
      </c>
      <c r="N1643" t="s">
        <v>1691</v>
      </c>
      <c r="O1643" t="s">
        <v>7946</v>
      </c>
      <c r="P1643" t="s">
        <v>7</v>
      </c>
      <c r="Q1643" t="s">
        <v>22</v>
      </c>
      <c r="R1643">
        <v>1</v>
      </c>
    </row>
    <row r="1644" spans="1:18" x14ac:dyDescent="0.3">
      <c r="A1644" t="s">
        <v>1655</v>
      </c>
      <c r="B1644" t="s">
        <v>5573</v>
      </c>
      <c r="C1644">
        <v>18</v>
      </c>
      <c r="D1644" t="str">
        <f>IF(Shopping[[#This Row],[Age]]&lt;=25,"Gen Z",
IF(Shopping[[#This Row],[Age]]&lt;=41,"Millennials",
IF(Shopping[[#This Row],[Age]]&lt;=57,"Gen X","Boomers")))</f>
        <v>Gen Z</v>
      </c>
      <c r="E1644" t="s">
        <v>3923</v>
      </c>
      <c r="F1644" t="s">
        <v>7853</v>
      </c>
      <c r="G1644" t="s">
        <v>7854</v>
      </c>
      <c r="H1644" s="27">
        <v>70</v>
      </c>
      <c r="I1644" t="s">
        <v>7909</v>
      </c>
      <c r="J1644" t="s">
        <v>7847</v>
      </c>
      <c r="K1644" t="s">
        <v>7974</v>
      </c>
      <c r="L1644" t="s">
        <v>7888</v>
      </c>
      <c r="M1644">
        <v>4.2</v>
      </c>
      <c r="N1644" t="s">
        <v>1691</v>
      </c>
      <c r="O1644" t="s">
        <v>7950</v>
      </c>
      <c r="P1644" t="s">
        <v>7</v>
      </c>
      <c r="Q1644" t="s">
        <v>14</v>
      </c>
      <c r="R1644">
        <v>16</v>
      </c>
    </row>
    <row r="1645" spans="1:18" x14ac:dyDescent="0.3">
      <c r="A1645" t="s">
        <v>1656</v>
      </c>
      <c r="B1645" t="s">
        <v>5574</v>
      </c>
      <c r="C1645">
        <v>38</v>
      </c>
      <c r="D1645" t="str">
        <f>IF(Shopping[[#This Row],[Age]]&lt;=25,"Gen Z",
IF(Shopping[[#This Row],[Age]]&lt;=41,"Millennials",
IF(Shopping[[#This Row],[Age]]&lt;=57,"Gen X","Boomers")))</f>
        <v>Millennials</v>
      </c>
      <c r="E1645" t="s">
        <v>3923</v>
      </c>
      <c r="F1645" t="s">
        <v>7873</v>
      </c>
      <c r="G1645" t="s">
        <v>7857</v>
      </c>
      <c r="H1645" s="27">
        <v>77</v>
      </c>
      <c r="I1645" t="s">
        <v>7924</v>
      </c>
      <c r="J1645" t="s">
        <v>7839</v>
      </c>
      <c r="K1645" t="s">
        <v>7858</v>
      </c>
      <c r="L1645" t="s">
        <v>7889</v>
      </c>
      <c r="M1645">
        <v>3.9</v>
      </c>
      <c r="N1645" t="s">
        <v>1691</v>
      </c>
      <c r="O1645" t="s">
        <v>7949</v>
      </c>
      <c r="P1645" t="s">
        <v>7</v>
      </c>
      <c r="Q1645" t="s">
        <v>14</v>
      </c>
      <c r="R1645">
        <v>6</v>
      </c>
    </row>
    <row r="1646" spans="1:18" x14ac:dyDescent="0.3">
      <c r="A1646" t="s">
        <v>1657</v>
      </c>
      <c r="B1646" t="s">
        <v>5575</v>
      </c>
      <c r="C1646">
        <v>68</v>
      </c>
      <c r="D1646" t="str">
        <f>IF(Shopping[[#This Row],[Age]]&lt;=25,"Gen Z",
IF(Shopping[[#This Row],[Age]]&lt;=41,"Millennials",
IF(Shopping[[#This Row],[Age]]&lt;=57,"Gen X","Boomers")))</f>
        <v>Boomers</v>
      </c>
      <c r="E1646" t="s">
        <v>3923</v>
      </c>
      <c r="F1646" t="s">
        <v>7853</v>
      </c>
      <c r="G1646" t="s">
        <v>7854</v>
      </c>
      <c r="H1646" s="27">
        <v>90</v>
      </c>
      <c r="I1646" t="s">
        <v>7910</v>
      </c>
      <c r="J1646" t="s">
        <v>7844</v>
      </c>
      <c r="K1646" t="s">
        <v>7974</v>
      </c>
      <c r="L1646" t="s">
        <v>7889</v>
      </c>
      <c r="M1646">
        <v>3.9</v>
      </c>
      <c r="N1646" t="s">
        <v>1691</v>
      </c>
      <c r="O1646" t="s">
        <v>7947</v>
      </c>
      <c r="P1646" t="s">
        <v>7</v>
      </c>
      <c r="Q1646" t="s">
        <v>27</v>
      </c>
      <c r="R1646">
        <v>21</v>
      </c>
    </row>
    <row r="1647" spans="1:18" x14ac:dyDescent="0.3">
      <c r="A1647" t="s">
        <v>1658</v>
      </c>
      <c r="B1647" t="s">
        <v>5576</v>
      </c>
      <c r="C1647">
        <v>53</v>
      </c>
      <c r="D1647" t="str">
        <f>IF(Shopping[[#This Row],[Age]]&lt;=25,"Gen Z",
IF(Shopping[[#This Row],[Age]]&lt;=41,"Millennials",
IF(Shopping[[#This Row],[Age]]&lt;=57,"Gen X","Boomers")))</f>
        <v>Gen X</v>
      </c>
      <c r="E1647" t="s">
        <v>3923</v>
      </c>
      <c r="F1647" t="s">
        <v>7873</v>
      </c>
      <c r="G1647" t="s">
        <v>7857</v>
      </c>
      <c r="H1647" s="27">
        <v>36</v>
      </c>
      <c r="I1647" t="s">
        <v>7924</v>
      </c>
      <c r="J1647" t="s">
        <v>7839</v>
      </c>
      <c r="K1647" t="s">
        <v>7867</v>
      </c>
      <c r="L1647" t="s">
        <v>7889</v>
      </c>
      <c r="M1647">
        <v>2.8</v>
      </c>
      <c r="N1647" t="s">
        <v>1691</v>
      </c>
      <c r="O1647" t="s">
        <v>7948</v>
      </c>
      <c r="P1647" t="s">
        <v>7</v>
      </c>
      <c r="Q1647" t="s">
        <v>8</v>
      </c>
      <c r="R1647">
        <v>36</v>
      </c>
    </row>
    <row r="1648" spans="1:18" x14ac:dyDescent="0.3">
      <c r="A1648" t="s">
        <v>1659</v>
      </c>
      <c r="B1648" t="s">
        <v>5577</v>
      </c>
      <c r="C1648">
        <v>58</v>
      </c>
      <c r="D1648" t="str">
        <f>IF(Shopping[[#This Row],[Age]]&lt;=25,"Gen Z",
IF(Shopping[[#This Row],[Age]]&lt;=41,"Millennials",
IF(Shopping[[#This Row],[Age]]&lt;=57,"Gen X","Boomers")))</f>
        <v>Boomers</v>
      </c>
      <c r="E1648" t="s">
        <v>3923</v>
      </c>
      <c r="F1648" t="s">
        <v>7856</v>
      </c>
      <c r="G1648" t="s">
        <v>7857</v>
      </c>
      <c r="H1648" s="27">
        <v>77</v>
      </c>
      <c r="I1648" t="s">
        <v>7936</v>
      </c>
      <c r="J1648" t="s">
        <v>7844</v>
      </c>
      <c r="K1648" t="s">
        <v>7855</v>
      </c>
      <c r="L1648" t="s">
        <v>7889</v>
      </c>
      <c r="M1648">
        <v>3.7</v>
      </c>
      <c r="N1648" t="s">
        <v>1691</v>
      </c>
      <c r="O1648" t="s">
        <v>7948</v>
      </c>
      <c r="P1648" t="s">
        <v>7</v>
      </c>
      <c r="Q1648" t="s">
        <v>22</v>
      </c>
      <c r="R1648">
        <v>20</v>
      </c>
    </row>
    <row r="1649" spans="1:18" x14ac:dyDescent="0.3">
      <c r="A1649" t="s">
        <v>1660</v>
      </c>
      <c r="B1649" t="s">
        <v>5578</v>
      </c>
      <c r="C1649">
        <v>34</v>
      </c>
      <c r="D1649" t="str">
        <f>IF(Shopping[[#This Row],[Age]]&lt;=25,"Gen Z",
IF(Shopping[[#This Row],[Age]]&lt;=41,"Millennials",
IF(Shopping[[#This Row],[Age]]&lt;=57,"Gen X","Boomers")))</f>
        <v>Millennials</v>
      </c>
      <c r="E1649" t="s">
        <v>3923</v>
      </c>
      <c r="F1649" t="s">
        <v>7883</v>
      </c>
      <c r="G1649" t="s">
        <v>7846</v>
      </c>
      <c r="H1649" s="27">
        <v>78</v>
      </c>
      <c r="I1649" t="s">
        <v>7904</v>
      </c>
      <c r="J1649" t="s">
        <v>7847</v>
      </c>
      <c r="K1649" t="s">
        <v>7860</v>
      </c>
      <c r="L1649" t="s">
        <v>7889</v>
      </c>
      <c r="M1649">
        <v>4.9000000000000004</v>
      </c>
      <c r="N1649" t="s">
        <v>1691</v>
      </c>
      <c r="O1649" t="s">
        <v>7950</v>
      </c>
      <c r="P1649" t="s">
        <v>7</v>
      </c>
      <c r="Q1649" t="s">
        <v>27</v>
      </c>
      <c r="R1649">
        <v>8</v>
      </c>
    </row>
    <row r="1650" spans="1:18" x14ac:dyDescent="0.3">
      <c r="A1650" t="s">
        <v>1661</v>
      </c>
      <c r="B1650" t="s">
        <v>5579</v>
      </c>
      <c r="C1650">
        <v>36</v>
      </c>
      <c r="D1650" t="str">
        <f>IF(Shopping[[#This Row],[Age]]&lt;=25,"Gen Z",
IF(Shopping[[#This Row],[Age]]&lt;=41,"Millennials",
IF(Shopping[[#This Row],[Age]]&lt;=57,"Gen X","Boomers")))</f>
        <v>Millennials</v>
      </c>
      <c r="E1650" t="s">
        <v>3923</v>
      </c>
      <c r="F1650" t="s">
        <v>7866</v>
      </c>
      <c r="G1650" t="s">
        <v>7838</v>
      </c>
      <c r="H1650" s="27">
        <v>69</v>
      </c>
      <c r="I1650" t="s">
        <v>7912</v>
      </c>
      <c r="J1650" t="s">
        <v>7847</v>
      </c>
      <c r="K1650" t="s">
        <v>7840</v>
      </c>
      <c r="L1650" t="s">
        <v>7889</v>
      </c>
      <c r="M1650">
        <v>2.6</v>
      </c>
      <c r="N1650" t="s">
        <v>1691</v>
      </c>
      <c r="O1650" t="s">
        <v>7945</v>
      </c>
      <c r="P1650" t="s">
        <v>7</v>
      </c>
      <c r="Q1650" t="s">
        <v>12</v>
      </c>
      <c r="R1650">
        <v>22</v>
      </c>
    </row>
    <row r="1651" spans="1:18" x14ac:dyDescent="0.3">
      <c r="A1651" t="s">
        <v>1662</v>
      </c>
      <c r="B1651" t="s">
        <v>5580</v>
      </c>
      <c r="C1651">
        <v>58</v>
      </c>
      <c r="D1651" t="str">
        <f>IF(Shopping[[#This Row],[Age]]&lt;=25,"Gen Z",
IF(Shopping[[#This Row],[Age]]&lt;=41,"Millennials",
IF(Shopping[[#This Row],[Age]]&lt;=57,"Gen X","Boomers")))</f>
        <v>Boomers</v>
      </c>
      <c r="E1651" t="s">
        <v>3923</v>
      </c>
      <c r="F1651" t="s">
        <v>7872</v>
      </c>
      <c r="G1651" t="s">
        <v>7838</v>
      </c>
      <c r="H1651" s="27">
        <v>63</v>
      </c>
      <c r="I1651" t="s">
        <v>7941</v>
      </c>
      <c r="J1651" t="s">
        <v>7847</v>
      </c>
      <c r="K1651" t="s">
        <v>7849</v>
      </c>
      <c r="L1651" t="s">
        <v>7889</v>
      </c>
      <c r="M1651">
        <v>4.9000000000000004</v>
      </c>
      <c r="N1651" t="s">
        <v>1691</v>
      </c>
      <c r="O1651" t="s">
        <v>7946</v>
      </c>
      <c r="P1651" t="s">
        <v>7</v>
      </c>
      <c r="Q1651" t="s">
        <v>12</v>
      </c>
      <c r="R1651">
        <v>3</v>
      </c>
    </row>
    <row r="1652" spans="1:18" x14ac:dyDescent="0.3">
      <c r="A1652" t="s">
        <v>1663</v>
      </c>
      <c r="B1652" t="s">
        <v>5581</v>
      </c>
      <c r="C1652">
        <v>60</v>
      </c>
      <c r="D1652" t="str">
        <f>IF(Shopping[[#This Row],[Age]]&lt;=25,"Gen Z",
IF(Shopping[[#This Row],[Age]]&lt;=41,"Millennials",
IF(Shopping[[#This Row],[Age]]&lt;=57,"Gen X","Boomers")))</f>
        <v>Boomers</v>
      </c>
      <c r="E1652" t="s">
        <v>3923</v>
      </c>
      <c r="F1652" t="s">
        <v>7873</v>
      </c>
      <c r="G1652" t="s">
        <v>7857</v>
      </c>
      <c r="H1652" s="27">
        <v>36</v>
      </c>
      <c r="I1652" t="s">
        <v>7903</v>
      </c>
      <c r="J1652" t="s">
        <v>7847</v>
      </c>
      <c r="K1652" t="s">
        <v>7855</v>
      </c>
      <c r="L1652" t="s">
        <v>7887</v>
      </c>
      <c r="M1652">
        <v>3.4</v>
      </c>
      <c r="N1652" t="s">
        <v>1691</v>
      </c>
      <c r="O1652" t="s">
        <v>7947</v>
      </c>
      <c r="P1652" t="s">
        <v>7</v>
      </c>
      <c r="Q1652" t="s">
        <v>12</v>
      </c>
      <c r="R1652">
        <v>46</v>
      </c>
    </row>
    <row r="1653" spans="1:18" x14ac:dyDescent="0.3">
      <c r="A1653" t="s">
        <v>1664</v>
      </c>
      <c r="B1653" t="s">
        <v>5582</v>
      </c>
      <c r="C1653">
        <v>59</v>
      </c>
      <c r="D1653" t="str">
        <f>IF(Shopping[[#This Row],[Age]]&lt;=25,"Gen Z",
IF(Shopping[[#This Row],[Age]]&lt;=41,"Millennials",
IF(Shopping[[#This Row],[Age]]&lt;=57,"Gen X","Boomers")))</f>
        <v>Boomers</v>
      </c>
      <c r="E1653" t="s">
        <v>3923</v>
      </c>
      <c r="F1653" t="s">
        <v>7853</v>
      </c>
      <c r="G1653" t="s">
        <v>7854</v>
      </c>
      <c r="H1653" s="27">
        <v>80</v>
      </c>
      <c r="I1653" t="s">
        <v>7914</v>
      </c>
      <c r="J1653" t="s">
        <v>7847</v>
      </c>
      <c r="K1653" t="s">
        <v>7976</v>
      </c>
      <c r="L1653" t="s">
        <v>7887</v>
      </c>
      <c r="M1653">
        <v>3.9</v>
      </c>
      <c r="N1653" t="s">
        <v>1691</v>
      </c>
      <c r="O1653" t="s">
        <v>7948</v>
      </c>
      <c r="P1653" t="s">
        <v>7</v>
      </c>
      <c r="Q1653" t="s">
        <v>27</v>
      </c>
      <c r="R1653">
        <v>42</v>
      </c>
    </row>
    <row r="1654" spans="1:18" x14ac:dyDescent="0.3">
      <c r="A1654" t="s">
        <v>1665</v>
      </c>
      <c r="B1654" t="s">
        <v>5583</v>
      </c>
      <c r="C1654">
        <v>65</v>
      </c>
      <c r="D1654" t="str">
        <f>IF(Shopping[[#This Row],[Age]]&lt;=25,"Gen Z",
IF(Shopping[[#This Row],[Age]]&lt;=41,"Millennials",
IF(Shopping[[#This Row],[Age]]&lt;=57,"Gen X","Boomers")))</f>
        <v>Boomers</v>
      </c>
      <c r="E1654" t="s">
        <v>3923</v>
      </c>
      <c r="F1654" t="s">
        <v>7841</v>
      </c>
      <c r="G1654" t="s">
        <v>7838</v>
      </c>
      <c r="H1654" s="27">
        <v>35</v>
      </c>
      <c r="I1654" t="s">
        <v>7928</v>
      </c>
      <c r="J1654" t="s">
        <v>7847</v>
      </c>
      <c r="K1654" t="s">
        <v>7874</v>
      </c>
      <c r="L1654" t="s">
        <v>7889</v>
      </c>
      <c r="M1654">
        <v>4</v>
      </c>
      <c r="N1654" t="s">
        <v>1691</v>
      </c>
      <c r="O1654" t="s">
        <v>7947</v>
      </c>
      <c r="P1654" t="s">
        <v>7</v>
      </c>
      <c r="Q1654" t="s">
        <v>22</v>
      </c>
      <c r="R1654">
        <v>1</v>
      </c>
    </row>
    <row r="1655" spans="1:18" x14ac:dyDescent="0.3">
      <c r="A1655" t="s">
        <v>1666</v>
      </c>
      <c r="B1655" t="s">
        <v>5584</v>
      </c>
      <c r="C1655">
        <v>31</v>
      </c>
      <c r="D1655" t="str">
        <f>IF(Shopping[[#This Row],[Age]]&lt;=25,"Gen Z",
IF(Shopping[[#This Row],[Age]]&lt;=41,"Millennials",
IF(Shopping[[#This Row],[Age]]&lt;=57,"Gen X","Boomers")))</f>
        <v>Millennials</v>
      </c>
      <c r="E1655" t="s">
        <v>3923</v>
      </c>
      <c r="F1655" t="s">
        <v>7881</v>
      </c>
      <c r="G1655" t="s">
        <v>7857</v>
      </c>
      <c r="H1655" s="27">
        <v>93</v>
      </c>
      <c r="I1655" t="s">
        <v>7917</v>
      </c>
      <c r="J1655" t="s">
        <v>7839</v>
      </c>
      <c r="K1655" t="s">
        <v>7855</v>
      </c>
      <c r="L1655" t="s">
        <v>7887</v>
      </c>
      <c r="M1655">
        <v>3</v>
      </c>
      <c r="N1655" t="s">
        <v>1691</v>
      </c>
      <c r="O1655" t="s">
        <v>7949</v>
      </c>
      <c r="P1655" t="s">
        <v>7</v>
      </c>
      <c r="Q1655" t="s">
        <v>27</v>
      </c>
      <c r="R1655">
        <v>29</v>
      </c>
    </row>
    <row r="1656" spans="1:18" x14ac:dyDescent="0.3">
      <c r="A1656" t="s">
        <v>1667</v>
      </c>
      <c r="B1656" t="s">
        <v>5585</v>
      </c>
      <c r="C1656">
        <v>43</v>
      </c>
      <c r="D1656" t="str">
        <f>IF(Shopping[[#This Row],[Age]]&lt;=25,"Gen Z",
IF(Shopping[[#This Row],[Age]]&lt;=41,"Millennials",
IF(Shopping[[#This Row],[Age]]&lt;=57,"Gen X","Boomers")))</f>
        <v>Gen X</v>
      </c>
      <c r="E1656" t="s">
        <v>3923</v>
      </c>
      <c r="F1656" t="s">
        <v>7881</v>
      </c>
      <c r="G1656" t="s">
        <v>7857</v>
      </c>
      <c r="H1656" s="27">
        <v>25</v>
      </c>
      <c r="I1656" t="s">
        <v>7920</v>
      </c>
      <c r="J1656" t="s">
        <v>7839</v>
      </c>
      <c r="K1656" t="s">
        <v>7840</v>
      </c>
      <c r="L1656" t="s">
        <v>7888</v>
      </c>
      <c r="M1656">
        <v>2.6</v>
      </c>
      <c r="N1656" t="s">
        <v>1691</v>
      </c>
      <c r="O1656" t="s">
        <v>7950</v>
      </c>
      <c r="P1656" t="s">
        <v>7</v>
      </c>
      <c r="Q1656" t="s">
        <v>12</v>
      </c>
      <c r="R1656">
        <v>14</v>
      </c>
    </row>
    <row r="1657" spans="1:18" x14ac:dyDescent="0.3">
      <c r="A1657" t="s">
        <v>1668</v>
      </c>
      <c r="B1657" t="s">
        <v>5586</v>
      </c>
      <c r="C1657">
        <v>37</v>
      </c>
      <c r="D1657" t="str">
        <f>IF(Shopping[[#This Row],[Age]]&lt;=25,"Gen Z",
IF(Shopping[[#This Row],[Age]]&lt;=41,"Millennials",
IF(Shopping[[#This Row],[Age]]&lt;=57,"Gen X","Boomers")))</f>
        <v>Millennials</v>
      </c>
      <c r="E1657" t="s">
        <v>3923</v>
      </c>
      <c r="F1657" t="s">
        <v>7841</v>
      </c>
      <c r="G1657" t="s">
        <v>7838</v>
      </c>
      <c r="H1657" s="27">
        <v>81</v>
      </c>
      <c r="I1657" t="s">
        <v>7921</v>
      </c>
      <c r="J1657" t="s">
        <v>7839</v>
      </c>
      <c r="K1657" t="s">
        <v>7969</v>
      </c>
      <c r="L1657" t="s">
        <v>7888</v>
      </c>
      <c r="M1657">
        <v>3.2</v>
      </c>
      <c r="N1657" t="s">
        <v>1691</v>
      </c>
      <c r="O1657" t="s">
        <v>7947</v>
      </c>
      <c r="P1657" t="s">
        <v>7</v>
      </c>
      <c r="Q1657" t="s">
        <v>14</v>
      </c>
      <c r="R1657">
        <v>4</v>
      </c>
    </row>
    <row r="1658" spans="1:18" x14ac:dyDescent="0.3">
      <c r="A1658" t="s">
        <v>1669</v>
      </c>
      <c r="B1658" t="s">
        <v>5587</v>
      </c>
      <c r="C1658">
        <v>21</v>
      </c>
      <c r="D1658" t="str">
        <f>IF(Shopping[[#This Row],[Age]]&lt;=25,"Gen Z",
IF(Shopping[[#This Row],[Age]]&lt;=41,"Millennials",
IF(Shopping[[#This Row],[Age]]&lt;=57,"Gen X","Boomers")))</f>
        <v>Gen Z</v>
      </c>
      <c r="E1658" t="s">
        <v>3923</v>
      </c>
      <c r="F1658" t="s">
        <v>7837</v>
      </c>
      <c r="G1658" t="s">
        <v>7838</v>
      </c>
      <c r="H1658" s="27">
        <v>42</v>
      </c>
      <c r="I1658" t="s">
        <v>7920</v>
      </c>
      <c r="J1658" t="s">
        <v>7839</v>
      </c>
      <c r="K1658" t="s">
        <v>7880</v>
      </c>
      <c r="L1658" t="s">
        <v>7888</v>
      </c>
      <c r="M1658">
        <v>2.6</v>
      </c>
      <c r="N1658" t="s">
        <v>1691</v>
      </c>
      <c r="O1658" t="s">
        <v>7949</v>
      </c>
      <c r="P1658" t="s">
        <v>7</v>
      </c>
      <c r="Q1658" t="s">
        <v>14</v>
      </c>
      <c r="R1658">
        <v>41</v>
      </c>
    </row>
    <row r="1659" spans="1:18" x14ac:dyDescent="0.3">
      <c r="A1659" t="s">
        <v>1670</v>
      </c>
      <c r="B1659" t="s">
        <v>5588</v>
      </c>
      <c r="C1659">
        <v>69</v>
      </c>
      <c r="D1659" t="str">
        <f>IF(Shopping[[#This Row],[Age]]&lt;=25,"Gen Z",
IF(Shopping[[#This Row],[Age]]&lt;=41,"Millennials",
IF(Shopping[[#This Row],[Age]]&lt;=57,"Gen X","Boomers")))</f>
        <v>Boomers</v>
      </c>
      <c r="E1659" t="s">
        <v>3923</v>
      </c>
      <c r="F1659" t="s">
        <v>7863</v>
      </c>
      <c r="G1659" t="s">
        <v>7838</v>
      </c>
      <c r="H1659" s="27">
        <v>36</v>
      </c>
      <c r="I1659" t="s">
        <v>7920</v>
      </c>
      <c r="J1659" t="s">
        <v>7839</v>
      </c>
      <c r="K1659" t="s">
        <v>7967</v>
      </c>
      <c r="L1659" t="s">
        <v>7888</v>
      </c>
      <c r="M1659">
        <v>3.2</v>
      </c>
      <c r="N1659" t="s">
        <v>1691</v>
      </c>
      <c r="O1659" t="s">
        <v>7950</v>
      </c>
      <c r="P1659" t="s">
        <v>7</v>
      </c>
      <c r="Q1659" t="s">
        <v>27</v>
      </c>
      <c r="R1659">
        <v>4</v>
      </c>
    </row>
    <row r="1660" spans="1:18" x14ac:dyDescent="0.3">
      <c r="A1660" t="s">
        <v>1671</v>
      </c>
      <c r="B1660" t="s">
        <v>5589</v>
      </c>
      <c r="C1660">
        <v>32</v>
      </c>
      <c r="D1660" t="str">
        <f>IF(Shopping[[#This Row],[Age]]&lt;=25,"Gen Z",
IF(Shopping[[#This Row],[Age]]&lt;=41,"Millennials",
IF(Shopping[[#This Row],[Age]]&lt;=57,"Gen X","Boomers")))</f>
        <v>Millennials</v>
      </c>
      <c r="E1660" t="s">
        <v>3923</v>
      </c>
      <c r="F1660" t="s">
        <v>7870</v>
      </c>
      <c r="G1660" t="s">
        <v>7857</v>
      </c>
      <c r="H1660" s="27">
        <v>66</v>
      </c>
      <c r="I1660" t="s">
        <v>7922</v>
      </c>
      <c r="J1660" t="s">
        <v>7844</v>
      </c>
      <c r="K1660" t="s">
        <v>7858</v>
      </c>
      <c r="L1660" t="s">
        <v>7888</v>
      </c>
      <c r="M1660">
        <v>4.0999999999999996</v>
      </c>
      <c r="N1660" t="s">
        <v>1691</v>
      </c>
      <c r="O1660" t="s">
        <v>7950</v>
      </c>
      <c r="P1660" t="s">
        <v>7</v>
      </c>
      <c r="Q1660" t="s">
        <v>10</v>
      </c>
      <c r="R1660">
        <v>47</v>
      </c>
    </row>
    <row r="1661" spans="1:18" x14ac:dyDescent="0.3">
      <c r="A1661" t="s">
        <v>1672</v>
      </c>
      <c r="B1661" t="s">
        <v>5590</v>
      </c>
      <c r="C1661">
        <v>53</v>
      </c>
      <c r="D1661" t="str">
        <f>IF(Shopping[[#This Row],[Age]]&lt;=25,"Gen Z",
IF(Shopping[[#This Row],[Age]]&lt;=41,"Millennials",
IF(Shopping[[#This Row],[Age]]&lt;=57,"Gen X","Boomers")))</f>
        <v>Gen X</v>
      </c>
      <c r="E1661" t="s">
        <v>3923</v>
      </c>
      <c r="F1661" t="s">
        <v>7884</v>
      </c>
      <c r="G1661" t="s">
        <v>7857</v>
      </c>
      <c r="H1661" s="27">
        <v>37</v>
      </c>
      <c r="I1661" t="s">
        <v>7933</v>
      </c>
      <c r="J1661" t="s">
        <v>7847</v>
      </c>
      <c r="K1661" t="s">
        <v>7971</v>
      </c>
      <c r="L1661" t="s">
        <v>7890</v>
      </c>
      <c r="M1661">
        <v>3.9</v>
      </c>
      <c r="N1661" t="s">
        <v>1691</v>
      </c>
      <c r="O1661" t="s">
        <v>7947</v>
      </c>
      <c r="P1661" t="s">
        <v>7</v>
      </c>
      <c r="Q1661" t="s">
        <v>8</v>
      </c>
      <c r="R1661">
        <v>44</v>
      </c>
    </row>
    <row r="1662" spans="1:18" x14ac:dyDescent="0.3">
      <c r="A1662" t="s">
        <v>1673</v>
      </c>
      <c r="B1662" t="s">
        <v>5591</v>
      </c>
      <c r="C1662">
        <v>59</v>
      </c>
      <c r="D1662" t="str">
        <f>IF(Shopping[[#This Row],[Age]]&lt;=25,"Gen Z",
IF(Shopping[[#This Row],[Age]]&lt;=41,"Millennials",
IF(Shopping[[#This Row],[Age]]&lt;=57,"Gen X","Boomers")))</f>
        <v>Boomers</v>
      </c>
      <c r="E1662" t="s">
        <v>3923</v>
      </c>
      <c r="F1662" t="s">
        <v>7872</v>
      </c>
      <c r="G1662" t="s">
        <v>7838</v>
      </c>
      <c r="H1662" s="27">
        <v>45</v>
      </c>
      <c r="I1662" t="s">
        <v>7900</v>
      </c>
      <c r="J1662" t="s">
        <v>7839</v>
      </c>
      <c r="K1662" t="s">
        <v>7882</v>
      </c>
      <c r="L1662" t="s">
        <v>7887</v>
      </c>
      <c r="M1662">
        <v>4.0999999999999996</v>
      </c>
      <c r="N1662" t="s">
        <v>1691</v>
      </c>
      <c r="O1662" t="s">
        <v>7948</v>
      </c>
      <c r="P1662" t="s">
        <v>7</v>
      </c>
      <c r="Q1662" t="s">
        <v>8</v>
      </c>
      <c r="R1662">
        <v>37</v>
      </c>
    </row>
    <row r="1663" spans="1:18" x14ac:dyDescent="0.3">
      <c r="A1663" t="s">
        <v>1674</v>
      </c>
      <c r="B1663" t="s">
        <v>5592</v>
      </c>
      <c r="C1663">
        <v>64</v>
      </c>
      <c r="D1663" t="str">
        <f>IF(Shopping[[#This Row],[Age]]&lt;=25,"Gen Z",
IF(Shopping[[#This Row],[Age]]&lt;=41,"Millennials",
IF(Shopping[[#This Row],[Age]]&lt;=57,"Gen X","Boomers")))</f>
        <v>Boomers</v>
      </c>
      <c r="E1663" t="s">
        <v>3923</v>
      </c>
      <c r="F1663" t="s">
        <v>7884</v>
      </c>
      <c r="G1663" t="s">
        <v>7857</v>
      </c>
      <c r="H1663" s="27">
        <v>86</v>
      </c>
      <c r="I1663" t="s">
        <v>7937</v>
      </c>
      <c r="J1663" t="s">
        <v>7844</v>
      </c>
      <c r="K1663" t="s">
        <v>7974</v>
      </c>
      <c r="L1663" t="s">
        <v>7889</v>
      </c>
      <c r="M1663">
        <v>2.7</v>
      </c>
      <c r="N1663" t="s">
        <v>1691</v>
      </c>
      <c r="O1663" t="s">
        <v>7949</v>
      </c>
      <c r="P1663" t="s">
        <v>7</v>
      </c>
      <c r="Q1663" t="s">
        <v>27</v>
      </c>
      <c r="R1663">
        <v>21</v>
      </c>
    </row>
    <row r="1664" spans="1:18" x14ac:dyDescent="0.3">
      <c r="A1664" t="s">
        <v>1675</v>
      </c>
      <c r="B1664" t="s">
        <v>5593</v>
      </c>
      <c r="C1664">
        <v>63</v>
      </c>
      <c r="D1664" t="str">
        <f>IF(Shopping[[#This Row],[Age]]&lt;=25,"Gen Z",
IF(Shopping[[#This Row],[Age]]&lt;=41,"Millennials",
IF(Shopping[[#This Row],[Age]]&lt;=57,"Gen X","Boomers")))</f>
        <v>Boomers</v>
      </c>
      <c r="E1664" t="s">
        <v>3923</v>
      </c>
      <c r="F1664" t="s">
        <v>7865</v>
      </c>
      <c r="G1664" t="s">
        <v>7857</v>
      </c>
      <c r="H1664" s="27">
        <v>24</v>
      </c>
      <c r="I1664" t="s">
        <v>7928</v>
      </c>
      <c r="J1664" t="s">
        <v>7847</v>
      </c>
      <c r="K1664" t="s">
        <v>7968</v>
      </c>
      <c r="L1664" t="s">
        <v>7887</v>
      </c>
      <c r="M1664">
        <v>4.5999999999999996</v>
      </c>
      <c r="N1664" t="s">
        <v>1691</v>
      </c>
      <c r="O1664" t="s">
        <v>7946</v>
      </c>
      <c r="P1664" t="s">
        <v>7</v>
      </c>
      <c r="Q1664" t="s">
        <v>27</v>
      </c>
      <c r="R1664">
        <v>46</v>
      </c>
    </row>
    <row r="1665" spans="1:18" x14ac:dyDescent="0.3">
      <c r="A1665" t="s">
        <v>1676</v>
      </c>
      <c r="B1665" t="s">
        <v>5594</v>
      </c>
      <c r="C1665">
        <v>43</v>
      </c>
      <c r="D1665" t="str">
        <f>IF(Shopping[[#This Row],[Age]]&lt;=25,"Gen Z",
IF(Shopping[[#This Row],[Age]]&lt;=41,"Millennials",
IF(Shopping[[#This Row],[Age]]&lt;=57,"Gen X","Boomers")))</f>
        <v>Gen X</v>
      </c>
      <c r="E1665" t="s">
        <v>3923</v>
      </c>
      <c r="F1665" t="s">
        <v>7850</v>
      </c>
      <c r="G1665" t="s">
        <v>7838</v>
      </c>
      <c r="H1665" s="27">
        <v>22</v>
      </c>
      <c r="I1665" t="s">
        <v>7894</v>
      </c>
      <c r="J1665" t="s">
        <v>7877</v>
      </c>
      <c r="K1665" t="s">
        <v>7969</v>
      </c>
      <c r="L1665" t="s">
        <v>7889</v>
      </c>
      <c r="M1665">
        <v>3.5</v>
      </c>
      <c r="N1665" t="s">
        <v>1691</v>
      </c>
      <c r="O1665" t="s">
        <v>7948</v>
      </c>
      <c r="P1665" t="s">
        <v>7</v>
      </c>
      <c r="Q1665" t="s">
        <v>10</v>
      </c>
      <c r="R1665">
        <v>1</v>
      </c>
    </row>
    <row r="1666" spans="1:18" x14ac:dyDescent="0.3">
      <c r="A1666" t="s">
        <v>1677</v>
      </c>
      <c r="B1666" t="s">
        <v>5595</v>
      </c>
      <c r="C1666">
        <v>19</v>
      </c>
      <c r="D1666" t="str">
        <f>IF(Shopping[[#This Row],[Age]]&lt;=25,"Gen Z",
IF(Shopping[[#This Row],[Age]]&lt;=41,"Millennials",
IF(Shopping[[#This Row],[Age]]&lt;=57,"Gen X","Boomers")))</f>
        <v>Gen Z</v>
      </c>
      <c r="E1666" t="s">
        <v>3923</v>
      </c>
      <c r="F1666" t="s">
        <v>7856</v>
      </c>
      <c r="G1666" t="s">
        <v>7857</v>
      </c>
      <c r="H1666" s="27">
        <v>53</v>
      </c>
      <c r="I1666" t="s">
        <v>7939</v>
      </c>
      <c r="J1666" t="s">
        <v>7847</v>
      </c>
      <c r="K1666" t="s">
        <v>7860</v>
      </c>
      <c r="L1666" t="s">
        <v>7888</v>
      </c>
      <c r="M1666">
        <v>5</v>
      </c>
      <c r="N1666" t="s">
        <v>1691</v>
      </c>
      <c r="O1666" t="s">
        <v>7947</v>
      </c>
      <c r="P1666" t="s">
        <v>7</v>
      </c>
      <c r="Q1666" t="s">
        <v>14</v>
      </c>
      <c r="R1666">
        <v>35</v>
      </c>
    </row>
    <row r="1667" spans="1:18" x14ac:dyDescent="0.3">
      <c r="A1667" t="s">
        <v>1678</v>
      </c>
      <c r="B1667" t="s">
        <v>5596</v>
      </c>
      <c r="C1667">
        <v>40</v>
      </c>
      <c r="D1667" t="str">
        <f>IF(Shopping[[#This Row],[Age]]&lt;=25,"Gen Z",
IF(Shopping[[#This Row],[Age]]&lt;=41,"Millennials",
IF(Shopping[[#This Row],[Age]]&lt;=57,"Gen X","Boomers")))</f>
        <v>Millennials</v>
      </c>
      <c r="E1667" t="s">
        <v>3923</v>
      </c>
      <c r="F1667" t="s">
        <v>7868</v>
      </c>
      <c r="G1667" t="s">
        <v>7854</v>
      </c>
      <c r="H1667" s="27">
        <v>41</v>
      </c>
      <c r="I1667" t="s">
        <v>7928</v>
      </c>
      <c r="J1667" t="s">
        <v>7839</v>
      </c>
      <c r="K1667" t="s">
        <v>7858</v>
      </c>
      <c r="L1667" t="s">
        <v>7890</v>
      </c>
      <c r="M1667">
        <v>3.4</v>
      </c>
      <c r="N1667" t="s">
        <v>1691</v>
      </c>
      <c r="O1667" t="s">
        <v>7947</v>
      </c>
      <c r="P1667" t="s">
        <v>7</v>
      </c>
      <c r="Q1667" t="s">
        <v>8</v>
      </c>
      <c r="R1667">
        <v>49</v>
      </c>
    </row>
    <row r="1668" spans="1:18" x14ac:dyDescent="0.3">
      <c r="A1668" t="s">
        <v>1679</v>
      </c>
      <c r="B1668" t="s">
        <v>5597</v>
      </c>
      <c r="C1668">
        <v>51</v>
      </c>
      <c r="D1668" t="str">
        <f>IF(Shopping[[#This Row],[Age]]&lt;=25,"Gen Z",
IF(Shopping[[#This Row],[Age]]&lt;=41,"Millennials",
IF(Shopping[[#This Row],[Age]]&lt;=57,"Gen X","Boomers")))</f>
        <v>Gen X</v>
      </c>
      <c r="E1668" t="s">
        <v>3923</v>
      </c>
      <c r="F1668" t="s">
        <v>7863</v>
      </c>
      <c r="G1668" t="s">
        <v>7838</v>
      </c>
      <c r="H1668" s="27">
        <v>64</v>
      </c>
      <c r="I1668" t="s">
        <v>7903</v>
      </c>
      <c r="J1668" t="s">
        <v>7847</v>
      </c>
      <c r="K1668" t="s">
        <v>7976</v>
      </c>
      <c r="L1668" t="s">
        <v>7889</v>
      </c>
      <c r="M1668">
        <v>3.1</v>
      </c>
      <c r="N1668" t="s">
        <v>1691</v>
      </c>
      <c r="O1668" t="s">
        <v>7950</v>
      </c>
      <c r="P1668" t="s">
        <v>7</v>
      </c>
      <c r="Q1668" t="s">
        <v>14</v>
      </c>
      <c r="R1668">
        <v>47</v>
      </c>
    </row>
    <row r="1669" spans="1:18" x14ac:dyDescent="0.3">
      <c r="A1669" t="s">
        <v>1680</v>
      </c>
      <c r="B1669" t="s">
        <v>5598</v>
      </c>
      <c r="C1669">
        <v>51</v>
      </c>
      <c r="D1669" t="str">
        <f>IF(Shopping[[#This Row],[Age]]&lt;=25,"Gen Z",
IF(Shopping[[#This Row],[Age]]&lt;=41,"Millennials",
IF(Shopping[[#This Row],[Age]]&lt;=57,"Gen X","Boomers")))</f>
        <v>Gen X</v>
      </c>
      <c r="E1669" t="s">
        <v>3923</v>
      </c>
      <c r="F1669" t="s">
        <v>7856</v>
      </c>
      <c r="G1669" t="s">
        <v>7857</v>
      </c>
      <c r="H1669" s="27">
        <v>40</v>
      </c>
      <c r="I1669" t="s">
        <v>7912</v>
      </c>
      <c r="J1669" t="s">
        <v>7839</v>
      </c>
      <c r="K1669" t="s">
        <v>7880</v>
      </c>
      <c r="L1669" t="s">
        <v>7887</v>
      </c>
      <c r="M1669">
        <v>3.4</v>
      </c>
      <c r="N1669" t="s">
        <v>1691</v>
      </c>
      <c r="O1669" t="s">
        <v>7949</v>
      </c>
      <c r="P1669" t="s">
        <v>7</v>
      </c>
      <c r="Q1669" t="s">
        <v>22</v>
      </c>
      <c r="R1669">
        <v>24</v>
      </c>
    </row>
    <row r="1670" spans="1:18" x14ac:dyDescent="0.3">
      <c r="A1670" t="s">
        <v>1681</v>
      </c>
      <c r="B1670" t="s">
        <v>5599</v>
      </c>
      <c r="C1670">
        <v>66</v>
      </c>
      <c r="D1670" t="str">
        <f>IF(Shopping[[#This Row],[Age]]&lt;=25,"Gen Z",
IF(Shopping[[#This Row],[Age]]&lt;=41,"Millennials",
IF(Shopping[[#This Row],[Age]]&lt;=57,"Gen X","Boomers")))</f>
        <v>Boomers</v>
      </c>
      <c r="E1670" t="s">
        <v>3923</v>
      </c>
      <c r="F1670" t="s">
        <v>7837</v>
      </c>
      <c r="G1670" t="s">
        <v>7838</v>
      </c>
      <c r="H1670" s="27">
        <v>33</v>
      </c>
      <c r="I1670" t="s">
        <v>7933</v>
      </c>
      <c r="J1670" t="s">
        <v>7839</v>
      </c>
      <c r="K1670" t="s">
        <v>7852</v>
      </c>
      <c r="L1670" t="s">
        <v>7889</v>
      </c>
      <c r="M1670">
        <v>4</v>
      </c>
      <c r="N1670" t="s">
        <v>1691</v>
      </c>
      <c r="O1670" t="s">
        <v>7948</v>
      </c>
      <c r="P1670" t="s">
        <v>7</v>
      </c>
      <c r="Q1670" t="s">
        <v>27</v>
      </c>
      <c r="R1670">
        <v>28</v>
      </c>
    </row>
    <row r="1671" spans="1:18" x14ac:dyDescent="0.3">
      <c r="A1671" t="s">
        <v>1682</v>
      </c>
      <c r="B1671" t="s">
        <v>5600</v>
      </c>
      <c r="C1671">
        <v>42</v>
      </c>
      <c r="D1671" t="str">
        <f>IF(Shopping[[#This Row],[Age]]&lt;=25,"Gen Z",
IF(Shopping[[#This Row],[Age]]&lt;=41,"Millennials",
IF(Shopping[[#This Row],[Age]]&lt;=57,"Gen X","Boomers")))</f>
        <v>Gen X</v>
      </c>
      <c r="E1671" t="s">
        <v>3923</v>
      </c>
      <c r="F1671" t="s">
        <v>7872</v>
      </c>
      <c r="G1671" t="s">
        <v>7838</v>
      </c>
      <c r="H1671" s="27">
        <v>59</v>
      </c>
      <c r="I1671" t="s">
        <v>7941</v>
      </c>
      <c r="J1671" t="s">
        <v>7839</v>
      </c>
      <c r="K1671" t="s">
        <v>7842</v>
      </c>
      <c r="L1671" t="s">
        <v>7887</v>
      </c>
      <c r="M1671">
        <v>2.7</v>
      </c>
      <c r="N1671" t="s">
        <v>1691</v>
      </c>
      <c r="O1671" t="s">
        <v>7950</v>
      </c>
      <c r="P1671" t="s">
        <v>7</v>
      </c>
      <c r="Q1671" t="s">
        <v>22</v>
      </c>
      <c r="R1671">
        <v>22</v>
      </c>
    </row>
    <row r="1672" spans="1:18" x14ac:dyDescent="0.3">
      <c r="A1672" t="s">
        <v>1683</v>
      </c>
      <c r="B1672" t="s">
        <v>5601</v>
      </c>
      <c r="C1672">
        <v>22</v>
      </c>
      <c r="D1672" t="str">
        <f>IF(Shopping[[#This Row],[Age]]&lt;=25,"Gen Z",
IF(Shopping[[#This Row],[Age]]&lt;=41,"Millennials",
IF(Shopping[[#This Row],[Age]]&lt;=57,"Gen X","Boomers")))</f>
        <v>Gen Z</v>
      </c>
      <c r="E1672" t="s">
        <v>3923</v>
      </c>
      <c r="F1672" t="s">
        <v>7866</v>
      </c>
      <c r="G1672" t="s">
        <v>7838</v>
      </c>
      <c r="H1672" s="27">
        <v>73</v>
      </c>
      <c r="I1672" t="s">
        <v>7933</v>
      </c>
      <c r="J1672" t="s">
        <v>7839</v>
      </c>
      <c r="K1672" t="s">
        <v>7973</v>
      </c>
      <c r="L1672" t="s">
        <v>7890</v>
      </c>
      <c r="M1672">
        <v>3.6</v>
      </c>
      <c r="N1672" t="s">
        <v>1691</v>
      </c>
      <c r="O1672" t="s">
        <v>7946</v>
      </c>
      <c r="P1672" t="s">
        <v>7</v>
      </c>
      <c r="Q1672" t="s">
        <v>10</v>
      </c>
      <c r="R1672">
        <v>20</v>
      </c>
    </row>
    <row r="1673" spans="1:18" x14ac:dyDescent="0.3">
      <c r="A1673" t="s">
        <v>1684</v>
      </c>
      <c r="B1673" t="s">
        <v>5602</v>
      </c>
      <c r="C1673">
        <v>31</v>
      </c>
      <c r="D1673" t="str">
        <f>IF(Shopping[[#This Row],[Age]]&lt;=25,"Gen Z",
IF(Shopping[[#This Row],[Age]]&lt;=41,"Millennials",
IF(Shopping[[#This Row],[Age]]&lt;=57,"Gen X","Boomers")))</f>
        <v>Millennials</v>
      </c>
      <c r="E1673" t="s">
        <v>3923</v>
      </c>
      <c r="F1673" t="s">
        <v>7869</v>
      </c>
      <c r="G1673" t="s">
        <v>7838</v>
      </c>
      <c r="H1673" s="27">
        <v>22</v>
      </c>
      <c r="I1673" t="s">
        <v>7933</v>
      </c>
      <c r="J1673" t="s">
        <v>7847</v>
      </c>
      <c r="K1673" t="s">
        <v>7968</v>
      </c>
      <c r="L1673" t="s">
        <v>7887</v>
      </c>
      <c r="M1673">
        <v>4</v>
      </c>
      <c r="N1673" t="s">
        <v>1691</v>
      </c>
      <c r="O1673" t="s">
        <v>7946</v>
      </c>
      <c r="P1673" t="s">
        <v>7</v>
      </c>
      <c r="Q1673" t="s">
        <v>22</v>
      </c>
      <c r="R1673">
        <v>25</v>
      </c>
    </row>
    <row r="1674" spans="1:18" x14ac:dyDescent="0.3">
      <c r="A1674" t="s">
        <v>1685</v>
      </c>
      <c r="B1674" t="s">
        <v>5603</v>
      </c>
      <c r="C1674">
        <v>18</v>
      </c>
      <c r="D1674" t="str">
        <f>IF(Shopping[[#This Row],[Age]]&lt;=25,"Gen Z",
IF(Shopping[[#This Row],[Age]]&lt;=41,"Millennials",
IF(Shopping[[#This Row],[Age]]&lt;=57,"Gen X","Boomers")))</f>
        <v>Gen Z</v>
      </c>
      <c r="E1674" t="s">
        <v>3923</v>
      </c>
      <c r="F1674" t="s">
        <v>7883</v>
      </c>
      <c r="G1674" t="s">
        <v>7846</v>
      </c>
      <c r="H1674" s="27">
        <v>73</v>
      </c>
      <c r="I1674" t="s">
        <v>7929</v>
      </c>
      <c r="J1674" t="s">
        <v>7839</v>
      </c>
      <c r="K1674" t="s">
        <v>7969</v>
      </c>
      <c r="L1674" t="s">
        <v>7890</v>
      </c>
      <c r="M1674">
        <v>3.8</v>
      </c>
      <c r="N1674" t="s">
        <v>1691</v>
      </c>
      <c r="O1674" t="s">
        <v>7946</v>
      </c>
      <c r="P1674" t="s">
        <v>7</v>
      </c>
      <c r="Q1674" t="s">
        <v>8</v>
      </c>
      <c r="R1674">
        <v>15</v>
      </c>
    </row>
    <row r="1675" spans="1:18" x14ac:dyDescent="0.3">
      <c r="A1675" t="s">
        <v>1686</v>
      </c>
      <c r="B1675" t="s">
        <v>5604</v>
      </c>
      <c r="C1675">
        <v>21</v>
      </c>
      <c r="D1675" t="str">
        <f>IF(Shopping[[#This Row],[Age]]&lt;=25,"Gen Z",
IF(Shopping[[#This Row],[Age]]&lt;=41,"Millennials",
IF(Shopping[[#This Row],[Age]]&lt;=57,"Gen X","Boomers")))</f>
        <v>Gen Z</v>
      </c>
      <c r="E1675" t="s">
        <v>3923</v>
      </c>
      <c r="F1675" t="s">
        <v>7837</v>
      </c>
      <c r="G1675" t="s">
        <v>7838</v>
      </c>
      <c r="H1675" s="27">
        <v>62</v>
      </c>
      <c r="I1675" t="s">
        <v>7904</v>
      </c>
      <c r="J1675" t="s">
        <v>7847</v>
      </c>
      <c r="K1675" t="s">
        <v>7862</v>
      </c>
      <c r="L1675" t="s">
        <v>7890</v>
      </c>
      <c r="M1675">
        <v>3.4</v>
      </c>
      <c r="N1675" t="s">
        <v>1691</v>
      </c>
      <c r="O1675" t="s">
        <v>7947</v>
      </c>
      <c r="P1675" t="s">
        <v>7</v>
      </c>
      <c r="Q1675" t="s">
        <v>8</v>
      </c>
      <c r="R1675">
        <v>49</v>
      </c>
    </row>
    <row r="1676" spans="1:18" x14ac:dyDescent="0.3">
      <c r="A1676" t="s">
        <v>1687</v>
      </c>
      <c r="B1676" t="s">
        <v>5605</v>
      </c>
      <c r="C1676">
        <v>35</v>
      </c>
      <c r="D1676" t="str">
        <f>IF(Shopping[[#This Row],[Age]]&lt;=25,"Gen Z",
IF(Shopping[[#This Row],[Age]]&lt;=41,"Millennials",
IF(Shopping[[#This Row],[Age]]&lt;=57,"Gen X","Boomers")))</f>
        <v>Millennials</v>
      </c>
      <c r="E1676" t="s">
        <v>3923</v>
      </c>
      <c r="F1676" t="s">
        <v>7853</v>
      </c>
      <c r="G1676" t="s">
        <v>7854</v>
      </c>
      <c r="H1676" s="27">
        <v>56</v>
      </c>
      <c r="I1676" t="s">
        <v>7922</v>
      </c>
      <c r="J1676" t="s">
        <v>7847</v>
      </c>
      <c r="K1676" t="s">
        <v>7972</v>
      </c>
      <c r="L1676" t="s">
        <v>7887</v>
      </c>
      <c r="M1676">
        <v>3.2</v>
      </c>
      <c r="N1676" t="s">
        <v>1691</v>
      </c>
      <c r="O1676" t="s">
        <v>7946</v>
      </c>
      <c r="P1676" t="s">
        <v>7</v>
      </c>
      <c r="Q1676" t="s">
        <v>27</v>
      </c>
      <c r="R1676">
        <v>10</v>
      </c>
    </row>
    <row r="1677" spans="1:18" x14ac:dyDescent="0.3">
      <c r="A1677" t="s">
        <v>1688</v>
      </c>
      <c r="B1677" t="s">
        <v>5606</v>
      </c>
      <c r="C1677">
        <v>35</v>
      </c>
      <c r="D1677" t="str">
        <f>IF(Shopping[[#This Row],[Age]]&lt;=25,"Gen Z",
IF(Shopping[[#This Row],[Age]]&lt;=41,"Millennials",
IF(Shopping[[#This Row],[Age]]&lt;=57,"Gen X","Boomers")))</f>
        <v>Millennials</v>
      </c>
      <c r="E1677" t="s">
        <v>3923</v>
      </c>
      <c r="F1677" t="s">
        <v>7866</v>
      </c>
      <c r="G1677" t="s">
        <v>7838</v>
      </c>
      <c r="H1677" s="27">
        <v>90</v>
      </c>
      <c r="I1677" t="s">
        <v>7917</v>
      </c>
      <c r="J1677" t="s">
        <v>7847</v>
      </c>
      <c r="K1677" t="s">
        <v>7974</v>
      </c>
      <c r="L1677" t="s">
        <v>7888</v>
      </c>
      <c r="M1677">
        <v>4.7</v>
      </c>
      <c r="N1677" t="s">
        <v>1691</v>
      </c>
      <c r="O1677" t="s">
        <v>7947</v>
      </c>
      <c r="P1677" t="s">
        <v>7</v>
      </c>
      <c r="Q1677" t="s">
        <v>12</v>
      </c>
      <c r="R1677">
        <v>21</v>
      </c>
    </row>
    <row r="1678" spans="1:18" x14ac:dyDescent="0.3">
      <c r="A1678" t="s">
        <v>1689</v>
      </c>
      <c r="B1678" t="s">
        <v>5607</v>
      </c>
      <c r="C1678">
        <v>27</v>
      </c>
      <c r="D1678" t="str">
        <f>IF(Shopping[[#This Row],[Age]]&lt;=25,"Gen Z",
IF(Shopping[[#This Row],[Age]]&lt;=41,"Millennials",
IF(Shopping[[#This Row],[Age]]&lt;=57,"Gen X","Boomers")))</f>
        <v>Millennials</v>
      </c>
      <c r="E1678" t="s">
        <v>3923</v>
      </c>
      <c r="F1678" t="s">
        <v>7865</v>
      </c>
      <c r="G1678" t="s">
        <v>7857</v>
      </c>
      <c r="H1678" s="27">
        <v>44</v>
      </c>
      <c r="I1678" t="s">
        <v>7901</v>
      </c>
      <c r="J1678" t="s">
        <v>7847</v>
      </c>
      <c r="K1678" t="s">
        <v>7973</v>
      </c>
      <c r="L1678" t="s">
        <v>7887</v>
      </c>
      <c r="M1678">
        <v>3.1</v>
      </c>
      <c r="N1678" t="s">
        <v>1691</v>
      </c>
      <c r="O1678" t="s">
        <v>7947</v>
      </c>
      <c r="P1678" t="s">
        <v>7</v>
      </c>
      <c r="Q1678" t="s">
        <v>22</v>
      </c>
      <c r="R1678">
        <v>34</v>
      </c>
    </row>
    <row r="1679" spans="1:18" x14ac:dyDescent="0.3">
      <c r="A1679" t="s">
        <v>1690</v>
      </c>
      <c r="B1679" t="s">
        <v>5608</v>
      </c>
      <c r="C1679">
        <v>65</v>
      </c>
      <c r="D1679" t="str">
        <f>IF(Shopping[[#This Row],[Age]]&lt;=25,"Gen Z",
IF(Shopping[[#This Row],[Age]]&lt;=41,"Millennials",
IF(Shopping[[#This Row],[Age]]&lt;=57,"Gen X","Boomers")))</f>
        <v>Boomers</v>
      </c>
      <c r="E1679" t="s">
        <v>3923</v>
      </c>
      <c r="F1679" t="s">
        <v>7843</v>
      </c>
      <c r="G1679" t="s">
        <v>7838</v>
      </c>
      <c r="H1679" s="27">
        <v>35</v>
      </c>
      <c r="I1679" t="s">
        <v>7897</v>
      </c>
      <c r="J1679" t="s">
        <v>7839</v>
      </c>
      <c r="K1679" t="s">
        <v>7855</v>
      </c>
      <c r="L1679" t="s">
        <v>7889</v>
      </c>
      <c r="M1679">
        <v>3.3</v>
      </c>
      <c r="N1679" t="s">
        <v>1691</v>
      </c>
      <c r="O1679" t="s">
        <v>7947</v>
      </c>
      <c r="P1679" t="s">
        <v>1691</v>
      </c>
      <c r="Q1679" t="s">
        <v>27</v>
      </c>
      <c r="R1679">
        <v>41</v>
      </c>
    </row>
    <row r="1680" spans="1:18" x14ac:dyDescent="0.3">
      <c r="A1680" t="s">
        <v>1692</v>
      </c>
      <c r="B1680" t="s">
        <v>5609</v>
      </c>
      <c r="C1680">
        <v>41</v>
      </c>
      <c r="D1680" t="str">
        <f>IF(Shopping[[#This Row],[Age]]&lt;=25,"Gen Z",
IF(Shopping[[#This Row],[Age]]&lt;=41,"Millennials",
IF(Shopping[[#This Row],[Age]]&lt;=57,"Gen X","Boomers")))</f>
        <v>Millennials</v>
      </c>
      <c r="E1680" t="s">
        <v>3923</v>
      </c>
      <c r="F1680" t="s">
        <v>7866</v>
      </c>
      <c r="G1680" t="s">
        <v>7838</v>
      </c>
      <c r="H1680" s="27">
        <v>71</v>
      </c>
      <c r="I1680" t="s">
        <v>7924</v>
      </c>
      <c r="J1680" t="s">
        <v>7844</v>
      </c>
      <c r="K1680" t="s">
        <v>7975</v>
      </c>
      <c r="L1680" t="s">
        <v>7889</v>
      </c>
      <c r="M1680">
        <v>4.8</v>
      </c>
      <c r="N1680" t="s">
        <v>1691</v>
      </c>
      <c r="O1680" t="s">
        <v>7949</v>
      </c>
      <c r="P1680" t="s">
        <v>1691</v>
      </c>
      <c r="Q1680" t="s">
        <v>8</v>
      </c>
      <c r="R1680">
        <v>30</v>
      </c>
    </row>
    <row r="1681" spans="1:18" x14ac:dyDescent="0.3">
      <c r="A1681" t="s">
        <v>1693</v>
      </c>
      <c r="B1681" t="s">
        <v>5610</v>
      </c>
      <c r="C1681">
        <v>60</v>
      </c>
      <c r="D1681" t="str">
        <f>IF(Shopping[[#This Row],[Age]]&lt;=25,"Gen Z",
IF(Shopping[[#This Row],[Age]]&lt;=41,"Millennials",
IF(Shopping[[#This Row],[Age]]&lt;=57,"Gen X","Boomers")))</f>
        <v>Boomers</v>
      </c>
      <c r="E1681" t="s">
        <v>3923</v>
      </c>
      <c r="F1681" t="s">
        <v>7861</v>
      </c>
      <c r="G1681" t="s">
        <v>7838</v>
      </c>
      <c r="H1681" s="27">
        <v>52</v>
      </c>
      <c r="I1681" t="s">
        <v>7895</v>
      </c>
      <c r="J1681" t="s">
        <v>7844</v>
      </c>
      <c r="K1681" t="s">
        <v>7971</v>
      </c>
      <c r="L1681" t="s">
        <v>7890</v>
      </c>
      <c r="M1681">
        <v>4.5</v>
      </c>
      <c r="N1681" t="s">
        <v>1691</v>
      </c>
      <c r="O1681" t="s">
        <v>7947</v>
      </c>
      <c r="P1681" t="s">
        <v>1691</v>
      </c>
      <c r="Q1681" t="s">
        <v>27</v>
      </c>
      <c r="R1681">
        <v>24</v>
      </c>
    </row>
    <row r="1682" spans="1:18" x14ac:dyDescent="0.3">
      <c r="A1682" t="s">
        <v>1694</v>
      </c>
      <c r="B1682" t="s">
        <v>5611</v>
      </c>
      <c r="C1682">
        <v>61</v>
      </c>
      <c r="D1682" t="str">
        <f>IF(Shopping[[#This Row],[Age]]&lt;=25,"Gen Z",
IF(Shopping[[#This Row],[Age]]&lt;=41,"Millennials",
IF(Shopping[[#This Row],[Age]]&lt;=57,"Gen X","Boomers")))</f>
        <v>Boomers</v>
      </c>
      <c r="E1682" t="s">
        <v>3923</v>
      </c>
      <c r="F1682" t="s">
        <v>7859</v>
      </c>
      <c r="G1682" t="s">
        <v>7846</v>
      </c>
      <c r="H1682" s="27">
        <v>37</v>
      </c>
      <c r="I1682" t="s">
        <v>7900</v>
      </c>
      <c r="J1682" t="s">
        <v>7847</v>
      </c>
      <c r="K1682" t="s">
        <v>7968</v>
      </c>
      <c r="L1682" t="s">
        <v>7889</v>
      </c>
      <c r="M1682">
        <v>3.4</v>
      </c>
      <c r="N1682" t="s">
        <v>1691</v>
      </c>
      <c r="O1682" t="s">
        <v>7950</v>
      </c>
      <c r="P1682" t="s">
        <v>1691</v>
      </c>
      <c r="Q1682" t="s">
        <v>12</v>
      </c>
      <c r="R1682">
        <v>6</v>
      </c>
    </row>
    <row r="1683" spans="1:18" x14ac:dyDescent="0.3">
      <c r="A1683" t="s">
        <v>1695</v>
      </c>
      <c r="B1683" t="s">
        <v>5612</v>
      </c>
      <c r="C1683">
        <v>24</v>
      </c>
      <c r="D1683" t="str">
        <f>IF(Shopping[[#This Row],[Age]]&lt;=25,"Gen Z",
IF(Shopping[[#This Row],[Age]]&lt;=41,"Millennials",
IF(Shopping[[#This Row],[Age]]&lt;=57,"Gen X","Boomers")))</f>
        <v>Gen Z</v>
      </c>
      <c r="E1683" t="s">
        <v>3923</v>
      </c>
      <c r="F1683" t="s">
        <v>7848</v>
      </c>
      <c r="G1683" t="s">
        <v>7846</v>
      </c>
      <c r="H1683" s="27">
        <v>95</v>
      </c>
      <c r="I1683" t="s">
        <v>7934</v>
      </c>
      <c r="J1683" t="s">
        <v>7839</v>
      </c>
      <c r="K1683" t="s">
        <v>7867</v>
      </c>
      <c r="L1683" t="s">
        <v>7887</v>
      </c>
      <c r="M1683">
        <v>3.7</v>
      </c>
      <c r="N1683" t="s">
        <v>1691</v>
      </c>
      <c r="O1683" t="s">
        <v>7949</v>
      </c>
      <c r="P1683" t="s">
        <v>1691</v>
      </c>
      <c r="Q1683" t="s">
        <v>12</v>
      </c>
      <c r="R1683">
        <v>14</v>
      </c>
    </row>
    <row r="1684" spans="1:18" x14ac:dyDescent="0.3">
      <c r="A1684" t="s">
        <v>1696</v>
      </c>
      <c r="B1684" t="s">
        <v>5613</v>
      </c>
      <c r="C1684">
        <v>65</v>
      </c>
      <c r="D1684" t="str">
        <f>IF(Shopping[[#This Row],[Age]]&lt;=25,"Gen Z",
IF(Shopping[[#This Row],[Age]]&lt;=41,"Millennials",
IF(Shopping[[#This Row],[Age]]&lt;=57,"Gen X","Boomers")))</f>
        <v>Boomers</v>
      </c>
      <c r="E1684" t="s">
        <v>3923</v>
      </c>
      <c r="F1684" t="s">
        <v>7876</v>
      </c>
      <c r="G1684" t="s">
        <v>7838</v>
      </c>
      <c r="H1684" s="27">
        <v>97</v>
      </c>
      <c r="I1684" t="s">
        <v>7907</v>
      </c>
      <c r="J1684" t="s">
        <v>7847</v>
      </c>
      <c r="K1684" t="s">
        <v>7882</v>
      </c>
      <c r="L1684" t="s">
        <v>7890</v>
      </c>
      <c r="M1684">
        <v>4.9000000000000004</v>
      </c>
      <c r="N1684" t="s">
        <v>1691</v>
      </c>
      <c r="O1684" t="s">
        <v>7949</v>
      </c>
      <c r="P1684" t="s">
        <v>1691</v>
      </c>
      <c r="Q1684" t="s">
        <v>12</v>
      </c>
      <c r="R1684">
        <v>37</v>
      </c>
    </row>
    <row r="1685" spans="1:18" x14ac:dyDescent="0.3">
      <c r="A1685" t="s">
        <v>1697</v>
      </c>
      <c r="B1685" t="s">
        <v>5614</v>
      </c>
      <c r="C1685">
        <v>23</v>
      </c>
      <c r="D1685" t="str">
        <f>IF(Shopping[[#This Row],[Age]]&lt;=25,"Gen Z",
IF(Shopping[[#This Row],[Age]]&lt;=41,"Millennials",
IF(Shopping[[#This Row],[Age]]&lt;=57,"Gen X","Boomers")))</f>
        <v>Gen Z</v>
      </c>
      <c r="E1685" t="s">
        <v>3923</v>
      </c>
      <c r="F1685" t="s">
        <v>7853</v>
      </c>
      <c r="G1685" t="s">
        <v>7854</v>
      </c>
      <c r="H1685" s="27">
        <v>57</v>
      </c>
      <c r="I1685" t="s">
        <v>7903</v>
      </c>
      <c r="J1685" t="s">
        <v>7844</v>
      </c>
      <c r="K1685" t="s">
        <v>7970</v>
      </c>
      <c r="L1685" t="s">
        <v>7888</v>
      </c>
      <c r="M1685">
        <v>3.5</v>
      </c>
      <c r="N1685" t="s">
        <v>1691</v>
      </c>
      <c r="O1685" t="s">
        <v>7947</v>
      </c>
      <c r="P1685" t="s">
        <v>1691</v>
      </c>
      <c r="Q1685" t="s">
        <v>8</v>
      </c>
      <c r="R1685">
        <v>37</v>
      </c>
    </row>
    <row r="1686" spans="1:18" x14ac:dyDescent="0.3">
      <c r="A1686" t="s">
        <v>1698</v>
      </c>
      <c r="B1686" t="s">
        <v>5615</v>
      </c>
      <c r="C1686">
        <v>30</v>
      </c>
      <c r="D1686" t="str">
        <f>IF(Shopping[[#This Row],[Age]]&lt;=25,"Gen Z",
IF(Shopping[[#This Row],[Age]]&lt;=41,"Millennials",
IF(Shopping[[#This Row],[Age]]&lt;=57,"Gen X","Boomers")))</f>
        <v>Millennials</v>
      </c>
      <c r="E1686" t="s">
        <v>3923</v>
      </c>
      <c r="F1686" t="s">
        <v>7850</v>
      </c>
      <c r="G1686" t="s">
        <v>7838</v>
      </c>
      <c r="H1686" s="27">
        <v>93</v>
      </c>
      <c r="I1686" t="s">
        <v>7928</v>
      </c>
      <c r="J1686" t="s">
        <v>7847</v>
      </c>
      <c r="K1686" t="s">
        <v>7878</v>
      </c>
      <c r="L1686" t="s">
        <v>7888</v>
      </c>
      <c r="M1686">
        <v>4.5999999999999996</v>
      </c>
      <c r="N1686" t="s">
        <v>1691</v>
      </c>
      <c r="O1686" t="s">
        <v>7948</v>
      </c>
      <c r="P1686" t="s">
        <v>1691</v>
      </c>
      <c r="Q1686" t="s">
        <v>14</v>
      </c>
      <c r="R1686">
        <v>28</v>
      </c>
    </row>
    <row r="1687" spans="1:18" x14ac:dyDescent="0.3">
      <c r="A1687" t="s">
        <v>1699</v>
      </c>
      <c r="B1687" t="s">
        <v>5616</v>
      </c>
      <c r="C1687">
        <v>33</v>
      </c>
      <c r="D1687" t="str">
        <f>IF(Shopping[[#This Row],[Age]]&lt;=25,"Gen Z",
IF(Shopping[[#This Row],[Age]]&lt;=41,"Millennials",
IF(Shopping[[#This Row],[Age]]&lt;=57,"Gen X","Boomers")))</f>
        <v>Millennials</v>
      </c>
      <c r="E1687" t="s">
        <v>3923</v>
      </c>
      <c r="F1687" t="s">
        <v>7837</v>
      </c>
      <c r="G1687" t="s">
        <v>7838</v>
      </c>
      <c r="H1687" s="27">
        <v>48</v>
      </c>
      <c r="I1687" t="s">
        <v>7939</v>
      </c>
      <c r="J1687" t="s">
        <v>7847</v>
      </c>
      <c r="K1687" t="s">
        <v>7858</v>
      </c>
      <c r="L1687" t="s">
        <v>7887</v>
      </c>
      <c r="M1687">
        <v>4.5999999999999996</v>
      </c>
      <c r="N1687" t="s">
        <v>1691</v>
      </c>
      <c r="O1687" t="s">
        <v>7948</v>
      </c>
      <c r="P1687" t="s">
        <v>1691</v>
      </c>
      <c r="Q1687" t="s">
        <v>14</v>
      </c>
      <c r="R1687">
        <v>43</v>
      </c>
    </row>
    <row r="1688" spans="1:18" x14ac:dyDescent="0.3">
      <c r="A1688" t="s">
        <v>1700</v>
      </c>
      <c r="B1688" t="s">
        <v>5617</v>
      </c>
      <c r="C1688">
        <v>22</v>
      </c>
      <c r="D1688" t="str">
        <f>IF(Shopping[[#This Row],[Age]]&lt;=25,"Gen Z",
IF(Shopping[[#This Row],[Age]]&lt;=41,"Millennials",
IF(Shopping[[#This Row],[Age]]&lt;=57,"Gen X","Boomers")))</f>
        <v>Gen Z</v>
      </c>
      <c r="E1688" t="s">
        <v>3923</v>
      </c>
      <c r="F1688" t="s">
        <v>7884</v>
      </c>
      <c r="G1688" t="s">
        <v>7857</v>
      </c>
      <c r="H1688" s="27">
        <v>75</v>
      </c>
      <c r="I1688" t="s">
        <v>7919</v>
      </c>
      <c r="J1688" t="s">
        <v>7839</v>
      </c>
      <c r="K1688" t="s">
        <v>7871</v>
      </c>
      <c r="L1688" t="s">
        <v>7890</v>
      </c>
      <c r="M1688">
        <v>4.2</v>
      </c>
      <c r="N1688" t="s">
        <v>1691</v>
      </c>
      <c r="O1688" t="s">
        <v>7950</v>
      </c>
      <c r="P1688" t="s">
        <v>1691</v>
      </c>
      <c r="Q1688" t="s">
        <v>10</v>
      </c>
      <c r="R1688">
        <v>25</v>
      </c>
    </row>
    <row r="1689" spans="1:18" x14ac:dyDescent="0.3">
      <c r="A1689" t="s">
        <v>1701</v>
      </c>
      <c r="B1689" t="s">
        <v>5618</v>
      </c>
      <c r="C1689">
        <v>67</v>
      </c>
      <c r="D1689" t="str">
        <f>IF(Shopping[[#This Row],[Age]]&lt;=25,"Gen Z",
IF(Shopping[[#This Row],[Age]]&lt;=41,"Millennials",
IF(Shopping[[#This Row],[Age]]&lt;=57,"Gen X","Boomers")))</f>
        <v>Boomers</v>
      </c>
      <c r="E1689" t="s">
        <v>3923</v>
      </c>
      <c r="F1689" t="s">
        <v>7863</v>
      </c>
      <c r="G1689" t="s">
        <v>7838</v>
      </c>
      <c r="H1689" s="27">
        <v>70</v>
      </c>
      <c r="I1689" t="s">
        <v>7935</v>
      </c>
      <c r="J1689" t="s">
        <v>7844</v>
      </c>
      <c r="K1689" t="s">
        <v>7975</v>
      </c>
      <c r="L1689" t="s">
        <v>7887</v>
      </c>
      <c r="M1689">
        <v>3.7</v>
      </c>
      <c r="N1689" t="s">
        <v>1691</v>
      </c>
      <c r="O1689" t="s">
        <v>7946</v>
      </c>
      <c r="P1689" t="s">
        <v>1691</v>
      </c>
      <c r="Q1689" t="s">
        <v>14</v>
      </c>
      <c r="R1689">
        <v>4</v>
      </c>
    </row>
    <row r="1690" spans="1:18" x14ac:dyDescent="0.3">
      <c r="A1690" t="s">
        <v>1702</v>
      </c>
      <c r="B1690" t="s">
        <v>5619</v>
      </c>
      <c r="C1690">
        <v>28</v>
      </c>
      <c r="D1690" t="str">
        <f>IF(Shopping[[#This Row],[Age]]&lt;=25,"Gen Z",
IF(Shopping[[#This Row],[Age]]&lt;=41,"Millennials",
IF(Shopping[[#This Row],[Age]]&lt;=57,"Gen X","Boomers")))</f>
        <v>Millennials</v>
      </c>
      <c r="E1690" t="s">
        <v>3923</v>
      </c>
      <c r="F1690" t="s">
        <v>7856</v>
      </c>
      <c r="G1690" t="s">
        <v>7857</v>
      </c>
      <c r="H1690" s="27">
        <v>26</v>
      </c>
      <c r="I1690" t="s">
        <v>7909</v>
      </c>
      <c r="J1690" t="s">
        <v>7844</v>
      </c>
      <c r="K1690" t="s">
        <v>7972</v>
      </c>
      <c r="L1690" t="s">
        <v>7887</v>
      </c>
      <c r="M1690">
        <v>3</v>
      </c>
      <c r="N1690" t="s">
        <v>1691</v>
      </c>
      <c r="O1690" t="s">
        <v>7947</v>
      </c>
      <c r="P1690" t="s">
        <v>1691</v>
      </c>
      <c r="Q1690" t="s">
        <v>8</v>
      </c>
      <c r="R1690">
        <v>13</v>
      </c>
    </row>
    <row r="1691" spans="1:18" x14ac:dyDescent="0.3">
      <c r="A1691" t="s">
        <v>1703</v>
      </c>
      <c r="B1691" t="s">
        <v>5620</v>
      </c>
      <c r="C1691">
        <v>32</v>
      </c>
      <c r="D1691" t="str">
        <f>IF(Shopping[[#This Row],[Age]]&lt;=25,"Gen Z",
IF(Shopping[[#This Row],[Age]]&lt;=41,"Millennials",
IF(Shopping[[#This Row],[Age]]&lt;=57,"Gen X","Boomers")))</f>
        <v>Millennials</v>
      </c>
      <c r="E1691" t="s">
        <v>3923</v>
      </c>
      <c r="F1691" t="s">
        <v>7850</v>
      </c>
      <c r="G1691" t="s">
        <v>7838</v>
      </c>
      <c r="H1691" s="27">
        <v>73</v>
      </c>
      <c r="I1691" t="s">
        <v>7910</v>
      </c>
      <c r="J1691" t="s">
        <v>7839</v>
      </c>
      <c r="K1691" t="s">
        <v>7967</v>
      </c>
      <c r="L1691" t="s">
        <v>7887</v>
      </c>
      <c r="M1691">
        <v>4.5999999999999996</v>
      </c>
      <c r="N1691" t="s">
        <v>1691</v>
      </c>
      <c r="O1691" t="s">
        <v>7950</v>
      </c>
      <c r="P1691" t="s">
        <v>1691</v>
      </c>
      <c r="Q1691" t="s">
        <v>22</v>
      </c>
      <c r="R1691">
        <v>32</v>
      </c>
    </row>
    <row r="1692" spans="1:18" x14ac:dyDescent="0.3">
      <c r="A1692" t="s">
        <v>1704</v>
      </c>
      <c r="B1692" t="s">
        <v>5621</v>
      </c>
      <c r="C1692">
        <v>40</v>
      </c>
      <c r="D1692" t="str">
        <f>IF(Shopping[[#This Row],[Age]]&lt;=25,"Gen Z",
IF(Shopping[[#This Row],[Age]]&lt;=41,"Millennials",
IF(Shopping[[#This Row],[Age]]&lt;=57,"Gen X","Boomers")))</f>
        <v>Millennials</v>
      </c>
      <c r="E1692" t="s">
        <v>3923</v>
      </c>
      <c r="F1692" t="s">
        <v>7853</v>
      </c>
      <c r="G1692" t="s">
        <v>7854</v>
      </c>
      <c r="H1692" s="27">
        <v>30</v>
      </c>
      <c r="I1692" t="s">
        <v>7915</v>
      </c>
      <c r="J1692" t="s">
        <v>7847</v>
      </c>
      <c r="K1692" t="s">
        <v>7971</v>
      </c>
      <c r="L1692" t="s">
        <v>7889</v>
      </c>
      <c r="M1692">
        <v>3.2</v>
      </c>
      <c r="N1692" t="s">
        <v>1691</v>
      </c>
      <c r="O1692" t="s">
        <v>7946</v>
      </c>
      <c r="P1692" t="s">
        <v>1691</v>
      </c>
      <c r="Q1692" t="s">
        <v>10</v>
      </c>
      <c r="R1692">
        <v>1</v>
      </c>
    </row>
    <row r="1693" spans="1:18" x14ac:dyDescent="0.3">
      <c r="A1693" t="s">
        <v>1705</v>
      </c>
      <c r="B1693" t="s">
        <v>5622</v>
      </c>
      <c r="C1693">
        <v>64</v>
      </c>
      <c r="D1693" t="str">
        <f>IF(Shopping[[#This Row],[Age]]&lt;=25,"Gen Z",
IF(Shopping[[#This Row],[Age]]&lt;=41,"Millennials",
IF(Shopping[[#This Row],[Age]]&lt;=57,"Gen X","Boomers")))</f>
        <v>Boomers</v>
      </c>
      <c r="E1693" t="s">
        <v>3923</v>
      </c>
      <c r="F1693" t="s">
        <v>7859</v>
      </c>
      <c r="G1693" t="s">
        <v>7846</v>
      </c>
      <c r="H1693" s="27">
        <v>61</v>
      </c>
      <c r="I1693" t="s">
        <v>7932</v>
      </c>
      <c r="J1693" t="s">
        <v>7839</v>
      </c>
      <c r="K1693" t="s">
        <v>7976</v>
      </c>
      <c r="L1693" t="s">
        <v>7889</v>
      </c>
      <c r="M1693">
        <v>3.5</v>
      </c>
      <c r="N1693" t="s">
        <v>1691</v>
      </c>
      <c r="O1693" t="s">
        <v>7947</v>
      </c>
      <c r="P1693" t="s">
        <v>1691</v>
      </c>
      <c r="Q1693" t="s">
        <v>10</v>
      </c>
      <c r="R1693">
        <v>4</v>
      </c>
    </row>
    <row r="1694" spans="1:18" x14ac:dyDescent="0.3">
      <c r="A1694" t="s">
        <v>1706</v>
      </c>
      <c r="B1694" t="s">
        <v>5623</v>
      </c>
      <c r="C1694">
        <v>56</v>
      </c>
      <c r="D1694" t="str">
        <f>IF(Shopping[[#This Row],[Age]]&lt;=25,"Gen Z",
IF(Shopping[[#This Row],[Age]]&lt;=41,"Millennials",
IF(Shopping[[#This Row],[Age]]&lt;=57,"Gen X","Boomers")))</f>
        <v>Gen X</v>
      </c>
      <c r="E1694" t="s">
        <v>3923</v>
      </c>
      <c r="F1694" t="s">
        <v>7856</v>
      </c>
      <c r="G1694" t="s">
        <v>7857</v>
      </c>
      <c r="H1694" s="27">
        <v>75</v>
      </c>
      <c r="I1694" t="s">
        <v>7933</v>
      </c>
      <c r="J1694" t="s">
        <v>7847</v>
      </c>
      <c r="K1694" t="s">
        <v>7974</v>
      </c>
      <c r="L1694" t="s">
        <v>7887</v>
      </c>
      <c r="M1694">
        <v>2.6</v>
      </c>
      <c r="N1694" t="s">
        <v>1691</v>
      </c>
      <c r="O1694" t="s">
        <v>7948</v>
      </c>
      <c r="P1694" t="s">
        <v>1691</v>
      </c>
      <c r="Q1694" t="s">
        <v>10</v>
      </c>
      <c r="R1694">
        <v>33</v>
      </c>
    </row>
    <row r="1695" spans="1:18" x14ac:dyDescent="0.3">
      <c r="A1695" t="s">
        <v>1707</v>
      </c>
      <c r="B1695" t="s">
        <v>5624</v>
      </c>
      <c r="C1695">
        <v>63</v>
      </c>
      <c r="D1695" t="str">
        <f>IF(Shopping[[#This Row],[Age]]&lt;=25,"Gen Z",
IF(Shopping[[#This Row],[Age]]&lt;=41,"Millennials",
IF(Shopping[[#This Row],[Age]]&lt;=57,"Gen X","Boomers")))</f>
        <v>Boomers</v>
      </c>
      <c r="E1695" t="s">
        <v>3923</v>
      </c>
      <c r="F1695" t="s">
        <v>7868</v>
      </c>
      <c r="G1695" t="s">
        <v>7854</v>
      </c>
      <c r="H1695" s="27">
        <v>88</v>
      </c>
      <c r="I1695" t="s">
        <v>7923</v>
      </c>
      <c r="J1695" t="s">
        <v>7877</v>
      </c>
      <c r="K1695" t="s">
        <v>7968</v>
      </c>
      <c r="L1695" t="s">
        <v>7890</v>
      </c>
      <c r="M1695">
        <v>4.9000000000000004</v>
      </c>
      <c r="N1695" t="s">
        <v>1691</v>
      </c>
      <c r="O1695" t="s">
        <v>7948</v>
      </c>
      <c r="P1695" t="s">
        <v>1691</v>
      </c>
      <c r="Q1695" t="s">
        <v>22</v>
      </c>
      <c r="R1695">
        <v>45</v>
      </c>
    </row>
    <row r="1696" spans="1:18" x14ac:dyDescent="0.3">
      <c r="A1696" t="s">
        <v>1708</v>
      </c>
      <c r="B1696" t="s">
        <v>5625</v>
      </c>
      <c r="C1696">
        <v>20</v>
      </c>
      <c r="D1696" t="str">
        <f>IF(Shopping[[#This Row],[Age]]&lt;=25,"Gen Z",
IF(Shopping[[#This Row],[Age]]&lt;=41,"Millennials",
IF(Shopping[[#This Row],[Age]]&lt;=57,"Gen X","Boomers")))</f>
        <v>Gen Z</v>
      </c>
      <c r="E1696" t="s">
        <v>3923</v>
      </c>
      <c r="F1696" t="s">
        <v>7850</v>
      </c>
      <c r="G1696" t="s">
        <v>7838</v>
      </c>
      <c r="H1696" s="27">
        <v>67</v>
      </c>
      <c r="I1696" t="s">
        <v>7909</v>
      </c>
      <c r="J1696" t="s">
        <v>7847</v>
      </c>
      <c r="K1696" t="s">
        <v>7967</v>
      </c>
      <c r="L1696" t="s">
        <v>7889</v>
      </c>
      <c r="M1696">
        <v>2.7</v>
      </c>
      <c r="N1696" t="s">
        <v>1691</v>
      </c>
      <c r="O1696" t="s">
        <v>7945</v>
      </c>
      <c r="P1696" t="s">
        <v>1691</v>
      </c>
      <c r="Q1696" t="s">
        <v>27</v>
      </c>
      <c r="R1696">
        <v>20</v>
      </c>
    </row>
    <row r="1697" spans="1:18" x14ac:dyDescent="0.3">
      <c r="A1697" t="s">
        <v>1709</v>
      </c>
      <c r="B1697" t="s">
        <v>5626</v>
      </c>
      <c r="C1697">
        <v>54</v>
      </c>
      <c r="D1697" t="str">
        <f>IF(Shopping[[#This Row],[Age]]&lt;=25,"Gen Z",
IF(Shopping[[#This Row],[Age]]&lt;=41,"Millennials",
IF(Shopping[[#This Row],[Age]]&lt;=57,"Gen X","Boomers")))</f>
        <v>Gen X</v>
      </c>
      <c r="E1697" t="s">
        <v>3923</v>
      </c>
      <c r="F1697" t="s">
        <v>7875</v>
      </c>
      <c r="G1697" t="s">
        <v>7857</v>
      </c>
      <c r="H1697" s="27">
        <v>95</v>
      </c>
      <c r="I1697" t="s">
        <v>7936</v>
      </c>
      <c r="J1697" t="s">
        <v>7844</v>
      </c>
      <c r="K1697" t="s">
        <v>7882</v>
      </c>
      <c r="L1697" t="s">
        <v>7890</v>
      </c>
      <c r="M1697">
        <v>4.7</v>
      </c>
      <c r="N1697" t="s">
        <v>1691</v>
      </c>
      <c r="O1697" t="s">
        <v>7949</v>
      </c>
      <c r="P1697" t="s">
        <v>1691</v>
      </c>
      <c r="Q1697" t="s">
        <v>14</v>
      </c>
      <c r="R1697">
        <v>1</v>
      </c>
    </row>
    <row r="1698" spans="1:18" x14ac:dyDescent="0.3">
      <c r="A1698" t="s">
        <v>1710</v>
      </c>
      <c r="B1698" t="s">
        <v>5627</v>
      </c>
      <c r="C1698">
        <v>31</v>
      </c>
      <c r="D1698" t="str">
        <f>IF(Shopping[[#This Row],[Age]]&lt;=25,"Gen Z",
IF(Shopping[[#This Row],[Age]]&lt;=41,"Millennials",
IF(Shopping[[#This Row],[Age]]&lt;=57,"Gen X","Boomers")))</f>
        <v>Millennials</v>
      </c>
      <c r="E1698" t="s">
        <v>3923</v>
      </c>
      <c r="F1698" t="s">
        <v>7865</v>
      </c>
      <c r="G1698" t="s">
        <v>7857</v>
      </c>
      <c r="H1698" s="27">
        <v>69</v>
      </c>
      <c r="I1698" t="s">
        <v>7901</v>
      </c>
      <c r="J1698" t="s">
        <v>7844</v>
      </c>
      <c r="K1698" t="s">
        <v>7967</v>
      </c>
      <c r="L1698" t="s">
        <v>7888</v>
      </c>
      <c r="M1698">
        <v>4</v>
      </c>
      <c r="N1698" t="s">
        <v>1691</v>
      </c>
      <c r="O1698" t="s">
        <v>7946</v>
      </c>
      <c r="P1698" t="s">
        <v>1691</v>
      </c>
      <c r="Q1698" t="s">
        <v>12</v>
      </c>
      <c r="R1698">
        <v>7</v>
      </c>
    </row>
    <row r="1699" spans="1:18" x14ac:dyDescent="0.3">
      <c r="A1699" t="s">
        <v>1711</v>
      </c>
      <c r="B1699" t="s">
        <v>5628</v>
      </c>
      <c r="C1699">
        <v>36</v>
      </c>
      <c r="D1699" t="str">
        <f>IF(Shopping[[#This Row],[Age]]&lt;=25,"Gen Z",
IF(Shopping[[#This Row],[Age]]&lt;=41,"Millennials",
IF(Shopping[[#This Row],[Age]]&lt;=57,"Gen X","Boomers")))</f>
        <v>Millennials</v>
      </c>
      <c r="E1699" t="s">
        <v>3923</v>
      </c>
      <c r="F1699" t="s">
        <v>7850</v>
      </c>
      <c r="G1699" t="s">
        <v>7838</v>
      </c>
      <c r="H1699" s="27">
        <v>87</v>
      </c>
      <c r="I1699" t="s">
        <v>7929</v>
      </c>
      <c r="J1699" t="s">
        <v>7839</v>
      </c>
      <c r="K1699" t="s">
        <v>7970</v>
      </c>
      <c r="L1699" t="s">
        <v>7890</v>
      </c>
      <c r="M1699">
        <v>3.5</v>
      </c>
      <c r="N1699" t="s">
        <v>1691</v>
      </c>
      <c r="O1699" t="s">
        <v>7947</v>
      </c>
      <c r="P1699" t="s">
        <v>1691</v>
      </c>
      <c r="Q1699" t="s">
        <v>12</v>
      </c>
      <c r="R1699">
        <v>48</v>
      </c>
    </row>
    <row r="1700" spans="1:18" x14ac:dyDescent="0.3">
      <c r="A1700" t="s">
        <v>1712</v>
      </c>
      <c r="B1700" t="s">
        <v>5629</v>
      </c>
      <c r="C1700">
        <v>25</v>
      </c>
      <c r="D1700" t="str">
        <f>IF(Shopping[[#This Row],[Age]]&lt;=25,"Gen Z",
IF(Shopping[[#This Row],[Age]]&lt;=41,"Millennials",
IF(Shopping[[#This Row],[Age]]&lt;=57,"Gen X","Boomers")))</f>
        <v>Gen Z</v>
      </c>
      <c r="E1700" t="s">
        <v>3923</v>
      </c>
      <c r="F1700" t="s">
        <v>7881</v>
      </c>
      <c r="G1700" t="s">
        <v>7857</v>
      </c>
      <c r="H1700" s="27">
        <v>41</v>
      </c>
      <c r="I1700" t="s">
        <v>7937</v>
      </c>
      <c r="J1700" t="s">
        <v>7877</v>
      </c>
      <c r="K1700" t="s">
        <v>7967</v>
      </c>
      <c r="L1700" t="s">
        <v>7887</v>
      </c>
      <c r="M1700">
        <v>4.8</v>
      </c>
      <c r="N1700" t="s">
        <v>1691</v>
      </c>
      <c r="O1700" t="s">
        <v>7948</v>
      </c>
      <c r="P1700" t="s">
        <v>1691</v>
      </c>
      <c r="Q1700" t="s">
        <v>22</v>
      </c>
      <c r="R1700">
        <v>46</v>
      </c>
    </row>
    <row r="1701" spans="1:18" x14ac:dyDescent="0.3">
      <c r="A1701" t="s">
        <v>1713</v>
      </c>
      <c r="B1701" t="s">
        <v>5630</v>
      </c>
      <c r="C1701">
        <v>20</v>
      </c>
      <c r="D1701" t="str">
        <f>IF(Shopping[[#This Row],[Age]]&lt;=25,"Gen Z",
IF(Shopping[[#This Row],[Age]]&lt;=41,"Millennials",
IF(Shopping[[#This Row],[Age]]&lt;=57,"Gen X","Boomers")))</f>
        <v>Gen Z</v>
      </c>
      <c r="E1701" t="s">
        <v>3923</v>
      </c>
      <c r="F1701" t="s">
        <v>7841</v>
      </c>
      <c r="G1701" t="s">
        <v>7838</v>
      </c>
      <c r="H1701" s="27">
        <v>67</v>
      </c>
      <c r="I1701" t="s">
        <v>7918</v>
      </c>
      <c r="J1701" t="s">
        <v>7839</v>
      </c>
      <c r="K1701" t="s">
        <v>7864</v>
      </c>
      <c r="L1701" t="s">
        <v>7888</v>
      </c>
      <c r="M1701">
        <v>4</v>
      </c>
      <c r="N1701" t="s">
        <v>1691</v>
      </c>
      <c r="O1701" t="s">
        <v>7946</v>
      </c>
      <c r="P1701" t="s">
        <v>1691</v>
      </c>
      <c r="Q1701" t="s">
        <v>27</v>
      </c>
      <c r="R1701">
        <v>34</v>
      </c>
    </row>
    <row r="1702" spans="1:18" x14ac:dyDescent="0.3">
      <c r="A1702" t="s">
        <v>1714</v>
      </c>
      <c r="B1702" t="s">
        <v>5631</v>
      </c>
      <c r="C1702">
        <v>62</v>
      </c>
      <c r="D1702" t="str">
        <f>IF(Shopping[[#This Row],[Age]]&lt;=25,"Gen Z",
IF(Shopping[[#This Row],[Age]]&lt;=41,"Millennials",
IF(Shopping[[#This Row],[Age]]&lt;=57,"Gen X","Boomers")))</f>
        <v>Boomers</v>
      </c>
      <c r="E1702" t="s">
        <v>3923</v>
      </c>
      <c r="F1702" t="s">
        <v>7869</v>
      </c>
      <c r="G1702" t="s">
        <v>7838</v>
      </c>
      <c r="H1702" s="27">
        <v>70</v>
      </c>
      <c r="I1702" t="s">
        <v>7901</v>
      </c>
      <c r="J1702" t="s">
        <v>7839</v>
      </c>
      <c r="K1702" t="s">
        <v>7971</v>
      </c>
      <c r="L1702" t="s">
        <v>7890</v>
      </c>
      <c r="M1702">
        <v>4.0999999999999996</v>
      </c>
      <c r="N1702" t="s">
        <v>1691</v>
      </c>
      <c r="O1702" t="s">
        <v>7945</v>
      </c>
      <c r="P1702" t="s">
        <v>1691</v>
      </c>
      <c r="Q1702" t="s">
        <v>22</v>
      </c>
      <c r="R1702">
        <v>36</v>
      </c>
    </row>
    <row r="1703" spans="1:18" x14ac:dyDescent="0.3">
      <c r="A1703" t="s">
        <v>1715</v>
      </c>
      <c r="B1703" t="s">
        <v>5632</v>
      </c>
      <c r="C1703">
        <v>69</v>
      </c>
      <c r="D1703" t="str">
        <f>IF(Shopping[[#This Row],[Age]]&lt;=25,"Gen Z",
IF(Shopping[[#This Row],[Age]]&lt;=41,"Millennials",
IF(Shopping[[#This Row],[Age]]&lt;=57,"Gen X","Boomers")))</f>
        <v>Boomers</v>
      </c>
      <c r="E1703" t="s">
        <v>3923</v>
      </c>
      <c r="F1703" t="s">
        <v>7856</v>
      </c>
      <c r="G1703" t="s">
        <v>7857</v>
      </c>
      <c r="H1703" s="27">
        <v>41</v>
      </c>
      <c r="I1703" t="s">
        <v>7909</v>
      </c>
      <c r="J1703" t="s">
        <v>7877</v>
      </c>
      <c r="K1703" t="s">
        <v>7976</v>
      </c>
      <c r="L1703" t="s">
        <v>7887</v>
      </c>
      <c r="M1703">
        <v>3.8</v>
      </c>
      <c r="N1703" t="s">
        <v>1691</v>
      </c>
      <c r="O1703" t="s">
        <v>7947</v>
      </c>
      <c r="P1703" t="s">
        <v>1691</v>
      </c>
      <c r="Q1703" t="s">
        <v>27</v>
      </c>
      <c r="R1703">
        <v>44</v>
      </c>
    </row>
    <row r="1704" spans="1:18" x14ac:dyDescent="0.3">
      <c r="A1704" t="s">
        <v>1716</v>
      </c>
      <c r="B1704" t="s">
        <v>5633</v>
      </c>
      <c r="C1704">
        <v>54</v>
      </c>
      <c r="D1704" t="str">
        <f>IF(Shopping[[#This Row],[Age]]&lt;=25,"Gen Z",
IF(Shopping[[#This Row],[Age]]&lt;=41,"Millennials",
IF(Shopping[[#This Row],[Age]]&lt;=57,"Gen X","Boomers")))</f>
        <v>Gen X</v>
      </c>
      <c r="E1704" t="s">
        <v>3923</v>
      </c>
      <c r="F1704" t="s">
        <v>7843</v>
      </c>
      <c r="G1704" t="s">
        <v>7838</v>
      </c>
      <c r="H1704" s="27">
        <v>83</v>
      </c>
      <c r="I1704" t="s">
        <v>7908</v>
      </c>
      <c r="J1704" t="s">
        <v>7877</v>
      </c>
      <c r="K1704" t="s">
        <v>7882</v>
      </c>
      <c r="L1704" t="s">
        <v>7889</v>
      </c>
      <c r="M1704">
        <v>5</v>
      </c>
      <c r="N1704" t="s">
        <v>1691</v>
      </c>
      <c r="O1704" t="s">
        <v>7945</v>
      </c>
      <c r="P1704" t="s">
        <v>1691</v>
      </c>
      <c r="Q1704" t="s">
        <v>22</v>
      </c>
      <c r="R1704">
        <v>48</v>
      </c>
    </row>
    <row r="1705" spans="1:18" x14ac:dyDescent="0.3">
      <c r="A1705" t="s">
        <v>1717</v>
      </c>
      <c r="B1705" t="s">
        <v>5634</v>
      </c>
      <c r="C1705">
        <v>39</v>
      </c>
      <c r="D1705" t="str">
        <f>IF(Shopping[[#This Row],[Age]]&lt;=25,"Gen Z",
IF(Shopping[[#This Row],[Age]]&lt;=41,"Millennials",
IF(Shopping[[#This Row],[Age]]&lt;=57,"Gen X","Boomers")))</f>
        <v>Millennials</v>
      </c>
      <c r="E1705" t="s">
        <v>3923</v>
      </c>
      <c r="F1705" t="s">
        <v>7879</v>
      </c>
      <c r="G1705" t="s">
        <v>7857</v>
      </c>
      <c r="H1705" s="27">
        <v>22</v>
      </c>
      <c r="I1705" t="s">
        <v>7911</v>
      </c>
      <c r="J1705" t="s">
        <v>7847</v>
      </c>
      <c r="K1705" t="s">
        <v>7971</v>
      </c>
      <c r="L1705" t="s">
        <v>7888</v>
      </c>
      <c r="M1705">
        <v>4</v>
      </c>
      <c r="N1705" t="s">
        <v>1691</v>
      </c>
      <c r="O1705" t="s">
        <v>7947</v>
      </c>
      <c r="P1705" t="s">
        <v>1691</v>
      </c>
      <c r="Q1705" t="s">
        <v>22</v>
      </c>
      <c r="R1705">
        <v>12</v>
      </c>
    </row>
    <row r="1706" spans="1:18" x14ac:dyDescent="0.3">
      <c r="A1706" t="s">
        <v>1718</v>
      </c>
      <c r="B1706" t="s">
        <v>5635</v>
      </c>
      <c r="C1706">
        <v>56</v>
      </c>
      <c r="D1706" t="str">
        <f>IF(Shopping[[#This Row],[Age]]&lt;=25,"Gen Z",
IF(Shopping[[#This Row],[Age]]&lt;=41,"Millennials",
IF(Shopping[[#This Row],[Age]]&lt;=57,"Gen X","Boomers")))</f>
        <v>Gen X</v>
      </c>
      <c r="E1706" t="s">
        <v>3923</v>
      </c>
      <c r="F1706" t="s">
        <v>7848</v>
      </c>
      <c r="G1706" t="s">
        <v>7846</v>
      </c>
      <c r="H1706" s="27">
        <v>20</v>
      </c>
      <c r="I1706" t="s">
        <v>7930</v>
      </c>
      <c r="J1706" t="s">
        <v>7847</v>
      </c>
      <c r="K1706" t="s">
        <v>7970</v>
      </c>
      <c r="L1706" t="s">
        <v>7889</v>
      </c>
      <c r="M1706">
        <v>3.9</v>
      </c>
      <c r="N1706" t="s">
        <v>1691</v>
      </c>
      <c r="O1706" t="s">
        <v>7950</v>
      </c>
      <c r="P1706" t="s">
        <v>1691</v>
      </c>
      <c r="Q1706" t="s">
        <v>10</v>
      </c>
      <c r="R1706">
        <v>19</v>
      </c>
    </row>
    <row r="1707" spans="1:18" x14ac:dyDescent="0.3">
      <c r="A1707" t="s">
        <v>1719</v>
      </c>
      <c r="B1707" t="s">
        <v>5636</v>
      </c>
      <c r="C1707">
        <v>39</v>
      </c>
      <c r="D1707" t="str">
        <f>IF(Shopping[[#This Row],[Age]]&lt;=25,"Gen Z",
IF(Shopping[[#This Row],[Age]]&lt;=41,"Millennials",
IF(Shopping[[#This Row],[Age]]&lt;=57,"Gen X","Boomers")))</f>
        <v>Millennials</v>
      </c>
      <c r="E1707" t="s">
        <v>3923</v>
      </c>
      <c r="F1707" t="s">
        <v>7870</v>
      </c>
      <c r="G1707" t="s">
        <v>7857</v>
      </c>
      <c r="H1707" s="27">
        <v>29</v>
      </c>
      <c r="I1707" t="s">
        <v>7938</v>
      </c>
      <c r="J1707" t="s">
        <v>7839</v>
      </c>
      <c r="K1707" t="s">
        <v>7973</v>
      </c>
      <c r="L1707" t="s">
        <v>7889</v>
      </c>
      <c r="M1707">
        <v>3.4</v>
      </c>
      <c r="N1707" t="s">
        <v>1691</v>
      </c>
      <c r="O1707" t="s">
        <v>7949</v>
      </c>
      <c r="P1707" t="s">
        <v>1691</v>
      </c>
      <c r="Q1707" t="s">
        <v>8</v>
      </c>
      <c r="R1707">
        <v>49</v>
      </c>
    </row>
    <row r="1708" spans="1:18" x14ac:dyDescent="0.3">
      <c r="A1708" t="s">
        <v>1720</v>
      </c>
      <c r="B1708" t="s">
        <v>5637</v>
      </c>
      <c r="C1708">
        <v>37</v>
      </c>
      <c r="D1708" t="str">
        <f>IF(Shopping[[#This Row],[Age]]&lt;=25,"Gen Z",
IF(Shopping[[#This Row],[Age]]&lt;=41,"Millennials",
IF(Shopping[[#This Row],[Age]]&lt;=57,"Gen X","Boomers")))</f>
        <v>Millennials</v>
      </c>
      <c r="E1708" t="s">
        <v>3923</v>
      </c>
      <c r="F1708" t="s">
        <v>7865</v>
      </c>
      <c r="G1708" t="s">
        <v>7857</v>
      </c>
      <c r="H1708" s="27">
        <v>87</v>
      </c>
      <c r="I1708" t="s">
        <v>7918</v>
      </c>
      <c r="J1708" t="s">
        <v>7847</v>
      </c>
      <c r="K1708" t="s">
        <v>7880</v>
      </c>
      <c r="L1708" t="s">
        <v>7888</v>
      </c>
      <c r="M1708">
        <v>3</v>
      </c>
      <c r="N1708" t="s">
        <v>1691</v>
      </c>
      <c r="O1708" t="s">
        <v>7948</v>
      </c>
      <c r="P1708" t="s">
        <v>1691</v>
      </c>
      <c r="Q1708" t="s">
        <v>8</v>
      </c>
      <c r="R1708">
        <v>25</v>
      </c>
    </row>
    <row r="1709" spans="1:18" x14ac:dyDescent="0.3">
      <c r="A1709" t="s">
        <v>1721</v>
      </c>
      <c r="B1709" t="s">
        <v>5638</v>
      </c>
      <c r="C1709">
        <v>25</v>
      </c>
      <c r="D1709" t="str">
        <f>IF(Shopping[[#This Row],[Age]]&lt;=25,"Gen Z",
IF(Shopping[[#This Row],[Age]]&lt;=41,"Millennials",
IF(Shopping[[#This Row],[Age]]&lt;=57,"Gen X","Boomers")))</f>
        <v>Gen Z</v>
      </c>
      <c r="E1709" t="s">
        <v>3923</v>
      </c>
      <c r="F1709" t="s">
        <v>7851</v>
      </c>
      <c r="G1709" t="s">
        <v>7838</v>
      </c>
      <c r="H1709" s="27">
        <v>81</v>
      </c>
      <c r="I1709" t="s">
        <v>7915</v>
      </c>
      <c r="J1709" t="s">
        <v>7839</v>
      </c>
      <c r="K1709" t="s">
        <v>7842</v>
      </c>
      <c r="L1709" t="s">
        <v>7890</v>
      </c>
      <c r="M1709">
        <v>4.9000000000000004</v>
      </c>
      <c r="N1709" t="s">
        <v>1691</v>
      </c>
      <c r="O1709" t="s">
        <v>7949</v>
      </c>
      <c r="P1709" t="s">
        <v>1691</v>
      </c>
      <c r="Q1709" t="s">
        <v>10</v>
      </c>
      <c r="R1709">
        <v>25</v>
      </c>
    </row>
    <row r="1710" spans="1:18" x14ac:dyDescent="0.3">
      <c r="A1710" t="s">
        <v>1722</v>
      </c>
      <c r="B1710" t="s">
        <v>5639</v>
      </c>
      <c r="C1710">
        <v>35</v>
      </c>
      <c r="D1710" t="str">
        <f>IF(Shopping[[#This Row],[Age]]&lt;=25,"Gen Z",
IF(Shopping[[#This Row],[Age]]&lt;=41,"Millennials",
IF(Shopping[[#This Row],[Age]]&lt;=57,"Gen X","Boomers")))</f>
        <v>Millennials</v>
      </c>
      <c r="E1710" t="s">
        <v>3923</v>
      </c>
      <c r="F1710" t="s">
        <v>7883</v>
      </c>
      <c r="G1710" t="s">
        <v>7846</v>
      </c>
      <c r="H1710" s="27">
        <v>58</v>
      </c>
      <c r="I1710" t="s">
        <v>7913</v>
      </c>
      <c r="J1710" t="s">
        <v>7839</v>
      </c>
      <c r="K1710" t="s">
        <v>7973</v>
      </c>
      <c r="L1710" t="s">
        <v>7888</v>
      </c>
      <c r="M1710">
        <v>3.2</v>
      </c>
      <c r="N1710" t="s">
        <v>1691</v>
      </c>
      <c r="O1710" t="s">
        <v>7945</v>
      </c>
      <c r="P1710" t="s">
        <v>1691</v>
      </c>
      <c r="Q1710" t="s">
        <v>12</v>
      </c>
      <c r="R1710">
        <v>1</v>
      </c>
    </row>
    <row r="1711" spans="1:18" x14ac:dyDescent="0.3">
      <c r="A1711" t="s">
        <v>1723</v>
      </c>
      <c r="B1711" t="s">
        <v>5640</v>
      </c>
      <c r="C1711">
        <v>45</v>
      </c>
      <c r="D1711" t="str">
        <f>IF(Shopping[[#This Row],[Age]]&lt;=25,"Gen Z",
IF(Shopping[[#This Row],[Age]]&lt;=41,"Millennials",
IF(Shopping[[#This Row],[Age]]&lt;=57,"Gen X","Boomers")))</f>
        <v>Gen X</v>
      </c>
      <c r="E1711" t="s">
        <v>3923</v>
      </c>
      <c r="F1711" t="s">
        <v>7863</v>
      </c>
      <c r="G1711" t="s">
        <v>7838</v>
      </c>
      <c r="H1711" s="27">
        <v>83</v>
      </c>
      <c r="I1711" t="s">
        <v>7920</v>
      </c>
      <c r="J1711" t="s">
        <v>7847</v>
      </c>
      <c r="K1711" t="s">
        <v>7858</v>
      </c>
      <c r="L1711" t="s">
        <v>7887</v>
      </c>
      <c r="M1711">
        <v>3.8</v>
      </c>
      <c r="N1711" t="s">
        <v>1691</v>
      </c>
      <c r="O1711" t="s">
        <v>7948</v>
      </c>
      <c r="P1711" t="s">
        <v>1691</v>
      </c>
      <c r="Q1711" t="s">
        <v>22</v>
      </c>
      <c r="R1711">
        <v>19</v>
      </c>
    </row>
    <row r="1712" spans="1:18" x14ac:dyDescent="0.3">
      <c r="A1712" t="s">
        <v>1724</v>
      </c>
      <c r="B1712" t="s">
        <v>5641</v>
      </c>
      <c r="C1712">
        <v>19</v>
      </c>
      <c r="D1712" t="str">
        <f>IF(Shopping[[#This Row],[Age]]&lt;=25,"Gen Z",
IF(Shopping[[#This Row],[Age]]&lt;=41,"Millennials",
IF(Shopping[[#This Row],[Age]]&lt;=57,"Gen X","Boomers")))</f>
        <v>Gen Z</v>
      </c>
      <c r="E1712" t="s">
        <v>3923</v>
      </c>
      <c r="F1712" t="s">
        <v>7866</v>
      </c>
      <c r="G1712" t="s">
        <v>7838</v>
      </c>
      <c r="H1712" s="27">
        <v>59</v>
      </c>
      <c r="I1712" t="s">
        <v>7903</v>
      </c>
      <c r="J1712" t="s">
        <v>7877</v>
      </c>
      <c r="K1712" t="s">
        <v>7874</v>
      </c>
      <c r="L1712" t="s">
        <v>7890</v>
      </c>
      <c r="M1712">
        <v>3.8</v>
      </c>
      <c r="N1712" t="s">
        <v>1691</v>
      </c>
      <c r="O1712" t="s">
        <v>7950</v>
      </c>
      <c r="P1712" t="s">
        <v>1691</v>
      </c>
      <c r="Q1712" t="s">
        <v>12</v>
      </c>
      <c r="R1712">
        <v>7</v>
      </c>
    </row>
    <row r="1713" spans="1:18" x14ac:dyDescent="0.3">
      <c r="A1713" t="s">
        <v>1725</v>
      </c>
      <c r="B1713" t="s">
        <v>5642</v>
      </c>
      <c r="C1713">
        <v>21</v>
      </c>
      <c r="D1713" t="str">
        <f>IF(Shopping[[#This Row],[Age]]&lt;=25,"Gen Z",
IF(Shopping[[#This Row],[Age]]&lt;=41,"Millennials",
IF(Shopping[[#This Row],[Age]]&lt;=57,"Gen X","Boomers")))</f>
        <v>Gen Z</v>
      </c>
      <c r="E1713" t="s">
        <v>3923</v>
      </c>
      <c r="F1713" t="s">
        <v>7872</v>
      </c>
      <c r="G1713" t="s">
        <v>7838</v>
      </c>
      <c r="H1713" s="27">
        <v>93</v>
      </c>
      <c r="I1713" t="s">
        <v>7910</v>
      </c>
      <c r="J1713" t="s">
        <v>7847</v>
      </c>
      <c r="K1713" t="s">
        <v>7970</v>
      </c>
      <c r="L1713" t="s">
        <v>7888</v>
      </c>
      <c r="M1713">
        <v>4.7</v>
      </c>
      <c r="N1713" t="s">
        <v>1691</v>
      </c>
      <c r="O1713" t="s">
        <v>7945</v>
      </c>
      <c r="P1713" t="s">
        <v>1691</v>
      </c>
      <c r="Q1713" t="s">
        <v>12</v>
      </c>
      <c r="R1713">
        <v>19</v>
      </c>
    </row>
    <row r="1714" spans="1:18" x14ac:dyDescent="0.3">
      <c r="A1714" t="s">
        <v>1726</v>
      </c>
      <c r="B1714" t="s">
        <v>5643</v>
      </c>
      <c r="C1714">
        <v>65</v>
      </c>
      <c r="D1714" t="str">
        <f>IF(Shopping[[#This Row],[Age]]&lt;=25,"Gen Z",
IF(Shopping[[#This Row],[Age]]&lt;=41,"Millennials",
IF(Shopping[[#This Row],[Age]]&lt;=57,"Gen X","Boomers")))</f>
        <v>Boomers</v>
      </c>
      <c r="E1714" t="s">
        <v>3923</v>
      </c>
      <c r="F1714" t="s">
        <v>7872</v>
      </c>
      <c r="G1714" t="s">
        <v>7838</v>
      </c>
      <c r="H1714" s="27">
        <v>87</v>
      </c>
      <c r="I1714" t="s">
        <v>7919</v>
      </c>
      <c r="J1714" t="s">
        <v>7844</v>
      </c>
      <c r="K1714" t="s">
        <v>7974</v>
      </c>
      <c r="L1714" t="s">
        <v>7890</v>
      </c>
      <c r="M1714">
        <v>3.8</v>
      </c>
      <c r="N1714" t="s">
        <v>1691</v>
      </c>
      <c r="O1714" t="s">
        <v>7949</v>
      </c>
      <c r="P1714" t="s">
        <v>1691</v>
      </c>
      <c r="Q1714" t="s">
        <v>10</v>
      </c>
      <c r="R1714">
        <v>9</v>
      </c>
    </row>
    <row r="1715" spans="1:18" x14ac:dyDescent="0.3">
      <c r="A1715" t="s">
        <v>1727</v>
      </c>
      <c r="B1715" t="s">
        <v>5644</v>
      </c>
      <c r="C1715">
        <v>49</v>
      </c>
      <c r="D1715" t="str">
        <f>IF(Shopping[[#This Row],[Age]]&lt;=25,"Gen Z",
IF(Shopping[[#This Row],[Age]]&lt;=41,"Millennials",
IF(Shopping[[#This Row],[Age]]&lt;=57,"Gen X","Boomers")))</f>
        <v>Gen X</v>
      </c>
      <c r="E1715" t="s">
        <v>3923</v>
      </c>
      <c r="F1715" t="s">
        <v>7868</v>
      </c>
      <c r="G1715" t="s">
        <v>7854</v>
      </c>
      <c r="H1715" s="27">
        <v>22</v>
      </c>
      <c r="I1715" t="s">
        <v>7902</v>
      </c>
      <c r="J1715" t="s">
        <v>7847</v>
      </c>
      <c r="K1715" t="s">
        <v>7858</v>
      </c>
      <c r="L1715" t="s">
        <v>7887</v>
      </c>
      <c r="M1715">
        <v>4.5999999999999996</v>
      </c>
      <c r="N1715" t="s">
        <v>1691</v>
      </c>
      <c r="O1715" t="s">
        <v>7946</v>
      </c>
      <c r="P1715" t="s">
        <v>1691</v>
      </c>
      <c r="Q1715" t="s">
        <v>14</v>
      </c>
      <c r="R1715">
        <v>37</v>
      </c>
    </row>
    <row r="1716" spans="1:18" x14ac:dyDescent="0.3">
      <c r="A1716" t="s">
        <v>1728</v>
      </c>
      <c r="B1716" t="s">
        <v>5645</v>
      </c>
      <c r="C1716">
        <v>30</v>
      </c>
      <c r="D1716" t="str">
        <f>IF(Shopping[[#This Row],[Age]]&lt;=25,"Gen Z",
IF(Shopping[[#This Row],[Age]]&lt;=41,"Millennials",
IF(Shopping[[#This Row],[Age]]&lt;=57,"Gen X","Boomers")))</f>
        <v>Millennials</v>
      </c>
      <c r="E1716" t="s">
        <v>3923</v>
      </c>
      <c r="F1716" t="s">
        <v>7843</v>
      </c>
      <c r="G1716" t="s">
        <v>7838</v>
      </c>
      <c r="H1716" s="27">
        <v>71</v>
      </c>
      <c r="I1716" t="s">
        <v>7938</v>
      </c>
      <c r="J1716" t="s">
        <v>7844</v>
      </c>
      <c r="K1716" t="s">
        <v>7852</v>
      </c>
      <c r="L1716" t="s">
        <v>7889</v>
      </c>
      <c r="M1716">
        <v>4.4000000000000004</v>
      </c>
      <c r="N1716" t="s">
        <v>1691</v>
      </c>
      <c r="O1716" t="s">
        <v>7948</v>
      </c>
      <c r="P1716" t="s">
        <v>1691</v>
      </c>
      <c r="Q1716" t="s">
        <v>10</v>
      </c>
      <c r="R1716">
        <v>15</v>
      </c>
    </row>
    <row r="1717" spans="1:18" x14ac:dyDescent="0.3">
      <c r="A1717" t="s">
        <v>1729</v>
      </c>
      <c r="B1717" t="s">
        <v>5646</v>
      </c>
      <c r="C1717">
        <v>23</v>
      </c>
      <c r="D1717" t="str">
        <f>IF(Shopping[[#This Row],[Age]]&lt;=25,"Gen Z",
IF(Shopping[[#This Row],[Age]]&lt;=41,"Millennials",
IF(Shopping[[#This Row],[Age]]&lt;=57,"Gen X","Boomers")))</f>
        <v>Gen Z</v>
      </c>
      <c r="E1717" t="s">
        <v>3923</v>
      </c>
      <c r="F1717" t="s">
        <v>7861</v>
      </c>
      <c r="G1717" t="s">
        <v>7838</v>
      </c>
      <c r="H1717" s="27">
        <v>69</v>
      </c>
      <c r="I1717" t="s">
        <v>7930</v>
      </c>
      <c r="J1717" t="s">
        <v>7877</v>
      </c>
      <c r="K1717" t="s">
        <v>7840</v>
      </c>
      <c r="L1717" t="s">
        <v>7888</v>
      </c>
      <c r="M1717">
        <v>3.4</v>
      </c>
      <c r="N1717" t="s">
        <v>1691</v>
      </c>
      <c r="O1717" t="s">
        <v>7949</v>
      </c>
      <c r="P1717" t="s">
        <v>1691</v>
      </c>
      <c r="Q1717" t="s">
        <v>14</v>
      </c>
      <c r="R1717">
        <v>30</v>
      </c>
    </row>
    <row r="1718" spans="1:18" x14ac:dyDescent="0.3">
      <c r="A1718" t="s">
        <v>1730</v>
      </c>
      <c r="B1718" t="s">
        <v>5647</v>
      </c>
      <c r="C1718">
        <v>69</v>
      </c>
      <c r="D1718" t="str">
        <f>IF(Shopping[[#This Row],[Age]]&lt;=25,"Gen Z",
IF(Shopping[[#This Row],[Age]]&lt;=41,"Millennials",
IF(Shopping[[#This Row],[Age]]&lt;=57,"Gen X","Boomers")))</f>
        <v>Boomers</v>
      </c>
      <c r="E1718" t="s">
        <v>3923</v>
      </c>
      <c r="F1718" t="s">
        <v>7837</v>
      </c>
      <c r="G1718" t="s">
        <v>7838</v>
      </c>
      <c r="H1718" s="27">
        <v>47</v>
      </c>
      <c r="I1718" t="s">
        <v>7932</v>
      </c>
      <c r="J1718" t="s">
        <v>7847</v>
      </c>
      <c r="K1718" t="s">
        <v>7973</v>
      </c>
      <c r="L1718" t="s">
        <v>7887</v>
      </c>
      <c r="M1718">
        <v>4.7</v>
      </c>
      <c r="N1718" t="s">
        <v>1691</v>
      </c>
      <c r="O1718" t="s">
        <v>7948</v>
      </c>
      <c r="P1718" t="s">
        <v>1691</v>
      </c>
      <c r="Q1718" t="s">
        <v>10</v>
      </c>
      <c r="R1718">
        <v>30</v>
      </c>
    </row>
    <row r="1719" spans="1:18" x14ac:dyDescent="0.3">
      <c r="A1719" t="s">
        <v>1731</v>
      </c>
      <c r="B1719" t="s">
        <v>5648</v>
      </c>
      <c r="C1719">
        <v>29</v>
      </c>
      <c r="D1719" t="str">
        <f>IF(Shopping[[#This Row],[Age]]&lt;=25,"Gen Z",
IF(Shopping[[#This Row],[Age]]&lt;=41,"Millennials",
IF(Shopping[[#This Row],[Age]]&lt;=57,"Gen X","Boomers")))</f>
        <v>Millennials</v>
      </c>
      <c r="E1719" t="s">
        <v>3923</v>
      </c>
      <c r="F1719" t="s">
        <v>7869</v>
      </c>
      <c r="G1719" t="s">
        <v>7838</v>
      </c>
      <c r="H1719" s="27">
        <v>50</v>
      </c>
      <c r="I1719" t="s">
        <v>7904</v>
      </c>
      <c r="J1719" t="s">
        <v>7839</v>
      </c>
      <c r="K1719" t="s">
        <v>7874</v>
      </c>
      <c r="L1719" t="s">
        <v>7889</v>
      </c>
      <c r="M1719">
        <v>2.9</v>
      </c>
      <c r="N1719" t="s">
        <v>1691</v>
      </c>
      <c r="O1719" t="s">
        <v>7945</v>
      </c>
      <c r="P1719" t="s">
        <v>1691</v>
      </c>
      <c r="Q1719" t="s">
        <v>27</v>
      </c>
      <c r="R1719">
        <v>16</v>
      </c>
    </row>
    <row r="1720" spans="1:18" x14ac:dyDescent="0.3">
      <c r="A1720" t="s">
        <v>1732</v>
      </c>
      <c r="B1720" t="s">
        <v>5649</v>
      </c>
      <c r="C1720">
        <v>54</v>
      </c>
      <c r="D1720" t="str">
        <f>IF(Shopping[[#This Row],[Age]]&lt;=25,"Gen Z",
IF(Shopping[[#This Row],[Age]]&lt;=41,"Millennials",
IF(Shopping[[#This Row],[Age]]&lt;=57,"Gen X","Boomers")))</f>
        <v>Gen X</v>
      </c>
      <c r="E1720" t="s">
        <v>3923</v>
      </c>
      <c r="F1720" t="s">
        <v>7872</v>
      </c>
      <c r="G1720" t="s">
        <v>7838</v>
      </c>
      <c r="H1720" s="27">
        <v>96</v>
      </c>
      <c r="I1720" t="s">
        <v>7926</v>
      </c>
      <c r="J1720" t="s">
        <v>7839</v>
      </c>
      <c r="K1720" t="s">
        <v>7858</v>
      </c>
      <c r="L1720" t="s">
        <v>7887</v>
      </c>
      <c r="M1720">
        <v>3.4</v>
      </c>
      <c r="N1720" t="s">
        <v>1691</v>
      </c>
      <c r="O1720" t="s">
        <v>7949</v>
      </c>
      <c r="P1720" t="s">
        <v>1691</v>
      </c>
      <c r="Q1720" t="s">
        <v>14</v>
      </c>
      <c r="R1720">
        <v>14</v>
      </c>
    </row>
    <row r="1721" spans="1:18" x14ac:dyDescent="0.3">
      <c r="A1721" t="s">
        <v>1733</v>
      </c>
      <c r="B1721" t="s">
        <v>5650</v>
      </c>
      <c r="C1721">
        <v>45</v>
      </c>
      <c r="D1721" t="str">
        <f>IF(Shopping[[#This Row],[Age]]&lt;=25,"Gen Z",
IF(Shopping[[#This Row],[Age]]&lt;=41,"Millennials",
IF(Shopping[[#This Row],[Age]]&lt;=57,"Gen X","Boomers")))</f>
        <v>Gen X</v>
      </c>
      <c r="E1721" t="s">
        <v>3923</v>
      </c>
      <c r="F1721" t="s">
        <v>7841</v>
      </c>
      <c r="G1721" t="s">
        <v>7838</v>
      </c>
      <c r="H1721" s="27">
        <v>39</v>
      </c>
      <c r="I1721" t="s">
        <v>7926</v>
      </c>
      <c r="J1721" t="s">
        <v>7847</v>
      </c>
      <c r="K1721" t="s">
        <v>7849</v>
      </c>
      <c r="L1721" t="s">
        <v>7887</v>
      </c>
      <c r="M1721">
        <v>3.2</v>
      </c>
      <c r="N1721" t="s">
        <v>1691</v>
      </c>
      <c r="O1721" t="s">
        <v>7946</v>
      </c>
      <c r="P1721" t="s">
        <v>1691</v>
      </c>
      <c r="Q1721" t="s">
        <v>8</v>
      </c>
      <c r="R1721">
        <v>8</v>
      </c>
    </row>
    <row r="1722" spans="1:18" x14ac:dyDescent="0.3">
      <c r="A1722" t="s">
        <v>1734</v>
      </c>
      <c r="B1722" t="s">
        <v>5651</v>
      </c>
      <c r="C1722">
        <v>25</v>
      </c>
      <c r="D1722" t="str">
        <f>IF(Shopping[[#This Row],[Age]]&lt;=25,"Gen Z",
IF(Shopping[[#This Row],[Age]]&lt;=41,"Millennials",
IF(Shopping[[#This Row],[Age]]&lt;=57,"Gen X","Boomers")))</f>
        <v>Gen Z</v>
      </c>
      <c r="E1722" t="s">
        <v>3923</v>
      </c>
      <c r="F1722" t="s">
        <v>7851</v>
      </c>
      <c r="G1722" t="s">
        <v>7838</v>
      </c>
      <c r="H1722" s="27">
        <v>84</v>
      </c>
      <c r="I1722" t="s">
        <v>7895</v>
      </c>
      <c r="J1722" t="s">
        <v>7844</v>
      </c>
      <c r="K1722" t="s">
        <v>7974</v>
      </c>
      <c r="L1722" t="s">
        <v>7887</v>
      </c>
      <c r="M1722">
        <v>2.8</v>
      </c>
      <c r="N1722" t="s">
        <v>1691</v>
      </c>
      <c r="O1722" t="s">
        <v>7945</v>
      </c>
      <c r="P1722" t="s">
        <v>1691</v>
      </c>
      <c r="Q1722" t="s">
        <v>27</v>
      </c>
      <c r="R1722">
        <v>40</v>
      </c>
    </row>
    <row r="1723" spans="1:18" x14ac:dyDescent="0.3">
      <c r="A1723" t="s">
        <v>1735</v>
      </c>
      <c r="B1723" t="s">
        <v>5652</v>
      </c>
      <c r="C1723">
        <v>34</v>
      </c>
      <c r="D1723" t="str">
        <f>IF(Shopping[[#This Row],[Age]]&lt;=25,"Gen Z",
IF(Shopping[[#This Row],[Age]]&lt;=41,"Millennials",
IF(Shopping[[#This Row],[Age]]&lt;=57,"Gen X","Boomers")))</f>
        <v>Millennials</v>
      </c>
      <c r="E1723" t="s">
        <v>3923</v>
      </c>
      <c r="F1723" t="s">
        <v>7870</v>
      </c>
      <c r="G1723" t="s">
        <v>7857</v>
      </c>
      <c r="H1723" s="27">
        <v>28</v>
      </c>
      <c r="I1723" t="s">
        <v>7905</v>
      </c>
      <c r="J1723" t="s">
        <v>7844</v>
      </c>
      <c r="K1723" t="s">
        <v>7975</v>
      </c>
      <c r="L1723" t="s">
        <v>7888</v>
      </c>
      <c r="M1723">
        <v>4.3</v>
      </c>
      <c r="N1723" t="s">
        <v>1691</v>
      </c>
      <c r="O1723" t="s">
        <v>7946</v>
      </c>
      <c r="P1723" t="s">
        <v>1691</v>
      </c>
      <c r="Q1723" t="s">
        <v>12</v>
      </c>
      <c r="R1723">
        <v>24</v>
      </c>
    </row>
    <row r="1724" spans="1:18" x14ac:dyDescent="0.3">
      <c r="A1724" t="s">
        <v>1736</v>
      </c>
      <c r="B1724" t="s">
        <v>5653</v>
      </c>
      <c r="C1724">
        <v>46</v>
      </c>
      <c r="D1724" t="str">
        <f>IF(Shopping[[#This Row],[Age]]&lt;=25,"Gen Z",
IF(Shopping[[#This Row],[Age]]&lt;=41,"Millennials",
IF(Shopping[[#This Row],[Age]]&lt;=57,"Gen X","Boomers")))</f>
        <v>Gen X</v>
      </c>
      <c r="E1724" t="s">
        <v>3923</v>
      </c>
      <c r="F1724" t="s">
        <v>7872</v>
      </c>
      <c r="G1724" t="s">
        <v>7838</v>
      </c>
      <c r="H1724" s="27">
        <v>51</v>
      </c>
      <c r="I1724" t="s">
        <v>7895</v>
      </c>
      <c r="J1724" t="s">
        <v>7839</v>
      </c>
      <c r="K1724" t="s">
        <v>7862</v>
      </c>
      <c r="L1724" t="s">
        <v>7889</v>
      </c>
      <c r="M1724">
        <v>3.3</v>
      </c>
      <c r="N1724" t="s">
        <v>1691</v>
      </c>
      <c r="O1724" t="s">
        <v>7948</v>
      </c>
      <c r="P1724" t="s">
        <v>1691</v>
      </c>
      <c r="Q1724" t="s">
        <v>10</v>
      </c>
      <c r="R1724">
        <v>14</v>
      </c>
    </row>
    <row r="1725" spans="1:18" x14ac:dyDescent="0.3">
      <c r="A1725" t="s">
        <v>1737</v>
      </c>
      <c r="B1725" t="s">
        <v>5654</v>
      </c>
      <c r="C1725">
        <v>70</v>
      </c>
      <c r="D1725" t="str">
        <f>IF(Shopping[[#This Row],[Age]]&lt;=25,"Gen Z",
IF(Shopping[[#This Row],[Age]]&lt;=41,"Millennials",
IF(Shopping[[#This Row],[Age]]&lt;=57,"Gen X","Boomers")))</f>
        <v>Boomers</v>
      </c>
      <c r="E1725" t="s">
        <v>3923</v>
      </c>
      <c r="F1725" t="s">
        <v>7873</v>
      </c>
      <c r="G1725" t="s">
        <v>7857</v>
      </c>
      <c r="H1725" s="27">
        <v>20</v>
      </c>
      <c r="I1725" t="s">
        <v>7907</v>
      </c>
      <c r="J1725" t="s">
        <v>7877</v>
      </c>
      <c r="K1725" t="s">
        <v>7969</v>
      </c>
      <c r="L1725" t="s">
        <v>7888</v>
      </c>
      <c r="M1725">
        <v>3.3</v>
      </c>
      <c r="N1725" t="s">
        <v>1691</v>
      </c>
      <c r="O1725" t="s">
        <v>7948</v>
      </c>
      <c r="P1725" t="s">
        <v>1691</v>
      </c>
      <c r="Q1725" t="s">
        <v>14</v>
      </c>
      <c r="R1725">
        <v>39</v>
      </c>
    </row>
    <row r="1726" spans="1:18" x14ac:dyDescent="0.3">
      <c r="A1726" t="s">
        <v>1738</v>
      </c>
      <c r="B1726" t="s">
        <v>5655</v>
      </c>
      <c r="C1726">
        <v>42</v>
      </c>
      <c r="D1726" t="str">
        <f>IF(Shopping[[#This Row],[Age]]&lt;=25,"Gen Z",
IF(Shopping[[#This Row],[Age]]&lt;=41,"Millennials",
IF(Shopping[[#This Row],[Age]]&lt;=57,"Gen X","Boomers")))</f>
        <v>Gen X</v>
      </c>
      <c r="E1726" t="s">
        <v>3923</v>
      </c>
      <c r="F1726" t="s">
        <v>7859</v>
      </c>
      <c r="G1726" t="s">
        <v>7846</v>
      </c>
      <c r="H1726" s="27">
        <v>72</v>
      </c>
      <c r="I1726" t="s">
        <v>7905</v>
      </c>
      <c r="J1726" t="s">
        <v>7844</v>
      </c>
      <c r="K1726" t="s">
        <v>7864</v>
      </c>
      <c r="L1726" t="s">
        <v>7887</v>
      </c>
      <c r="M1726">
        <v>3.3</v>
      </c>
      <c r="N1726" t="s">
        <v>1691</v>
      </c>
      <c r="O1726" t="s">
        <v>7946</v>
      </c>
      <c r="P1726" t="s">
        <v>1691</v>
      </c>
      <c r="Q1726" t="s">
        <v>14</v>
      </c>
      <c r="R1726">
        <v>21</v>
      </c>
    </row>
    <row r="1727" spans="1:18" x14ac:dyDescent="0.3">
      <c r="A1727" t="s">
        <v>1739</v>
      </c>
      <c r="B1727" t="s">
        <v>5656</v>
      </c>
      <c r="C1727">
        <v>45</v>
      </c>
      <c r="D1727" t="str">
        <f>IF(Shopping[[#This Row],[Age]]&lt;=25,"Gen Z",
IF(Shopping[[#This Row],[Age]]&lt;=41,"Millennials",
IF(Shopping[[#This Row],[Age]]&lt;=57,"Gen X","Boomers")))</f>
        <v>Gen X</v>
      </c>
      <c r="E1727" t="s">
        <v>3923</v>
      </c>
      <c r="F1727" t="s">
        <v>7865</v>
      </c>
      <c r="G1727" t="s">
        <v>7857</v>
      </c>
      <c r="H1727" s="27">
        <v>33</v>
      </c>
      <c r="I1727" t="s">
        <v>7895</v>
      </c>
      <c r="J1727" t="s">
        <v>7847</v>
      </c>
      <c r="K1727" t="s">
        <v>7878</v>
      </c>
      <c r="L1727" t="s">
        <v>7888</v>
      </c>
      <c r="M1727">
        <v>3</v>
      </c>
      <c r="N1727" t="s">
        <v>1691</v>
      </c>
      <c r="O1727" t="s">
        <v>7947</v>
      </c>
      <c r="P1727" t="s">
        <v>1691</v>
      </c>
      <c r="Q1727" t="s">
        <v>8</v>
      </c>
      <c r="R1727">
        <v>32</v>
      </c>
    </row>
    <row r="1728" spans="1:18" x14ac:dyDescent="0.3">
      <c r="A1728" t="s">
        <v>1740</v>
      </c>
      <c r="B1728" t="s">
        <v>5657</v>
      </c>
      <c r="C1728">
        <v>57</v>
      </c>
      <c r="D1728" t="str">
        <f>IF(Shopping[[#This Row],[Age]]&lt;=25,"Gen Z",
IF(Shopping[[#This Row],[Age]]&lt;=41,"Millennials",
IF(Shopping[[#This Row],[Age]]&lt;=57,"Gen X","Boomers")))</f>
        <v>Gen X</v>
      </c>
      <c r="E1728" t="s">
        <v>3923</v>
      </c>
      <c r="F1728" t="s">
        <v>7853</v>
      </c>
      <c r="G1728" t="s">
        <v>7854</v>
      </c>
      <c r="H1728" s="27">
        <v>28</v>
      </c>
      <c r="I1728" t="s">
        <v>7920</v>
      </c>
      <c r="J1728" t="s">
        <v>7844</v>
      </c>
      <c r="K1728" t="s">
        <v>7968</v>
      </c>
      <c r="L1728" t="s">
        <v>7889</v>
      </c>
      <c r="M1728">
        <v>2.8</v>
      </c>
      <c r="N1728" t="s">
        <v>1691</v>
      </c>
      <c r="O1728" t="s">
        <v>7945</v>
      </c>
      <c r="P1728" t="s">
        <v>1691</v>
      </c>
      <c r="Q1728" t="s">
        <v>27</v>
      </c>
      <c r="R1728">
        <v>45</v>
      </c>
    </row>
    <row r="1729" spans="1:18" x14ac:dyDescent="0.3">
      <c r="A1729" t="s">
        <v>1741</v>
      </c>
      <c r="B1729" t="s">
        <v>5658</v>
      </c>
      <c r="C1729">
        <v>49</v>
      </c>
      <c r="D1729" t="str">
        <f>IF(Shopping[[#This Row],[Age]]&lt;=25,"Gen Z",
IF(Shopping[[#This Row],[Age]]&lt;=41,"Millennials",
IF(Shopping[[#This Row],[Age]]&lt;=57,"Gen X","Boomers")))</f>
        <v>Gen X</v>
      </c>
      <c r="E1729" t="s">
        <v>3923</v>
      </c>
      <c r="F1729" t="s">
        <v>7837</v>
      </c>
      <c r="G1729" t="s">
        <v>7838</v>
      </c>
      <c r="H1729" s="27">
        <v>53</v>
      </c>
      <c r="I1729" t="s">
        <v>7934</v>
      </c>
      <c r="J1729" t="s">
        <v>7844</v>
      </c>
      <c r="K1729" t="s">
        <v>7862</v>
      </c>
      <c r="L1729" t="s">
        <v>7888</v>
      </c>
      <c r="M1729">
        <v>4</v>
      </c>
      <c r="N1729" t="s">
        <v>1691</v>
      </c>
      <c r="O1729" t="s">
        <v>7945</v>
      </c>
      <c r="P1729" t="s">
        <v>1691</v>
      </c>
      <c r="Q1729" t="s">
        <v>14</v>
      </c>
      <c r="R1729">
        <v>19</v>
      </c>
    </row>
    <row r="1730" spans="1:18" x14ac:dyDescent="0.3">
      <c r="A1730" t="s">
        <v>1742</v>
      </c>
      <c r="B1730" t="s">
        <v>5659</v>
      </c>
      <c r="C1730">
        <v>23</v>
      </c>
      <c r="D1730" t="str">
        <f>IF(Shopping[[#This Row],[Age]]&lt;=25,"Gen Z",
IF(Shopping[[#This Row],[Age]]&lt;=41,"Millennials",
IF(Shopping[[#This Row],[Age]]&lt;=57,"Gen X","Boomers")))</f>
        <v>Gen Z</v>
      </c>
      <c r="E1730" t="s">
        <v>3923</v>
      </c>
      <c r="F1730" t="s">
        <v>7843</v>
      </c>
      <c r="G1730" t="s">
        <v>7838</v>
      </c>
      <c r="H1730" s="27">
        <v>48</v>
      </c>
      <c r="I1730" t="s">
        <v>7898</v>
      </c>
      <c r="J1730" t="s">
        <v>7839</v>
      </c>
      <c r="K1730" t="s">
        <v>7971</v>
      </c>
      <c r="L1730" t="s">
        <v>7890</v>
      </c>
      <c r="M1730">
        <v>4.3</v>
      </c>
      <c r="N1730" t="s">
        <v>1691</v>
      </c>
      <c r="O1730" t="s">
        <v>7945</v>
      </c>
      <c r="P1730" t="s">
        <v>1691</v>
      </c>
      <c r="Q1730" t="s">
        <v>27</v>
      </c>
      <c r="R1730">
        <v>1</v>
      </c>
    </row>
    <row r="1731" spans="1:18" x14ac:dyDescent="0.3">
      <c r="A1731" t="s">
        <v>1743</v>
      </c>
      <c r="B1731" t="s">
        <v>5660</v>
      </c>
      <c r="C1731">
        <v>47</v>
      </c>
      <c r="D1731" t="str">
        <f>IF(Shopping[[#This Row],[Age]]&lt;=25,"Gen Z",
IF(Shopping[[#This Row],[Age]]&lt;=41,"Millennials",
IF(Shopping[[#This Row],[Age]]&lt;=57,"Gen X","Boomers")))</f>
        <v>Gen X</v>
      </c>
      <c r="E1731" t="s">
        <v>3923</v>
      </c>
      <c r="F1731" t="s">
        <v>7851</v>
      </c>
      <c r="G1731" t="s">
        <v>7838</v>
      </c>
      <c r="H1731" s="27">
        <v>21</v>
      </c>
      <c r="I1731" t="s">
        <v>7919</v>
      </c>
      <c r="J1731" t="s">
        <v>7847</v>
      </c>
      <c r="K1731" t="s">
        <v>7880</v>
      </c>
      <c r="L1731" t="s">
        <v>7887</v>
      </c>
      <c r="M1731">
        <v>3.8</v>
      </c>
      <c r="N1731" t="s">
        <v>1691</v>
      </c>
      <c r="O1731" t="s">
        <v>7950</v>
      </c>
      <c r="P1731" t="s">
        <v>1691</v>
      </c>
      <c r="Q1731" t="s">
        <v>8</v>
      </c>
      <c r="R1731">
        <v>12</v>
      </c>
    </row>
    <row r="1732" spans="1:18" x14ac:dyDescent="0.3">
      <c r="A1732" t="s">
        <v>1744</v>
      </c>
      <c r="B1732" t="s">
        <v>5661</v>
      </c>
      <c r="C1732">
        <v>23</v>
      </c>
      <c r="D1732" t="str">
        <f>IF(Shopping[[#This Row],[Age]]&lt;=25,"Gen Z",
IF(Shopping[[#This Row],[Age]]&lt;=41,"Millennials",
IF(Shopping[[#This Row],[Age]]&lt;=57,"Gen X","Boomers")))</f>
        <v>Gen Z</v>
      </c>
      <c r="E1732" t="s">
        <v>3923</v>
      </c>
      <c r="F1732" t="s">
        <v>7850</v>
      </c>
      <c r="G1732" t="s">
        <v>7838</v>
      </c>
      <c r="H1732" s="27">
        <v>22</v>
      </c>
      <c r="I1732" t="s">
        <v>7908</v>
      </c>
      <c r="J1732" t="s">
        <v>7844</v>
      </c>
      <c r="K1732" t="s">
        <v>7855</v>
      </c>
      <c r="L1732" t="s">
        <v>7890</v>
      </c>
      <c r="M1732">
        <v>4.2</v>
      </c>
      <c r="N1732" t="s">
        <v>1691</v>
      </c>
      <c r="O1732" t="s">
        <v>7946</v>
      </c>
      <c r="P1732" t="s">
        <v>1691</v>
      </c>
      <c r="Q1732" t="s">
        <v>12</v>
      </c>
      <c r="R1732">
        <v>26</v>
      </c>
    </row>
    <row r="1733" spans="1:18" x14ac:dyDescent="0.3">
      <c r="A1733" t="s">
        <v>1745</v>
      </c>
      <c r="B1733" t="s">
        <v>5662</v>
      </c>
      <c r="C1733">
        <v>21</v>
      </c>
      <c r="D1733" t="str">
        <f>IF(Shopping[[#This Row],[Age]]&lt;=25,"Gen Z",
IF(Shopping[[#This Row],[Age]]&lt;=41,"Millennials",
IF(Shopping[[#This Row],[Age]]&lt;=57,"Gen X","Boomers")))</f>
        <v>Gen Z</v>
      </c>
      <c r="E1733" t="s">
        <v>3923</v>
      </c>
      <c r="F1733" t="s">
        <v>7879</v>
      </c>
      <c r="G1733" t="s">
        <v>7857</v>
      </c>
      <c r="H1733" s="27">
        <v>87</v>
      </c>
      <c r="I1733" t="s">
        <v>7930</v>
      </c>
      <c r="J1733" t="s">
        <v>7847</v>
      </c>
      <c r="K1733" t="s">
        <v>7840</v>
      </c>
      <c r="L1733" t="s">
        <v>7890</v>
      </c>
      <c r="M1733">
        <v>3.1</v>
      </c>
      <c r="N1733" t="s">
        <v>1691</v>
      </c>
      <c r="O1733" t="s">
        <v>7947</v>
      </c>
      <c r="P1733" t="s">
        <v>1691</v>
      </c>
      <c r="Q1733" t="s">
        <v>10</v>
      </c>
      <c r="R1733">
        <v>12</v>
      </c>
    </row>
    <row r="1734" spans="1:18" x14ac:dyDescent="0.3">
      <c r="A1734" t="s">
        <v>1746</v>
      </c>
      <c r="B1734" t="s">
        <v>5663</v>
      </c>
      <c r="C1734">
        <v>45</v>
      </c>
      <c r="D1734" t="str">
        <f>IF(Shopping[[#This Row],[Age]]&lt;=25,"Gen Z",
IF(Shopping[[#This Row],[Age]]&lt;=41,"Millennials",
IF(Shopping[[#This Row],[Age]]&lt;=57,"Gen X","Boomers")))</f>
        <v>Gen X</v>
      </c>
      <c r="E1734" t="s">
        <v>3923</v>
      </c>
      <c r="F1734" t="s">
        <v>7881</v>
      </c>
      <c r="G1734" t="s">
        <v>7857</v>
      </c>
      <c r="H1734" s="27">
        <v>50</v>
      </c>
      <c r="I1734" t="s">
        <v>7896</v>
      </c>
      <c r="J1734" t="s">
        <v>7844</v>
      </c>
      <c r="K1734" t="s">
        <v>7852</v>
      </c>
      <c r="L1734" t="s">
        <v>7887</v>
      </c>
      <c r="M1734">
        <v>2.6</v>
      </c>
      <c r="N1734" t="s">
        <v>1691</v>
      </c>
      <c r="O1734" t="s">
        <v>7946</v>
      </c>
      <c r="P1734" t="s">
        <v>1691</v>
      </c>
      <c r="Q1734" t="s">
        <v>10</v>
      </c>
      <c r="R1734">
        <v>36</v>
      </c>
    </row>
    <row r="1735" spans="1:18" x14ac:dyDescent="0.3">
      <c r="A1735" t="s">
        <v>1747</v>
      </c>
      <c r="B1735" t="s">
        <v>5664</v>
      </c>
      <c r="C1735">
        <v>67</v>
      </c>
      <c r="D1735" t="str">
        <f>IF(Shopping[[#This Row],[Age]]&lt;=25,"Gen Z",
IF(Shopping[[#This Row],[Age]]&lt;=41,"Millennials",
IF(Shopping[[#This Row],[Age]]&lt;=57,"Gen X","Boomers")))</f>
        <v>Boomers</v>
      </c>
      <c r="E1735" t="s">
        <v>3923</v>
      </c>
      <c r="F1735" t="s">
        <v>7837</v>
      </c>
      <c r="G1735" t="s">
        <v>7838</v>
      </c>
      <c r="H1735" s="27">
        <v>85</v>
      </c>
      <c r="I1735" t="s">
        <v>7907</v>
      </c>
      <c r="J1735" t="s">
        <v>7839</v>
      </c>
      <c r="K1735" t="s">
        <v>7971</v>
      </c>
      <c r="L1735" t="s">
        <v>7889</v>
      </c>
      <c r="M1735">
        <v>3.4</v>
      </c>
      <c r="N1735" t="s">
        <v>1691</v>
      </c>
      <c r="O1735" t="s">
        <v>7945</v>
      </c>
      <c r="P1735" t="s">
        <v>1691</v>
      </c>
      <c r="Q1735" t="s">
        <v>12</v>
      </c>
      <c r="R1735">
        <v>22</v>
      </c>
    </row>
    <row r="1736" spans="1:18" x14ac:dyDescent="0.3">
      <c r="A1736" t="s">
        <v>1748</v>
      </c>
      <c r="B1736" t="s">
        <v>5665</v>
      </c>
      <c r="C1736">
        <v>31</v>
      </c>
      <c r="D1736" t="str">
        <f>IF(Shopping[[#This Row],[Age]]&lt;=25,"Gen Z",
IF(Shopping[[#This Row],[Age]]&lt;=41,"Millennials",
IF(Shopping[[#This Row],[Age]]&lt;=57,"Gen X","Boomers")))</f>
        <v>Millennials</v>
      </c>
      <c r="E1736" t="s">
        <v>3923</v>
      </c>
      <c r="F1736" t="s">
        <v>7843</v>
      </c>
      <c r="G1736" t="s">
        <v>7838</v>
      </c>
      <c r="H1736" s="27">
        <v>98</v>
      </c>
      <c r="I1736" t="s">
        <v>7902</v>
      </c>
      <c r="J1736" t="s">
        <v>7839</v>
      </c>
      <c r="K1736" t="s">
        <v>7880</v>
      </c>
      <c r="L1736" t="s">
        <v>7888</v>
      </c>
      <c r="M1736">
        <v>3.1</v>
      </c>
      <c r="N1736" t="s">
        <v>1691</v>
      </c>
      <c r="O1736" t="s">
        <v>7947</v>
      </c>
      <c r="P1736" t="s">
        <v>1691</v>
      </c>
      <c r="Q1736" t="s">
        <v>14</v>
      </c>
      <c r="R1736">
        <v>16</v>
      </c>
    </row>
    <row r="1737" spans="1:18" x14ac:dyDescent="0.3">
      <c r="A1737" t="s">
        <v>1749</v>
      </c>
      <c r="B1737" t="s">
        <v>5666</v>
      </c>
      <c r="C1737">
        <v>58</v>
      </c>
      <c r="D1737" t="str">
        <f>IF(Shopping[[#This Row],[Age]]&lt;=25,"Gen Z",
IF(Shopping[[#This Row],[Age]]&lt;=41,"Millennials",
IF(Shopping[[#This Row],[Age]]&lt;=57,"Gen X","Boomers")))</f>
        <v>Boomers</v>
      </c>
      <c r="E1737" t="s">
        <v>3923</v>
      </c>
      <c r="F1737" t="s">
        <v>7861</v>
      </c>
      <c r="G1737" t="s">
        <v>7838</v>
      </c>
      <c r="H1737" s="27">
        <v>34</v>
      </c>
      <c r="I1737" t="s">
        <v>7914</v>
      </c>
      <c r="J1737" t="s">
        <v>7847</v>
      </c>
      <c r="K1737" t="s">
        <v>7860</v>
      </c>
      <c r="L1737" t="s">
        <v>7887</v>
      </c>
      <c r="M1737">
        <v>3.6</v>
      </c>
      <c r="N1737" t="s">
        <v>1691</v>
      </c>
      <c r="O1737" t="s">
        <v>7945</v>
      </c>
      <c r="P1737" t="s">
        <v>1691</v>
      </c>
      <c r="Q1737" t="s">
        <v>8</v>
      </c>
      <c r="R1737">
        <v>31</v>
      </c>
    </row>
    <row r="1738" spans="1:18" x14ac:dyDescent="0.3">
      <c r="A1738" t="s">
        <v>1750</v>
      </c>
      <c r="B1738" t="s">
        <v>5667</v>
      </c>
      <c r="C1738">
        <v>57</v>
      </c>
      <c r="D1738" t="str">
        <f>IF(Shopping[[#This Row],[Age]]&lt;=25,"Gen Z",
IF(Shopping[[#This Row],[Age]]&lt;=41,"Millennials",
IF(Shopping[[#This Row],[Age]]&lt;=57,"Gen X","Boomers")))</f>
        <v>Gen X</v>
      </c>
      <c r="E1738" t="s">
        <v>3923</v>
      </c>
      <c r="F1738" t="s">
        <v>7851</v>
      </c>
      <c r="G1738" t="s">
        <v>7838</v>
      </c>
      <c r="H1738" s="27">
        <v>61</v>
      </c>
      <c r="I1738" t="s">
        <v>7923</v>
      </c>
      <c r="J1738" t="s">
        <v>7847</v>
      </c>
      <c r="K1738" t="s">
        <v>7860</v>
      </c>
      <c r="L1738" t="s">
        <v>7889</v>
      </c>
      <c r="M1738">
        <v>2.6</v>
      </c>
      <c r="N1738" t="s">
        <v>1691</v>
      </c>
      <c r="O1738" t="s">
        <v>7949</v>
      </c>
      <c r="P1738" t="s">
        <v>1691</v>
      </c>
      <c r="Q1738" t="s">
        <v>10</v>
      </c>
      <c r="R1738">
        <v>43</v>
      </c>
    </row>
    <row r="1739" spans="1:18" x14ac:dyDescent="0.3">
      <c r="A1739" t="s">
        <v>1751</v>
      </c>
      <c r="B1739" t="s">
        <v>5668</v>
      </c>
      <c r="C1739">
        <v>42</v>
      </c>
      <c r="D1739" t="str">
        <f>IF(Shopping[[#This Row],[Age]]&lt;=25,"Gen Z",
IF(Shopping[[#This Row],[Age]]&lt;=41,"Millennials",
IF(Shopping[[#This Row],[Age]]&lt;=57,"Gen X","Boomers")))</f>
        <v>Gen X</v>
      </c>
      <c r="E1739" t="s">
        <v>3923</v>
      </c>
      <c r="F1739" t="s">
        <v>7870</v>
      </c>
      <c r="G1739" t="s">
        <v>7857</v>
      </c>
      <c r="H1739" s="27">
        <v>98</v>
      </c>
      <c r="I1739" t="s">
        <v>7924</v>
      </c>
      <c r="J1739" t="s">
        <v>7839</v>
      </c>
      <c r="K1739" t="s">
        <v>7840</v>
      </c>
      <c r="L1739" t="s">
        <v>7889</v>
      </c>
      <c r="M1739">
        <v>4.2</v>
      </c>
      <c r="N1739" t="s">
        <v>1691</v>
      </c>
      <c r="O1739" t="s">
        <v>7950</v>
      </c>
      <c r="P1739" t="s">
        <v>1691</v>
      </c>
      <c r="Q1739" t="s">
        <v>8</v>
      </c>
      <c r="R1739">
        <v>50</v>
      </c>
    </row>
    <row r="1740" spans="1:18" x14ac:dyDescent="0.3">
      <c r="A1740" t="s">
        <v>1752</v>
      </c>
      <c r="B1740" t="s">
        <v>5669</v>
      </c>
      <c r="C1740">
        <v>60</v>
      </c>
      <c r="D1740" t="str">
        <f>IF(Shopping[[#This Row],[Age]]&lt;=25,"Gen Z",
IF(Shopping[[#This Row],[Age]]&lt;=41,"Millennials",
IF(Shopping[[#This Row],[Age]]&lt;=57,"Gen X","Boomers")))</f>
        <v>Boomers</v>
      </c>
      <c r="E1740" t="s">
        <v>3923</v>
      </c>
      <c r="F1740" t="s">
        <v>7856</v>
      </c>
      <c r="G1740" t="s">
        <v>7857</v>
      </c>
      <c r="H1740" s="27">
        <v>61</v>
      </c>
      <c r="I1740" t="s">
        <v>7923</v>
      </c>
      <c r="J1740" t="s">
        <v>7847</v>
      </c>
      <c r="K1740" t="s">
        <v>7867</v>
      </c>
      <c r="L1740" t="s">
        <v>7888</v>
      </c>
      <c r="M1740">
        <v>2.9</v>
      </c>
      <c r="N1740" t="s">
        <v>1691</v>
      </c>
      <c r="O1740" t="s">
        <v>7949</v>
      </c>
      <c r="P1740" t="s">
        <v>1691</v>
      </c>
      <c r="Q1740" t="s">
        <v>12</v>
      </c>
      <c r="R1740">
        <v>37</v>
      </c>
    </row>
    <row r="1741" spans="1:18" x14ac:dyDescent="0.3">
      <c r="A1741" t="s">
        <v>1753</v>
      </c>
      <c r="B1741" t="s">
        <v>5670</v>
      </c>
      <c r="C1741">
        <v>21</v>
      </c>
      <c r="D1741" t="str">
        <f>IF(Shopping[[#This Row],[Age]]&lt;=25,"Gen Z",
IF(Shopping[[#This Row],[Age]]&lt;=41,"Millennials",
IF(Shopping[[#This Row],[Age]]&lt;=57,"Gen X","Boomers")))</f>
        <v>Gen Z</v>
      </c>
      <c r="E1741" t="s">
        <v>3923</v>
      </c>
      <c r="F1741" t="s">
        <v>7870</v>
      </c>
      <c r="G1741" t="s">
        <v>7857</v>
      </c>
      <c r="H1741" s="27">
        <v>98</v>
      </c>
      <c r="I1741" t="s">
        <v>7939</v>
      </c>
      <c r="J1741" t="s">
        <v>7839</v>
      </c>
      <c r="K1741" t="s">
        <v>7855</v>
      </c>
      <c r="L1741" t="s">
        <v>7887</v>
      </c>
      <c r="M1741">
        <v>4.2</v>
      </c>
      <c r="N1741" t="s">
        <v>1691</v>
      </c>
      <c r="O1741" t="s">
        <v>7945</v>
      </c>
      <c r="P1741" t="s">
        <v>1691</v>
      </c>
      <c r="Q1741" t="s">
        <v>10</v>
      </c>
      <c r="R1741">
        <v>23</v>
      </c>
    </row>
    <row r="1742" spans="1:18" x14ac:dyDescent="0.3">
      <c r="A1742" t="s">
        <v>1754</v>
      </c>
      <c r="B1742" t="s">
        <v>5671</v>
      </c>
      <c r="C1742">
        <v>69</v>
      </c>
      <c r="D1742" t="str">
        <f>IF(Shopping[[#This Row],[Age]]&lt;=25,"Gen Z",
IF(Shopping[[#This Row],[Age]]&lt;=41,"Millennials",
IF(Shopping[[#This Row],[Age]]&lt;=57,"Gen X","Boomers")))</f>
        <v>Boomers</v>
      </c>
      <c r="E1742" t="s">
        <v>3923</v>
      </c>
      <c r="F1742" t="s">
        <v>7866</v>
      </c>
      <c r="G1742" t="s">
        <v>7838</v>
      </c>
      <c r="H1742" s="27">
        <v>21</v>
      </c>
      <c r="I1742" t="s">
        <v>7941</v>
      </c>
      <c r="J1742" t="s">
        <v>7839</v>
      </c>
      <c r="K1742" t="s">
        <v>7852</v>
      </c>
      <c r="L1742" t="s">
        <v>7890</v>
      </c>
      <c r="M1742">
        <v>3.3</v>
      </c>
      <c r="N1742" t="s">
        <v>1691</v>
      </c>
      <c r="O1742" t="s">
        <v>7947</v>
      </c>
      <c r="P1742" t="s">
        <v>1691</v>
      </c>
      <c r="Q1742" t="s">
        <v>22</v>
      </c>
      <c r="R1742">
        <v>10</v>
      </c>
    </row>
    <row r="1743" spans="1:18" x14ac:dyDescent="0.3">
      <c r="A1743" t="s">
        <v>1755</v>
      </c>
      <c r="B1743" t="s">
        <v>5672</v>
      </c>
      <c r="C1743">
        <v>41</v>
      </c>
      <c r="D1743" t="str">
        <f>IF(Shopping[[#This Row],[Age]]&lt;=25,"Gen Z",
IF(Shopping[[#This Row],[Age]]&lt;=41,"Millennials",
IF(Shopping[[#This Row],[Age]]&lt;=57,"Gen X","Boomers")))</f>
        <v>Millennials</v>
      </c>
      <c r="E1743" t="s">
        <v>3923</v>
      </c>
      <c r="F1743" t="s">
        <v>7866</v>
      </c>
      <c r="G1743" t="s">
        <v>7838</v>
      </c>
      <c r="H1743" s="27">
        <v>51</v>
      </c>
      <c r="I1743" t="s">
        <v>7905</v>
      </c>
      <c r="J1743" t="s">
        <v>7877</v>
      </c>
      <c r="K1743" t="s">
        <v>7864</v>
      </c>
      <c r="L1743" t="s">
        <v>7887</v>
      </c>
      <c r="M1743">
        <v>3.6</v>
      </c>
      <c r="N1743" t="s">
        <v>1691</v>
      </c>
      <c r="O1743" t="s">
        <v>7947</v>
      </c>
      <c r="P1743" t="s">
        <v>1691</v>
      </c>
      <c r="Q1743" t="s">
        <v>22</v>
      </c>
      <c r="R1743">
        <v>20</v>
      </c>
    </row>
    <row r="1744" spans="1:18" x14ac:dyDescent="0.3">
      <c r="A1744" t="s">
        <v>1756</v>
      </c>
      <c r="B1744" t="s">
        <v>5673</v>
      </c>
      <c r="C1744">
        <v>51</v>
      </c>
      <c r="D1744" t="str">
        <f>IF(Shopping[[#This Row],[Age]]&lt;=25,"Gen Z",
IF(Shopping[[#This Row],[Age]]&lt;=41,"Millennials",
IF(Shopping[[#This Row],[Age]]&lt;=57,"Gen X","Boomers")))</f>
        <v>Gen X</v>
      </c>
      <c r="E1744" t="s">
        <v>3923</v>
      </c>
      <c r="F1744" t="s">
        <v>7845</v>
      </c>
      <c r="G1744" t="s">
        <v>7846</v>
      </c>
      <c r="H1744" s="27">
        <v>80</v>
      </c>
      <c r="I1744" t="s">
        <v>7916</v>
      </c>
      <c r="J1744" t="s">
        <v>7877</v>
      </c>
      <c r="K1744" t="s">
        <v>7849</v>
      </c>
      <c r="L1744" t="s">
        <v>7888</v>
      </c>
      <c r="M1744">
        <v>4.3</v>
      </c>
      <c r="N1744" t="s">
        <v>1691</v>
      </c>
      <c r="O1744" t="s">
        <v>7945</v>
      </c>
      <c r="P1744" t="s">
        <v>1691</v>
      </c>
      <c r="Q1744" t="s">
        <v>8</v>
      </c>
      <c r="R1744">
        <v>18</v>
      </c>
    </row>
    <row r="1745" spans="1:18" x14ac:dyDescent="0.3">
      <c r="A1745" t="s">
        <v>1757</v>
      </c>
      <c r="B1745" t="s">
        <v>5674</v>
      </c>
      <c r="C1745">
        <v>23</v>
      </c>
      <c r="D1745" t="str">
        <f>IF(Shopping[[#This Row],[Age]]&lt;=25,"Gen Z",
IF(Shopping[[#This Row],[Age]]&lt;=41,"Millennials",
IF(Shopping[[#This Row],[Age]]&lt;=57,"Gen X","Boomers")))</f>
        <v>Gen Z</v>
      </c>
      <c r="E1745" t="s">
        <v>3923</v>
      </c>
      <c r="F1745" t="s">
        <v>7863</v>
      </c>
      <c r="G1745" t="s">
        <v>7838</v>
      </c>
      <c r="H1745" s="27">
        <v>72</v>
      </c>
      <c r="I1745" t="s">
        <v>7902</v>
      </c>
      <c r="J1745" t="s">
        <v>7877</v>
      </c>
      <c r="K1745" t="s">
        <v>7880</v>
      </c>
      <c r="L1745" t="s">
        <v>7887</v>
      </c>
      <c r="M1745">
        <v>3.3</v>
      </c>
      <c r="N1745" t="s">
        <v>1691</v>
      </c>
      <c r="O1745" t="s">
        <v>7948</v>
      </c>
      <c r="P1745" t="s">
        <v>1691</v>
      </c>
      <c r="Q1745" t="s">
        <v>22</v>
      </c>
      <c r="R1745">
        <v>3</v>
      </c>
    </row>
    <row r="1746" spans="1:18" x14ac:dyDescent="0.3">
      <c r="A1746" t="s">
        <v>1758</v>
      </c>
      <c r="B1746" t="s">
        <v>5675</v>
      </c>
      <c r="C1746">
        <v>57</v>
      </c>
      <c r="D1746" t="str">
        <f>IF(Shopping[[#This Row],[Age]]&lt;=25,"Gen Z",
IF(Shopping[[#This Row],[Age]]&lt;=41,"Millennials",
IF(Shopping[[#This Row],[Age]]&lt;=57,"Gen X","Boomers")))</f>
        <v>Gen X</v>
      </c>
      <c r="E1746" t="s">
        <v>3923</v>
      </c>
      <c r="F1746" t="s">
        <v>7865</v>
      </c>
      <c r="G1746" t="s">
        <v>7857</v>
      </c>
      <c r="H1746" s="27">
        <v>63</v>
      </c>
      <c r="I1746" t="s">
        <v>7942</v>
      </c>
      <c r="J1746" t="s">
        <v>7839</v>
      </c>
      <c r="K1746" t="s">
        <v>7864</v>
      </c>
      <c r="L1746" t="s">
        <v>7887</v>
      </c>
      <c r="M1746">
        <v>3</v>
      </c>
      <c r="N1746" t="s">
        <v>1691</v>
      </c>
      <c r="O1746" t="s">
        <v>7948</v>
      </c>
      <c r="P1746" t="s">
        <v>1691</v>
      </c>
      <c r="Q1746" t="s">
        <v>14</v>
      </c>
      <c r="R1746">
        <v>23</v>
      </c>
    </row>
    <row r="1747" spans="1:18" x14ac:dyDescent="0.3">
      <c r="A1747" t="s">
        <v>1759</v>
      </c>
      <c r="B1747" t="s">
        <v>5676</v>
      </c>
      <c r="C1747">
        <v>40</v>
      </c>
      <c r="D1747" t="str">
        <f>IF(Shopping[[#This Row],[Age]]&lt;=25,"Gen Z",
IF(Shopping[[#This Row],[Age]]&lt;=41,"Millennials",
IF(Shopping[[#This Row],[Age]]&lt;=57,"Gen X","Boomers")))</f>
        <v>Millennials</v>
      </c>
      <c r="E1747" t="s">
        <v>3923</v>
      </c>
      <c r="F1747" t="s">
        <v>7863</v>
      </c>
      <c r="G1747" t="s">
        <v>7838</v>
      </c>
      <c r="H1747" s="27">
        <v>27</v>
      </c>
      <c r="I1747" t="s">
        <v>7901</v>
      </c>
      <c r="J1747" t="s">
        <v>7839</v>
      </c>
      <c r="K1747" t="s">
        <v>7871</v>
      </c>
      <c r="L1747" t="s">
        <v>7887</v>
      </c>
      <c r="M1747">
        <v>3.6</v>
      </c>
      <c r="N1747" t="s">
        <v>1691</v>
      </c>
      <c r="O1747" t="s">
        <v>7950</v>
      </c>
      <c r="P1747" t="s">
        <v>1691</v>
      </c>
      <c r="Q1747" t="s">
        <v>10</v>
      </c>
      <c r="R1747">
        <v>27</v>
      </c>
    </row>
    <row r="1748" spans="1:18" x14ac:dyDescent="0.3">
      <c r="A1748" t="s">
        <v>1760</v>
      </c>
      <c r="B1748" t="s">
        <v>5677</v>
      </c>
      <c r="C1748">
        <v>65</v>
      </c>
      <c r="D1748" t="str">
        <f>IF(Shopping[[#This Row],[Age]]&lt;=25,"Gen Z",
IF(Shopping[[#This Row],[Age]]&lt;=41,"Millennials",
IF(Shopping[[#This Row],[Age]]&lt;=57,"Gen X","Boomers")))</f>
        <v>Boomers</v>
      </c>
      <c r="E1748" t="s">
        <v>3923</v>
      </c>
      <c r="F1748" t="s">
        <v>7856</v>
      </c>
      <c r="G1748" t="s">
        <v>7857</v>
      </c>
      <c r="H1748" s="27">
        <v>44</v>
      </c>
      <c r="I1748" t="s">
        <v>7908</v>
      </c>
      <c r="J1748" t="s">
        <v>7839</v>
      </c>
      <c r="K1748" t="s">
        <v>7880</v>
      </c>
      <c r="L1748" t="s">
        <v>7889</v>
      </c>
      <c r="M1748">
        <v>3.1</v>
      </c>
      <c r="N1748" t="s">
        <v>1691</v>
      </c>
      <c r="O1748" t="s">
        <v>7950</v>
      </c>
      <c r="P1748" t="s">
        <v>1691</v>
      </c>
      <c r="Q1748" t="s">
        <v>22</v>
      </c>
      <c r="R1748">
        <v>44</v>
      </c>
    </row>
    <row r="1749" spans="1:18" x14ac:dyDescent="0.3">
      <c r="A1749" t="s">
        <v>1761</v>
      </c>
      <c r="B1749" t="s">
        <v>5678</v>
      </c>
      <c r="C1749">
        <v>61</v>
      </c>
      <c r="D1749" t="str">
        <f>IF(Shopping[[#This Row],[Age]]&lt;=25,"Gen Z",
IF(Shopping[[#This Row],[Age]]&lt;=41,"Millennials",
IF(Shopping[[#This Row],[Age]]&lt;=57,"Gen X","Boomers")))</f>
        <v>Boomers</v>
      </c>
      <c r="E1749" t="s">
        <v>3923</v>
      </c>
      <c r="F1749" t="s">
        <v>7853</v>
      </c>
      <c r="G1749" t="s">
        <v>7854</v>
      </c>
      <c r="H1749" s="27">
        <v>23</v>
      </c>
      <c r="I1749" t="s">
        <v>7906</v>
      </c>
      <c r="J1749" t="s">
        <v>7847</v>
      </c>
      <c r="K1749" t="s">
        <v>7882</v>
      </c>
      <c r="L1749" t="s">
        <v>7887</v>
      </c>
      <c r="M1749">
        <v>2.9</v>
      </c>
      <c r="N1749" t="s">
        <v>1691</v>
      </c>
      <c r="O1749" t="s">
        <v>7945</v>
      </c>
      <c r="P1749" t="s">
        <v>1691</v>
      </c>
      <c r="Q1749" t="s">
        <v>8</v>
      </c>
      <c r="R1749">
        <v>41</v>
      </c>
    </row>
    <row r="1750" spans="1:18" x14ac:dyDescent="0.3">
      <c r="A1750" t="s">
        <v>1762</v>
      </c>
      <c r="B1750" t="s">
        <v>5679</v>
      </c>
      <c r="C1750">
        <v>34</v>
      </c>
      <c r="D1750" t="str">
        <f>IF(Shopping[[#This Row],[Age]]&lt;=25,"Gen Z",
IF(Shopping[[#This Row],[Age]]&lt;=41,"Millennials",
IF(Shopping[[#This Row],[Age]]&lt;=57,"Gen X","Boomers")))</f>
        <v>Millennials</v>
      </c>
      <c r="E1750" t="s">
        <v>3923</v>
      </c>
      <c r="F1750" t="s">
        <v>7863</v>
      </c>
      <c r="G1750" t="s">
        <v>7838</v>
      </c>
      <c r="H1750" s="27">
        <v>93</v>
      </c>
      <c r="I1750" t="s">
        <v>7899</v>
      </c>
      <c r="J1750" t="s">
        <v>7839</v>
      </c>
      <c r="K1750" t="s">
        <v>7864</v>
      </c>
      <c r="L1750" t="s">
        <v>7887</v>
      </c>
      <c r="M1750">
        <v>3.9</v>
      </c>
      <c r="N1750" t="s">
        <v>1691</v>
      </c>
      <c r="O1750" t="s">
        <v>7949</v>
      </c>
      <c r="P1750" t="s">
        <v>1691</v>
      </c>
      <c r="Q1750" t="s">
        <v>22</v>
      </c>
      <c r="R1750">
        <v>41</v>
      </c>
    </row>
    <row r="1751" spans="1:18" x14ac:dyDescent="0.3">
      <c r="A1751" t="s">
        <v>1763</v>
      </c>
      <c r="B1751" t="s">
        <v>5680</v>
      </c>
      <c r="C1751">
        <v>43</v>
      </c>
      <c r="D1751" t="str">
        <f>IF(Shopping[[#This Row],[Age]]&lt;=25,"Gen Z",
IF(Shopping[[#This Row],[Age]]&lt;=41,"Millennials",
IF(Shopping[[#This Row],[Age]]&lt;=57,"Gen X","Boomers")))</f>
        <v>Gen X</v>
      </c>
      <c r="E1751" t="s">
        <v>3923</v>
      </c>
      <c r="F1751" t="s">
        <v>7869</v>
      </c>
      <c r="G1751" t="s">
        <v>7838</v>
      </c>
      <c r="H1751" s="27">
        <v>70</v>
      </c>
      <c r="I1751" t="s">
        <v>7898</v>
      </c>
      <c r="J1751" t="s">
        <v>7839</v>
      </c>
      <c r="K1751" t="s">
        <v>7858</v>
      </c>
      <c r="L1751" t="s">
        <v>7890</v>
      </c>
      <c r="M1751">
        <v>3.2</v>
      </c>
      <c r="N1751" t="s">
        <v>1691</v>
      </c>
      <c r="O1751" t="s">
        <v>7949</v>
      </c>
      <c r="P1751" t="s">
        <v>1691</v>
      </c>
      <c r="Q1751" t="s">
        <v>27</v>
      </c>
      <c r="R1751">
        <v>36</v>
      </c>
    </row>
    <row r="1752" spans="1:18" x14ac:dyDescent="0.3">
      <c r="A1752" t="s">
        <v>1764</v>
      </c>
      <c r="B1752" t="s">
        <v>5681</v>
      </c>
      <c r="C1752">
        <v>31</v>
      </c>
      <c r="D1752" t="str">
        <f>IF(Shopping[[#This Row],[Age]]&lt;=25,"Gen Z",
IF(Shopping[[#This Row],[Age]]&lt;=41,"Millennials",
IF(Shopping[[#This Row],[Age]]&lt;=57,"Gen X","Boomers")))</f>
        <v>Millennials</v>
      </c>
      <c r="E1752" t="s">
        <v>3923</v>
      </c>
      <c r="F1752" t="s">
        <v>7865</v>
      </c>
      <c r="G1752" t="s">
        <v>7857</v>
      </c>
      <c r="H1752" s="27">
        <v>85</v>
      </c>
      <c r="I1752" t="s">
        <v>7902</v>
      </c>
      <c r="J1752" t="s">
        <v>7847</v>
      </c>
      <c r="K1752" t="s">
        <v>7849</v>
      </c>
      <c r="L1752" t="s">
        <v>7890</v>
      </c>
      <c r="M1752">
        <v>3.1</v>
      </c>
      <c r="N1752" t="s">
        <v>1691</v>
      </c>
      <c r="O1752" t="s">
        <v>7945</v>
      </c>
      <c r="P1752" t="s">
        <v>1691</v>
      </c>
      <c r="Q1752" t="s">
        <v>8</v>
      </c>
      <c r="R1752">
        <v>38</v>
      </c>
    </row>
    <row r="1753" spans="1:18" x14ac:dyDescent="0.3">
      <c r="A1753" t="s">
        <v>1765</v>
      </c>
      <c r="B1753" t="s">
        <v>5682</v>
      </c>
      <c r="C1753">
        <v>57</v>
      </c>
      <c r="D1753" t="str">
        <f>IF(Shopping[[#This Row],[Age]]&lt;=25,"Gen Z",
IF(Shopping[[#This Row],[Age]]&lt;=41,"Millennials",
IF(Shopping[[#This Row],[Age]]&lt;=57,"Gen X","Boomers")))</f>
        <v>Gen X</v>
      </c>
      <c r="E1753" t="s">
        <v>3923</v>
      </c>
      <c r="F1753" t="s">
        <v>7841</v>
      </c>
      <c r="G1753" t="s">
        <v>7838</v>
      </c>
      <c r="H1753" s="27">
        <v>40</v>
      </c>
      <c r="I1753" t="s">
        <v>7924</v>
      </c>
      <c r="J1753" t="s">
        <v>7847</v>
      </c>
      <c r="K1753" t="s">
        <v>7855</v>
      </c>
      <c r="L1753" t="s">
        <v>7887</v>
      </c>
      <c r="M1753">
        <v>3.2</v>
      </c>
      <c r="N1753" t="s">
        <v>1691</v>
      </c>
      <c r="O1753" t="s">
        <v>7949</v>
      </c>
      <c r="P1753" t="s">
        <v>1691</v>
      </c>
      <c r="Q1753" t="s">
        <v>10</v>
      </c>
      <c r="R1753">
        <v>34</v>
      </c>
    </row>
    <row r="1754" spans="1:18" x14ac:dyDescent="0.3">
      <c r="A1754" t="s">
        <v>1766</v>
      </c>
      <c r="B1754" t="s">
        <v>5683</v>
      </c>
      <c r="C1754">
        <v>34</v>
      </c>
      <c r="D1754" t="str">
        <f>IF(Shopping[[#This Row],[Age]]&lt;=25,"Gen Z",
IF(Shopping[[#This Row],[Age]]&lt;=41,"Millennials",
IF(Shopping[[#This Row],[Age]]&lt;=57,"Gen X","Boomers")))</f>
        <v>Millennials</v>
      </c>
      <c r="E1754" t="s">
        <v>3923</v>
      </c>
      <c r="F1754" t="s">
        <v>7883</v>
      </c>
      <c r="G1754" t="s">
        <v>7846</v>
      </c>
      <c r="H1754" s="27">
        <v>29</v>
      </c>
      <c r="I1754" t="s">
        <v>7938</v>
      </c>
      <c r="J1754" t="s">
        <v>7839</v>
      </c>
      <c r="K1754" t="s">
        <v>7976</v>
      </c>
      <c r="L1754" t="s">
        <v>7887</v>
      </c>
      <c r="M1754">
        <v>3.3</v>
      </c>
      <c r="N1754" t="s">
        <v>1691</v>
      </c>
      <c r="O1754" t="s">
        <v>7950</v>
      </c>
      <c r="P1754" t="s">
        <v>1691</v>
      </c>
      <c r="Q1754" t="s">
        <v>8</v>
      </c>
      <c r="R1754">
        <v>14</v>
      </c>
    </row>
    <row r="1755" spans="1:18" x14ac:dyDescent="0.3">
      <c r="A1755" t="s">
        <v>1767</v>
      </c>
      <c r="B1755" t="s">
        <v>5684</v>
      </c>
      <c r="C1755">
        <v>25</v>
      </c>
      <c r="D1755" t="str">
        <f>IF(Shopping[[#This Row],[Age]]&lt;=25,"Gen Z",
IF(Shopping[[#This Row],[Age]]&lt;=41,"Millennials",
IF(Shopping[[#This Row],[Age]]&lt;=57,"Gen X","Boomers")))</f>
        <v>Gen Z</v>
      </c>
      <c r="E1755" t="s">
        <v>3923</v>
      </c>
      <c r="F1755" t="s">
        <v>7863</v>
      </c>
      <c r="G1755" t="s">
        <v>7838</v>
      </c>
      <c r="H1755" s="27">
        <v>27</v>
      </c>
      <c r="I1755" t="s">
        <v>7917</v>
      </c>
      <c r="J1755" t="s">
        <v>7839</v>
      </c>
      <c r="K1755" t="s">
        <v>7971</v>
      </c>
      <c r="L1755" t="s">
        <v>7890</v>
      </c>
      <c r="M1755">
        <v>4.8</v>
      </c>
      <c r="N1755" t="s">
        <v>1691</v>
      </c>
      <c r="O1755" t="s">
        <v>7947</v>
      </c>
      <c r="P1755" t="s">
        <v>1691</v>
      </c>
      <c r="Q1755" t="s">
        <v>12</v>
      </c>
      <c r="R1755">
        <v>23</v>
      </c>
    </row>
    <row r="1756" spans="1:18" x14ac:dyDescent="0.3">
      <c r="A1756" t="s">
        <v>1768</v>
      </c>
      <c r="B1756" t="s">
        <v>5685</v>
      </c>
      <c r="C1756">
        <v>66</v>
      </c>
      <c r="D1756" t="str">
        <f>IF(Shopping[[#This Row],[Age]]&lt;=25,"Gen Z",
IF(Shopping[[#This Row],[Age]]&lt;=41,"Millennials",
IF(Shopping[[#This Row],[Age]]&lt;=57,"Gen X","Boomers")))</f>
        <v>Boomers</v>
      </c>
      <c r="E1756" t="s">
        <v>3923</v>
      </c>
      <c r="F1756" t="s">
        <v>7861</v>
      </c>
      <c r="G1756" t="s">
        <v>7838</v>
      </c>
      <c r="H1756" s="27">
        <v>93</v>
      </c>
      <c r="I1756" t="s">
        <v>7895</v>
      </c>
      <c r="J1756" t="s">
        <v>7844</v>
      </c>
      <c r="K1756" t="s">
        <v>7974</v>
      </c>
      <c r="L1756" t="s">
        <v>7890</v>
      </c>
      <c r="M1756">
        <v>3.8</v>
      </c>
      <c r="N1756" t="s">
        <v>1691</v>
      </c>
      <c r="O1756" t="s">
        <v>7949</v>
      </c>
      <c r="P1756" t="s">
        <v>1691</v>
      </c>
      <c r="Q1756" t="s">
        <v>12</v>
      </c>
      <c r="R1756">
        <v>18</v>
      </c>
    </row>
    <row r="1757" spans="1:18" x14ac:dyDescent="0.3">
      <c r="A1757" t="s">
        <v>1769</v>
      </c>
      <c r="B1757" t="s">
        <v>5686</v>
      </c>
      <c r="C1757">
        <v>56</v>
      </c>
      <c r="D1757" t="str">
        <f>IF(Shopping[[#This Row],[Age]]&lt;=25,"Gen Z",
IF(Shopping[[#This Row],[Age]]&lt;=41,"Millennials",
IF(Shopping[[#This Row],[Age]]&lt;=57,"Gen X","Boomers")))</f>
        <v>Gen X</v>
      </c>
      <c r="E1757" t="s">
        <v>3923</v>
      </c>
      <c r="F1757" t="s">
        <v>7881</v>
      </c>
      <c r="G1757" t="s">
        <v>7857</v>
      </c>
      <c r="H1757" s="27">
        <v>20</v>
      </c>
      <c r="I1757" t="s">
        <v>7905</v>
      </c>
      <c r="J1757" t="s">
        <v>7877</v>
      </c>
      <c r="K1757" t="s">
        <v>7852</v>
      </c>
      <c r="L1757" t="s">
        <v>7888</v>
      </c>
      <c r="M1757">
        <v>4.5999999999999996</v>
      </c>
      <c r="N1757" t="s">
        <v>1691</v>
      </c>
      <c r="O1757" t="s">
        <v>7947</v>
      </c>
      <c r="P1757" t="s">
        <v>1691</v>
      </c>
      <c r="Q1757" t="s">
        <v>10</v>
      </c>
      <c r="R1757">
        <v>45</v>
      </c>
    </row>
    <row r="1758" spans="1:18" x14ac:dyDescent="0.3">
      <c r="A1758" t="s">
        <v>1770</v>
      </c>
      <c r="B1758" t="s">
        <v>5687</v>
      </c>
      <c r="C1758">
        <v>49</v>
      </c>
      <c r="D1758" t="str">
        <f>IF(Shopping[[#This Row],[Age]]&lt;=25,"Gen Z",
IF(Shopping[[#This Row],[Age]]&lt;=41,"Millennials",
IF(Shopping[[#This Row],[Age]]&lt;=57,"Gen X","Boomers")))</f>
        <v>Gen X</v>
      </c>
      <c r="E1758" t="s">
        <v>3923</v>
      </c>
      <c r="F1758" t="s">
        <v>7870</v>
      </c>
      <c r="G1758" t="s">
        <v>7857</v>
      </c>
      <c r="H1758" s="27">
        <v>55</v>
      </c>
      <c r="I1758" t="s">
        <v>7906</v>
      </c>
      <c r="J1758" t="s">
        <v>7844</v>
      </c>
      <c r="K1758" t="s">
        <v>7973</v>
      </c>
      <c r="L1758" t="s">
        <v>7890</v>
      </c>
      <c r="M1758">
        <v>2.8</v>
      </c>
      <c r="N1758" t="s">
        <v>1691</v>
      </c>
      <c r="O1758" t="s">
        <v>7946</v>
      </c>
      <c r="P1758" t="s">
        <v>1691</v>
      </c>
      <c r="Q1758" t="s">
        <v>22</v>
      </c>
      <c r="R1758">
        <v>14</v>
      </c>
    </row>
    <row r="1759" spans="1:18" x14ac:dyDescent="0.3">
      <c r="A1759" t="s">
        <v>1771</v>
      </c>
      <c r="B1759" t="s">
        <v>5688</v>
      </c>
      <c r="C1759">
        <v>19</v>
      </c>
      <c r="D1759" t="str">
        <f>IF(Shopping[[#This Row],[Age]]&lt;=25,"Gen Z",
IF(Shopping[[#This Row],[Age]]&lt;=41,"Millennials",
IF(Shopping[[#This Row],[Age]]&lt;=57,"Gen X","Boomers")))</f>
        <v>Gen Z</v>
      </c>
      <c r="E1759" t="s">
        <v>3923</v>
      </c>
      <c r="F1759" t="s">
        <v>7861</v>
      </c>
      <c r="G1759" t="s">
        <v>7838</v>
      </c>
      <c r="H1759" s="27">
        <v>94</v>
      </c>
      <c r="I1759" t="s">
        <v>7942</v>
      </c>
      <c r="J1759" t="s">
        <v>7839</v>
      </c>
      <c r="K1759" t="s">
        <v>7882</v>
      </c>
      <c r="L1759" t="s">
        <v>7890</v>
      </c>
      <c r="M1759">
        <v>3.6</v>
      </c>
      <c r="N1759" t="s">
        <v>1691</v>
      </c>
      <c r="O1759" t="s">
        <v>7948</v>
      </c>
      <c r="P1759" t="s">
        <v>1691</v>
      </c>
      <c r="Q1759" t="s">
        <v>27</v>
      </c>
      <c r="R1759">
        <v>48</v>
      </c>
    </row>
    <row r="1760" spans="1:18" x14ac:dyDescent="0.3">
      <c r="A1760" t="s">
        <v>1772</v>
      </c>
      <c r="B1760" t="s">
        <v>5689</v>
      </c>
      <c r="C1760">
        <v>27</v>
      </c>
      <c r="D1760" t="str">
        <f>IF(Shopping[[#This Row],[Age]]&lt;=25,"Gen Z",
IF(Shopping[[#This Row],[Age]]&lt;=41,"Millennials",
IF(Shopping[[#This Row],[Age]]&lt;=57,"Gen X","Boomers")))</f>
        <v>Millennials</v>
      </c>
      <c r="E1760" t="s">
        <v>3923</v>
      </c>
      <c r="F1760" t="s">
        <v>7875</v>
      </c>
      <c r="G1760" t="s">
        <v>7857</v>
      </c>
      <c r="H1760" s="27">
        <v>56</v>
      </c>
      <c r="I1760" t="s">
        <v>7931</v>
      </c>
      <c r="J1760" t="s">
        <v>7847</v>
      </c>
      <c r="K1760" t="s">
        <v>7855</v>
      </c>
      <c r="L1760" t="s">
        <v>7887</v>
      </c>
      <c r="M1760">
        <v>4.3</v>
      </c>
      <c r="N1760" t="s">
        <v>1691</v>
      </c>
      <c r="O1760" t="s">
        <v>7946</v>
      </c>
      <c r="P1760" t="s">
        <v>1691</v>
      </c>
      <c r="Q1760" t="s">
        <v>8</v>
      </c>
      <c r="R1760">
        <v>17</v>
      </c>
    </row>
    <row r="1761" spans="1:18" x14ac:dyDescent="0.3">
      <c r="A1761" t="s">
        <v>1773</v>
      </c>
      <c r="B1761" t="s">
        <v>5690</v>
      </c>
      <c r="C1761">
        <v>68</v>
      </c>
      <c r="D1761" t="str">
        <f>IF(Shopping[[#This Row],[Age]]&lt;=25,"Gen Z",
IF(Shopping[[#This Row],[Age]]&lt;=41,"Millennials",
IF(Shopping[[#This Row],[Age]]&lt;=57,"Gen X","Boomers")))</f>
        <v>Boomers</v>
      </c>
      <c r="E1761" t="s">
        <v>3923</v>
      </c>
      <c r="F1761" t="s">
        <v>7841</v>
      </c>
      <c r="G1761" t="s">
        <v>7838</v>
      </c>
      <c r="H1761" s="27">
        <v>58</v>
      </c>
      <c r="I1761" t="s">
        <v>7900</v>
      </c>
      <c r="J1761" t="s">
        <v>7839</v>
      </c>
      <c r="K1761" t="s">
        <v>7867</v>
      </c>
      <c r="L1761" t="s">
        <v>7888</v>
      </c>
      <c r="M1761">
        <v>4</v>
      </c>
      <c r="N1761" t="s">
        <v>1691</v>
      </c>
      <c r="O1761" t="s">
        <v>7947</v>
      </c>
      <c r="P1761" t="s">
        <v>1691</v>
      </c>
      <c r="Q1761" t="s">
        <v>14</v>
      </c>
      <c r="R1761">
        <v>1</v>
      </c>
    </row>
    <row r="1762" spans="1:18" x14ac:dyDescent="0.3">
      <c r="A1762" t="s">
        <v>1774</v>
      </c>
      <c r="B1762" t="s">
        <v>5691</v>
      </c>
      <c r="C1762">
        <v>20</v>
      </c>
      <c r="D1762" t="str">
        <f>IF(Shopping[[#This Row],[Age]]&lt;=25,"Gen Z",
IF(Shopping[[#This Row],[Age]]&lt;=41,"Millennials",
IF(Shopping[[#This Row],[Age]]&lt;=57,"Gen X","Boomers")))</f>
        <v>Gen Z</v>
      </c>
      <c r="E1762" t="s">
        <v>3923</v>
      </c>
      <c r="F1762" t="s">
        <v>7863</v>
      </c>
      <c r="G1762" t="s">
        <v>7838</v>
      </c>
      <c r="H1762" s="27">
        <v>44</v>
      </c>
      <c r="I1762" t="s">
        <v>7939</v>
      </c>
      <c r="J1762" t="s">
        <v>7877</v>
      </c>
      <c r="K1762" t="s">
        <v>7972</v>
      </c>
      <c r="L1762" t="s">
        <v>7888</v>
      </c>
      <c r="M1762">
        <v>3.5</v>
      </c>
      <c r="N1762" t="s">
        <v>1691</v>
      </c>
      <c r="O1762" t="s">
        <v>7948</v>
      </c>
      <c r="P1762" t="s">
        <v>1691</v>
      </c>
      <c r="Q1762" t="s">
        <v>14</v>
      </c>
      <c r="R1762">
        <v>39</v>
      </c>
    </row>
    <row r="1763" spans="1:18" x14ac:dyDescent="0.3">
      <c r="A1763" t="s">
        <v>1775</v>
      </c>
      <c r="B1763" t="s">
        <v>5692</v>
      </c>
      <c r="C1763">
        <v>21</v>
      </c>
      <c r="D1763" t="str">
        <f>IF(Shopping[[#This Row],[Age]]&lt;=25,"Gen Z",
IF(Shopping[[#This Row],[Age]]&lt;=41,"Millennials",
IF(Shopping[[#This Row],[Age]]&lt;=57,"Gen X","Boomers")))</f>
        <v>Gen Z</v>
      </c>
      <c r="E1763" t="s">
        <v>3923</v>
      </c>
      <c r="F1763" t="s">
        <v>7869</v>
      </c>
      <c r="G1763" t="s">
        <v>7838</v>
      </c>
      <c r="H1763" s="27">
        <v>95</v>
      </c>
      <c r="I1763" t="s">
        <v>7904</v>
      </c>
      <c r="J1763" t="s">
        <v>7844</v>
      </c>
      <c r="K1763" t="s">
        <v>7867</v>
      </c>
      <c r="L1763" t="s">
        <v>7890</v>
      </c>
      <c r="M1763">
        <v>4.9000000000000004</v>
      </c>
      <c r="N1763" t="s">
        <v>1691</v>
      </c>
      <c r="O1763" t="s">
        <v>7949</v>
      </c>
      <c r="P1763" t="s">
        <v>1691</v>
      </c>
      <c r="Q1763" t="s">
        <v>10</v>
      </c>
      <c r="R1763">
        <v>24</v>
      </c>
    </row>
    <row r="1764" spans="1:18" x14ac:dyDescent="0.3">
      <c r="A1764" t="s">
        <v>1776</v>
      </c>
      <c r="B1764" t="s">
        <v>5693</v>
      </c>
      <c r="C1764">
        <v>36</v>
      </c>
      <c r="D1764" t="str">
        <f>IF(Shopping[[#This Row],[Age]]&lt;=25,"Gen Z",
IF(Shopping[[#This Row],[Age]]&lt;=41,"Millennials",
IF(Shopping[[#This Row],[Age]]&lt;=57,"Gen X","Boomers")))</f>
        <v>Millennials</v>
      </c>
      <c r="E1764" t="s">
        <v>3923</v>
      </c>
      <c r="F1764" t="s">
        <v>7845</v>
      </c>
      <c r="G1764" t="s">
        <v>7846</v>
      </c>
      <c r="H1764" s="27">
        <v>42</v>
      </c>
      <c r="I1764" t="s">
        <v>7930</v>
      </c>
      <c r="J1764" t="s">
        <v>7847</v>
      </c>
      <c r="K1764" t="s">
        <v>7880</v>
      </c>
      <c r="L1764" t="s">
        <v>7889</v>
      </c>
      <c r="M1764">
        <v>3.1</v>
      </c>
      <c r="N1764" t="s">
        <v>1691</v>
      </c>
      <c r="O1764" t="s">
        <v>7945</v>
      </c>
      <c r="P1764" t="s">
        <v>1691</v>
      </c>
      <c r="Q1764" t="s">
        <v>22</v>
      </c>
      <c r="R1764">
        <v>41</v>
      </c>
    </row>
    <row r="1765" spans="1:18" x14ac:dyDescent="0.3">
      <c r="A1765" t="s">
        <v>1777</v>
      </c>
      <c r="B1765" t="s">
        <v>5694</v>
      </c>
      <c r="C1765">
        <v>37</v>
      </c>
      <c r="D1765" t="str">
        <f>IF(Shopping[[#This Row],[Age]]&lt;=25,"Gen Z",
IF(Shopping[[#This Row],[Age]]&lt;=41,"Millennials",
IF(Shopping[[#This Row],[Age]]&lt;=57,"Gen X","Boomers")))</f>
        <v>Millennials</v>
      </c>
      <c r="E1765" t="s">
        <v>3923</v>
      </c>
      <c r="F1765" t="s">
        <v>7870</v>
      </c>
      <c r="G1765" t="s">
        <v>7857</v>
      </c>
      <c r="H1765" s="27">
        <v>93</v>
      </c>
      <c r="I1765" t="s">
        <v>7927</v>
      </c>
      <c r="J1765" t="s">
        <v>7847</v>
      </c>
      <c r="K1765" t="s">
        <v>7970</v>
      </c>
      <c r="L1765" t="s">
        <v>7887</v>
      </c>
      <c r="M1765">
        <v>3.9</v>
      </c>
      <c r="N1765" t="s">
        <v>1691</v>
      </c>
      <c r="O1765" t="s">
        <v>7950</v>
      </c>
      <c r="P1765" t="s">
        <v>1691</v>
      </c>
      <c r="Q1765" t="s">
        <v>14</v>
      </c>
      <c r="R1765">
        <v>28</v>
      </c>
    </row>
    <row r="1766" spans="1:18" x14ac:dyDescent="0.3">
      <c r="A1766" t="s">
        <v>1778</v>
      </c>
      <c r="B1766" t="s">
        <v>5695</v>
      </c>
      <c r="C1766">
        <v>61</v>
      </c>
      <c r="D1766" t="str">
        <f>IF(Shopping[[#This Row],[Age]]&lt;=25,"Gen Z",
IF(Shopping[[#This Row],[Age]]&lt;=41,"Millennials",
IF(Shopping[[#This Row],[Age]]&lt;=57,"Gen X","Boomers")))</f>
        <v>Boomers</v>
      </c>
      <c r="E1766" t="s">
        <v>3923</v>
      </c>
      <c r="F1766" t="s">
        <v>7861</v>
      </c>
      <c r="G1766" t="s">
        <v>7838</v>
      </c>
      <c r="H1766" s="27">
        <v>56</v>
      </c>
      <c r="I1766" t="s">
        <v>7905</v>
      </c>
      <c r="J1766" t="s">
        <v>7847</v>
      </c>
      <c r="K1766" t="s">
        <v>7852</v>
      </c>
      <c r="L1766" t="s">
        <v>7889</v>
      </c>
      <c r="M1766">
        <v>3</v>
      </c>
      <c r="N1766" t="s">
        <v>1691</v>
      </c>
      <c r="O1766" t="s">
        <v>7950</v>
      </c>
      <c r="P1766" t="s">
        <v>1691</v>
      </c>
      <c r="Q1766" t="s">
        <v>8</v>
      </c>
      <c r="R1766">
        <v>34</v>
      </c>
    </row>
    <row r="1767" spans="1:18" x14ac:dyDescent="0.3">
      <c r="A1767" t="s">
        <v>1779</v>
      </c>
      <c r="B1767" t="s">
        <v>5696</v>
      </c>
      <c r="C1767">
        <v>68</v>
      </c>
      <c r="D1767" t="str">
        <f>IF(Shopping[[#This Row],[Age]]&lt;=25,"Gen Z",
IF(Shopping[[#This Row],[Age]]&lt;=41,"Millennials",
IF(Shopping[[#This Row],[Age]]&lt;=57,"Gen X","Boomers")))</f>
        <v>Boomers</v>
      </c>
      <c r="E1767" t="s">
        <v>3923</v>
      </c>
      <c r="F1767" t="s">
        <v>7869</v>
      </c>
      <c r="G1767" t="s">
        <v>7838</v>
      </c>
      <c r="H1767" s="27">
        <v>88</v>
      </c>
      <c r="I1767" t="s">
        <v>7928</v>
      </c>
      <c r="J1767" t="s">
        <v>7847</v>
      </c>
      <c r="K1767" t="s">
        <v>7874</v>
      </c>
      <c r="L1767" t="s">
        <v>7888</v>
      </c>
      <c r="M1767">
        <v>4.0999999999999996</v>
      </c>
      <c r="N1767" t="s">
        <v>1691</v>
      </c>
      <c r="O1767" t="s">
        <v>7949</v>
      </c>
      <c r="P1767" t="s">
        <v>1691</v>
      </c>
      <c r="Q1767" t="s">
        <v>8</v>
      </c>
      <c r="R1767">
        <v>41</v>
      </c>
    </row>
    <row r="1768" spans="1:18" x14ac:dyDescent="0.3">
      <c r="A1768" t="s">
        <v>1780</v>
      </c>
      <c r="B1768" t="s">
        <v>5697</v>
      </c>
      <c r="C1768">
        <v>60</v>
      </c>
      <c r="D1768" t="str">
        <f>IF(Shopping[[#This Row],[Age]]&lt;=25,"Gen Z",
IF(Shopping[[#This Row],[Age]]&lt;=41,"Millennials",
IF(Shopping[[#This Row],[Age]]&lt;=57,"Gen X","Boomers")))</f>
        <v>Boomers</v>
      </c>
      <c r="E1768" t="s">
        <v>3923</v>
      </c>
      <c r="F1768" t="s">
        <v>7841</v>
      </c>
      <c r="G1768" t="s">
        <v>7838</v>
      </c>
      <c r="H1768" s="27">
        <v>54</v>
      </c>
      <c r="I1768" t="s">
        <v>7922</v>
      </c>
      <c r="J1768" t="s">
        <v>7844</v>
      </c>
      <c r="K1768" t="s">
        <v>7973</v>
      </c>
      <c r="L1768" t="s">
        <v>7887</v>
      </c>
      <c r="M1768">
        <v>4.3</v>
      </c>
      <c r="N1768" t="s">
        <v>1691</v>
      </c>
      <c r="O1768" t="s">
        <v>7949</v>
      </c>
      <c r="P1768" t="s">
        <v>1691</v>
      </c>
      <c r="Q1768" t="s">
        <v>10</v>
      </c>
      <c r="R1768">
        <v>27</v>
      </c>
    </row>
    <row r="1769" spans="1:18" x14ac:dyDescent="0.3">
      <c r="A1769" t="s">
        <v>1781</v>
      </c>
      <c r="B1769" t="s">
        <v>5698</v>
      </c>
      <c r="C1769">
        <v>69</v>
      </c>
      <c r="D1769" t="str">
        <f>IF(Shopping[[#This Row],[Age]]&lt;=25,"Gen Z",
IF(Shopping[[#This Row],[Age]]&lt;=41,"Millennials",
IF(Shopping[[#This Row],[Age]]&lt;=57,"Gen X","Boomers")))</f>
        <v>Boomers</v>
      </c>
      <c r="E1769" t="s">
        <v>3923</v>
      </c>
      <c r="F1769" t="s">
        <v>7870</v>
      </c>
      <c r="G1769" t="s">
        <v>7857</v>
      </c>
      <c r="H1769" s="27">
        <v>89</v>
      </c>
      <c r="I1769" t="s">
        <v>7939</v>
      </c>
      <c r="J1769" t="s">
        <v>7839</v>
      </c>
      <c r="K1769" t="s">
        <v>7970</v>
      </c>
      <c r="L1769" t="s">
        <v>7890</v>
      </c>
      <c r="M1769">
        <v>3.8</v>
      </c>
      <c r="N1769" t="s">
        <v>1691</v>
      </c>
      <c r="O1769" t="s">
        <v>7949</v>
      </c>
      <c r="P1769" t="s">
        <v>1691</v>
      </c>
      <c r="Q1769" t="s">
        <v>27</v>
      </c>
      <c r="R1769">
        <v>46</v>
      </c>
    </row>
    <row r="1770" spans="1:18" x14ac:dyDescent="0.3">
      <c r="A1770" t="s">
        <v>1782</v>
      </c>
      <c r="B1770" t="s">
        <v>5699</v>
      </c>
      <c r="C1770">
        <v>25</v>
      </c>
      <c r="D1770" t="str">
        <f>IF(Shopping[[#This Row],[Age]]&lt;=25,"Gen Z",
IF(Shopping[[#This Row],[Age]]&lt;=41,"Millennials",
IF(Shopping[[#This Row],[Age]]&lt;=57,"Gen X","Boomers")))</f>
        <v>Gen Z</v>
      </c>
      <c r="E1770" t="s">
        <v>3923</v>
      </c>
      <c r="F1770" t="s">
        <v>7845</v>
      </c>
      <c r="G1770" t="s">
        <v>7846</v>
      </c>
      <c r="H1770" s="27">
        <v>45</v>
      </c>
      <c r="I1770" t="s">
        <v>7936</v>
      </c>
      <c r="J1770" t="s">
        <v>7847</v>
      </c>
      <c r="K1770" t="s">
        <v>7878</v>
      </c>
      <c r="L1770" t="s">
        <v>7889</v>
      </c>
      <c r="M1770">
        <v>3.9</v>
      </c>
      <c r="N1770" t="s">
        <v>1691</v>
      </c>
      <c r="O1770" t="s">
        <v>7949</v>
      </c>
      <c r="P1770" t="s">
        <v>1691</v>
      </c>
      <c r="Q1770" t="s">
        <v>14</v>
      </c>
      <c r="R1770">
        <v>2</v>
      </c>
    </row>
    <row r="1771" spans="1:18" x14ac:dyDescent="0.3">
      <c r="A1771" t="s">
        <v>1783</v>
      </c>
      <c r="B1771" t="s">
        <v>5700</v>
      </c>
      <c r="C1771">
        <v>32</v>
      </c>
      <c r="D1771" t="str">
        <f>IF(Shopping[[#This Row],[Age]]&lt;=25,"Gen Z",
IF(Shopping[[#This Row],[Age]]&lt;=41,"Millennials",
IF(Shopping[[#This Row],[Age]]&lt;=57,"Gen X","Boomers")))</f>
        <v>Millennials</v>
      </c>
      <c r="E1771" t="s">
        <v>3923</v>
      </c>
      <c r="F1771" t="s">
        <v>7876</v>
      </c>
      <c r="G1771" t="s">
        <v>7838</v>
      </c>
      <c r="H1771" s="27">
        <v>75</v>
      </c>
      <c r="I1771" t="s">
        <v>7922</v>
      </c>
      <c r="J1771" t="s">
        <v>7839</v>
      </c>
      <c r="K1771" t="s">
        <v>7880</v>
      </c>
      <c r="L1771" t="s">
        <v>7887</v>
      </c>
      <c r="M1771">
        <v>4.3</v>
      </c>
      <c r="N1771" t="s">
        <v>1691</v>
      </c>
      <c r="O1771" t="s">
        <v>7946</v>
      </c>
      <c r="P1771" t="s">
        <v>1691</v>
      </c>
      <c r="Q1771" t="s">
        <v>10</v>
      </c>
      <c r="R1771">
        <v>45</v>
      </c>
    </row>
    <row r="1772" spans="1:18" x14ac:dyDescent="0.3">
      <c r="A1772" t="s">
        <v>1784</v>
      </c>
      <c r="B1772" t="s">
        <v>5701</v>
      </c>
      <c r="C1772">
        <v>53</v>
      </c>
      <c r="D1772" t="str">
        <f>IF(Shopping[[#This Row],[Age]]&lt;=25,"Gen Z",
IF(Shopping[[#This Row],[Age]]&lt;=41,"Millennials",
IF(Shopping[[#This Row],[Age]]&lt;=57,"Gen X","Boomers")))</f>
        <v>Gen X</v>
      </c>
      <c r="E1772" t="s">
        <v>3923</v>
      </c>
      <c r="F1772" t="s">
        <v>7879</v>
      </c>
      <c r="G1772" t="s">
        <v>7857</v>
      </c>
      <c r="H1772" s="27">
        <v>22</v>
      </c>
      <c r="I1772" t="s">
        <v>7942</v>
      </c>
      <c r="J1772" t="s">
        <v>7847</v>
      </c>
      <c r="K1772" t="s">
        <v>7858</v>
      </c>
      <c r="L1772" t="s">
        <v>7890</v>
      </c>
      <c r="M1772">
        <v>4.3</v>
      </c>
      <c r="N1772" t="s">
        <v>1691</v>
      </c>
      <c r="O1772" t="s">
        <v>7945</v>
      </c>
      <c r="P1772" t="s">
        <v>1691</v>
      </c>
      <c r="Q1772" t="s">
        <v>22</v>
      </c>
      <c r="R1772">
        <v>34</v>
      </c>
    </row>
    <row r="1773" spans="1:18" x14ac:dyDescent="0.3">
      <c r="A1773" t="s">
        <v>1785</v>
      </c>
      <c r="B1773" t="s">
        <v>5702</v>
      </c>
      <c r="C1773">
        <v>46</v>
      </c>
      <c r="D1773" t="str">
        <f>IF(Shopping[[#This Row],[Age]]&lt;=25,"Gen Z",
IF(Shopping[[#This Row],[Age]]&lt;=41,"Millennials",
IF(Shopping[[#This Row],[Age]]&lt;=57,"Gen X","Boomers")))</f>
        <v>Gen X</v>
      </c>
      <c r="E1773" t="s">
        <v>3923</v>
      </c>
      <c r="F1773" t="s">
        <v>7850</v>
      </c>
      <c r="G1773" t="s">
        <v>7838</v>
      </c>
      <c r="H1773" s="27">
        <v>82</v>
      </c>
      <c r="I1773" t="s">
        <v>7920</v>
      </c>
      <c r="J1773" t="s">
        <v>7877</v>
      </c>
      <c r="K1773" t="s">
        <v>7967</v>
      </c>
      <c r="L1773" t="s">
        <v>7890</v>
      </c>
      <c r="M1773">
        <v>4.7</v>
      </c>
      <c r="N1773" t="s">
        <v>1691</v>
      </c>
      <c r="O1773" t="s">
        <v>7950</v>
      </c>
      <c r="P1773" t="s">
        <v>1691</v>
      </c>
      <c r="Q1773" t="s">
        <v>12</v>
      </c>
      <c r="R1773">
        <v>9</v>
      </c>
    </row>
    <row r="1774" spans="1:18" x14ac:dyDescent="0.3">
      <c r="A1774" t="s">
        <v>1786</v>
      </c>
      <c r="B1774" t="s">
        <v>5703</v>
      </c>
      <c r="C1774">
        <v>58</v>
      </c>
      <c r="D1774" t="str">
        <f>IF(Shopping[[#This Row],[Age]]&lt;=25,"Gen Z",
IF(Shopping[[#This Row],[Age]]&lt;=41,"Millennials",
IF(Shopping[[#This Row],[Age]]&lt;=57,"Gen X","Boomers")))</f>
        <v>Boomers</v>
      </c>
      <c r="E1774" t="s">
        <v>3923</v>
      </c>
      <c r="F1774" t="s">
        <v>7859</v>
      </c>
      <c r="G1774" t="s">
        <v>7846</v>
      </c>
      <c r="H1774" s="27">
        <v>34</v>
      </c>
      <c r="I1774" t="s">
        <v>7904</v>
      </c>
      <c r="J1774" t="s">
        <v>7847</v>
      </c>
      <c r="K1774" t="s">
        <v>7969</v>
      </c>
      <c r="L1774" t="s">
        <v>7889</v>
      </c>
      <c r="M1774">
        <v>3.1</v>
      </c>
      <c r="N1774" t="s">
        <v>1691</v>
      </c>
      <c r="O1774" t="s">
        <v>7949</v>
      </c>
      <c r="P1774" t="s">
        <v>1691</v>
      </c>
      <c r="Q1774" t="s">
        <v>22</v>
      </c>
      <c r="R1774">
        <v>1</v>
      </c>
    </row>
    <row r="1775" spans="1:18" x14ac:dyDescent="0.3">
      <c r="A1775" t="s">
        <v>1787</v>
      </c>
      <c r="B1775" t="s">
        <v>5704</v>
      </c>
      <c r="C1775">
        <v>21</v>
      </c>
      <c r="D1775" t="str">
        <f>IF(Shopping[[#This Row],[Age]]&lt;=25,"Gen Z",
IF(Shopping[[#This Row],[Age]]&lt;=41,"Millennials",
IF(Shopping[[#This Row],[Age]]&lt;=57,"Gen X","Boomers")))</f>
        <v>Gen Z</v>
      </c>
      <c r="E1775" t="s">
        <v>3923</v>
      </c>
      <c r="F1775" t="s">
        <v>7853</v>
      </c>
      <c r="G1775" t="s">
        <v>7854</v>
      </c>
      <c r="H1775" s="27">
        <v>92</v>
      </c>
      <c r="I1775" t="s">
        <v>7901</v>
      </c>
      <c r="J1775" t="s">
        <v>7847</v>
      </c>
      <c r="K1775" t="s">
        <v>7976</v>
      </c>
      <c r="L1775" t="s">
        <v>7889</v>
      </c>
      <c r="M1775">
        <v>2.7</v>
      </c>
      <c r="N1775" t="s">
        <v>1691</v>
      </c>
      <c r="O1775" t="s">
        <v>7946</v>
      </c>
      <c r="P1775" t="s">
        <v>1691</v>
      </c>
      <c r="Q1775" t="s">
        <v>14</v>
      </c>
      <c r="R1775">
        <v>17</v>
      </c>
    </row>
    <row r="1776" spans="1:18" x14ac:dyDescent="0.3">
      <c r="A1776" t="s">
        <v>1788</v>
      </c>
      <c r="B1776" t="s">
        <v>5705</v>
      </c>
      <c r="C1776">
        <v>46</v>
      </c>
      <c r="D1776" t="str">
        <f>IF(Shopping[[#This Row],[Age]]&lt;=25,"Gen Z",
IF(Shopping[[#This Row],[Age]]&lt;=41,"Millennials",
IF(Shopping[[#This Row],[Age]]&lt;=57,"Gen X","Boomers")))</f>
        <v>Gen X</v>
      </c>
      <c r="E1776" t="s">
        <v>3923</v>
      </c>
      <c r="F1776" t="s">
        <v>7841</v>
      </c>
      <c r="G1776" t="s">
        <v>7838</v>
      </c>
      <c r="H1776" s="27">
        <v>78</v>
      </c>
      <c r="I1776" t="s">
        <v>7907</v>
      </c>
      <c r="J1776" t="s">
        <v>7847</v>
      </c>
      <c r="K1776" t="s">
        <v>7970</v>
      </c>
      <c r="L1776" t="s">
        <v>7888</v>
      </c>
      <c r="M1776">
        <v>3.7</v>
      </c>
      <c r="N1776" t="s">
        <v>1691</v>
      </c>
      <c r="O1776" t="s">
        <v>7945</v>
      </c>
      <c r="P1776" t="s">
        <v>1691</v>
      </c>
      <c r="Q1776" t="s">
        <v>14</v>
      </c>
      <c r="R1776">
        <v>6</v>
      </c>
    </row>
    <row r="1777" spans="1:18" x14ac:dyDescent="0.3">
      <c r="A1777" t="s">
        <v>1789</v>
      </c>
      <c r="B1777" t="s">
        <v>5706</v>
      </c>
      <c r="C1777">
        <v>18</v>
      </c>
      <c r="D1777" t="str">
        <f>IF(Shopping[[#This Row],[Age]]&lt;=25,"Gen Z",
IF(Shopping[[#This Row],[Age]]&lt;=41,"Millennials",
IF(Shopping[[#This Row],[Age]]&lt;=57,"Gen X","Boomers")))</f>
        <v>Gen Z</v>
      </c>
      <c r="E1777" t="s">
        <v>3923</v>
      </c>
      <c r="F1777" t="s">
        <v>7868</v>
      </c>
      <c r="G1777" t="s">
        <v>7854</v>
      </c>
      <c r="H1777" s="27">
        <v>47</v>
      </c>
      <c r="I1777" t="s">
        <v>7937</v>
      </c>
      <c r="J1777" t="s">
        <v>7847</v>
      </c>
      <c r="K1777" t="s">
        <v>7862</v>
      </c>
      <c r="L1777" t="s">
        <v>7888</v>
      </c>
      <c r="M1777">
        <v>3.3</v>
      </c>
      <c r="N1777" t="s">
        <v>1691</v>
      </c>
      <c r="O1777" t="s">
        <v>7949</v>
      </c>
      <c r="P1777" t="s">
        <v>1691</v>
      </c>
      <c r="Q1777" t="s">
        <v>10</v>
      </c>
      <c r="R1777">
        <v>12</v>
      </c>
    </row>
    <row r="1778" spans="1:18" x14ac:dyDescent="0.3">
      <c r="A1778" t="s">
        <v>1790</v>
      </c>
      <c r="B1778" t="s">
        <v>5707</v>
      </c>
      <c r="C1778">
        <v>56</v>
      </c>
      <c r="D1778" t="str">
        <f>IF(Shopping[[#This Row],[Age]]&lt;=25,"Gen Z",
IF(Shopping[[#This Row],[Age]]&lt;=41,"Millennials",
IF(Shopping[[#This Row],[Age]]&lt;=57,"Gen X","Boomers")))</f>
        <v>Gen X</v>
      </c>
      <c r="E1778" t="s">
        <v>3923</v>
      </c>
      <c r="F1778" t="s">
        <v>7868</v>
      </c>
      <c r="G1778" t="s">
        <v>7854</v>
      </c>
      <c r="H1778" s="27">
        <v>64</v>
      </c>
      <c r="I1778" t="s">
        <v>7921</v>
      </c>
      <c r="J1778" t="s">
        <v>7839</v>
      </c>
      <c r="K1778" t="s">
        <v>7973</v>
      </c>
      <c r="L1778" t="s">
        <v>7889</v>
      </c>
      <c r="M1778">
        <v>3.4</v>
      </c>
      <c r="N1778" t="s">
        <v>1691</v>
      </c>
      <c r="O1778" t="s">
        <v>7946</v>
      </c>
      <c r="P1778" t="s">
        <v>1691</v>
      </c>
      <c r="Q1778" t="s">
        <v>8</v>
      </c>
      <c r="R1778">
        <v>10</v>
      </c>
    </row>
    <row r="1779" spans="1:18" x14ac:dyDescent="0.3">
      <c r="A1779" t="s">
        <v>1791</v>
      </c>
      <c r="B1779" t="s">
        <v>5708</v>
      </c>
      <c r="C1779">
        <v>18</v>
      </c>
      <c r="D1779" t="str">
        <f>IF(Shopping[[#This Row],[Age]]&lt;=25,"Gen Z",
IF(Shopping[[#This Row],[Age]]&lt;=41,"Millennials",
IF(Shopping[[#This Row],[Age]]&lt;=57,"Gen X","Boomers")))</f>
        <v>Gen Z</v>
      </c>
      <c r="E1779" t="s">
        <v>3923</v>
      </c>
      <c r="F1779" t="s">
        <v>7848</v>
      </c>
      <c r="G1779" t="s">
        <v>7846</v>
      </c>
      <c r="H1779" s="27">
        <v>44</v>
      </c>
      <c r="I1779" t="s">
        <v>7939</v>
      </c>
      <c r="J1779" t="s">
        <v>7839</v>
      </c>
      <c r="K1779" t="s">
        <v>7860</v>
      </c>
      <c r="L1779" t="s">
        <v>7887</v>
      </c>
      <c r="M1779">
        <v>4.7</v>
      </c>
      <c r="N1779" t="s">
        <v>1691</v>
      </c>
      <c r="O1779" t="s">
        <v>7946</v>
      </c>
      <c r="P1779" t="s">
        <v>1691</v>
      </c>
      <c r="Q1779" t="s">
        <v>10</v>
      </c>
      <c r="R1779">
        <v>4</v>
      </c>
    </row>
    <row r="1780" spans="1:18" x14ac:dyDescent="0.3">
      <c r="A1780" t="s">
        <v>1792</v>
      </c>
      <c r="B1780" t="s">
        <v>5709</v>
      </c>
      <c r="C1780">
        <v>49</v>
      </c>
      <c r="D1780" t="str">
        <f>IF(Shopping[[#This Row],[Age]]&lt;=25,"Gen Z",
IF(Shopping[[#This Row],[Age]]&lt;=41,"Millennials",
IF(Shopping[[#This Row],[Age]]&lt;=57,"Gen X","Boomers")))</f>
        <v>Gen X</v>
      </c>
      <c r="E1780" t="s">
        <v>3923</v>
      </c>
      <c r="F1780" t="s">
        <v>7881</v>
      </c>
      <c r="G1780" t="s">
        <v>7857</v>
      </c>
      <c r="H1780" s="27">
        <v>94</v>
      </c>
      <c r="I1780" t="s">
        <v>7914</v>
      </c>
      <c r="J1780" t="s">
        <v>7847</v>
      </c>
      <c r="K1780" t="s">
        <v>7871</v>
      </c>
      <c r="L1780" t="s">
        <v>7887</v>
      </c>
      <c r="M1780">
        <v>4.9000000000000004</v>
      </c>
      <c r="N1780" t="s">
        <v>1691</v>
      </c>
      <c r="O1780" t="s">
        <v>7950</v>
      </c>
      <c r="P1780" t="s">
        <v>1691</v>
      </c>
      <c r="Q1780" t="s">
        <v>27</v>
      </c>
      <c r="R1780">
        <v>8</v>
      </c>
    </row>
    <row r="1781" spans="1:18" x14ac:dyDescent="0.3">
      <c r="A1781" t="s">
        <v>1793</v>
      </c>
      <c r="B1781" t="s">
        <v>5710</v>
      </c>
      <c r="C1781">
        <v>29</v>
      </c>
      <c r="D1781" t="str">
        <f>IF(Shopping[[#This Row],[Age]]&lt;=25,"Gen Z",
IF(Shopping[[#This Row],[Age]]&lt;=41,"Millennials",
IF(Shopping[[#This Row],[Age]]&lt;=57,"Gen X","Boomers")))</f>
        <v>Millennials</v>
      </c>
      <c r="E1781" t="s">
        <v>3923</v>
      </c>
      <c r="F1781" t="s">
        <v>7873</v>
      </c>
      <c r="G1781" t="s">
        <v>7857</v>
      </c>
      <c r="H1781" s="27">
        <v>62</v>
      </c>
      <c r="I1781" t="s">
        <v>7934</v>
      </c>
      <c r="J1781" t="s">
        <v>7847</v>
      </c>
      <c r="K1781" t="s">
        <v>7852</v>
      </c>
      <c r="L1781" t="s">
        <v>7887</v>
      </c>
      <c r="M1781">
        <v>4.3</v>
      </c>
      <c r="N1781" t="s">
        <v>1691</v>
      </c>
      <c r="O1781" t="s">
        <v>7946</v>
      </c>
      <c r="P1781" t="s">
        <v>1691</v>
      </c>
      <c r="Q1781" t="s">
        <v>8</v>
      </c>
      <c r="R1781">
        <v>41</v>
      </c>
    </row>
    <row r="1782" spans="1:18" x14ac:dyDescent="0.3">
      <c r="A1782" t="s">
        <v>1794</v>
      </c>
      <c r="B1782" t="s">
        <v>5711</v>
      </c>
      <c r="C1782">
        <v>67</v>
      </c>
      <c r="D1782" t="str">
        <f>IF(Shopping[[#This Row],[Age]]&lt;=25,"Gen Z",
IF(Shopping[[#This Row],[Age]]&lt;=41,"Millennials",
IF(Shopping[[#This Row],[Age]]&lt;=57,"Gen X","Boomers")))</f>
        <v>Boomers</v>
      </c>
      <c r="E1782" t="s">
        <v>3923</v>
      </c>
      <c r="F1782" t="s">
        <v>7870</v>
      </c>
      <c r="G1782" t="s">
        <v>7857</v>
      </c>
      <c r="H1782" s="27">
        <v>81</v>
      </c>
      <c r="I1782" t="s">
        <v>7918</v>
      </c>
      <c r="J1782" t="s">
        <v>7844</v>
      </c>
      <c r="K1782" t="s">
        <v>7840</v>
      </c>
      <c r="L1782" t="s">
        <v>7889</v>
      </c>
      <c r="M1782">
        <v>4.2</v>
      </c>
      <c r="N1782" t="s">
        <v>1691</v>
      </c>
      <c r="O1782" t="s">
        <v>7947</v>
      </c>
      <c r="P1782" t="s">
        <v>1691</v>
      </c>
      <c r="Q1782" t="s">
        <v>12</v>
      </c>
      <c r="R1782">
        <v>49</v>
      </c>
    </row>
    <row r="1783" spans="1:18" x14ac:dyDescent="0.3">
      <c r="A1783" t="s">
        <v>1795</v>
      </c>
      <c r="B1783" t="s">
        <v>5712</v>
      </c>
      <c r="C1783">
        <v>31</v>
      </c>
      <c r="D1783" t="str">
        <f>IF(Shopping[[#This Row],[Age]]&lt;=25,"Gen Z",
IF(Shopping[[#This Row],[Age]]&lt;=41,"Millennials",
IF(Shopping[[#This Row],[Age]]&lt;=57,"Gen X","Boomers")))</f>
        <v>Millennials</v>
      </c>
      <c r="E1783" t="s">
        <v>3923</v>
      </c>
      <c r="F1783" t="s">
        <v>7872</v>
      </c>
      <c r="G1783" t="s">
        <v>7838</v>
      </c>
      <c r="H1783" s="27">
        <v>33</v>
      </c>
      <c r="I1783" t="s">
        <v>7937</v>
      </c>
      <c r="J1783" t="s">
        <v>7847</v>
      </c>
      <c r="K1783" t="s">
        <v>7858</v>
      </c>
      <c r="L1783" t="s">
        <v>7890</v>
      </c>
      <c r="M1783">
        <v>3.7</v>
      </c>
      <c r="N1783" t="s">
        <v>1691</v>
      </c>
      <c r="O1783" t="s">
        <v>7945</v>
      </c>
      <c r="P1783" t="s">
        <v>1691</v>
      </c>
      <c r="Q1783" t="s">
        <v>22</v>
      </c>
      <c r="R1783">
        <v>49</v>
      </c>
    </row>
    <row r="1784" spans="1:18" x14ac:dyDescent="0.3">
      <c r="A1784" t="s">
        <v>1796</v>
      </c>
      <c r="B1784" t="s">
        <v>5713</v>
      </c>
      <c r="C1784">
        <v>52</v>
      </c>
      <c r="D1784" t="str">
        <f>IF(Shopping[[#This Row],[Age]]&lt;=25,"Gen Z",
IF(Shopping[[#This Row],[Age]]&lt;=41,"Millennials",
IF(Shopping[[#This Row],[Age]]&lt;=57,"Gen X","Boomers")))</f>
        <v>Gen X</v>
      </c>
      <c r="E1784" t="s">
        <v>3923</v>
      </c>
      <c r="F1784" t="s">
        <v>7866</v>
      </c>
      <c r="G1784" t="s">
        <v>7838</v>
      </c>
      <c r="H1784" s="27">
        <v>88</v>
      </c>
      <c r="I1784" t="s">
        <v>7933</v>
      </c>
      <c r="J1784" t="s">
        <v>7847</v>
      </c>
      <c r="K1784" t="s">
        <v>7970</v>
      </c>
      <c r="L1784" t="s">
        <v>7890</v>
      </c>
      <c r="M1784">
        <v>2.7</v>
      </c>
      <c r="N1784" t="s">
        <v>1691</v>
      </c>
      <c r="O1784" t="s">
        <v>7947</v>
      </c>
      <c r="P1784" t="s">
        <v>1691</v>
      </c>
      <c r="Q1784" t="s">
        <v>22</v>
      </c>
      <c r="R1784">
        <v>40</v>
      </c>
    </row>
    <row r="1785" spans="1:18" x14ac:dyDescent="0.3">
      <c r="A1785" t="s">
        <v>1797</v>
      </c>
      <c r="B1785" t="s">
        <v>5714</v>
      </c>
      <c r="C1785">
        <v>42</v>
      </c>
      <c r="D1785" t="str">
        <f>IF(Shopping[[#This Row],[Age]]&lt;=25,"Gen Z",
IF(Shopping[[#This Row],[Age]]&lt;=41,"Millennials",
IF(Shopping[[#This Row],[Age]]&lt;=57,"Gen X","Boomers")))</f>
        <v>Gen X</v>
      </c>
      <c r="E1785" t="s">
        <v>3923</v>
      </c>
      <c r="F1785" t="s">
        <v>7856</v>
      </c>
      <c r="G1785" t="s">
        <v>7857</v>
      </c>
      <c r="H1785" s="27">
        <v>49</v>
      </c>
      <c r="I1785" t="s">
        <v>7924</v>
      </c>
      <c r="J1785" t="s">
        <v>7839</v>
      </c>
      <c r="K1785" t="s">
        <v>7970</v>
      </c>
      <c r="L1785" t="s">
        <v>7887</v>
      </c>
      <c r="M1785">
        <v>3.3</v>
      </c>
      <c r="N1785" t="s">
        <v>1691</v>
      </c>
      <c r="O1785" t="s">
        <v>7946</v>
      </c>
      <c r="P1785" t="s">
        <v>1691</v>
      </c>
      <c r="Q1785" t="s">
        <v>12</v>
      </c>
      <c r="R1785">
        <v>30</v>
      </c>
    </row>
    <row r="1786" spans="1:18" x14ac:dyDescent="0.3">
      <c r="A1786" t="s">
        <v>1798</v>
      </c>
      <c r="B1786" t="s">
        <v>5715</v>
      </c>
      <c r="C1786">
        <v>32</v>
      </c>
      <c r="D1786" t="str">
        <f>IF(Shopping[[#This Row],[Age]]&lt;=25,"Gen Z",
IF(Shopping[[#This Row],[Age]]&lt;=41,"Millennials",
IF(Shopping[[#This Row],[Age]]&lt;=57,"Gen X","Boomers")))</f>
        <v>Millennials</v>
      </c>
      <c r="E1786" t="s">
        <v>3923</v>
      </c>
      <c r="F1786" t="s">
        <v>7879</v>
      </c>
      <c r="G1786" t="s">
        <v>7857</v>
      </c>
      <c r="H1786" s="27">
        <v>31</v>
      </c>
      <c r="I1786" t="s">
        <v>7900</v>
      </c>
      <c r="J1786" t="s">
        <v>7839</v>
      </c>
      <c r="K1786" t="s">
        <v>7882</v>
      </c>
      <c r="L1786" t="s">
        <v>7889</v>
      </c>
      <c r="M1786">
        <v>4.8</v>
      </c>
      <c r="N1786" t="s">
        <v>1691</v>
      </c>
      <c r="O1786" t="s">
        <v>7948</v>
      </c>
      <c r="P1786" t="s">
        <v>1691</v>
      </c>
      <c r="Q1786" t="s">
        <v>27</v>
      </c>
      <c r="R1786">
        <v>4</v>
      </c>
    </row>
    <row r="1787" spans="1:18" x14ac:dyDescent="0.3">
      <c r="A1787" t="s">
        <v>1799</v>
      </c>
      <c r="B1787" t="s">
        <v>5716</v>
      </c>
      <c r="C1787">
        <v>47</v>
      </c>
      <c r="D1787" t="str">
        <f>IF(Shopping[[#This Row],[Age]]&lt;=25,"Gen Z",
IF(Shopping[[#This Row],[Age]]&lt;=41,"Millennials",
IF(Shopping[[#This Row],[Age]]&lt;=57,"Gen X","Boomers")))</f>
        <v>Gen X</v>
      </c>
      <c r="E1787" t="s">
        <v>3923</v>
      </c>
      <c r="F1787" t="s">
        <v>7884</v>
      </c>
      <c r="G1787" t="s">
        <v>7857</v>
      </c>
      <c r="H1787" s="27">
        <v>29</v>
      </c>
      <c r="I1787" t="s">
        <v>7937</v>
      </c>
      <c r="J1787" t="s">
        <v>7844</v>
      </c>
      <c r="K1787" t="s">
        <v>7972</v>
      </c>
      <c r="L1787" t="s">
        <v>7890</v>
      </c>
      <c r="M1787">
        <v>4.0999999999999996</v>
      </c>
      <c r="N1787" t="s">
        <v>1691</v>
      </c>
      <c r="O1787" t="s">
        <v>7947</v>
      </c>
      <c r="P1787" t="s">
        <v>1691</v>
      </c>
      <c r="Q1787" t="s">
        <v>8</v>
      </c>
      <c r="R1787">
        <v>22</v>
      </c>
    </row>
    <row r="1788" spans="1:18" x14ac:dyDescent="0.3">
      <c r="A1788" t="s">
        <v>1800</v>
      </c>
      <c r="B1788" t="s">
        <v>5717</v>
      </c>
      <c r="C1788">
        <v>45</v>
      </c>
      <c r="D1788" t="str">
        <f>IF(Shopping[[#This Row],[Age]]&lt;=25,"Gen Z",
IF(Shopping[[#This Row],[Age]]&lt;=41,"Millennials",
IF(Shopping[[#This Row],[Age]]&lt;=57,"Gen X","Boomers")))</f>
        <v>Gen X</v>
      </c>
      <c r="E1788" t="s">
        <v>3923</v>
      </c>
      <c r="F1788" t="s">
        <v>7868</v>
      </c>
      <c r="G1788" t="s">
        <v>7854</v>
      </c>
      <c r="H1788" s="27">
        <v>34</v>
      </c>
      <c r="I1788" t="s">
        <v>7926</v>
      </c>
      <c r="J1788" t="s">
        <v>7847</v>
      </c>
      <c r="K1788" t="s">
        <v>7880</v>
      </c>
      <c r="L1788" t="s">
        <v>7888</v>
      </c>
      <c r="M1788">
        <v>4.5999999999999996</v>
      </c>
      <c r="N1788" t="s">
        <v>1691</v>
      </c>
      <c r="O1788" t="s">
        <v>7949</v>
      </c>
      <c r="P1788" t="s">
        <v>1691</v>
      </c>
      <c r="Q1788" t="s">
        <v>8</v>
      </c>
      <c r="R1788">
        <v>22</v>
      </c>
    </row>
    <row r="1789" spans="1:18" x14ac:dyDescent="0.3">
      <c r="A1789" t="s">
        <v>1801</v>
      </c>
      <c r="B1789" t="s">
        <v>5718</v>
      </c>
      <c r="C1789">
        <v>20</v>
      </c>
      <c r="D1789" t="str">
        <f>IF(Shopping[[#This Row],[Age]]&lt;=25,"Gen Z",
IF(Shopping[[#This Row],[Age]]&lt;=41,"Millennials",
IF(Shopping[[#This Row],[Age]]&lt;=57,"Gen X","Boomers")))</f>
        <v>Gen Z</v>
      </c>
      <c r="E1789" t="s">
        <v>3923</v>
      </c>
      <c r="F1789" t="s">
        <v>7841</v>
      </c>
      <c r="G1789" t="s">
        <v>7838</v>
      </c>
      <c r="H1789" s="27">
        <v>38</v>
      </c>
      <c r="I1789" t="s">
        <v>7899</v>
      </c>
      <c r="J1789" t="s">
        <v>7839</v>
      </c>
      <c r="K1789" t="s">
        <v>7969</v>
      </c>
      <c r="L1789" t="s">
        <v>7890</v>
      </c>
      <c r="M1789">
        <v>4.9000000000000004</v>
      </c>
      <c r="N1789" t="s">
        <v>1691</v>
      </c>
      <c r="O1789" t="s">
        <v>7949</v>
      </c>
      <c r="P1789" t="s">
        <v>1691</v>
      </c>
      <c r="Q1789" t="s">
        <v>22</v>
      </c>
      <c r="R1789">
        <v>10</v>
      </c>
    </row>
    <row r="1790" spans="1:18" x14ac:dyDescent="0.3">
      <c r="A1790" t="s">
        <v>1802</v>
      </c>
      <c r="B1790" t="s">
        <v>5719</v>
      </c>
      <c r="C1790">
        <v>66</v>
      </c>
      <c r="D1790" t="str">
        <f>IF(Shopping[[#This Row],[Age]]&lt;=25,"Gen Z",
IF(Shopping[[#This Row],[Age]]&lt;=41,"Millennials",
IF(Shopping[[#This Row],[Age]]&lt;=57,"Gen X","Boomers")))</f>
        <v>Boomers</v>
      </c>
      <c r="E1790" t="s">
        <v>3923</v>
      </c>
      <c r="F1790" t="s">
        <v>7837</v>
      </c>
      <c r="G1790" t="s">
        <v>7838</v>
      </c>
      <c r="H1790" s="27">
        <v>41</v>
      </c>
      <c r="I1790" t="s">
        <v>7919</v>
      </c>
      <c r="J1790" t="s">
        <v>7839</v>
      </c>
      <c r="K1790" t="s">
        <v>7858</v>
      </c>
      <c r="L1790" t="s">
        <v>7889</v>
      </c>
      <c r="M1790">
        <v>3.1</v>
      </c>
      <c r="N1790" t="s">
        <v>1691</v>
      </c>
      <c r="O1790" t="s">
        <v>7950</v>
      </c>
      <c r="P1790" t="s">
        <v>1691</v>
      </c>
      <c r="Q1790" t="s">
        <v>10</v>
      </c>
      <c r="R1790">
        <v>23</v>
      </c>
    </row>
    <row r="1791" spans="1:18" x14ac:dyDescent="0.3">
      <c r="A1791" t="s">
        <v>1803</v>
      </c>
      <c r="B1791" t="s">
        <v>5720</v>
      </c>
      <c r="C1791">
        <v>52</v>
      </c>
      <c r="D1791" t="str">
        <f>IF(Shopping[[#This Row],[Age]]&lt;=25,"Gen Z",
IF(Shopping[[#This Row],[Age]]&lt;=41,"Millennials",
IF(Shopping[[#This Row],[Age]]&lt;=57,"Gen X","Boomers")))</f>
        <v>Gen X</v>
      </c>
      <c r="E1791" t="s">
        <v>3923</v>
      </c>
      <c r="F1791" t="s">
        <v>7837</v>
      </c>
      <c r="G1791" t="s">
        <v>7838</v>
      </c>
      <c r="H1791" s="27">
        <v>34</v>
      </c>
      <c r="I1791" t="s">
        <v>7921</v>
      </c>
      <c r="J1791" t="s">
        <v>7839</v>
      </c>
      <c r="K1791" t="s">
        <v>7972</v>
      </c>
      <c r="L1791" t="s">
        <v>7888</v>
      </c>
      <c r="M1791">
        <v>3</v>
      </c>
      <c r="N1791" t="s">
        <v>1691</v>
      </c>
      <c r="O1791" t="s">
        <v>7949</v>
      </c>
      <c r="P1791" t="s">
        <v>1691</v>
      </c>
      <c r="Q1791" t="s">
        <v>27</v>
      </c>
      <c r="R1791">
        <v>43</v>
      </c>
    </row>
    <row r="1792" spans="1:18" x14ac:dyDescent="0.3">
      <c r="A1792" t="s">
        <v>1804</v>
      </c>
      <c r="B1792" t="s">
        <v>5721</v>
      </c>
      <c r="C1792">
        <v>50</v>
      </c>
      <c r="D1792" t="str">
        <f>IF(Shopping[[#This Row],[Age]]&lt;=25,"Gen Z",
IF(Shopping[[#This Row],[Age]]&lt;=41,"Millennials",
IF(Shopping[[#This Row],[Age]]&lt;=57,"Gen X","Boomers")))</f>
        <v>Gen X</v>
      </c>
      <c r="E1792" t="s">
        <v>3923</v>
      </c>
      <c r="F1792" t="s">
        <v>7884</v>
      </c>
      <c r="G1792" t="s">
        <v>7857</v>
      </c>
      <c r="H1792" s="27">
        <v>26</v>
      </c>
      <c r="I1792" t="s">
        <v>7910</v>
      </c>
      <c r="J1792" t="s">
        <v>7844</v>
      </c>
      <c r="K1792" t="s">
        <v>7862</v>
      </c>
      <c r="L1792" t="s">
        <v>7889</v>
      </c>
      <c r="M1792">
        <v>3.7</v>
      </c>
      <c r="N1792" t="s">
        <v>1691</v>
      </c>
      <c r="O1792" t="s">
        <v>7950</v>
      </c>
      <c r="P1792" t="s">
        <v>1691</v>
      </c>
      <c r="Q1792" t="s">
        <v>14</v>
      </c>
      <c r="R1792">
        <v>31</v>
      </c>
    </row>
    <row r="1793" spans="1:18" x14ac:dyDescent="0.3">
      <c r="A1793" t="s">
        <v>1805</v>
      </c>
      <c r="B1793" t="s">
        <v>5722</v>
      </c>
      <c r="C1793">
        <v>62</v>
      </c>
      <c r="D1793" t="str">
        <f>IF(Shopping[[#This Row],[Age]]&lt;=25,"Gen Z",
IF(Shopping[[#This Row],[Age]]&lt;=41,"Millennials",
IF(Shopping[[#This Row],[Age]]&lt;=57,"Gen X","Boomers")))</f>
        <v>Boomers</v>
      </c>
      <c r="E1793" t="s">
        <v>3923</v>
      </c>
      <c r="F1793" t="s">
        <v>7843</v>
      </c>
      <c r="G1793" t="s">
        <v>7838</v>
      </c>
      <c r="H1793" s="27">
        <v>98</v>
      </c>
      <c r="I1793" t="s">
        <v>7899</v>
      </c>
      <c r="J1793" t="s">
        <v>7844</v>
      </c>
      <c r="K1793" t="s">
        <v>7860</v>
      </c>
      <c r="L1793" t="s">
        <v>7887</v>
      </c>
      <c r="M1793">
        <v>4</v>
      </c>
      <c r="N1793" t="s">
        <v>1691</v>
      </c>
      <c r="O1793" t="s">
        <v>7950</v>
      </c>
      <c r="P1793" t="s">
        <v>1691</v>
      </c>
      <c r="Q1793" t="s">
        <v>10</v>
      </c>
      <c r="R1793">
        <v>38</v>
      </c>
    </row>
    <row r="1794" spans="1:18" x14ac:dyDescent="0.3">
      <c r="A1794" t="s">
        <v>1806</v>
      </c>
      <c r="B1794" t="s">
        <v>5723</v>
      </c>
      <c r="C1794">
        <v>38</v>
      </c>
      <c r="D1794" t="str">
        <f>IF(Shopping[[#This Row],[Age]]&lt;=25,"Gen Z",
IF(Shopping[[#This Row],[Age]]&lt;=41,"Millennials",
IF(Shopping[[#This Row],[Age]]&lt;=57,"Gen X","Boomers")))</f>
        <v>Millennials</v>
      </c>
      <c r="E1794" t="s">
        <v>3923</v>
      </c>
      <c r="F1794" t="s">
        <v>7848</v>
      </c>
      <c r="G1794" t="s">
        <v>7846</v>
      </c>
      <c r="H1794" s="27">
        <v>59</v>
      </c>
      <c r="I1794" t="s">
        <v>7937</v>
      </c>
      <c r="J1794" t="s">
        <v>7847</v>
      </c>
      <c r="K1794" t="s">
        <v>7972</v>
      </c>
      <c r="L1794" t="s">
        <v>7890</v>
      </c>
      <c r="M1794">
        <v>3</v>
      </c>
      <c r="N1794" t="s">
        <v>1691</v>
      </c>
      <c r="O1794" t="s">
        <v>7945</v>
      </c>
      <c r="P1794" t="s">
        <v>1691</v>
      </c>
      <c r="Q1794" t="s">
        <v>27</v>
      </c>
      <c r="R1794">
        <v>22</v>
      </c>
    </row>
    <row r="1795" spans="1:18" x14ac:dyDescent="0.3">
      <c r="A1795" t="s">
        <v>1807</v>
      </c>
      <c r="B1795" t="s">
        <v>5724</v>
      </c>
      <c r="C1795">
        <v>65</v>
      </c>
      <c r="D1795" t="str">
        <f>IF(Shopping[[#This Row],[Age]]&lt;=25,"Gen Z",
IF(Shopping[[#This Row],[Age]]&lt;=41,"Millennials",
IF(Shopping[[#This Row],[Age]]&lt;=57,"Gen X","Boomers")))</f>
        <v>Boomers</v>
      </c>
      <c r="E1795" t="s">
        <v>3923</v>
      </c>
      <c r="F1795" t="s">
        <v>7875</v>
      </c>
      <c r="G1795" t="s">
        <v>7857</v>
      </c>
      <c r="H1795" s="27">
        <v>92</v>
      </c>
      <c r="I1795" t="s">
        <v>7937</v>
      </c>
      <c r="J1795" t="s">
        <v>7844</v>
      </c>
      <c r="K1795" t="s">
        <v>7849</v>
      </c>
      <c r="L1795" t="s">
        <v>7890</v>
      </c>
      <c r="M1795">
        <v>3.8</v>
      </c>
      <c r="N1795" t="s">
        <v>1691</v>
      </c>
      <c r="O1795" t="s">
        <v>7950</v>
      </c>
      <c r="P1795" t="s">
        <v>1691</v>
      </c>
      <c r="Q1795" t="s">
        <v>10</v>
      </c>
      <c r="R1795">
        <v>45</v>
      </c>
    </row>
    <row r="1796" spans="1:18" x14ac:dyDescent="0.3">
      <c r="A1796" t="s">
        <v>1808</v>
      </c>
      <c r="B1796" t="s">
        <v>5725</v>
      </c>
      <c r="C1796">
        <v>60</v>
      </c>
      <c r="D1796" t="str">
        <f>IF(Shopping[[#This Row],[Age]]&lt;=25,"Gen Z",
IF(Shopping[[#This Row],[Age]]&lt;=41,"Millennials",
IF(Shopping[[#This Row],[Age]]&lt;=57,"Gen X","Boomers")))</f>
        <v>Boomers</v>
      </c>
      <c r="E1796" t="s">
        <v>3923</v>
      </c>
      <c r="F1796" t="s">
        <v>7879</v>
      </c>
      <c r="G1796" t="s">
        <v>7857</v>
      </c>
      <c r="H1796" s="27">
        <v>40</v>
      </c>
      <c r="I1796" t="s">
        <v>7924</v>
      </c>
      <c r="J1796" t="s">
        <v>7839</v>
      </c>
      <c r="K1796" t="s">
        <v>7878</v>
      </c>
      <c r="L1796" t="s">
        <v>7888</v>
      </c>
      <c r="M1796">
        <v>3.7</v>
      </c>
      <c r="N1796" t="s">
        <v>1691</v>
      </c>
      <c r="O1796" t="s">
        <v>7945</v>
      </c>
      <c r="P1796" t="s">
        <v>1691</v>
      </c>
      <c r="Q1796" t="s">
        <v>27</v>
      </c>
      <c r="R1796">
        <v>21</v>
      </c>
    </row>
    <row r="1797" spans="1:18" x14ac:dyDescent="0.3">
      <c r="A1797" t="s">
        <v>1809</v>
      </c>
      <c r="B1797" t="s">
        <v>5726</v>
      </c>
      <c r="C1797">
        <v>68</v>
      </c>
      <c r="D1797" t="str">
        <f>IF(Shopping[[#This Row],[Age]]&lt;=25,"Gen Z",
IF(Shopping[[#This Row],[Age]]&lt;=41,"Millennials",
IF(Shopping[[#This Row],[Age]]&lt;=57,"Gen X","Boomers")))</f>
        <v>Boomers</v>
      </c>
      <c r="E1797" t="s">
        <v>3923</v>
      </c>
      <c r="F1797" t="s">
        <v>7843</v>
      </c>
      <c r="G1797" t="s">
        <v>7838</v>
      </c>
      <c r="H1797" s="27">
        <v>20</v>
      </c>
      <c r="I1797" t="s">
        <v>7941</v>
      </c>
      <c r="J1797" t="s">
        <v>7844</v>
      </c>
      <c r="K1797" t="s">
        <v>7862</v>
      </c>
      <c r="L1797" t="s">
        <v>7890</v>
      </c>
      <c r="M1797">
        <v>4</v>
      </c>
      <c r="N1797" t="s">
        <v>1691</v>
      </c>
      <c r="O1797" t="s">
        <v>7949</v>
      </c>
      <c r="P1797" t="s">
        <v>1691</v>
      </c>
      <c r="Q1797" t="s">
        <v>27</v>
      </c>
      <c r="R1797">
        <v>9</v>
      </c>
    </row>
    <row r="1798" spans="1:18" x14ac:dyDescent="0.3">
      <c r="A1798" t="s">
        <v>1810</v>
      </c>
      <c r="B1798" t="s">
        <v>5727</v>
      </c>
      <c r="C1798">
        <v>62</v>
      </c>
      <c r="D1798" t="str">
        <f>IF(Shopping[[#This Row],[Age]]&lt;=25,"Gen Z",
IF(Shopping[[#This Row],[Age]]&lt;=41,"Millennials",
IF(Shopping[[#This Row],[Age]]&lt;=57,"Gen X","Boomers")))</f>
        <v>Boomers</v>
      </c>
      <c r="E1798" t="s">
        <v>3923</v>
      </c>
      <c r="F1798" t="s">
        <v>7863</v>
      </c>
      <c r="G1798" t="s">
        <v>7838</v>
      </c>
      <c r="H1798" s="27">
        <v>35</v>
      </c>
      <c r="I1798" t="s">
        <v>7929</v>
      </c>
      <c r="J1798" t="s">
        <v>7844</v>
      </c>
      <c r="K1798" t="s">
        <v>7880</v>
      </c>
      <c r="L1798" t="s">
        <v>7888</v>
      </c>
      <c r="M1798">
        <v>3.1</v>
      </c>
      <c r="N1798" t="s">
        <v>1691</v>
      </c>
      <c r="O1798" t="s">
        <v>7950</v>
      </c>
      <c r="P1798" t="s">
        <v>1691</v>
      </c>
      <c r="Q1798" t="s">
        <v>8</v>
      </c>
      <c r="R1798">
        <v>34</v>
      </c>
    </row>
    <row r="1799" spans="1:18" x14ac:dyDescent="0.3">
      <c r="A1799" t="s">
        <v>1811</v>
      </c>
      <c r="B1799" t="s">
        <v>5728</v>
      </c>
      <c r="C1799">
        <v>62</v>
      </c>
      <c r="D1799" t="str">
        <f>IF(Shopping[[#This Row],[Age]]&lt;=25,"Gen Z",
IF(Shopping[[#This Row],[Age]]&lt;=41,"Millennials",
IF(Shopping[[#This Row],[Age]]&lt;=57,"Gen X","Boomers")))</f>
        <v>Boomers</v>
      </c>
      <c r="E1799" t="s">
        <v>3923</v>
      </c>
      <c r="F1799" t="s">
        <v>7881</v>
      </c>
      <c r="G1799" t="s">
        <v>7857</v>
      </c>
      <c r="H1799" s="27">
        <v>35</v>
      </c>
      <c r="I1799" t="s">
        <v>7897</v>
      </c>
      <c r="J1799" t="s">
        <v>7839</v>
      </c>
      <c r="K1799" t="s">
        <v>7842</v>
      </c>
      <c r="L1799" t="s">
        <v>7888</v>
      </c>
      <c r="M1799">
        <v>3.9</v>
      </c>
      <c r="N1799" t="s">
        <v>1691</v>
      </c>
      <c r="O1799" t="s">
        <v>7949</v>
      </c>
      <c r="P1799" t="s">
        <v>1691</v>
      </c>
      <c r="Q1799" t="s">
        <v>8</v>
      </c>
      <c r="R1799">
        <v>26</v>
      </c>
    </row>
    <row r="1800" spans="1:18" x14ac:dyDescent="0.3">
      <c r="A1800" t="s">
        <v>1812</v>
      </c>
      <c r="B1800" t="s">
        <v>5729</v>
      </c>
      <c r="C1800">
        <v>40</v>
      </c>
      <c r="D1800" t="str">
        <f>IF(Shopping[[#This Row],[Age]]&lt;=25,"Gen Z",
IF(Shopping[[#This Row],[Age]]&lt;=41,"Millennials",
IF(Shopping[[#This Row],[Age]]&lt;=57,"Gen X","Boomers")))</f>
        <v>Millennials</v>
      </c>
      <c r="E1800" t="s">
        <v>3923</v>
      </c>
      <c r="F1800" t="s">
        <v>7861</v>
      </c>
      <c r="G1800" t="s">
        <v>7838</v>
      </c>
      <c r="H1800" s="27">
        <v>82</v>
      </c>
      <c r="I1800" t="s">
        <v>7918</v>
      </c>
      <c r="J1800" t="s">
        <v>7839</v>
      </c>
      <c r="K1800" t="s">
        <v>7975</v>
      </c>
      <c r="L1800" t="s">
        <v>7887</v>
      </c>
      <c r="M1800">
        <v>3.7</v>
      </c>
      <c r="N1800" t="s">
        <v>1691</v>
      </c>
      <c r="O1800" t="s">
        <v>7945</v>
      </c>
      <c r="P1800" t="s">
        <v>1691</v>
      </c>
      <c r="Q1800" t="s">
        <v>10</v>
      </c>
      <c r="R1800">
        <v>1</v>
      </c>
    </row>
    <row r="1801" spans="1:18" x14ac:dyDescent="0.3">
      <c r="A1801" t="s">
        <v>1813</v>
      </c>
      <c r="B1801" t="s">
        <v>5730</v>
      </c>
      <c r="C1801">
        <v>32</v>
      </c>
      <c r="D1801" t="str">
        <f>IF(Shopping[[#This Row],[Age]]&lt;=25,"Gen Z",
IF(Shopping[[#This Row],[Age]]&lt;=41,"Millennials",
IF(Shopping[[#This Row],[Age]]&lt;=57,"Gen X","Boomers")))</f>
        <v>Millennials</v>
      </c>
      <c r="E1801" t="s">
        <v>3923</v>
      </c>
      <c r="F1801" t="s">
        <v>7869</v>
      </c>
      <c r="G1801" t="s">
        <v>7838</v>
      </c>
      <c r="H1801" s="27">
        <v>48</v>
      </c>
      <c r="I1801" t="s">
        <v>7911</v>
      </c>
      <c r="J1801" t="s">
        <v>7847</v>
      </c>
      <c r="K1801" t="s">
        <v>7852</v>
      </c>
      <c r="L1801" t="s">
        <v>7890</v>
      </c>
      <c r="M1801">
        <v>3.9</v>
      </c>
      <c r="N1801" t="s">
        <v>1691</v>
      </c>
      <c r="O1801" t="s">
        <v>7945</v>
      </c>
      <c r="P1801" t="s">
        <v>1691</v>
      </c>
      <c r="Q1801" t="s">
        <v>8</v>
      </c>
      <c r="R1801">
        <v>47</v>
      </c>
    </row>
    <row r="1802" spans="1:18" x14ac:dyDescent="0.3">
      <c r="A1802" t="s">
        <v>1814</v>
      </c>
      <c r="B1802" t="s">
        <v>5731</v>
      </c>
      <c r="C1802">
        <v>22</v>
      </c>
      <c r="D1802" t="str">
        <f>IF(Shopping[[#This Row],[Age]]&lt;=25,"Gen Z",
IF(Shopping[[#This Row],[Age]]&lt;=41,"Millennials",
IF(Shopping[[#This Row],[Age]]&lt;=57,"Gen X","Boomers")))</f>
        <v>Gen Z</v>
      </c>
      <c r="E1802" t="s">
        <v>3923</v>
      </c>
      <c r="F1802" t="s">
        <v>7853</v>
      </c>
      <c r="G1802" t="s">
        <v>7854</v>
      </c>
      <c r="H1802" s="27">
        <v>58</v>
      </c>
      <c r="I1802" t="s">
        <v>7909</v>
      </c>
      <c r="J1802" t="s">
        <v>7877</v>
      </c>
      <c r="K1802" t="s">
        <v>7878</v>
      </c>
      <c r="L1802" t="s">
        <v>7887</v>
      </c>
      <c r="M1802">
        <v>2.7</v>
      </c>
      <c r="N1802" t="s">
        <v>1691</v>
      </c>
      <c r="O1802" t="s">
        <v>7945</v>
      </c>
      <c r="P1802" t="s">
        <v>1691</v>
      </c>
      <c r="Q1802" t="s">
        <v>12</v>
      </c>
      <c r="R1802">
        <v>30</v>
      </c>
    </row>
    <row r="1803" spans="1:18" x14ac:dyDescent="0.3">
      <c r="A1803" t="s">
        <v>1815</v>
      </c>
      <c r="B1803" t="s">
        <v>5732</v>
      </c>
      <c r="C1803">
        <v>33</v>
      </c>
      <c r="D1803" t="str">
        <f>IF(Shopping[[#This Row],[Age]]&lt;=25,"Gen Z",
IF(Shopping[[#This Row],[Age]]&lt;=41,"Millennials",
IF(Shopping[[#This Row],[Age]]&lt;=57,"Gen X","Boomers")))</f>
        <v>Millennials</v>
      </c>
      <c r="E1803" t="s">
        <v>3923</v>
      </c>
      <c r="F1803" t="s">
        <v>7841</v>
      </c>
      <c r="G1803" t="s">
        <v>7838</v>
      </c>
      <c r="H1803" s="27">
        <v>57</v>
      </c>
      <c r="I1803" t="s">
        <v>7925</v>
      </c>
      <c r="J1803" t="s">
        <v>7847</v>
      </c>
      <c r="K1803" t="s">
        <v>7967</v>
      </c>
      <c r="L1803" t="s">
        <v>7888</v>
      </c>
      <c r="M1803">
        <v>3.9</v>
      </c>
      <c r="N1803" t="s">
        <v>1691</v>
      </c>
      <c r="O1803" t="s">
        <v>7945</v>
      </c>
      <c r="P1803" t="s">
        <v>1691</v>
      </c>
      <c r="Q1803" t="s">
        <v>27</v>
      </c>
      <c r="R1803">
        <v>48</v>
      </c>
    </row>
    <row r="1804" spans="1:18" x14ac:dyDescent="0.3">
      <c r="A1804" t="s">
        <v>1816</v>
      </c>
      <c r="B1804" t="s">
        <v>5733</v>
      </c>
      <c r="C1804">
        <v>57</v>
      </c>
      <c r="D1804" t="str">
        <f>IF(Shopping[[#This Row],[Age]]&lt;=25,"Gen Z",
IF(Shopping[[#This Row],[Age]]&lt;=41,"Millennials",
IF(Shopping[[#This Row],[Age]]&lt;=57,"Gen X","Boomers")))</f>
        <v>Gen X</v>
      </c>
      <c r="E1804" t="s">
        <v>3923</v>
      </c>
      <c r="F1804" t="s">
        <v>7851</v>
      </c>
      <c r="G1804" t="s">
        <v>7838</v>
      </c>
      <c r="H1804" s="27">
        <v>96</v>
      </c>
      <c r="I1804" t="s">
        <v>7896</v>
      </c>
      <c r="J1804" t="s">
        <v>7839</v>
      </c>
      <c r="K1804" t="s">
        <v>7967</v>
      </c>
      <c r="L1804" t="s">
        <v>7887</v>
      </c>
      <c r="M1804">
        <v>2.6</v>
      </c>
      <c r="N1804" t="s">
        <v>1691</v>
      </c>
      <c r="O1804" t="s">
        <v>7950</v>
      </c>
      <c r="P1804" t="s">
        <v>1691</v>
      </c>
      <c r="Q1804" t="s">
        <v>8</v>
      </c>
      <c r="R1804">
        <v>31</v>
      </c>
    </row>
    <row r="1805" spans="1:18" x14ac:dyDescent="0.3">
      <c r="A1805" t="s">
        <v>1817</v>
      </c>
      <c r="B1805" t="s">
        <v>5734</v>
      </c>
      <c r="C1805">
        <v>60</v>
      </c>
      <c r="D1805" t="str">
        <f>IF(Shopping[[#This Row],[Age]]&lt;=25,"Gen Z",
IF(Shopping[[#This Row],[Age]]&lt;=41,"Millennials",
IF(Shopping[[#This Row],[Age]]&lt;=57,"Gen X","Boomers")))</f>
        <v>Boomers</v>
      </c>
      <c r="E1805" t="s">
        <v>3923</v>
      </c>
      <c r="F1805" t="s">
        <v>7848</v>
      </c>
      <c r="G1805" t="s">
        <v>7846</v>
      </c>
      <c r="H1805" s="27">
        <v>97</v>
      </c>
      <c r="I1805" t="s">
        <v>7906</v>
      </c>
      <c r="J1805" t="s">
        <v>7844</v>
      </c>
      <c r="K1805" t="s">
        <v>7840</v>
      </c>
      <c r="L1805" t="s">
        <v>7889</v>
      </c>
      <c r="M1805">
        <v>3.5</v>
      </c>
      <c r="N1805" t="s">
        <v>1691</v>
      </c>
      <c r="O1805" t="s">
        <v>7946</v>
      </c>
      <c r="P1805" t="s">
        <v>1691</v>
      </c>
      <c r="Q1805" t="s">
        <v>8</v>
      </c>
      <c r="R1805">
        <v>33</v>
      </c>
    </row>
    <row r="1806" spans="1:18" x14ac:dyDescent="0.3">
      <c r="A1806" t="s">
        <v>1818</v>
      </c>
      <c r="B1806" t="s">
        <v>5735</v>
      </c>
      <c r="C1806">
        <v>30</v>
      </c>
      <c r="D1806" t="str">
        <f>IF(Shopping[[#This Row],[Age]]&lt;=25,"Gen Z",
IF(Shopping[[#This Row],[Age]]&lt;=41,"Millennials",
IF(Shopping[[#This Row],[Age]]&lt;=57,"Gen X","Boomers")))</f>
        <v>Millennials</v>
      </c>
      <c r="E1806" t="s">
        <v>3923</v>
      </c>
      <c r="F1806" t="s">
        <v>7841</v>
      </c>
      <c r="G1806" t="s">
        <v>7838</v>
      </c>
      <c r="H1806" s="27">
        <v>42</v>
      </c>
      <c r="I1806" t="s">
        <v>7900</v>
      </c>
      <c r="J1806" t="s">
        <v>7839</v>
      </c>
      <c r="K1806" t="s">
        <v>7972</v>
      </c>
      <c r="L1806" t="s">
        <v>7887</v>
      </c>
      <c r="M1806">
        <v>4.4000000000000004</v>
      </c>
      <c r="N1806" t="s">
        <v>1691</v>
      </c>
      <c r="O1806" t="s">
        <v>7947</v>
      </c>
      <c r="P1806" t="s">
        <v>1691</v>
      </c>
      <c r="Q1806" t="s">
        <v>12</v>
      </c>
      <c r="R1806">
        <v>39</v>
      </c>
    </row>
    <row r="1807" spans="1:18" x14ac:dyDescent="0.3">
      <c r="A1807" t="s">
        <v>1819</v>
      </c>
      <c r="B1807" t="s">
        <v>5736</v>
      </c>
      <c r="C1807">
        <v>41</v>
      </c>
      <c r="D1807" t="str">
        <f>IF(Shopping[[#This Row],[Age]]&lt;=25,"Gen Z",
IF(Shopping[[#This Row],[Age]]&lt;=41,"Millennials",
IF(Shopping[[#This Row],[Age]]&lt;=57,"Gen X","Boomers")))</f>
        <v>Millennials</v>
      </c>
      <c r="E1807" t="s">
        <v>3923</v>
      </c>
      <c r="F1807" t="s">
        <v>7872</v>
      </c>
      <c r="G1807" t="s">
        <v>7838</v>
      </c>
      <c r="H1807" s="27">
        <v>62</v>
      </c>
      <c r="I1807" t="s">
        <v>7921</v>
      </c>
      <c r="J1807" t="s">
        <v>7839</v>
      </c>
      <c r="K1807" t="s">
        <v>7969</v>
      </c>
      <c r="L1807" t="s">
        <v>7888</v>
      </c>
      <c r="M1807">
        <v>4.9000000000000004</v>
      </c>
      <c r="N1807" t="s">
        <v>1691</v>
      </c>
      <c r="O1807" t="s">
        <v>7950</v>
      </c>
      <c r="P1807" t="s">
        <v>1691</v>
      </c>
      <c r="Q1807" t="s">
        <v>27</v>
      </c>
      <c r="R1807">
        <v>46</v>
      </c>
    </row>
    <row r="1808" spans="1:18" x14ac:dyDescent="0.3">
      <c r="A1808" t="s">
        <v>1820</v>
      </c>
      <c r="B1808" t="s">
        <v>5737</v>
      </c>
      <c r="C1808">
        <v>58</v>
      </c>
      <c r="D1808" t="str">
        <f>IF(Shopping[[#This Row],[Age]]&lt;=25,"Gen Z",
IF(Shopping[[#This Row],[Age]]&lt;=41,"Millennials",
IF(Shopping[[#This Row],[Age]]&lt;=57,"Gen X","Boomers")))</f>
        <v>Boomers</v>
      </c>
      <c r="E1808" t="s">
        <v>3923</v>
      </c>
      <c r="F1808" t="s">
        <v>7856</v>
      </c>
      <c r="G1808" t="s">
        <v>7857</v>
      </c>
      <c r="H1808" s="27">
        <v>67</v>
      </c>
      <c r="I1808" t="s">
        <v>7896</v>
      </c>
      <c r="J1808" t="s">
        <v>7847</v>
      </c>
      <c r="K1808" t="s">
        <v>7867</v>
      </c>
      <c r="L1808" t="s">
        <v>7890</v>
      </c>
      <c r="M1808">
        <v>3.9</v>
      </c>
      <c r="N1808" t="s">
        <v>1691</v>
      </c>
      <c r="O1808" t="s">
        <v>7948</v>
      </c>
      <c r="P1808" t="s">
        <v>1691</v>
      </c>
      <c r="Q1808" t="s">
        <v>8</v>
      </c>
      <c r="R1808">
        <v>24</v>
      </c>
    </row>
    <row r="1809" spans="1:18" x14ac:dyDescent="0.3">
      <c r="A1809" t="s">
        <v>1821</v>
      </c>
      <c r="B1809" t="s">
        <v>5738</v>
      </c>
      <c r="C1809">
        <v>34</v>
      </c>
      <c r="D1809" t="str">
        <f>IF(Shopping[[#This Row],[Age]]&lt;=25,"Gen Z",
IF(Shopping[[#This Row],[Age]]&lt;=41,"Millennials",
IF(Shopping[[#This Row],[Age]]&lt;=57,"Gen X","Boomers")))</f>
        <v>Millennials</v>
      </c>
      <c r="E1809" t="s">
        <v>3923</v>
      </c>
      <c r="F1809" t="s">
        <v>7848</v>
      </c>
      <c r="G1809" t="s">
        <v>7846</v>
      </c>
      <c r="H1809" s="27">
        <v>46</v>
      </c>
      <c r="I1809" t="s">
        <v>7927</v>
      </c>
      <c r="J1809" t="s">
        <v>7839</v>
      </c>
      <c r="K1809" t="s">
        <v>7969</v>
      </c>
      <c r="L1809" t="s">
        <v>7889</v>
      </c>
      <c r="M1809">
        <v>3.5</v>
      </c>
      <c r="N1809" t="s">
        <v>1691</v>
      </c>
      <c r="O1809" t="s">
        <v>7948</v>
      </c>
      <c r="P1809" t="s">
        <v>1691</v>
      </c>
      <c r="Q1809" t="s">
        <v>8</v>
      </c>
      <c r="R1809">
        <v>37</v>
      </c>
    </row>
    <row r="1810" spans="1:18" x14ac:dyDescent="0.3">
      <c r="A1810" t="s">
        <v>1822</v>
      </c>
      <c r="B1810" t="s">
        <v>5739</v>
      </c>
      <c r="C1810">
        <v>67</v>
      </c>
      <c r="D1810" t="str">
        <f>IF(Shopping[[#This Row],[Age]]&lt;=25,"Gen Z",
IF(Shopping[[#This Row],[Age]]&lt;=41,"Millennials",
IF(Shopping[[#This Row],[Age]]&lt;=57,"Gen X","Boomers")))</f>
        <v>Boomers</v>
      </c>
      <c r="E1810" t="s">
        <v>3923</v>
      </c>
      <c r="F1810" t="s">
        <v>7868</v>
      </c>
      <c r="G1810" t="s">
        <v>7854</v>
      </c>
      <c r="H1810" s="27">
        <v>71</v>
      </c>
      <c r="I1810" t="s">
        <v>7923</v>
      </c>
      <c r="J1810" t="s">
        <v>7847</v>
      </c>
      <c r="K1810" t="s">
        <v>7970</v>
      </c>
      <c r="L1810" t="s">
        <v>7888</v>
      </c>
      <c r="M1810">
        <v>4.3</v>
      </c>
      <c r="N1810" t="s">
        <v>1691</v>
      </c>
      <c r="O1810" t="s">
        <v>7947</v>
      </c>
      <c r="P1810" t="s">
        <v>1691</v>
      </c>
      <c r="Q1810" t="s">
        <v>27</v>
      </c>
      <c r="R1810">
        <v>7</v>
      </c>
    </row>
    <row r="1811" spans="1:18" x14ac:dyDescent="0.3">
      <c r="A1811" t="s">
        <v>1823</v>
      </c>
      <c r="B1811" t="s">
        <v>5740</v>
      </c>
      <c r="C1811">
        <v>58</v>
      </c>
      <c r="D1811" t="str">
        <f>IF(Shopping[[#This Row],[Age]]&lt;=25,"Gen Z",
IF(Shopping[[#This Row],[Age]]&lt;=41,"Millennials",
IF(Shopping[[#This Row],[Age]]&lt;=57,"Gen X","Boomers")))</f>
        <v>Boomers</v>
      </c>
      <c r="E1811" t="s">
        <v>3923</v>
      </c>
      <c r="F1811" t="s">
        <v>7879</v>
      </c>
      <c r="G1811" t="s">
        <v>7857</v>
      </c>
      <c r="H1811" s="27">
        <v>99</v>
      </c>
      <c r="I1811" t="s">
        <v>7922</v>
      </c>
      <c r="J1811" t="s">
        <v>7844</v>
      </c>
      <c r="K1811" t="s">
        <v>7976</v>
      </c>
      <c r="L1811" t="s">
        <v>7890</v>
      </c>
      <c r="M1811">
        <v>3.4</v>
      </c>
      <c r="N1811" t="s">
        <v>1691</v>
      </c>
      <c r="O1811" t="s">
        <v>7946</v>
      </c>
      <c r="P1811" t="s">
        <v>1691</v>
      </c>
      <c r="Q1811" t="s">
        <v>27</v>
      </c>
      <c r="R1811">
        <v>6</v>
      </c>
    </row>
    <row r="1812" spans="1:18" x14ac:dyDescent="0.3">
      <c r="A1812" t="s">
        <v>1824</v>
      </c>
      <c r="B1812" t="s">
        <v>5741</v>
      </c>
      <c r="C1812">
        <v>41</v>
      </c>
      <c r="D1812" t="str">
        <f>IF(Shopping[[#This Row],[Age]]&lt;=25,"Gen Z",
IF(Shopping[[#This Row],[Age]]&lt;=41,"Millennials",
IF(Shopping[[#This Row],[Age]]&lt;=57,"Gen X","Boomers")))</f>
        <v>Millennials</v>
      </c>
      <c r="E1812" t="s">
        <v>3923</v>
      </c>
      <c r="F1812" t="s">
        <v>7843</v>
      </c>
      <c r="G1812" t="s">
        <v>7838</v>
      </c>
      <c r="H1812" s="27">
        <v>28</v>
      </c>
      <c r="I1812" t="s">
        <v>7926</v>
      </c>
      <c r="J1812" t="s">
        <v>7847</v>
      </c>
      <c r="K1812" t="s">
        <v>7975</v>
      </c>
      <c r="L1812" t="s">
        <v>7890</v>
      </c>
      <c r="M1812">
        <v>2.7</v>
      </c>
      <c r="N1812" t="s">
        <v>1691</v>
      </c>
      <c r="O1812" t="s">
        <v>7948</v>
      </c>
      <c r="P1812" t="s">
        <v>1691</v>
      </c>
      <c r="Q1812" t="s">
        <v>10</v>
      </c>
      <c r="R1812">
        <v>16</v>
      </c>
    </row>
    <row r="1813" spans="1:18" x14ac:dyDescent="0.3">
      <c r="A1813" t="s">
        <v>1825</v>
      </c>
      <c r="B1813" t="s">
        <v>5742</v>
      </c>
      <c r="C1813">
        <v>42</v>
      </c>
      <c r="D1813" t="str">
        <f>IF(Shopping[[#This Row],[Age]]&lt;=25,"Gen Z",
IF(Shopping[[#This Row],[Age]]&lt;=41,"Millennials",
IF(Shopping[[#This Row],[Age]]&lt;=57,"Gen X","Boomers")))</f>
        <v>Gen X</v>
      </c>
      <c r="E1813" t="s">
        <v>3923</v>
      </c>
      <c r="F1813" t="s">
        <v>7881</v>
      </c>
      <c r="G1813" t="s">
        <v>7857</v>
      </c>
      <c r="H1813" s="27">
        <v>77</v>
      </c>
      <c r="I1813" t="s">
        <v>7941</v>
      </c>
      <c r="J1813" t="s">
        <v>7839</v>
      </c>
      <c r="K1813" t="s">
        <v>7976</v>
      </c>
      <c r="L1813" t="s">
        <v>7889</v>
      </c>
      <c r="M1813">
        <v>3.6</v>
      </c>
      <c r="N1813" t="s">
        <v>1691</v>
      </c>
      <c r="O1813" t="s">
        <v>7948</v>
      </c>
      <c r="P1813" t="s">
        <v>1691</v>
      </c>
      <c r="Q1813" t="s">
        <v>22</v>
      </c>
      <c r="R1813">
        <v>33</v>
      </c>
    </row>
    <row r="1814" spans="1:18" x14ac:dyDescent="0.3">
      <c r="A1814" t="s">
        <v>1826</v>
      </c>
      <c r="B1814" t="s">
        <v>5743</v>
      </c>
      <c r="C1814">
        <v>50</v>
      </c>
      <c r="D1814" t="str">
        <f>IF(Shopping[[#This Row],[Age]]&lt;=25,"Gen Z",
IF(Shopping[[#This Row],[Age]]&lt;=41,"Millennials",
IF(Shopping[[#This Row],[Age]]&lt;=57,"Gen X","Boomers")))</f>
        <v>Gen X</v>
      </c>
      <c r="E1814" t="s">
        <v>3923</v>
      </c>
      <c r="F1814" t="s">
        <v>7883</v>
      </c>
      <c r="G1814" t="s">
        <v>7846</v>
      </c>
      <c r="H1814" s="27">
        <v>63</v>
      </c>
      <c r="I1814" t="s">
        <v>7915</v>
      </c>
      <c r="J1814" t="s">
        <v>7844</v>
      </c>
      <c r="K1814" t="s">
        <v>7976</v>
      </c>
      <c r="L1814" t="s">
        <v>7889</v>
      </c>
      <c r="M1814">
        <v>4.9000000000000004</v>
      </c>
      <c r="N1814" t="s">
        <v>1691</v>
      </c>
      <c r="O1814" t="s">
        <v>7945</v>
      </c>
      <c r="P1814" t="s">
        <v>1691</v>
      </c>
      <c r="Q1814" t="s">
        <v>14</v>
      </c>
      <c r="R1814">
        <v>18</v>
      </c>
    </row>
    <row r="1815" spans="1:18" x14ac:dyDescent="0.3">
      <c r="A1815" t="s">
        <v>1827</v>
      </c>
      <c r="B1815" t="s">
        <v>5744</v>
      </c>
      <c r="C1815">
        <v>40</v>
      </c>
      <c r="D1815" t="str">
        <f>IF(Shopping[[#This Row],[Age]]&lt;=25,"Gen Z",
IF(Shopping[[#This Row],[Age]]&lt;=41,"Millennials",
IF(Shopping[[#This Row],[Age]]&lt;=57,"Gen X","Boomers")))</f>
        <v>Millennials</v>
      </c>
      <c r="E1815" t="s">
        <v>3923</v>
      </c>
      <c r="F1815" t="s">
        <v>7851</v>
      </c>
      <c r="G1815" t="s">
        <v>7838</v>
      </c>
      <c r="H1815" s="27">
        <v>62</v>
      </c>
      <c r="I1815" t="s">
        <v>7919</v>
      </c>
      <c r="J1815" t="s">
        <v>7847</v>
      </c>
      <c r="K1815" t="s">
        <v>7968</v>
      </c>
      <c r="L1815" t="s">
        <v>7888</v>
      </c>
      <c r="M1815">
        <v>3.5</v>
      </c>
      <c r="N1815" t="s">
        <v>1691</v>
      </c>
      <c r="O1815" t="s">
        <v>7946</v>
      </c>
      <c r="P1815" t="s">
        <v>1691</v>
      </c>
      <c r="Q1815" t="s">
        <v>14</v>
      </c>
      <c r="R1815">
        <v>24</v>
      </c>
    </row>
    <row r="1816" spans="1:18" x14ac:dyDescent="0.3">
      <c r="A1816" t="s">
        <v>1828</v>
      </c>
      <c r="B1816" t="s">
        <v>5745</v>
      </c>
      <c r="C1816">
        <v>32</v>
      </c>
      <c r="D1816" t="str">
        <f>IF(Shopping[[#This Row],[Age]]&lt;=25,"Gen Z",
IF(Shopping[[#This Row],[Age]]&lt;=41,"Millennials",
IF(Shopping[[#This Row],[Age]]&lt;=57,"Gen X","Boomers")))</f>
        <v>Millennials</v>
      </c>
      <c r="E1816" t="s">
        <v>3923</v>
      </c>
      <c r="F1816" t="s">
        <v>7843</v>
      </c>
      <c r="G1816" t="s">
        <v>7838</v>
      </c>
      <c r="H1816" s="27">
        <v>92</v>
      </c>
      <c r="I1816" t="s">
        <v>7899</v>
      </c>
      <c r="J1816" t="s">
        <v>7847</v>
      </c>
      <c r="K1816" t="s">
        <v>7849</v>
      </c>
      <c r="L1816" t="s">
        <v>7889</v>
      </c>
      <c r="M1816">
        <v>3.8</v>
      </c>
      <c r="N1816" t="s">
        <v>1691</v>
      </c>
      <c r="O1816" t="s">
        <v>7946</v>
      </c>
      <c r="P1816" t="s">
        <v>1691</v>
      </c>
      <c r="Q1816" t="s">
        <v>10</v>
      </c>
      <c r="R1816">
        <v>24</v>
      </c>
    </row>
    <row r="1817" spans="1:18" x14ac:dyDescent="0.3">
      <c r="A1817" t="s">
        <v>1829</v>
      </c>
      <c r="B1817" t="s">
        <v>5746</v>
      </c>
      <c r="C1817">
        <v>51</v>
      </c>
      <c r="D1817" t="str">
        <f>IF(Shopping[[#This Row],[Age]]&lt;=25,"Gen Z",
IF(Shopping[[#This Row],[Age]]&lt;=41,"Millennials",
IF(Shopping[[#This Row],[Age]]&lt;=57,"Gen X","Boomers")))</f>
        <v>Gen X</v>
      </c>
      <c r="E1817" t="s">
        <v>3923</v>
      </c>
      <c r="F1817" t="s">
        <v>7859</v>
      </c>
      <c r="G1817" t="s">
        <v>7846</v>
      </c>
      <c r="H1817" s="27">
        <v>72</v>
      </c>
      <c r="I1817" t="s">
        <v>7928</v>
      </c>
      <c r="J1817" t="s">
        <v>7839</v>
      </c>
      <c r="K1817" t="s">
        <v>7849</v>
      </c>
      <c r="L1817" t="s">
        <v>7887</v>
      </c>
      <c r="M1817">
        <v>4.5</v>
      </c>
      <c r="N1817" t="s">
        <v>1691</v>
      </c>
      <c r="O1817" t="s">
        <v>7949</v>
      </c>
      <c r="P1817" t="s">
        <v>1691</v>
      </c>
      <c r="Q1817" t="s">
        <v>12</v>
      </c>
      <c r="R1817">
        <v>48</v>
      </c>
    </row>
    <row r="1818" spans="1:18" x14ac:dyDescent="0.3">
      <c r="A1818" t="s">
        <v>1830</v>
      </c>
      <c r="B1818" t="s">
        <v>5747</v>
      </c>
      <c r="C1818">
        <v>26</v>
      </c>
      <c r="D1818" t="str">
        <f>IF(Shopping[[#This Row],[Age]]&lt;=25,"Gen Z",
IF(Shopping[[#This Row],[Age]]&lt;=41,"Millennials",
IF(Shopping[[#This Row],[Age]]&lt;=57,"Gen X","Boomers")))</f>
        <v>Millennials</v>
      </c>
      <c r="E1818" t="s">
        <v>3923</v>
      </c>
      <c r="F1818" t="s">
        <v>7875</v>
      </c>
      <c r="G1818" t="s">
        <v>7857</v>
      </c>
      <c r="H1818" s="27">
        <v>79</v>
      </c>
      <c r="I1818" t="s">
        <v>7934</v>
      </c>
      <c r="J1818" t="s">
        <v>7847</v>
      </c>
      <c r="K1818" t="s">
        <v>7860</v>
      </c>
      <c r="L1818" t="s">
        <v>7889</v>
      </c>
      <c r="M1818">
        <v>4</v>
      </c>
      <c r="N1818" t="s">
        <v>1691</v>
      </c>
      <c r="O1818" t="s">
        <v>7945</v>
      </c>
      <c r="P1818" t="s">
        <v>1691</v>
      </c>
      <c r="Q1818" t="s">
        <v>10</v>
      </c>
      <c r="R1818">
        <v>4</v>
      </c>
    </row>
    <row r="1819" spans="1:18" x14ac:dyDescent="0.3">
      <c r="A1819" t="s">
        <v>1831</v>
      </c>
      <c r="B1819" t="s">
        <v>5748</v>
      </c>
      <c r="C1819">
        <v>32</v>
      </c>
      <c r="D1819" t="str">
        <f>IF(Shopping[[#This Row],[Age]]&lt;=25,"Gen Z",
IF(Shopping[[#This Row],[Age]]&lt;=41,"Millennials",
IF(Shopping[[#This Row],[Age]]&lt;=57,"Gen X","Boomers")))</f>
        <v>Millennials</v>
      </c>
      <c r="E1819" t="s">
        <v>3923</v>
      </c>
      <c r="F1819" t="s">
        <v>7872</v>
      </c>
      <c r="G1819" t="s">
        <v>7838</v>
      </c>
      <c r="H1819" s="27">
        <v>27</v>
      </c>
      <c r="I1819" t="s">
        <v>7905</v>
      </c>
      <c r="J1819" t="s">
        <v>7847</v>
      </c>
      <c r="K1819" t="s">
        <v>7849</v>
      </c>
      <c r="L1819" t="s">
        <v>7889</v>
      </c>
      <c r="M1819">
        <v>4.7</v>
      </c>
      <c r="N1819" t="s">
        <v>1691</v>
      </c>
      <c r="O1819" t="s">
        <v>7946</v>
      </c>
      <c r="P1819" t="s">
        <v>1691</v>
      </c>
      <c r="Q1819" t="s">
        <v>10</v>
      </c>
      <c r="R1819">
        <v>20</v>
      </c>
    </row>
    <row r="1820" spans="1:18" x14ac:dyDescent="0.3">
      <c r="A1820" t="s">
        <v>1832</v>
      </c>
      <c r="B1820" t="s">
        <v>5749</v>
      </c>
      <c r="C1820">
        <v>58</v>
      </c>
      <c r="D1820" t="str">
        <f>IF(Shopping[[#This Row],[Age]]&lt;=25,"Gen Z",
IF(Shopping[[#This Row],[Age]]&lt;=41,"Millennials",
IF(Shopping[[#This Row],[Age]]&lt;=57,"Gen X","Boomers")))</f>
        <v>Boomers</v>
      </c>
      <c r="E1820" t="s">
        <v>3923</v>
      </c>
      <c r="F1820" t="s">
        <v>7865</v>
      </c>
      <c r="G1820" t="s">
        <v>7857</v>
      </c>
      <c r="H1820" s="27">
        <v>39</v>
      </c>
      <c r="I1820" t="s">
        <v>7910</v>
      </c>
      <c r="J1820" t="s">
        <v>7847</v>
      </c>
      <c r="K1820" t="s">
        <v>7849</v>
      </c>
      <c r="L1820" t="s">
        <v>7890</v>
      </c>
      <c r="M1820">
        <v>3.8</v>
      </c>
      <c r="N1820" t="s">
        <v>1691</v>
      </c>
      <c r="O1820" t="s">
        <v>7945</v>
      </c>
      <c r="P1820" t="s">
        <v>1691</v>
      </c>
      <c r="Q1820" t="s">
        <v>27</v>
      </c>
      <c r="R1820">
        <v>47</v>
      </c>
    </row>
    <row r="1821" spans="1:18" x14ac:dyDescent="0.3">
      <c r="A1821" t="s">
        <v>1833</v>
      </c>
      <c r="B1821" t="s">
        <v>5750</v>
      </c>
      <c r="C1821">
        <v>51</v>
      </c>
      <c r="D1821" t="str">
        <f>IF(Shopping[[#This Row],[Age]]&lt;=25,"Gen Z",
IF(Shopping[[#This Row],[Age]]&lt;=41,"Millennials",
IF(Shopping[[#This Row],[Age]]&lt;=57,"Gen X","Boomers")))</f>
        <v>Gen X</v>
      </c>
      <c r="E1821" t="s">
        <v>3923</v>
      </c>
      <c r="F1821" t="s">
        <v>7876</v>
      </c>
      <c r="G1821" t="s">
        <v>7838</v>
      </c>
      <c r="H1821" s="27">
        <v>86</v>
      </c>
      <c r="I1821" t="s">
        <v>7915</v>
      </c>
      <c r="J1821" t="s">
        <v>7844</v>
      </c>
      <c r="K1821" t="s">
        <v>7972</v>
      </c>
      <c r="L1821" t="s">
        <v>7888</v>
      </c>
      <c r="M1821">
        <v>4.5</v>
      </c>
      <c r="N1821" t="s">
        <v>1691</v>
      </c>
      <c r="O1821" t="s">
        <v>7947</v>
      </c>
      <c r="P1821" t="s">
        <v>1691</v>
      </c>
      <c r="Q1821" t="s">
        <v>10</v>
      </c>
      <c r="R1821">
        <v>50</v>
      </c>
    </row>
    <row r="1822" spans="1:18" x14ac:dyDescent="0.3">
      <c r="A1822" t="s">
        <v>1834</v>
      </c>
      <c r="B1822" t="s">
        <v>5751</v>
      </c>
      <c r="C1822">
        <v>19</v>
      </c>
      <c r="D1822" t="str">
        <f>IF(Shopping[[#This Row],[Age]]&lt;=25,"Gen Z",
IF(Shopping[[#This Row],[Age]]&lt;=41,"Millennials",
IF(Shopping[[#This Row],[Age]]&lt;=57,"Gen X","Boomers")))</f>
        <v>Gen Z</v>
      </c>
      <c r="E1822" t="s">
        <v>3923</v>
      </c>
      <c r="F1822" t="s">
        <v>7850</v>
      </c>
      <c r="G1822" t="s">
        <v>7838</v>
      </c>
      <c r="H1822" s="27">
        <v>94</v>
      </c>
      <c r="I1822" t="s">
        <v>7940</v>
      </c>
      <c r="J1822" t="s">
        <v>7877</v>
      </c>
      <c r="K1822" t="s">
        <v>7969</v>
      </c>
      <c r="L1822" t="s">
        <v>7890</v>
      </c>
      <c r="M1822">
        <v>5</v>
      </c>
      <c r="N1822" t="s">
        <v>1691</v>
      </c>
      <c r="O1822" t="s">
        <v>7945</v>
      </c>
      <c r="P1822" t="s">
        <v>1691</v>
      </c>
      <c r="Q1822" t="s">
        <v>14</v>
      </c>
      <c r="R1822">
        <v>31</v>
      </c>
    </row>
    <row r="1823" spans="1:18" x14ac:dyDescent="0.3">
      <c r="A1823" t="s">
        <v>1835</v>
      </c>
      <c r="B1823" t="s">
        <v>5752</v>
      </c>
      <c r="C1823">
        <v>57</v>
      </c>
      <c r="D1823" t="str">
        <f>IF(Shopping[[#This Row],[Age]]&lt;=25,"Gen Z",
IF(Shopping[[#This Row],[Age]]&lt;=41,"Millennials",
IF(Shopping[[#This Row],[Age]]&lt;=57,"Gen X","Boomers")))</f>
        <v>Gen X</v>
      </c>
      <c r="E1823" t="s">
        <v>3923</v>
      </c>
      <c r="F1823" t="s">
        <v>7851</v>
      </c>
      <c r="G1823" t="s">
        <v>7838</v>
      </c>
      <c r="H1823" s="27">
        <v>53</v>
      </c>
      <c r="I1823" t="s">
        <v>7894</v>
      </c>
      <c r="J1823" t="s">
        <v>7847</v>
      </c>
      <c r="K1823" t="s">
        <v>7864</v>
      </c>
      <c r="L1823" t="s">
        <v>7888</v>
      </c>
      <c r="M1823">
        <v>2.8</v>
      </c>
      <c r="N1823" t="s">
        <v>1691</v>
      </c>
      <c r="O1823" t="s">
        <v>7945</v>
      </c>
      <c r="P1823" t="s">
        <v>1691</v>
      </c>
      <c r="Q1823" t="s">
        <v>14</v>
      </c>
      <c r="R1823">
        <v>29</v>
      </c>
    </row>
    <row r="1824" spans="1:18" x14ac:dyDescent="0.3">
      <c r="A1824" t="s">
        <v>1836</v>
      </c>
      <c r="B1824" t="s">
        <v>5753</v>
      </c>
      <c r="C1824">
        <v>66</v>
      </c>
      <c r="D1824" t="str">
        <f>IF(Shopping[[#This Row],[Age]]&lt;=25,"Gen Z",
IF(Shopping[[#This Row],[Age]]&lt;=41,"Millennials",
IF(Shopping[[#This Row],[Age]]&lt;=57,"Gen X","Boomers")))</f>
        <v>Boomers</v>
      </c>
      <c r="E1824" t="s">
        <v>3923</v>
      </c>
      <c r="F1824" t="s">
        <v>7850</v>
      </c>
      <c r="G1824" t="s">
        <v>7838</v>
      </c>
      <c r="H1824" s="27">
        <v>85</v>
      </c>
      <c r="I1824" t="s">
        <v>7932</v>
      </c>
      <c r="J1824" t="s">
        <v>7844</v>
      </c>
      <c r="K1824" t="s">
        <v>7973</v>
      </c>
      <c r="L1824" t="s">
        <v>7889</v>
      </c>
      <c r="M1824">
        <v>4.4000000000000004</v>
      </c>
      <c r="N1824" t="s">
        <v>1691</v>
      </c>
      <c r="O1824" t="s">
        <v>7948</v>
      </c>
      <c r="P1824" t="s">
        <v>1691</v>
      </c>
      <c r="Q1824" t="s">
        <v>10</v>
      </c>
      <c r="R1824">
        <v>4</v>
      </c>
    </row>
    <row r="1825" spans="1:18" x14ac:dyDescent="0.3">
      <c r="A1825" t="s">
        <v>1837</v>
      </c>
      <c r="B1825" t="s">
        <v>5754</v>
      </c>
      <c r="C1825">
        <v>62</v>
      </c>
      <c r="D1825" t="str">
        <f>IF(Shopping[[#This Row],[Age]]&lt;=25,"Gen Z",
IF(Shopping[[#This Row],[Age]]&lt;=41,"Millennials",
IF(Shopping[[#This Row],[Age]]&lt;=57,"Gen X","Boomers")))</f>
        <v>Boomers</v>
      </c>
      <c r="E1825" t="s">
        <v>3923</v>
      </c>
      <c r="F1825" t="s">
        <v>7876</v>
      </c>
      <c r="G1825" t="s">
        <v>7838</v>
      </c>
      <c r="H1825" s="27">
        <v>50</v>
      </c>
      <c r="I1825" t="s">
        <v>7900</v>
      </c>
      <c r="J1825" t="s">
        <v>7839</v>
      </c>
      <c r="K1825" t="s">
        <v>7858</v>
      </c>
      <c r="L1825" t="s">
        <v>7890</v>
      </c>
      <c r="M1825">
        <v>4.7</v>
      </c>
      <c r="N1825" t="s">
        <v>1691</v>
      </c>
      <c r="O1825" t="s">
        <v>7946</v>
      </c>
      <c r="P1825" t="s">
        <v>1691</v>
      </c>
      <c r="Q1825" t="s">
        <v>22</v>
      </c>
      <c r="R1825">
        <v>40</v>
      </c>
    </row>
    <row r="1826" spans="1:18" x14ac:dyDescent="0.3">
      <c r="A1826" t="s">
        <v>1838</v>
      </c>
      <c r="B1826" t="s">
        <v>5755</v>
      </c>
      <c r="C1826">
        <v>58</v>
      </c>
      <c r="D1826" t="str">
        <f>IF(Shopping[[#This Row],[Age]]&lt;=25,"Gen Z",
IF(Shopping[[#This Row],[Age]]&lt;=41,"Millennials",
IF(Shopping[[#This Row],[Age]]&lt;=57,"Gen X","Boomers")))</f>
        <v>Boomers</v>
      </c>
      <c r="E1826" t="s">
        <v>3923</v>
      </c>
      <c r="F1826" t="s">
        <v>7866</v>
      </c>
      <c r="G1826" t="s">
        <v>7838</v>
      </c>
      <c r="H1826" s="27">
        <v>47</v>
      </c>
      <c r="I1826" t="s">
        <v>7919</v>
      </c>
      <c r="J1826" t="s">
        <v>7877</v>
      </c>
      <c r="K1826" t="s">
        <v>7975</v>
      </c>
      <c r="L1826" t="s">
        <v>7887</v>
      </c>
      <c r="M1826">
        <v>3.8</v>
      </c>
      <c r="N1826" t="s">
        <v>1691</v>
      </c>
      <c r="O1826" t="s">
        <v>7945</v>
      </c>
      <c r="P1826" t="s">
        <v>1691</v>
      </c>
      <c r="Q1826" t="s">
        <v>10</v>
      </c>
      <c r="R1826">
        <v>31</v>
      </c>
    </row>
    <row r="1827" spans="1:18" x14ac:dyDescent="0.3">
      <c r="A1827" t="s">
        <v>1839</v>
      </c>
      <c r="B1827" t="s">
        <v>5756</v>
      </c>
      <c r="C1827">
        <v>23</v>
      </c>
      <c r="D1827" t="str">
        <f>IF(Shopping[[#This Row],[Age]]&lt;=25,"Gen Z",
IF(Shopping[[#This Row],[Age]]&lt;=41,"Millennials",
IF(Shopping[[#This Row],[Age]]&lt;=57,"Gen X","Boomers")))</f>
        <v>Gen Z</v>
      </c>
      <c r="E1827" t="s">
        <v>3923</v>
      </c>
      <c r="F1827" t="s">
        <v>7883</v>
      </c>
      <c r="G1827" t="s">
        <v>7846</v>
      </c>
      <c r="H1827" s="27">
        <v>75</v>
      </c>
      <c r="I1827" t="s">
        <v>7938</v>
      </c>
      <c r="J1827" t="s">
        <v>7847</v>
      </c>
      <c r="K1827" t="s">
        <v>7858</v>
      </c>
      <c r="L1827" t="s">
        <v>7887</v>
      </c>
      <c r="M1827">
        <v>4.9000000000000004</v>
      </c>
      <c r="N1827" t="s">
        <v>1691</v>
      </c>
      <c r="O1827" t="s">
        <v>7947</v>
      </c>
      <c r="P1827" t="s">
        <v>1691</v>
      </c>
      <c r="Q1827" t="s">
        <v>12</v>
      </c>
      <c r="R1827">
        <v>41</v>
      </c>
    </row>
    <row r="1828" spans="1:18" x14ac:dyDescent="0.3">
      <c r="A1828" t="s">
        <v>1840</v>
      </c>
      <c r="B1828" t="s">
        <v>5757</v>
      </c>
      <c r="C1828">
        <v>45</v>
      </c>
      <c r="D1828" t="str">
        <f>IF(Shopping[[#This Row],[Age]]&lt;=25,"Gen Z",
IF(Shopping[[#This Row],[Age]]&lt;=41,"Millennials",
IF(Shopping[[#This Row],[Age]]&lt;=57,"Gen X","Boomers")))</f>
        <v>Gen X</v>
      </c>
      <c r="E1828" t="s">
        <v>3923</v>
      </c>
      <c r="F1828" t="s">
        <v>7872</v>
      </c>
      <c r="G1828" t="s">
        <v>7838</v>
      </c>
      <c r="H1828" s="27">
        <v>60</v>
      </c>
      <c r="I1828" t="s">
        <v>7920</v>
      </c>
      <c r="J1828" t="s">
        <v>7847</v>
      </c>
      <c r="K1828" t="s">
        <v>7967</v>
      </c>
      <c r="L1828" t="s">
        <v>7887</v>
      </c>
      <c r="M1828">
        <v>4.2</v>
      </c>
      <c r="N1828" t="s">
        <v>1691</v>
      </c>
      <c r="O1828" t="s">
        <v>7945</v>
      </c>
      <c r="P1828" t="s">
        <v>1691</v>
      </c>
      <c r="Q1828" t="s">
        <v>27</v>
      </c>
      <c r="R1828">
        <v>44</v>
      </c>
    </row>
    <row r="1829" spans="1:18" x14ac:dyDescent="0.3">
      <c r="A1829" t="s">
        <v>1841</v>
      </c>
      <c r="B1829" t="s">
        <v>5758</v>
      </c>
      <c r="C1829">
        <v>20</v>
      </c>
      <c r="D1829" t="str">
        <f>IF(Shopping[[#This Row],[Age]]&lt;=25,"Gen Z",
IF(Shopping[[#This Row],[Age]]&lt;=41,"Millennials",
IF(Shopping[[#This Row],[Age]]&lt;=57,"Gen X","Boomers")))</f>
        <v>Gen Z</v>
      </c>
      <c r="E1829" t="s">
        <v>3923</v>
      </c>
      <c r="F1829" t="s">
        <v>7872</v>
      </c>
      <c r="G1829" t="s">
        <v>7838</v>
      </c>
      <c r="H1829" s="27">
        <v>36</v>
      </c>
      <c r="I1829" t="s">
        <v>7927</v>
      </c>
      <c r="J1829" t="s">
        <v>7844</v>
      </c>
      <c r="K1829" t="s">
        <v>7858</v>
      </c>
      <c r="L1829" t="s">
        <v>7888</v>
      </c>
      <c r="M1829">
        <v>4.9000000000000004</v>
      </c>
      <c r="N1829" t="s">
        <v>1691</v>
      </c>
      <c r="O1829" t="s">
        <v>7949</v>
      </c>
      <c r="P1829" t="s">
        <v>1691</v>
      </c>
      <c r="Q1829" t="s">
        <v>22</v>
      </c>
      <c r="R1829">
        <v>31</v>
      </c>
    </row>
    <row r="1830" spans="1:18" x14ac:dyDescent="0.3">
      <c r="A1830" t="s">
        <v>1842</v>
      </c>
      <c r="B1830" t="s">
        <v>5759</v>
      </c>
      <c r="C1830">
        <v>33</v>
      </c>
      <c r="D1830" t="str">
        <f>IF(Shopping[[#This Row],[Age]]&lt;=25,"Gen Z",
IF(Shopping[[#This Row],[Age]]&lt;=41,"Millennials",
IF(Shopping[[#This Row],[Age]]&lt;=57,"Gen X","Boomers")))</f>
        <v>Millennials</v>
      </c>
      <c r="E1830" t="s">
        <v>3923</v>
      </c>
      <c r="F1830" t="s">
        <v>7853</v>
      </c>
      <c r="G1830" t="s">
        <v>7854</v>
      </c>
      <c r="H1830" s="27">
        <v>80</v>
      </c>
      <c r="I1830" t="s">
        <v>7906</v>
      </c>
      <c r="J1830" t="s">
        <v>7839</v>
      </c>
      <c r="K1830" t="s">
        <v>7840</v>
      </c>
      <c r="L1830" t="s">
        <v>7888</v>
      </c>
      <c r="M1830">
        <v>3.9</v>
      </c>
      <c r="N1830" t="s">
        <v>1691</v>
      </c>
      <c r="O1830" t="s">
        <v>7945</v>
      </c>
      <c r="P1830" t="s">
        <v>1691</v>
      </c>
      <c r="Q1830" t="s">
        <v>10</v>
      </c>
      <c r="R1830">
        <v>45</v>
      </c>
    </row>
    <row r="1831" spans="1:18" x14ac:dyDescent="0.3">
      <c r="A1831" t="s">
        <v>1843</v>
      </c>
      <c r="B1831" t="s">
        <v>5760</v>
      </c>
      <c r="C1831">
        <v>30</v>
      </c>
      <c r="D1831" t="str">
        <f>IF(Shopping[[#This Row],[Age]]&lt;=25,"Gen Z",
IF(Shopping[[#This Row],[Age]]&lt;=41,"Millennials",
IF(Shopping[[#This Row],[Age]]&lt;=57,"Gen X","Boomers")))</f>
        <v>Millennials</v>
      </c>
      <c r="E1831" t="s">
        <v>3923</v>
      </c>
      <c r="F1831" t="s">
        <v>7875</v>
      </c>
      <c r="G1831" t="s">
        <v>7857</v>
      </c>
      <c r="H1831" s="27">
        <v>96</v>
      </c>
      <c r="I1831" t="s">
        <v>7897</v>
      </c>
      <c r="J1831" t="s">
        <v>7847</v>
      </c>
      <c r="K1831" t="s">
        <v>7849</v>
      </c>
      <c r="L1831" t="s">
        <v>7888</v>
      </c>
      <c r="M1831">
        <v>4.9000000000000004</v>
      </c>
      <c r="N1831" t="s">
        <v>1691</v>
      </c>
      <c r="O1831" t="s">
        <v>7949</v>
      </c>
      <c r="P1831" t="s">
        <v>1691</v>
      </c>
      <c r="Q1831" t="s">
        <v>12</v>
      </c>
      <c r="R1831">
        <v>50</v>
      </c>
    </row>
    <row r="1832" spans="1:18" x14ac:dyDescent="0.3">
      <c r="A1832" t="s">
        <v>1844</v>
      </c>
      <c r="B1832" t="s">
        <v>5761</v>
      </c>
      <c r="C1832">
        <v>50</v>
      </c>
      <c r="D1832" t="str">
        <f>IF(Shopping[[#This Row],[Age]]&lt;=25,"Gen Z",
IF(Shopping[[#This Row],[Age]]&lt;=41,"Millennials",
IF(Shopping[[#This Row],[Age]]&lt;=57,"Gen X","Boomers")))</f>
        <v>Gen X</v>
      </c>
      <c r="E1832" t="s">
        <v>3923</v>
      </c>
      <c r="F1832" t="s">
        <v>7865</v>
      </c>
      <c r="G1832" t="s">
        <v>7857</v>
      </c>
      <c r="H1832" s="27">
        <v>80</v>
      </c>
      <c r="I1832" t="s">
        <v>7916</v>
      </c>
      <c r="J1832" t="s">
        <v>7847</v>
      </c>
      <c r="K1832" t="s">
        <v>7976</v>
      </c>
      <c r="L1832" t="s">
        <v>7887</v>
      </c>
      <c r="M1832">
        <v>4.8</v>
      </c>
      <c r="N1832" t="s">
        <v>1691</v>
      </c>
      <c r="O1832" t="s">
        <v>7945</v>
      </c>
      <c r="P1832" t="s">
        <v>1691</v>
      </c>
      <c r="Q1832" t="s">
        <v>8</v>
      </c>
      <c r="R1832">
        <v>7</v>
      </c>
    </row>
    <row r="1833" spans="1:18" x14ac:dyDescent="0.3">
      <c r="A1833" t="s">
        <v>1845</v>
      </c>
      <c r="B1833" t="s">
        <v>5762</v>
      </c>
      <c r="C1833">
        <v>62</v>
      </c>
      <c r="D1833" t="str">
        <f>IF(Shopping[[#This Row],[Age]]&lt;=25,"Gen Z",
IF(Shopping[[#This Row],[Age]]&lt;=41,"Millennials",
IF(Shopping[[#This Row],[Age]]&lt;=57,"Gen X","Boomers")))</f>
        <v>Boomers</v>
      </c>
      <c r="E1833" t="s">
        <v>3923</v>
      </c>
      <c r="F1833" t="s">
        <v>7837</v>
      </c>
      <c r="G1833" t="s">
        <v>7838</v>
      </c>
      <c r="H1833" s="27">
        <v>71</v>
      </c>
      <c r="I1833" t="s">
        <v>7894</v>
      </c>
      <c r="J1833" t="s">
        <v>7847</v>
      </c>
      <c r="K1833" t="s">
        <v>7973</v>
      </c>
      <c r="L1833" t="s">
        <v>7889</v>
      </c>
      <c r="M1833">
        <v>3.3</v>
      </c>
      <c r="N1833" t="s">
        <v>1691</v>
      </c>
      <c r="O1833" t="s">
        <v>7946</v>
      </c>
      <c r="P1833" t="s">
        <v>1691</v>
      </c>
      <c r="Q1833" t="s">
        <v>22</v>
      </c>
      <c r="R1833">
        <v>5</v>
      </c>
    </row>
    <row r="1834" spans="1:18" x14ac:dyDescent="0.3">
      <c r="A1834" t="s">
        <v>1846</v>
      </c>
      <c r="B1834" t="s">
        <v>5763</v>
      </c>
      <c r="C1834">
        <v>69</v>
      </c>
      <c r="D1834" t="str">
        <f>IF(Shopping[[#This Row],[Age]]&lt;=25,"Gen Z",
IF(Shopping[[#This Row],[Age]]&lt;=41,"Millennials",
IF(Shopping[[#This Row],[Age]]&lt;=57,"Gen X","Boomers")))</f>
        <v>Boomers</v>
      </c>
      <c r="E1834" t="s">
        <v>3923</v>
      </c>
      <c r="F1834" t="s">
        <v>7870</v>
      </c>
      <c r="G1834" t="s">
        <v>7857</v>
      </c>
      <c r="H1834" s="27">
        <v>29</v>
      </c>
      <c r="I1834" t="s">
        <v>7900</v>
      </c>
      <c r="J1834" t="s">
        <v>7847</v>
      </c>
      <c r="K1834" t="s">
        <v>7976</v>
      </c>
      <c r="L1834" t="s">
        <v>7890</v>
      </c>
      <c r="M1834">
        <v>4.5999999999999996</v>
      </c>
      <c r="N1834" t="s">
        <v>1691</v>
      </c>
      <c r="O1834" t="s">
        <v>7946</v>
      </c>
      <c r="P1834" t="s">
        <v>1691</v>
      </c>
      <c r="Q1834" t="s">
        <v>10</v>
      </c>
      <c r="R1834">
        <v>48</v>
      </c>
    </row>
    <row r="1835" spans="1:18" x14ac:dyDescent="0.3">
      <c r="A1835" t="s">
        <v>1847</v>
      </c>
      <c r="B1835" t="s">
        <v>5764</v>
      </c>
      <c r="C1835">
        <v>34</v>
      </c>
      <c r="D1835" t="str">
        <f>IF(Shopping[[#This Row],[Age]]&lt;=25,"Gen Z",
IF(Shopping[[#This Row],[Age]]&lt;=41,"Millennials",
IF(Shopping[[#This Row],[Age]]&lt;=57,"Gen X","Boomers")))</f>
        <v>Millennials</v>
      </c>
      <c r="E1835" t="s">
        <v>3923</v>
      </c>
      <c r="F1835" t="s">
        <v>7870</v>
      </c>
      <c r="G1835" t="s">
        <v>7857</v>
      </c>
      <c r="H1835" s="27">
        <v>53</v>
      </c>
      <c r="I1835" t="s">
        <v>7900</v>
      </c>
      <c r="J1835" t="s">
        <v>7847</v>
      </c>
      <c r="K1835" t="s">
        <v>7882</v>
      </c>
      <c r="L1835" t="s">
        <v>7888</v>
      </c>
      <c r="M1835">
        <v>4.5</v>
      </c>
      <c r="N1835" t="s">
        <v>1691</v>
      </c>
      <c r="O1835" t="s">
        <v>7949</v>
      </c>
      <c r="P1835" t="s">
        <v>1691</v>
      </c>
      <c r="Q1835" t="s">
        <v>14</v>
      </c>
      <c r="R1835">
        <v>19</v>
      </c>
    </row>
    <row r="1836" spans="1:18" x14ac:dyDescent="0.3">
      <c r="A1836" t="s">
        <v>1848</v>
      </c>
      <c r="B1836" t="s">
        <v>5765</v>
      </c>
      <c r="C1836">
        <v>49</v>
      </c>
      <c r="D1836" t="str">
        <f>IF(Shopping[[#This Row],[Age]]&lt;=25,"Gen Z",
IF(Shopping[[#This Row],[Age]]&lt;=41,"Millennials",
IF(Shopping[[#This Row],[Age]]&lt;=57,"Gen X","Boomers")))</f>
        <v>Gen X</v>
      </c>
      <c r="E1836" t="s">
        <v>3923</v>
      </c>
      <c r="F1836" t="s">
        <v>7863</v>
      </c>
      <c r="G1836" t="s">
        <v>7838</v>
      </c>
      <c r="H1836" s="27">
        <v>35</v>
      </c>
      <c r="I1836" t="s">
        <v>7920</v>
      </c>
      <c r="J1836" t="s">
        <v>7847</v>
      </c>
      <c r="K1836" t="s">
        <v>7852</v>
      </c>
      <c r="L1836" t="s">
        <v>7889</v>
      </c>
      <c r="M1836">
        <v>4.0999999999999996</v>
      </c>
      <c r="N1836" t="s">
        <v>1691</v>
      </c>
      <c r="O1836" t="s">
        <v>7949</v>
      </c>
      <c r="P1836" t="s">
        <v>1691</v>
      </c>
      <c r="Q1836" t="s">
        <v>8</v>
      </c>
      <c r="R1836">
        <v>39</v>
      </c>
    </row>
    <row r="1837" spans="1:18" x14ac:dyDescent="0.3">
      <c r="A1837" t="s">
        <v>1849</v>
      </c>
      <c r="B1837" t="s">
        <v>5766</v>
      </c>
      <c r="C1837">
        <v>65</v>
      </c>
      <c r="D1837" t="str">
        <f>IF(Shopping[[#This Row],[Age]]&lt;=25,"Gen Z",
IF(Shopping[[#This Row],[Age]]&lt;=41,"Millennials",
IF(Shopping[[#This Row],[Age]]&lt;=57,"Gen X","Boomers")))</f>
        <v>Boomers</v>
      </c>
      <c r="E1837" t="s">
        <v>3923</v>
      </c>
      <c r="F1837" t="s">
        <v>7873</v>
      </c>
      <c r="G1837" t="s">
        <v>7857</v>
      </c>
      <c r="H1837" s="27">
        <v>75</v>
      </c>
      <c r="I1837" t="s">
        <v>7893</v>
      </c>
      <c r="J1837" t="s">
        <v>7847</v>
      </c>
      <c r="K1837" t="s">
        <v>7970</v>
      </c>
      <c r="L1837" t="s">
        <v>7890</v>
      </c>
      <c r="M1837">
        <v>3.2</v>
      </c>
      <c r="N1837" t="s">
        <v>1691</v>
      </c>
      <c r="O1837" t="s">
        <v>7949</v>
      </c>
      <c r="P1837" t="s">
        <v>1691</v>
      </c>
      <c r="Q1837" t="s">
        <v>12</v>
      </c>
      <c r="R1837">
        <v>45</v>
      </c>
    </row>
    <row r="1838" spans="1:18" x14ac:dyDescent="0.3">
      <c r="A1838" t="s">
        <v>1850</v>
      </c>
      <c r="B1838" t="s">
        <v>5767</v>
      </c>
      <c r="C1838">
        <v>66</v>
      </c>
      <c r="D1838" t="str">
        <f>IF(Shopping[[#This Row],[Age]]&lt;=25,"Gen Z",
IF(Shopping[[#This Row],[Age]]&lt;=41,"Millennials",
IF(Shopping[[#This Row],[Age]]&lt;=57,"Gen X","Boomers")))</f>
        <v>Boomers</v>
      </c>
      <c r="E1838" t="s">
        <v>3923</v>
      </c>
      <c r="F1838" t="s">
        <v>7866</v>
      </c>
      <c r="G1838" t="s">
        <v>7838</v>
      </c>
      <c r="H1838" s="27">
        <v>52</v>
      </c>
      <c r="I1838" t="s">
        <v>7929</v>
      </c>
      <c r="J1838" t="s">
        <v>7847</v>
      </c>
      <c r="K1838" t="s">
        <v>7864</v>
      </c>
      <c r="L1838" t="s">
        <v>7890</v>
      </c>
      <c r="M1838">
        <v>4.2</v>
      </c>
      <c r="N1838" t="s">
        <v>1691</v>
      </c>
      <c r="O1838" t="s">
        <v>7949</v>
      </c>
      <c r="P1838" t="s">
        <v>1691</v>
      </c>
      <c r="Q1838" t="s">
        <v>12</v>
      </c>
      <c r="R1838">
        <v>35</v>
      </c>
    </row>
    <row r="1839" spans="1:18" x14ac:dyDescent="0.3">
      <c r="A1839" t="s">
        <v>1851</v>
      </c>
      <c r="B1839" t="s">
        <v>5768</v>
      </c>
      <c r="C1839">
        <v>41</v>
      </c>
      <c r="D1839" t="str">
        <f>IF(Shopping[[#This Row],[Age]]&lt;=25,"Gen Z",
IF(Shopping[[#This Row],[Age]]&lt;=41,"Millennials",
IF(Shopping[[#This Row],[Age]]&lt;=57,"Gen X","Boomers")))</f>
        <v>Millennials</v>
      </c>
      <c r="E1839" t="s">
        <v>3923</v>
      </c>
      <c r="F1839" t="s">
        <v>7875</v>
      </c>
      <c r="G1839" t="s">
        <v>7857</v>
      </c>
      <c r="H1839" s="27">
        <v>77</v>
      </c>
      <c r="I1839" t="s">
        <v>7899</v>
      </c>
      <c r="J1839" t="s">
        <v>7847</v>
      </c>
      <c r="K1839" t="s">
        <v>7974</v>
      </c>
      <c r="L1839" t="s">
        <v>7887</v>
      </c>
      <c r="M1839">
        <v>4.8</v>
      </c>
      <c r="N1839" t="s">
        <v>1691</v>
      </c>
      <c r="O1839" t="s">
        <v>7946</v>
      </c>
      <c r="P1839" t="s">
        <v>1691</v>
      </c>
      <c r="Q1839" t="s">
        <v>8</v>
      </c>
      <c r="R1839">
        <v>8</v>
      </c>
    </row>
    <row r="1840" spans="1:18" x14ac:dyDescent="0.3">
      <c r="A1840" t="s">
        <v>1852</v>
      </c>
      <c r="B1840" t="s">
        <v>5769</v>
      </c>
      <c r="C1840">
        <v>37</v>
      </c>
      <c r="D1840" t="str">
        <f>IF(Shopping[[#This Row],[Age]]&lt;=25,"Gen Z",
IF(Shopping[[#This Row],[Age]]&lt;=41,"Millennials",
IF(Shopping[[#This Row],[Age]]&lt;=57,"Gen X","Boomers")))</f>
        <v>Millennials</v>
      </c>
      <c r="E1840" t="s">
        <v>3923</v>
      </c>
      <c r="F1840" t="s">
        <v>7884</v>
      </c>
      <c r="G1840" t="s">
        <v>7857</v>
      </c>
      <c r="H1840" s="27">
        <v>24</v>
      </c>
      <c r="I1840" t="s">
        <v>7927</v>
      </c>
      <c r="J1840" t="s">
        <v>7839</v>
      </c>
      <c r="K1840" t="s">
        <v>7976</v>
      </c>
      <c r="L1840" t="s">
        <v>7890</v>
      </c>
      <c r="M1840">
        <v>4.0999999999999996</v>
      </c>
      <c r="N1840" t="s">
        <v>1691</v>
      </c>
      <c r="O1840" t="s">
        <v>7947</v>
      </c>
      <c r="P1840" t="s">
        <v>1691</v>
      </c>
      <c r="Q1840" t="s">
        <v>12</v>
      </c>
      <c r="R1840">
        <v>11</v>
      </c>
    </row>
    <row r="1841" spans="1:18" x14ac:dyDescent="0.3">
      <c r="A1841" t="s">
        <v>1853</v>
      </c>
      <c r="B1841" t="s">
        <v>5770</v>
      </c>
      <c r="C1841">
        <v>32</v>
      </c>
      <c r="D1841" t="str">
        <f>IF(Shopping[[#This Row],[Age]]&lt;=25,"Gen Z",
IF(Shopping[[#This Row],[Age]]&lt;=41,"Millennials",
IF(Shopping[[#This Row],[Age]]&lt;=57,"Gen X","Boomers")))</f>
        <v>Millennials</v>
      </c>
      <c r="E1841" t="s">
        <v>3923</v>
      </c>
      <c r="F1841" t="s">
        <v>7850</v>
      </c>
      <c r="G1841" t="s">
        <v>7838</v>
      </c>
      <c r="H1841" s="27">
        <v>78</v>
      </c>
      <c r="I1841" t="s">
        <v>7909</v>
      </c>
      <c r="J1841" t="s">
        <v>7877</v>
      </c>
      <c r="K1841" t="s">
        <v>7860</v>
      </c>
      <c r="L1841" t="s">
        <v>7887</v>
      </c>
      <c r="M1841">
        <v>3.7</v>
      </c>
      <c r="N1841" t="s">
        <v>1691</v>
      </c>
      <c r="O1841" t="s">
        <v>7950</v>
      </c>
      <c r="P1841" t="s">
        <v>1691</v>
      </c>
      <c r="Q1841" t="s">
        <v>10</v>
      </c>
      <c r="R1841">
        <v>32</v>
      </c>
    </row>
    <row r="1842" spans="1:18" x14ac:dyDescent="0.3">
      <c r="A1842" t="s">
        <v>1854</v>
      </c>
      <c r="B1842" t="s">
        <v>5771</v>
      </c>
      <c r="C1842">
        <v>42</v>
      </c>
      <c r="D1842" t="str">
        <f>IF(Shopping[[#This Row],[Age]]&lt;=25,"Gen Z",
IF(Shopping[[#This Row],[Age]]&lt;=41,"Millennials",
IF(Shopping[[#This Row],[Age]]&lt;=57,"Gen X","Boomers")))</f>
        <v>Gen X</v>
      </c>
      <c r="E1842" t="s">
        <v>3923</v>
      </c>
      <c r="F1842" t="s">
        <v>7845</v>
      </c>
      <c r="G1842" t="s">
        <v>7846</v>
      </c>
      <c r="H1842" s="27">
        <v>98</v>
      </c>
      <c r="I1842" t="s">
        <v>7898</v>
      </c>
      <c r="J1842" t="s">
        <v>7847</v>
      </c>
      <c r="K1842" t="s">
        <v>7969</v>
      </c>
      <c r="L1842" t="s">
        <v>7887</v>
      </c>
      <c r="M1842">
        <v>2.6</v>
      </c>
      <c r="N1842" t="s">
        <v>1691</v>
      </c>
      <c r="O1842" t="s">
        <v>7950</v>
      </c>
      <c r="P1842" t="s">
        <v>1691</v>
      </c>
      <c r="Q1842" t="s">
        <v>22</v>
      </c>
      <c r="R1842">
        <v>46</v>
      </c>
    </row>
    <row r="1843" spans="1:18" x14ac:dyDescent="0.3">
      <c r="A1843" t="s">
        <v>1855</v>
      </c>
      <c r="B1843" t="s">
        <v>5772</v>
      </c>
      <c r="C1843">
        <v>31</v>
      </c>
      <c r="D1843" t="str">
        <f>IF(Shopping[[#This Row],[Age]]&lt;=25,"Gen Z",
IF(Shopping[[#This Row],[Age]]&lt;=41,"Millennials",
IF(Shopping[[#This Row],[Age]]&lt;=57,"Gen X","Boomers")))</f>
        <v>Millennials</v>
      </c>
      <c r="E1843" t="s">
        <v>3923</v>
      </c>
      <c r="F1843" t="s">
        <v>7876</v>
      </c>
      <c r="G1843" t="s">
        <v>7838</v>
      </c>
      <c r="H1843" s="27">
        <v>57</v>
      </c>
      <c r="I1843" t="s">
        <v>7927</v>
      </c>
      <c r="J1843" t="s">
        <v>7839</v>
      </c>
      <c r="K1843" t="s">
        <v>7976</v>
      </c>
      <c r="L1843" t="s">
        <v>7887</v>
      </c>
      <c r="M1843">
        <v>3</v>
      </c>
      <c r="N1843" t="s">
        <v>1691</v>
      </c>
      <c r="O1843" t="s">
        <v>7948</v>
      </c>
      <c r="P1843" t="s">
        <v>1691</v>
      </c>
      <c r="Q1843" t="s">
        <v>14</v>
      </c>
      <c r="R1843">
        <v>7</v>
      </c>
    </row>
    <row r="1844" spans="1:18" x14ac:dyDescent="0.3">
      <c r="A1844" t="s">
        <v>1856</v>
      </c>
      <c r="B1844" t="s">
        <v>5773</v>
      </c>
      <c r="C1844">
        <v>61</v>
      </c>
      <c r="D1844" t="str">
        <f>IF(Shopping[[#This Row],[Age]]&lt;=25,"Gen Z",
IF(Shopping[[#This Row],[Age]]&lt;=41,"Millennials",
IF(Shopping[[#This Row],[Age]]&lt;=57,"Gen X","Boomers")))</f>
        <v>Boomers</v>
      </c>
      <c r="E1844" t="s">
        <v>3923</v>
      </c>
      <c r="F1844" t="s">
        <v>7856</v>
      </c>
      <c r="G1844" t="s">
        <v>7857</v>
      </c>
      <c r="H1844" s="27">
        <v>78</v>
      </c>
      <c r="I1844" t="s">
        <v>7908</v>
      </c>
      <c r="J1844" t="s">
        <v>7847</v>
      </c>
      <c r="K1844" t="s">
        <v>7971</v>
      </c>
      <c r="L1844" t="s">
        <v>7889</v>
      </c>
      <c r="M1844">
        <v>4.4000000000000004</v>
      </c>
      <c r="N1844" t="s">
        <v>1691</v>
      </c>
      <c r="O1844" t="s">
        <v>7945</v>
      </c>
      <c r="P1844" t="s">
        <v>1691</v>
      </c>
      <c r="Q1844" t="s">
        <v>27</v>
      </c>
      <c r="R1844">
        <v>1</v>
      </c>
    </row>
    <row r="1845" spans="1:18" x14ac:dyDescent="0.3">
      <c r="A1845" t="s">
        <v>1857</v>
      </c>
      <c r="B1845" t="s">
        <v>5774</v>
      </c>
      <c r="C1845">
        <v>36</v>
      </c>
      <c r="D1845" t="str">
        <f>IF(Shopping[[#This Row],[Age]]&lt;=25,"Gen Z",
IF(Shopping[[#This Row],[Age]]&lt;=41,"Millennials",
IF(Shopping[[#This Row],[Age]]&lt;=57,"Gen X","Boomers")))</f>
        <v>Millennials</v>
      </c>
      <c r="E1845" t="s">
        <v>3923</v>
      </c>
      <c r="F1845" t="s">
        <v>7868</v>
      </c>
      <c r="G1845" t="s">
        <v>7854</v>
      </c>
      <c r="H1845" s="27">
        <v>76</v>
      </c>
      <c r="I1845" t="s">
        <v>7893</v>
      </c>
      <c r="J1845" t="s">
        <v>7847</v>
      </c>
      <c r="K1845" t="s">
        <v>7852</v>
      </c>
      <c r="L1845" t="s">
        <v>7890</v>
      </c>
      <c r="M1845">
        <v>4.7</v>
      </c>
      <c r="N1845" t="s">
        <v>1691</v>
      </c>
      <c r="O1845" t="s">
        <v>7947</v>
      </c>
      <c r="P1845" t="s">
        <v>1691</v>
      </c>
      <c r="Q1845" t="s">
        <v>12</v>
      </c>
      <c r="R1845">
        <v>32</v>
      </c>
    </row>
    <row r="1846" spans="1:18" x14ac:dyDescent="0.3">
      <c r="A1846" t="s">
        <v>1858</v>
      </c>
      <c r="B1846" t="s">
        <v>5775</v>
      </c>
      <c r="C1846">
        <v>60</v>
      </c>
      <c r="D1846" t="str">
        <f>IF(Shopping[[#This Row],[Age]]&lt;=25,"Gen Z",
IF(Shopping[[#This Row],[Age]]&lt;=41,"Millennials",
IF(Shopping[[#This Row],[Age]]&lt;=57,"Gen X","Boomers")))</f>
        <v>Boomers</v>
      </c>
      <c r="E1846" t="s">
        <v>3923</v>
      </c>
      <c r="F1846" t="s">
        <v>7851</v>
      </c>
      <c r="G1846" t="s">
        <v>7838</v>
      </c>
      <c r="H1846" s="27">
        <v>26</v>
      </c>
      <c r="I1846" t="s">
        <v>7938</v>
      </c>
      <c r="J1846" t="s">
        <v>7847</v>
      </c>
      <c r="K1846" t="s">
        <v>7860</v>
      </c>
      <c r="L1846" t="s">
        <v>7888</v>
      </c>
      <c r="M1846">
        <v>2.7</v>
      </c>
      <c r="N1846" t="s">
        <v>1691</v>
      </c>
      <c r="O1846" t="s">
        <v>7949</v>
      </c>
      <c r="P1846" t="s">
        <v>1691</v>
      </c>
      <c r="Q1846" t="s">
        <v>12</v>
      </c>
      <c r="R1846">
        <v>31</v>
      </c>
    </row>
    <row r="1847" spans="1:18" x14ac:dyDescent="0.3">
      <c r="A1847" t="s">
        <v>1859</v>
      </c>
      <c r="B1847" t="s">
        <v>5776</v>
      </c>
      <c r="C1847">
        <v>51</v>
      </c>
      <c r="D1847" t="str">
        <f>IF(Shopping[[#This Row],[Age]]&lt;=25,"Gen Z",
IF(Shopping[[#This Row],[Age]]&lt;=41,"Millennials",
IF(Shopping[[#This Row],[Age]]&lt;=57,"Gen X","Boomers")))</f>
        <v>Gen X</v>
      </c>
      <c r="E1847" t="s">
        <v>3923</v>
      </c>
      <c r="F1847" t="s">
        <v>7845</v>
      </c>
      <c r="G1847" t="s">
        <v>7846</v>
      </c>
      <c r="H1847" s="27">
        <v>78</v>
      </c>
      <c r="I1847" t="s">
        <v>7905</v>
      </c>
      <c r="J1847" t="s">
        <v>7847</v>
      </c>
      <c r="K1847" t="s">
        <v>7874</v>
      </c>
      <c r="L1847" t="s">
        <v>7887</v>
      </c>
      <c r="M1847">
        <v>2.8</v>
      </c>
      <c r="N1847" t="s">
        <v>1691</v>
      </c>
      <c r="O1847" t="s">
        <v>7949</v>
      </c>
      <c r="P1847" t="s">
        <v>1691</v>
      </c>
      <c r="Q1847" t="s">
        <v>22</v>
      </c>
      <c r="R1847">
        <v>39</v>
      </c>
    </row>
    <row r="1848" spans="1:18" x14ac:dyDescent="0.3">
      <c r="A1848" t="s">
        <v>1860</v>
      </c>
      <c r="B1848" t="s">
        <v>5777</v>
      </c>
      <c r="C1848">
        <v>68</v>
      </c>
      <c r="D1848" t="str">
        <f>IF(Shopping[[#This Row],[Age]]&lt;=25,"Gen Z",
IF(Shopping[[#This Row],[Age]]&lt;=41,"Millennials",
IF(Shopping[[#This Row],[Age]]&lt;=57,"Gen X","Boomers")))</f>
        <v>Boomers</v>
      </c>
      <c r="E1848" t="s">
        <v>3923</v>
      </c>
      <c r="F1848" t="s">
        <v>7873</v>
      </c>
      <c r="G1848" t="s">
        <v>7857</v>
      </c>
      <c r="H1848" s="27">
        <v>53</v>
      </c>
      <c r="I1848" t="s">
        <v>7941</v>
      </c>
      <c r="J1848" t="s">
        <v>7847</v>
      </c>
      <c r="K1848" t="s">
        <v>7882</v>
      </c>
      <c r="L1848" t="s">
        <v>7889</v>
      </c>
      <c r="M1848">
        <v>2.9</v>
      </c>
      <c r="N1848" t="s">
        <v>1691</v>
      </c>
      <c r="O1848" t="s">
        <v>7948</v>
      </c>
      <c r="P1848" t="s">
        <v>1691</v>
      </c>
      <c r="Q1848" t="s">
        <v>8</v>
      </c>
      <c r="R1848">
        <v>9</v>
      </c>
    </row>
    <row r="1849" spans="1:18" x14ac:dyDescent="0.3">
      <c r="A1849" t="s">
        <v>1861</v>
      </c>
      <c r="B1849" t="s">
        <v>5778</v>
      </c>
      <c r="C1849">
        <v>46</v>
      </c>
      <c r="D1849" t="str">
        <f>IF(Shopping[[#This Row],[Age]]&lt;=25,"Gen Z",
IF(Shopping[[#This Row],[Age]]&lt;=41,"Millennials",
IF(Shopping[[#This Row],[Age]]&lt;=57,"Gen X","Boomers")))</f>
        <v>Gen X</v>
      </c>
      <c r="E1849" t="s">
        <v>3923</v>
      </c>
      <c r="F1849" t="s">
        <v>7845</v>
      </c>
      <c r="G1849" t="s">
        <v>7846</v>
      </c>
      <c r="H1849" s="27">
        <v>100</v>
      </c>
      <c r="I1849" t="s">
        <v>7921</v>
      </c>
      <c r="J1849" t="s">
        <v>7877</v>
      </c>
      <c r="K1849" t="s">
        <v>7973</v>
      </c>
      <c r="L1849" t="s">
        <v>7889</v>
      </c>
      <c r="M1849">
        <v>4.4000000000000004</v>
      </c>
      <c r="N1849" t="s">
        <v>1691</v>
      </c>
      <c r="O1849" t="s">
        <v>7946</v>
      </c>
      <c r="P1849" t="s">
        <v>1691</v>
      </c>
      <c r="Q1849" t="s">
        <v>12</v>
      </c>
      <c r="R1849">
        <v>49</v>
      </c>
    </row>
    <row r="1850" spans="1:18" x14ac:dyDescent="0.3">
      <c r="A1850" t="s">
        <v>1862</v>
      </c>
      <c r="B1850" t="s">
        <v>5779</v>
      </c>
      <c r="C1850">
        <v>19</v>
      </c>
      <c r="D1850" t="str">
        <f>IF(Shopping[[#This Row],[Age]]&lt;=25,"Gen Z",
IF(Shopping[[#This Row],[Age]]&lt;=41,"Millennials",
IF(Shopping[[#This Row],[Age]]&lt;=57,"Gen X","Boomers")))</f>
        <v>Gen Z</v>
      </c>
      <c r="E1850" t="s">
        <v>3923</v>
      </c>
      <c r="F1850" t="s">
        <v>7843</v>
      </c>
      <c r="G1850" t="s">
        <v>7838</v>
      </c>
      <c r="H1850" s="27">
        <v>73</v>
      </c>
      <c r="I1850" t="s">
        <v>7894</v>
      </c>
      <c r="J1850" t="s">
        <v>7877</v>
      </c>
      <c r="K1850" t="s">
        <v>7882</v>
      </c>
      <c r="L1850" t="s">
        <v>7887</v>
      </c>
      <c r="M1850">
        <v>2.7</v>
      </c>
      <c r="N1850" t="s">
        <v>1691</v>
      </c>
      <c r="O1850" t="s">
        <v>7945</v>
      </c>
      <c r="P1850" t="s">
        <v>1691</v>
      </c>
      <c r="Q1850" t="s">
        <v>10</v>
      </c>
      <c r="R1850">
        <v>34</v>
      </c>
    </row>
    <row r="1851" spans="1:18" x14ac:dyDescent="0.3">
      <c r="A1851" t="s">
        <v>1863</v>
      </c>
      <c r="B1851" t="s">
        <v>5780</v>
      </c>
      <c r="C1851">
        <v>30</v>
      </c>
      <c r="D1851" t="str">
        <f>IF(Shopping[[#This Row],[Age]]&lt;=25,"Gen Z",
IF(Shopping[[#This Row],[Age]]&lt;=41,"Millennials",
IF(Shopping[[#This Row],[Age]]&lt;=57,"Gen X","Boomers")))</f>
        <v>Millennials</v>
      </c>
      <c r="E1851" t="s">
        <v>3923</v>
      </c>
      <c r="F1851" t="s">
        <v>7863</v>
      </c>
      <c r="G1851" t="s">
        <v>7838</v>
      </c>
      <c r="H1851" s="27">
        <v>40</v>
      </c>
      <c r="I1851" t="s">
        <v>7928</v>
      </c>
      <c r="J1851" t="s">
        <v>7847</v>
      </c>
      <c r="K1851" t="s">
        <v>7842</v>
      </c>
      <c r="L1851" t="s">
        <v>7887</v>
      </c>
      <c r="M1851">
        <v>4.5</v>
      </c>
      <c r="N1851" t="s">
        <v>1691</v>
      </c>
      <c r="O1851" t="s">
        <v>7950</v>
      </c>
      <c r="P1851" t="s">
        <v>1691</v>
      </c>
      <c r="Q1851" t="s">
        <v>22</v>
      </c>
      <c r="R1851">
        <v>35</v>
      </c>
    </row>
    <row r="1852" spans="1:18" x14ac:dyDescent="0.3">
      <c r="A1852" t="s">
        <v>1864</v>
      </c>
      <c r="B1852" t="s">
        <v>5781</v>
      </c>
      <c r="C1852">
        <v>51</v>
      </c>
      <c r="D1852" t="str">
        <f>IF(Shopping[[#This Row],[Age]]&lt;=25,"Gen Z",
IF(Shopping[[#This Row],[Age]]&lt;=41,"Millennials",
IF(Shopping[[#This Row],[Age]]&lt;=57,"Gen X","Boomers")))</f>
        <v>Gen X</v>
      </c>
      <c r="E1852" t="s">
        <v>3923</v>
      </c>
      <c r="F1852" t="s">
        <v>7884</v>
      </c>
      <c r="G1852" t="s">
        <v>7857</v>
      </c>
      <c r="H1852" s="27">
        <v>76</v>
      </c>
      <c r="I1852" t="s">
        <v>7898</v>
      </c>
      <c r="J1852" t="s">
        <v>7844</v>
      </c>
      <c r="K1852" t="s">
        <v>7971</v>
      </c>
      <c r="L1852" t="s">
        <v>7887</v>
      </c>
      <c r="M1852">
        <v>2.8</v>
      </c>
      <c r="N1852" t="s">
        <v>1691</v>
      </c>
      <c r="O1852" t="s">
        <v>7950</v>
      </c>
      <c r="P1852" t="s">
        <v>1691</v>
      </c>
      <c r="Q1852" t="s">
        <v>27</v>
      </c>
      <c r="R1852">
        <v>50</v>
      </c>
    </row>
    <row r="1853" spans="1:18" x14ac:dyDescent="0.3">
      <c r="A1853" t="s">
        <v>1865</v>
      </c>
      <c r="B1853" t="s">
        <v>5782</v>
      </c>
      <c r="C1853">
        <v>28</v>
      </c>
      <c r="D1853" t="str">
        <f>IF(Shopping[[#This Row],[Age]]&lt;=25,"Gen Z",
IF(Shopping[[#This Row],[Age]]&lt;=41,"Millennials",
IF(Shopping[[#This Row],[Age]]&lt;=57,"Gen X","Boomers")))</f>
        <v>Millennials</v>
      </c>
      <c r="E1853" t="s">
        <v>3923</v>
      </c>
      <c r="F1853" t="s">
        <v>7863</v>
      </c>
      <c r="G1853" t="s">
        <v>7838</v>
      </c>
      <c r="H1853" s="27">
        <v>80</v>
      </c>
      <c r="I1853" t="s">
        <v>7905</v>
      </c>
      <c r="J1853" t="s">
        <v>7844</v>
      </c>
      <c r="K1853" t="s">
        <v>7970</v>
      </c>
      <c r="L1853" t="s">
        <v>7890</v>
      </c>
      <c r="M1853">
        <v>3.1</v>
      </c>
      <c r="N1853" t="s">
        <v>1691</v>
      </c>
      <c r="O1853" t="s">
        <v>7946</v>
      </c>
      <c r="P1853" t="s">
        <v>1691</v>
      </c>
      <c r="Q1853" t="s">
        <v>22</v>
      </c>
      <c r="R1853">
        <v>4</v>
      </c>
    </row>
    <row r="1854" spans="1:18" x14ac:dyDescent="0.3">
      <c r="A1854" t="s">
        <v>1866</v>
      </c>
      <c r="B1854" t="s">
        <v>5783</v>
      </c>
      <c r="C1854">
        <v>41</v>
      </c>
      <c r="D1854" t="str">
        <f>IF(Shopping[[#This Row],[Age]]&lt;=25,"Gen Z",
IF(Shopping[[#This Row],[Age]]&lt;=41,"Millennials",
IF(Shopping[[#This Row],[Age]]&lt;=57,"Gen X","Boomers")))</f>
        <v>Millennials</v>
      </c>
      <c r="E1854" t="s">
        <v>3923</v>
      </c>
      <c r="F1854" t="s">
        <v>7841</v>
      </c>
      <c r="G1854" t="s">
        <v>7838</v>
      </c>
      <c r="H1854" s="27">
        <v>80</v>
      </c>
      <c r="I1854" t="s">
        <v>7931</v>
      </c>
      <c r="J1854" t="s">
        <v>7877</v>
      </c>
      <c r="K1854" t="s">
        <v>7862</v>
      </c>
      <c r="L1854" t="s">
        <v>7887</v>
      </c>
      <c r="M1854">
        <v>3.8</v>
      </c>
      <c r="N1854" t="s">
        <v>1691</v>
      </c>
      <c r="O1854" t="s">
        <v>7950</v>
      </c>
      <c r="P1854" t="s">
        <v>1691</v>
      </c>
      <c r="Q1854" t="s">
        <v>10</v>
      </c>
      <c r="R1854">
        <v>32</v>
      </c>
    </row>
    <row r="1855" spans="1:18" x14ac:dyDescent="0.3">
      <c r="A1855" t="s">
        <v>1867</v>
      </c>
      <c r="B1855" t="s">
        <v>5784</v>
      </c>
      <c r="C1855">
        <v>29</v>
      </c>
      <c r="D1855" t="str">
        <f>IF(Shopping[[#This Row],[Age]]&lt;=25,"Gen Z",
IF(Shopping[[#This Row],[Age]]&lt;=41,"Millennials",
IF(Shopping[[#This Row],[Age]]&lt;=57,"Gen X","Boomers")))</f>
        <v>Millennials</v>
      </c>
      <c r="E1855" t="s">
        <v>3923</v>
      </c>
      <c r="F1855" t="s">
        <v>7837</v>
      </c>
      <c r="G1855" t="s">
        <v>7838</v>
      </c>
      <c r="H1855" s="27">
        <v>67</v>
      </c>
      <c r="I1855" t="s">
        <v>7918</v>
      </c>
      <c r="J1855" t="s">
        <v>7877</v>
      </c>
      <c r="K1855" t="s">
        <v>7968</v>
      </c>
      <c r="L1855" t="s">
        <v>7888</v>
      </c>
      <c r="M1855">
        <v>2.9</v>
      </c>
      <c r="N1855" t="s">
        <v>1691</v>
      </c>
      <c r="O1855" t="s">
        <v>7945</v>
      </c>
      <c r="P1855" t="s">
        <v>1691</v>
      </c>
      <c r="Q1855" t="s">
        <v>14</v>
      </c>
      <c r="R1855">
        <v>11</v>
      </c>
    </row>
    <row r="1856" spans="1:18" x14ac:dyDescent="0.3">
      <c r="A1856" t="s">
        <v>1868</v>
      </c>
      <c r="B1856" t="s">
        <v>5785</v>
      </c>
      <c r="C1856">
        <v>25</v>
      </c>
      <c r="D1856" t="str">
        <f>IF(Shopping[[#This Row],[Age]]&lt;=25,"Gen Z",
IF(Shopping[[#This Row],[Age]]&lt;=41,"Millennials",
IF(Shopping[[#This Row],[Age]]&lt;=57,"Gen X","Boomers")))</f>
        <v>Gen Z</v>
      </c>
      <c r="E1856" t="s">
        <v>3923</v>
      </c>
      <c r="F1856" t="s">
        <v>7841</v>
      </c>
      <c r="G1856" t="s">
        <v>7838</v>
      </c>
      <c r="H1856" s="27">
        <v>61</v>
      </c>
      <c r="I1856" t="s">
        <v>7893</v>
      </c>
      <c r="J1856" t="s">
        <v>7847</v>
      </c>
      <c r="K1856" t="s">
        <v>7864</v>
      </c>
      <c r="L1856" t="s">
        <v>7888</v>
      </c>
      <c r="M1856">
        <v>3.8</v>
      </c>
      <c r="N1856" t="s">
        <v>1691</v>
      </c>
      <c r="O1856" t="s">
        <v>7945</v>
      </c>
      <c r="P1856" t="s">
        <v>1691</v>
      </c>
      <c r="Q1856" t="s">
        <v>12</v>
      </c>
      <c r="R1856">
        <v>49</v>
      </c>
    </row>
    <row r="1857" spans="1:18" x14ac:dyDescent="0.3">
      <c r="A1857" t="s">
        <v>1869</v>
      </c>
      <c r="B1857" t="s">
        <v>5786</v>
      </c>
      <c r="C1857">
        <v>60</v>
      </c>
      <c r="D1857" t="str">
        <f>IF(Shopping[[#This Row],[Age]]&lt;=25,"Gen Z",
IF(Shopping[[#This Row],[Age]]&lt;=41,"Millennials",
IF(Shopping[[#This Row],[Age]]&lt;=57,"Gen X","Boomers")))</f>
        <v>Boomers</v>
      </c>
      <c r="E1857" t="s">
        <v>3923</v>
      </c>
      <c r="F1857" t="s">
        <v>7850</v>
      </c>
      <c r="G1857" t="s">
        <v>7838</v>
      </c>
      <c r="H1857" s="27">
        <v>76</v>
      </c>
      <c r="I1857" t="s">
        <v>7896</v>
      </c>
      <c r="J1857" t="s">
        <v>7877</v>
      </c>
      <c r="K1857" t="s">
        <v>7864</v>
      </c>
      <c r="L1857" t="s">
        <v>7888</v>
      </c>
      <c r="M1857">
        <v>4.7</v>
      </c>
      <c r="N1857" t="s">
        <v>1691</v>
      </c>
      <c r="O1857" t="s">
        <v>7948</v>
      </c>
      <c r="P1857" t="s">
        <v>1691</v>
      </c>
      <c r="Q1857" t="s">
        <v>10</v>
      </c>
      <c r="R1857">
        <v>9</v>
      </c>
    </row>
    <row r="1858" spans="1:18" x14ac:dyDescent="0.3">
      <c r="A1858" t="s">
        <v>1870</v>
      </c>
      <c r="B1858" t="s">
        <v>5787</v>
      </c>
      <c r="C1858">
        <v>63</v>
      </c>
      <c r="D1858" t="str">
        <f>IF(Shopping[[#This Row],[Age]]&lt;=25,"Gen Z",
IF(Shopping[[#This Row],[Age]]&lt;=41,"Millennials",
IF(Shopping[[#This Row],[Age]]&lt;=57,"Gen X","Boomers")))</f>
        <v>Boomers</v>
      </c>
      <c r="E1858" t="s">
        <v>3923</v>
      </c>
      <c r="F1858" t="s">
        <v>7870</v>
      </c>
      <c r="G1858" t="s">
        <v>7857</v>
      </c>
      <c r="H1858" s="27">
        <v>55</v>
      </c>
      <c r="I1858" t="s">
        <v>7921</v>
      </c>
      <c r="J1858" t="s">
        <v>7877</v>
      </c>
      <c r="K1858" t="s">
        <v>7974</v>
      </c>
      <c r="L1858" t="s">
        <v>7889</v>
      </c>
      <c r="M1858">
        <v>3.2</v>
      </c>
      <c r="N1858" t="s">
        <v>1691</v>
      </c>
      <c r="O1858" t="s">
        <v>7946</v>
      </c>
      <c r="P1858" t="s">
        <v>1691</v>
      </c>
      <c r="Q1858" t="s">
        <v>14</v>
      </c>
      <c r="R1858">
        <v>30</v>
      </c>
    </row>
    <row r="1859" spans="1:18" x14ac:dyDescent="0.3">
      <c r="A1859" t="s">
        <v>1871</v>
      </c>
      <c r="B1859" t="s">
        <v>5788</v>
      </c>
      <c r="C1859">
        <v>51</v>
      </c>
      <c r="D1859" t="str">
        <f>IF(Shopping[[#This Row],[Age]]&lt;=25,"Gen Z",
IF(Shopping[[#This Row],[Age]]&lt;=41,"Millennials",
IF(Shopping[[#This Row],[Age]]&lt;=57,"Gen X","Boomers")))</f>
        <v>Gen X</v>
      </c>
      <c r="E1859" t="s">
        <v>3923</v>
      </c>
      <c r="F1859" t="s">
        <v>7872</v>
      </c>
      <c r="G1859" t="s">
        <v>7838</v>
      </c>
      <c r="H1859" s="27">
        <v>85</v>
      </c>
      <c r="I1859" t="s">
        <v>7917</v>
      </c>
      <c r="J1859" t="s">
        <v>7839</v>
      </c>
      <c r="K1859" t="s">
        <v>7842</v>
      </c>
      <c r="L1859" t="s">
        <v>7889</v>
      </c>
      <c r="M1859">
        <v>4</v>
      </c>
      <c r="N1859" t="s">
        <v>1691</v>
      </c>
      <c r="O1859" t="s">
        <v>7947</v>
      </c>
      <c r="P1859" t="s">
        <v>1691</v>
      </c>
      <c r="Q1859" t="s">
        <v>10</v>
      </c>
      <c r="R1859">
        <v>33</v>
      </c>
    </row>
    <row r="1860" spans="1:18" x14ac:dyDescent="0.3">
      <c r="A1860" t="s">
        <v>1872</v>
      </c>
      <c r="B1860" t="s">
        <v>5789</v>
      </c>
      <c r="C1860">
        <v>22</v>
      </c>
      <c r="D1860" t="str">
        <f>IF(Shopping[[#This Row],[Age]]&lt;=25,"Gen Z",
IF(Shopping[[#This Row],[Age]]&lt;=41,"Millennials",
IF(Shopping[[#This Row],[Age]]&lt;=57,"Gen X","Boomers")))</f>
        <v>Gen Z</v>
      </c>
      <c r="E1860" t="s">
        <v>3923</v>
      </c>
      <c r="F1860" t="s">
        <v>7873</v>
      </c>
      <c r="G1860" t="s">
        <v>7857</v>
      </c>
      <c r="H1860" s="27">
        <v>69</v>
      </c>
      <c r="I1860" t="s">
        <v>7894</v>
      </c>
      <c r="J1860" t="s">
        <v>7844</v>
      </c>
      <c r="K1860" t="s">
        <v>7972</v>
      </c>
      <c r="L1860" t="s">
        <v>7888</v>
      </c>
      <c r="M1860">
        <v>4.9000000000000004</v>
      </c>
      <c r="N1860" t="s">
        <v>1691</v>
      </c>
      <c r="O1860" t="s">
        <v>7949</v>
      </c>
      <c r="P1860" t="s">
        <v>1691</v>
      </c>
      <c r="Q1860" t="s">
        <v>27</v>
      </c>
      <c r="R1860">
        <v>8</v>
      </c>
    </row>
    <row r="1861" spans="1:18" x14ac:dyDescent="0.3">
      <c r="A1861" t="s">
        <v>1873</v>
      </c>
      <c r="B1861" t="s">
        <v>5790</v>
      </c>
      <c r="C1861">
        <v>54</v>
      </c>
      <c r="D1861" t="str">
        <f>IF(Shopping[[#This Row],[Age]]&lt;=25,"Gen Z",
IF(Shopping[[#This Row],[Age]]&lt;=41,"Millennials",
IF(Shopping[[#This Row],[Age]]&lt;=57,"Gen X","Boomers")))</f>
        <v>Gen X</v>
      </c>
      <c r="E1861" t="s">
        <v>3923</v>
      </c>
      <c r="F1861" t="s">
        <v>7881</v>
      </c>
      <c r="G1861" t="s">
        <v>7857</v>
      </c>
      <c r="H1861" s="27">
        <v>26</v>
      </c>
      <c r="I1861" t="s">
        <v>7925</v>
      </c>
      <c r="J1861" t="s">
        <v>7839</v>
      </c>
      <c r="K1861" t="s">
        <v>7974</v>
      </c>
      <c r="L1861" t="s">
        <v>7889</v>
      </c>
      <c r="M1861">
        <v>3.7</v>
      </c>
      <c r="N1861" t="s">
        <v>1691</v>
      </c>
      <c r="O1861" t="s">
        <v>7950</v>
      </c>
      <c r="P1861" t="s">
        <v>1691</v>
      </c>
      <c r="Q1861" t="s">
        <v>27</v>
      </c>
      <c r="R1861">
        <v>29</v>
      </c>
    </row>
    <row r="1862" spans="1:18" x14ac:dyDescent="0.3">
      <c r="A1862" t="s">
        <v>1874</v>
      </c>
      <c r="B1862" t="s">
        <v>5791</v>
      </c>
      <c r="C1862">
        <v>18</v>
      </c>
      <c r="D1862" t="str">
        <f>IF(Shopping[[#This Row],[Age]]&lt;=25,"Gen Z",
IF(Shopping[[#This Row],[Age]]&lt;=41,"Millennials",
IF(Shopping[[#This Row],[Age]]&lt;=57,"Gen X","Boomers")))</f>
        <v>Gen Z</v>
      </c>
      <c r="E1862" t="s">
        <v>3923</v>
      </c>
      <c r="F1862" t="s">
        <v>7872</v>
      </c>
      <c r="G1862" t="s">
        <v>7838</v>
      </c>
      <c r="H1862" s="27">
        <v>64</v>
      </c>
      <c r="I1862" t="s">
        <v>7916</v>
      </c>
      <c r="J1862" t="s">
        <v>7847</v>
      </c>
      <c r="K1862" t="s">
        <v>7855</v>
      </c>
      <c r="L1862" t="s">
        <v>7889</v>
      </c>
      <c r="M1862">
        <v>4.8</v>
      </c>
      <c r="N1862" t="s">
        <v>1691</v>
      </c>
      <c r="O1862" t="s">
        <v>7947</v>
      </c>
      <c r="P1862" t="s">
        <v>1691</v>
      </c>
      <c r="Q1862" t="s">
        <v>12</v>
      </c>
      <c r="R1862">
        <v>4</v>
      </c>
    </row>
    <row r="1863" spans="1:18" x14ac:dyDescent="0.3">
      <c r="A1863" t="s">
        <v>1875</v>
      </c>
      <c r="B1863" t="s">
        <v>5792</v>
      </c>
      <c r="C1863">
        <v>29</v>
      </c>
      <c r="D1863" t="str">
        <f>IF(Shopping[[#This Row],[Age]]&lt;=25,"Gen Z",
IF(Shopping[[#This Row],[Age]]&lt;=41,"Millennials",
IF(Shopping[[#This Row],[Age]]&lt;=57,"Gen X","Boomers")))</f>
        <v>Millennials</v>
      </c>
      <c r="E1863" t="s">
        <v>3923</v>
      </c>
      <c r="F1863" t="s">
        <v>7848</v>
      </c>
      <c r="G1863" t="s">
        <v>7846</v>
      </c>
      <c r="H1863" s="27">
        <v>60</v>
      </c>
      <c r="I1863" t="s">
        <v>7938</v>
      </c>
      <c r="J1863" t="s">
        <v>7844</v>
      </c>
      <c r="K1863" t="s">
        <v>7972</v>
      </c>
      <c r="L1863" t="s">
        <v>7890</v>
      </c>
      <c r="M1863">
        <v>3.6</v>
      </c>
      <c r="N1863" t="s">
        <v>1691</v>
      </c>
      <c r="O1863" t="s">
        <v>7948</v>
      </c>
      <c r="P1863" t="s">
        <v>1691</v>
      </c>
      <c r="Q1863" t="s">
        <v>27</v>
      </c>
      <c r="R1863">
        <v>19</v>
      </c>
    </row>
    <row r="1864" spans="1:18" x14ac:dyDescent="0.3">
      <c r="A1864" t="s">
        <v>1876</v>
      </c>
      <c r="B1864" t="s">
        <v>5793</v>
      </c>
      <c r="C1864">
        <v>59</v>
      </c>
      <c r="D1864" t="str">
        <f>IF(Shopping[[#This Row],[Age]]&lt;=25,"Gen Z",
IF(Shopping[[#This Row],[Age]]&lt;=41,"Millennials",
IF(Shopping[[#This Row],[Age]]&lt;=57,"Gen X","Boomers")))</f>
        <v>Boomers</v>
      </c>
      <c r="E1864" t="s">
        <v>3923</v>
      </c>
      <c r="F1864" t="s">
        <v>7884</v>
      </c>
      <c r="G1864" t="s">
        <v>7857</v>
      </c>
      <c r="H1864" s="27">
        <v>36</v>
      </c>
      <c r="I1864" t="s">
        <v>7906</v>
      </c>
      <c r="J1864" t="s">
        <v>7847</v>
      </c>
      <c r="K1864" t="s">
        <v>7967</v>
      </c>
      <c r="L1864" t="s">
        <v>7887</v>
      </c>
      <c r="M1864">
        <v>4.5999999999999996</v>
      </c>
      <c r="N1864" t="s">
        <v>1691</v>
      </c>
      <c r="O1864" t="s">
        <v>7945</v>
      </c>
      <c r="P1864" t="s">
        <v>1691</v>
      </c>
      <c r="Q1864" t="s">
        <v>14</v>
      </c>
      <c r="R1864">
        <v>10</v>
      </c>
    </row>
    <row r="1865" spans="1:18" x14ac:dyDescent="0.3">
      <c r="A1865" t="s">
        <v>1877</v>
      </c>
      <c r="B1865" t="s">
        <v>5794</v>
      </c>
      <c r="C1865">
        <v>25</v>
      </c>
      <c r="D1865" t="str">
        <f>IF(Shopping[[#This Row],[Age]]&lt;=25,"Gen Z",
IF(Shopping[[#This Row],[Age]]&lt;=41,"Millennials",
IF(Shopping[[#This Row],[Age]]&lt;=57,"Gen X","Boomers")))</f>
        <v>Gen Z</v>
      </c>
      <c r="E1865" t="s">
        <v>3923</v>
      </c>
      <c r="F1865" t="s">
        <v>7845</v>
      </c>
      <c r="G1865" t="s">
        <v>7846</v>
      </c>
      <c r="H1865" s="27">
        <v>21</v>
      </c>
      <c r="I1865" t="s">
        <v>7932</v>
      </c>
      <c r="J1865" t="s">
        <v>7839</v>
      </c>
      <c r="K1865" t="s">
        <v>7874</v>
      </c>
      <c r="L1865" t="s">
        <v>7888</v>
      </c>
      <c r="M1865">
        <v>4.3</v>
      </c>
      <c r="N1865" t="s">
        <v>1691</v>
      </c>
      <c r="O1865" t="s">
        <v>7949</v>
      </c>
      <c r="P1865" t="s">
        <v>1691</v>
      </c>
      <c r="Q1865" t="s">
        <v>27</v>
      </c>
      <c r="R1865">
        <v>39</v>
      </c>
    </row>
    <row r="1866" spans="1:18" x14ac:dyDescent="0.3">
      <c r="A1866" t="s">
        <v>1878</v>
      </c>
      <c r="B1866" t="s">
        <v>5795</v>
      </c>
      <c r="C1866">
        <v>19</v>
      </c>
      <c r="D1866" t="str">
        <f>IF(Shopping[[#This Row],[Age]]&lt;=25,"Gen Z",
IF(Shopping[[#This Row],[Age]]&lt;=41,"Millennials",
IF(Shopping[[#This Row],[Age]]&lt;=57,"Gen X","Boomers")))</f>
        <v>Gen Z</v>
      </c>
      <c r="E1866" t="s">
        <v>3923</v>
      </c>
      <c r="F1866" t="s">
        <v>7879</v>
      </c>
      <c r="G1866" t="s">
        <v>7857</v>
      </c>
      <c r="H1866" s="27">
        <v>72</v>
      </c>
      <c r="I1866" t="s">
        <v>7898</v>
      </c>
      <c r="J1866" t="s">
        <v>7844</v>
      </c>
      <c r="K1866" t="s">
        <v>7973</v>
      </c>
      <c r="L1866" t="s">
        <v>7890</v>
      </c>
      <c r="M1866">
        <v>3.2</v>
      </c>
      <c r="N1866" t="s">
        <v>1691</v>
      </c>
      <c r="O1866" t="s">
        <v>7949</v>
      </c>
      <c r="P1866" t="s">
        <v>1691</v>
      </c>
      <c r="Q1866" t="s">
        <v>8</v>
      </c>
      <c r="R1866">
        <v>21</v>
      </c>
    </row>
    <row r="1867" spans="1:18" x14ac:dyDescent="0.3">
      <c r="A1867" t="s">
        <v>1879</v>
      </c>
      <c r="B1867" t="s">
        <v>5796</v>
      </c>
      <c r="C1867">
        <v>56</v>
      </c>
      <c r="D1867" t="str">
        <f>IF(Shopping[[#This Row],[Age]]&lt;=25,"Gen Z",
IF(Shopping[[#This Row],[Age]]&lt;=41,"Millennials",
IF(Shopping[[#This Row],[Age]]&lt;=57,"Gen X","Boomers")))</f>
        <v>Gen X</v>
      </c>
      <c r="E1867" t="s">
        <v>3923</v>
      </c>
      <c r="F1867" t="s">
        <v>7866</v>
      </c>
      <c r="G1867" t="s">
        <v>7838</v>
      </c>
      <c r="H1867" s="27">
        <v>62</v>
      </c>
      <c r="I1867" t="s">
        <v>7902</v>
      </c>
      <c r="J1867" t="s">
        <v>7844</v>
      </c>
      <c r="K1867" t="s">
        <v>7855</v>
      </c>
      <c r="L1867" t="s">
        <v>7889</v>
      </c>
      <c r="M1867">
        <v>3.8</v>
      </c>
      <c r="N1867" t="s">
        <v>1691</v>
      </c>
      <c r="O1867" t="s">
        <v>7950</v>
      </c>
      <c r="P1867" t="s">
        <v>1691</v>
      </c>
      <c r="Q1867" t="s">
        <v>22</v>
      </c>
      <c r="R1867">
        <v>12</v>
      </c>
    </row>
    <row r="1868" spans="1:18" x14ac:dyDescent="0.3">
      <c r="A1868" t="s">
        <v>1880</v>
      </c>
      <c r="B1868" t="s">
        <v>5797</v>
      </c>
      <c r="C1868">
        <v>31</v>
      </c>
      <c r="D1868" t="str">
        <f>IF(Shopping[[#This Row],[Age]]&lt;=25,"Gen Z",
IF(Shopping[[#This Row],[Age]]&lt;=41,"Millennials",
IF(Shopping[[#This Row],[Age]]&lt;=57,"Gen X","Boomers")))</f>
        <v>Millennials</v>
      </c>
      <c r="E1868" t="s">
        <v>3923</v>
      </c>
      <c r="F1868" t="s">
        <v>7872</v>
      </c>
      <c r="G1868" t="s">
        <v>7838</v>
      </c>
      <c r="H1868" s="27">
        <v>44</v>
      </c>
      <c r="I1868" t="s">
        <v>7922</v>
      </c>
      <c r="J1868" t="s">
        <v>7877</v>
      </c>
      <c r="K1868" t="s">
        <v>7969</v>
      </c>
      <c r="L1868" t="s">
        <v>7887</v>
      </c>
      <c r="M1868">
        <v>4.2</v>
      </c>
      <c r="N1868" t="s">
        <v>1691</v>
      </c>
      <c r="O1868" t="s">
        <v>7948</v>
      </c>
      <c r="P1868" t="s">
        <v>1691</v>
      </c>
      <c r="Q1868" t="s">
        <v>12</v>
      </c>
      <c r="R1868">
        <v>9</v>
      </c>
    </row>
    <row r="1869" spans="1:18" x14ac:dyDescent="0.3">
      <c r="A1869" t="s">
        <v>1881</v>
      </c>
      <c r="B1869" t="s">
        <v>5798</v>
      </c>
      <c r="C1869">
        <v>45</v>
      </c>
      <c r="D1869" t="str">
        <f>IF(Shopping[[#This Row],[Age]]&lt;=25,"Gen Z",
IF(Shopping[[#This Row],[Age]]&lt;=41,"Millennials",
IF(Shopping[[#This Row],[Age]]&lt;=57,"Gen X","Boomers")))</f>
        <v>Gen X</v>
      </c>
      <c r="E1869" t="s">
        <v>3923</v>
      </c>
      <c r="F1869" t="s">
        <v>7863</v>
      </c>
      <c r="G1869" t="s">
        <v>7838</v>
      </c>
      <c r="H1869" s="27">
        <v>52</v>
      </c>
      <c r="I1869" t="s">
        <v>7905</v>
      </c>
      <c r="J1869" t="s">
        <v>7847</v>
      </c>
      <c r="K1869" t="s">
        <v>7880</v>
      </c>
      <c r="L1869" t="s">
        <v>7890</v>
      </c>
      <c r="M1869">
        <v>3.4</v>
      </c>
      <c r="N1869" t="s">
        <v>1691</v>
      </c>
      <c r="O1869" t="s">
        <v>7949</v>
      </c>
      <c r="P1869" t="s">
        <v>1691</v>
      </c>
      <c r="Q1869" t="s">
        <v>8</v>
      </c>
      <c r="R1869">
        <v>20</v>
      </c>
    </row>
    <row r="1870" spans="1:18" x14ac:dyDescent="0.3">
      <c r="A1870" t="s">
        <v>1882</v>
      </c>
      <c r="B1870" t="s">
        <v>5799</v>
      </c>
      <c r="C1870">
        <v>23</v>
      </c>
      <c r="D1870" t="str">
        <f>IF(Shopping[[#This Row],[Age]]&lt;=25,"Gen Z",
IF(Shopping[[#This Row],[Age]]&lt;=41,"Millennials",
IF(Shopping[[#This Row],[Age]]&lt;=57,"Gen X","Boomers")))</f>
        <v>Gen Z</v>
      </c>
      <c r="E1870" t="s">
        <v>3923</v>
      </c>
      <c r="F1870" t="s">
        <v>7884</v>
      </c>
      <c r="G1870" t="s">
        <v>7857</v>
      </c>
      <c r="H1870" s="27">
        <v>58</v>
      </c>
      <c r="I1870" t="s">
        <v>7920</v>
      </c>
      <c r="J1870" t="s">
        <v>7847</v>
      </c>
      <c r="K1870" t="s">
        <v>7855</v>
      </c>
      <c r="L1870" t="s">
        <v>7888</v>
      </c>
      <c r="M1870">
        <v>4.7</v>
      </c>
      <c r="N1870" t="s">
        <v>1691</v>
      </c>
      <c r="O1870" t="s">
        <v>7947</v>
      </c>
      <c r="P1870" t="s">
        <v>1691</v>
      </c>
      <c r="Q1870" t="s">
        <v>10</v>
      </c>
      <c r="R1870">
        <v>44</v>
      </c>
    </row>
    <row r="1871" spans="1:18" x14ac:dyDescent="0.3">
      <c r="A1871" t="s">
        <v>1883</v>
      </c>
      <c r="B1871" t="s">
        <v>5800</v>
      </c>
      <c r="C1871">
        <v>18</v>
      </c>
      <c r="D1871" t="str">
        <f>IF(Shopping[[#This Row],[Age]]&lt;=25,"Gen Z",
IF(Shopping[[#This Row],[Age]]&lt;=41,"Millennials",
IF(Shopping[[#This Row],[Age]]&lt;=57,"Gen X","Boomers")))</f>
        <v>Gen Z</v>
      </c>
      <c r="E1871" t="s">
        <v>3923</v>
      </c>
      <c r="F1871" t="s">
        <v>7837</v>
      </c>
      <c r="G1871" t="s">
        <v>7838</v>
      </c>
      <c r="H1871" s="27">
        <v>77</v>
      </c>
      <c r="I1871" t="s">
        <v>7901</v>
      </c>
      <c r="J1871" t="s">
        <v>7844</v>
      </c>
      <c r="K1871" t="s">
        <v>7974</v>
      </c>
      <c r="L1871" t="s">
        <v>7888</v>
      </c>
      <c r="M1871">
        <v>3.9</v>
      </c>
      <c r="N1871" t="s">
        <v>1691</v>
      </c>
      <c r="O1871" t="s">
        <v>7949</v>
      </c>
      <c r="P1871" t="s">
        <v>1691</v>
      </c>
      <c r="Q1871" t="s">
        <v>27</v>
      </c>
      <c r="R1871">
        <v>16</v>
      </c>
    </row>
    <row r="1872" spans="1:18" x14ac:dyDescent="0.3">
      <c r="A1872" t="s">
        <v>1884</v>
      </c>
      <c r="B1872" t="s">
        <v>5801</v>
      </c>
      <c r="C1872">
        <v>43</v>
      </c>
      <c r="D1872" t="str">
        <f>IF(Shopping[[#This Row],[Age]]&lt;=25,"Gen Z",
IF(Shopping[[#This Row],[Age]]&lt;=41,"Millennials",
IF(Shopping[[#This Row],[Age]]&lt;=57,"Gen X","Boomers")))</f>
        <v>Gen X</v>
      </c>
      <c r="E1872" t="s">
        <v>3923</v>
      </c>
      <c r="F1872" t="s">
        <v>7837</v>
      </c>
      <c r="G1872" t="s">
        <v>7838</v>
      </c>
      <c r="H1872" s="27">
        <v>99</v>
      </c>
      <c r="I1872" t="s">
        <v>7898</v>
      </c>
      <c r="J1872" t="s">
        <v>7839</v>
      </c>
      <c r="K1872" t="s">
        <v>7862</v>
      </c>
      <c r="L1872" t="s">
        <v>7888</v>
      </c>
      <c r="M1872">
        <v>4.3</v>
      </c>
      <c r="N1872" t="s">
        <v>1691</v>
      </c>
      <c r="O1872" t="s">
        <v>7950</v>
      </c>
      <c r="P1872" t="s">
        <v>1691</v>
      </c>
      <c r="Q1872" t="s">
        <v>27</v>
      </c>
      <c r="R1872">
        <v>27</v>
      </c>
    </row>
    <row r="1873" spans="1:18" x14ac:dyDescent="0.3">
      <c r="A1873" t="s">
        <v>1885</v>
      </c>
      <c r="B1873" t="s">
        <v>5802</v>
      </c>
      <c r="C1873">
        <v>56</v>
      </c>
      <c r="D1873" t="str">
        <f>IF(Shopping[[#This Row],[Age]]&lt;=25,"Gen Z",
IF(Shopping[[#This Row],[Age]]&lt;=41,"Millennials",
IF(Shopping[[#This Row],[Age]]&lt;=57,"Gen X","Boomers")))</f>
        <v>Gen X</v>
      </c>
      <c r="E1873" t="s">
        <v>3923</v>
      </c>
      <c r="F1873" t="s">
        <v>7843</v>
      </c>
      <c r="G1873" t="s">
        <v>7838</v>
      </c>
      <c r="H1873" s="27">
        <v>96</v>
      </c>
      <c r="I1873" t="s">
        <v>7919</v>
      </c>
      <c r="J1873" t="s">
        <v>7877</v>
      </c>
      <c r="K1873" t="s">
        <v>7862</v>
      </c>
      <c r="L1873" t="s">
        <v>7890</v>
      </c>
      <c r="M1873">
        <v>2.7</v>
      </c>
      <c r="N1873" t="s">
        <v>1691</v>
      </c>
      <c r="O1873" t="s">
        <v>7948</v>
      </c>
      <c r="P1873" t="s">
        <v>1691</v>
      </c>
      <c r="Q1873" t="s">
        <v>10</v>
      </c>
      <c r="R1873">
        <v>14</v>
      </c>
    </row>
    <row r="1874" spans="1:18" x14ac:dyDescent="0.3">
      <c r="A1874" t="s">
        <v>1886</v>
      </c>
      <c r="B1874" t="s">
        <v>5803</v>
      </c>
      <c r="C1874">
        <v>43</v>
      </c>
      <c r="D1874" t="str">
        <f>IF(Shopping[[#This Row],[Age]]&lt;=25,"Gen Z",
IF(Shopping[[#This Row],[Age]]&lt;=41,"Millennials",
IF(Shopping[[#This Row],[Age]]&lt;=57,"Gen X","Boomers")))</f>
        <v>Gen X</v>
      </c>
      <c r="E1874" t="s">
        <v>3923</v>
      </c>
      <c r="F1874" t="s">
        <v>7872</v>
      </c>
      <c r="G1874" t="s">
        <v>7838</v>
      </c>
      <c r="H1874" s="27">
        <v>64</v>
      </c>
      <c r="I1874" t="s">
        <v>7922</v>
      </c>
      <c r="J1874" t="s">
        <v>7847</v>
      </c>
      <c r="K1874" t="s">
        <v>7970</v>
      </c>
      <c r="L1874" t="s">
        <v>7889</v>
      </c>
      <c r="M1874">
        <v>4.5999999999999996</v>
      </c>
      <c r="N1874" t="s">
        <v>1691</v>
      </c>
      <c r="O1874" t="s">
        <v>7948</v>
      </c>
      <c r="P1874" t="s">
        <v>1691</v>
      </c>
      <c r="Q1874" t="s">
        <v>12</v>
      </c>
      <c r="R1874">
        <v>24</v>
      </c>
    </row>
    <row r="1875" spans="1:18" x14ac:dyDescent="0.3">
      <c r="A1875" t="s">
        <v>1887</v>
      </c>
      <c r="B1875" t="s">
        <v>5804</v>
      </c>
      <c r="C1875">
        <v>64</v>
      </c>
      <c r="D1875" t="str">
        <f>IF(Shopping[[#This Row],[Age]]&lt;=25,"Gen Z",
IF(Shopping[[#This Row],[Age]]&lt;=41,"Millennials",
IF(Shopping[[#This Row],[Age]]&lt;=57,"Gen X","Boomers")))</f>
        <v>Boomers</v>
      </c>
      <c r="E1875" t="s">
        <v>3923</v>
      </c>
      <c r="F1875" t="s">
        <v>7841</v>
      </c>
      <c r="G1875" t="s">
        <v>7838</v>
      </c>
      <c r="H1875" s="27">
        <v>44</v>
      </c>
      <c r="I1875" t="s">
        <v>7941</v>
      </c>
      <c r="J1875" t="s">
        <v>7877</v>
      </c>
      <c r="K1875" t="s">
        <v>7871</v>
      </c>
      <c r="L1875" t="s">
        <v>7890</v>
      </c>
      <c r="M1875">
        <v>2.9</v>
      </c>
      <c r="N1875" t="s">
        <v>1691</v>
      </c>
      <c r="O1875" t="s">
        <v>7945</v>
      </c>
      <c r="P1875" t="s">
        <v>1691</v>
      </c>
      <c r="Q1875" t="s">
        <v>22</v>
      </c>
      <c r="R1875">
        <v>49</v>
      </c>
    </row>
    <row r="1876" spans="1:18" x14ac:dyDescent="0.3">
      <c r="A1876" t="s">
        <v>1888</v>
      </c>
      <c r="B1876" t="s">
        <v>5805</v>
      </c>
      <c r="C1876">
        <v>67</v>
      </c>
      <c r="D1876" t="str">
        <f>IF(Shopping[[#This Row],[Age]]&lt;=25,"Gen Z",
IF(Shopping[[#This Row],[Age]]&lt;=41,"Millennials",
IF(Shopping[[#This Row],[Age]]&lt;=57,"Gen X","Boomers")))</f>
        <v>Boomers</v>
      </c>
      <c r="E1876" t="s">
        <v>3923</v>
      </c>
      <c r="F1876" t="s">
        <v>7866</v>
      </c>
      <c r="G1876" t="s">
        <v>7838</v>
      </c>
      <c r="H1876" s="27">
        <v>33</v>
      </c>
      <c r="I1876" t="s">
        <v>7920</v>
      </c>
      <c r="J1876" t="s">
        <v>7839</v>
      </c>
      <c r="K1876" t="s">
        <v>7860</v>
      </c>
      <c r="L1876" t="s">
        <v>7890</v>
      </c>
      <c r="M1876">
        <v>3.6</v>
      </c>
      <c r="N1876" t="s">
        <v>1691</v>
      </c>
      <c r="O1876" t="s">
        <v>7946</v>
      </c>
      <c r="P1876" t="s">
        <v>1691</v>
      </c>
      <c r="Q1876" t="s">
        <v>10</v>
      </c>
      <c r="R1876">
        <v>14</v>
      </c>
    </row>
    <row r="1877" spans="1:18" x14ac:dyDescent="0.3">
      <c r="A1877" t="s">
        <v>1889</v>
      </c>
      <c r="B1877" t="s">
        <v>5806</v>
      </c>
      <c r="C1877">
        <v>63</v>
      </c>
      <c r="D1877" t="str">
        <f>IF(Shopping[[#This Row],[Age]]&lt;=25,"Gen Z",
IF(Shopping[[#This Row],[Age]]&lt;=41,"Millennials",
IF(Shopping[[#This Row],[Age]]&lt;=57,"Gen X","Boomers")))</f>
        <v>Boomers</v>
      </c>
      <c r="E1877" t="s">
        <v>3923</v>
      </c>
      <c r="F1877" t="s">
        <v>7883</v>
      </c>
      <c r="G1877" t="s">
        <v>7846</v>
      </c>
      <c r="H1877" s="27">
        <v>71</v>
      </c>
      <c r="I1877" t="s">
        <v>7923</v>
      </c>
      <c r="J1877" t="s">
        <v>7847</v>
      </c>
      <c r="K1877" t="s">
        <v>7880</v>
      </c>
      <c r="L1877" t="s">
        <v>7887</v>
      </c>
      <c r="M1877">
        <v>3.9</v>
      </c>
      <c r="N1877" t="s">
        <v>1691</v>
      </c>
      <c r="O1877" t="s">
        <v>7947</v>
      </c>
      <c r="P1877" t="s">
        <v>1691</v>
      </c>
      <c r="Q1877" t="s">
        <v>12</v>
      </c>
      <c r="R1877">
        <v>6</v>
      </c>
    </row>
    <row r="1878" spans="1:18" x14ac:dyDescent="0.3">
      <c r="A1878" t="s">
        <v>1890</v>
      </c>
      <c r="B1878" t="s">
        <v>5807</v>
      </c>
      <c r="C1878">
        <v>54</v>
      </c>
      <c r="D1878" t="str">
        <f>IF(Shopping[[#This Row],[Age]]&lt;=25,"Gen Z",
IF(Shopping[[#This Row],[Age]]&lt;=41,"Millennials",
IF(Shopping[[#This Row],[Age]]&lt;=57,"Gen X","Boomers")))</f>
        <v>Gen X</v>
      </c>
      <c r="E1878" t="s">
        <v>3923</v>
      </c>
      <c r="F1878" t="s">
        <v>7863</v>
      </c>
      <c r="G1878" t="s">
        <v>7838</v>
      </c>
      <c r="H1878" s="27">
        <v>36</v>
      </c>
      <c r="I1878" t="s">
        <v>7919</v>
      </c>
      <c r="J1878" t="s">
        <v>7847</v>
      </c>
      <c r="K1878" t="s">
        <v>7840</v>
      </c>
      <c r="L1878" t="s">
        <v>7890</v>
      </c>
      <c r="M1878">
        <v>2.6</v>
      </c>
      <c r="N1878" t="s">
        <v>1691</v>
      </c>
      <c r="O1878" t="s">
        <v>7948</v>
      </c>
      <c r="P1878" t="s">
        <v>1691</v>
      </c>
      <c r="Q1878" t="s">
        <v>8</v>
      </c>
      <c r="R1878">
        <v>20</v>
      </c>
    </row>
    <row r="1879" spans="1:18" x14ac:dyDescent="0.3">
      <c r="A1879" t="s">
        <v>1891</v>
      </c>
      <c r="B1879" t="s">
        <v>5808</v>
      </c>
      <c r="C1879">
        <v>69</v>
      </c>
      <c r="D1879" t="str">
        <f>IF(Shopping[[#This Row],[Age]]&lt;=25,"Gen Z",
IF(Shopping[[#This Row],[Age]]&lt;=41,"Millennials",
IF(Shopping[[#This Row],[Age]]&lt;=57,"Gen X","Boomers")))</f>
        <v>Boomers</v>
      </c>
      <c r="E1879" t="s">
        <v>3923</v>
      </c>
      <c r="F1879" t="s">
        <v>7884</v>
      </c>
      <c r="G1879" t="s">
        <v>7857</v>
      </c>
      <c r="H1879" s="27">
        <v>62</v>
      </c>
      <c r="I1879" t="s">
        <v>7931</v>
      </c>
      <c r="J1879" t="s">
        <v>7839</v>
      </c>
      <c r="K1879" t="s">
        <v>7858</v>
      </c>
      <c r="L1879" t="s">
        <v>7890</v>
      </c>
      <c r="M1879">
        <v>3.6</v>
      </c>
      <c r="N1879" t="s">
        <v>1691</v>
      </c>
      <c r="O1879" t="s">
        <v>7945</v>
      </c>
      <c r="P1879" t="s">
        <v>1691</v>
      </c>
      <c r="Q1879" t="s">
        <v>12</v>
      </c>
      <c r="R1879">
        <v>3</v>
      </c>
    </row>
    <row r="1880" spans="1:18" x14ac:dyDescent="0.3">
      <c r="A1880" t="s">
        <v>1892</v>
      </c>
      <c r="B1880" t="s">
        <v>5809</v>
      </c>
      <c r="C1880">
        <v>34</v>
      </c>
      <c r="D1880" t="str">
        <f>IF(Shopping[[#This Row],[Age]]&lt;=25,"Gen Z",
IF(Shopping[[#This Row],[Age]]&lt;=41,"Millennials",
IF(Shopping[[#This Row],[Age]]&lt;=57,"Gen X","Boomers")))</f>
        <v>Millennials</v>
      </c>
      <c r="E1880" t="s">
        <v>3923</v>
      </c>
      <c r="F1880" t="s">
        <v>7876</v>
      </c>
      <c r="G1880" t="s">
        <v>7838</v>
      </c>
      <c r="H1880" s="27">
        <v>29</v>
      </c>
      <c r="I1880" t="s">
        <v>7912</v>
      </c>
      <c r="J1880" t="s">
        <v>7839</v>
      </c>
      <c r="K1880" t="s">
        <v>7975</v>
      </c>
      <c r="L1880" t="s">
        <v>7889</v>
      </c>
      <c r="M1880">
        <v>3.4</v>
      </c>
      <c r="N1880" t="s">
        <v>1691</v>
      </c>
      <c r="O1880" t="s">
        <v>7950</v>
      </c>
      <c r="P1880" t="s">
        <v>1691</v>
      </c>
      <c r="Q1880" t="s">
        <v>12</v>
      </c>
      <c r="R1880">
        <v>5</v>
      </c>
    </row>
    <row r="1881" spans="1:18" x14ac:dyDescent="0.3">
      <c r="A1881" t="s">
        <v>1893</v>
      </c>
      <c r="B1881" t="s">
        <v>5810</v>
      </c>
      <c r="C1881">
        <v>56</v>
      </c>
      <c r="D1881" t="str">
        <f>IF(Shopping[[#This Row],[Age]]&lt;=25,"Gen Z",
IF(Shopping[[#This Row],[Age]]&lt;=41,"Millennials",
IF(Shopping[[#This Row],[Age]]&lt;=57,"Gen X","Boomers")))</f>
        <v>Gen X</v>
      </c>
      <c r="E1881" t="s">
        <v>3923</v>
      </c>
      <c r="F1881" t="s">
        <v>7872</v>
      </c>
      <c r="G1881" t="s">
        <v>7838</v>
      </c>
      <c r="H1881" s="27">
        <v>33</v>
      </c>
      <c r="I1881" t="s">
        <v>7923</v>
      </c>
      <c r="J1881" t="s">
        <v>7839</v>
      </c>
      <c r="K1881" t="s">
        <v>7852</v>
      </c>
      <c r="L1881" t="s">
        <v>7888</v>
      </c>
      <c r="M1881">
        <v>3.5</v>
      </c>
      <c r="N1881" t="s">
        <v>1691</v>
      </c>
      <c r="O1881" t="s">
        <v>7945</v>
      </c>
      <c r="P1881" t="s">
        <v>1691</v>
      </c>
      <c r="Q1881" t="s">
        <v>10</v>
      </c>
      <c r="R1881">
        <v>46</v>
      </c>
    </row>
    <row r="1882" spans="1:18" x14ac:dyDescent="0.3">
      <c r="A1882" t="s">
        <v>1894</v>
      </c>
      <c r="B1882" t="s">
        <v>5811</v>
      </c>
      <c r="C1882">
        <v>34</v>
      </c>
      <c r="D1882" t="str">
        <f>IF(Shopping[[#This Row],[Age]]&lt;=25,"Gen Z",
IF(Shopping[[#This Row],[Age]]&lt;=41,"Millennials",
IF(Shopping[[#This Row],[Age]]&lt;=57,"Gen X","Boomers")))</f>
        <v>Millennials</v>
      </c>
      <c r="E1882" t="s">
        <v>3923</v>
      </c>
      <c r="F1882" t="s">
        <v>7837</v>
      </c>
      <c r="G1882" t="s">
        <v>7838</v>
      </c>
      <c r="H1882" s="27">
        <v>33</v>
      </c>
      <c r="I1882" t="s">
        <v>7925</v>
      </c>
      <c r="J1882" t="s">
        <v>7839</v>
      </c>
      <c r="K1882" t="s">
        <v>7882</v>
      </c>
      <c r="L1882" t="s">
        <v>7890</v>
      </c>
      <c r="M1882">
        <v>3.1</v>
      </c>
      <c r="N1882" t="s">
        <v>1691</v>
      </c>
      <c r="O1882" t="s">
        <v>7949</v>
      </c>
      <c r="P1882" t="s">
        <v>1691</v>
      </c>
      <c r="Q1882" t="s">
        <v>27</v>
      </c>
      <c r="R1882">
        <v>8</v>
      </c>
    </row>
    <row r="1883" spans="1:18" x14ac:dyDescent="0.3">
      <c r="A1883" t="s">
        <v>1895</v>
      </c>
      <c r="B1883" t="s">
        <v>5812</v>
      </c>
      <c r="C1883">
        <v>58</v>
      </c>
      <c r="D1883" t="str">
        <f>IF(Shopping[[#This Row],[Age]]&lt;=25,"Gen Z",
IF(Shopping[[#This Row],[Age]]&lt;=41,"Millennials",
IF(Shopping[[#This Row],[Age]]&lt;=57,"Gen X","Boomers")))</f>
        <v>Boomers</v>
      </c>
      <c r="E1883" t="s">
        <v>3923</v>
      </c>
      <c r="F1883" t="s">
        <v>7837</v>
      </c>
      <c r="G1883" t="s">
        <v>7838</v>
      </c>
      <c r="H1883" s="27">
        <v>41</v>
      </c>
      <c r="I1883" t="s">
        <v>7925</v>
      </c>
      <c r="J1883" t="s">
        <v>7847</v>
      </c>
      <c r="K1883" t="s">
        <v>7871</v>
      </c>
      <c r="L1883" t="s">
        <v>7887</v>
      </c>
      <c r="M1883">
        <v>4.3</v>
      </c>
      <c r="N1883" t="s">
        <v>1691</v>
      </c>
      <c r="O1883" t="s">
        <v>7948</v>
      </c>
      <c r="P1883" t="s">
        <v>1691</v>
      </c>
      <c r="Q1883" t="s">
        <v>10</v>
      </c>
      <c r="R1883">
        <v>13</v>
      </c>
    </row>
    <row r="1884" spans="1:18" x14ac:dyDescent="0.3">
      <c r="A1884" t="s">
        <v>1896</v>
      </c>
      <c r="B1884" t="s">
        <v>5813</v>
      </c>
      <c r="C1884">
        <v>44</v>
      </c>
      <c r="D1884" t="str">
        <f>IF(Shopping[[#This Row],[Age]]&lt;=25,"Gen Z",
IF(Shopping[[#This Row],[Age]]&lt;=41,"Millennials",
IF(Shopping[[#This Row],[Age]]&lt;=57,"Gen X","Boomers")))</f>
        <v>Gen X</v>
      </c>
      <c r="E1884" t="s">
        <v>3923</v>
      </c>
      <c r="F1884" t="s">
        <v>7873</v>
      </c>
      <c r="G1884" t="s">
        <v>7857</v>
      </c>
      <c r="H1884" s="27">
        <v>54</v>
      </c>
      <c r="I1884" t="s">
        <v>7923</v>
      </c>
      <c r="J1884" t="s">
        <v>7839</v>
      </c>
      <c r="K1884" t="s">
        <v>7976</v>
      </c>
      <c r="L1884" t="s">
        <v>7887</v>
      </c>
      <c r="M1884">
        <v>5</v>
      </c>
      <c r="N1884" t="s">
        <v>1691</v>
      </c>
      <c r="O1884" t="s">
        <v>7950</v>
      </c>
      <c r="P1884" t="s">
        <v>1691</v>
      </c>
      <c r="Q1884" t="s">
        <v>22</v>
      </c>
      <c r="R1884">
        <v>25</v>
      </c>
    </row>
    <row r="1885" spans="1:18" x14ac:dyDescent="0.3">
      <c r="A1885" t="s">
        <v>1897</v>
      </c>
      <c r="B1885" t="s">
        <v>5814</v>
      </c>
      <c r="C1885">
        <v>25</v>
      </c>
      <c r="D1885" t="str">
        <f>IF(Shopping[[#This Row],[Age]]&lt;=25,"Gen Z",
IF(Shopping[[#This Row],[Age]]&lt;=41,"Millennials",
IF(Shopping[[#This Row],[Age]]&lt;=57,"Gen X","Boomers")))</f>
        <v>Gen Z</v>
      </c>
      <c r="E1885" t="s">
        <v>3923</v>
      </c>
      <c r="F1885" t="s">
        <v>7879</v>
      </c>
      <c r="G1885" t="s">
        <v>7857</v>
      </c>
      <c r="H1885" s="27">
        <v>58</v>
      </c>
      <c r="I1885" t="s">
        <v>7935</v>
      </c>
      <c r="J1885" t="s">
        <v>7847</v>
      </c>
      <c r="K1885" t="s">
        <v>7973</v>
      </c>
      <c r="L1885" t="s">
        <v>7888</v>
      </c>
      <c r="M1885">
        <v>4.9000000000000004</v>
      </c>
      <c r="N1885" t="s">
        <v>1691</v>
      </c>
      <c r="O1885" t="s">
        <v>7950</v>
      </c>
      <c r="P1885" t="s">
        <v>1691</v>
      </c>
      <c r="Q1885" t="s">
        <v>27</v>
      </c>
      <c r="R1885">
        <v>39</v>
      </c>
    </row>
    <row r="1886" spans="1:18" x14ac:dyDescent="0.3">
      <c r="A1886" t="s">
        <v>1898</v>
      </c>
      <c r="B1886" t="s">
        <v>5815</v>
      </c>
      <c r="C1886">
        <v>27</v>
      </c>
      <c r="D1886" t="str">
        <f>IF(Shopping[[#This Row],[Age]]&lt;=25,"Gen Z",
IF(Shopping[[#This Row],[Age]]&lt;=41,"Millennials",
IF(Shopping[[#This Row],[Age]]&lt;=57,"Gen X","Boomers")))</f>
        <v>Millennials</v>
      </c>
      <c r="E1886" t="s">
        <v>3923</v>
      </c>
      <c r="F1886" t="s">
        <v>7851</v>
      </c>
      <c r="G1886" t="s">
        <v>7838</v>
      </c>
      <c r="H1886" s="27">
        <v>30</v>
      </c>
      <c r="I1886" t="s">
        <v>7921</v>
      </c>
      <c r="J1886" t="s">
        <v>7844</v>
      </c>
      <c r="K1886" t="s">
        <v>7858</v>
      </c>
      <c r="L1886" t="s">
        <v>7889</v>
      </c>
      <c r="M1886">
        <v>4.3</v>
      </c>
      <c r="N1886" t="s">
        <v>1691</v>
      </c>
      <c r="O1886" t="s">
        <v>7947</v>
      </c>
      <c r="P1886" t="s">
        <v>1691</v>
      </c>
      <c r="Q1886" t="s">
        <v>22</v>
      </c>
      <c r="R1886">
        <v>15</v>
      </c>
    </row>
    <row r="1887" spans="1:18" x14ac:dyDescent="0.3">
      <c r="A1887" t="s">
        <v>1899</v>
      </c>
      <c r="B1887" t="s">
        <v>5816</v>
      </c>
      <c r="C1887">
        <v>26</v>
      </c>
      <c r="D1887" t="str">
        <f>IF(Shopping[[#This Row],[Age]]&lt;=25,"Gen Z",
IF(Shopping[[#This Row],[Age]]&lt;=41,"Millennials",
IF(Shopping[[#This Row],[Age]]&lt;=57,"Gen X","Boomers")))</f>
        <v>Millennials</v>
      </c>
      <c r="E1887" t="s">
        <v>3923</v>
      </c>
      <c r="F1887" t="s">
        <v>7870</v>
      </c>
      <c r="G1887" t="s">
        <v>7857</v>
      </c>
      <c r="H1887" s="27">
        <v>53</v>
      </c>
      <c r="I1887" t="s">
        <v>7915</v>
      </c>
      <c r="J1887" t="s">
        <v>7844</v>
      </c>
      <c r="K1887" t="s">
        <v>7842</v>
      </c>
      <c r="L1887" t="s">
        <v>7887</v>
      </c>
      <c r="M1887">
        <v>4.4000000000000004</v>
      </c>
      <c r="N1887" t="s">
        <v>1691</v>
      </c>
      <c r="O1887" t="s">
        <v>7948</v>
      </c>
      <c r="P1887" t="s">
        <v>1691</v>
      </c>
      <c r="Q1887" t="s">
        <v>10</v>
      </c>
      <c r="R1887">
        <v>35</v>
      </c>
    </row>
    <row r="1888" spans="1:18" x14ac:dyDescent="0.3">
      <c r="A1888" t="s">
        <v>1900</v>
      </c>
      <c r="B1888" t="s">
        <v>5817</v>
      </c>
      <c r="C1888">
        <v>18</v>
      </c>
      <c r="D1888" t="str">
        <f>IF(Shopping[[#This Row],[Age]]&lt;=25,"Gen Z",
IF(Shopping[[#This Row],[Age]]&lt;=41,"Millennials",
IF(Shopping[[#This Row],[Age]]&lt;=57,"Gen X","Boomers")))</f>
        <v>Gen Z</v>
      </c>
      <c r="E1888" t="s">
        <v>3923</v>
      </c>
      <c r="F1888" t="s">
        <v>7884</v>
      </c>
      <c r="G1888" t="s">
        <v>7857</v>
      </c>
      <c r="H1888" s="27">
        <v>91</v>
      </c>
      <c r="I1888" t="s">
        <v>7903</v>
      </c>
      <c r="J1888" t="s">
        <v>7839</v>
      </c>
      <c r="K1888" t="s">
        <v>7974</v>
      </c>
      <c r="L1888" t="s">
        <v>7888</v>
      </c>
      <c r="M1888">
        <v>4.4000000000000004</v>
      </c>
      <c r="N1888" t="s">
        <v>1691</v>
      </c>
      <c r="O1888" t="s">
        <v>7947</v>
      </c>
      <c r="P1888" t="s">
        <v>1691</v>
      </c>
      <c r="Q1888" t="s">
        <v>10</v>
      </c>
      <c r="R1888">
        <v>46</v>
      </c>
    </row>
    <row r="1889" spans="1:18" x14ac:dyDescent="0.3">
      <c r="A1889" t="s">
        <v>1901</v>
      </c>
      <c r="B1889" t="s">
        <v>5818</v>
      </c>
      <c r="C1889">
        <v>64</v>
      </c>
      <c r="D1889" t="str">
        <f>IF(Shopping[[#This Row],[Age]]&lt;=25,"Gen Z",
IF(Shopping[[#This Row],[Age]]&lt;=41,"Millennials",
IF(Shopping[[#This Row],[Age]]&lt;=57,"Gen X","Boomers")))</f>
        <v>Boomers</v>
      </c>
      <c r="E1889" t="s">
        <v>3923</v>
      </c>
      <c r="F1889" t="s">
        <v>7869</v>
      </c>
      <c r="G1889" t="s">
        <v>7838</v>
      </c>
      <c r="H1889" s="27">
        <v>44</v>
      </c>
      <c r="I1889" t="s">
        <v>7918</v>
      </c>
      <c r="J1889" t="s">
        <v>7877</v>
      </c>
      <c r="K1889" t="s">
        <v>7969</v>
      </c>
      <c r="L1889" t="s">
        <v>7890</v>
      </c>
      <c r="M1889">
        <v>3.5</v>
      </c>
      <c r="N1889" t="s">
        <v>1691</v>
      </c>
      <c r="O1889" t="s">
        <v>7945</v>
      </c>
      <c r="P1889" t="s">
        <v>1691</v>
      </c>
      <c r="Q1889" t="s">
        <v>14</v>
      </c>
      <c r="R1889">
        <v>3</v>
      </c>
    </row>
    <row r="1890" spans="1:18" x14ac:dyDescent="0.3">
      <c r="A1890" t="s">
        <v>1902</v>
      </c>
      <c r="B1890" t="s">
        <v>5819</v>
      </c>
      <c r="C1890">
        <v>62</v>
      </c>
      <c r="D1890" t="str">
        <f>IF(Shopping[[#This Row],[Age]]&lt;=25,"Gen Z",
IF(Shopping[[#This Row],[Age]]&lt;=41,"Millennials",
IF(Shopping[[#This Row],[Age]]&lt;=57,"Gen X","Boomers")))</f>
        <v>Boomers</v>
      </c>
      <c r="E1890" t="s">
        <v>3923</v>
      </c>
      <c r="F1890" t="s">
        <v>7869</v>
      </c>
      <c r="G1890" t="s">
        <v>7838</v>
      </c>
      <c r="H1890" s="27">
        <v>89</v>
      </c>
      <c r="I1890" t="s">
        <v>7938</v>
      </c>
      <c r="J1890" t="s">
        <v>7877</v>
      </c>
      <c r="K1890" t="s">
        <v>7967</v>
      </c>
      <c r="L1890" t="s">
        <v>7887</v>
      </c>
      <c r="M1890">
        <v>3.4</v>
      </c>
      <c r="N1890" t="s">
        <v>1691</v>
      </c>
      <c r="O1890" t="s">
        <v>7946</v>
      </c>
      <c r="P1890" t="s">
        <v>1691</v>
      </c>
      <c r="Q1890" t="s">
        <v>12</v>
      </c>
      <c r="R1890">
        <v>48</v>
      </c>
    </row>
    <row r="1891" spans="1:18" x14ac:dyDescent="0.3">
      <c r="A1891" t="s">
        <v>1903</v>
      </c>
      <c r="B1891" t="s">
        <v>5820</v>
      </c>
      <c r="C1891">
        <v>59</v>
      </c>
      <c r="D1891" t="str">
        <f>IF(Shopping[[#This Row],[Age]]&lt;=25,"Gen Z",
IF(Shopping[[#This Row],[Age]]&lt;=41,"Millennials",
IF(Shopping[[#This Row],[Age]]&lt;=57,"Gen X","Boomers")))</f>
        <v>Boomers</v>
      </c>
      <c r="E1891" t="s">
        <v>3923</v>
      </c>
      <c r="F1891" t="s">
        <v>7863</v>
      </c>
      <c r="G1891" t="s">
        <v>7838</v>
      </c>
      <c r="H1891" s="27">
        <v>57</v>
      </c>
      <c r="I1891" t="s">
        <v>7910</v>
      </c>
      <c r="J1891" t="s">
        <v>7839</v>
      </c>
      <c r="K1891" t="s">
        <v>7972</v>
      </c>
      <c r="L1891" t="s">
        <v>7888</v>
      </c>
      <c r="M1891">
        <v>2.5</v>
      </c>
      <c r="N1891" t="s">
        <v>1691</v>
      </c>
      <c r="O1891" t="s">
        <v>7947</v>
      </c>
      <c r="P1891" t="s">
        <v>1691</v>
      </c>
      <c r="Q1891" t="s">
        <v>22</v>
      </c>
      <c r="R1891">
        <v>27</v>
      </c>
    </row>
    <row r="1892" spans="1:18" x14ac:dyDescent="0.3">
      <c r="A1892" t="s">
        <v>1904</v>
      </c>
      <c r="B1892" t="s">
        <v>5821</v>
      </c>
      <c r="C1892">
        <v>36</v>
      </c>
      <c r="D1892" t="str">
        <f>IF(Shopping[[#This Row],[Age]]&lt;=25,"Gen Z",
IF(Shopping[[#This Row],[Age]]&lt;=41,"Millennials",
IF(Shopping[[#This Row],[Age]]&lt;=57,"Gen X","Boomers")))</f>
        <v>Millennials</v>
      </c>
      <c r="E1892" t="s">
        <v>3923</v>
      </c>
      <c r="F1892" t="s">
        <v>7865</v>
      </c>
      <c r="G1892" t="s">
        <v>7857</v>
      </c>
      <c r="H1892" s="27">
        <v>57</v>
      </c>
      <c r="I1892" t="s">
        <v>7904</v>
      </c>
      <c r="J1892" t="s">
        <v>7847</v>
      </c>
      <c r="K1892" t="s">
        <v>7970</v>
      </c>
      <c r="L1892" t="s">
        <v>7888</v>
      </c>
      <c r="M1892">
        <v>3.4</v>
      </c>
      <c r="N1892" t="s">
        <v>1691</v>
      </c>
      <c r="O1892" t="s">
        <v>7950</v>
      </c>
      <c r="P1892" t="s">
        <v>1691</v>
      </c>
      <c r="Q1892" t="s">
        <v>12</v>
      </c>
      <c r="R1892">
        <v>5</v>
      </c>
    </row>
    <row r="1893" spans="1:18" x14ac:dyDescent="0.3">
      <c r="A1893" t="s">
        <v>1905</v>
      </c>
      <c r="B1893" t="s">
        <v>5822</v>
      </c>
      <c r="C1893">
        <v>69</v>
      </c>
      <c r="D1893" t="str">
        <f>IF(Shopping[[#This Row],[Age]]&lt;=25,"Gen Z",
IF(Shopping[[#This Row],[Age]]&lt;=41,"Millennials",
IF(Shopping[[#This Row],[Age]]&lt;=57,"Gen X","Boomers")))</f>
        <v>Boomers</v>
      </c>
      <c r="E1893" t="s">
        <v>3923</v>
      </c>
      <c r="F1893" t="s">
        <v>7870</v>
      </c>
      <c r="G1893" t="s">
        <v>7857</v>
      </c>
      <c r="H1893" s="27">
        <v>74</v>
      </c>
      <c r="I1893" t="s">
        <v>7906</v>
      </c>
      <c r="J1893" t="s">
        <v>7847</v>
      </c>
      <c r="K1893" t="s">
        <v>7840</v>
      </c>
      <c r="L1893" t="s">
        <v>7889</v>
      </c>
      <c r="M1893">
        <v>2.6</v>
      </c>
      <c r="N1893" t="s">
        <v>1691</v>
      </c>
      <c r="O1893" t="s">
        <v>7947</v>
      </c>
      <c r="P1893" t="s">
        <v>1691</v>
      </c>
      <c r="Q1893" t="s">
        <v>27</v>
      </c>
      <c r="R1893">
        <v>48</v>
      </c>
    </row>
    <row r="1894" spans="1:18" x14ac:dyDescent="0.3">
      <c r="A1894" t="s">
        <v>1906</v>
      </c>
      <c r="B1894" t="s">
        <v>5823</v>
      </c>
      <c r="C1894">
        <v>39</v>
      </c>
      <c r="D1894" t="str">
        <f>IF(Shopping[[#This Row],[Age]]&lt;=25,"Gen Z",
IF(Shopping[[#This Row],[Age]]&lt;=41,"Millennials",
IF(Shopping[[#This Row],[Age]]&lt;=57,"Gen X","Boomers")))</f>
        <v>Millennials</v>
      </c>
      <c r="E1894" t="s">
        <v>3923</v>
      </c>
      <c r="F1894" t="s">
        <v>7868</v>
      </c>
      <c r="G1894" t="s">
        <v>7854</v>
      </c>
      <c r="H1894" s="27">
        <v>30</v>
      </c>
      <c r="I1894" t="s">
        <v>7911</v>
      </c>
      <c r="J1894" t="s">
        <v>7847</v>
      </c>
      <c r="K1894" t="s">
        <v>7976</v>
      </c>
      <c r="L1894" t="s">
        <v>7890</v>
      </c>
      <c r="M1894">
        <v>4.5999999999999996</v>
      </c>
      <c r="N1894" t="s">
        <v>1691</v>
      </c>
      <c r="O1894" t="s">
        <v>7949</v>
      </c>
      <c r="P1894" t="s">
        <v>1691</v>
      </c>
      <c r="Q1894" t="s">
        <v>8</v>
      </c>
      <c r="R1894">
        <v>12</v>
      </c>
    </row>
    <row r="1895" spans="1:18" x14ac:dyDescent="0.3">
      <c r="A1895" t="s">
        <v>1907</v>
      </c>
      <c r="B1895" t="s">
        <v>5824</v>
      </c>
      <c r="C1895">
        <v>28</v>
      </c>
      <c r="D1895" t="str">
        <f>IF(Shopping[[#This Row],[Age]]&lt;=25,"Gen Z",
IF(Shopping[[#This Row],[Age]]&lt;=41,"Millennials",
IF(Shopping[[#This Row],[Age]]&lt;=57,"Gen X","Boomers")))</f>
        <v>Millennials</v>
      </c>
      <c r="E1895" t="s">
        <v>3923</v>
      </c>
      <c r="F1895" t="s">
        <v>7861</v>
      </c>
      <c r="G1895" t="s">
        <v>7838</v>
      </c>
      <c r="H1895" s="27">
        <v>20</v>
      </c>
      <c r="I1895" t="s">
        <v>7905</v>
      </c>
      <c r="J1895" t="s">
        <v>7839</v>
      </c>
      <c r="K1895" t="s">
        <v>7871</v>
      </c>
      <c r="L1895" t="s">
        <v>7889</v>
      </c>
      <c r="M1895">
        <v>3.7</v>
      </c>
      <c r="N1895" t="s">
        <v>1691</v>
      </c>
      <c r="O1895" t="s">
        <v>7945</v>
      </c>
      <c r="P1895" t="s">
        <v>1691</v>
      </c>
      <c r="Q1895" t="s">
        <v>14</v>
      </c>
      <c r="R1895">
        <v>10</v>
      </c>
    </row>
    <row r="1896" spans="1:18" x14ac:dyDescent="0.3">
      <c r="A1896" t="s">
        <v>1908</v>
      </c>
      <c r="B1896" t="s">
        <v>5825</v>
      </c>
      <c r="C1896">
        <v>42</v>
      </c>
      <c r="D1896" t="str">
        <f>IF(Shopping[[#This Row],[Age]]&lt;=25,"Gen Z",
IF(Shopping[[#This Row],[Age]]&lt;=41,"Millennials",
IF(Shopping[[#This Row],[Age]]&lt;=57,"Gen X","Boomers")))</f>
        <v>Gen X</v>
      </c>
      <c r="E1896" t="s">
        <v>3923</v>
      </c>
      <c r="F1896" t="s">
        <v>7869</v>
      </c>
      <c r="G1896" t="s">
        <v>7838</v>
      </c>
      <c r="H1896" s="27">
        <v>90</v>
      </c>
      <c r="I1896" t="s">
        <v>7921</v>
      </c>
      <c r="J1896" t="s">
        <v>7847</v>
      </c>
      <c r="K1896" t="s">
        <v>7860</v>
      </c>
      <c r="L1896" t="s">
        <v>7890</v>
      </c>
      <c r="M1896">
        <v>2.5</v>
      </c>
      <c r="N1896" t="s">
        <v>1691</v>
      </c>
      <c r="O1896" t="s">
        <v>7946</v>
      </c>
      <c r="P1896" t="s">
        <v>1691</v>
      </c>
      <c r="Q1896" t="s">
        <v>27</v>
      </c>
      <c r="R1896">
        <v>48</v>
      </c>
    </row>
    <row r="1897" spans="1:18" x14ac:dyDescent="0.3">
      <c r="A1897" t="s">
        <v>1909</v>
      </c>
      <c r="B1897" t="s">
        <v>5826</v>
      </c>
      <c r="C1897">
        <v>31</v>
      </c>
      <c r="D1897" t="str">
        <f>IF(Shopping[[#This Row],[Age]]&lt;=25,"Gen Z",
IF(Shopping[[#This Row],[Age]]&lt;=41,"Millennials",
IF(Shopping[[#This Row],[Age]]&lt;=57,"Gen X","Boomers")))</f>
        <v>Millennials</v>
      </c>
      <c r="E1897" t="s">
        <v>3923</v>
      </c>
      <c r="F1897" t="s">
        <v>7843</v>
      </c>
      <c r="G1897" t="s">
        <v>7838</v>
      </c>
      <c r="H1897" s="27">
        <v>61</v>
      </c>
      <c r="I1897" t="s">
        <v>7940</v>
      </c>
      <c r="J1897" t="s">
        <v>7839</v>
      </c>
      <c r="K1897" t="s">
        <v>7878</v>
      </c>
      <c r="L1897" t="s">
        <v>7890</v>
      </c>
      <c r="M1897">
        <v>4.5</v>
      </c>
      <c r="N1897" t="s">
        <v>1691</v>
      </c>
      <c r="O1897" t="s">
        <v>7945</v>
      </c>
      <c r="P1897" t="s">
        <v>1691</v>
      </c>
      <c r="Q1897" t="s">
        <v>27</v>
      </c>
      <c r="R1897">
        <v>3</v>
      </c>
    </row>
    <row r="1898" spans="1:18" x14ac:dyDescent="0.3">
      <c r="A1898" t="s">
        <v>1910</v>
      </c>
      <c r="B1898" t="s">
        <v>5827</v>
      </c>
      <c r="C1898">
        <v>57</v>
      </c>
      <c r="D1898" t="str">
        <f>IF(Shopping[[#This Row],[Age]]&lt;=25,"Gen Z",
IF(Shopping[[#This Row],[Age]]&lt;=41,"Millennials",
IF(Shopping[[#This Row],[Age]]&lt;=57,"Gen X","Boomers")))</f>
        <v>Gen X</v>
      </c>
      <c r="E1898" t="s">
        <v>3923</v>
      </c>
      <c r="F1898" t="s">
        <v>7845</v>
      </c>
      <c r="G1898" t="s">
        <v>7846</v>
      </c>
      <c r="H1898" s="27">
        <v>51</v>
      </c>
      <c r="I1898" t="s">
        <v>7915</v>
      </c>
      <c r="J1898" t="s">
        <v>7847</v>
      </c>
      <c r="K1898" t="s">
        <v>7969</v>
      </c>
      <c r="L1898" t="s">
        <v>7890</v>
      </c>
      <c r="M1898">
        <v>2.9</v>
      </c>
      <c r="N1898" t="s">
        <v>1691</v>
      </c>
      <c r="O1898" t="s">
        <v>7948</v>
      </c>
      <c r="P1898" t="s">
        <v>1691</v>
      </c>
      <c r="Q1898" t="s">
        <v>8</v>
      </c>
      <c r="R1898">
        <v>19</v>
      </c>
    </row>
    <row r="1899" spans="1:18" x14ac:dyDescent="0.3">
      <c r="A1899" t="s">
        <v>1911</v>
      </c>
      <c r="B1899" t="s">
        <v>5828</v>
      </c>
      <c r="C1899">
        <v>53</v>
      </c>
      <c r="D1899" t="str">
        <f>IF(Shopping[[#This Row],[Age]]&lt;=25,"Gen Z",
IF(Shopping[[#This Row],[Age]]&lt;=41,"Millennials",
IF(Shopping[[#This Row],[Age]]&lt;=57,"Gen X","Boomers")))</f>
        <v>Gen X</v>
      </c>
      <c r="E1899" t="s">
        <v>3923</v>
      </c>
      <c r="F1899" t="s">
        <v>7865</v>
      </c>
      <c r="G1899" t="s">
        <v>7857</v>
      </c>
      <c r="H1899" s="27">
        <v>97</v>
      </c>
      <c r="I1899" t="s">
        <v>7922</v>
      </c>
      <c r="J1899" t="s">
        <v>7839</v>
      </c>
      <c r="K1899" t="s">
        <v>7864</v>
      </c>
      <c r="L1899" t="s">
        <v>7887</v>
      </c>
      <c r="M1899">
        <v>2.9</v>
      </c>
      <c r="N1899" t="s">
        <v>1691</v>
      </c>
      <c r="O1899" t="s">
        <v>7946</v>
      </c>
      <c r="P1899" t="s">
        <v>1691</v>
      </c>
      <c r="Q1899" t="s">
        <v>27</v>
      </c>
      <c r="R1899">
        <v>11</v>
      </c>
    </row>
    <row r="1900" spans="1:18" x14ac:dyDescent="0.3">
      <c r="A1900" t="s">
        <v>1912</v>
      </c>
      <c r="B1900" t="s">
        <v>5829</v>
      </c>
      <c r="C1900">
        <v>59</v>
      </c>
      <c r="D1900" t="str">
        <f>IF(Shopping[[#This Row],[Age]]&lt;=25,"Gen Z",
IF(Shopping[[#This Row],[Age]]&lt;=41,"Millennials",
IF(Shopping[[#This Row],[Age]]&lt;=57,"Gen X","Boomers")))</f>
        <v>Boomers</v>
      </c>
      <c r="E1900" t="s">
        <v>3923</v>
      </c>
      <c r="F1900" t="s">
        <v>7866</v>
      </c>
      <c r="G1900" t="s">
        <v>7838</v>
      </c>
      <c r="H1900" s="27">
        <v>97</v>
      </c>
      <c r="I1900" t="s">
        <v>7914</v>
      </c>
      <c r="J1900" t="s">
        <v>7839</v>
      </c>
      <c r="K1900" t="s">
        <v>7975</v>
      </c>
      <c r="L1900" t="s">
        <v>7890</v>
      </c>
      <c r="M1900">
        <v>3.5</v>
      </c>
      <c r="N1900" t="s">
        <v>1691</v>
      </c>
      <c r="O1900" t="s">
        <v>7947</v>
      </c>
      <c r="P1900" t="s">
        <v>1691</v>
      </c>
      <c r="Q1900" t="s">
        <v>8</v>
      </c>
      <c r="R1900">
        <v>25</v>
      </c>
    </row>
    <row r="1901" spans="1:18" x14ac:dyDescent="0.3">
      <c r="A1901" t="s">
        <v>1913</v>
      </c>
      <c r="B1901" t="s">
        <v>5830</v>
      </c>
      <c r="C1901">
        <v>32</v>
      </c>
      <c r="D1901" t="str">
        <f>IF(Shopping[[#This Row],[Age]]&lt;=25,"Gen Z",
IF(Shopping[[#This Row],[Age]]&lt;=41,"Millennials",
IF(Shopping[[#This Row],[Age]]&lt;=57,"Gen X","Boomers")))</f>
        <v>Millennials</v>
      </c>
      <c r="E1901" t="s">
        <v>3923</v>
      </c>
      <c r="F1901" t="s">
        <v>7851</v>
      </c>
      <c r="G1901" t="s">
        <v>7838</v>
      </c>
      <c r="H1901" s="27">
        <v>40</v>
      </c>
      <c r="I1901" t="s">
        <v>7907</v>
      </c>
      <c r="J1901" t="s">
        <v>7839</v>
      </c>
      <c r="K1901" t="s">
        <v>7842</v>
      </c>
      <c r="L1901" t="s">
        <v>7887</v>
      </c>
      <c r="M1901">
        <v>4.2</v>
      </c>
      <c r="N1901" t="s">
        <v>1691</v>
      </c>
      <c r="O1901" t="s">
        <v>7950</v>
      </c>
      <c r="P1901" t="s">
        <v>1691</v>
      </c>
      <c r="Q1901" t="s">
        <v>14</v>
      </c>
      <c r="R1901">
        <v>42</v>
      </c>
    </row>
    <row r="1902" spans="1:18" x14ac:dyDescent="0.3">
      <c r="A1902" t="s">
        <v>1914</v>
      </c>
      <c r="B1902" t="s">
        <v>5831</v>
      </c>
      <c r="C1902">
        <v>65</v>
      </c>
      <c r="D1902" t="str">
        <f>IF(Shopping[[#This Row],[Age]]&lt;=25,"Gen Z",
IF(Shopping[[#This Row],[Age]]&lt;=41,"Millennials",
IF(Shopping[[#This Row],[Age]]&lt;=57,"Gen X","Boomers")))</f>
        <v>Boomers</v>
      </c>
      <c r="E1902" t="s">
        <v>3923</v>
      </c>
      <c r="F1902" t="s">
        <v>7870</v>
      </c>
      <c r="G1902" t="s">
        <v>7857</v>
      </c>
      <c r="H1902" s="27">
        <v>85</v>
      </c>
      <c r="I1902" t="s">
        <v>7937</v>
      </c>
      <c r="J1902" t="s">
        <v>7844</v>
      </c>
      <c r="K1902" t="s">
        <v>7976</v>
      </c>
      <c r="L1902" t="s">
        <v>7889</v>
      </c>
      <c r="M1902">
        <v>3.3</v>
      </c>
      <c r="N1902" t="s">
        <v>1691</v>
      </c>
      <c r="O1902" t="s">
        <v>7946</v>
      </c>
      <c r="P1902" t="s">
        <v>1691</v>
      </c>
      <c r="Q1902" t="s">
        <v>10</v>
      </c>
      <c r="R1902">
        <v>34</v>
      </c>
    </row>
    <row r="1903" spans="1:18" x14ac:dyDescent="0.3">
      <c r="A1903" t="s">
        <v>1915</v>
      </c>
      <c r="B1903" t="s">
        <v>5832</v>
      </c>
      <c r="C1903">
        <v>56</v>
      </c>
      <c r="D1903" t="str">
        <f>IF(Shopping[[#This Row],[Age]]&lt;=25,"Gen Z",
IF(Shopping[[#This Row],[Age]]&lt;=41,"Millennials",
IF(Shopping[[#This Row],[Age]]&lt;=57,"Gen X","Boomers")))</f>
        <v>Gen X</v>
      </c>
      <c r="E1903" t="s">
        <v>3923</v>
      </c>
      <c r="F1903" t="s">
        <v>7876</v>
      </c>
      <c r="G1903" t="s">
        <v>7838</v>
      </c>
      <c r="H1903" s="27">
        <v>76</v>
      </c>
      <c r="I1903" t="s">
        <v>7921</v>
      </c>
      <c r="J1903" t="s">
        <v>7844</v>
      </c>
      <c r="K1903" t="s">
        <v>7974</v>
      </c>
      <c r="L1903" t="s">
        <v>7887</v>
      </c>
      <c r="M1903">
        <v>3.9</v>
      </c>
      <c r="N1903" t="s">
        <v>1691</v>
      </c>
      <c r="O1903" t="s">
        <v>7950</v>
      </c>
      <c r="P1903" t="s">
        <v>1691</v>
      </c>
      <c r="Q1903" t="s">
        <v>10</v>
      </c>
      <c r="R1903">
        <v>50</v>
      </c>
    </row>
    <row r="1904" spans="1:18" x14ac:dyDescent="0.3">
      <c r="A1904" t="s">
        <v>1916</v>
      </c>
      <c r="B1904" t="s">
        <v>5833</v>
      </c>
      <c r="C1904">
        <v>31</v>
      </c>
      <c r="D1904" t="str">
        <f>IF(Shopping[[#This Row],[Age]]&lt;=25,"Gen Z",
IF(Shopping[[#This Row],[Age]]&lt;=41,"Millennials",
IF(Shopping[[#This Row],[Age]]&lt;=57,"Gen X","Boomers")))</f>
        <v>Millennials</v>
      </c>
      <c r="E1904" t="s">
        <v>3923</v>
      </c>
      <c r="F1904" t="s">
        <v>7845</v>
      </c>
      <c r="G1904" t="s">
        <v>7846</v>
      </c>
      <c r="H1904" s="27">
        <v>22</v>
      </c>
      <c r="I1904" t="s">
        <v>7928</v>
      </c>
      <c r="J1904" t="s">
        <v>7844</v>
      </c>
      <c r="K1904" t="s">
        <v>7968</v>
      </c>
      <c r="L1904" t="s">
        <v>7888</v>
      </c>
      <c r="M1904">
        <v>5</v>
      </c>
      <c r="N1904" t="s">
        <v>1691</v>
      </c>
      <c r="O1904" t="s">
        <v>7950</v>
      </c>
      <c r="P1904" t="s">
        <v>1691</v>
      </c>
      <c r="Q1904" t="s">
        <v>8</v>
      </c>
      <c r="R1904">
        <v>21</v>
      </c>
    </row>
    <row r="1905" spans="1:18" x14ac:dyDescent="0.3">
      <c r="A1905" t="s">
        <v>1917</v>
      </c>
      <c r="B1905" t="s">
        <v>5834</v>
      </c>
      <c r="C1905">
        <v>59</v>
      </c>
      <c r="D1905" t="str">
        <f>IF(Shopping[[#This Row],[Age]]&lt;=25,"Gen Z",
IF(Shopping[[#This Row],[Age]]&lt;=41,"Millennials",
IF(Shopping[[#This Row],[Age]]&lt;=57,"Gen X","Boomers")))</f>
        <v>Boomers</v>
      </c>
      <c r="E1905" t="s">
        <v>3923</v>
      </c>
      <c r="F1905" t="s">
        <v>7866</v>
      </c>
      <c r="G1905" t="s">
        <v>7838</v>
      </c>
      <c r="H1905" s="27">
        <v>63</v>
      </c>
      <c r="I1905" t="s">
        <v>7910</v>
      </c>
      <c r="J1905" t="s">
        <v>7847</v>
      </c>
      <c r="K1905" t="s">
        <v>7969</v>
      </c>
      <c r="L1905" t="s">
        <v>7889</v>
      </c>
      <c r="M1905">
        <v>3.3</v>
      </c>
      <c r="N1905" t="s">
        <v>1691</v>
      </c>
      <c r="O1905" t="s">
        <v>7948</v>
      </c>
      <c r="P1905" t="s">
        <v>1691</v>
      </c>
      <c r="Q1905" t="s">
        <v>22</v>
      </c>
      <c r="R1905">
        <v>37</v>
      </c>
    </row>
    <row r="1906" spans="1:18" x14ac:dyDescent="0.3">
      <c r="A1906" t="s">
        <v>1918</v>
      </c>
      <c r="B1906" t="s">
        <v>5835</v>
      </c>
      <c r="C1906">
        <v>22</v>
      </c>
      <c r="D1906" t="str">
        <f>IF(Shopping[[#This Row],[Age]]&lt;=25,"Gen Z",
IF(Shopping[[#This Row],[Age]]&lt;=41,"Millennials",
IF(Shopping[[#This Row],[Age]]&lt;=57,"Gen X","Boomers")))</f>
        <v>Gen Z</v>
      </c>
      <c r="E1906" t="s">
        <v>3923</v>
      </c>
      <c r="F1906" t="s">
        <v>7872</v>
      </c>
      <c r="G1906" t="s">
        <v>7838</v>
      </c>
      <c r="H1906" s="27">
        <v>71</v>
      </c>
      <c r="I1906" t="s">
        <v>7915</v>
      </c>
      <c r="J1906" t="s">
        <v>7844</v>
      </c>
      <c r="K1906" t="s">
        <v>7855</v>
      </c>
      <c r="L1906" t="s">
        <v>7888</v>
      </c>
      <c r="M1906">
        <v>4.2</v>
      </c>
      <c r="N1906" t="s">
        <v>1691</v>
      </c>
      <c r="O1906" t="s">
        <v>7946</v>
      </c>
      <c r="P1906" t="s">
        <v>1691</v>
      </c>
      <c r="Q1906" t="s">
        <v>10</v>
      </c>
      <c r="R1906">
        <v>46</v>
      </c>
    </row>
    <row r="1907" spans="1:18" x14ac:dyDescent="0.3">
      <c r="A1907" t="s">
        <v>1919</v>
      </c>
      <c r="B1907" t="s">
        <v>5836</v>
      </c>
      <c r="C1907">
        <v>47</v>
      </c>
      <c r="D1907" t="str">
        <f>IF(Shopping[[#This Row],[Age]]&lt;=25,"Gen Z",
IF(Shopping[[#This Row],[Age]]&lt;=41,"Millennials",
IF(Shopping[[#This Row],[Age]]&lt;=57,"Gen X","Boomers")))</f>
        <v>Gen X</v>
      </c>
      <c r="E1907" t="s">
        <v>3923</v>
      </c>
      <c r="F1907" t="s">
        <v>7883</v>
      </c>
      <c r="G1907" t="s">
        <v>7846</v>
      </c>
      <c r="H1907" s="27">
        <v>35</v>
      </c>
      <c r="I1907" t="s">
        <v>7930</v>
      </c>
      <c r="J1907" t="s">
        <v>7847</v>
      </c>
      <c r="K1907" t="s">
        <v>7864</v>
      </c>
      <c r="L1907" t="s">
        <v>7889</v>
      </c>
      <c r="M1907">
        <v>4.9000000000000004</v>
      </c>
      <c r="N1907" t="s">
        <v>1691</v>
      </c>
      <c r="O1907" t="s">
        <v>7949</v>
      </c>
      <c r="P1907" t="s">
        <v>1691</v>
      </c>
      <c r="Q1907" t="s">
        <v>22</v>
      </c>
      <c r="R1907">
        <v>14</v>
      </c>
    </row>
    <row r="1908" spans="1:18" x14ac:dyDescent="0.3">
      <c r="A1908" t="s">
        <v>1920</v>
      </c>
      <c r="B1908" t="s">
        <v>5837</v>
      </c>
      <c r="C1908">
        <v>23</v>
      </c>
      <c r="D1908" t="str">
        <f>IF(Shopping[[#This Row],[Age]]&lt;=25,"Gen Z",
IF(Shopping[[#This Row],[Age]]&lt;=41,"Millennials",
IF(Shopping[[#This Row],[Age]]&lt;=57,"Gen X","Boomers")))</f>
        <v>Gen Z</v>
      </c>
      <c r="E1908" t="s">
        <v>3923</v>
      </c>
      <c r="F1908" t="s">
        <v>7879</v>
      </c>
      <c r="G1908" t="s">
        <v>7857</v>
      </c>
      <c r="H1908" s="27">
        <v>30</v>
      </c>
      <c r="I1908" t="s">
        <v>7927</v>
      </c>
      <c r="J1908" t="s">
        <v>7847</v>
      </c>
      <c r="K1908" t="s">
        <v>7867</v>
      </c>
      <c r="L1908" t="s">
        <v>7888</v>
      </c>
      <c r="M1908">
        <v>4.5999999999999996</v>
      </c>
      <c r="N1908" t="s">
        <v>1691</v>
      </c>
      <c r="O1908" t="s">
        <v>7949</v>
      </c>
      <c r="P1908" t="s">
        <v>1691</v>
      </c>
      <c r="Q1908" t="s">
        <v>14</v>
      </c>
      <c r="R1908">
        <v>24</v>
      </c>
    </row>
    <row r="1909" spans="1:18" x14ac:dyDescent="0.3">
      <c r="A1909" t="s">
        <v>1921</v>
      </c>
      <c r="B1909" t="s">
        <v>5838</v>
      </c>
      <c r="C1909">
        <v>69</v>
      </c>
      <c r="D1909" t="str">
        <f>IF(Shopping[[#This Row],[Age]]&lt;=25,"Gen Z",
IF(Shopping[[#This Row],[Age]]&lt;=41,"Millennials",
IF(Shopping[[#This Row],[Age]]&lt;=57,"Gen X","Boomers")))</f>
        <v>Boomers</v>
      </c>
      <c r="E1909" t="s">
        <v>3923</v>
      </c>
      <c r="F1909" t="s">
        <v>7863</v>
      </c>
      <c r="G1909" t="s">
        <v>7838</v>
      </c>
      <c r="H1909" s="27">
        <v>74</v>
      </c>
      <c r="I1909" t="s">
        <v>7928</v>
      </c>
      <c r="J1909" t="s">
        <v>7839</v>
      </c>
      <c r="K1909" t="s">
        <v>7874</v>
      </c>
      <c r="L1909" t="s">
        <v>7890</v>
      </c>
      <c r="M1909">
        <v>4.8</v>
      </c>
      <c r="N1909" t="s">
        <v>1691</v>
      </c>
      <c r="O1909" t="s">
        <v>7950</v>
      </c>
      <c r="P1909" t="s">
        <v>1691</v>
      </c>
      <c r="Q1909" t="s">
        <v>12</v>
      </c>
      <c r="R1909">
        <v>36</v>
      </c>
    </row>
    <row r="1910" spans="1:18" x14ac:dyDescent="0.3">
      <c r="A1910" t="s">
        <v>1922</v>
      </c>
      <c r="B1910" t="s">
        <v>5839</v>
      </c>
      <c r="C1910">
        <v>18</v>
      </c>
      <c r="D1910" t="str">
        <f>IF(Shopping[[#This Row],[Age]]&lt;=25,"Gen Z",
IF(Shopping[[#This Row],[Age]]&lt;=41,"Millennials",
IF(Shopping[[#This Row],[Age]]&lt;=57,"Gen X","Boomers")))</f>
        <v>Gen Z</v>
      </c>
      <c r="E1910" t="s">
        <v>3923</v>
      </c>
      <c r="F1910" t="s">
        <v>7873</v>
      </c>
      <c r="G1910" t="s">
        <v>7857</v>
      </c>
      <c r="H1910" s="27">
        <v>71</v>
      </c>
      <c r="I1910" t="s">
        <v>7935</v>
      </c>
      <c r="J1910" t="s">
        <v>7877</v>
      </c>
      <c r="K1910" t="s">
        <v>7852</v>
      </c>
      <c r="L1910" t="s">
        <v>7887</v>
      </c>
      <c r="M1910">
        <v>2.7</v>
      </c>
      <c r="N1910" t="s">
        <v>1691</v>
      </c>
      <c r="O1910" t="s">
        <v>7947</v>
      </c>
      <c r="P1910" t="s">
        <v>1691</v>
      </c>
      <c r="Q1910" t="s">
        <v>27</v>
      </c>
      <c r="R1910">
        <v>19</v>
      </c>
    </row>
    <row r="1911" spans="1:18" x14ac:dyDescent="0.3">
      <c r="A1911" t="s">
        <v>1923</v>
      </c>
      <c r="B1911" t="s">
        <v>5840</v>
      </c>
      <c r="C1911">
        <v>50</v>
      </c>
      <c r="D1911" t="str">
        <f>IF(Shopping[[#This Row],[Age]]&lt;=25,"Gen Z",
IF(Shopping[[#This Row],[Age]]&lt;=41,"Millennials",
IF(Shopping[[#This Row],[Age]]&lt;=57,"Gen X","Boomers")))</f>
        <v>Gen X</v>
      </c>
      <c r="E1911" t="s">
        <v>3923</v>
      </c>
      <c r="F1911" t="s">
        <v>7841</v>
      </c>
      <c r="G1911" t="s">
        <v>7838</v>
      </c>
      <c r="H1911" s="27">
        <v>84</v>
      </c>
      <c r="I1911" t="s">
        <v>7893</v>
      </c>
      <c r="J1911" t="s">
        <v>7844</v>
      </c>
      <c r="K1911" t="s">
        <v>7971</v>
      </c>
      <c r="L1911" t="s">
        <v>7888</v>
      </c>
      <c r="M1911">
        <v>4.3</v>
      </c>
      <c r="N1911" t="s">
        <v>1691</v>
      </c>
      <c r="O1911" t="s">
        <v>7950</v>
      </c>
      <c r="P1911" t="s">
        <v>1691</v>
      </c>
      <c r="Q1911" t="s">
        <v>12</v>
      </c>
      <c r="R1911">
        <v>12</v>
      </c>
    </row>
    <row r="1912" spans="1:18" x14ac:dyDescent="0.3">
      <c r="A1912" t="s">
        <v>1924</v>
      </c>
      <c r="B1912" t="s">
        <v>5841</v>
      </c>
      <c r="C1912">
        <v>29</v>
      </c>
      <c r="D1912" t="str">
        <f>IF(Shopping[[#This Row],[Age]]&lt;=25,"Gen Z",
IF(Shopping[[#This Row],[Age]]&lt;=41,"Millennials",
IF(Shopping[[#This Row],[Age]]&lt;=57,"Gen X","Boomers")))</f>
        <v>Millennials</v>
      </c>
      <c r="E1912" t="s">
        <v>3923</v>
      </c>
      <c r="F1912" t="s">
        <v>7845</v>
      </c>
      <c r="G1912" t="s">
        <v>7846</v>
      </c>
      <c r="H1912" s="27">
        <v>38</v>
      </c>
      <c r="I1912" t="s">
        <v>7907</v>
      </c>
      <c r="J1912" t="s">
        <v>7844</v>
      </c>
      <c r="K1912" t="s">
        <v>7882</v>
      </c>
      <c r="L1912" t="s">
        <v>7890</v>
      </c>
      <c r="M1912">
        <v>3.8</v>
      </c>
      <c r="N1912" t="s">
        <v>1691</v>
      </c>
      <c r="O1912" t="s">
        <v>7945</v>
      </c>
      <c r="P1912" t="s">
        <v>1691</v>
      </c>
      <c r="Q1912" t="s">
        <v>27</v>
      </c>
      <c r="R1912">
        <v>13</v>
      </c>
    </row>
    <row r="1913" spans="1:18" x14ac:dyDescent="0.3">
      <c r="A1913" t="s">
        <v>1925</v>
      </c>
      <c r="B1913" t="s">
        <v>5842</v>
      </c>
      <c r="C1913">
        <v>65</v>
      </c>
      <c r="D1913" t="str">
        <f>IF(Shopping[[#This Row],[Age]]&lt;=25,"Gen Z",
IF(Shopping[[#This Row],[Age]]&lt;=41,"Millennials",
IF(Shopping[[#This Row],[Age]]&lt;=57,"Gen X","Boomers")))</f>
        <v>Boomers</v>
      </c>
      <c r="E1913" t="s">
        <v>3923</v>
      </c>
      <c r="F1913" t="s">
        <v>7870</v>
      </c>
      <c r="G1913" t="s">
        <v>7857</v>
      </c>
      <c r="H1913" s="27">
        <v>81</v>
      </c>
      <c r="I1913" t="s">
        <v>7921</v>
      </c>
      <c r="J1913" t="s">
        <v>7847</v>
      </c>
      <c r="K1913" t="s">
        <v>7840</v>
      </c>
      <c r="L1913" t="s">
        <v>7888</v>
      </c>
      <c r="M1913">
        <v>4.9000000000000004</v>
      </c>
      <c r="N1913" t="s">
        <v>1691</v>
      </c>
      <c r="O1913" t="s">
        <v>7945</v>
      </c>
      <c r="P1913" t="s">
        <v>1691</v>
      </c>
      <c r="Q1913" t="s">
        <v>27</v>
      </c>
      <c r="R1913">
        <v>32</v>
      </c>
    </row>
    <row r="1914" spans="1:18" x14ac:dyDescent="0.3">
      <c r="A1914" t="s">
        <v>1926</v>
      </c>
      <c r="B1914" t="s">
        <v>5843</v>
      </c>
      <c r="C1914">
        <v>29</v>
      </c>
      <c r="D1914" t="str">
        <f>IF(Shopping[[#This Row],[Age]]&lt;=25,"Gen Z",
IF(Shopping[[#This Row],[Age]]&lt;=41,"Millennials",
IF(Shopping[[#This Row],[Age]]&lt;=57,"Gen X","Boomers")))</f>
        <v>Millennials</v>
      </c>
      <c r="E1914" t="s">
        <v>3923</v>
      </c>
      <c r="F1914" t="s">
        <v>7841</v>
      </c>
      <c r="G1914" t="s">
        <v>7838</v>
      </c>
      <c r="H1914" s="27">
        <v>56</v>
      </c>
      <c r="I1914" t="s">
        <v>7917</v>
      </c>
      <c r="J1914" t="s">
        <v>7844</v>
      </c>
      <c r="K1914" t="s">
        <v>7852</v>
      </c>
      <c r="L1914" t="s">
        <v>7887</v>
      </c>
      <c r="M1914">
        <v>3.4</v>
      </c>
      <c r="N1914" t="s">
        <v>1691</v>
      </c>
      <c r="O1914" t="s">
        <v>7949</v>
      </c>
      <c r="P1914" t="s">
        <v>1691</v>
      </c>
      <c r="Q1914" t="s">
        <v>12</v>
      </c>
      <c r="R1914">
        <v>5</v>
      </c>
    </row>
    <row r="1915" spans="1:18" x14ac:dyDescent="0.3">
      <c r="A1915" t="s">
        <v>1927</v>
      </c>
      <c r="B1915" t="s">
        <v>5844</v>
      </c>
      <c r="C1915">
        <v>49</v>
      </c>
      <c r="D1915" t="str">
        <f>IF(Shopping[[#This Row],[Age]]&lt;=25,"Gen Z",
IF(Shopping[[#This Row],[Age]]&lt;=41,"Millennials",
IF(Shopping[[#This Row],[Age]]&lt;=57,"Gen X","Boomers")))</f>
        <v>Gen X</v>
      </c>
      <c r="E1915" t="s">
        <v>3923</v>
      </c>
      <c r="F1915" t="s">
        <v>7863</v>
      </c>
      <c r="G1915" t="s">
        <v>7838</v>
      </c>
      <c r="H1915" s="27">
        <v>48</v>
      </c>
      <c r="I1915" t="s">
        <v>7893</v>
      </c>
      <c r="J1915" t="s">
        <v>7847</v>
      </c>
      <c r="K1915" t="s">
        <v>7972</v>
      </c>
      <c r="L1915" t="s">
        <v>7887</v>
      </c>
      <c r="M1915">
        <v>3.6</v>
      </c>
      <c r="N1915" t="s">
        <v>1691</v>
      </c>
      <c r="O1915" t="s">
        <v>7945</v>
      </c>
      <c r="P1915" t="s">
        <v>1691</v>
      </c>
      <c r="Q1915" t="s">
        <v>10</v>
      </c>
      <c r="R1915">
        <v>29</v>
      </c>
    </row>
    <row r="1916" spans="1:18" x14ac:dyDescent="0.3">
      <c r="A1916" t="s">
        <v>1928</v>
      </c>
      <c r="B1916" t="s">
        <v>5845</v>
      </c>
      <c r="C1916">
        <v>28</v>
      </c>
      <c r="D1916" t="str">
        <f>IF(Shopping[[#This Row],[Age]]&lt;=25,"Gen Z",
IF(Shopping[[#This Row],[Age]]&lt;=41,"Millennials",
IF(Shopping[[#This Row],[Age]]&lt;=57,"Gen X","Boomers")))</f>
        <v>Millennials</v>
      </c>
      <c r="E1916" t="s">
        <v>3923</v>
      </c>
      <c r="F1916" t="s">
        <v>7851</v>
      </c>
      <c r="G1916" t="s">
        <v>7838</v>
      </c>
      <c r="H1916" s="27">
        <v>97</v>
      </c>
      <c r="I1916" t="s">
        <v>7922</v>
      </c>
      <c r="J1916" t="s">
        <v>7839</v>
      </c>
      <c r="K1916" t="s">
        <v>7867</v>
      </c>
      <c r="L1916" t="s">
        <v>7890</v>
      </c>
      <c r="M1916">
        <v>3.4</v>
      </c>
      <c r="N1916" t="s">
        <v>1691</v>
      </c>
      <c r="O1916" t="s">
        <v>7948</v>
      </c>
      <c r="P1916" t="s">
        <v>1691</v>
      </c>
      <c r="Q1916" t="s">
        <v>12</v>
      </c>
      <c r="R1916">
        <v>40</v>
      </c>
    </row>
    <row r="1917" spans="1:18" x14ac:dyDescent="0.3">
      <c r="A1917" t="s">
        <v>1929</v>
      </c>
      <c r="B1917" t="s">
        <v>5846</v>
      </c>
      <c r="C1917">
        <v>51</v>
      </c>
      <c r="D1917" t="str">
        <f>IF(Shopping[[#This Row],[Age]]&lt;=25,"Gen Z",
IF(Shopping[[#This Row],[Age]]&lt;=41,"Millennials",
IF(Shopping[[#This Row],[Age]]&lt;=57,"Gen X","Boomers")))</f>
        <v>Gen X</v>
      </c>
      <c r="E1917" t="s">
        <v>3923</v>
      </c>
      <c r="F1917" t="s">
        <v>7879</v>
      </c>
      <c r="G1917" t="s">
        <v>7857</v>
      </c>
      <c r="H1917" s="27">
        <v>74</v>
      </c>
      <c r="I1917" t="s">
        <v>7908</v>
      </c>
      <c r="J1917" t="s">
        <v>7847</v>
      </c>
      <c r="K1917" t="s">
        <v>7975</v>
      </c>
      <c r="L1917" t="s">
        <v>7890</v>
      </c>
      <c r="M1917">
        <v>4.7</v>
      </c>
      <c r="N1917" t="s">
        <v>1691</v>
      </c>
      <c r="O1917" t="s">
        <v>7949</v>
      </c>
      <c r="P1917" t="s">
        <v>1691</v>
      </c>
      <c r="Q1917" t="s">
        <v>10</v>
      </c>
      <c r="R1917">
        <v>44</v>
      </c>
    </row>
    <row r="1918" spans="1:18" x14ac:dyDescent="0.3">
      <c r="A1918" t="s">
        <v>1930</v>
      </c>
      <c r="B1918" t="s">
        <v>5847</v>
      </c>
      <c r="C1918">
        <v>26</v>
      </c>
      <c r="D1918" t="str">
        <f>IF(Shopping[[#This Row],[Age]]&lt;=25,"Gen Z",
IF(Shopping[[#This Row],[Age]]&lt;=41,"Millennials",
IF(Shopping[[#This Row],[Age]]&lt;=57,"Gen X","Boomers")))</f>
        <v>Millennials</v>
      </c>
      <c r="E1918" t="s">
        <v>3923</v>
      </c>
      <c r="F1918" t="s">
        <v>7869</v>
      </c>
      <c r="G1918" t="s">
        <v>7838</v>
      </c>
      <c r="H1918" s="27">
        <v>50</v>
      </c>
      <c r="I1918" t="s">
        <v>7932</v>
      </c>
      <c r="J1918" t="s">
        <v>7844</v>
      </c>
      <c r="K1918" t="s">
        <v>7974</v>
      </c>
      <c r="L1918" t="s">
        <v>7887</v>
      </c>
      <c r="M1918">
        <v>3</v>
      </c>
      <c r="N1918" t="s">
        <v>1691</v>
      </c>
      <c r="O1918" t="s">
        <v>7947</v>
      </c>
      <c r="P1918" t="s">
        <v>1691</v>
      </c>
      <c r="Q1918" t="s">
        <v>27</v>
      </c>
      <c r="R1918">
        <v>3</v>
      </c>
    </row>
    <row r="1919" spans="1:18" x14ac:dyDescent="0.3">
      <c r="A1919" t="s">
        <v>1931</v>
      </c>
      <c r="B1919" t="s">
        <v>5848</v>
      </c>
      <c r="C1919">
        <v>38</v>
      </c>
      <c r="D1919" t="str">
        <f>IF(Shopping[[#This Row],[Age]]&lt;=25,"Gen Z",
IF(Shopping[[#This Row],[Age]]&lt;=41,"Millennials",
IF(Shopping[[#This Row],[Age]]&lt;=57,"Gen X","Boomers")))</f>
        <v>Millennials</v>
      </c>
      <c r="E1919" t="s">
        <v>3923</v>
      </c>
      <c r="F1919" t="s">
        <v>7863</v>
      </c>
      <c r="G1919" t="s">
        <v>7838</v>
      </c>
      <c r="H1919" s="27">
        <v>71</v>
      </c>
      <c r="I1919" t="s">
        <v>7904</v>
      </c>
      <c r="J1919" t="s">
        <v>7839</v>
      </c>
      <c r="K1919" t="s">
        <v>7971</v>
      </c>
      <c r="L1919" t="s">
        <v>7887</v>
      </c>
      <c r="M1919">
        <v>3.4</v>
      </c>
      <c r="N1919" t="s">
        <v>1691</v>
      </c>
      <c r="O1919" t="s">
        <v>7946</v>
      </c>
      <c r="P1919" t="s">
        <v>1691</v>
      </c>
      <c r="Q1919" t="s">
        <v>14</v>
      </c>
      <c r="R1919">
        <v>35</v>
      </c>
    </row>
    <row r="1920" spans="1:18" x14ac:dyDescent="0.3">
      <c r="A1920" t="s">
        <v>1932</v>
      </c>
      <c r="B1920" t="s">
        <v>5849</v>
      </c>
      <c r="C1920">
        <v>35</v>
      </c>
      <c r="D1920" t="str">
        <f>IF(Shopping[[#This Row],[Age]]&lt;=25,"Gen Z",
IF(Shopping[[#This Row],[Age]]&lt;=41,"Millennials",
IF(Shopping[[#This Row],[Age]]&lt;=57,"Gen X","Boomers")))</f>
        <v>Millennials</v>
      </c>
      <c r="E1920" t="s">
        <v>3923</v>
      </c>
      <c r="F1920" t="s">
        <v>7863</v>
      </c>
      <c r="G1920" t="s">
        <v>7838</v>
      </c>
      <c r="H1920" s="27">
        <v>33</v>
      </c>
      <c r="I1920" t="s">
        <v>7930</v>
      </c>
      <c r="J1920" t="s">
        <v>7844</v>
      </c>
      <c r="K1920" t="s">
        <v>7860</v>
      </c>
      <c r="L1920" t="s">
        <v>7889</v>
      </c>
      <c r="M1920">
        <v>4.5999999999999996</v>
      </c>
      <c r="N1920" t="s">
        <v>1691</v>
      </c>
      <c r="O1920" t="s">
        <v>7948</v>
      </c>
      <c r="P1920" t="s">
        <v>1691</v>
      </c>
      <c r="Q1920" t="s">
        <v>27</v>
      </c>
      <c r="R1920">
        <v>33</v>
      </c>
    </row>
    <row r="1921" spans="1:18" x14ac:dyDescent="0.3">
      <c r="A1921" t="s">
        <v>1933</v>
      </c>
      <c r="B1921" t="s">
        <v>5850</v>
      </c>
      <c r="C1921">
        <v>34</v>
      </c>
      <c r="D1921" t="str">
        <f>IF(Shopping[[#This Row],[Age]]&lt;=25,"Gen Z",
IF(Shopping[[#This Row],[Age]]&lt;=41,"Millennials",
IF(Shopping[[#This Row],[Age]]&lt;=57,"Gen X","Boomers")))</f>
        <v>Millennials</v>
      </c>
      <c r="E1921" t="s">
        <v>3923</v>
      </c>
      <c r="F1921" t="s">
        <v>7879</v>
      </c>
      <c r="G1921" t="s">
        <v>7857</v>
      </c>
      <c r="H1921" s="27">
        <v>56</v>
      </c>
      <c r="I1921" t="s">
        <v>7934</v>
      </c>
      <c r="J1921" t="s">
        <v>7847</v>
      </c>
      <c r="K1921" t="s">
        <v>7968</v>
      </c>
      <c r="L1921" t="s">
        <v>7889</v>
      </c>
      <c r="M1921">
        <v>3.1</v>
      </c>
      <c r="N1921" t="s">
        <v>1691</v>
      </c>
      <c r="O1921" t="s">
        <v>7945</v>
      </c>
      <c r="P1921" t="s">
        <v>1691</v>
      </c>
      <c r="Q1921" t="s">
        <v>14</v>
      </c>
      <c r="R1921">
        <v>20</v>
      </c>
    </row>
    <row r="1922" spans="1:18" x14ac:dyDescent="0.3">
      <c r="A1922" t="s">
        <v>1934</v>
      </c>
      <c r="B1922" t="s">
        <v>5851</v>
      </c>
      <c r="C1922">
        <v>51</v>
      </c>
      <c r="D1922" t="str">
        <f>IF(Shopping[[#This Row],[Age]]&lt;=25,"Gen Z",
IF(Shopping[[#This Row],[Age]]&lt;=41,"Millennials",
IF(Shopping[[#This Row],[Age]]&lt;=57,"Gen X","Boomers")))</f>
        <v>Gen X</v>
      </c>
      <c r="E1922" t="s">
        <v>3923</v>
      </c>
      <c r="F1922" t="s">
        <v>7837</v>
      </c>
      <c r="G1922" t="s">
        <v>7838</v>
      </c>
      <c r="H1922" s="27">
        <v>84</v>
      </c>
      <c r="I1922" t="s">
        <v>7932</v>
      </c>
      <c r="J1922" t="s">
        <v>7847</v>
      </c>
      <c r="K1922" t="s">
        <v>7860</v>
      </c>
      <c r="L1922" t="s">
        <v>7888</v>
      </c>
      <c r="M1922">
        <v>2.8</v>
      </c>
      <c r="N1922" t="s">
        <v>1691</v>
      </c>
      <c r="O1922" t="s">
        <v>7948</v>
      </c>
      <c r="P1922" t="s">
        <v>1691</v>
      </c>
      <c r="Q1922" t="s">
        <v>10</v>
      </c>
      <c r="R1922">
        <v>40</v>
      </c>
    </row>
    <row r="1923" spans="1:18" x14ac:dyDescent="0.3">
      <c r="A1923" t="s">
        <v>1935</v>
      </c>
      <c r="B1923" t="s">
        <v>5852</v>
      </c>
      <c r="C1923">
        <v>47</v>
      </c>
      <c r="D1923" t="str">
        <f>IF(Shopping[[#This Row],[Age]]&lt;=25,"Gen Z",
IF(Shopping[[#This Row],[Age]]&lt;=41,"Millennials",
IF(Shopping[[#This Row],[Age]]&lt;=57,"Gen X","Boomers")))</f>
        <v>Gen X</v>
      </c>
      <c r="E1923" t="s">
        <v>3923</v>
      </c>
      <c r="F1923" t="s">
        <v>7850</v>
      </c>
      <c r="G1923" t="s">
        <v>7838</v>
      </c>
      <c r="H1923" s="27">
        <v>36</v>
      </c>
      <c r="I1923" t="s">
        <v>7942</v>
      </c>
      <c r="J1923" t="s">
        <v>7847</v>
      </c>
      <c r="K1923" t="s">
        <v>7867</v>
      </c>
      <c r="L1923" t="s">
        <v>7890</v>
      </c>
      <c r="M1923">
        <v>3.5</v>
      </c>
      <c r="N1923" t="s">
        <v>1691</v>
      </c>
      <c r="O1923" t="s">
        <v>7950</v>
      </c>
      <c r="P1923" t="s">
        <v>1691</v>
      </c>
      <c r="Q1923" t="s">
        <v>8</v>
      </c>
      <c r="R1923">
        <v>13</v>
      </c>
    </row>
    <row r="1924" spans="1:18" x14ac:dyDescent="0.3">
      <c r="A1924" t="s">
        <v>1936</v>
      </c>
      <c r="B1924" t="s">
        <v>5853</v>
      </c>
      <c r="C1924">
        <v>18</v>
      </c>
      <c r="D1924" t="str">
        <f>IF(Shopping[[#This Row],[Age]]&lt;=25,"Gen Z",
IF(Shopping[[#This Row],[Age]]&lt;=41,"Millennials",
IF(Shopping[[#This Row],[Age]]&lt;=57,"Gen X","Boomers")))</f>
        <v>Gen Z</v>
      </c>
      <c r="E1924" t="s">
        <v>3923</v>
      </c>
      <c r="F1924" t="s">
        <v>7884</v>
      </c>
      <c r="G1924" t="s">
        <v>7857</v>
      </c>
      <c r="H1924" s="27">
        <v>63</v>
      </c>
      <c r="I1924" t="s">
        <v>7893</v>
      </c>
      <c r="J1924" t="s">
        <v>7844</v>
      </c>
      <c r="K1924" t="s">
        <v>7972</v>
      </c>
      <c r="L1924" t="s">
        <v>7889</v>
      </c>
      <c r="M1924">
        <v>4.5999999999999996</v>
      </c>
      <c r="N1924" t="s">
        <v>1691</v>
      </c>
      <c r="O1924" t="s">
        <v>7948</v>
      </c>
      <c r="P1924" t="s">
        <v>1691</v>
      </c>
      <c r="Q1924" t="s">
        <v>14</v>
      </c>
      <c r="R1924">
        <v>9</v>
      </c>
    </row>
    <row r="1925" spans="1:18" x14ac:dyDescent="0.3">
      <c r="A1925" t="s">
        <v>1937</v>
      </c>
      <c r="B1925" t="s">
        <v>5854</v>
      </c>
      <c r="C1925">
        <v>64</v>
      </c>
      <c r="D1925" t="str">
        <f>IF(Shopping[[#This Row],[Age]]&lt;=25,"Gen Z",
IF(Shopping[[#This Row],[Age]]&lt;=41,"Millennials",
IF(Shopping[[#This Row],[Age]]&lt;=57,"Gen X","Boomers")))</f>
        <v>Boomers</v>
      </c>
      <c r="E1925" t="s">
        <v>3923</v>
      </c>
      <c r="F1925" t="s">
        <v>7845</v>
      </c>
      <c r="G1925" t="s">
        <v>7846</v>
      </c>
      <c r="H1925" s="27">
        <v>36</v>
      </c>
      <c r="I1925" t="s">
        <v>7936</v>
      </c>
      <c r="J1925" t="s">
        <v>7877</v>
      </c>
      <c r="K1925" t="s">
        <v>7976</v>
      </c>
      <c r="L1925" t="s">
        <v>7889</v>
      </c>
      <c r="M1925">
        <v>4.3</v>
      </c>
      <c r="N1925" t="s">
        <v>1691</v>
      </c>
      <c r="O1925" t="s">
        <v>7948</v>
      </c>
      <c r="P1925" t="s">
        <v>1691</v>
      </c>
      <c r="Q1925" t="s">
        <v>10</v>
      </c>
      <c r="R1925">
        <v>7</v>
      </c>
    </row>
    <row r="1926" spans="1:18" x14ac:dyDescent="0.3">
      <c r="A1926" t="s">
        <v>1938</v>
      </c>
      <c r="B1926" t="s">
        <v>5855</v>
      </c>
      <c r="C1926">
        <v>30</v>
      </c>
      <c r="D1926" t="str">
        <f>IF(Shopping[[#This Row],[Age]]&lt;=25,"Gen Z",
IF(Shopping[[#This Row],[Age]]&lt;=41,"Millennials",
IF(Shopping[[#This Row],[Age]]&lt;=57,"Gen X","Boomers")))</f>
        <v>Millennials</v>
      </c>
      <c r="E1926" t="s">
        <v>3923</v>
      </c>
      <c r="F1926" t="s">
        <v>7868</v>
      </c>
      <c r="G1926" t="s">
        <v>7854</v>
      </c>
      <c r="H1926" s="27">
        <v>63</v>
      </c>
      <c r="I1926" t="s">
        <v>7942</v>
      </c>
      <c r="J1926" t="s">
        <v>7847</v>
      </c>
      <c r="K1926" t="s">
        <v>7840</v>
      </c>
      <c r="L1926" t="s">
        <v>7890</v>
      </c>
      <c r="M1926">
        <v>4.8</v>
      </c>
      <c r="N1926" t="s">
        <v>1691</v>
      </c>
      <c r="O1926" t="s">
        <v>7946</v>
      </c>
      <c r="P1926" t="s">
        <v>1691</v>
      </c>
      <c r="Q1926" t="s">
        <v>14</v>
      </c>
      <c r="R1926">
        <v>42</v>
      </c>
    </row>
    <row r="1927" spans="1:18" x14ac:dyDescent="0.3">
      <c r="A1927" t="s">
        <v>1939</v>
      </c>
      <c r="B1927" t="s">
        <v>5856</v>
      </c>
      <c r="C1927">
        <v>59</v>
      </c>
      <c r="D1927" t="str">
        <f>IF(Shopping[[#This Row],[Age]]&lt;=25,"Gen Z",
IF(Shopping[[#This Row],[Age]]&lt;=41,"Millennials",
IF(Shopping[[#This Row],[Age]]&lt;=57,"Gen X","Boomers")))</f>
        <v>Boomers</v>
      </c>
      <c r="E1927" t="s">
        <v>3923</v>
      </c>
      <c r="F1927" t="s">
        <v>7848</v>
      </c>
      <c r="G1927" t="s">
        <v>7846</v>
      </c>
      <c r="H1927" s="27">
        <v>32</v>
      </c>
      <c r="I1927" t="s">
        <v>7933</v>
      </c>
      <c r="J1927" t="s">
        <v>7839</v>
      </c>
      <c r="K1927" t="s">
        <v>7971</v>
      </c>
      <c r="L1927" t="s">
        <v>7887</v>
      </c>
      <c r="M1927">
        <v>2.9</v>
      </c>
      <c r="N1927" t="s">
        <v>1691</v>
      </c>
      <c r="O1927" t="s">
        <v>7945</v>
      </c>
      <c r="P1927" t="s">
        <v>1691</v>
      </c>
      <c r="Q1927" t="s">
        <v>12</v>
      </c>
      <c r="R1927">
        <v>44</v>
      </c>
    </row>
    <row r="1928" spans="1:18" x14ac:dyDescent="0.3">
      <c r="A1928" t="s">
        <v>1940</v>
      </c>
      <c r="B1928" t="s">
        <v>5857</v>
      </c>
      <c r="C1928">
        <v>66</v>
      </c>
      <c r="D1928" t="str">
        <f>IF(Shopping[[#This Row],[Age]]&lt;=25,"Gen Z",
IF(Shopping[[#This Row],[Age]]&lt;=41,"Millennials",
IF(Shopping[[#This Row],[Age]]&lt;=57,"Gen X","Boomers")))</f>
        <v>Boomers</v>
      </c>
      <c r="E1928" t="s">
        <v>3923</v>
      </c>
      <c r="F1928" t="s">
        <v>7879</v>
      </c>
      <c r="G1928" t="s">
        <v>7857</v>
      </c>
      <c r="H1928" s="27">
        <v>93</v>
      </c>
      <c r="I1928" t="s">
        <v>7928</v>
      </c>
      <c r="J1928" t="s">
        <v>7847</v>
      </c>
      <c r="K1928" t="s">
        <v>7855</v>
      </c>
      <c r="L1928" t="s">
        <v>7888</v>
      </c>
      <c r="M1928">
        <v>3</v>
      </c>
      <c r="N1928" t="s">
        <v>1691</v>
      </c>
      <c r="O1928" t="s">
        <v>7945</v>
      </c>
      <c r="P1928" t="s">
        <v>1691</v>
      </c>
      <c r="Q1928" t="s">
        <v>14</v>
      </c>
      <c r="R1928">
        <v>6</v>
      </c>
    </row>
    <row r="1929" spans="1:18" x14ac:dyDescent="0.3">
      <c r="A1929" t="s">
        <v>1941</v>
      </c>
      <c r="B1929" t="s">
        <v>5858</v>
      </c>
      <c r="C1929">
        <v>40</v>
      </c>
      <c r="D1929" t="str">
        <f>IF(Shopping[[#This Row],[Age]]&lt;=25,"Gen Z",
IF(Shopping[[#This Row],[Age]]&lt;=41,"Millennials",
IF(Shopping[[#This Row],[Age]]&lt;=57,"Gen X","Boomers")))</f>
        <v>Millennials</v>
      </c>
      <c r="E1929" t="s">
        <v>3923</v>
      </c>
      <c r="F1929" t="s">
        <v>7866</v>
      </c>
      <c r="G1929" t="s">
        <v>7838</v>
      </c>
      <c r="H1929" s="27">
        <v>29</v>
      </c>
      <c r="I1929" t="s">
        <v>7913</v>
      </c>
      <c r="J1929" t="s">
        <v>7847</v>
      </c>
      <c r="K1929" t="s">
        <v>7858</v>
      </c>
      <c r="L1929" t="s">
        <v>7889</v>
      </c>
      <c r="M1929">
        <v>2.9</v>
      </c>
      <c r="N1929" t="s">
        <v>1691</v>
      </c>
      <c r="O1929" t="s">
        <v>7948</v>
      </c>
      <c r="P1929" t="s">
        <v>1691</v>
      </c>
      <c r="Q1929" t="s">
        <v>10</v>
      </c>
      <c r="R1929">
        <v>8</v>
      </c>
    </row>
    <row r="1930" spans="1:18" x14ac:dyDescent="0.3">
      <c r="A1930" t="s">
        <v>1942</v>
      </c>
      <c r="B1930" t="s">
        <v>5859</v>
      </c>
      <c r="C1930">
        <v>25</v>
      </c>
      <c r="D1930" t="str">
        <f>IF(Shopping[[#This Row],[Age]]&lt;=25,"Gen Z",
IF(Shopping[[#This Row],[Age]]&lt;=41,"Millennials",
IF(Shopping[[#This Row],[Age]]&lt;=57,"Gen X","Boomers")))</f>
        <v>Gen Z</v>
      </c>
      <c r="E1930" t="s">
        <v>3923</v>
      </c>
      <c r="F1930" t="s">
        <v>7865</v>
      </c>
      <c r="G1930" t="s">
        <v>7857</v>
      </c>
      <c r="H1930" s="27">
        <v>92</v>
      </c>
      <c r="I1930" t="s">
        <v>7909</v>
      </c>
      <c r="J1930" t="s">
        <v>7844</v>
      </c>
      <c r="K1930" t="s">
        <v>7970</v>
      </c>
      <c r="L1930" t="s">
        <v>7889</v>
      </c>
      <c r="M1930">
        <v>3.7</v>
      </c>
      <c r="N1930" t="s">
        <v>1691</v>
      </c>
      <c r="O1930" t="s">
        <v>7948</v>
      </c>
      <c r="P1930" t="s">
        <v>1691</v>
      </c>
      <c r="Q1930" t="s">
        <v>14</v>
      </c>
      <c r="R1930">
        <v>10</v>
      </c>
    </row>
    <row r="1931" spans="1:18" x14ac:dyDescent="0.3">
      <c r="A1931" t="s">
        <v>1943</v>
      </c>
      <c r="B1931" t="s">
        <v>5860</v>
      </c>
      <c r="C1931">
        <v>59</v>
      </c>
      <c r="D1931" t="str">
        <f>IF(Shopping[[#This Row],[Age]]&lt;=25,"Gen Z",
IF(Shopping[[#This Row],[Age]]&lt;=41,"Millennials",
IF(Shopping[[#This Row],[Age]]&lt;=57,"Gen X","Boomers")))</f>
        <v>Boomers</v>
      </c>
      <c r="E1931" t="s">
        <v>3923</v>
      </c>
      <c r="F1931" t="s">
        <v>7843</v>
      </c>
      <c r="G1931" t="s">
        <v>7838</v>
      </c>
      <c r="H1931" s="27">
        <v>33</v>
      </c>
      <c r="I1931" t="s">
        <v>7904</v>
      </c>
      <c r="J1931" t="s">
        <v>7839</v>
      </c>
      <c r="K1931" t="s">
        <v>7880</v>
      </c>
      <c r="L1931" t="s">
        <v>7890</v>
      </c>
      <c r="M1931">
        <v>4.7</v>
      </c>
      <c r="N1931" t="s">
        <v>1691</v>
      </c>
      <c r="O1931" t="s">
        <v>7948</v>
      </c>
      <c r="P1931" t="s">
        <v>1691</v>
      </c>
      <c r="Q1931" t="s">
        <v>8</v>
      </c>
      <c r="R1931">
        <v>46</v>
      </c>
    </row>
    <row r="1932" spans="1:18" x14ac:dyDescent="0.3">
      <c r="A1932" t="s">
        <v>1944</v>
      </c>
      <c r="B1932" t="s">
        <v>5861</v>
      </c>
      <c r="C1932">
        <v>66</v>
      </c>
      <c r="D1932" t="str">
        <f>IF(Shopping[[#This Row],[Age]]&lt;=25,"Gen Z",
IF(Shopping[[#This Row],[Age]]&lt;=41,"Millennials",
IF(Shopping[[#This Row],[Age]]&lt;=57,"Gen X","Boomers")))</f>
        <v>Boomers</v>
      </c>
      <c r="E1932" t="s">
        <v>3923</v>
      </c>
      <c r="F1932" t="s">
        <v>7866</v>
      </c>
      <c r="G1932" t="s">
        <v>7838</v>
      </c>
      <c r="H1932" s="27">
        <v>52</v>
      </c>
      <c r="I1932" t="s">
        <v>7910</v>
      </c>
      <c r="J1932" t="s">
        <v>7839</v>
      </c>
      <c r="K1932" t="s">
        <v>7967</v>
      </c>
      <c r="L1932" t="s">
        <v>7888</v>
      </c>
      <c r="M1932">
        <v>3.5</v>
      </c>
      <c r="N1932" t="s">
        <v>1691</v>
      </c>
      <c r="O1932" t="s">
        <v>7950</v>
      </c>
      <c r="P1932" t="s">
        <v>1691</v>
      </c>
      <c r="Q1932" t="s">
        <v>10</v>
      </c>
      <c r="R1932">
        <v>26</v>
      </c>
    </row>
    <row r="1933" spans="1:18" x14ac:dyDescent="0.3">
      <c r="A1933" t="s">
        <v>1945</v>
      </c>
      <c r="B1933" t="s">
        <v>5862</v>
      </c>
      <c r="C1933">
        <v>54</v>
      </c>
      <c r="D1933" t="str">
        <f>IF(Shopping[[#This Row],[Age]]&lt;=25,"Gen Z",
IF(Shopping[[#This Row],[Age]]&lt;=41,"Millennials",
IF(Shopping[[#This Row],[Age]]&lt;=57,"Gen X","Boomers")))</f>
        <v>Gen X</v>
      </c>
      <c r="E1933" t="s">
        <v>3923</v>
      </c>
      <c r="F1933" t="s">
        <v>7870</v>
      </c>
      <c r="G1933" t="s">
        <v>7857</v>
      </c>
      <c r="H1933" s="27">
        <v>42</v>
      </c>
      <c r="I1933" t="s">
        <v>7919</v>
      </c>
      <c r="J1933" t="s">
        <v>7844</v>
      </c>
      <c r="K1933" t="s">
        <v>7968</v>
      </c>
      <c r="L1933" t="s">
        <v>7888</v>
      </c>
      <c r="M1933">
        <v>2.7</v>
      </c>
      <c r="N1933" t="s">
        <v>1691</v>
      </c>
      <c r="O1933" t="s">
        <v>7950</v>
      </c>
      <c r="P1933" t="s">
        <v>1691</v>
      </c>
      <c r="Q1933" t="s">
        <v>27</v>
      </c>
      <c r="R1933">
        <v>6</v>
      </c>
    </row>
    <row r="1934" spans="1:18" x14ac:dyDescent="0.3">
      <c r="A1934" t="s">
        <v>1946</v>
      </c>
      <c r="B1934" t="s">
        <v>5863</v>
      </c>
      <c r="C1934">
        <v>42</v>
      </c>
      <c r="D1934" t="str">
        <f>IF(Shopping[[#This Row],[Age]]&lt;=25,"Gen Z",
IF(Shopping[[#This Row],[Age]]&lt;=41,"Millennials",
IF(Shopping[[#This Row],[Age]]&lt;=57,"Gen X","Boomers")))</f>
        <v>Gen X</v>
      </c>
      <c r="E1934" t="s">
        <v>3923</v>
      </c>
      <c r="F1934" t="s">
        <v>7869</v>
      </c>
      <c r="G1934" t="s">
        <v>7838</v>
      </c>
      <c r="H1934" s="27">
        <v>36</v>
      </c>
      <c r="I1934" t="s">
        <v>7926</v>
      </c>
      <c r="J1934" t="s">
        <v>7847</v>
      </c>
      <c r="K1934" t="s">
        <v>7849</v>
      </c>
      <c r="L1934" t="s">
        <v>7888</v>
      </c>
      <c r="M1934">
        <v>5</v>
      </c>
      <c r="N1934" t="s">
        <v>1691</v>
      </c>
      <c r="O1934" t="s">
        <v>7946</v>
      </c>
      <c r="P1934" t="s">
        <v>1691</v>
      </c>
      <c r="Q1934" t="s">
        <v>12</v>
      </c>
      <c r="R1934">
        <v>47</v>
      </c>
    </row>
    <row r="1935" spans="1:18" x14ac:dyDescent="0.3">
      <c r="A1935" t="s">
        <v>1947</v>
      </c>
      <c r="B1935" t="s">
        <v>5864</v>
      </c>
      <c r="C1935">
        <v>48</v>
      </c>
      <c r="D1935" t="str">
        <f>IF(Shopping[[#This Row],[Age]]&lt;=25,"Gen Z",
IF(Shopping[[#This Row],[Age]]&lt;=41,"Millennials",
IF(Shopping[[#This Row],[Age]]&lt;=57,"Gen X","Boomers")))</f>
        <v>Gen X</v>
      </c>
      <c r="E1935" t="s">
        <v>3923</v>
      </c>
      <c r="F1935" t="s">
        <v>7845</v>
      </c>
      <c r="G1935" t="s">
        <v>7846</v>
      </c>
      <c r="H1935" s="27">
        <v>67</v>
      </c>
      <c r="I1935" t="s">
        <v>7899</v>
      </c>
      <c r="J1935" t="s">
        <v>7839</v>
      </c>
      <c r="K1935" t="s">
        <v>7862</v>
      </c>
      <c r="L1935" t="s">
        <v>7889</v>
      </c>
      <c r="M1935">
        <v>4.0999999999999996</v>
      </c>
      <c r="N1935" t="s">
        <v>1691</v>
      </c>
      <c r="O1935" t="s">
        <v>7947</v>
      </c>
      <c r="P1935" t="s">
        <v>1691</v>
      </c>
      <c r="Q1935" t="s">
        <v>8</v>
      </c>
      <c r="R1935">
        <v>28</v>
      </c>
    </row>
    <row r="1936" spans="1:18" x14ac:dyDescent="0.3">
      <c r="A1936" t="s">
        <v>1948</v>
      </c>
      <c r="B1936" t="s">
        <v>5865</v>
      </c>
      <c r="C1936">
        <v>34</v>
      </c>
      <c r="D1936" t="str">
        <f>IF(Shopping[[#This Row],[Age]]&lt;=25,"Gen Z",
IF(Shopping[[#This Row],[Age]]&lt;=41,"Millennials",
IF(Shopping[[#This Row],[Age]]&lt;=57,"Gen X","Boomers")))</f>
        <v>Millennials</v>
      </c>
      <c r="E1936" t="s">
        <v>3923</v>
      </c>
      <c r="F1936" t="s">
        <v>7868</v>
      </c>
      <c r="G1936" t="s">
        <v>7854</v>
      </c>
      <c r="H1936" s="27">
        <v>43</v>
      </c>
      <c r="I1936" t="s">
        <v>7942</v>
      </c>
      <c r="J1936" t="s">
        <v>7839</v>
      </c>
      <c r="K1936" t="s">
        <v>7969</v>
      </c>
      <c r="L1936" t="s">
        <v>7887</v>
      </c>
      <c r="M1936">
        <v>2.7</v>
      </c>
      <c r="N1936" t="s">
        <v>1691</v>
      </c>
      <c r="O1936" t="s">
        <v>7946</v>
      </c>
      <c r="P1936" t="s">
        <v>1691</v>
      </c>
      <c r="Q1936" t="s">
        <v>22</v>
      </c>
      <c r="R1936">
        <v>23</v>
      </c>
    </row>
    <row r="1937" spans="1:18" x14ac:dyDescent="0.3">
      <c r="A1937" t="s">
        <v>1949</v>
      </c>
      <c r="B1937" t="s">
        <v>5866</v>
      </c>
      <c r="C1937">
        <v>19</v>
      </c>
      <c r="D1937" t="str">
        <f>IF(Shopping[[#This Row],[Age]]&lt;=25,"Gen Z",
IF(Shopping[[#This Row],[Age]]&lt;=41,"Millennials",
IF(Shopping[[#This Row],[Age]]&lt;=57,"Gen X","Boomers")))</f>
        <v>Gen Z</v>
      </c>
      <c r="E1937" t="s">
        <v>3923</v>
      </c>
      <c r="F1937" t="s">
        <v>7837</v>
      </c>
      <c r="G1937" t="s">
        <v>7838</v>
      </c>
      <c r="H1937" s="27">
        <v>68</v>
      </c>
      <c r="I1937" t="s">
        <v>7910</v>
      </c>
      <c r="J1937" t="s">
        <v>7877</v>
      </c>
      <c r="K1937" t="s">
        <v>7862</v>
      </c>
      <c r="L1937" t="s">
        <v>7888</v>
      </c>
      <c r="M1937">
        <v>4.8</v>
      </c>
      <c r="N1937" t="s">
        <v>1691</v>
      </c>
      <c r="O1937" t="s">
        <v>7946</v>
      </c>
      <c r="P1937" t="s">
        <v>1691</v>
      </c>
      <c r="Q1937" t="s">
        <v>10</v>
      </c>
      <c r="R1937">
        <v>45</v>
      </c>
    </row>
    <row r="1938" spans="1:18" x14ac:dyDescent="0.3">
      <c r="A1938" t="s">
        <v>1950</v>
      </c>
      <c r="B1938" t="s">
        <v>5867</v>
      </c>
      <c r="C1938">
        <v>70</v>
      </c>
      <c r="D1938" t="str">
        <f>IF(Shopping[[#This Row],[Age]]&lt;=25,"Gen Z",
IF(Shopping[[#This Row],[Age]]&lt;=41,"Millennials",
IF(Shopping[[#This Row],[Age]]&lt;=57,"Gen X","Boomers")))</f>
        <v>Boomers</v>
      </c>
      <c r="E1938" t="s">
        <v>3923</v>
      </c>
      <c r="F1938" t="s">
        <v>7870</v>
      </c>
      <c r="G1938" t="s">
        <v>7857</v>
      </c>
      <c r="H1938" s="27">
        <v>60</v>
      </c>
      <c r="I1938" t="s">
        <v>7939</v>
      </c>
      <c r="J1938" t="s">
        <v>7844</v>
      </c>
      <c r="K1938" t="s">
        <v>7864</v>
      </c>
      <c r="L1938" t="s">
        <v>7889</v>
      </c>
      <c r="M1938">
        <v>4.3</v>
      </c>
      <c r="N1938" t="s">
        <v>1691</v>
      </c>
      <c r="O1938" t="s">
        <v>7949</v>
      </c>
      <c r="P1938" t="s">
        <v>1691</v>
      </c>
      <c r="Q1938" t="s">
        <v>14</v>
      </c>
      <c r="R1938">
        <v>44</v>
      </c>
    </row>
    <row r="1939" spans="1:18" x14ac:dyDescent="0.3">
      <c r="A1939" t="s">
        <v>1951</v>
      </c>
      <c r="B1939" t="s">
        <v>5868</v>
      </c>
      <c r="C1939">
        <v>43</v>
      </c>
      <c r="D1939" t="str">
        <f>IF(Shopping[[#This Row],[Age]]&lt;=25,"Gen Z",
IF(Shopping[[#This Row],[Age]]&lt;=41,"Millennials",
IF(Shopping[[#This Row],[Age]]&lt;=57,"Gen X","Boomers")))</f>
        <v>Gen X</v>
      </c>
      <c r="E1939" t="s">
        <v>3923</v>
      </c>
      <c r="F1939" t="s">
        <v>7876</v>
      </c>
      <c r="G1939" t="s">
        <v>7838</v>
      </c>
      <c r="H1939" s="27">
        <v>53</v>
      </c>
      <c r="I1939" t="s">
        <v>7905</v>
      </c>
      <c r="J1939" t="s">
        <v>7847</v>
      </c>
      <c r="K1939" t="s">
        <v>7968</v>
      </c>
      <c r="L1939" t="s">
        <v>7889</v>
      </c>
      <c r="M1939">
        <v>4.5</v>
      </c>
      <c r="N1939" t="s">
        <v>1691</v>
      </c>
      <c r="O1939" t="s">
        <v>7949</v>
      </c>
      <c r="P1939" t="s">
        <v>1691</v>
      </c>
      <c r="Q1939" t="s">
        <v>22</v>
      </c>
      <c r="R1939">
        <v>11</v>
      </c>
    </row>
    <row r="1940" spans="1:18" x14ac:dyDescent="0.3">
      <c r="A1940" t="s">
        <v>1952</v>
      </c>
      <c r="B1940" t="s">
        <v>5869</v>
      </c>
      <c r="C1940">
        <v>46</v>
      </c>
      <c r="D1940" t="str">
        <f>IF(Shopping[[#This Row],[Age]]&lt;=25,"Gen Z",
IF(Shopping[[#This Row],[Age]]&lt;=41,"Millennials",
IF(Shopping[[#This Row],[Age]]&lt;=57,"Gen X","Boomers")))</f>
        <v>Gen X</v>
      </c>
      <c r="E1940" t="s">
        <v>3923</v>
      </c>
      <c r="F1940" t="s">
        <v>7843</v>
      </c>
      <c r="G1940" t="s">
        <v>7838</v>
      </c>
      <c r="H1940" s="27">
        <v>23</v>
      </c>
      <c r="I1940" t="s">
        <v>7893</v>
      </c>
      <c r="J1940" t="s">
        <v>7839</v>
      </c>
      <c r="K1940" t="s">
        <v>7976</v>
      </c>
      <c r="L1940" t="s">
        <v>7888</v>
      </c>
      <c r="M1940">
        <v>3.8</v>
      </c>
      <c r="N1940" t="s">
        <v>1691</v>
      </c>
      <c r="O1940" t="s">
        <v>7948</v>
      </c>
      <c r="P1940" t="s">
        <v>1691</v>
      </c>
      <c r="Q1940" t="s">
        <v>27</v>
      </c>
      <c r="R1940">
        <v>39</v>
      </c>
    </row>
    <row r="1941" spans="1:18" x14ac:dyDescent="0.3">
      <c r="A1941" t="s">
        <v>1953</v>
      </c>
      <c r="B1941" t="s">
        <v>5870</v>
      </c>
      <c r="C1941">
        <v>66</v>
      </c>
      <c r="D1941" t="str">
        <f>IF(Shopping[[#This Row],[Age]]&lt;=25,"Gen Z",
IF(Shopping[[#This Row],[Age]]&lt;=41,"Millennials",
IF(Shopping[[#This Row],[Age]]&lt;=57,"Gen X","Boomers")))</f>
        <v>Boomers</v>
      </c>
      <c r="E1941" t="s">
        <v>3923</v>
      </c>
      <c r="F1941" t="s">
        <v>7884</v>
      </c>
      <c r="G1941" t="s">
        <v>7857</v>
      </c>
      <c r="H1941" s="27">
        <v>57</v>
      </c>
      <c r="I1941" t="s">
        <v>7924</v>
      </c>
      <c r="J1941" t="s">
        <v>7839</v>
      </c>
      <c r="K1941" t="s">
        <v>7975</v>
      </c>
      <c r="L1941" t="s">
        <v>7887</v>
      </c>
      <c r="M1941">
        <v>3.7</v>
      </c>
      <c r="N1941" t="s">
        <v>1691</v>
      </c>
      <c r="O1941" t="s">
        <v>7950</v>
      </c>
      <c r="P1941" t="s">
        <v>1691</v>
      </c>
      <c r="Q1941" t="s">
        <v>14</v>
      </c>
      <c r="R1941">
        <v>20</v>
      </c>
    </row>
    <row r="1942" spans="1:18" x14ac:dyDescent="0.3">
      <c r="A1942" t="s">
        <v>1954</v>
      </c>
      <c r="B1942" t="s">
        <v>5871</v>
      </c>
      <c r="C1942">
        <v>50</v>
      </c>
      <c r="D1942" t="str">
        <f>IF(Shopping[[#This Row],[Age]]&lt;=25,"Gen Z",
IF(Shopping[[#This Row],[Age]]&lt;=41,"Millennials",
IF(Shopping[[#This Row],[Age]]&lt;=57,"Gen X","Boomers")))</f>
        <v>Gen X</v>
      </c>
      <c r="E1942" t="s">
        <v>3923</v>
      </c>
      <c r="F1942" t="s">
        <v>7875</v>
      </c>
      <c r="G1942" t="s">
        <v>7857</v>
      </c>
      <c r="H1942" s="27">
        <v>89</v>
      </c>
      <c r="I1942" t="s">
        <v>7922</v>
      </c>
      <c r="J1942" t="s">
        <v>7839</v>
      </c>
      <c r="K1942" t="s">
        <v>7840</v>
      </c>
      <c r="L1942" t="s">
        <v>7890</v>
      </c>
      <c r="M1942">
        <v>3.9</v>
      </c>
      <c r="N1942" t="s">
        <v>1691</v>
      </c>
      <c r="O1942" t="s">
        <v>7949</v>
      </c>
      <c r="P1942" t="s">
        <v>1691</v>
      </c>
      <c r="Q1942" t="s">
        <v>14</v>
      </c>
      <c r="R1942">
        <v>48</v>
      </c>
    </row>
    <row r="1943" spans="1:18" x14ac:dyDescent="0.3">
      <c r="A1943" t="s">
        <v>1955</v>
      </c>
      <c r="B1943" t="s">
        <v>5872</v>
      </c>
      <c r="C1943">
        <v>55</v>
      </c>
      <c r="D1943" t="str">
        <f>IF(Shopping[[#This Row],[Age]]&lt;=25,"Gen Z",
IF(Shopping[[#This Row],[Age]]&lt;=41,"Millennials",
IF(Shopping[[#This Row],[Age]]&lt;=57,"Gen X","Boomers")))</f>
        <v>Gen X</v>
      </c>
      <c r="E1943" t="s">
        <v>3923</v>
      </c>
      <c r="F1943" t="s">
        <v>7859</v>
      </c>
      <c r="G1943" t="s">
        <v>7846</v>
      </c>
      <c r="H1943" s="27">
        <v>99</v>
      </c>
      <c r="I1943" t="s">
        <v>7927</v>
      </c>
      <c r="J1943" t="s">
        <v>7877</v>
      </c>
      <c r="K1943" t="s">
        <v>7972</v>
      </c>
      <c r="L1943" t="s">
        <v>7887</v>
      </c>
      <c r="M1943">
        <v>3.3</v>
      </c>
      <c r="N1943" t="s">
        <v>1691</v>
      </c>
      <c r="O1943" t="s">
        <v>7948</v>
      </c>
      <c r="P1943" t="s">
        <v>1691</v>
      </c>
      <c r="Q1943" t="s">
        <v>12</v>
      </c>
      <c r="R1943">
        <v>46</v>
      </c>
    </row>
    <row r="1944" spans="1:18" x14ac:dyDescent="0.3">
      <c r="A1944" t="s">
        <v>1956</v>
      </c>
      <c r="B1944" t="s">
        <v>5873</v>
      </c>
      <c r="C1944">
        <v>63</v>
      </c>
      <c r="D1944" t="str">
        <f>IF(Shopping[[#This Row],[Age]]&lt;=25,"Gen Z",
IF(Shopping[[#This Row],[Age]]&lt;=41,"Millennials",
IF(Shopping[[#This Row],[Age]]&lt;=57,"Gen X","Boomers")))</f>
        <v>Boomers</v>
      </c>
      <c r="E1944" t="s">
        <v>3923</v>
      </c>
      <c r="F1944" t="s">
        <v>7866</v>
      </c>
      <c r="G1944" t="s">
        <v>7838</v>
      </c>
      <c r="H1944" s="27">
        <v>28</v>
      </c>
      <c r="I1944" t="s">
        <v>7908</v>
      </c>
      <c r="J1944" t="s">
        <v>7847</v>
      </c>
      <c r="K1944" t="s">
        <v>7973</v>
      </c>
      <c r="L1944" t="s">
        <v>7890</v>
      </c>
      <c r="M1944">
        <v>3.4</v>
      </c>
      <c r="N1944" t="s">
        <v>1691</v>
      </c>
      <c r="O1944" t="s">
        <v>7945</v>
      </c>
      <c r="P1944" t="s">
        <v>1691</v>
      </c>
      <c r="Q1944" t="s">
        <v>14</v>
      </c>
      <c r="R1944">
        <v>22</v>
      </c>
    </row>
    <row r="1945" spans="1:18" x14ac:dyDescent="0.3">
      <c r="A1945" t="s">
        <v>1957</v>
      </c>
      <c r="B1945" t="s">
        <v>5874</v>
      </c>
      <c r="C1945">
        <v>32</v>
      </c>
      <c r="D1945" t="str">
        <f>IF(Shopping[[#This Row],[Age]]&lt;=25,"Gen Z",
IF(Shopping[[#This Row],[Age]]&lt;=41,"Millennials",
IF(Shopping[[#This Row],[Age]]&lt;=57,"Gen X","Boomers")))</f>
        <v>Millennials</v>
      </c>
      <c r="E1945" t="s">
        <v>3923</v>
      </c>
      <c r="F1945" t="s">
        <v>7876</v>
      </c>
      <c r="G1945" t="s">
        <v>7838</v>
      </c>
      <c r="H1945" s="27">
        <v>53</v>
      </c>
      <c r="I1945" t="s">
        <v>7941</v>
      </c>
      <c r="J1945" t="s">
        <v>7839</v>
      </c>
      <c r="K1945" t="s">
        <v>7862</v>
      </c>
      <c r="L1945" t="s">
        <v>7889</v>
      </c>
      <c r="M1945">
        <v>3.8</v>
      </c>
      <c r="N1945" t="s">
        <v>1691</v>
      </c>
      <c r="O1945" t="s">
        <v>7947</v>
      </c>
      <c r="P1945" t="s">
        <v>1691</v>
      </c>
      <c r="Q1945" t="s">
        <v>10</v>
      </c>
      <c r="R1945">
        <v>45</v>
      </c>
    </row>
    <row r="1946" spans="1:18" x14ac:dyDescent="0.3">
      <c r="A1946" t="s">
        <v>1958</v>
      </c>
      <c r="B1946" t="s">
        <v>5875</v>
      </c>
      <c r="C1946">
        <v>30</v>
      </c>
      <c r="D1946" t="str">
        <f>IF(Shopping[[#This Row],[Age]]&lt;=25,"Gen Z",
IF(Shopping[[#This Row],[Age]]&lt;=41,"Millennials",
IF(Shopping[[#This Row],[Age]]&lt;=57,"Gen X","Boomers")))</f>
        <v>Millennials</v>
      </c>
      <c r="E1946" t="s">
        <v>3923</v>
      </c>
      <c r="F1946" t="s">
        <v>7869</v>
      </c>
      <c r="G1946" t="s">
        <v>7838</v>
      </c>
      <c r="H1946" s="27">
        <v>45</v>
      </c>
      <c r="I1946" t="s">
        <v>7903</v>
      </c>
      <c r="J1946" t="s">
        <v>7847</v>
      </c>
      <c r="K1946" t="s">
        <v>7969</v>
      </c>
      <c r="L1946" t="s">
        <v>7887</v>
      </c>
      <c r="M1946">
        <v>2.7</v>
      </c>
      <c r="N1946" t="s">
        <v>1691</v>
      </c>
      <c r="O1946" t="s">
        <v>7946</v>
      </c>
      <c r="P1946" t="s">
        <v>1691</v>
      </c>
      <c r="Q1946" t="s">
        <v>10</v>
      </c>
      <c r="R1946">
        <v>49</v>
      </c>
    </row>
    <row r="1947" spans="1:18" x14ac:dyDescent="0.3">
      <c r="A1947" t="s">
        <v>1959</v>
      </c>
      <c r="B1947" t="s">
        <v>5876</v>
      </c>
      <c r="C1947">
        <v>35</v>
      </c>
      <c r="D1947" t="str">
        <f>IF(Shopping[[#This Row],[Age]]&lt;=25,"Gen Z",
IF(Shopping[[#This Row],[Age]]&lt;=41,"Millennials",
IF(Shopping[[#This Row],[Age]]&lt;=57,"Gen X","Boomers")))</f>
        <v>Millennials</v>
      </c>
      <c r="E1947" t="s">
        <v>3923</v>
      </c>
      <c r="F1947" t="s">
        <v>7869</v>
      </c>
      <c r="G1947" t="s">
        <v>7838</v>
      </c>
      <c r="H1947" s="27">
        <v>38</v>
      </c>
      <c r="I1947" t="s">
        <v>7935</v>
      </c>
      <c r="J1947" t="s">
        <v>7847</v>
      </c>
      <c r="K1947" t="s">
        <v>7969</v>
      </c>
      <c r="L1947" t="s">
        <v>7887</v>
      </c>
      <c r="M1947">
        <v>2.9</v>
      </c>
      <c r="N1947" t="s">
        <v>1691</v>
      </c>
      <c r="O1947" t="s">
        <v>7949</v>
      </c>
      <c r="P1947" t="s">
        <v>1691</v>
      </c>
      <c r="Q1947" t="s">
        <v>12</v>
      </c>
      <c r="R1947">
        <v>9</v>
      </c>
    </row>
    <row r="1948" spans="1:18" x14ac:dyDescent="0.3">
      <c r="A1948" t="s">
        <v>1960</v>
      </c>
      <c r="B1948" t="s">
        <v>5877</v>
      </c>
      <c r="C1948">
        <v>59</v>
      </c>
      <c r="D1948" t="str">
        <f>IF(Shopping[[#This Row],[Age]]&lt;=25,"Gen Z",
IF(Shopping[[#This Row],[Age]]&lt;=41,"Millennials",
IF(Shopping[[#This Row],[Age]]&lt;=57,"Gen X","Boomers")))</f>
        <v>Boomers</v>
      </c>
      <c r="E1948" t="s">
        <v>3923</v>
      </c>
      <c r="F1948" t="s">
        <v>7866</v>
      </c>
      <c r="G1948" t="s">
        <v>7838</v>
      </c>
      <c r="H1948" s="27">
        <v>49</v>
      </c>
      <c r="I1948" t="s">
        <v>7900</v>
      </c>
      <c r="J1948" t="s">
        <v>7847</v>
      </c>
      <c r="K1948" t="s">
        <v>7849</v>
      </c>
      <c r="L1948" t="s">
        <v>7889</v>
      </c>
      <c r="M1948">
        <v>4.5</v>
      </c>
      <c r="N1948" t="s">
        <v>1691</v>
      </c>
      <c r="O1948" t="s">
        <v>7948</v>
      </c>
      <c r="P1948" t="s">
        <v>1691</v>
      </c>
      <c r="Q1948" t="s">
        <v>12</v>
      </c>
      <c r="R1948">
        <v>41</v>
      </c>
    </row>
    <row r="1949" spans="1:18" x14ac:dyDescent="0.3">
      <c r="A1949" t="s">
        <v>1961</v>
      </c>
      <c r="B1949" t="s">
        <v>5878</v>
      </c>
      <c r="C1949">
        <v>59</v>
      </c>
      <c r="D1949" t="str">
        <f>IF(Shopping[[#This Row],[Age]]&lt;=25,"Gen Z",
IF(Shopping[[#This Row],[Age]]&lt;=41,"Millennials",
IF(Shopping[[#This Row],[Age]]&lt;=57,"Gen X","Boomers")))</f>
        <v>Boomers</v>
      </c>
      <c r="E1949" t="s">
        <v>3923</v>
      </c>
      <c r="F1949" t="s">
        <v>7850</v>
      </c>
      <c r="G1949" t="s">
        <v>7838</v>
      </c>
      <c r="H1949" s="27">
        <v>32</v>
      </c>
      <c r="I1949" t="s">
        <v>7907</v>
      </c>
      <c r="J1949" t="s">
        <v>7847</v>
      </c>
      <c r="K1949" t="s">
        <v>7840</v>
      </c>
      <c r="L1949" t="s">
        <v>7889</v>
      </c>
      <c r="M1949">
        <v>2.6</v>
      </c>
      <c r="N1949" t="s">
        <v>1691</v>
      </c>
      <c r="O1949" t="s">
        <v>7950</v>
      </c>
      <c r="P1949" t="s">
        <v>1691</v>
      </c>
      <c r="Q1949" t="s">
        <v>14</v>
      </c>
      <c r="R1949">
        <v>2</v>
      </c>
    </row>
    <row r="1950" spans="1:18" x14ac:dyDescent="0.3">
      <c r="A1950" t="s">
        <v>1962</v>
      </c>
      <c r="B1950" t="s">
        <v>5879</v>
      </c>
      <c r="C1950">
        <v>54</v>
      </c>
      <c r="D1950" t="str">
        <f>IF(Shopping[[#This Row],[Age]]&lt;=25,"Gen Z",
IF(Shopping[[#This Row],[Age]]&lt;=41,"Millennials",
IF(Shopping[[#This Row],[Age]]&lt;=57,"Gen X","Boomers")))</f>
        <v>Gen X</v>
      </c>
      <c r="E1950" t="s">
        <v>3923</v>
      </c>
      <c r="F1950" t="s">
        <v>7872</v>
      </c>
      <c r="G1950" t="s">
        <v>7838</v>
      </c>
      <c r="H1950" s="27">
        <v>37</v>
      </c>
      <c r="I1950" t="s">
        <v>7932</v>
      </c>
      <c r="J1950" t="s">
        <v>7839</v>
      </c>
      <c r="K1950" t="s">
        <v>7880</v>
      </c>
      <c r="L1950" t="s">
        <v>7887</v>
      </c>
      <c r="M1950">
        <v>3.1</v>
      </c>
      <c r="N1950" t="s">
        <v>1691</v>
      </c>
      <c r="O1950" t="s">
        <v>7947</v>
      </c>
      <c r="P1950" t="s">
        <v>1691</v>
      </c>
      <c r="Q1950" t="s">
        <v>14</v>
      </c>
      <c r="R1950">
        <v>39</v>
      </c>
    </row>
    <row r="1951" spans="1:18" x14ac:dyDescent="0.3">
      <c r="A1951" t="s">
        <v>1963</v>
      </c>
      <c r="B1951" t="s">
        <v>5880</v>
      </c>
      <c r="C1951">
        <v>63</v>
      </c>
      <c r="D1951" t="str">
        <f>IF(Shopping[[#This Row],[Age]]&lt;=25,"Gen Z",
IF(Shopping[[#This Row],[Age]]&lt;=41,"Millennials",
IF(Shopping[[#This Row],[Age]]&lt;=57,"Gen X","Boomers")))</f>
        <v>Boomers</v>
      </c>
      <c r="E1951" t="s">
        <v>3923</v>
      </c>
      <c r="F1951" t="s">
        <v>7861</v>
      </c>
      <c r="G1951" t="s">
        <v>7838</v>
      </c>
      <c r="H1951" s="27">
        <v>80</v>
      </c>
      <c r="I1951" t="s">
        <v>7936</v>
      </c>
      <c r="J1951" t="s">
        <v>7839</v>
      </c>
      <c r="K1951" t="s">
        <v>7840</v>
      </c>
      <c r="L1951" t="s">
        <v>7887</v>
      </c>
      <c r="M1951">
        <v>4.7</v>
      </c>
      <c r="N1951" t="s">
        <v>1691</v>
      </c>
      <c r="O1951" t="s">
        <v>7950</v>
      </c>
      <c r="P1951" t="s">
        <v>1691</v>
      </c>
      <c r="Q1951" t="s">
        <v>14</v>
      </c>
      <c r="R1951">
        <v>12</v>
      </c>
    </row>
    <row r="1952" spans="1:18" x14ac:dyDescent="0.3">
      <c r="A1952" t="s">
        <v>1964</v>
      </c>
      <c r="B1952" t="s">
        <v>5881</v>
      </c>
      <c r="C1952">
        <v>43</v>
      </c>
      <c r="D1952" t="str">
        <f>IF(Shopping[[#This Row],[Age]]&lt;=25,"Gen Z",
IF(Shopping[[#This Row],[Age]]&lt;=41,"Millennials",
IF(Shopping[[#This Row],[Age]]&lt;=57,"Gen X","Boomers")))</f>
        <v>Gen X</v>
      </c>
      <c r="E1952" t="s">
        <v>3923</v>
      </c>
      <c r="F1952" t="s">
        <v>7879</v>
      </c>
      <c r="G1952" t="s">
        <v>7857</v>
      </c>
      <c r="H1952" s="27">
        <v>78</v>
      </c>
      <c r="I1952" t="s">
        <v>7903</v>
      </c>
      <c r="J1952" t="s">
        <v>7839</v>
      </c>
      <c r="K1952" t="s">
        <v>7976</v>
      </c>
      <c r="L1952" t="s">
        <v>7889</v>
      </c>
      <c r="M1952">
        <v>4.5999999999999996</v>
      </c>
      <c r="N1952" t="s">
        <v>1691</v>
      </c>
      <c r="O1952" t="s">
        <v>7946</v>
      </c>
      <c r="P1952" t="s">
        <v>1691</v>
      </c>
      <c r="Q1952" t="s">
        <v>14</v>
      </c>
      <c r="R1952">
        <v>26</v>
      </c>
    </row>
    <row r="1953" spans="1:18" x14ac:dyDescent="0.3">
      <c r="A1953" t="s">
        <v>1965</v>
      </c>
      <c r="B1953" t="s">
        <v>5882</v>
      </c>
      <c r="C1953">
        <v>33</v>
      </c>
      <c r="D1953" t="str">
        <f>IF(Shopping[[#This Row],[Age]]&lt;=25,"Gen Z",
IF(Shopping[[#This Row],[Age]]&lt;=41,"Millennials",
IF(Shopping[[#This Row],[Age]]&lt;=57,"Gen X","Boomers")))</f>
        <v>Millennials</v>
      </c>
      <c r="E1953" t="s">
        <v>3923</v>
      </c>
      <c r="F1953" t="s">
        <v>7884</v>
      </c>
      <c r="G1953" t="s">
        <v>7857</v>
      </c>
      <c r="H1953" s="27">
        <v>53</v>
      </c>
      <c r="I1953" t="s">
        <v>7932</v>
      </c>
      <c r="J1953" t="s">
        <v>7839</v>
      </c>
      <c r="K1953" t="s">
        <v>7969</v>
      </c>
      <c r="L1953" t="s">
        <v>7889</v>
      </c>
      <c r="M1953">
        <v>2.7</v>
      </c>
      <c r="N1953" t="s">
        <v>1691</v>
      </c>
      <c r="O1953" t="s">
        <v>7947</v>
      </c>
      <c r="P1953" t="s">
        <v>1691</v>
      </c>
      <c r="Q1953" t="s">
        <v>22</v>
      </c>
      <c r="R1953">
        <v>32</v>
      </c>
    </row>
    <row r="1954" spans="1:18" x14ac:dyDescent="0.3">
      <c r="A1954" t="s">
        <v>1966</v>
      </c>
      <c r="B1954" t="s">
        <v>5883</v>
      </c>
      <c r="C1954">
        <v>57</v>
      </c>
      <c r="D1954" t="str">
        <f>IF(Shopping[[#This Row],[Age]]&lt;=25,"Gen Z",
IF(Shopping[[#This Row],[Age]]&lt;=41,"Millennials",
IF(Shopping[[#This Row],[Age]]&lt;=57,"Gen X","Boomers")))</f>
        <v>Gen X</v>
      </c>
      <c r="E1954" t="s">
        <v>3923</v>
      </c>
      <c r="F1954" t="s">
        <v>7859</v>
      </c>
      <c r="G1954" t="s">
        <v>7846</v>
      </c>
      <c r="H1954" s="27">
        <v>82</v>
      </c>
      <c r="I1954" t="s">
        <v>7926</v>
      </c>
      <c r="J1954" t="s">
        <v>7839</v>
      </c>
      <c r="K1954" t="s">
        <v>7882</v>
      </c>
      <c r="L1954" t="s">
        <v>7889</v>
      </c>
      <c r="M1954">
        <v>4.5999999999999996</v>
      </c>
      <c r="N1954" t="s">
        <v>1691</v>
      </c>
      <c r="O1954" t="s">
        <v>7949</v>
      </c>
      <c r="P1954" t="s">
        <v>1691</v>
      </c>
      <c r="Q1954" t="s">
        <v>10</v>
      </c>
      <c r="R1954">
        <v>50</v>
      </c>
    </row>
    <row r="1955" spans="1:18" x14ac:dyDescent="0.3">
      <c r="A1955" t="s">
        <v>1967</v>
      </c>
      <c r="B1955" t="s">
        <v>5884</v>
      </c>
      <c r="C1955">
        <v>25</v>
      </c>
      <c r="D1955" t="str">
        <f>IF(Shopping[[#This Row],[Age]]&lt;=25,"Gen Z",
IF(Shopping[[#This Row],[Age]]&lt;=41,"Millennials",
IF(Shopping[[#This Row],[Age]]&lt;=57,"Gen X","Boomers")))</f>
        <v>Gen Z</v>
      </c>
      <c r="E1955" t="s">
        <v>3923</v>
      </c>
      <c r="F1955" t="s">
        <v>7863</v>
      </c>
      <c r="G1955" t="s">
        <v>7838</v>
      </c>
      <c r="H1955" s="27">
        <v>33</v>
      </c>
      <c r="I1955" t="s">
        <v>7917</v>
      </c>
      <c r="J1955" t="s">
        <v>7877</v>
      </c>
      <c r="K1955" t="s">
        <v>7867</v>
      </c>
      <c r="L1955" t="s">
        <v>7888</v>
      </c>
      <c r="M1955">
        <v>4.8</v>
      </c>
      <c r="N1955" t="s">
        <v>1691</v>
      </c>
      <c r="O1955" t="s">
        <v>7948</v>
      </c>
      <c r="P1955" t="s">
        <v>1691</v>
      </c>
      <c r="Q1955" t="s">
        <v>14</v>
      </c>
      <c r="R1955">
        <v>3</v>
      </c>
    </row>
    <row r="1956" spans="1:18" x14ac:dyDescent="0.3">
      <c r="A1956" t="s">
        <v>1968</v>
      </c>
      <c r="B1956" t="s">
        <v>5885</v>
      </c>
      <c r="C1956">
        <v>26</v>
      </c>
      <c r="D1956" t="str">
        <f>IF(Shopping[[#This Row],[Age]]&lt;=25,"Gen Z",
IF(Shopping[[#This Row],[Age]]&lt;=41,"Millennials",
IF(Shopping[[#This Row],[Age]]&lt;=57,"Gen X","Boomers")))</f>
        <v>Millennials</v>
      </c>
      <c r="E1956" t="s">
        <v>3923</v>
      </c>
      <c r="F1956" t="s">
        <v>7884</v>
      </c>
      <c r="G1956" t="s">
        <v>7857</v>
      </c>
      <c r="H1956" s="27">
        <v>77</v>
      </c>
      <c r="I1956" t="s">
        <v>7917</v>
      </c>
      <c r="J1956" t="s">
        <v>7847</v>
      </c>
      <c r="K1956" t="s">
        <v>7858</v>
      </c>
      <c r="L1956" t="s">
        <v>7887</v>
      </c>
      <c r="M1956">
        <v>4.2</v>
      </c>
      <c r="N1956" t="s">
        <v>1691</v>
      </c>
      <c r="O1956" t="s">
        <v>7946</v>
      </c>
      <c r="P1956" t="s">
        <v>1691</v>
      </c>
      <c r="Q1956" t="s">
        <v>8</v>
      </c>
      <c r="R1956">
        <v>3</v>
      </c>
    </row>
    <row r="1957" spans="1:18" x14ac:dyDescent="0.3">
      <c r="A1957" t="s">
        <v>1969</v>
      </c>
      <c r="B1957" t="s">
        <v>5886</v>
      </c>
      <c r="C1957">
        <v>50</v>
      </c>
      <c r="D1957" t="str">
        <f>IF(Shopping[[#This Row],[Age]]&lt;=25,"Gen Z",
IF(Shopping[[#This Row],[Age]]&lt;=41,"Millennials",
IF(Shopping[[#This Row],[Age]]&lt;=57,"Gen X","Boomers")))</f>
        <v>Gen X</v>
      </c>
      <c r="E1957" t="s">
        <v>3923</v>
      </c>
      <c r="F1957" t="s">
        <v>7869</v>
      </c>
      <c r="G1957" t="s">
        <v>7838</v>
      </c>
      <c r="H1957" s="27">
        <v>56</v>
      </c>
      <c r="I1957" t="s">
        <v>7894</v>
      </c>
      <c r="J1957" t="s">
        <v>7847</v>
      </c>
      <c r="K1957" t="s">
        <v>7858</v>
      </c>
      <c r="L1957" t="s">
        <v>7887</v>
      </c>
      <c r="M1957">
        <v>4.9000000000000004</v>
      </c>
      <c r="N1957" t="s">
        <v>1691</v>
      </c>
      <c r="O1957" t="s">
        <v>7945</v>
      </c>
      <c r="P1957" t="s">
        <v>1691</v>
      </c>
      <c r="Q1957" t="s">
        <v>10</v>
      </c>
      <c r="R1957">
        <v>37</v>
      </c>
    </row>
    <row r="1958" spans="1:18" x14ac:dyDescent="0.3">
      <c r="A1958" t="s">
        <v>1970</v>
      </c>
      <c r="B1958" t="s">
        <v>5887</v>
      </c>
      <c r="C1958">
        <v>70</v>
      </c>
      <c r="D1958" t="str">
        <f>IF(Shopping[[#This Row],[Age]]&lt;=25,"Gen Z",
IF(Shopping[[#This Row],[Age]]&lt;=41,"Millennials",
IF(Shopping[[#This Row],[Age]]&lt;=57,"Gen X","Boomers")))</f>
        <v>Boomers</v>
      </c>
      <c r="E1958" t="s">
        <v>3923</v>
      </c>
      <c r="F1958" t="s">
        <v>7876</v>
      </c>
      <c r="G1958" t="s">
        <v>7838</v>
      </c>
      <c r="H1958" s="27">
        <v>37</v>
      </c>
      <c r="I1958" t="s">
        <v>7912</v>
      </c>
      <c r="J1958" t="s">
        <v>7847</v>
      </c>
      <c r="K1958" t="s">
        <v>7858</v>
      </c>
      <c r="L1958" t="s">
        <v>7887</v>
      </c>
      <c r="M1958">
        <v>4.9000000000000004</v>
      </c>
      <c r="N1958" t="s">
        <v>1691</v>
      </c>
      <c r="O1958" t="s">
        <v>7945</v>
      </c>
      <c r="P1958" t="s">
        <v>1691</v>
      </c>
      <c r="Q1958" t="s">
        <v>12</v>
      </c>
      <c r="R1958">
        <v>20</v>
      </c>
    </row>
    <row r="1959" spans="1:18" x14ac:dyDescent="0.3">
      <c r="A1959" t="s">
        <v>1971</v>
      </c>
      <c r="B1959" t="s">
        <v>5888</v>
      </c>
      <c r="C1959">
        <v>68</v>
      </c>
      <c r="D1959" t="str">
        <f>IF(Shopping[[#This Row],[Age]]&lt;=25,"Gen Z",
IF(Shopping[[#This Row],[Age]]&lt;=41,"Millennials",
IF(Shopping[[#This Row],[Age]]&lt;=57,"Gen X","Boomers")))</f>
        <v>Boomers</v>
      </c>
      <c r="E1959" t="s">
        <v>3923</v>
      </c>
      <c r="F1959" t="s">
        <v>7884</v>
      </c>
      <c r="G1959" t="s">
        <v>7857</v>
      </c>
      <c r="H1959" s="27">
        <v>54</v>
      </c>
      <c r="I1959" t="s">
        <v>7929</v>
      </c>
      <c r="J1959" t="s">
        <v>7847</v>
      </c>
      <c r="K1959" t="s">
        <v>7973</v>
      </c>
      <c r="L1959" t="s">
        <v>7888</v>
      </c>
      <c r="M1959">
        <v>4.5</v>
      </c>
      <c r="N1959" t="s">
        <v>1691</v>
      </c>
      <c r="O1959" t="s">
        <v>7950</v>
      </c>
      <c r="P1959" t="s">
        <v>1691</v>
      </c>
      <c r="Q1959" t="s">
        <v>10</v>
      </c>
      <c r="R1959">
        <v>26</v>
      </c>
    </row>
    <row r="1960" spans="1:18" x14ac:dyDescent="0.3">
      <c r="A1960" t="s">
        <v>1972</v>
      </c>
      <c r="B1960" t="s">
        <v>5889</v>
      </c>
      <c r="C1960">
        <v>39</v>
      </c>
      <c r="D1960" t="str">
        <f>IF(Shopping[[#This Row],[Age]]&lt;=25,"Gen Z",
IF(Shopping[[#This Row],[Age]]&lt;=41,"Millennials",
IF(Shopping[[#This Row],[Age]]&lt;=57,"Gen X","Boomers")))</f>
        <v>Millennials</v>
      </c>
      <c r="E1960" t="s">
        <v>3923</v>
      </c>
      <c r="F1960" t="s">
        <v>7851</v>
      </c>
      <c r="G1960" t="s">
        <v>7838</v>
      </c>
      <c r="H1960" s="27">
        <v>67</v>
      </c>
      <c r="I1960" t="s">
        <v>7915</v>
      </c>
      <c r="J1960" t="s">
        <v>7847</v>
      </c>
      <c r="K1960" t="s">
        <v>7840</v>
      </c>
      <c r="L1960" t="s">
        <v>7887</v>
      </c>
      <c r="M1960">
        <v>2.7</v>
      </c>
      <c r="N1960" t="s">
        <v>1691</v>
      </c>
      <c r="O1960" t="s">
        <v>7950</v>
      </c>
      <c r="P1960" t="s">
        <v>1691</v>
      </c>
      <c r="Q1960" t="s">
        <v>10</v>
      </c>
      <c r="R1960">
        <v>47</v>
      </c>
    </row>
    <row r="1961" spans="1:18" x14ac:dyDescent="0.3">
      <c r="A1961" t="s">
        <v>1973</v>
      </c>
      <c r="B1961" t="s">
        <v>5890</v>
      </c>
      <c r="C1961">
        <v>46</v>
      </c>
      <c r="D1961" t="str">
        <f>IF(Shopping[[#This Row],[Age]]&lt;=25,"Gen Z",
IF(Shopping[[#This Row],[Age]]&lt;=41,"Millennials",
IF(Shopping[[#This Row],[Age]]&lt;=57,"Gen X","Boomers")))</f>
        <v>Gen X</v>
      </c>
      <c r="E1961" t="s">
        <v>3923</v>
      </c>
      <c r="F1961" t="s">
        <v>7859</v>
      </c>
      <c r="G1961" t="s">
        <v>7846</v>
      </c>
      <c r="H1961" s="27">
        <v>90</v>
      </c>
      <c r="I1961" t="s">
        <v>7917</v>
      </c>
      <c r="J1961" t="s">
        <v>7847</v>
      </c>
      <c r="K1961" t="s">
        <v>7849</v>
      </c>
      <c r="L1961" t="s">
        <v>7890</v>
      </c>
      <c r="M1961">
        <v>3.1</v>
      </c>
      <c r="N1961" t="s">
        <v>1691</v>
      </c>
      <c r="O1961" t="s">
        <v>7950</v>
      </c>
      <c r="P1961" t="s">
        <v>1691</v>
      </c>
      <c r="Q1961" t="s">
        <v>12</v>
      </c>
      <c r="R1961">
        <v>7</v>
      </c>
    </row>
    <row r="1962" spans="1:18" x14ac:dyDescent="0.3">
      <c r="A1962" t="s">
        <v>1974</v>
      </c>
      <c r="B1962" t="s">
        <v>5891</v>
      </c>
      <c r="C1962">
        <v>57</v>
      </c>
      <c r="D1962" t="str">
        <f>IF(Shopping[[#This Row],[Age]]&lt;=25,"Gen Z",
IF(Shopping[[#This Row],[Age]]&lt;=41,"Millennials",
IF(Shopping[[#This Row],[Age]]&lt;=57,"Gen X","Boomers")))</f>
        <v>Gen X</v>
      </c>
      <c r="E1962" t="s">
        <v>3923</v>
      </c>
      <c r="F1962" t="s">
        <v>7843</v>
      </c>
      <c r="G1962" t="s">
        <v>7838</v>
      </c>
      <c r="H1962" s="27">
        <v>72</v>
      </c>
      <c r="I1962" t="s">
        <v>7895</v>
      </c>
      <c r="J1962" t="s">
        <v>7839</v>
      </c>
      <c r="K1962" t="s">
        <v>7871</v>
      </c>
      <c r="L1962" t="s">
        <v>7889</v>
      </c>
      <c r="M1962">
        <v>3.3</v>
      </c>
      <c r="N1962" t="s">
        <v>1691</v>
      </c>
      <c r="O1962" t="s">
        <v>7949</v>
      </c>
      <c r="P1962" t="s">
        <v>1691</v>
      </c>
      <c r="Q1962" t="s">
        <v>12</v>
      </c>
      <c r="R1962">
        <v>40</v>
      </c>
    </row>
    <row r="1963" spans="1:18" x14ac:dyDescent="0.3">
      <c r="A1963" t="s">
        <v>1975</v>
      </c>
      <c r="B1963" t="s">
        <v>5892</v>
      </c>
      <c r="C1963">
        <v>47</v>
      </c>
      <c r="D1963" t="str">
        <f>IF(Shopping[[#This Row],[Age]]&lt;=25,"Gen Z",
IF(Shopping[[#This Row],[Age]]&lt;=41,"Millennials",
IF(Shopping[[#This Row],[Age]]&lt;=57,"Gen X","Boomers")))</f>
        <v>Gen X</v>
      </c>
      <c r="E1963" t="s">
        <v>3923</v>
      </c>
      <c r="F1963" t="s">
        <v>7883</v>
      </c>
      <c r="G1963" t="s">
        <v>7846</v>
      </c>
      <c r="H1963" s="27">
        <v>59</v>
      </c>
      <c r="I1963" t="s">
        <v>7915</v>
      </c>
      <c r="J1963" t="s">
        <v>7839</v>
      </c>
      <c r="K1963" t="s">
        <v>7971</v>
      </c>
      <c r="L1963" t="s">
        <v>7889</v>
      </c>
      <c r="M1963">
        <v>2.6</v>
      </c>
      <c r="N1963" t="s">
        <v>1691</v>
      </c>
      <c r="O1963" t="s">
        <v>7946</v>
      </c>
      <c r="P1963" t="s">
        <v>1691</v>
      </c>
      <c r="Q1963" t="s">
        <v>27</v>
      </c>
      <c r="R1963">
        <v>45</v>
      </c>
    </row>
    <row r="1964" spans="1:18" x14ac:dyDescent="0.3">
      <c r="A1964" t="s">
        <v>1976</v>
      </c>
      <c r="B1964" t="s">
        <v>5893</v>
      </c>
      <c r="C1964">
        <v>40</v>
      </c>
      <c r="D1964" t="str">
        <f>IF(Shopping[[#This Row],[Age]]&lt;=25,"Gen Z",
IF(Shopping[[#This Row],[Age]]&lt;=41,"Millennials",
IF(Shopping[[#This Row],[Age]]&lt;=57,"Gen X","Boomers")))</f>
        <v>Millennials</v>
      </c>
      <c r="E1964" t="s">
        <v>3923</v>
      </c>
      <c r="F1964" t="s">
        <v>7875</v>
      </c>
      <c r="G1964" t="s">
        <v>7857</v>
      </c>
      <c r="H1964" s="27">
        <v>45</v>
      </c>
      <c r="I1964" t="s">
        <v>7937</v>
      </c>
      <c r="J1964" t="s">
        <v>7847</v>
      </c>
      <c r="K1964" t="s">
        <v>7855</v>
      </c>
      <c r="L1964" t="s">
        <v>7890</v>
      </c>
      <c r="M1964">
        <v>4.4000000000000004</v>
      </c>
      <c r="N1964" t="s">
        <v>1691</v>
      </c>
      <c r="O1964" t="s">
        <v>7948</v>
      </c>
      <c r="P1964" t="s">
        <v>1691</v>
      </c>
      <c r="Q1964" t="s">
        <v>14</v>
      </c>
      <c r="R1964">
        <v>20</v>
      </c>
    </row>
    <row r="1965" spans="1:18" x14ac:dyDescent="0.3">
      <c r="A1965" t="s">
        <v>1977</v>
      </c>
      <c r="B1965" t="s">
        <v>5894</v>
      </c>
      <c r="C1965">
        <v>52</v>
      </c>
      <c r="D1965" t="str">
        <f>IF(Shopping[[#This Row],[Age]]&lt;=25,"Gen Z",
IF(Shopping[[#This Row],[Age]]&lt;=41,"Millennials",
IF(Shopping[[#This Row],[Age]]&lt;=57,"Gen X","Boomers")))</f>
        <v>Gen X</v>
      </c>
      <c r="E1965" t="s">
        <v>3923</v>
      </c>
      <c r="F1965" t="s">
        <v>7851</v>
      </c>
      <c r="G1965" t="s">
        <v>7838</v>
      </c>
      <c r="H1965" s="27">
        <v>30</v>
      </c>
      <c r="I1965" t="s">
        <v>7942</v>
      </c>
      <c r="J1965" t="s">
        <v>7839</v>
      </c>
      <c r="K1965" t="s">
        <v>7858</v>
      </c>
      <c r="L1965" t="s">
        <v>7888</v>
      </c>
      <c r="M1965">
        <v>3.9</v>
      </c>
      <c r="N1965" t="s">
        <v>1691</v>
      </c>
      <c r="O1965" t="s">
        <v>7948</v>
      </c>
      <c r="P1965" t="s">
        <v>1691</v>
      </c>
      <c r="Q1965" t="s">
        <v>12</v>
      </c>
      <c r="R1965">
        <v>11</v>
      </c>
    </row>
    <row r="1966" spans="1:18" x14ac:dyDescent="0.3">
      <c r="A1966" t="s">
        <v>1978</v>
      </c>
      <c r="B1966" t="s">
        <v>5895</v>
      </c>
      <c r="C1966">
        <v>40</v>
      </c>
      <c r="D1966" t="str">
        <f>IF(Shopping[[#This Row],[Age]]&lt;=25,"Gen Z",
IF(Shopping[[#This Row],[Age]]&lt;=41,"Millennials",
IF(Shopping[[#This Row],[Age]]&lt;=57,"Gen X","Boomers")))</f>
        <v>Millennials</v>
      </c>
      <c r="E1966" t="s">
        <v>3923</v>
      </c>
      <c r="F1966" t="s">
        <v>7866</v>
      </c>
      <c r="G1966" t="s">
        <v>7838</v>
      </c>
      <c r="H1966" s="27">
        <v>51</v>
      </c>
      <c r="I1966" t="s">
        <v>7901</v>
      </c>
      <c r="J1966" t="s">
        <v>7844</v>
      </c>
      <c r="K1966" t="s">
        <v>7973</v>
      </c>
      <c r="L1966" t="s">
        <v>7889</v>
      </c>
      <c r="M1966">
        <v>4.5999999999999996</v>
      </c>
      <c r="N1966" t="s">
        <v>1691</v>
      </c>
      <c r="O1966" t="s">
        <v>7945</v>
      </c>
      <c r="P1966" t="s">
        <v>1691</v>
      </c>
      <c r="Q1966" t="s">
        <v>27</v>
      </c>
      <c r="R1966">
        <v>50</v>
      </c>
    </row>
    <row r="1967" spans="1:18" x14ac:dyDescent="0.3">
      <c r="A1967" t="s">
        <v>1979</v>
      </c>
      <c r="B1967" t="s">
        <v>5896</v>
      </c>
      <c r="C1967">
        <v>67</v>
      </c>
      <c r="D1967" t="str">
        <f>IF(Shopping[[#This Row],[Age]]&lt;=25,"Gen Z",
IF(Shopping[[#This Row],[Age]]&lt;=41,"Millennials",
IF(Shopping[[#This Row],[Age]]&lt;=57,"Gen X","Boomers")))</f>
        <v>Boomers</v>
      </c>
      <c r="E1967" t="s">
        <v>3923</v>
      </c>
      <c r="F1967" t="s">
        <v>7841</v>
      </c>
      <c r="G1967" t="s">
        <v>7838</v>
      </c>
      <c r="H1967" s="27">
        <v>90</v>
      </c>
      <c r="I1967" t="s">
        <v>7920</v>
      </c>
      <c r="J1967" t="s">
        <v>7847</v>
      </c>
      <c r="K1967" t="s">
        <v>7849</v>
      </c>
      <c r="L1967" t="s">
        <v>7890</v>
      </c>
      <c r="M1967">
        <v>4.9000000000000004</v>
      </c>
      <c r="N1967" t="s">
        <v>1691</v>
      </c>
      <c r="O1967" t="s">
        <v>7945</v>
      </c>
      <c r="P1967" t="s">
        <v>1691</v>
      </c>
      <c r="Q1967" t="s">
        <v>27</v>
      </c>
      <c r="R1967">
        <v>25</v>
      </c>
    </row>
    <row r="1968" spans="1:18" x14ac:dyDescent="0.3">
      <c r="A1968" t="s">
        <v>1980</v>
      </c>
      <c r="B1968" t="s">
        <v>5897</v>
      </c>
      <c r="C1968">
        <v>67</v>
      </c>
      <c r="D1968" t="str">
        <f>IF(Shopping[[#This Row],[Age]]&lt;=25,"Gen Z",
IF(Shopping[[#This Row],[Age]]&lt;=41,"Millennials",
IF(Shopping[[#This Row],[Age]]&lt;=57,"Gen X","Boomers")))</f>
        <v>Boomers</v>
      </c>
      <c r="E1968" t="s">
        <v>3923</v>
      </c>
      <c r="F1968" t="s">
        <v>7868</v>
      </c>
      <c r="G1968" t="s">
        <v>7854</v>
      </c>
      <c r="H1968" s="27">
        <v>95</v>
      </c>
      <c r="I1968" t="s">
        <v>7920</v>
      </c>
      <c r="J1968" t="s">
        <v>7877</v>
      </c>
      <c r="K1968" t="s">
        <v>7860</v>
      </c>
      <c r="L1968" t="s">
        <v>7887</v>
      </c>
      <c r="M1968">
        <v>3.7</v>
      </c>
      <c r="N1968" t="s">
        <v>1691</v>
      </c>
      <c r="O1968" t="s">
        <v>7945</v>
      </c>
      <c r="P1968" t="s">
        <v>1691</v>
      </c>
      <c r="Q1968" t="s">
        <v>12</v>
      </c>
      <c r="R1968">
        <v>5</v>
      </c>
    </row>
    <row r="1969" spans="1:18" x14ac:dyDescent="0.3">
      <c r="A1969" t="s">
        <v>1981</v>
      </c>
      <c r="B1969" t="s">
        <v>5898</v>
      </c>
      <c r="C1969">
        <v>37</v>
      </c>
      <c r="D1969" t="str">
        <f>IF(Shopping[[#This Row],[Age]]&lt;=25,"Gen Z",
IF(Shopping[[#This Row],[Age]]&lt;=41,"Millennials",
IF(Shopping[[#This Row],[Age]]&lt;=57,"Gen X","Boomers")))</f>
        <v>Millennials</v>
      </c>
      <c r="E1969" t="s">
        <v>3923</v>
      </c>
      <c r="F1969" t="s">
        <v>7861</v>
      </c>
      <c r="G1969" t="s">
        <v>7838</v>
      </c>
      <c r="H1969" s="27">
        <v>81</v>
      </c>
      <c r="I1969" t="s">
        <v>7935</v>
      </c>
      <c r="J1969" t="s">
        <v>7839</v>
      </c>
      <c r="K1969" t="s">
        <v>7882</v>
      </c>
      <c r="L1969" t="s">
        <v>7890</v>
      </c>
      <c r="M1969">
        <v>3.7</v>
      </c>
      <c r="N1969" t="s">
        <v>1691</v>
      </c>
      <c r="O1969" t="s">
        <v>7948</v>
      </c>
      <c r="P1969" t="s">
        <v>1691</v>
      </c>
      <c r="Q1969" t="s">
        <v>8</v>
      </c>
      <c r="R1969">
        <v>4</v>
      </c>
    </row>
    <row r="1970" spans="1:18" x14ac:dyDescent="0.3">
      <c r="A1970" t="s">
        <v>1982</v>
      </c>
      <c r="B1970" t="s">
        <v>5899</v>
      </c>
      <c r="C1970">
        <v>67</v>
      </c>
      <c r="D1970" t="str">
        <f>IF(Shopping[[#This Row],[Age]]&lt;=25,"Gen Z",
IF(Shopping[[#This Row],[Age]]&lt;=41,"Millennials",
IF(Shopping[[#This Row],[Age]]&lt;=57,"Gen X","Boomers")))</f>
        <v>Boomers</v>
      </c>
      <c r="E1970" t="s">
        <v>3923</v>
      </c>
      <c r="F1970" t="s">
        <v>7850</v>
      </c>
      <c r="G1970" t="s">
        <v>7838</v>
      </c>
      <c r="H1970" s="27">
        <v>70</v>
      </c>
      <c r="I1970" t="s">
        <v>7939</v>
      </c>
      <c r="J1970" t="s">
        <v>7844</v>
      </c>
      <c r="K1970" t="s">
        <v>7976</v>
      </c>
      <c r="L1970" t="s">
        <v>7888</v>
      </c>
      <c r="M1970">
        <v>4.2</v>
      </c>
      <c r="N1970" t="s">
        <v>1691</v>
      </c>
      <c r="O1970" t="s">
        <v>7948</v>
      </c>
      <c r="P1970" t="s">
        <v>1691</v>
      </c>
      <c r="Q1970" t="s">
        <v>12</v>
      </c>
      <c r="R1970">
        <v>25</v>
      </c>
    </row>
    <row r="1971" spans="1:18" x14ac:dyDescent="0.3">
      <c r="A1971" t="s">
        <v>1983</v>
      </c>
      <c r="B1971" t="s">
        <v>5900</v>
      </c>
      <c r="C1971">
        <v>64</v>
      </c>
      <c r="D1971" t="str">
        <f>IF(Shopping[[#This Row],[Age]]&lt;=25,"Gen Z",
IF(Shopping[[#This Row],[Age]]&lt;=41,"Millennials",
IF(Shopping[[#This Row],[Age]]&lt;=57,"Gen X","Boomers")))</f>
        <v>Boomers</v>
      </c>
      <c r="E1971" t="s">
        <v>3923</v>
      </c>
      <c r="F1971" t="s">
        <v>7861</v>
      </c>
      <c r="G1971" t="s">
        <v>7838</v>
      </c>
      <c r="H1971" s="27">
        <v>32</v>
      </c>
      <c r="I1971" t="s">
        <v>7900</v>
      </c>
      <c r="J1971" t="s">
        <v>7844</v>
      </c>
      <c r="K1971" t="s">
        <v>7973</v>
      </c>
      <c r="L1971" t="s">
        <v>7887</v>
      </c>
      <c r="M1971">
        <v>3.5</v>
      </c>
      <c r="N1971" t="s">
        <v>1691</v>
      </c>
      <c r="O1971" t="s">
        <v>7947</v>
      </c>
      <c r="P1971" t="s">
        <v>1691</v>
      </c>
      <c r="Q1971" t="s">
        <v>22</v>
      </c>
      <c r="R1971">
        <v>11</v>
      </c>
    </row>
    <row r="1972" spans="1:18" x14ac:dyDescent="0.3">
      <c r="A1972" t="s">
        <v>1984</v>
      </c>
      <c r="B1972" t="s">
        <v>5901</v>
      </c>
      <c r="C1972">
        <v>28</v>
      </c>
      <c r="D1972" t="str">
        <f>IF(Shopping[[#This Row],[Age]]&lt;=25,"Gen Z",
IF(Shopping[[#This Row],[Age]]&lt;=41,"Millennials",
IF(Shopping[[#This Row],[Age]]&lt;=57,"Gen X","Boomers")))</f>
        <v>Millennials</v>
      </c>
      <c r="E1972" t="s">
        <v>3923</v>
      </c>
      <c r="F1972" t="s">
        <v>7881</v>
      </c>
      <c r="G1972" t="s">
        <v>7857</v>
      </c>
      <c r="H1972" s="27">
        <v>94</v>
      </c>
      <c r="I1972" t="s">
        <v>7926</v>
      </c>
      <c r="J1972" t="s">
        <v>7847</v>
      </c>
      <c r="K1972" t="s">
        <v>7878</v>
      </c>
      <c r="L1972" t="s">
        <v>7888</v>
      </c>
      <c r="M1972">
        <v>2.9</v>
      </c>
      <c r="N1972" t="s">
        <v>1691</v>
      </c>
      <c r="O1972" t="s">
        <v>7947</v>
      </c>
      <c r="P1972" t="s">
        <v>1691</v>
      </c>
      <c r="Q1972" t="s">
        <v>12</v>
      </c>
      <c r="R1972">
        <v>4</v>
      </c>
    </row>
    <row r="1973" spans="1:18" x14ac:dyDescent="0.3">
      <c r="A1973" t="s">
        <v>1985</v>
      </c>
      <c r="B1973" t="s">
        <v>5902</v>
      </c>
      <c r="C1973">
        <v>54</v>
      </c>
      <c r="D1973" t="str">
        <f>IF(Shopping[[#This Row],[Age]]&lt;=25,"Gen Z",
IF(Shopping[[#This Row],[Age]]&lt;=41,"Millennials",
IF(Shopping[[#This Row],[Age]]&lt;=57,"Gen X","Boomers")))</f>
        <v>Gen X</v>
      </c>
      <c r="E1973" t="s">
        <v>3923</v>
      </c>
      <c r="F1973" t="s">
        <v>7875</v>
      </c>
      <c r="G1973" t="s">
        <v>7857</v>
      </c>
      <c r="H1973" s="27">
        <v>29</v>
      </c>
      <c r="I1973" t="s">
        <v>7931</v>
      </c>
      <c r="J1973" t="s">
        <v>7877</v>
      </c>
      <c r="K1973" t="s">
        <v>7878</v>
      </c>
      <c r="L1973" t="s">
        <v>7888</v>
      </c>
      <c r="M1973">
        <v>3.4</v>
      </c>
      <c r="N1973" t="s">
        <v>1691</v>
      </c>
      <c r="O1973" t="s">
        <v>7947</v>
      </c>
      <c r="P1973" t="s">
        <v>1691</v>
      </c>
      <c r="Q1973" t="s">
        <v>8</v>
      </c>
      <c r="R1973">
        <v>1</v>
      </c>
    </row>
    <row r="1974" spans="1:18" x14ac:dyDescent="0.3">
      <c r="A1974" t="s">
        <v>1986</v>
      </c>
      <c r="B1974" t="s">
        <v>5903</v>
      </c>
      <c r="C1974">
        <v>54</v>
      </c>
      <c r="D1974" t="str">
        <f>IF(Shopping[[#This Row],[Age]]&lt;=25,"Gen Z",
IF(Shopping[[#This Row],[Age]]&lt;=41,"Millennials",
IF(Shopping[[#This Row],[Age]]&lt;=57,"Gen X","Boomers")))</f>
        <v>Gen X</v>
      </c>
      <c r="E1974" t="s">
        <v>3923</v>
      </c>
      <c r="F1974" t="s">
        <v>7879</v>
      </c>
      <c r="G1974" t="s">
        <v>7857</v>
      </c>
      <c r="H1974" s="27">
        <v>31</v>
      </c>
      <c r="I1974" t="s">
        <v>7900</v>
      </c>
      <c r="J1974" t="s">
        <v>7847</v>
      </c>
      <c r="K1974" t="s">
        <v>7855</v>
      </c>
      <c r="L1974" t="s">
        <v>7889</v>
      </c>
      <c r="M1974">
        <v>3.3</v>
      </c>
      <c r="N1974" t="s">
        <v>1691</v>
      </c>
      <c r="O1974" t="s">
        <v>7945</v>
      </c>
      <c r="P1974" t="s">
        <v>1691</v>
      </c>
      <c r="Q1974" t="s">
        <v>14</v>
      </c>
      <c r="R1974">
        <v>48</v>
      </c>
    </row>
    <row r="1975" spans="1:18" x14ac:dyDescent="0.3">
      <c r="A1975" t="s">
        <v>1987</v>
      </c>
      <c r="B1975" t="s">
        <v>5904</v>
      </c>
      <c r="C1975">
        <v>24</v>
      </c>
      <c r="D1975" t="str">
        <f>IF(Shopping[[#This Row],[Age]]&lt;=25,"Gen Z",
IF(Shopping[[#This Row],[Age]]&lt;=41,"Millennials",
IF(Shopping[[#This Row],[Age]]&lt;=57,"Gen X","Boomers")))</f>
        <v>Gen Z</v>
      </c>
      <c r="E1975" t="s">
        <v>3923</v>
      </c>
      <c r="F1975" t="s">
        <v>7863</v>
      </c>
      <c r="G1975" t="s">
        <v>7838</v>
      </c>
      <c r="H1975" s="27">
        <v>20</v>
      </c>
      <c r="I1975" t="s">
        <v>7926</v>
      </c>
      <c r="J1975" t="s">
        <v>7877</v>
      </c>
      <c r="K1975" t="s">
        <v>7871</v>
      </c>
      <c r="L1975" t="s">
        <v>7890</v>
      </c>
      <c r="M1975">
        <v>4.5</v>
      </c>
      <c r="N1975" t="s">
        <v>1691</v>
      </c>
      <c r="O1975" t="s">
        <v>7948</v>
      </c>
      <c r="P1975" t="s">
        <v>1691</v>
      </c>
      <c r="Q1975" t="s">
        <v>8</v>
      </c>
      <c r="R1975">
        <v>9</v>
      </c>
    </row>
    <row r="1976" spans="1:18" x14ac:dyDescent="0.3">
      <c r="A1976" t="s">
        <v>1988</v>
      </c>
      <c r="B1976" t="s">
        <v>5905</v>
      </c>
      <c r="C1976">
        <v>27</v>
      </c>
      <c r="D1976" t="str">
        <f>IF(Shopping[[#This Row],[Age]]&lt;=25,"Gen Z",
IF(Shopping[[#This Row],[Age]]&lt;=41,"Millennials",
IF(Shopping[[#This Row],[Age]]&lt;=57,"Gen X","Boomers")))</f>
        <v>Millennials</v>
      </c>
      <c r="E1976" t="s">
        <v>3923</v>
      </c>
      <c r="F1976" t="s">
        <v>7884</v>
      </c>
      <c r="G1976" t="s">
        <v>7857</v>
      </c>
      <c r="H1976" s="27">
        <v>44</v>
      </c>
      <c r="I1976" t="s">
        <v>7923</v>
      </c>
      <c r="J1976" t="s">
        <v>7847</v>
      </c>
      <c r="K1976" t="s">
        <v>7972</v>
      </c>
      <c r="L1976" t="s">
        <v>7887</v>
      </c>
      <c r="M1976">
        <v>4.5999999999999996</v>
      </c>
      <c r="N1976" t="s">
        <v>1691</v>
      </c>
      <c r="O1976" t="s">
        <v>7949</v>
      </c>
      <c r="P1976" t="s">
        <v>1691</v>
      </c>
      <c r="Q1976" t="s">
        <v>14</v>
      </c>
      <c r="R1976">
        <v>2</v>
      </c>
    </row>
    <row r="1977" spans="1:18" x14ac:dyDescent="0.3">
      <c r="A1977" t="s">
        <v>1989</v>
      </c>
      <c r="B1977" t="s">
        <v>5906</v>
      </c>
      <c r="C1977">
        <v>53</v>
      </c>
      <c r="D1977" t="str">
        <f>IF(Shopping[[#This Row],[Age]]&lt;=25,"Gen Z",
IF(Shopping[[#This Row],[Age]]&lt;=41,"Millennials",
IF(Shopping[[#This Row],[Age]]&lt;=57,"Gen X","Boomers")))</f>
        <v>Gen X</v>
      </c>
      <c r="E1977" t="s">
        <v>3923</v>
      </c>
      <c r="F1977" t="s">
        <v>7868</v>
      </c>
      <c r="G1977" t="s">
        <v>7854</v>
      </c>
      <c r="H1977" s="27">
        <v>77</v>
      </c>
      <c r="I1977" t="s">
        <v>7919</v>
      </c>
      <c r="J1977" t="s">
        <v>7839</v>
      </c>
      <c r="K1977" t="s">
        <v>7967</v>
      </c>
      <c r="L1977" t="s">
        <v>7890</v>
      </c>
      <c r="M1977">
        <v>2.9</v>
      </c>
      <c r="N1977" t="s">
        <v>1691</v>
      </c>
      <c r="O1977" t="s">
        <v>7945</v>
      </c>
      <c r="P1977" t="s">
        <v>1691</v>
      </c>
      <c r="Q1977" t="s">
        <v>10</v>
      </c>
      <c r="R1977">
        <v>4</v>
      </c>
    </row>
    <row r="1978" spans="1:18" x14ac:dyDescent="0.3">
      <c r="A1978" t="s">
        <v>1990</v>
      </c>
      <c r="B1978" t="s">
        <v>5907</v>
      </c>
      <c r="C1978">
        <v>32</v>
      </c>
      <c r="D1978" t="str">
        <f>IF(Shopping[[#This Row],[Age]]&lt;=25,"Gen Z",
IF(Shopping[[#This Row],[Age]]&lt;=41,"Millennials",
IF(Shopping[[#This Row],[Age]]&lt;=57,"Gen X","Boomers")))</f>
        <v>Millennials</v>
      </c>
      <c r="E1978" t="s">
        <v>3923</v>
      </c>
      <c r="F1978" t="s">
        <v>7856</v>
      </c>
      <c r="G1978" t="s">
        <v>7857</v>
      </c>
      <c r="H1978" s="27">
        <v>51</v>
      </c>
      <c r="I1978" t="s">
        <v>7898</v>
      </c>
      <c r="J1978" t="s">
        <v>7847</v>
      </c>
      <c r="K1978" t="s">
        <v>7858</v>
      </c>
      <c r="L1978" t="s">
        <v>7888</v>
      </c>
      <c r="M1978">
        <v>3.2</v>
      </c>
      <c r="N1978" t="s">
        <v>1691</v>
      </c>
      <c r="O1978" t="s">
        <v>7947</v>
      </c>
      <c r="P1978" t="s">
        <v>1691</v>
      </c>
      <c r="Q1978" t="s">
        <v>14</v>
      </c>
      <c r="R1978">
        <v>43</v>
      </c>
    </row>
    <row r="1979" spans="1:18" x14ac:dyDescent="0.3">
      <c r="A1979" t="s">
        <v>1991</v>
      </c>
      <c r="B1979" t="s">
        <v>5908</v>
      </c>
      <c r="C1979">
        <v>24</v>
      </c>
      <c r="D1979" t="str">
        <f>IF(Shopping[[#This Row],[Age]]&lt;=25,"Gen Z",
IF(Shopping[[#This Row],[Age]]&lt;=41,"Millennials",
IF(Shopping[[#This Row],[Age]]&lt;=57,"Gen X","Boomers")))</f>
        <v>Gen Z</v>
      </c>
      <c r="E1979" t="s">
        <v>3923</v>
      </c>
      <c r="F1979" t="s">
        <v>7845</v>
      </c>
      <c r="G1979" t="s">
        <v>7846</v>
      </c>
      <c r="H1979" s="27">
        <v>49</v>
      </c>
      <c r="I1979" t="s">
        <v>7913</v>
      </c>
      <c r="J1979" t="s">
        <v>7847</v>
      </c>
      <c r="K1979" t="s">
        <v>7864</v>
      </c>
      <c r="L1979" t="s">
        <v>7889</v>
      </c>
      <c r="M1979">
        <v>2.6</v>
      </c>
      <c r="N1979" t="s">
        <v>1691</v>
      </c>
      <c r="O1979" t="s">
        <v>7946</v>
      </c>
      <c r="P1979" t="s">
        <v>1691</v>
      </c>
      <c r="Q1979" t="s">
        <v>22</v>
      </c>
      <c r="R1979">
        <v>32</v>
      </c>
    </row>
    <row r="1980" spans="1:18" x14ac:dyDescent="0.3">
      <c r="A1980" t="s">
        <v>1992</v>
      </c>
      <c r="B1980" t="s">
        <v>5909</v>
      </c>
      <c r="C1980">
        <v>45</v>
      </c>
      <c r="D1980" t="str">
        <f>IF(Shopping[[#This Row],[Age]]&lt;=25,"Gen Z",
IF(Shopping[[#This Row],[Age]]&lt;=41,"Millennials",
IF(Shopping[[#This Row],[Age]]&lt;=57,"Gen X","Boomers")))</f>
        <v>Gen X</v>
      </c>
      <c r="E1980" t="s">
        <v>3923</v>
      </c>
      <c r="F1980" t="s">
        <v>7865</v>
      </c>
      <c r="G1980" t="s">
        <v>7857</v>
      </c>
      <c r="H1980" s="27">
        <v>78</v>
      </c>
      <c r="I1980" t="s">
        <v>7895</v>
      </c>
      <c r="J1980" t="s">
        <v>7839</v>
      </c>
      <c r="K1980" t="s">
        <v>7975</v>
      </c>
      <c r="L1980" t="s">
        <v>7888</v>
      </c>
      <c r="M1980">
        <v>3.8</v>
      </c>
      <c r="N1980" t="s">
        <v>1691</v>
      </c>
      <c r="O1980" t="s">
        <v>7950</v>
      </c>
      <c r="P1980" t="s">
        <v>1691</v>
      </c>
      <c r="Q1980" t="s">
        <v>10</v>
      </c>
      <c r="R1980">
        <v>1</v>
      </c>
    </row>
    <row r="1981" spans="1:18" x14ac:dyDescent="0.3">
      <c r="A1981" t="s">
        <v>1993</v>
      </c>
      <c r="B1981" t="s">
        <v>5910</v>
      </c>
      <c r="C1981">
        <v>49</v>
      </c>
      <c r="D1981" t="str">
        <f>IF(Shopping[[#This Row],[Age]]&lt;=25,"Gen Z",
IF(Shopping[[#This Row],[Age]]&lt;=41,"Millennials",
IF(Shopping[[#This Row],[Age]]&lt;=57,"Gen X","Boomers")))</f>
        <v>Gen X</v>
      </c>
      <c r="E1981" t="s">
        <v>3923</v>
      </c>
      <c r="F1981" t="s">
        <v>7843</v>
      </c>
      <c r="G1981" t="s">
        <v>7838</v>
      </c>
      <c r="H1981" s="27">
        <v>98</v>
      </c>
      <c r="I1981" t="s">
        <v>7923</v>
      </c>
      <c r="J1981" t="s">
        <v>7839</v>
      </c>
      <c r="K1981" t="s">
        <v>7976</v>
      </c>
      <c r="L1981" t="s">
        <v>7888</v>
      </c>
      <c r="M1981">
        <v>2.8</v>
      </c>
      <c r="N1981" t="s">
        <v>1691</v>
      </c>
      <c r="O1981" t="s">
        <v>7950</v>
      </c>
      <c r="P1981" t="s">
        <v>1691</v>
      </c>
      <c r="Q1981" t="s">
        <v>27</v>
      </c>
      <c r="R1981">
        <v>38</v>
      </c>
    </row>
    <row r="1982" spans="1:18" x14ac:dyDescent="0.3">
      <c r="A1982" t="s">
        <v>1994</v>
      </c>
      <c r="B1982" t="s">
        <v>5911</v>
      </c>
      <c r="C1982">
        <v>51</v>
      </c>
      <c r="D1982" t="str">
        <f>IF(Shopping[[#This Row],[Age]]&lt;=25,"Gen Z",
IF(Shopping[[#This Row],[Age]]&lt;=41,"Millennials",
IF(Shopping[[#This Row],[Age]]&lt;=57,"Gen X","Boomers")))</f>
        <v>Gen X</v>
      </c>
      <c r="E1982" t="s">
        <v>3923</v>
      </c>
      <c r="F1982" t="s">
        <v>7845</v>
      </c>
      <c r="G1982" t="s">
        <v>7846</v>
      </c>
      <c r="H1982" s="27">
        <v>94</v>
      </c>
      <c r="I1982" t="s">
        <v>7937</v>
      </c>
      <c r="J1982" t="s">
        <v>7847</v>
      </c>
      <c r="K1982" t="s">
        <v>7867</v>
      </c>
      <c r="L1982" t="s">
        <v>7887</v>
      </c>
      <c r="M1982">
        <v>4.4000000000000004</v>
      </c>
      <c r="N1982" t="s">
        <v>1691</v>
      </c>
      <c r="O1982" t="s">
        <v>7950</v>
      </c>
      <c r="P1982" t="s">
        <v>1691</v>
      </c>
      <c r="Q1982" t="s">
        <v>14</v>
      </c>
      <c r="R1982">
        <v>25</v>
      </c>
    </row>
    <row r="1983" spans="1:18" x14ac:dyDescent="0.3">
      <c r="A1983" t="s">
        <v>1995</v>
      </c>
      <c r="B1983" t="s">
        <v>5912</v>
      </c>
      <c r="C1983">
        <v>69</v>
      </c>
      <c r="D1983" t="str">
        <f>IF(Shopping[[#This Row],[Age]]&lt;=25,"Gen Z",
IF(Shopping[[#This Row],[Age]]&lt;=41,"Millennials",
IF(Shopping[[#This Row],[Age]]&lt;=57,"Gen X","Boomers")))</f>
        <v>Boomers</v>
      </c>
      <c r="E1983" t="s">
        <v>3923</v>
      </c>
      <c r="F1983" t="s">
        <v>7859</v>
      </c>
      <c r="G1983" t="s">
        <v>7846</v>
      </c>
      <c r="H1983" s="27">
        <v>91</v>
      </c>
      <c r="I1983" t="s">
        <v>7942</v>
      </c>
      <c r="J1983" t="s">
        <v>7839</v>
      </c>
      <c r="K1983" t="s">
        <v>7862</v>
      </c>
      <c r="L1983" t="s">
        <v>7889</v>
      </c>
      <c r="M1983">
        <v>4.7</v>
      </c>
      <c r="N1983" t="s">
        <v>1691</v>
      </c>
      <c r="O1983" t="s">
        <v>7945</v>
      </c>
      <c r="P1983" t="s">
        <v>1691</v>
      </c>
      <c r="Q1983" t="s">
        <v>14</v>
      </c>
      <c r="R1983">
        <v>42</v>
      </c>
    </row>
    <row r="1984" spans="1:18" x14ac:dyDescent="0.3">
      <c r="A1984" t="s">
        <v>1996</v>
      </c>
      <c r="B1984" t="s">
        <v>5913</v>
      </c>
      <c r="C1984">
        <v>41</v>
      </c>
      <c r="D1984" t="str">
        <f>IF(Shopping[[#This Row],[Age]]&lt;=25,"Gen Z",
IF(Shopping[[#This Row],[Age]]&lt;=41,"Millennials",
IF(Shopping[[#This Row],[Age]]&lt;=57,"Gen X","Boomers")))</f>
        <v>Millennials</v>
      </c>
      <c r="E1984" t="s">
        <v>3923</v>
      </c>
      <c r="F1984" t="s">
        <v>7865</v>
      </c>
      <c r="G1984" t="s">
        <v>7857</v>
      </c>
      <c r="H1984" s="27">
        <v>77</v>
      </c>
      <c r="I1984" t="s">
        <v>7916</v>
      </c>
      <c r="J1984" t="s">
        <v>7847</v>
      </c>
      <c r="K1984" t="s">
        <v>7967</v>
      </c>
      <c r="L1984" t="s">
        <v>7889</v>
      </c>
      <c r="M1984">
        <v>2.7</v>
      </c>
      <c r="N1984" t="s">
        <v>1691</v>
      </c>
      <c r="O1984" t="s">
        <v>7949</v>
      </c>
      <c r="P1984" t="s">
        <v>1691</v>
      </c>
      <c r="Q1984" t="s">
        <v>14</v>
      </c>
      <c r="R1984">
        <v>32</v>
      </c>
    </row>
    <row r="1985" spans="1:18" x14ac:dyDescent="0.3">
      <c r="A1985" t="s">
        <v>1997</v>
      </c>
      <c r="B1985" t="s">
        <v>5914</v>
      </c>
      <c r="C1985">
        <v>59</v>
      </c>
      <c r="D1985" t="str">
        <f>IF(Shopping[[#This Row],[Age]]&lt;=25,"Gen Z",
IF(Shopping[[#This Row],[Age]]&lt;=41,"Millennials",
IF(Shopping[[#This Row],[Age]]&lt;=57,"Gen X","Boomers")))</f>
        <v>Boomers</v>
      </c>
      <c r="E1985" t="s">
        <v>3923</v>
      </c>
      <c r="F1985" t="s">
        <v>7873</v>
      </c>
      <c r="G1985" t="s">
        <v>7857</v>
      </c>
      <c r="H1985" s="27">
        <v>97</v>
      </c>
      <c r="I1985" t="s">
        <v>7935</v>
      </c>
      <c r="J1985" t="s">
        <v>7847</v>
      </c>
      <c r="K1985" t="s">
        <v>7858</v>
      </c>
      <c r="L1985" t="s">
        <v>7889</v>
      </c>
      <c r="M1985">
        <v>2.6</v>
      </c>
      <c r="N1985" t="s">
        <v>1691</v>
      </c>
      <c r="O1985" t="s">
        <v>7947</v>
      </c>
      <c r="P1985" t="s">
        <v>1691</v>
      </c>
      <c r="Q1985" t="s">
        <v>27</v>
      </c>
      <c r="R1985">
        <v>21</v>
      </c>
    </row>
    <row r="1986" spans="1:18" x14ac:dyDescent="0.3">
      <c r="A1986" t="s">
        <v>1998</v>
      </c>
      <c r="B1986" t="s">
        <v>5915</v>
      </c>
      <c r="C1986">
        <v>26</v>
      </c>
      <c r="D1986" t="str">
        <f>IF(Shopping[[#This Row],[Age]]&lt;=25,"Gen Z",
IF(Shopping[[#This Row],[Age]]&lt;=41,"Millennials",
IF(Shopping[[#This Row],[Age]]&lt;=57,"Gen X","Boomers")))</f>
        <v>Millennials</v>
      </c>
      <c r="E1986" t="s">
        <v>3923</v>
      </c>
      <c r="F1986" t="s">
        <v>7863</v>
      </c>
      <c r="G1986" t="s">
        <v>7838</v>
      </c>
      <c r="H1986" s="27">
        <v>58</v>
      </c>
      <c r="I1986" t="s">
        <v>7901</v>
      </c>
      <c r="J1986" t="s">
        <v>7847</v>
      </c>
      <c r="K1986" t="s">
        <v>7971</v>
      </c>
      <c r="L1986" t="s">
        <v>7889</v>
      </c>
      <c r="M1986">
        <v>3.4</v>
      </c>
      <c r="N1986" t="s">
        <v>1691</v>
      </c>
      <c r="O1986" t="s">
        <v>7949</v>
      </c>
      <c r="P1986" t="s">
        <v>1691</v>
      </c>
      <c r="Q1986" t="s">
        <v>14</v>
      </c>
      <c r="R1986">
        <v>26</v>
      </c>
    </row>
    <row r="1987" spans="1:18" x14ac:dyDescent="0.3">
      <c r="A1987" t="s">
        <v>1999</v>
      </c>
      <c r="B1987" t="s">
        <v>5916</v>
      </c>
      <c r="C1987">
        <v>23</v>
      </c>
      <c r="D1987" t="str">
        <f>IF(Shopping[[#This Row],[Age]]&lt;=25,"Gen Z",
IF(Shopping[[#This Row],[Age]]&lt;=41,"Millennials",
IF(Shopping[[#This Row],[Age]]&lt;=57,"Gen X","Boomers")))</f>
        <v>Gen Z</v>
      </c>
      <c r="E1987" t="s">
        <v>3923</v>
      </c>
      <c r="F1987" t="s">
        <v>7884</v>
      </c>
      <c r="G1987" t="s">
        <v>7857</v>
      </c>
      <c r="H1987" s="27">
        <v>97</v>
      </c>
      <c r="I1987" t="s">
        <v>7923</v>
      </c>
      <c r="J1987" t="s">
        <v>7847</v>
      </c>
      <c r="K1987" t="s">
        <v>7969</v>
      </c>
      <c r="L1987" t="s">
        <v>7888</v>
      </c>
      <c r="M1987">
        <v>3.9</v>
      </c>
      <c r="N1987" t="s">
        <v>1691</v>
      </c>
      <c r="O1987" t="s">
        <v>7949</v>
      </c>
      <c r="P1987" t="s">
        <v>1691</v>
      </c>
      <c r="Q1987" t="s">
        <v>12</v>
      </c>
      <c r="R1987">
        <v>6</v>
      </c>
    </row>
    <row r="1988" spans="1:18" x14ac:dyDescent="0.3">
      <c r="A1988" t="s">
        <v>2000</v>
      </c>
      <c r="B1988" t="s">
        <v>5917</v>
      </c>
      <c r="C1988">
        <v>62</v>
      </c>
      <c r="D1988" t="str">
        <f>IF(Shopping[[#This Row],[Age]]&lt;=25,"Gen Z",
IF(Shopping[[#This Row],[Age]]&lt;=41,"Millennials",
IF(Shopping[[#This Row],[Age]]&lt;=57,"Gen X","Boomers")))</f>
        <v>Boomers</v>
      </c>
      <c r="E1988" t="s">
        <v>3923</v>
      </c>
      <c r="F1988" t="s">
        <v>7853</v>
      </c>
      <c r="G1988" t="s">
        <v>7854</v>
      </c>
      <c r="H1988" s="27">
        <v>48</v>
      </c>
      <c r="I1988" t="s">
        <v>7903</v>
      </c>
      <c r="J1988" t="s">
        <v>7839</v>
      </c>
      <c r="K1988" t="s">
        <v>7867</v>
      </c>
      <c r="L1988" t="s">
        <v>7889</v>
      </c>
      <c r="M1988">
        <v>3.4</v>
      </c>
      <c r="N1988" t="s">
        <v>1691</v>
      </c>
      <c r="O1988" t="s">
        <v>7949</v>
      </c>
      <c r="P1988" t="s">
        <v>1691</v>
      </c>
      <c r="Q1988" t="s">
        <v>8</v>
      </c>
      <c r="R1988">
        <v>14</v>
      </c>
    </row>
    <row r="1989" spans="1:18" x14ac:dyDescent="0.3">
      <c r="A1989" t="s">
        <v>2001</v>
      </c>
      <c r="B1989" t="s">
        <v>5918</v>
      </c>
      <c r="C1989">
        <v>69</v>
      </c>
      <c r="D1989" t="str">
        <f>IF(Shopping[[#This Row],[Age]]&lt;=25,"Gen Z",
IF(Shopping[[#This Row],[Age]]&lt;=41,"Millennials",
IF(Shopping[[#This Row],[Age]]&lt;=57,"Gen X","Boomers")))</f>
        <v>Boomers</v>
      </c>
      <c r="E1989" t="s">
        <v>3923</v>
      </c>
      <c r="F1989" t="s">
        <v>7881</v>
      </c>
      <c r="G1989" t="s">
        <v>7857</v>
      </c>
      <c r="H1989" s="27">
        <v>23</v>
      </c>
      <c r="I1989" t="s">
        <v>7927</v>
      </c>
      <c r="J1989" t="s">
        <v>7877</v>
      </c>
      <c r="K1989" t="s">
        <v>7849</v>
      </c>
      <c r="L1989" t="s">
        <v>7889</v>
      </c>
      <c r="M1989">
        <v>3.4</v>
      </c>
      <c r="N1989" t="s">
        <v>1691</v>
      </c>
      <c r="O1989" t="s">
        <v>7945</v>
      </c>
      <c r="P1989" t="s">
        <v>1691</v>
      </c>
      <c r="Q1989" t="s">
        <v>10</v>
      </c>
      <c r="R1989">
        <v>4</v>
      </c>
    </row>
    <row r="1990" spans="1:18" x14ac:dyDescent="0.3">
      <c r="A1990" t="s">
        <v>2002</v>
      </c>
      <c r="B1990" t="s">
        <v>5919</v>
      </c>
      <c r="C1990">
        <v>46</v>
      </c>
      <c r="D1990" t="str">
        <f>IF(Shopping[[#This Row],[Age]]&lt;=25,"Gen Z",
IF(Shopping[[#This Row],[Age]]&lt;=41,"Millennials",
IF(Shopping[[#This Row],[Age]]&lt;=57,"Gen X","Boomers")))</f>
        <v>Gen X</v>
      </c>
      <c r="E1990" t="s">
        <v>3923</v>
      </c>
      <c r="F1990" t="s">
        <v>7866</v>
      </c>
      <c r="G1990" t="s">
        <v>7838</v>
      </c>
      <c r="H1990" s="27">
        <v>79</v>
      </c>
      <c r="I1990" t="s">
        <v>7934</v>
      </c>
      <c r="J1990" t="s">
        <v>7847</v>
      </c>
      <c r="K1990" t="s">
        <v>7969</v>
      </c>
      <c r="L1990" t="s">
        <v>7887</v>
      </c>
      <c r="M1990">
        <v>3.9</v>
      </c>
      <c r="N1990" t="s">
        <v>1691</v>
      </c>
      <c r="O1990" t="s">
        <v>7946</v>
      </c>
      <c r="P1990" t="s">
        <v>1691</v>
      </c>
      <c r="Q1990" t="s">
        <v>22</v>
      </c>
      <c r="R1990">
        <v>26</v>
      </c>
    </row>
    <row r="1991" spans="1:18" x14ac:dyDescent="0.3">
      <c r="A1991" t="s">
        <v>2003</v>
      </c>
      <c r="B1991" t="s">
        <v>5920</v>
      </c>
      <c r="C1991">
        <v>35</v>
      </c>
      <c r="D1991" t="str">
        <f>IF(Shopping[[#This Row],[Age]]&lt;=25,"Gen Z",
IF(Shopping[[#This Row],[Age]]&lt;=41,"Millennials",
IF(Shopping[[#This Row],[Age]]&lt;=57,"Gen X","Boomers")))</f>
        <v>Millennials</v>
      </c>
      <c r="E1991" t="s">
        <v>3923</v>
      </c>
      <c r="F1991" t="s">
        <v>7870</v>
      </c>
      <c r="G1991" t="s">
        <v>7857</v>
      </c>
      <c r="H1991" s="27">
        <v>42</v>
      </c>
      <c r="I1991" t="s">
        <v>7926</v>
      </c>
      <c r="J1991" t="s">
        <v>7844</v>
      </c>
      <c r="K1991" t="s">
        <v>7852</v>
      </c>
      <c r="L1991" t="s">
        <v>7888</v>
      </c>
      <c r="M1991">
        <v>4</v>
      </c>
      <c r="N1991" t="s">
        <v>1691</v>
      </c>
      <c r="O1991" t="s">
        <v>7945</v>
      </c>
      <c r="P1991" t="s">
        <v>1691</v>
      </c>
      <c r="Q1991" t="s">
        <v>14</v>
      </c>
      <c r="R1991">
        <v>39</v>
      </c>
    </row>
    <row r="1992" spans="1:18" x14ac:dyDescent="0.3">
      <c r="A1992" t="s">
        <v>2004</v>
      </c>
      <c r="B1992" t="s">
        <v>5921</v>
      </c>
      <c r="C1992">
        <v>32</v>
      </c>
      <c r="D1992" t="str">
        <f>IF(Shopping[[#This Row],[Age]]&lt;=25,"Gen Z",
IF(Shopping[[#This Row],[Age]]&lt;=41,"Millennials",
IF(Shopping[[#This Row],[Age]]&lt;=57,"Gen X","Boomers")))</f>
        <v>Millennials</v>
      </c>
      <c r="E1992" t="s">
        <v>3923</v>
      </c>
      <c r="F1992" t="s">
        <v>7879</v>
      </c>
      <c r="G1992" t="s">
        <v>7857</v>
      </c>
      <c r="H1992" s="27">
        <v>95</v>
      </c>
      <c r="I1992" t="s">
        <v>7932</v>
      </c>
      <c r="J1992" t="s">
        <v>7839</v>
      </c>
      <c r="K1992" t="s">
        <v>7849</v>
      </c>
      <c r="L1992" t="s">
        <v>7888</v>
      </c>
      <c r="M1992">
        <v>3.4</v>
      </c>
      <c r="N1992" t="s">
        <v>1691</v>
      </c>
      <c r="O1992" t="s">
        <v>7949</v>
      </c>
      <c r="P1992" t="s">
        <v>1691</v>
      </c>
      <c r="Q1992" t="s">
        <v>14</v>
      </c>
      <c r="R1992">
        <v>15</v>
      </c>
    </row>
    <row r="1993" spans="1:18" x14ac:dyDescent="0.3">
      <c r="A1993" t="s">
        <v>2005</v>
      </c>
      <c r="B1993" t="s">
        <v>5922</v>
      </c>
      <c r="C1993">
        <v>46</v>
      </c>
      <c r="D1993" t="str">
        <f>IF(Shopping[[#This Row],[Age]]&lt;=25,"Gen Z",
IF(Shopping[[#This Row],[Age]]&lt;=41,"Millennials",
IF(Shopping[[#This Row],[Age]]&lt;=57,"Gen X","Boomers")))</f>
        <v>Gen X</v>
      </c>
      <c r="E1993" t="s">
        <v>3923</v>
      </c>
      <c r="F1993" t="s">
        <v>7848</v>
      </c>
      <c r="G1993" t="s">
        <v>7846</v>
      </c>
      <c r="H1993" s="27">
        <v>29</v>
      </c>
      <c r="I1993" t="s">
        <v>7902</v>
      </c>
      <c r="J1993" t="s">
        <v>7847</v>
      </c>
      <c r="K1993" t="s">
        <v>7880</v>
      </c>
      <c r="L1993" t="s">
        <v>7889</v>
      </c>
      <c r="M1993">
        <v>3.7</v>
      </c>
      <c r="N1993" t="s">
        <v>1691</v>
      </c>
      <c r="O1993" t="s">
        <v>7947</v>
      </c>
      <c r="P1993" t="s">
        <v>1691</v>
      </c>
      <c r="Q1993" t="s">
        <v>8</v>
      </c>
      <c r="R1993">
        <v>1</v>
      </c>
    </row>
    <row r="1994" spans="1:18" x14ac:dyDescent="0.3">
      <c r="A1994" t="s">
        <v>2006</v>
      </c>
      <c r="B1994" t="s">
        <v>5923</v>
      </c>
      <c r="C1994">
        <v>33</v>
      </c>
      <c r="D1994" t="str">
        <f>IF(Shopping[[#This Row],[Age]]&lt;=25,"Gen Z",
IF(Shopping[[#This Row],[Age]]&lt;=41,"Millennials",
IF(Shopping[[#This Row],[Age]]&lt;=57,"Gen X","Boomers")))</f>
        <v>Millennials</v>
      </c>
      <c r="E1994" t="s">
        <v>3923</v>
      </c>
      <c r="F1994" t="s">
        <v>7869</v>
      </c>
      <c r="G1994" t="s">
        <v>7838</v>
      </c>
      <c r="H1994" s="27">
        <v>98</v>
      </c>
      <c r="I1994" t="s">
        <v>7925</v>
      </c>
      <c r="J1994" t="s">
        <v>7839</v>
      </c>
      <c r="K1994" t="s">
        <v>7969</v>
      </c>
      <c r="L1994" t="s">
        <v>7887</v>
      </c>
      <c r="M1994">
        <v>4.9000000000000004</v>
      </c>
      <c r="N1994" t="s">
        <v>1691</v>
      </c>
      <c r="O1994" t="s">
        <v>7949</v>
      </c>
      <c r="P1994" t="s">
        <v>1691</v>
      </c>
      <c r="Q1994" t="s">
        <v>8</v>
      </c>
      <c r="R1994">
        <v>28</v>
      </c>
    </row>
    <row r="1995" spans="1:18" x14ac:dyDescent="0.3">
      <c r="A1995" t="s">
        <v>2007</v>
      </c>
      <c r="B1995" t="s">
        <v>5924</v>
      </c>
      <c r="C1995">
        <v>32</v>
      </c>
      <c r="D1995" t="str">
        <f>IF(Shopping[[#This Row],[Age]]&lt;=25,"Gen Z",
IF(Shopping[[#This Row],[Age]]&lt;=41,"Millennials",
IF(Shopping[[#This Row],[Age]]&lt;=57,"Gen X","Boomers")))</f>
        <v>Millennials</v>
      </c>
      <c r="E1995" t="s">
        <v>3923</v>
      </c>
      <c r="F1995" t="s">
        <v>7837</v>
      </c>
      <c r="G1995" t="s">
        <v>7838</v>
      </c>
      <c r="H1995" s="27">
        <v>96</v>
      </c>
      <c r="I1995" t="s">
        <v>7903</v>
      </c>
      <c r="J1995" t="s">
        <v>7844</v>
      </c>
      <c r="K1995" t="s">
        <v>7860</v>
      </c>
      <c r="L1995" t="s">
        <v>7888</v>
      </c>
      <c r="M1995">
        <v>5</v>
      </c>
      <c r="N1995" t="s">
        <v>1691</v>
      </c>
      <c r="O1995" t="s">
        <v>7945</v>
      </c>
      <c r="P1995" t="s">
        <v>1691</v>
      </c>
      <c r="Q1995" t="s">
        <v>10</v>
      </c>
      <c r="R1995">
        <v>17</v>
      </c>
    </row>
    <row r="1996" spans="1:18" x14ac:dyDescent="0.3">
      <c r="A1996" t="s">
        <v>2008</v>
      </c>
      <c r="B1996" t="s">
        <v>5925</v>
      </c>
      <c r="C1996">
        <v>33</v>
      </c>
      <c r="D1996" t="str">
        <f>IF(Shopping[[#This Row],[Age]]&lt;=25,"Gen Z",
IF(Shopping[[#This Row],[Age]]&lt;=41,"Millennials",
IF(Shopping[[#This Row],[Age]]&lt;=57,"Gen X","Boomers")))</f>
        <v>Millennials</v>
      </c>
      <c r="E1996" t="s">
        <v>3923</v>
      </c>
      <c r="F1996" t="s">
        <v>7865</v>
      </c>
      <c r="G1996" t="s">
        <v>7857</v>
      </c>
      <c r="H1996" s="27">
        <v>66</v>
      </c>
      <c r="I1996" t="s">
        <v>7915</v>
      </c>
      <c r="J1996" t="s">
        <v>7847</v>
      </c>
      <c r="K1996" t="s">
        <v>7880</v>
      </c>
      <c r="L1996" t="s">
        <v>7890</v>
      </c>
      <c r="M1996">
        <v>2.9</v>
      </c>
      <c r="N1996" t="s">
        <v>1691</v>
      </c>
      <c r="O1996" t="s">
        <v>7947</v>
      </c>
      <c r="P1996" t="s">
        <v>1691</v>
      </c>
      <c r="Q1996" t="s">
        <v>12</v>
      </c>
      <c r="R1996">
        <v>24</v>
      </c>
    </row>
    <row r="1997" spans="1:18" x14ac:dyDescent="0.3">
      <c r="A1997" t="s">
        <v>2009</v>
      </c>
      <c r="B1997" t="s">
        <v>5926</v>
      </c>
      <c r="C1997">
        <v>67</v>
      </c>
      <c r="D1997" t="str">
        <f>IF(Shopping[[#This Row],[Age]]&lt;=25,"Gen Z",
IF(Shopping[[#This Row],[Age]]&lt;=41,"Millennials",
IF(Shopping[[#This Row],[Age]]&lt;=57,"Gen X","Boomers")))</f>
        <v>Boomers</v>
      </c>
      <c r="E1997" t="s">
        <v>3923</v>
      </c>
      <c r="F1997" t="s">
        <v>7883</v>
      </c>
      <c r="G1997" t="s">
        <v>7846</v>
      </c>
      <c r="H1997" s="27">
        <v>80</v>
      </c>
      <c r="I1997" t="s">
        <v>7902</v>
      </c>
      <c r="J1997" t="s">
        <v>7844</v>
      </c>
      <c r="K1997" t="s">
        <v>7864</v>
      </c>
      <c r="L1997" t="s">
        <v>7888</v>
      </c>
      <c r="M1997">
        <v>3</v>
      </c>
      <c r="N1997" t="s">
        <v>1691</v>
      </c>
      <c r="O1997" t="s">
        <v>7948</v>
      </c>
      <c r="P1997" t="s">
        <v>1691</v>
      </c>
      <c r="Q1997" t="s">
        <v>27</v>
      </c>
      <c r="R1997">
        <v>29</v>
      </c>
    </row>
    <row r="1998" spans="1:18" x14ac:dyDescent="0.3">
      <c r="A1998" t="s">
        <v>2010</v>
      </c>
      <c r="B1998" t="s">
        <v>5927</v>
      </c>
      <c r="C1998">
        <v>67</v>
      </c>
      <c r="D1998" t="str">
        <f>IF(Shopping[[#This Row],[Age]]&lt;=25,"Gen Z",
IF(Shopping[[#This Row],[Age]]&lt;=41,"Millennials",
IF(Shopping[[#This Row],[Age]]&lt;=57,"Gen X","Boomers")))</f>
        <v>Boomers</v>
      </c>
      <c r="E1998" t="s">
        <v>3923</v>
      </c>
      <c r="F1998" t="s">
        <v>7848</v>
      </c>
      <c r="G1998" t="s">
        <v>7846</v>
      </c>
      <c r="H1998" s="27">
        <v>27</v>
      </c>
      <c r="I1998" t="s">
        <v>7938</v>
      </c>
      <c r="J1998" t="s">
        <v>7839</v>
      </c>
      <c r="K1998" t="s">
        <v>7878</v>
      </c>
      <c r="L1998" t="s">
        <v>7889</v>
      </c>
      <c r="M1998">
        <v>3.3</v>
      </c>
      <c r="N1998" t="s">
        <v>1691</v>
      </c>
      <c r="O1998" t="s">
        <v>7947</v>
      </c>
      <c r="P1998" t="s">
        <v>1691</v>
      </c>
      <c r="Q1998" t="s">
        <v>10</v>
      </c>
      <c r="R1998">
        <v>18</v>
      </c>
    </row>
    <row r="1999" spans="1:18" x14ac:dyDescent="0.3">
      <c r="A1999" t="s">
        <v>2011</v>
      </c>
      <c r="B1999" t="s">
        <v>5928</v>
      </c>
      <c r="C1999">
        <v>42</v>
      </c>
      <c r="D1999" t="str">
        <f>IF(Shopping[[#This Row],[Age]]&lt;=25,"Gen Z",
IF(Shopping[[#This Row],[Age]]&lt;=41,"Millennials",
IF(Shopping[[#This Row],[Age]]&lt;=57,"Gen X","Boomers")))</f>
        <v>Gen X</v>
      </c>
      <c r="E1999" t="s">
        <v>3923</v>
      </c>
      <c r="F1999" t="s">
        <v>7879</v>
      </c>
      <c r="G1999" t="s">
        <v>7857</v>
      </c>
      <c r="H1999" s="27">
        <v>25</v>
      </c>
      <c r="I1999" t="s">
        <v>7932</v>
      </c>
      <c r="J1999" t="s">
        <v>7847</v>
      </c>
      <c r="K1999" t="s">
        <v>7860</v>
      </c>
      <c r="L1999" t="s">
        <v>7890</v>
      </c>
      <c r="M1999">
        <v>4.7</v>
      </c>
      <c r="N1999" t="s">
        <v>1691</v>
      </c>
      <c r="O1999" t="s">
        <v>7945</v>
      </c>
      <c r="P1999" t="s">
        <v>1691</v>
      </c>
      <c r="Q1999" t="s">
        <v>27</v>
      </c>
      <c r="R1999">
        <v>10</v>
      </c>
    </row>
    <row r="2000" spans="1:18" x14ac:dyDescent="0.3">
      <c r="A2000" t="s">
        <v>2012</v>
      </c>
      <c r="B2000" t="s">
        <v>5929</v>
      </c>
      <c r="C2000">
        <v>20</v>
      </c>
      <c r="D2000" t="str">
        <f>IF(Shopping[[#This Row],[Age]]&lt;=25,"Gen Z",
IF(Shopping[[#This Row],[Age]]&lt;=41,"Millennials",
IF(Shopping[[#This Row],[Age]]&lt;=57,"Gen X","Boomers")))</f>
        <v>Gen Z</v>
      </c>
      <c r="E2000" t="s">
        <v>3923</v>
      </c>
      <c r="F2000" t="s">
        <v>7866</v>
      </c>
      <c r="G2000" t="s">
        <v>7838</v>
      </c>
      <c r="H2000" s="27">
        <v>45</v>
      </c>
      <c r="I2000" t="s">
        <v>7927</v>
      </c>
      <c r="J2000" t="s">
        <v>7847</v>
      </c>
      <c r="K2000" t="s">
        <v>7874</v>
      </c>
      <c r="L2000" t="s">
        <v>7890</v>
      </c>
      <c r="M2000">
        <v>3.4</v>
      </c>
      <c r="N2000" t="s">
        <v>1691</v>
      </c>
      <c r="O2000" t="s">
        <v>7949</v>
      </c>
      <c r="P2000" t="s">
        <v>1691</v>
      </c>
      <c r="Q2000" t="s">
        <v>10</v>
      </c>
      <c r="R2000">
        <v>19</v>
      </c>
    </row>
    <row r="2001" spans="1:18" x14ac:dyDescent="0.3">
      <c r="A2001" t="s">
        <v>2013</v>
      </c>
      <c r="B2001" t="s">
        <v>5930</v>
      </c>
      <c r="C2001">
        <v>39</v>
      </c>
      <c r="D2001" t="str">
        <f>IF(Shopping[[#This Row],[Age]]&lt;=25,"Gen Z",
IF(Shopping[[#This Row],[Age]]&lt;=41,"Millennials",
IF(Shopping[[#This Row],[Age]]&lt;=57,"Gen X","Boomers")))</f>
        <v>Millennials</v>
      </c>
      <c r="E2001" t="s">
        <v>3923</v>
      </c>
      <c r="F2001" t="s">
        <v>7876</v>
      </c>
      <c r="G2001" t="s">
        <v>7838</v>
      </c>
      <c r="H2001" s="27">
        <v>89</v>
      </c>
      <c r="I2001" t="s">
        <v>7923</v>
      </c>
      <c r="J2001" t="s">
        <v>7839</v>
      </c>
      <c r="K2001" t="s">
        <v>7878</v>
      </c>
      <c r="L2001" t="s">
        <v>7887</v>
      </c>
      <c r="M2001">
        <v>4.5999999999999996</v>
      </c>
      <c r="N2001" t="s">
        <v>1691</v>
      </c>
      <c r="O2001" t="s">
        <v>7949</v>
      </c>
      <c r="P2001" t="s">
        <v>1691</v>
      </c>
      <c r="Q2001" t="s">
        <v>27</v>
      </c>
      <c r="R2001">
        <v>26</v>
      </c>
    </row>
    <row r="2002" spans="1:18" x14ac:dyDescent="0.3">
      <c r="A2002" t="s">
        <v>2014</v>
      </c>
      <c r="B2002" t="s">
        <v>5931</v>
      </c>
      <c r="C2002">
        <v>26</v>
      </c>
      <c r="D2002" t="str">
        <f>IF(Shopping[[#This Row],[Age]]&lt;=25,"Gen Z",
IF(Shopping[[#This Row],[Age]]&lt;=41,"Millennials",
IF(Shopping[[#This Row],[Age]]&lt;=57,"Gen X","Boomers")))</f>
        <v>Millennials</v>
      </c>
      <c r="E2002" t="s">
        <v>3923</v>
      </c>
      <c r="F2002" t="s">
        <v>7881</v>
      </c>
      <c r="G2002" t="s">
        <v>7857</v>
      </c>
      <c r="H2002" s="27">
        <v>27</v>
      </c>
      <c r="I2002" t="s">
        <v>7911</v>
      </c>
      <c r="J2002" t="s">
        <v>7847</v>
      </c>
      <c r="K2002" t="s">
        <v>7970</v>
      </c>
      <c r="L2002" t="s">
        <v>7887</v>
      </c>
      <c r="M2002">
        <v>3.6</v>
      </c>
      <c r="N2002" t="s">
        <v>1691</v>
      </c>
      <c r="O2002" t="s">
        <v>7949</v>
      </c>
      <c r="P2002" t="s">
        <v>1691</v>
      </c>
      <c r="Q2002" t="s">
        <v>10</v>
      </c>
      <c r="R2002">
        <v>25</v>
      </c>
    </row>
    <row r="2003" spans="1:18" x14ac:dyDescent="0.3">
      <c r="A2003" t="s">
        <v>2015</v>
      </c>
      <c r="B2003" t="s">
        <v>5932</v>
      </c>
      <c r="C2003">
        <v>51</v>
      </c>
      <c r="D2003" t="str">
        <f>IF(Shopping[[#This Row],[Age]]&lt;=25,"Gen Z",
IF(Shopping[[#This Row],[Age]]&lt;=41,"Millennials",
IF(Shopping[[#This Row],[Age]]&lt;=57,"Gen X","Boomers")))</f>
        <v>Gen X</v>
      </c>
      <c r="E2003" t="s">
        <v>3923</v>
      </c>
      <c r="F2003" t="s">
        <v>7865</v>
      </c>
      <c r="G2003" t="s">
        <v>7857</v>
      </c>
      <c r="H2003" s="27">
        <v>90</v>
      </c>
      <c r="I2003" t="s">
        <v>7898</v>
      </c>
      <c r="J2003" t="s">
        <v>7844</v>
      </c>
      <c r="K2003" t="s">
        <v>7860</v>
      </c>
      <c r="L2003" t="s">
        <v>7887</v>
      </c>
      <c r="M2003">
        <v>2.6</v>
      </c>
      <c r="N2003" t="s">
        <v>1691</v>
      </c>
      <c r="O2003" t="s">
        <v>7946</v>
      </c>
      <c r="P2003" t="s">
        <v>1691</v>
      </c>
      <c r="Q2003" t="s">
        <v>27</v>
      </c>
      <c r="R2003">
        <v>2</v>
      </c>
    </row>
    <row r="2004" spans="1:18" x14ac:dyDescent="0.3">
      <c r="A2004" t="s">
        <v>2016</v>
      </c>
      <c r="B2004" t="s">
        <v>5933</v>
      </c>
      <c r="C2004">
        <v>31</v>
      </c>
      <c r="D2004" t="str">
        <f>IF(Shopping[[#This Row],[Age]]&lt;=25,"Gen Z",
IF(Shopping[[#This Row],[Age]]&lt;=41,"Millennials",
IF(Shopping[[#This Row],[Age]]&lt;=57,"Gen X","Boomers")))</f>
        <v>Millennials</v>
      </c>
      <c r="E2004" t="s">
        <v>3923</v>
      </c>
      <c r="F2004" t="s">
        <v>7850</v>
      </c>
      <c r="G2004" t="s">
        <v>7838</v>
      </c>
      <c r="H2004" s="27">
        <v>65</v>
      </c>
      <c r="I2004" t="s">
        <v>7907</v>
      </c>
      <c r="J2004" t="s">
        <v>7847</v>
      </c>
      <c r="K2004" t="s">
        <v>7871</v>
      </c>
      <c r="L2004" t="s">
        <v>7889</v>
      </c>
      <c r="M2004">
        <v>2.7</v>
      </c>
      <c r="N2004" t="s">
        <v>1691</v>
      </c>
      <c r="O2004" t="s">
        <v>7945</v>
      </c>
      <c r="P2004" t="s">
        <v>1691</v>
      </c>
      <c r="Q2004" t="s">
        <v>14</v>
      </c>
      <c r="R2004">
        <v>19</v>
      </c>
    </row>
    <row r="2005" spans="1:18" x14ac:dyDescent="0.3">
      <c r="A2005" t="s">
        <v>2017</v>
      </c>
      <c r="B2005" t="s">
        <v>5934</v>
      </c>
      <c r="C2005">
        <v>68</v>
      </c>
      <c r="D2005" t="str">
        <f>IF(Shopping[[#This Row],[Age]]&lt;=25,"Gen Z",
IF(Shopping[[#This Row],[Age]]&lt;=41,"Millennials",
IF(Shopping[[#This Row],[Age]]&lt;=57,"Gen X","Boomers")))</f>
        <v>Boomers</v>
      </c>
      <c r="E2005" t="s">
        <v>3923</v>
      </c>
      <c r="F2005" t="s">
        <v>7848</v>
      </c>
      <c r="G2005" t="s">
        <v>7846</v>
      </c>
      <c r="H2005" s="27">
        <v>72</v>
      </c>
      <c r="I2005" t="s">
        <v>7894</v>
      </c>
      <c r="J2005" t="s">
        <v>7844</v>
      </c>
      <c r="K2005" t="s">
        <v>7976</v>
      </c>
      <c r="L2005" t="s">
        <v>7888</v>
      </c>
      <c r="M2005">
        <v>3.1</v>
      </c>
      <c r="N2005" t="s">
        <v>1691</v>
      </c>
      <c r="O2005" t="s">
        <v>7945</v>
      </c>
      <c r="P2005" t="s">
        <v>1691</v>
      </c>
      <c r="Q2005" t="s">
        <v>10</v>
      </c>
      <c r="R2005">
        <v>32</v>
      </c>
    </row>
    <row r="2006" spans="1:18" x14ac:dyDescent="0.3">
      <c r="A2006" t="s">
        <v>2018</v>
      </c>
      <c r="B2006" t="s">
        <v>5935</v>
      </c>
      <c r="C2006">
        <v>44</v>
      </c>
      <c r="D2006" t="str">
        <f>IF(Shopping[[#This Row],[Age]]&lt;=25,"Gen Z",
IF(Shopping[[#This Row],[Age]]&lt;=41,"Millennials",
IF(Shopping[[#This Row],[Age]]&lt;=57,"Gen X","Boomers")))</f>
        <v>Gen X</v>
      </c>
      <c r="E2006" t="s">
        <v>3923</v>
      </c>
      <c r="F2006" t="s">
        <v>7859</v>
      </c>
      <c r="G2006" t="s">
        <v>7846</v>
      </c>
      <c r="H2006" s="27">
        <v>70</v>
      </c>
      <c r="I2006" t="s">
        <v>7935</v>
      </c>
      <c r="J2006" t="s">
        <v>7839</v>
      </c>
      <c r="K2006" t="s">
        <v>7976</v>
      </c>
      <c r="L2006" t="s">
        <v>7890</v>
      </c>
      <c r="M2006">
        <v>3.2</v>
      </c>
      <c r="N2006" t="s">
        <v>1691</v>
      </c>
      <c r="O2006" t="s">
        <v>7949</v>
      </c>
      <c r="P2006" t="s">
        <v>1691</v>
      </c>
      <c r="Q2006" t="s">
        <v>10</v>
      </c>
      <c r="R2006">
        <v>13</v>
      </c>
    </row>
    <row r="2007" spans="1:18" x14ac:dyDescent="0.3">
      <c r="A2007" t="s">
        <v>2019</v>
      </c>
      <c r="B2007" t="s">
        <v>5936</v>
      </c>
      <c r="C2007">
        <v>18</v>
      </c>
      <c r="D2007" t="str">
        <f>IF(Shopping[[#This Row],[Age]]&lt;=25,"Gen Z",
IF(Shopping[[#This Row],[Age]]&lt;=41,"Millennials",
IF(Shopping[[#This Row],[Age]]&lt;=57,"Gen X","Boomers")))</f>
        <v>Gen Z</v>
      </c>
      <c r="E2007" t="s">
        <v>3923</v>
      </c>
      <c r="F2007" t="s">
        <v>7845</v>
      </c>
      <c r="G2007" t="s">
        <v>7846</v>
      </c>
      <c r="H2007" s="27">
        <v>82</v>
      </c>
      <c r="I2007" t="s">
        <v>7923</v>
      </c>
      <c r="J2007" t="s">
        <v>7847</v>
      </c>
      <c r="K2007" t="s">
        <v>7973</v>
      </c>
      <c r="L2007" t="s">
        <v>7887</v>
      </c>
      <c r="M2007">
        <v>3.4</v>
      </c>
      <c r="N2007" t="s">
        <v>1691</v>
      </c>
      <c r="O2007" t="s">
        <v>7950</v>
      </c>
      <c r="P2007" t="s">
        <v>1691</v>
      </c>
      <c r="Q2007" t="s">
        <v>14</v>
      </c>
      <c r="R2007">
        <v>30</v>
      </c>
    </row>
    <row r="2008" spans="1:18" x14ac:dyDescent="0.3">
      <c r="A2008" t="s">
        <v>2020</v>
      </c>
      <c r="B2008" t="s">
        <v>5937</v>
      </c>
      <c r="C2008">
        <v>58</v>
      </c>
      <c r="D2008" t="str">
        <f>IF(Shopping[[#This Row],[Age]]&lt;=25,"Gen Z",
IF(Shopping[[#This Row],[Age]]&lt;=41,"Millennials",
IF(Shopping[[#This Row],[Age]]&lt;=57,"Gen X","Boomers")))</f>
        <v>Boomers</v>
      </c>
      <c r="E2008" t="s">
        <v>3923</v>
      </c>
      <c r="F2008" t="s">
        <v>7873</v>
      </c>
      <c r="G2008" t="s">
        <v>7857</v>
      </c>
      <c r="H2008" s="27">
        <v>97</v>
      </c>
      <c r="I2008" t="s">
        <v>7928</v>
      </c>
      <c r="J2008" t="s">
        <v>7844</v>
      </c>
      <c r="K2008" t="s">
        <v>7858</v>
      </c>
      <c r="L2008" t="s">
        <v>7890</v>
      </c>
      <c r="M2008">
        <v>4.4000000000000004</v>
      </c>
      <c r="N2008" t="s">
        <v>1691</v>
      </c>
      <c r="O2008" t="s">
        <v>7945</v>
      </c>
      <c r="P2008" t="s">
        <v>1691</v>
      </c>
      <c r="Q2008" t="s">
        <v>12</v>
      </c>
      <c r="R2008">
        <v>2</v>
      </c>
    </row>
    <row r="2009" spans="1:18" x14ac:dyDescent="0.3">
      <c r="A2009" t="s">
        <v>2021</v>
      </c>
      <c r="B2009" t="s">
        <v>5938</v>
      </c>
      <c r="C2009">
        <v>26</v>
      </c>
      <c r="D2009" t="str">
        <f>IF(Shopping[[#This Row],[Age]]&lt;=25,"Gen Z",
IF(Shopping[[#This Row],[Age]]&lt;=41,"Millennials",
IF(Shopping[[#This Row],[Age]]&lt;=57,"Gen X","Boomers")))</f>
        <v>Millennials</v>
      </c>
      <c r="E2009" t="s">
        <v>3923</v>
      </c>
      <c r="F2009" t="s">
        <v>7850</v>
      </c>
      <c r="G2009" t="s">
        <v>7838</v>
      </c>
      <c r="H2009" s="27">
        <v>25</v>
      </c>
      <c r="I2009" t="s">
        <v>7934</v>
      </c>
      <c r="J2009" t="s">
        <v>7847</v>
      </c>
      <c r="K2009" t="s">
        <v>7855</v>
      </c>
      <c r="L2009" t="s">
        <v>7889</v>
      </c>
      <c r="M2009">
        <v>3.2</v>
      </c>
      <c r="N2009" t="s">
        <v>1691</v>
      </c>
      <c r="O2009" t="s">
        <v>7949</v>
      </c>
      <c r="P2009" t="s">
        <v>1691</v>
      </c>
      <c r="Q2009" t="s">
        <v>14</v>
      </c>
      <c r="R2009">
        <v>8</v>
      </c>
    </row>
    <row r="2010" spans="1:18" x14ac:dyDescent="0.3">
      <c r="A2010" t="s">
        <v>2022</v>
      </c>
      <c r="B2010" t="s">
        <v>5939</v>
      </c>
      <c r="C2010">
        <v>57</v>
      </c>
      <c r="D2010" t="str">
        <f>IF(Shopping[[#This Row],[Age]]&lt;=25,"Gen Z",
IF(Shopping[[#This Row],[Age]]&lt;=41,"Millennials",
IF(Shopping[[#This Row],[Age]]&lt;=57,"Gen X","Boomers")))</f>
        <v>Gen X</v>
      </c>
      <c r="E2010" t="s">
        <v>3923</v>
      </c>
      <c r="F2010" t="s">
        <v>7863</v>
      </c>
      <c r="G2010" t="s">
        <v>7838</v>
      </c>
      <c r="H2010" s="27">
        <v>48</v>
      </c>
      <c r="I2010" t="s">
        <v>7913</v>
      </c>
      <c r="J2010" t="s">
        <v>7847</v>
      </c>
      <c r="K2010" t="s">
        <v>7840</v>
      </c>
      <c r="L2010" t="s">
        <v>7888</v>
      </c>
      <c r="M2010">
        <v>2.5</v>
      </c>
      <c r="N2010" t="s">
        <v>1691</v>
      </c>
      <c r="O2010" t="s">
        <v>7946</v>
      </c>
      <c r="P2010" t="s">
        <v>1691</v>
      </c>
      <c r="Q2010" t="s">
        <v>14</v>
      </c>
      <c r="R2010">
        <v>27</v>
      </c>
    </row>
    <row r="2011" spans="1:18" x14ac:dyDescent="0.3">
      <c r="A2011" t="s">
        <v>2023</v>
      </c>
      <c r="B2011" t="s">
        <v>5940</v>
      </c>
      <c r="C2011">
        <v>37</v>
      </c>
      <c r="D2011" t="str">
        <f>IF(Shopping[[#This Row],[Age]]&lt;=25,"Gen Z",
IF(Shopping[[#This Row],[Age]]&lt;=41,"Millennials",
IF(Shopping[[#This Row],[Age]]&lt;=57,"Gen X","Boomers")))</f>
        <v>Millennials</v>
      </c>
      <c r="E2011" t="s">
        <v>3923</v>
      </c>
      <c r="F2011" t="s">
        <v>7883</v>
      </c>
      <c r="G2011" t="s">
        <v>7846</v>
      </c>
      <c r="H2011" s="27">
        <v>99</v>
      </c>
      <c r="I2011" t="s">
        <v>7908</v>
      </c>
      <c r="J2011" t="s">
        <v>7847</v>
      </c>
      <c r="K2011" t="s">
        <v>7878</v>
      </c>
      <c r="L2011" t="s">
        <v>7889</v>
      </c>
      <c r="M2011">
        <v>3.8</v>
      </c>
      <c r="N2011" t="s">
        <v>1691</v>
      </c>
      <c r="O2011" t="s">
        <v>7947</v>
      </c>
      <c r="P2011" t="s">
        <v>1691</v>
      </c>
      <c r="Q2011" t="s">
        <v>8</v>
      </c>
      <c r="R2011">
        <v>26</v>
      </c>
    </row>
    <row r="2012" spans="1:18" x14ac:dyDescent="0.3">
      <c r="A2012" t="s">
        <v>2024</v>
      </c>
      <c r="B2012" t="s">
        <v>5941</v>
      </c>
      <c r="C2012">
        <v>24</v>
      </c>
      <c r="D2012" t="str">
        <f>IF(Shopping[[#This Row],[Age]]&lt;=25,"Gen Z",
IF(Shopping[[#This Row],[Age]]&lt;=41,"Millennials",
IF(Shopping[[#This Row],[Age]]&lt;=57,"Gen X","Boomers")))</f>
        <v>Gen Z</v>
      </c>
      <c r="E2012" t="s">
        <v>3923</v>
      </c>
      <c r="F2012" t="s">
        <v>7841</v>
      </c>
      <c r="G2012" t="s">
        <v>7838</v>
      </c>
      <c r="H2012" s="27">
        <v>21</v>
      </c>
      <c r="I2012" t="s">
        <v>7914</v>
      </c>
      <c r="J2012" t="s">
        <v>7847</v>
      </c>
      <c r="K2012" t="s">
        <v>7842</v>
      </c>
      <c r="L2012" t="s">
        <v>7889</v>
      </c>
      <c r="M2012">
        <v>4.4000000000000004</v>
      </c>
      <c r="N2012" t="s">
        <v>1691</v>
      </c>
      <c r="O2012" t="s">
        <v>7949</v>
      </c>
      <c r="P2012" t="s">
        <v>1691</v>
      </c>
      <c r="Q2012" t="s">
        <v>27</v>
      </c>
      <c r="R2012">
        <v>3</v>
      </c>
    </row>
    <row r="2013" spans="1:18" x14ac:dyDescent="0.3">
      <c r="A2013" t="s">
        <v>2025</v>
      </c>
      <c r="B2013" t="s">
        <v>5942</v>
      </c>
      <c r="C2013">
        <v>57</v>
      </c>
      <c r="D2013" t="str">
        <f>IF(Shopping[[#This Row],[Age]]&lt;=25,"Gen Z",
IF(Shopping[[#This Row],[Age]]&lt;=41,"Millennials",
IF(Shopping[[#This Row],[Age]]&lt;=57,"Gen X","Boomers")))</f>
        <v>Gen X</v>
      </c>
      <c r="E2013" t="s">
        <v>3923</v>
      </c>
      <c r="F2013" t="s">
        <v>7845</v>
      </c>
      <c r="G2013" t="s">
        <v>7846</v>
      </c>
      <c r="H2013" s="27">
        <v>94</v>
      </c>
      <c r="I2013" t="s">
        <v>7901</v>
      </c>
      <c r="J2013" t="s">
        <v>7847</v>
      </c>
      <c r="K2013" t="s">
        <v>7974</v>
      </c>
      <c r="L2013" t="s">
        <v>7888</v>
      </c>
      <c r="M2013">
        <v>3.7</v>
      </c>
      <c r="N2013" t="s">
        <v>1691</v>
      </c>
      <c r="O2013" t="s">
        <v>7945</v>
      </c>
      <c r="P2013" t="s">
        <v>1691</v>
      </c>
      <c r="Q2013" t="s">
        <v>22</v>
      </c>
      <c r="R2013">
        <v>4</v>
      </c>
    </row>
    <row r="2014" spans="1:18" x14ac:dyDescent="0.3">
      <c r="A2014" t="s">
        <v>2026</v>
      </c>
      <c r="B2014" t="s">
        <v>5943</v>
      </c>
      <c r="C2014">
        <v>48</v>
      </c>
      <c r="D2014" t="str">
        <f>IF(Shopping[[#This Row],[Age]]&lt;=25,"Gen Z",
IF(Shopping[[#This Row],[Age]]&lt;=41,"Millennials",
IF(Shopping[[#This Row],[Age]]&lt;=57,"Gen X","Boomers")))</f>
        <v>Gen X</v>
      </c>
      <c r="E2014" t="s">
        <v>3923</v>
      </c>
      <c r="F2014" t="s">
        <v>7843</v>
      </c>
      <c r="G2014" t="s">
        <v>7838</v>
      </c>
      <c r="H2014" s="27">
        <v>53</v>
      </c>
      <c r="I2014" t="s">
        <v>7915</v>
      </c>
      <c r="J2014" t="s">
        <v>7839</v>
      </c>
      <c r="K2014" t="s">
        <v>7867</v>
      </c>
      <c r="L2014" t="s">
        <v>7890</v>
      </c>
      <c r="M2014">
        <v>3.2</v>
      </c>
      <c r="N2014" t="s">
        <v>1691</v>
      </c>
      <c r="O2014" t="s">
        <v>7950</v>
      </c>
      <c r="P2014" t="s">
        <v>1691</v>
      </c>
      <c r="Q2014" t="s">
        <v>10</v>
      </c>
      <c r="R2014">
        <v>5</v>
      </c>
    </row>
    <row r="2015" spans="1:18" x14ac:dyDescent="0.3">
      <c r="A2015" t="s">
        <v>2027</v>
      </c>
      <c r="B2015" t="s">
        <v>5944</v>
      </c>
      <c r="C2015">
        <v>39</v>
      </c>
      <c r="D2015" t="str">
        <f>IF(Shopping[[#This Row],[Age]]&lt;=25,"Gen Z",
IF(Shopping[[#This Row],[Age]]&lt;=41,"Millennials",
IF(Shopping[[#This Row],[Age]]&lt;=57,"Gen X","Boomers")))</f>
        <v>Millennials</v>
      </c>
      <c r="E2015" t="s">
        <v>3923</v>
      </c>
      <c r="F2015" t="s">
        <v>7879</v>
      </c>
      <c r="G2015" t="s">
        <v>7857</v>
      </c>
      <c r="H2015" s="27">
        <v>70</v>
      </c>
      <c r="I2015" t="s">
        <v>7934</v>
      </c>
      <c r="J2015" t="s">
        <v>7847</v>
      </c>
      <c r="K2015" t="s">
        <v>7972</v>
      </c>
      <c r="L2015" t="s">
        <v>7887</v>
      </c>
      <c r="M2015">
        <v>4.9000000000000004</v>
      </c>
      <c r="N2015" t="s">
        <v>1691</v>
      </c>
      <c r="O2015" t="s">
        <v>7948</v>
      </c>
      <c r="P2015" t="s">
        <v>1691</v>
      </c>
      <c r="Q2015" t="s">
        <v>27</v>
      </c>
      <c r="R2015">
        <v>25</v>
      </c>
    </row>
    <row r="2016" spans="1:18" x14ac:dyDescent="0.3">
      <c r="A2016" t="s">
        <v>2028</v>
      </c>
      <c r="B2016" t="s">
        <v>5945</v>
      </c>
      <c r="C2016">
        <v>51</v>
      </c>
      <c r="D2016" t="str">
        <f>IF(Shopping[[#This Row],[Age]]&lt;=25,"Gen Z",
IF(Shopping[[#This Row],[Age]]&lt;=41,"Millennials",
IF(Shopping[[#This Row],[Age]]&lt;=57,"Gen X","Boomers")))</f>
        <v>Gen X</v>
      </c>
      <c r="E2016" t="s">
        <v>3923</v>
      </c>
      <c r="F2016" t="s">
        <v>7863</v>
      </c>
      <c r="G2016" t="s">
        <v>7838</v>
      </c>
      <c r="H2016" s="27">
        <v>26</v>
      </c>
      <c r="I2016" t="s">
        <v>7941</v>
      </c>
      <c r="J2016" t="s">
        <v>7839</v>
      </c>
      <c r="K2016" t="s">
        <v>7971</v>
      </c>
      <c r="L2016" t="s">
        <v>7889</v>
      </c>
      <c r="M2016">
        <v>3.9</v>
      </c>
      <c r="N2016" t="s">
        <v>1691</v>
      </c>
      <c r="O2016" t="s">
        <v>7948</v>
      </c>
      <c r="P2016" t="s">
        <v>1691</v>
      </c>
      <c r="Q2016" t="s">
        <v>14</v>
      </c>
      <c r="R2016">
        <v>47</v>
      </c>
    </row>
    <row r="2017" spans="1:18" x14ac:dyDescent="0.3">
      <c r="A2017" t="s">
        <v>2029</v>
      </c>
      <c r="B2017" t="s">
        <v>5946</v>
      </c>
      <c r="C2017">
        <v>57</v>
      </c>
      <c r="D2017" t="str">
        <f>IF(Shopping[[#This Row],[Age]]&lt;=25,"Gen Z",
IF(Shopping[[#This Row],[Age]]&lt;=41,"Millennials",
IF(Shopping[[#This Row],[Age]]&lt;=57,"Gen X","Boomers")))</f>
        <v>Gen X</v>
      </c>
      <c r="E2017" t="s">
        <v>3923</v>
      </c>
      <c r="F2017" t="s">
        <v>7881</v>
      </c>
      <c r="G2017" t="s">
        <v>7857</v>
      </c>
      <c r="H2017" s="27">
        <v>82</v>
      </c>
      <c r="I2017" t="s">
        <v>7934</v>
      </c>
      <c r="J2017" t="s">
        <v>7844</v>
      </c>
      <c r="K2017" t="s">
        <v>7858</v>
      </c>
      <c r="L2017" t="s">
        <v>7889</v>
      </c>
      <c r="M2017">
        <v>4.5</v>
      </c>
      <c r="N2017" t="s">
        <v>1691</v>
      </c>
      <c r="O2017" t="s">
        <v>7947</v>
      </c>
      <c r="P2017" t="s">
        <v>1691</v>
      </c>
      <c r="Q2017" t="s">
        <v>12</v>
      </c>
      <c r="R2017">
        <v>8</v>
      </c>
    </row>
    <row r="2018" spans="1:18" x14ac:dyDescent="0.3">
      <c r="A2018" t="s">
        <v>2030</v>
      </c>
      <c r="B2018" t="s">
        <v>5947</v>
      </c>
      <c r="C2018">
        <v>53</v>
      </c>
      <c r="D2018" t="str">
        <f>IF(Shopping[[#This Row],[Age]]&lt;=25,"Gen Z",
IF(Shopping[[#This Row],[Age]]&lt;=41,"Millennials",
IF(Shopping[[#This Row],[Age]]&lt;=57,"Gen X","Boomers")))</f>
        <v>Gen X</v>
      </c>
      <c r="E2018" t="s">
        <v>3923</v>
      </c>
      <c r="F2018" t="s">
        <v>7859</v>
      </c>
      <c r="G2018" t="s">
        <v>7846</v>
      </c>
      <c r="H2018" s="27">
        <v>47</v>
      </c>
      <c r="I2018" t="s">
        <v>7894</v>
      </c>
      <c r="J2018" t="s">
        <v>7844</v>
      </c>
      <c r="K2018" t="s">
        <v>7862</v>
      </c>
      <c r="L2018" t="s">
        <v>7887</v>
      </c>
      <c r="M2018">
        <v>3.4</v>
      </c>
      <c r="N2018" t="s">
        <v>1691</v>
      </c>
      <c r="O2018" t="s">
        <v>7948</v>
      </c>
      <c r="P2018" t="s">
        <v>1691</v>
      </c>
      <c r="Q2018" t="s">
        <v>27</v>
      </c>
      <c r="R2018">
        <v>20</v>
      </c>
    </row>
    <row r="2019" spans="1:18" x14ac:dyDescent="0.3">
      <c r="A2019" t="s">
        <v>2031</v>
      </c>
      <c r="B2019" t="s">
        <v>5948</v>
      </c>
      <c r="C2019">
        <v>70</v>
      </c>
      <c r="D2019" t="str">
        <f>IF(Shopping[[#This Row],[Age]]&lt;=25,"Gen Z",
IF(Shopping[[#This Row],[Age]]&lt;=41,"Millennials",
IF(Shopping[[#This Row],[Age]]&lt;=57,"Gen X","Boomers")))</f>
        <v>Boomers</v>
      </c>
      <c r="E2019" t="s">
        <v>3923</v>
      </c>
      <c r="F2019" t="s">
        <v>7876</v>
      </c>
      <c r="G2019" t="s">
        <v>7838</v>
      </c>
      <c r="H2019" s="27">
        <v>32</v>
      </c>
      <c r="I2019" t="s">
        <v>7895</v>
      </c>
      <c r="J2019" t="s">
        <v>7844</v>
      </c>
      <c r="K2019" t="s">
        <v>7867</v>
      </c>
      <c r="L2019" t="s">
        <v>7887</v>
      </c>
      <c r="M2019">
        <v>4.0999999999999996</v>
      </c>
      <c r="N2019" t="s">
        <v>1691</v>
      </c>
      <c r="O2019" t="s">
        <v>7947</v>
      </c>
      <c r="P2019" t="s">
        <v>1691</v>
      </c>
      <c r="Q2019" t="s">
        <v>22</v>
      </c>
      <c r="R2019">
        <v>42</v>
      </c>
    </row>
    <row r="2020" spans="1:18" x14ac:dyDescent="0.3">
      <c r="A2020" t="s">
        <v>2032</v>
      </c>
      <c r="B2020" t="s">
        <v>5949</v>
      </c>
      <c r="C2020">
        <v>60</v>
      </c>
      <c r="D2020" t="str">
        <f>IF(Shopping[[#This Row],[Age]]&lt;=25,"Gen Z",
IF(Shopping[[#This Row],[Age]]&lt;=41,"Millennials",
IF(Shopping[[#This Row],[Age]]&lt;=57,"Gen X","Boomers")))</f>
        <v>Boomers</v>
      </c>
      <c r="E2020" t="s">
        <v>3923</v>
      </c>
      <c r="F2020" t="s">
        <v>7879</v>
      </c>
      <c r="G2020" t="s">
        <v>7857</v>
      </c>
      <c r="H2020" s="27">
        <v>97</v>
      </c>
      <c r="I2020" t="s">
        <v>7903</v>
      </c>
      <c r="J2020" t="s">
        <v>7844</v>
      </c>
      <c r="K2020" t="s">
        <v>7969</v>
      </c>
      <c r="L2020" t="s">
        <v>7890</v>
      </c>
      <c r="M2020">
        <v>4.5</v>
      </c>
      <c r="N2020" t="s">
        <v>1691</v>
      </c>
      <c r="O2020" t="s">
        <v>7950</v>
      </c>
      <c r="P2020" t="s">
        <v>1691</v>
      </c>
      <c r="Q2020" t="s">
        <v>22</v>
      </c>
      <c r="R2020">
        <v>20</v>
      </c>
    </row>
    <row r="2021" spans="1:18" x14ac:dyDescent="0.3">
      <c r="A2021" t="s">
        <v>2033</v>
      </c>
      <c r="B2021" t="s">
        <v>5950</v>
      </c>
      <c r="C2021">
        <v>31</v>
      </c>
      <c r="D2021" t="str">
        <f>IF(Shopping[[#This Row],[Age]]&lt;=25,"Gen Z",
IF(Shopping[[#This Row],[Age]]&lt;=41,"Millennials",
IF(Shopping[[#This Row],[Age]]&lt;=57,"Gen X","Boomers")))</f>
        <v>Millennials</v>
      </c>
      <c r="E2021" t="s">
        <v>3923</v>
      </c>
      <c r="F2021" t="s">
        <v>7850</v>
      </c>
      <c r="G2021" t="s">
        <v>7838</v>
      </c>
      <c r="H2021" s="27">
        <v>68</v>
      </c>
      <c r="I2021" t="s">
        <v>7930</v>
      </c>
      <c r="J2021" t="s">
        <v>7844</v>
      </c>
      <c r="K2021" t="s">
        <v>7871</v>
      </c>
      <c r="L2021" t="s">
        <v>7887</v>
      </c>
      <c r="M2021">
        <v>4.7</v>
      </c>
      <c r="N2021" t="s">
        <v>1691</v>
      </c>
      <c r="O2021" t="s">
        <v>7950</v>
      </c>
      <c r="P2021" t="s">
        <v>1691</v>
      </c>
      <c r="Q2021" t="s">
        <v>10</v>
      </c>
      <c r="R2021">
        <v>23</v>
      </c>
    </row>
    <row r="2022" spans="1:18" x14ac:dyDescent="0.3">
      <c r="A2022" t="s">
        <v>2034</v>
      </c>
      <c r="B2022" t="s">
        <v>5951</v>
      </c>
      <c r="C2022">
        <v>41</v>
      </c>
      <c r="D2022" t="str">
        <f>IF(Shopping[[#This Row],[Age]]&lt;=25,"Gen Z",
IF(Shopping[[#This Row],[Age]]&lt;=41,"Millennials",
IF(Shopping[[#This Row],[Age]]&lt;=57,"Gen X","Boomers")))</f>
        <v>Millennials</v>
      </c>
      <c r="E2022" t="s">
        <v>3923</v>
      </c>
      <c r="F2022" t="s">
        <v>7841</v>
      </c>
      <c r="G2022" t="s">
        <v>7838</v>
      </c>
      <c r="H2022" s="27">
        <v>23</v>
      </c>
      <c r="I2022" t="s">
        <v>7931</v>
      </c>
      <c r="J2022" t="s">
        <v>7847</v>
      </c>
      <c r="K2022" t="s">
        <v>7974</v>
      </c>
      <c r="L2022" t="s">
        <v>7887</v>
      </c>
      <c r="M2022">
        <v>4.8</v>
      </c>
      <c r="N2022" t="s">
        <v>1691</v>
      </c>
      <c r="O2022" t="s">
        <v>7947</v>
      </c>
      <c r="P2022" t="s">
        <v>1691</v>
      </c>
      <c r="Q2022" t="s">
        <v>10</v>
      </c>
      <c r="R2022">
        <v>26</v>
      </c>
    </row>
    <row r="2023" spans="1:18" x14ac:dyDescent="0.3">
      <c r="A2023" t="s">
        <v>2035</v>
      </c>
      <c r="B2023" t="s">
        <v>5952</v>
      </c>
      <c r="C2023">
        <v>62</v>
      </c>
      <c r="D2023" t="str">
        <f>IF(Shopping[[#This Row],[Age]]&lt;=25,"Gen Z",
IF(Shopping[[#This Row],[Age]]&lt;=41,"Millennials",
IF(Shopping[[#This Row],[Age]]&lt;=57,"Gen X","Boomers")))</f>
        <v>Boomers</v>
      </c>
      <c r="E2023" t="s">
        <v>3923</v>
      </c>
      <c r="F2023" t="s">
        <v>7856</v>
      </c>
      <c r="G2023" t="s">
        <v>7857</v>
      </c>
      <c r="H2023" s="27">
        <v>33</v>
      </c>
      <c r="I2023" t="s">
        <v>7894</v>
      </c>
      <c r="J2023" t="s">
        <v>7847</v>
      </c>
      <c r="K2023" t="s">
        <v>7867</v>
      </c>
      <c r="L2023" t="s">
        <v>7887</v>
      </c>
      <c r="M2023">
        <v>4.4000000000000004</v>
      </c>
      <c r="N2023" t="s">
        <v>1691</v>
      </c>
      <c r="O2023" t="s">
        <v>7948</v>
      </c>
      <c r="P2023" t="s">
        <v>1691</v>
      </c>
      <c r="Q2023" t="s">
        <v>8</v>
      </c>
      <c r="R2023">
        <v>48</v>
      </c>
    </row>
    <row r="2024" spans="1:18" x14ac:dyDescent="0.3">
      <c r="A2024" t="s">
        <v>2036</v>
      </c>
      <c r="B2024" t="s">
        <v>5953</v>
      </c>
      <c r="C2024">
        <v>59</v>
      </c>
      <c r="D2024" t="str">
        <f>IF(Shopping[[#This Row],[Age]]&lt;=25,"Gen Z",
IF(Shopping[[#This Row],[Age]]&lt;=41,"Millennials",
IF(Shopping[[#This Row],[Age]]&lt;=57,"Gen X","Boomers")))</f>
        <v>Boomers</v>
      </c>
      <c r="E2024" t="s">
        <v>3923</v>
      </c>
      <c r="F2024" t="s">
        <v>7870</v>
      </c>
      <c r="G2024" t="s">
        <v>7857</v>
      </c>
      <c r="H2024" s="27">
        <v>38</v>
      </c>
      <c r="I2024" t="s">
        <v>7908</v>
      </c>
      <c r="J2024" t="s">
        <v>7844</v>
      </c>
      <c r="K2024" t="s">
        <v>7971</v>
      </c>
      <c r="L2024" t="s">
        <v>7887</v>
      </c>
      <c r="M2024">
        <v>4</v>
      </c>
      <c r="N2024" t="s">
        <v>1691</v>
      </c>
      <c r="O2024" t="s">
        <v>7950</v>
      </c>
      <c r="P2024" t="s">
        <v>1691</v>
      </c>
      <c r="Q2024" t="s">
        <v>10</v>
      </c>
      <c r="R2024">
        <v>16</v>
      </c>
    </row>
    <row r="2025" spans="1:18" x14ac:dyDescent="0.3">
      <c r="A2025" t="s">
        <v>2037</v>
      </c>
      <c r="B2025" t="s">
        <v>5954</v>
      </c>
      <c r="C2025">
        <v>46</v>
      </c>
      <c r="D2025" t="str">
        <f>IF(Shopping[[#This Row],[Age]]&lt;=25,"Gen Z",
IF(Shopping[[#This Row],[Age]]&lt;=41,"Millennials",
IF(Shopping[[#This Row],[Age]]&lt;=57,"Gen X","Boomers")))</f>
        <v>Gen X</v>
      </c>
      <c r="E2025" t="s">
        <v>3923</v>
      </c>
      <c r="F2025" t="s">
        <v>7876</v>
      </c>
      <c r="G2025" t="s">
        <v>7838</v>
      </c>
      <c r="H2025" s="27">
        <v>68</v>
      </c>
      <c r="I2025" t="s">
        <v>7930</v>
      </c>
      <c r="J2025" t="s">
        <v>7844</v>
      </c>
      <c r="K2025" t="s">
        <v>7864</v>
      </c>
      <c r="L2025" t="s">
        <v>7887</v>
      </c>
      <c r="M2025">
        <v>4.0999999999999996</v>
      </c>
      <c r="N2025" t="s">
        <v>1691</v>
      </c>
      <c r="O2025" t="s">
        <v>7950</v>
      </c>
      <c r="P2025" t="s">
        <v>1691</v>
      </c>
      <c r="Q2025" t="s">
        <v>10</v>
      </c>
      <c r="R2025">
        <v>28</v>
      </c>
    </row>
    <row r="2026" spans="1:18" x14ac:dyDescent="0.3">
      <c r="A2026" t="s">
        <v>2038</v>
      </c>
      <c r="B2026" t="s">
        <v>5955</v>
      </c>
      <c r="C2026">
        <v>62</v>
      </c>
      <c r="D2026" t="str">
        <f>IF(Shopping[[#This Row],[Age]]&lt;=25,"Gen Z",
IF(Shopping[[#This Row],[Age]]&lt;=41,"Millennials",
IF(Shopping[[#This Row],[Age]]&lt;=57,"Gen X","Boomers")))</f>
        <v>Boomers</v>
      </c>
      <c r="E2026" t="s">
        <v>3923</v>
      </c>
      <c r="F2026" t="s">
        <v>7876</v>
      </c>
      <c r="G2026" t="s">
        <v>7838</v>
      </c>
      <c r="H2026" s="27">
        <v>23</v>
      </c>
      <c r="I2026" t="s">
        <v>7903</v>
      </c>
      <c r="J2026" t="s">
        <v>7839</v>
      </c>
      <c r="K2026" t="s">
        <v>7855</v>
      </c>
      <c r="L2026" t="s">
        <v>7890</v>
      </c>
      <c r="M2026">
        <v>3.7</v>
      </c>
      <c r="N2026" t="s">
        <v>1691</v>
      </c>
      <c r="O2026" t="s">
        <v>7945</v>
      </c>
      <c r="P2026" t="s">
        <v>1691</v>
      </c>
      <c r="Q2026" t="s">
        <v>14</v>
      </c>
      <c r="R2026">
        <v>39</v>
      </c>
    </row>
    <row r="2027" spans="1:18" x14ac:dyDescent="0.3">
      <c r="A2027" t="s">
        <v>2039</v>
      </c>
      <c r="B2027" t="s">
        <v>5956</v>
      </c>
      <c r="C2027">
        <v>42</v>
      </c>
      <c r="D2027" t="str">
        <f>IF(Shopping[[#This Row],[Age]]&lt;=25,"Gen Z",
IF(Shopping[[#This Row],[Age]]&lt;=41,"Millennials",
IF(Shopping[[#This Row],[Age]]&lt;=57,"Gen X","Boomers")))</f>
        <v>Gen X</v>
      </c>
      <c r="E2027" t="s">
        <v>3923</v>
      </c>
      <c r="F2027" t="s">
        <v>7850</v>
      </c>
      <c r="G2027" t="s">
        <v>7838</v>
      </c>
      <c r="H2027" s="27">
        <v>29</v>
      </c>
      <c r="I2027" t="s">
        <v>7905</v>
      </c>
      <c r="J2027" t="s">
        <v>7847</v>
      </c>
      <c r="K2027" t="s">
        <v>7967</v>
      </c>
      <c r="L2027" t="s">
        <v>7889</v>
      </c>
      <c r="M2027">
        <v>3</v>
      </c>
      <c r="N2027" t="s">
        <v>1691</v>
      </c>
      <c r="O2027" t="s">
        <v>7945</v>
      </c>
      <c r="P2027" t="s">
        <v>1691</v>
      </c>
      <c r="Q2027" t="s">
        <v>27</v>
      </c>
      <c r="R2027">
        <v>43</v>
      </c>
    </row>
    <row r="2028" spans="1:18" x14ac:dyDescent="0.3">
      <c r="A2028" t="s">
        <v>2040</v>
      </c>
      <c r="B2028" t="s">
        <v>5957</v>
      </c>
      <c r="C2028">
        <v>37</v>
      </c>
      <c r="D2028" t="str">
        <f>IF(Shopping[[#This Row],[Age]]&lt;=25,"Gen Z",
IF(Shopping[[#This Row],[Age]]&lt;=41,"Millennials",
IF(Shopping[[#This Row],[Age]]&lt;=57,"Gen X","Boomers")))</f>
        <v>Millennials</v>
      </c>
      <c r="E2028" t="s">
        <v>3923</v>
      </c>
      <c r="F2028" t="s">
        <v>7873</v>
      </c>
      <c r="G2028" t="s">
        <v>7857</v>
      </c>
      <c r="H2028" s="27">
        <v>35</v>
      </c>
      <c r="I2028" t="s">
        <v>7894</v>
      </c>
      <c r="J2028" t="s">
        <v>7847</v>
      </c>
      <c r="K2028" t="s">
        <v>7874</v>
      </c>
      <c r="L2028" t="s">
        <v>7887</v>
      </c>
      <c r="M2028">
        <v>3.6</v>
      </c>
      <c r="N2028" t="s">
        <v>1691</v>
      </c>
      <c r="O2028" t="s">
        <v>7945</v>
      </c>
      <c r="P2028" t="s">
        <v>1691</v>
      </c>
      <c r="Q2028" t="s">
        <v>22</v>
      </c>
      <c r="R2028">
        <v>45</v>
      </c>
    </row>
    <row r="2029" spans="1:18" x14ac:dyDescent="0.3">
      <c r="A2029" t="s">
        <v>2041</v>
      </c>
      <c r="B2029" t="s">
        <v>5958</v>
      </c>
      <c r="C2029">
        <v>50</v>
      </c>
      <c r="D2029" t="str">
        <f>IF(Shopping[[#This Row],[Age]]&lt;=25,"Gen Z",
IF(Shopping[[#This Row],[Age]]&lt;=41,"Millennials",
IF(Shopping[[#This Row],[Age]]&lt;=57,"Gen X","Boomers")))</f>
        <v>Gen X</v>
      </c>
      <c r="E2029" t="s">
        <v>3923</v>
      </c>
      <c r="F2029" t="s">
        <v>7859</v>
      </c>
      <c r="G2029" t="s">
        <v>7846</v>
      </c>
      <c r="H2029" s="27">
        <v>73</v>
      </c>
      <c r="I2029" t="s">
        <v>7936</v>
      </c>
      <c r="J2029" t="s">
        <v>7844</v>
      </c>
      <c r="K2029" t="s">
        <v>7969</v>
      </c>
      <c r="L2029" t="s">
        <v>7890</v>
      </c>
      <c r="M2029">
        <v>4.8</v>
      </c>
      <c r="N2029" t="s">
        <v>1691</v>
      </c>
      <c r="O2029" t="s">
        <v>7948</v>
      </c>
      <c r="P2029" t="s">
        <v>1691</v>
      </c>
      <c r="Q2029" t="s">
        <v>12</v>
      </c>
      <c r="R2029">
        <v>50</v>
      </c>
    </row>
    <row r="2030" spans="1:18" x14ac:dyDescent="0.3">
      <c r="A2030" t="s">
        <v>2042</v>
      </c>
      <c r="B2030" t="s">
        <v>5959</v>
      </c>
      <c r="C2030">
        <v>29</v>
      </c>
      <c r="D2030" t="str">
        <f>IF(Shopping[[#This Row],[Age]]&lt;=25,"Gen Z",
IF(Shopping[[#This Row],[Age]]&lt;=41,"Millennials",
IF(Shopping[[#This Row],[Age]]&lt;=57,"Gen X","Boomers")))</f>
        <v>Millennials</v>
      </c>
      <c r="E2030" t="s">
        <v>3923</v>
      </c>
      <c r="F2030" t="s">
        <v>7859</v>
      </c>
      <c r="G2030" t="s">
        <v>7846</v>
      </c>
      <c r="H2030" s="27">
        <v>84</v>
      </c>
      <c r="I2030" t="s">
        <v>7924</v>
      </c>
      <c r="J2030" t="s">
        <v>7877</v>
      </c>
      <c r="K2030" t="s">
        <v>7860</v>
      </c>
      <c r="L2030" t="s">
        <v>7890</v>
      </c>
      <c r="M2030">
        <v>3.7</v>
      </c>
      <c r="N2030" t="s">
        <v>1691</v>
      </c>
      <c r="O2030" t="s">
        <v>7949</v>
      </c>
      <c r="P2030" t="s">
        <v>1691</v>
      </c>
      <c r="Q2030" t="s">
        <v>8</v>
      </c>
      <c r="R2030">
        <v>10</v>
      </c>
    </row>
    <row r="2031" spans="1:18" x14ac:dyDescent="0.3">
      <c r="A2031" t="s">
        <v>2043</v>
      </c>
      <c r="B2031" t="s">
        <v>5960</v>
      </c>
      <c r="C2031">
        <v>25</v>
      </c>
      <c r="D2031" t="str">
        <f>IF(Shopping[[#This Row],[Age]]&lt;=25,"Gen Z",
IF(Shopping[[#This Row],[Age]]&lt;=41,"Millennials",
IF(Shopping[[#This Row],[Age]]&lt;=57,"Gen X","Boomers")))</f>
        <v>Gen Z</v>
      </c>
      <c r="E2031" t="s">
        <v>3923</v>
      </c>
      <c r="F2031" t="s">
        <v>7873</v>
      </c>
      <c r="G2031" t="s">
        <v>7857</v>
      </c>
      <c r="H2031" s="27">
        <v>23</v>
      </c>
      <c r="I2031" t="s">
        <v>7899</v>
      </c>
      <c r="J2031" t="s">
        <v>7847</v>
      </c>
      <c r="K2031" t="s">
        <v>7858</v>
      </c>
      <c r="L2031" t="s">
        <v>7888</v>
      </c>
      <c r="M2031">
        <v>4.5999999999999996</v>
      </c>
      <c r="N2031" t="s">
        <v>1691</v>
      </c>
      <c r="O2031" t="s">
        <v>7947</v>
      </c>
      <c r="P2031" t="s">
        <v>1691</v>
      </c>
      <c r="Q2031" t="s">
        <v>14</v>
      </c>
      <c r="R2031">
        <v>40</v>
      </c>
    </row>
    <row r="2032" spans="1:18" x14ac:dyDescent="0.3">
      <c r="A2032" t="s">
        <v>2044</v>
      </c>
      <c r="B2032" t="s">
        <v>5961</v>
      </c>
      <c r="C2032">
        <v>66</v>
      </c>
      <c r="D2032" t="str">
        <f>IF(Shopping[[#This Row],[Age]]&lt;=25,"Gen Z",
IF(Shopping[[#This Row],[Age]]&lt;=41,"Millennials",
IF(Shopping[[#This Row],[Age]]&lt;=57,"Gen X","Boomers")))</f>
        <v>Boomers</v>
      </c>
      <c r="E2032" t="s">
        <v>3923</v>
      </c>
      <c r="F2032" t="s">
        <v>7865</v>
      </c>
      <c r="G2032" t="s">
        <v>7857</v>
      </c>
      <c r="H2032" s="27">
        <v>67</v>
      </c>
      <c r="I2032" t="s">
        <v>7928</v>
      </c>
      <c r="J2032" t="s">
        <v>7844</v>
      </c>
      <c r="K2032" t="s">
        <v>7867</v>
      </c>
      <c r="L2032" t="s">
        <v>7889</v>
      </c>
      <c r="M2032">
        <v>2.8</v>
      </c>
      <c r="N2032" t="s">
        <v>1691</v>
      </c>
      <c r="O2032" t="s">
        <v>7948</v>
      </c>
      <c r="P2032" t="s">
        <v>1691</v>
      </c>
      <c r="Q2032" t="s">
        <v>12</v>
      </c>
      <c r="R2032">
        <v>38</v>
      </c>
    </row>
    <row r="2033" spans="1:18" x14ac:dyDescent="0.3">
      <c r="A2033" t="s">
        <v>2045</v>
      </c>
      <c r="B2033" t="s">
        <v>5962</v>
      </c>
      <c r="C2033">
        <v>21</v>
      </c>
      <c r="D2033" t="str">
        <f>IF(Shopping[[#This Row],[Age]]&lt;=25,"Gen Z",
IF(Shopping[[#This Row],[Age]]&lt;=41,"Millennials",
IF(Shopping[[#This Row],[Age]]&lt;=57,"Gen X","Boomers")))</f>
        <v>Gen Z</v>
      </c>
      <c r="E2033" t="s">
        <v>3923</v>
      </c>
      <c r="F2033" t="s">
        <v>7876</v>
      </c>
      <c r="G2033" t="s">
        <v>7838</v>
      </c>
      <c r="H2033" s="27">
        <v>51</v>
      </c>
      <c r="I2033" t="s">
        <v>7910</v>
      </c>
      <c r="J2033" t="s">
        <v>7839</v>
      </c>
      <c r="K2033" t="s">
        <v>7852</v>
      </c>
      <c r="L2033" t="s">
        <v>7888</v>
      </c>
      <c r="M2033">
        <v>4</v>
      </c>
      <c r="N2033" t="s">
        <v>1691</v>
      </c>
      <c r="O2033" t="s">
        <v>7948</v>
      </c>
      <c r="P2033" t="s">
        <v>1691</v>
      </c>
      <c r="Q2033" t="s">
        <v>12</v>
      </c>
      <c r="R2033">
        <v>2</v>
      </c>
    </row>
    <row r="2034" spans="1:18" x14ac:dyDescent="0.3">
      <c r="A2034" t="s">
        <v>2046</v>
      </c>
      <c r="B2034" t="s">
        <v>5963</v>
      </c>
      <c r="C2034">
        <v>46</v>
      </c>
      <c r="D2034" t="str">
        <f>IF(Shopping[[#This Row],[Age]]&lt;=25,"Gen Z",
IF(Shopping[[#This Row],[Age]]&lt;=41,"Millennials",
IF(Shopping[[#This Row],[Age]]&lt;=57,"Gen X","Boomers")))</f>
        <v>Gen X</v>
      </c>
      <c r="E2034" t="s">
        <v>3923</v>
      </c>
      <c r="F2034" t="s">
        <v>7837</v>
      </c>
      <c r="G2034" t="s">
        <v>7838</v>
      </c>
      <c r="H2034" s="27">
        <v>36</v>
      </c>
      <c r="I2034" t="s">
        <v>7929</v>
      </c>
      <c r="J2034" t="s">
        <v>7847</v>
      </c>
      <c r="K2034" t="s">
        <v>7842</v>
      </c>
      <c r="L2034" t="s">
        <v>7887</v>
      </c>
      <c r="M2034">
        <v>4.2</v>
      </c>
      <c r="N2034" t="s">
        <v>1691</v>
      </c>
      <c r="O2034" t="s">
        <v>7947</v>
      </c>
      <c r="P2034" t="s">
        <v>1691</v>
      </c>
      <c r="Q2034" t="s">
        <v>10</v>
      </c>
      <c r="R2034">
        <v>13</v>
      </c>
    </row>
    <row r="2035" spans="1:18" x14ac:dyDescent="0.3">
      <c r="A2035" t="s">
        <v>2047</v>
      </c>
      <c r="B2035" t="s">
        <v>5964</v>
      </c>
      <c r="C2035">
        <v>57</v>
      </c>
      <c r="D2035" t="str">
        <f>IF(Shopping[[#This Row],[Age]]&lt;=25,"Gen Z",
IF(Shopping[[#This Row],[Age]]&lt;=41,"Millennials",
IF(Shopping[[#This Row],[Age]]&lt;=57,"Gen X","Boomers")))</f>
        <v>Gen X</v>
      </c>
      <c r="E2035" t="s">
        <v>3923</v>
      </c>
      <c r="F2035" t="s">
        <v>7843</v>
      </c>
      <c r="G2035" t="s">
        <v>7838</v>
      </c>
      <c r="H2035" s="27">
        <v>55</v>
      </c>
      <c r="I2035" t="s">
        <v>7919</v>
      </c>
      <c r="J2035" t="s">
        <v>7839</v>
      </c>
      <c r="K2035" t="s">
        <v>7968</v>
      </c>
      <c r="L2035" t="s">
        <v>7889</v>
      </c>
      <c r="M2035">
        <v>3.6</v>
      </c>
      <c r="N2035" t="s">
        <v>1691</v>
      </c>
      <c r="O2035" t="s">
        <v>7945</v>
      </c>
      <c r="P2035" t="s">
        <v>1691</v>
      </c>
      <c r="Q2035" t="s">
        <v>8</v>
      </c>
      <c r="R2035">
        <v>33</v>
      </c>
    </row>
    <row r="2036" spans="1:18" x14ac:dyDescent="0.3">
      <c r="A2036" t="s">
        <v>2048</v>
      </c>
      <c r="B2036" t="s">
        <v>5965</v>
      </c>
      <c r="C2036">
        <v>61</v>
      </c>
      <c r="D2036" t="str">
        <f>IF(Shopping[[#This Row],[Age]]&lt;=25,"Gen Z",
IF(Shopping[[#This Row],[Age]]&lt;=41,"Millennials",
IF(Shopping[[#This Row],[Age]]&lt;=57,"Gen X","Boomers")))</f>
        <v>Boomers</v>
      </c>
      <c r="E2036" t="s">
        <v>3923</v>
      </c>
      <c r="F2036" t="s">
        <v>7851</v>
      </c>
      <c r="G2036" t="s">
        <v>7838</v>
      </c>
      <c r="H2036" s="27">
        <v>30</v>
      </c>
      <c r="I2036" t="s">
        <v>7908</v>
      </c>
      <c r="J2036" t="s">
        <v>7847</v>
      </c>
      <c r="K2036" t="s">
        <v>7972</v>
      </c>
      <c r="L2036" t="s">
        <v>7888</v>
      </c>
      <c r="M2036">
        <v>2.9</v>
      </c>
      <c r="N2036" t="s">
        <v>1691</v>
      </c>
      <c r="O2036" t="s">
        <v>7950</v>
      </c>
      <c r="P2036" t="s">
        <v>1691</v>
      </c>
      <c r="Q2036" t="s">
        <v>14</v>
      </c>
      <c r="R2036">
        <v>27</v>
      </c>
    </row>
    <row r="2037" spans="1:18" x14ac:dyDescent="0.3">
      <c r="A2037" t="s">
        <v>2049</v>
      </c>
      <c r="B2037" t="s">
        <v>5966</v>
      </c>
      <c r="C2037">
        <v>53</v>
      </c>
      <c r="D2037" t="str">
        <f>IF(Shopping[[#This Row],[Age]]&lt;=25,"Gen Z",
IF(Shopping[[#This Row],[Age]]&lt;=41,"Millennials",
IF(Shopping[[#This Row],[Age]]&lt;=57,"Gen X","Boomers")))</f>
        <v>Gen X</v>
      </c>
      <c r="E2037" t="s">
        <v>3923</v>
      </c>
      <c r="F2037" t="s">
        <v>7872</v>
      </c>
      <c r="G2037" t="s">
        <v>7838</v>
      </c>
      <c r="H2037" s="27">
        <v>70</v>
      </c>
      <c r="I2037" t="s">
        <v>7912</v>
      </c>
      <c r="J2037" t="s">
        <v>7844</v>
      </c>
      <c r="K2037" t="s">
        <v>7882</v>
      </c>
      <c r="L2037" t="s">
        <v>7889</v>
      </c>
      <c r="M2037">
        <v>4.0999999999999996</v>
      </c>
      <c r="N2037" t="s">
        <v>1691</v>
      </c>
      <c r="O2037" t="s">
        <v>7945</v>
      </c>
      <c r="P2037" t="s">
        <v>1691</v>
      </c>
      <c r="Q2037" t="s">
        <v>22</v>
      </c>
      <c r="R2037">
        <v>43</v>
      </c>
    </row>
    <row r="2038" spans="1:18" x14ac:dyDescent="0.3">
      <c r="A2038" t="s">
        <v>2050</v>
      </c>
      <c r="B2038" t="s">
        <v>5967</v>
      </c>
      <c r="C2038">
        <v>37</v>
      </c>
      <c r="D2038" t="str">
        <f>IF(Shopping[[#This Row],[Age]]&lt;=25,"Gen Z",
IF(Shopping[[#This Row],[Age]]&lt;=41,"Millennials",
IF(Shopping[[#This Row],[Age]]&lt;=57,"Gen X","Boomers")))</f>
        <v>Millennials</v>
      </c>
      <c r="E2038" t="s">
        <v>3923</v>
      </c>
      <c r="F2038" t="s">
        <v>7837</v>
      </c>
      <c r="G2038" t="s">
        <v>7838</v>
      </c>
      <c r="H2038" s="27">
        <v>63</v>
      </c>
      <c r="I2038" t="s">
        <v>7939</v>
      </c>
      <c r="J2038" t="s">
        <v>7844</v>
      </c>
      <c r="K2038" t="s">
        <v>7970</v>
      </c>
      <c r="L2038" t="s">
        <v>7887</v>
      </c>
      <c r="M2038">
        <v>3.1</v>
      </c>
      <c r="N2038" t="s">
        <v>1691</v>
      </c>
      <c r="O2038" t="s">
        <v>7947</v>
      </c>
      <c r="P2038" t="s">
        <v>1691</v>
      </c>
      <c r="Q2038" t="s">
        <v>10</v>
      </c>
      <c r="R2038">
        <v>46</v>
      </c>
    </row>
    <row r="2039" spans="1:18" x14ac:dyDescent="0.3">
      <c r="A2039" t="s">
        <v>2051</v>
      </c>
      <c r="B2039" t="s">
        <v>5968</v>
      </c>
      <c r="C2039">
        <v>39</v>
      </c>
      <c r="D2039" t="str">
        <f>IF(Shopping[[#This Row],[Age]]&lt;=25,"Gen Z",
IF(Shopping[[#This Row],[Age]]&lt;=41,"Millennials",
IF(Shopping[[#This Row],[Age]]&lt;=57,"Gen X","Boomers")))</f>
        <v>Millennials</v>
      </c>
      <c r="E2039" t="s">
        <v>3923</v>
      </c>
      <c r="F2039" t="s">
        <v>7881</v>
      </c>
      <c r="G2039" t="s">
        <v>7857</v>
      </c>
      <c r="H2039" s="27">
        <v>87</v>
      </c>
      <c r="I2039" t="s">
        <v>7919</v>
      </c>
      <c r="J2039" t="s">
        <v>7844</v>
      </c>
      <c r="K2039" t="s">
        <v>7867</v>
      </c>
      <c r="L2039" t="s">
        <v>7889</v>
      </c>
      <c r="M2039">
        <v>4.3</v>
      </c>
      <c r="N2039" t="s">
        <v>1691</v>
      </c>
      <c r="O2039" t="s">
        <v>7945</v>
      </c>
      <c r="P2039" t="s">
        <v>1691</v>
      </c>
      <c r="Q2039" t="s">
        <v>8</v>
      </c>
      <c r="R2039">
        <v>7</v>
      </c>
    </row>
    <row r="2040" spans="1:18" x14ac:dyDescent="0.3">
      <c r="A2040" t="s">
        <v>2052</v>
      </c>
      <c r="B2040" t="s">
        <v>5969</v>
      </c>
      <c r="C2040">
        <v>53</v>
      </c>
      <c r="D2040" t="str">
        <f>IF(Shopping[[#This Row],[Age]]&lt;=25,"Gen Z",
IF(Shopping[[#This Row],[Age]]&lt;=41,"Millennials",
IF(Shopping[[#This Row],[Age]]&lt;=57,"Gen X","Boomers")))</f>
        <v>Gen X</v>
      </c>
      <c r="E2040" t="s">
        <v>3923</v>
      </c>
      <c r="F2040" t="s">
        <v>7837</v>
      </c>
      <c r="G2040" t="s">
        <v>7838</v>
      </c>
      <c r="H2040" s="27">
        <v>70</v>
      </c>
      <c r="I2040" t="s">
        <v>7903</v>
      </c>
      <c r="J2040" t="s">
        <v>7839</v>
      </c>
      <c r="K2040" t="s">
        <v>7874</v>
      </c>
      <c r="L2040" t="s">
        <v>7888</v>
      </c>
      <c r="M2040">
        <v>4.4000000000000004</v>
      </c>
      <c r="N2040" t="s">
        <v>1691</v>
      </c>
      <c r="O2040" t="s">
        <v>7947</v>
      </c>
      <c r="P2040" t="s">
        <v>1691</v>
      </c>
      <c r="Q2040" t="s">
        <v>12</v>
      </c>
      <c r="R2040">
        <v>35</v>
      </c>
    </row>
    <row r="2041" spans="1:18" x14ac:dyDescent="0.3">
      <c r="A2041" t="s">
        <v>2053</v>
      </c>
      <c r="B2041" t="s">
        <v>5970</v>
      </c>
      <c r="C2041">
        <v>35</v>
      </c>
      <c r="D2041" t="str">
        <f>IF(Shopping[[#This Row],[Age]]&lt;=25,"Gen Z",
IF(Shopping[[#This Row],[Age]]&lt;=41,"Millennials",
IF(Shopping[[#This Row],[Age]]&lt;=57,"Gen X","Boomers")))</f>
        <v>Millennials</v>
      </c>
      <c r="E2041" t="s">
        <v>3923</v>
      </c>
      <c r="F2041" t="s">
        <v>7872</v>
      </c>
      <c r="G2041" t="s">
        <v>7838</v>
      </c>
      <c r="H2041" s="27">
        <v>51</v>
      </c>
      <c r="I2041" t="s">
        <v>7939</v>
      </c>
      <c r="J2041" t="s">
        <v>7847</v>
      </c>
      <c r="K2041" t="s">
        <v>7968</v>
      </c>
      <c r="L2041" t="s">
        <v>7888</v>
      </c>
      <c r="M2041">
        <v>3.1</v>
      </c>
      <c r="N2041" t="s">
        <v>1691</v>
      </c>
      <c r="O2041" t="s">
        <v>7947</v>
      </c>
      <c r="P2041" t="s">
        <v>1691</v>
      </c>
      <c r="Q2041" t="s">
        <v>27</v>
      </c>
      <c r="R2041">
        <v>31</v>
      </c>
    </row>
    <row r="2042" spans="1:18" x14ac:dyDescent="0.3">
      <c r="A2042" t="s">
        <v>2054</v>
      </c>
      <c r="B2042" t="s">
        <v>5971</v>
      </c>
      <c r="C2042">
        <v>69</v>
      </c>
      <c r="D2042" t="str">
        <f>IF(Shopping[[#This Row],[Age]]&lt;=25,"Gen Z",
IF(Shopping[[#This Row],[Age]]&lt;=41,"Millennials",
IF(Shopping[[#This Row],[Age]]&lt;=57,"Gen X","Boomers")))</f>
        <v>Boomers</v>
      </c>
      <c r="E2042" t="s">
        <v>3923</v>
      </c>
      <c r="F2042" t="s">
        <v>7870</v>
      </c>
      <c r="G2042" t="s">
        <v>7857</v>
      </c>
      <c r="H2042" s="27">
        <v>25</v>
      </c>
      <c r="I2042" t="s">
        <v>7929</v>
      </c>
      <c r="J2042" t="s">
        <v>7877</v>
      </c>
      <c r="K2042" t="s">
        <v>7840</v>
      </c>
      <c r="L2042" t="s">
        <v>7888</v>
      </c>
      <c r="M2042">
        <v>2.9</v>
      </c>
      <c r="N2042" t="s">
        <v>1691</v>
      </c>
      <c r="O2042" t="s">
        <v>7946</v>
      </c>
      <c r="P2042" t="s">
        <v>1691</v>
      </c>
      <c r="Q2042" t="s">
        <v>8</v>
      </c>
      <c r="R2042">
        <v>42</v>
      </c>
    </row>
    <row r="2043" spans="1:18" x14ac:dyDescent="0.3">
      <c r="A2043" t="s">
        <v>2055</v>
      </c>
      <c r="B2043" t="s">
        <v>5972</v>
      </c>
      <c r="C2043">
        <v>66</v>
      </c>
      <c r="D2043" t="str">
        <f>IF(Shopping[[#This Row],[Age]]&lt;=25,"Gen Z",
IF(Shopping[[#This Row],[Age]]&lt;=41,"Millennials",
IF(Shopping[[#This Row],[Age]]&lt;=57,"Gen X","Boomers")))</f>
        <v>Boomers</v>
      </c>
      <c r="E2043" t="s">
        <v>3923</v>
      </c>
      <c r="F2043" t="s">
        <v>7868</v>
      </c>
      <c r="G2043" t="s">
        <v>7854</v>
      </c>
      <c r="H2043" s="27">
        <v>32</v>
      </c>
      <c r="I2043" t="s">
        <v>7907</v>
      </c>
      <c r="J2043" t="s">
        <v>7844</v>
      </c>
      <c r="K2043" t="s">
        <v>7970</v>
      </c>
      <c r="L2043" t="s">
        <v>7887</v>
      </c>
      <c r="M2043">
        <v>3.2</v>
      </c>
      <c r="N2043" t="s">
        <v>1691</v>
      </c>
      <c r="O2043" t="s">
        <v>7947</v>
      </c>
      <c r="P2043" t="s">
        <v>1691</v>
      </c>
      <c r="Q2043" t="s">
        <v>14</v>
      </c>
      <c r="R2043">
        <v>14</v>
      </c>
    </row>
    <row r="2044" spans="1:18" x14ac:dyDescent="0.3">
      <c r="A2044" t="s">
        <v>2056</v>
      </c>
      <c r="B2044" t="s">
        <v>5973</v>
      </c>
      <c r="C2044">
        <v>19</v>
      </c>
      <c r="D2044" t="str">
        <f>IF(Shopping[[#This Row],[Age]]&lt;=25,"Gen Z",
IF(Shopping[[#This Row],[Age]]&lt;=41,"Millennials",
IF(Shopping[[#This Row],[Age]]&lt;=57,"Gen X","Boomers")))</f>
        <v>Gen Z</v>
      </c>
      <c r="E2044" t="s">
        <v>3923</v>
      </c>
      <c r="F2044" t="s">
        <v>7859</v>
      </c>
      <c r="G2044" t="s">
        <v>7846</v>
      </c>
      <c r="H2044" s="27">
        <v>52</v>
      </c>
      <c r="I2044" t="s">
        <v>7908</v>
      </c>
      <c r="J2044" t="s">
        <v>7847</v>
      </c>
      <c r="K2044" t="s">
        <v>7871</v>
      </c>
      <c r="L2044" t="s">
        <v>7888</v>
      </c>
      <c r="M2044">
        <v>4</v>
      </c>
      <c r="N2044" t="s">
        <v>1691</v>
      </c>
      <c r="O2044" t="s">
        <v>7949</v>
      </c>
      <c r="P2044" t="s">
        <v>1691</v>
      </c>
      <c r="Q2044" t="s">
        <v>8</v>
      </c>
      <c r="R2044">
        <v>35</v>
      </c>
    </row>
    <row r="2045" spans="1:18" x14ac:dyDescent="0.3">
      <c r="A2045" t="s">
        <v>2057</v>
      </c>
      <c r="B2045" t="s">
        <v>5974</v>
      </c>
      <c r="C2045">
        <v>47</v>
      </c>
      <c r="D2045" t="str">
        <f>IF(Shopping[[#This Row],[Age]]&lt;=25,"Gen Z",
IF(Shopping[[#This Row],[Age]]&lt;=41,"Millennials",
IF(Shopping[[#This Row],[Age]]&lt;=57,"Gen X","Boomers")))</f>
        <v>Gen X</v>
      </c>
      <c r="E2045" t="s">
        <v>3923</v>
      </c>
      <c r="F2045" t="s">
        <v>7884</v>
      </c>
      <c r="G2045" t="s">
        <v>7857</v>
      </c>
      <c r="H2045" s="27">
        <v>33</v>
      </c>
      <c r="I2045" t="s">
        <v>7907</v>
      </c>
      <c r="J2045" t="s">
        <v>7847</v>
      </c>
      <c r="K2045" t="s">
        <v>7852</v>
      </c>
      <c r="L2045" t="s">
        <v>7889</v>
      </c>
      <c r="M2045">
        <v>2.7</v>
      </c>
      <c r="N2045" t="s">
        <v>1691</v>
      </c>
      <c r="O2045" t="s">
        <v>7948</v>
      </c>
      <c r="P2045" t="s">
        <v>1691</v>
      </c>
      <c r="Q2045" t="s">
        <v>14</v>
      </c>
      <c r="R2045">
        <v>49</v>
      </c>
    </row>
    <row r="2046" spans="1:18" x14ac:dyDescent="0.3">
      <c r="A2046" t="s">
        <v>2058</v>
      </c>
      <c r="B2046" t="s">
        <v>5975</v>
      </c>
      <c r="C2046">
        <v>49</v>
      </c>
      <c r="D2046" t="str">
        <f>IF(Shopping[[#This Row],[Age]]&lt;=25,"Gen Z",
IF(Shopping[[#This Row],[Age]]&lt;=41,"Millennials",
IF(Shopping[[#This Row],[Age]]&lt;=57,"Gen X","Boomers")))</f>
        <v>Gen X</v>
      </c>
      <c r="E2046" t="s">
        <v>3923</v>
      </c>
      <c r="F2046" t="s">
        <v>7843</v>
      </c>
      <c r="G2046" t="s">
        <v>7838</v>
      </c>
      <c r="H2046" s="27">
        <v>68</v>
      </c>
      <c r="I2046" t="s">
        <v>7902</v>
      </c>
      <c r="J2046" t="s">
        <v>7839</v>
      </c>
      <c r="K2046" t="s">
        <v>7874</v>
      </c>
      <c r="L2046" t="s">
        <v>7888</v>
      </c>
      <c r="M2046">
        <v>3</v>
      </c>
      <c r="N2046" t="s">
        <v>1691</v>
      </c>
      <c r="O2046" t="s">
        <v>7946</v>
      </c>
      <c r="P2046" t="s">
        <v>1691</v>
      </c>
      <c r="Q2046" t="s">
        <v>14</v>
      </c>
      <c r="R2046">
        <v>17</v>
      </c>
    </row>
    <row r="2047" spans="1:18" x14ac:dyDescent="0.3">
      <c r="A2047" t="s">
        <v>2059</v>
      </c>
      <c r="B2047" t="s">
        <v>5976</v>
      </c>
      <c r="C2047">
        <v>31</v>
      </c>
      <c r="D2047" t="str">
        <f>IF(Shopping[[#This Row],[Age]]&lt;=25,"Gen Z",
IF(Shopping[[#This Row],[Age]]&lt;=41,"Millennials",
IF(Shopping[[#This Row],[Age]]&lt;=57,"Gen X","Boomers")))</f>
        <v>Millennials</v>
      </c>
      <c r="E2047" t="s">
        <v>3923</v>
      </c>
      <c r="F2047" t="s">
        <v>7870</v>
      </c>
      <c r="G2047" t="s">
        <v>7857</v>
      </c>
      <c r="H2047" s="27">
        <v>20</v>
      </c>
      <c r="I2047" t="s">
        <v>7935</v>
      </c>
      <c r="J2047" t="s">
        <v>7847</v>
      </c>
      <c r="K2047" t="s">
        <v>7871</v>
      </c>
      <c r="L2047" t="s">
        <v>7890</v>
      </c>
      <c r="M2047">
        <v>4.4000000000000004</v>
      </c>
      <c r="N2047" t="s">
        <v>1691</v>
      </c>
      <c r="O2047" t="s">
        <v>7945</v>
      </c>
      <c r="P2047" t="s">
        <v>1691</v>
      </c>
      <c r="Q2047" t="s">
        <v>14</v>
      </c>
      <c r="R2047">
        <v>26</v>
      </c>
    </row>
    <row r="2048" spans="1:18" x14ac:dyDescent="0.3">
      <c r="A2048" t="s">
        <v>2060</v>
      </c>
      <c r="B2048" t="s">
        <v>5977</v>
      </c>
      <c r="C2048">
        <v>39</v>
      </c>
      <c r="D2048" t="str">
        <f>IF(Shopping[[#This Row],[Age]]&lt;=25,"Gen Z",
IF(Shopping[[#This Row],[Age]]&lt;=41,"Millennials",
IF(Shopping[[#This Row],[Age]]&lt;=57,"Gen X","Boomers")))</f>
        <v>Millennials</v>
      </c>
      <c r="E2048" t="s">
        <v>3923</v>
      </c>
      <c r="F2048" t="s">
        <v>7866</v>
      </c>
      <c r="G2048" t="s">
        <v>7838</v>
      </c>
      <c r="H2048" s="27">
        <v>32</v>
      </c>
      <c r="I2048" t="s">
        <v>7912</v>
      </c>
      <c r="J2048" t="s">
        <v>7847</v>
      </c>
      <c r="K2048" t="s">
        <v>7842</v>
      </c>
      <c r="L2048" t="s">
        <v>7887</v>
      </c>
      <c r="M2048">
        <v>2.8</v>
      </c>
      <c r="N2048" t="s">
        <v>1691</v>
      </c>
      <c r="O2048" t="s">
        <v>7946</v>
      </c>
      <c r="P2048" t="s">
        <v>1691</v>
      </c>
      <c r="Q2048" t="s">
        <v>10</v>
      </c>
      <c r="R2048">
        <v>30</v>
      </c>
    </row>
    <row r="2049" spans="1:18" x14ac:dyDescent="0.3">
      <c r="A2049" t="s">
        <v>2061</v>
      </c>
      <c r="B2049" t="s">
        <v>5978</v>
      </c>
      <c r="C2049">
        <v>58</v>
      </c>
      <c r="D2049" t="str">
        <f>IF(Shopping[[#This Row],[Age]]&lt;=25,"Gen Z",
IF(Shopping[[#This Row],[Age]]&lt;=41,"Millennials",
IF(Shopping[[#This Row],[Age]]&lt;=57,"Gen X","Boomers")))</f>
        <v>Boomers</v>
      </c>
      <c r="E2049" t="s">
        <v>3923</v>
      </c>
      <c r="F2049" t="s">
        <v>7870</v>
      </c>
      <c r="G2049" t="s">
        <v>7857</v>
      </c>
      <c r="H2049" s="27">
        <v>82</v>
      </c>
      <c r="I2049" t="s">
        <v>7932</v>
      </c>
      <c r="J2049" t="s">
        <v>7847</v>
      </c>
      <c r="K2049" t="s">
        <v>7855</v>
      </c>
      <c r="L2049" t="s">
        <v>7889</v>
      </c>
      <c r="M2049">
        <v>3.1</v>
      </c>
      <c r="N2049" t="s">
        <v>1691</v>
      </c>
      <c r="O2049" t="s">
        <v>7950</v>
      </c>
      <c r="P2049" t="s">
        <v>1691</v>
      </c>
      <c r="Q2049" t="s">
        <v>10</v>
      </c>
      <c r="R2049">
        <v>32</v>
      </c>
    </row>
    <row r="2050" spans="1:18" x14ac:dyDescent="0.3">
      <c r="A2050" t="s">
        <v>2062</v>
      </c>
      <c r="B2050" t="s">
        <v>5979</v>
      </c>
      <c r="C2050">
        <v>45</v>
      </c>
      <c r="D2050" t="str">
        <f>IF(Shopping[[#This Row],[Age]]&lt;=25,"Gen Z",
IF(Shopping[[#This Row],[Age]]&lt;=41,"Millennials",
IF(Shopping[[#This Row],[Age]]&lt;=57,"Gen X","Boomers")))</f>
        <v>Gen X</v>
      </c>
      <c r="E2050" t="s">
        <v>3923</v>
      </c>
      <c r="F2050" t="s">
        <v>7848</v>
      </c>
      <c r="G2050" t="s">
        <v>7846</v>
      </c>
      <c r="H2050" s="27">
        <v>64</v>
      </c>
      <c r="I2050" t="s">
        <v>7942</v>
      </c>
      <c r="J2050" t="s">
        <v>7877</v>
      </c>
      <c r="K2050" t="s">
        <v>7858</v>
      </c>
      <c r="L2050" t="s">
        <v>7887</v>
      </c>
      <c r="M2050">
        <v>3.9</v>
      </c>
      <c r="N2050" t="s">
        <v>1691</v>
      </c>
      <c r="O2050" t="s">
        <v>7945</v>
      </c>
      <c r="P2050" t="s">
        <v>1691</v>
      </c>
      <c r="Q2050" t="s">
        <v>22</v>
      </c>
      <c r="R2050">
        <v>35</v>
      </c>
    </row>
    <row r="2051" spans="1:18" x14ac:dyDescent="0.3">
      <c r="A2051" t="s">
        <v>2063</v>
      </c>
      <c r="B2051" t="s">
        <v>5980</v>
      </c>
      <c r="C2051">
        <v>68</v>
      </c>
      <c r="D2051" t="str">
        <f>IF(Shopping[[#This Row],[Age]]&lt;=25,"Gen Z",
IF(Shopping[[#This Row],[Age]]&lt;=41,"Millennials",
IF(Shopping[[#This Row],[Age]]&lt;=57,"Gen X","Boomers")))</f>
        <v>Boomers</v>
      </c>
      <c r="E2051" t="s">
        <v>3923</v>
      </c>
      <c r="F2051" t="s">
        <v>7883</v>
      </c>
      <c r="G2051" t="s">
        <v>7846</v>
      </c>
      <c r="H2051" s="27">
        <v>24</v>
      </c>
      <c r="I2051" t="s">
        <v>7896</v>
      </c>
      <c r="J2051" t="s">
        <v>7839</v>
      </c>
      <c r="K2051" t="s">
        <v>7976</v>
      </c>
      <c r="L2051" t="s">
        <v>7890</v>
      </c>
      <c r="M2051">
        <v>2.7</v>
      </c>
      <c r="N2051" t="s">
        <v>1691</v>
      </c>
      <c r="O2051" t="s">
        <v>7948</v>
      </c>
      <c r="P2051" t="s">
        <v>1691</v>
      </c>
      <c r="Q2051" t="s">
        <v>8</v>
      </c>
      <c r="R2051">
        <v>15</v>
      </c>
    </row>
    <row r="2052" spans="1:18" x14ac:dyDescent="0.3">
      <c r="A2052" t="s">
        <v>2064</v>
      </c>
      <c r="B2052" t="s">
        <v>5981</v>
      </c>
      <c r="C2052">
        <v>35</v>
      </c>
      <c r="D2052" t="str">
        <f>IF(Shopping[[#This Row],[Age]]&lt;=25,"Gen Z",
IF(Shopping[[#This Row],[Age]]&lt;=41,"Millennials",
IF(Shopping[[#This Row],[Age]]&lt;=57,"Gen X","Boomers")))</f>
        <v>Millennials</v>
      </c>
      <c r="E2052" t="s">
        <v>3923</v>
      </c>
      <c r="F2052" t="s">
        <v>7875</v>
      </c>
      <c r="G2052" t="s">
        <v>7857</v>
      </c>
      <c r="H2052" s="27">
        <v>96</v>
      </c>
      <c r="I2052" t="s">
        <v>7909</v>
      </c>
      <c r="J2052" t="s">
        <v>7847</v>
      </c>
      <c r="K2052" t="s">
        <v>7864</v>
      </c>
      <c r="L2052" t="s">
        <v>7889</v>
      </c>
      <c r="M2052">
        <v>3.4</v>
      </c>
      <c r="N2052" t="s">
        <v>1691</v>
      </c>
      <c r="O2052" t="s">
        <v>7950</v>
      </c>
      <c r="P2052" t="s">
        <v>1691</v>
      </c>
      <c r="Q2052" t="s">
        <v>27</v>
      </c>
      <c r="R2052">
        <v>10</v>
      </c>
    </row>
    <row r="2053" spans="1:18" x14ac:dyDescent="0.3">
      <c r="A2053" t="s">
        <v>2065</v>
      </c>
      <c r="B2053" t="s">
        <v>5982</v>
      </c>
      <c r="C2053">
        <v>65</v>
      </c>
      <c r="D2053" t="str">
        <f>IF(Shopping[[#This Row],[Age]]&lt;=25,"Gen Z",
IF(Shopping[[#This Row],[Age]]&lt;=41,"Millennials",
IF(Shopping[[#This Row],[Age]]&lt;=57,"Gen X","Boomers")))</f>
        <v>Boomers</v>
      </c>
      <c r="E2053" t="s">
        <v>3923</v>
      </c>
      <c r="F2053" t="s">
        <v>7872</v>
      </c>
      <c r="G2053" t="s">
        <v>7838</v>
      </c>
      <c r="H2053" s="27">
        <v>94</v>
      </c>
      <c r="I2053" t="s">
        <v>7895</v>
      </c>
      <c r="J2053" t="s">
        <v>7839</v>
      </c>
      <c r="K2053" t="s">
        <v>7971</v>
      </c>
      <c r="L2053" t="s">
        <v>7888</v>
      </c>
      <c r="M2053">
        <v>3.8</v>
      </c>
      <c r="N2053" t="s">
        <v>1691</v>
      </c>
      <c r="O2053" t="s">
        <v>7946</v>
      </c>
      <c r="P2053" t="s">
        <v>1691</v>
      </c>
      <c r="Q2053" t="s">
        <v>12</v>
      </c>
      <c r="R2053">
        <v>14</v>
      </c>
    </row>
    <row r="2054" spans="1:18" x14ac:dyDescent="0.3">
      <c r="A2054" t="s">
        <v>2066</v>
      </c>
      <c r="B2054" t="s">
        <v>5983</v>
      </c>
      <c r="C2054">
        <v>45</v>
      </c>
      <c r="D2054" t="str">
        <f>IF(Shopping[[#This Row],[Age]]&lt;=25,"Gen Z",
IF(Shopping[[#This Row],[Age]]&lt;=41,"Millennials",
IF(Shopping[[#This Row],[Age]]&lt;=57,"Gen X","Boomers")))</f>
        <v>Gen X</v>
      </c>
      <c r="E2054" t="s">
        <v>3923</v>
      </c>
      <c r="F2054" t="s">
        <v>7879</v>
      </c>
      <c r="G2054" t="s">
        <v>7857</v>
      </c>
      <c r="H2054" s="27">
        <v>48</v>
      </c>
      <c r="I2054" t="s">
        <v>7906</v>
      </c>
      <c r="J2054" t="s">
        <v>7847</v>
      </c>
      <c r="K2054" t="s">
        <v>7840</v>
      </c>
      <c r="L2054" t="s">
        <v>7887</v>
      </c>
      <c r="M2054">
        <v>3.7</v>
      </c>
      <c r="N2054" t="s">
        <v>1691</v>
      </c>
      <c r="O2054" t="s">
        <v>7949</v>
      </c>
      <c r="P2054" t="s">
        <v>1691</v>
      </c>
      <c r="Q2054" t="s">
        <v>22</v>
      </c>
      <c r="R2054">
        <v>30</v>
      </c>
    </row>
    <row r="2055" spans="1:18" x14ac:dyDescent="0.3">
      <c r="A2055" t="s">
        <v>2067</v>
      </c>
      <c r="B2055" t="s">
        <v>5984</v>
      </c>
      <c r="C2055">
        <v>19</v>
      </c>
      <c r="D2055" t="str">
        <f>IF(Shopping[[#This Row],[Age]]&lt;=25,"Gen Z",
IF(Shopping[[#This Row],[Age]]&lt;=41,"Millennials",
IF(Shopping[[#This Row],[Age]]&lt;=57,"Gen X","Boomers")))</f>
        <v>Gen Z</v>
      </c>
      <c r="E2055" t="s">
        <v>3923</v>
      </c>
      <c r="F2055" t="s">
        <v>7865</v>
      </c>
      <c r="G2055" t="s">
        <v>7857</v>
      </c>
      <c r="H2055" s="27">
        <v>60</v>
      </c>
      <c r="I2055" t="s">
        <v>7898</v>
      </c>
      <c r="J2055" t="s">
        <v>7844</v>
      </c>
      <c r="K2055" t="s">
        <v>7860</v>
      </c>
      <c r="L2055" t="s">
        <v>7888</v>
      </c>
      <c r="M2055">
        <v>4.5</v>
      </c>
      <c r="N2055" t="s">
        <v>1691</v>
      </c>
      <c r="O2055" t="s">
        <v>7949</v>
      </c>
      <c r="P2055" t="s">
        <v>1691</v>
      </c>
      <c r="Q2055" t="s">
        <v>12</v>
      </c>
      <c r="R2055">
        <v>16</v>
      </c>
    </row>
    <row r="2056" spans="1:18" x14ac:dyDescent="0.3">
      <c r="A2056" t="s">
        <v>2068</v>
      </c>
      <c r="B2056" t="s">
        <v>5985</v>
      </c>
      <c r="C2056">
        <v>65</v>
      </c>
      <c r="D2056" t="str">
        <f>IF(Shopping[[#This Row],[Age]]&lt;=25,"Gen Z",
IF(Shopping[[#This Row],[Age]]&lt;=41,"Millennials",
IF(Shopping[[#This Row],[Age]]&lt;=57,"Gen X","Boomers")))</f>
        <v>Boomers</v>
      </c>
      <c r="E2056" t="s">
        <v>3923</v>
      </c>
      <c r="F2056" t="s">
        <v>7841</v>
      </c>
      <c r="G2056" t="s">
        <v>7838</v>
      </c>
      <c r="H2056" s="27">
        <v>56</v>
      </c>
      <c r="I2056" t="s">
        <v>7925</v>
      </c>
      <c r="J2056" t="s">
        <v>7877</v>
      </c>
      <c r="K2056" t="s">
        <v>7969</v>
      </c>
      <c r="L2056" t="s">
        <v>7888</v>
      </c>
      <c r="M2056">
        <v>2.9</v>
      </c>
      <c r="N2056" t="s">
        <v>1691</v>
      </c>
      <c r="O2056" t="s">
        <v>7945</v>
      </c>
      <c r="P2056" t="s">
        <v>1691</v>
      </c>
      <c r="Q2056" t="s">
        <v>14</v>
      </c>
      <c r="R2056">
        <v>14</v>
      </c>
    </row>
    <row r="2057" spans="1:18" x14ac:dyDescent="0.3">
      <c r="A2057" t="s">
        <v>2069</v>
      </c>
      <c r="B2057" t="s">
        <v>5986</v>
      </c>
      <c r="C2057">
        <v>28</v>
      </c>
      <c r="D2057" t="str">
        <f>IF(Shopping[[#This Row],[Age]]&lt;=25,"Gen Z",
IF(Shopping[[#This Row],[Age]]&lt;=41,"Millennials",
IF(Shopping[[#This Row],[Age]]&lt;=57,"Gen X","Boomers")))</f>
        <v>Millennials</v>
      </c>
      <c r="E2057" t="s">
        <v>3923</v>
      </c>
      <c r="F2057" t="s">
        <v>7856</v>
      </c>
      <c r="G2057" t="s">
        <v>7857</v>
      </c>
      <c r="H2057" s="27">
        <v>33</v>
      </c>
      <c r="I2057" t="s">
        <v>7914</v>
      </c>
      <c r="J2057" t="s">
        <v>7847</v>
      </c>
      <c r="K2057" t="s">
        <v>7855</v>
      </c>
      <c r="L2057" t="s">
        <v>7890</v>
      </c>
      <c r="M2057">
        <v>3.4</v>
      </c>
      <c r="N2057" t="s">
        <v>1691</v>
      </c>
      <c r="O2057" t="s">
        <v>7949</v>
      </c>
      <c r="P2057" t="s">
        <v>1691</v>
      </c>
      <c r="Q2057" t="s">
        <v>22</v>
      </c>
      <c r="R2057">
        <v>28</v>
      </c>
    </row>
    <row r="2058" spans="1:18" x14ac:dyDescent="0.3">
      <c r="A2058" t="s">
        <v>2070</v>
      </c>
      <c r="B2058" t="s">
        <v>5987</v>
      </c>
      <c r="C2058">
        <v>55</v>
      </c>
      <c r="D2058" t="str">
        <f>IF(Shopping[[#This Row],[Age]]&lt;=25,"Gen Z",
IF(Shopping[[#This Row],[Age]]&lt;=41,"Millennials",
IF(Shopping[[#This Row],[Age]]&lt;=57,"Gen X","Boomers")))</f>
        <v>Gen X</v>
      </c>
      <c r="E2058" t="s">
        <v>3923</v>
      </c>
      <c r="F2058" t="s">
        <v>7879</v>
      </c>
      <c r="G2058" t="s">
        <v>7857</v>
      </c>
      <c r="H2058" s="27">
        <v>46</v>
      </c>
      <c r="I2058" t="s">
        <v>7939</v>
      </c>
      <c r="J2058" t="s">
        <v>7839</v>
      </c>
      <c r="K2058" t="s">
        <v>7976</v>
      </c>
      <c r="L2058" t="s">
        <v>7888</v>
      </c>
      <c r="M2058">
        <v>4.4000000000000004</v>
      </c>
      <c r="N2058" t="s">
        <v>1691</v>
      </c>
      <c r="O2058" t="s">
        <v>7949</v>
      </c>
      <c r="P2058" t="s">
        <v>1691</v>
      </c>
      <c r="Q2058" t="s">
        <v>14</v>
      </c>
      <c r="R2058">
        <v>29</v>
      </c>
    </row>
    <row r="2059" spans="1:18" x14ac:dyDescent="0.3">
      <c r="A2059" t="s">
        <v>2071</v>
      </c>
      <c r="B2059" t="s">
        <v>5988</v>
      </c>
      <c r="C2059">
        <v>66</v>
      </c>
      <c r="D2059" t="str">
        <f>IF(Shopping[[#This Row],[Age]]&lt;=25,"Gen Z",
IF(Shopping[[#This Row],[Age]]&lt;=41,"Millennials",
IF(Shopping[[#This Row],[Age]]&lt;=57,"Gen X","Boomers")))</f>
        <v>Boomers</v>
      </c>
      <c r="E2059" t="s">
        <v>3923</v>
      </c>
      <c r="F2059" t="s">
        <v>7876</v>
      </c>
      <c r="G2059" t="s">
        <v>7838</v>
      </c>
      <c r="H2059" s="27">
        <v>37</v>
      </c>
      <c r="I2059" t="s">
        <v>7938</v>
      </c>
      <c r="J2059" t="s">
        <v>7839</v>
      </c>
      <c r="K2059" t="s">
        <v>7882</v>
      </c>
      <c r="L2059" t="s">
        <v>7888</v>
      </c>
      <c r="M2059">
        <v>4.2</v>
      </c>
      <c r="N2059" t="s">
        <v>1691</v>
      </c>
      <c r="O2059" t="s">
        <v>7948</v>
      </c>
      <c r="P2059" t="s">
        <v>1691</v>
      </c>
      <c r="Q2059" t="s">
        <v>14</v>
      </c>
      <c r="R2059">
        <v>5</v>
      </c>
    </row>
    <row r="2060" spans="1:18" x14ac:dyDescent="0.3">
      <c r="A2060" t="s">
        <v>2072</v>
      </c>
      <c r="B2060" t="s">
        <v>5989</v>
      </c>
      <c r="C2060">
        <v>29</v>
      </c>
      <c r="D2060" t="str">
        <f>IF(Shopping[[#This Row],[Age]]&lt;=25,"Gen Z",
IF(Shopping[[#This Row],[Age]]&lt;=41,"Millennials",
IF(Shopping[[#This Row],[Age]]&lt;=57,"Gen X","Boomers")))</f>
        <v>Millennials</v>
      </c>
      <c r="E2060" t="s">
        <v>3923</v>
      </c>
      <c r="F2060" t="s">
        <v>7850</v>
      </c>
      <c r="G2060" t="s">
        <v>7838</v>
      </c>
      <c r="H2060" s="27">
        <v>98</v>
      </c>
      <c r="I2060" t="s">
        <v>7940</v>
      </c>
      <c r="J2060" t="s">
        <v>7847</v>
      </c>
      <c r="K2060" t="s">
        <v>7880</v>
      </c>
      <c r="L2060" t="s">
        <v>7887</v>
      </c>
      <c r="M2060">
        <v>3.3</v>
      </c>
      <c r="N2060" t="s">
        <v>1691</v>
      </c>
      <c r="O2060" t="s">
        <v>7950</v>
      </c>
      <c r="P2060" t="s">
        <v>1691</v>
      </c>
      <c r="Q2060" t="s">
        <v>22</v>
      </c>
      <c r="R2060">
        <v>17</v>
      </c>
    </row>
    <row r="2061" spans="1:18" x14ac:dyDescent="0.3">
      <c r="A2061" t="s">
        <v>2073</v>
      </c>
      <c r="B2061" t="s">
        <v>5990</v>
      </c>
      <c r="C2061">
        <v>56</v>
      </c>
      <c r="D2061" t="str">
        <f>IF(Shopping[[#This Row],[Age]]&lt;=25,"Gen Z",
IF(Shopping[[#This Row],[Age]]&lt;=41,"Millennials",
IF(Shopping[[#This Row],[Age]]&lt;=57,"Gen X","Boomers")))</f>
        <v>Gen X</v>
      </c>
      <c r="E2061" t="s">
        <v>3923</v>
      </c>
      <c r="F2061" t="s">
        <v>7851</v>
      </c>
      <c r="G2061" t="s">
        <v>7838</v>
      </c>
      <c r="H2061" s="27">
        <v>50</v>
      </c>
      <c r="I2061" t="s">
        <v>7911</v>
      </c>
      <c r="J2061" t="s">
        <v>7877</v>
      </c>
      <c r="K2061" t="s">
        <v>7974</v>
      </c>
      <c r="L2061" t="s">
        <v>7888</v>
      </c>
      <c r="M2061">
        <v>3.7</v>
      </c>
      <c r="N2061" t="s">
        <v>1691</v>
      </c>
      <c r="O2061" t="s">
        <v>7945</v>
      </c>
      <c r="P2061" t="s">
        <v>1691</v>
      </c>
      <c r="Q2061" t="s">
        <v>14</v>
      </c>
      <c r="R2061">
        <v>50</v>
      </c>
    </row>
    <row r="2062" spans="1:18" x14ac:dyDescent="0.3">
      <c r="A2062" t="s">
        <v>2074</v>
      </c>
      <c r="B2062" t="s">
        <v>5991</v>
      </c>
      <c r="C2062">
        <v>21</v>
      </c>
      <c r="D2062" t="str">
        <f>IF(Shopping[[#This Row],[Age]]&lt;=25,"Gen Z",
IF(Shopping[[#This Row],[Age]]&lt;=41,"Millennials",
IF(Shopping[[#This Row],[Age]]&lt;=57,"Gen X","Boomers")))</f>
        <v>Gen Z</v>
      </c>
      <c r="E2062" t="s">
        <v>3923</v>
      </c>
      <c r="F2062" t="s">
        <v>7881</v>
      </c>
      <c r="G2062" t="s">
        <v>7857</v>
      </c>
      <c r="H2062" s="27">
        <v>63</v>
      </c>
      <c r="I2062" t="s">
        <v>7941</v>
      </c>
      <c r="J2062" t="s">
        <v>7847</v>
      </c>
      <c r="K2062" t="s">
        <v>7976</v>
      </c>
      <c r="L2062" t="s">
        <v>7890</v>
      </c>
      <c r="M2062">
        <v>3.2</v>
      </c>
      <c r="N2062" t="s">
        <v>1691</v>
      </c>
      <c r="O2062" t="s">
        <v>7947</v>
      </c>
      <c r="P2062" t="s">
        <v>1691</v>
      </c>
      <c r="Q2062" t="s">
        <v>22</v>
      </c>
      <c r="R2062">
        <v>23</v>
      </c>
    </row>
    <row r="2063" spans="1:18" x14ac:dyDescent="0.3">
      <c r="A2063" t="s">
        <v>2075</v>
      </c>
      <c r="B2063" t="s">
        <v>5992</v>
      </c>
      <c r="C2063">
        <v>32</v>
      </c>
      <c r="D2063" t="str">
        <f>IF(Shopping[[#This Row],[Age]]&lt;=25,"Gen Z",
IF(Shopping[[#This Row],[Age]]&lt;=41,"Millennials",
IF(Shopping[[#This Row],[Age]]&lt;=57,"Gen X","Boomers")))</f>
        <v>Millennials</v>
      </c>
      <c r="E2063" t="s">
        <v>3923</v>
      </c>
      <c r="F2063" t="s">
        <v>7841</v>
      </c>
      <c r="G2063" t="s">
        <v>7838</v>
      </c>
      <c r="H2063" s="27">
        <v>70</v>
      </c>
      <c r="I2063" t="s">
        <v>7942</v>
      </c>
      <c r="J2063" t="s">
        <v>7844</v>
      </c>
      <c r="K2063" t="s">
        <v>7975</v>
      </c>
      <c r="L2063" t="s">
        <v>7889</v>
      </c>
      <c r="M2063">
        <v>2.6</v>
      </c>
      <c r="N2063" t="s">
        <v>1691</v>
      </c>
      <c r="O2063" t="s">
        <v>7950</v>
      </c>
      <c r="P2063" t="s">
        <v>1691</v>
      </c>
      <c r="Q2063" t="s">
        <v>27</v>
      </c>
      <c r="R2063">
        <v>22</v>
      </c>
    </row>
    <row r="2064" spans="1:18" x14ac:dyDescent="0.3">
      <c r="A2064" t="s">
        <v>2076</v>
      </c>
      <c r="B2064" t="s">
        <v>5993</v>
      </c>
      <c r="C2064">
        <v>54</v>
      </c>
      <c r="D2064" t="str">
        <f>IF(Shopping[[#This Row],[Age]]&lt;=25,"Gen Z",
IF(Shopping[[#This Row],[Age]]&lt;=41,"Millennials",
IF(Shopping[[#This Row],[Age]]&lt;=57,"Gen X","Boomers")))</f>
        <v>Gen X</v>
      </c>
      <c r="E2064" t="s">
        <v>3923</v>
      </c>
      <c r="F2064" t="s">
        <v>7853</v>
      </c>
      <c r="G2064" t="s">
        <v>7854</v>
      </c>
      <c r="H2064" s="27">
        <v>63</v>
      </c>
      <c r="I2064" t="s">
        <v>7929</v>
      </c>
      <c r="J2064" t="s">
        <v>7839</v>
      </c>
      <c r="K2064" t="s">
        <v>7855</v>
      </c>
      <c r="L2064" t="s">
        <v>7890</v>
      </c>
      <c r="M2064">
        <v>2.8</v>
      </c>
      <c r="N2064" t="s">
        <v>1691</v>
      </c>
      <c r="O2064" t="s">
        <v>7948</v>
      </c>
      <c r="P2064" t="s">
        <v>1691</v>
      </c>
      <c r="Q2064" t="s">
        <v>10</v>
      </c>
      <c r="R2064">
        <v>15</v>
      </c>
    </row>
    <row r="2065" spans="1:18" x14ac:dyDescent="0.3">
      <c r="A2065" t="s">
        <v>2077</v>
      </c>
      <c r="B2065" t="s">
        <v>5994</v>
      </c>
      <c r="C2065">
        <v>61</v>
      </c>
      <c r="D2065" t="str">
        <f>IF(Shopping[[#This Row],[Age]]&lt;=25,"Gen Z",
IF(Shopping[[#This Row],[Age]]&lt;=41,"Millennials",
IF(Shopping[[#This Row],[Age]]&lt;=57,"Gen X","Boomers")))</f>
        <v>Boomers</v>
      </c>
      <c r="E2065" t="s">
        <v>3923</v>
      </c>
      <c r="F2065" t="s">
        <v>7851</v>
      </c>
      <c r="G2065" t="s">
        <v>7838</v>
      </c>
      <c r="H2065" s="27">
        <v>86</v>
      </c>
      <c r="I2065" t="s">
        <v>7920</v>
      </c>
      <c r="J2065" t="s">
        <v>7847</v>
      </c>
      <c r="K2065" t="s">
        <v>7973</v>
      </c>
      <c r="L2065" t="s">
        <v>7890</v>
      </c>
      <c r="M2065">
        <v>2.9</v>
      </c>
      <c r="N2065" t="s">
        <v>1691</v>
      </c>
      <c r="O2065" t="s">
        <v>7948</v>
      </c>
      <c r="P2065" t="s">
        <v>1691</v>
      </c>
      <c r="Q2065" t="s">
        <v>10</v>
      </c>
      <c r="R2065">
        <v>32</v>
      </c>
    </row>
    <row r="2066" spans="1:18" x14ac:dyDescent="0.3">
      <c r="A2066" t="s">
        <v>2078</v>
      </c>
      <c r="B2066" t="s">
        <v>5995</v>
      </c>
      <c r="C2066">
        <v>31</v>
      </c>
      <c r="D2066" t="str">
        <f>IF(Shopping[[#This Row],[Age]]&lt;=25,"Gen Z",
IF(Shopping[[#This Row],[Age]]&lt;=41,"Millennials",
IF(Shopping[[#This Row],[Age]]&lt;=57,"Gen X","Boomers")))</f>
        <v>Millennials</v>
      </c>
      <c r="E2066" t="s">
        <v>3923</v>
      </c>
      <c r="F2066" t="s">
        <v>7859</v>
      </c>
      <c r="G2066" t="s">
        <v>7846</v>
      </c>
      <c r="H2066" s="27">
        <v>99</v>
      </c>
      <c r="I2066" t="s">
        <v>7903</v>
      </c>
      <c r="J2066" t="s">
        <v>7847</v>
      </c>
      <c r="K2066" t="s">
        <v>7867</v>
      </c>
      <c r="L2066" t="s">
        <v>7889</v>
      </c>
      <c r="M2066">
        <v>4</v>
      </c>
      <c r="N2066" t="s">
        <v>1691</v>
      </c>
      <c r="O2066" t="s">
        <v>7949</v>
      </c>
      <c r="P2066" t="s">
        <v>1691</v>
      </c>
      <c r="Q2066" t="s">
        <v>22</v>
      </c>
      <c r="R2066">
        <v>5</v>
      </c>
    </row>
    <row r="2067" spans="1:18" x14ac:dyDescent="0.3">
      <c r="A2067" t="s">
        <v>2079</v>
      </c>
      <c r="B2067" t="s">
        <v>5996</v>
      </c>
      <c r="C2067">
        <v>27</v>
      </c>
      <c r="D2067" t="str">
        <f>IF(Shopping[[#This Row],[Age]]&lt;=25,"Gen Z",
IF(Shopping[[#This Row],[Age]]&lt;=41,"Millennials",
IF(Shopping[[#This Row],[Age]]&lt;=57,"Gen X","Boomers")))</f>
        <v>Millennials</v>
      </c>
      <c r="E2067" t="s">
        <v>3923</v>
      </c>
      <c r="F2067" t="s">
        <v>7848</v>
      </c>
      <c r="G2067" t="s">
        <v>7846</v>
      </c>
      <c r="H2067" s="27">
        <v>40</v>
      </c>
      <c r="I2067" t="s">
        <v>7897</v>
      </c>
      <c r="J2067" t="s">
        <v>7847</v>
      </c>
      <c r="K2067" t="s">
        <v>7976</v>
      </c>
      <c r="L2067" t="s">
        <v>7888</v>
      </c>
      <c r="M2067">
        <v>2.9</v>
      </c>
      <c r="N2067" t="s">
        <v>1691</v>
      </c>
      <c r="O2067" t="s">
        <v>7946</v>
      </c>
      <c r="P2067" t="s">
        <v>1691</v>
      </c>
      <c r="Q2067" t="s">
        <v>22</v>
      </c>
      <c r="R2067">
        <v>6</v>
      </c>
    </row>
    <row r="2068" spans="1:18" x14ac:dyDescent="0.3">
      <c r="A2068" t="s">
        <v>2080</v>
      </c>
      <c r="B2068" t="s">
        <v>5997</v>
      </c>
      <c r="C2068">
        <v>64</v>
      </c>
      <c r="D2068" t="str">
        <f>IF(Shopping[[#This Row],[Age]]&lt;=25,"Gen Z",
IF(Shopping[[#This Row],[Age]]&lt;=41,"Millennials",
IF(Shopping[[#This Row],[Age]]&lt;=57,"Gen X","Boomers")))</f>
        <v>Boomers</v>
      </c>
      <c r="E2068" t="s">
        <v>3923</v>
      </c>
      <c r="F2068" t="s">
        <v>7848</v>
      </c>
      <c r="G2068" t="s">
        <v>7846</v>
      </c>
      <c r="H2068" s="27">
        <v>92</v>
      </c>
      <c r="I2068" t="s">
        <v>7919</v>
      </c>
      <c r="J2068" t="s">
        <v>7847</v>
      </c>
      <c r="K2068" t="s">
        <v>7968</v>
      </c>
      <c r="L2068" t="s">
        <v>7890</v>
      </c>
      <c r="M2068">
        <v>4.7</v>
      </c>
      <c r="N2068" t="s">
        <v>1691</v>
      </c>
      <c r="O2068" t="s">
        <v>7950</v>
      </c>
      <c r="P2068" t="s">
        <v>1691</v>
      </c>
      <c r="Q2068" t="s">
        <v>27</v>
      </c>
      <c r="R2068">
        <v>44</v>
      </c>
    </row>
    <row r="2069" spans="1:18" x14ac:dyDescent="0.3">
      <c r="A2069" t="s">
        <v>2081</v>
      </c>
      <c r="B2069" t="s">
        <v>5998</v>
      </c>
      <c r="C2069">
        <v>60</v>
      </c>
      <c r="D2069" t="str">
        <f>IF(Shopping[[#This Row],[Age]]&lt;=25,"Gen Z",
IF(Shopping[[#This Row],[Age]]&lt;=41,"Millennials",
IF(Shopping[[#This Row],[Age]]&lt;=57,"Gen X","Boomers")))</f>
        <v>Boomers</v>
      </c>
      <c r="E2069" t="s">
        <v>3923</v>
      </c>
      <c r="F2069" t="s">
        <v>7866</v>
      </c>
      <c r="G2069" t="s">
        <v>7838</v>
      </c>
      <c r="H2069" s="27">
        <v>21</v>
      </c>
      <c r="I2069" t="s">
        <v>7926</v>
      </c>
      <c r="J2069" t="s">
        <v>7877</v>
      </c>
      <c r="K2069" t="s">
        <v>7974</v>
      </c>
      <c r="L2069" t="s">
        <v>7890</v>
      </c>
      <c r="M2069">
        <v>3.1</v>
      </c>
      <c r="N2069" t="s">
        <v>1691</v>
      </c>
      <c r="O2069" t="s">
        <v>7949</v>
      </c>
      <c r="P2069" t="s">
        <v>1691</v>
      </c>
      <c r="Q2069" t="s">
        <v>10</v>
      </c>
      <c r="R2069">
        <v>23</v>
      </c>
    </row>
    <row r="2070" spans="1:18" x14ac:dyDescent="0.3">
      <c r="A2070" t="s">
        <v>2082</v>
      </c>
      <c r="B2070" t="s">
        <v>5999</v>
      </c>
      <c r="C2070">
        <v>70</v>
      </c>
      <c r="D2070" t="str">
        <f>IF(Shopping[[#This Row],[Age]]&lt;=25,"Gen Z",
IF(Shopping[[#This Row],[Age]]&lt;=41,"Millennials",
IF(Shopping[[#This Row],[Age]]&lt;=57,"Gen X","Boomers")))</f>
        <v>Boomers</v>
      </c>
      <c r="E2070" t="s">
        <v>3923</v>
      </c>
      <c r="F2070" t="s">
        <v>7870</v>
      </c>
      <c r="G2070" t="s">
        <v>7857</v>
      </c>
      <c r="H2070" s="27">
        <v>81</v>
      </c>
      <c r="I2070" t="s">
        <v>7927</v>
      </c>
      <c r="J2070" t="s">
        <v>7877</v>
      </c>
      <c r="K2070" t="s">
        <v>7971</v>
      </c>
      <c r="L2070" t="s">
        <v>7889</v>
      </c>
      <c r="M2070">
        <v>3.9</v>
      </c>
      <c r="N2070" t="s">
        <v>1691</v>
      </c>
      <c r="O2070" t="s">
        <v>7950</v>
      </c>
      <c r="P2070" t="s">
        <v>1691</v>
      </c>
      <c r="Q2070" t="s">
        <v>8</v>
      </c>
      <c r="R2070">
        <v>44</v>
      </c>
    </row>
    <row r="2071" spans="1:18" x14ac:dyDescent="0.3">
      <c r="A2071" t="s">
        <v>2083</v>
      </c>
      <c r="B2071" t="s">
        <v>6000</v>
      </c>
      <c r="C2071">
        <v>36</v>
      </c>
      <c r="D2071" t="str">
        <f>IF(Shopping[[#This Row],[Age]]&lt;=25,"Gen Z",
IF(Shopping[[#This Row],[Age]]&lt;=41,"Millennials",
IF(Shopping[[#This Row],[Age]]&lt;=57,"Gen X","Boomers")))</f>
        <v>Millennials</v>
      </c>
      <c r="E2071" t="s">
        <v>3923</v>
      </c>
      <c r="F2071" t="s">
        <v>7872</v>
      </c>
      <c r="G2071" t="s">
        <v>7838</v>
      </c>
      <c r="H2071" s="27">
        <v>82</v>
      </c>
      <c r="I2071" t="s">
        <v>7914</v>
      </c>
      <c r="J2071" t="s">
        <v>7847</v>
      </c>
      <c r="K2071" t="s">
        <v>7878</v>
      </c>
      <c r="L2071" t="s">
        <v>7890</v>
      </c>
      <c r="M2071">
        <v>3.4</v>
      </c>
      <c r="N2071" t="s">
        <v>1691</v>
      </c>
      <c r="O2071" t="s">
        <v>7946</v>
      </c>
      <c r="P2071" t="s">
        <v>1691</v>
      </c>
      <c r="Q2071" t="s">
        <v>27</v>
      </c>
      <c r="R2071">
        <v>3</v>
      </c>
    </row>
    <row r="2072" spans="1:18" x14ac:dyDescent="0.3">
      <c r="A2072" t="s">
        <v>2084</v>
      </c>
      <c r="B2072" t="s">
        <v>6001</v>
      </c>
      <c r="C2072">
        <v>56</v>
      </c>
      <c r="D2072" t="str">
        <f>IF(Shopping[[#This Row],[Age]]&lt;=25,"Gen Z",
IF(Shopping[[#This Row],[Age]]&lt;=41,"Millennials",
IF(Shopping[[#This Row],[Age]]&lt;=57,"Gen X","Boomers")))</f>
        <v>Gen X</v>
      </c>
      <c r="E2072" t="s">
        <v>3923</v>
      </c>
      <c r="F2072" t="s">
        <v>7870</v>
      </c>
      <c r="G2072" t="s">
        <v>7857</v>
      </c>
      <c r="H2072" s="27">
        <v>88</v>
      </c>
      <c r="I2072" t="s">
        <v>7936</v>
      </c>
      <c r="J2072" t="s">
        <v>7877</v>
      </c>
      <c r="K2072" t="s">
        <v>7871</v>
      </c>
      <c r="L2072" t="s">
        <v>7888</v>
      </c>
      <c r="M2072">
        <v>3.1</v>
      </c>
      <c r="N2072" t="s">
        <v>1691</v>
      </c>
      <c r="O2072" t="s">
        <v>7945</v>
      </c>
      <c r="P2072" t="s">
        <v>1691</v>
      </c>
      <c r="Q2072" t="s">
        <v>10</v>
      </c>
      <c r="R2072">
        <v>14</v>
      </c>
    </row>
    <row r="2073" spans="1:18" x14ac:dyDescent="0.3">
      <c r="A2073" t="s">
        <v>2085</v>
      </c>
      <c r="B2073" t="s">
        <v>6002</v>
      </c>
      <c r="C2073">
        <v>69</v>
      </c>
      <c r="D2073" t="str">
        <f>IF(Shopping[[#This Row],[Age]]&lt;=25,"Gen Z",
IF(Shopping[[#This Row],[Age]]&lt;=41,"Millennials",
IF(Shopping[[#This Row],[Age]]&lt;=57,"Gen X","Boomers")))</f>
        <v>Boomers</v>
      </c>
      <c r="E2073" t="s">
        <v>3923</v>
      </c>
      <c r="F2073" t="s">
        <v>7868</v>
      </c>
      <c r="G2073" t="s">
        <v>7854</v>
      </c>
      <c r="H2073" s="27">
        <v>100</v>
      </c>
      <c r="I2073" t="s">
        <v>7929</v>
      </c>
      <c r="J2073" t="s">
        <v>7844</v>
      </c>
      <c r="K2073" t="s">
        <v>7882</v>
      </c>
      <c r="L2073" t="s">
        <v>7890</v>
      </c>
      <c r="M2073">
        <v>4.8</v>
      </c>
      <c r="N2073" t="s">
        <v>1691</v>
      </c>
      <c r="O2073" t="s">
        <v>7950</v>
      </c>
      <c r="P2073" t="s">
        <v>1691</v>
      </c>
      <c r="Q2073" t="s">
        <v>14</v>
      </c>
      <c r="R2073">
        <v>37</v>
      </c>
    </row>
    <row r="2074" spans="1:18" x14ac:dyDescent="0.3">
      <c r="A2074" t="s">
        <v>2086</v>
      </c>
      <c r="B2074" t="s">
        <v>6003</v>
      </c>
      <c r="C2074">
        <v>39</v>
      </c>
      <c r="D2074" t="str">
        <f>IF(Shopping[[#This Row],[Age]]&lt;=25,"Gen Z",
IF(Shopping[[#This Row],[Age]]&lt;=41,"Millennials",
IF(Shopping[[#This Row],[Age]]&lt;=57,"Gen X","Boomers")))</f>
        <v>Millennials</v>
      </c>
      <c r="E2074" t="s">
        <v>3923</v>
      </c>
      <c r="F2074" t="s">
        <v>7879</v>
      </c>
      <c r="G2074" t="s">
        <v>7857</v>
      </c>
      <c r="H2074" s="27">
        <v>66</v>
      </c>
      <c r="I2074" t="s">
        <v>7895</v>
      </c>
      <c r="J2074" t="s">
        <v>7847</v>
      </c>
      <c r="K2074" t="s">
        <v>7974</v>
      </c>
      <c r="L2074" t="s">
        <v>7887</v>
      </c>
      <c r="M2074">
        <v>3.9</v>
      </c>
      <c r="N2074" t="s">
        <v>1691</v>
      </c>
      <c r="O2074" t="s">
        <v>7947</v>
      </c>
      <c r="P2074" t="s">
        <v>1691</v>
      </c>
      <c r="Q2074" t="s">
        <v>22</v>
      </c>
      <c r="R2074">
        <v>22</v>
      </c>
    </row>
    <row r="2075" spans="1:18" x14ac:dyDescent="0.3">
      <c r="A2075" t="s">
        <v>2087</v>
      </c>
      <c r="B2075" t="s">
        <v>6004</v>
      </c>
      <c r="C2075">
        <v>38</v>
      </c>
      <c r="D2075" t="str">
        <f>IF(Shopping[[#This Row],[Age]]&lt;=25,"Gen Z",
IF(Shopping[[#This Row],[Age]]&lt;=41,"Millennials",
IF(Shopping[[#This Row],[Age]]&lt;=57,"Gen X","Boomers")))</f>
        <v>Millennials</v>
      </c>
      <c r="E2075" t="s">
        <v>3923</v>
      </c>
      <c r="F2075" t="s">
        <v>7881</v>
      </c>
      <c r="G2075" t="s">
        <v>7857</v>
      </c>
      <c r="H2075" s="27">
        <v>25</v>
      </c>
      <c r="I2075" t="s">
        <v>7914</v>
      </c>
      <c r="J2075" t="s">
        <v>7844</v>
      </c>
      <c r="K2075" t="s">
        <v>7867</v>
      </c>
      <c r="L2075" t="s">
        <v>7887</v>
      </c>
      <c r="M2075">
        <v>3.5</v>
      </c>
      <c r="N2075" t="s">
        <v>1691</v>
      </c>
      <c r="O2075" t="s">
        <v>7947</v>
      </c>
      <c r="P2075" t="s">
        <v>1691</v>
      </c>
      <c r="Q2075" t="s">
        <v>14</v>
      </c>
      <c r="R2075">
        <v>2</v>
      </c>
    </row>
    <row r="2076" spans="1:18" x14ac:dyDescent="0.3">
      <c r="A2076" t="s">
        <v>2088</v>
      </c>
      <c r="B2076" t="s">
        <v>6005</v>
      </c>
      <c r="C2076">
        <v>36</v>
      </c>
      <c r="D2076" t="str">
        <f>IF(Shopping[[#This Row],[Age]]&lt;=25,"Gen Z",
IF(Shopping[[#This Row],[Age]]&lt;=41,"Millennials",
IF(Shopping[[#This Row],[Age]]&lt;=57,"Gen X","Boomers")))</f>
        <v>Millennials</v>
      </c>
      <c r="E2076" t="s">
        <v>3923</v>
      </c>
      <c r="F2076" t="s">
        <v>7873</v>
      </c>
      <c r="G2076" t="s">
        <v>7857</v>
      </c>
      <c r="H2076" s="27">
        <v>53</v>
      </c>
      <c r="I2076" t="s">
        <v>7913</v>
      </c>
      <c r="J2076" t="s">
        <v>7847</v>
      </c>
      <c r="K2076" t="s">
        <v>7849</v>
      </c>
      <c r="L2076" t="s">
        <v>7889</v>
      </c>
      <c r="M2076">
        <v>3.1</v>
      </c>
      <c r="N2076" t="s">
        <v>1691</v>
      </c>
      <c r="O2076" t="s">
        <v>7946</v>
      </c>
      <c r="P2076" t="s">
        <v>1691</v>
      </c>
      <c r="Q2076" t="s">
        <v>27</v>
      </c>
      <c r="R2076">
        <v>44</v>
      </c>
    </row>
    <row r="2077" spans="1:18" x14ac:dyDescent="0.3">
      <c r="A2077" t="s">
        <v>2089</v>
      </c>
      <c r="B2077" t="s">
        <v>6006</v>
      </c>
      <c r="C2077">
        <v>46</v>
      </c>
      <c r="D2077" t="str">
        <f>IF(Shopping[[#This Row],[Age]]&lt;=25,"Gen Z",
IF(Shopping[[#This Row],[Age]]&lt;=41,"Millennials",
IF(Shopping[[#This Row],[Age]]&lt;=57,"Gen X","Boomers")))</f>
        <v>Gen X</v>
      </c>
      <c r="E2077" t="s">
        <v>3923</v>
      </c>
      <c r="F2077" t="s">
        <v>7841</v>
      </c>
      <c r="G2077" t="s">
        <v>7838</v>
      </c>
      <c r="H2077" s="27">
        <v>28</v>
      </c>
      <c r="I2077" t="s">
        <v>7929</v>
      </c>
      <c r="J2077" t="s">
        <v>7844</v>
      </c>
      <c r="K2077" t="s">
        <v>7967</v>
      </c>
      <c r="L2077" t="s">
        <v>7890</v>
      </c>
      <c r="M2077">
        <v>4.7</v>
      </c>
      <c r="N2077" t="s">
        <v>1691</v>
      </c>
      <c r="O2077" t="s">
        <v>7945</v>
      </c>
      <c r="P2077" t="s">
        <v>1691</v>
      </c>
      <c r="Q2077" t="s">
        <v>27</v>
      </c>
      <c r="R2077">
        <v>49</v>
      </c>
    </row>
    <row r="2078" spans="1:18" x14ac:dyDescent="0.3">
      <c r="A2078" t="s">
        <v>2090</v>
      </c>
      <c r="B2078" t="s">
        <v>6007</v>
      </c>
      <c r="C2078">
        <v>59</v>
      </c>
      <c r="D2078" t="str">
        <f>IF(Shopping[[#This Row],[Age]]&lt;=25,"Gen Z",
IF(Shopping[[#This Row],[Age]]&lt;=41,"Millennials",
IF(Shopping[[#This Row],[Age]]&lt;=57,"Gen X","Boomers")))</f>
        <v>Boomers</v>
      </c>
      <c r="E2078" t="s">
        <v>3923</v>
      </c>
      <c r="F2078" t="s">
        <v>7884</v>
      </c>
      <c r="G2078" t="s">
        <v>7857</v>
      </c>
      <c r="H2078" s="27">
        <v>23</v>
      </c>
      <c r="I2078" t="s">
        <v>7913</v>
      </c>
      <c r="J2078" t="s">
        <v>7844</v>
      </c>
      <c r="K2078" t="s">
        <v>7878</v>
      </c>
      <c r="L2078" t="s">
        <v>7890</v>
      </c>
      <c r="M2078">
        <v>4.5999999999999996</v>
      </c>
      <c r="N2078" t="s">
        <v>1691</v>
      </c>
      <c r="O2078" t="s">
        <v>7946</v>
      </c>
      <c r="P2078" t="s">
        <v>1691</v>
      </c>
      <c r="Q2078" t="s">
        <v>27</v>
      </c>
      <c r="R2078">
        <v>22</v>
      </c>
    </row>
    <row r="2079" spans="1:18" x14ac:dyDescent="0.3">
      <c r="A2079" t="s">
        <v>2091</v>
      </c>
      <c r="B2079" t="s">
        <v>6008</v>
      </c>
      <c r="C2079">
        <v>64</v>
      </c>
      <c r="D2079" t="str">
        <f>IF(Shopping[[#This Row],[Age]]&lt;=25,"Gen Z",
IF(Shopping[[#This Row],[Age]]&lt;=41,"Millennials",
IF(Shopping[[#This Row],[Age]]&lt;=57,"Gen X","Boomers")))</f>
        <v>Boomers</v>
      </c>
      <c r="E2079" t="s">
        <v>3923</v>
      </c>
      <c r="F2079" t="s">
        <v>7873</v>
      </c>
      <c r="G2079" t="s">
        <v>7857</v>
      </c>
      <c r="H2079" s="27">
        <v>34</v>
      </c>
      <c r="I2079" t="s">
        <v>7936</v>
      </c>
      <c r="J2079" t="s">
        <v>7839</v>
      </c>
      <c r="K2079" t="s">
        <v>7874</v>
      </c>
      <c r="L2079" t="s">
        <v>7890</v>
      </c>
      <c r="M2079">
        <v>3.3</v>
      </c>
      <c r="N2079" t="s">
        <v>1691</v>
      </c>
      <c r="O2079" t="s">
        <v>7946</v>
      </c>
      <c r="P2079" t="s">
        <v>1691</v>
      </c>
      <c r="Q2079" t="s">
        <v>22</v>
      </c>
      <c r="R2079">
        <v>26</v>
      </c>
    </row>
    <row r="2080" spans="1:18" x14ac:dyDescent="0.3">
      <c r="A2080" t="s">
        <v>2092</v>
      </c>
      <c r="B2080" t="s">
        <v>6009</v>
      </c>
      <c r="C2080">
        <v>49</v>
      </c>
      <c r="D2080" t="str">
        <f>IF(Shopping[[#This Row],[Age]]&lt;=25,"Gen Z",
IF(Shopping[[#This Row],[Age]]&lt;=41,"Millennials",
IF(Shopping[[#This Row],[Age]]&lt;=57,"Gen X","Boomers")))</f>
        <v>Gen X</v>
      </c>
      <c r="E2080" t="s">
        <v>3923</v>
      </c>
      <c r="F2080" t="s">
        <v>7861</v>
      </c>
      <c r="G2080" t="s">
        <v>7838</v>
      </c>
      <c r="H2080" s="27">
        <v>42</v>
      </c>
      <c r="I2080" t="s">
        <v>7904</v>
      </c>
      <c r="J2080" t="s">
        <v>7847</v>
      </c>
      <c r="K2080" t="s">
        <v>7976</v>
      </c>
      <c r="L2080" t="s">
        <v>7888</v>
      </c>
      <c r="M2080">
        <v>3.2</v>
      </c>
      <c r="N2080" t="s">
        <v>1691</v>
      </c>
      <c r="O2080" t="s">
        <v>7947</v>
      </c>
      <c r="P2080" t="s">
        <v>1691</v>
      </c>
      <c r="Q2080" t="s">
        <v>27</v>
      </c>
      <c r="R2080">
        <v>40</v>
      </c>
    </row>
    <row r="2081" spans="1:18" x14ac:dyDescent="0.3">
      <c r="A2081" t="s">
        <v>2093</v>
      </c>
      <c r="B2081" t="s">
        <v>6010</v>
      </c>
      <c r="C2081">
        <v>32</v>
      </c>
      <c r="D2081" t="str">
        <f>IF(Shopping[[#This Row],[Age]]&lt;=25,"Gen Z",
IF(Shopping[[#This Row],[Age]]&lt;=41,"Millennials",
IF(Shopping[[#This Row],[Age]]&lt;=57,"Gen X","Boomers")))</f>
        <v>Millennials</v>
      </c>
      <c r="E2081" t="s">
        <v>3923</v>
      </c>
      <c r="F2081" t="s">
        <v>7843</v>
      </c>
      <c r="G2081" t="s">
        <v>7838</v>
      </c>
      <c r="H2081" s="27">
        <v>24</v>
      </c>
      <c r="I2081" t="s">
        <v>7899</v>
      </c>
      <c r="J2081" t="s">
        <v>7839</v>
      </c>
      <c r="K2081" t="s">
        <v>7862</v>
      </c>
      <c r="L2081" t="s">
        <v>7889</v>
      </c>
      <c r="M2081">
        <v>3.1</v>
      </c>
      <c r="N2081" t="s">
        <v>1691</v>
      </c>
      <c r="O2081" t="s">
        <v>7947</v>
      </c>
      <c r="P2081" t="s">
        <v>1691</v>
      </c>
      <c r="Q2081" t="s">
        <v>14</v>
      </c>
      <c r="R2081">
        <v>16</v>
      </c>
    </row>
    <row r="2082" spans="1:18" x14ac:dyDescent="0.3">
      <c r="A2082" t="s">
        <v>2094</v>
      </c>
      <c r="B2082" t="s">
        <v>6011</v>
      </c>
      <c r="C2082">
        <v>29</v>
      </c>
      <c r="D2082" t="str">
        <f>IF(Shopping[[#This Row],[Age]]&lt;=25,"Gen Z",
IF(Shopping[[#This Row],[Age]]&lt;=41,"Millennials",
IF(Shopping[[#This Row],[Age]]&lt;=57,"Gen X","Boomers")))</f>
        <v>Millennials</v>
      </c>
      <c r="E2082" t="s">
        <v>3923</v>
      </c>
      <c r="F2082" t="s">
        <v>7865</v>
      </c>
      <c r="G2082" t="s">
        <v>7857</v>
      </c>
      <c r="H2082" s="27">
        <v>47</v>
      </c>
      <c r="I2082" t="s">
        <v>7938</v>
      </c>
      <c r="J2082" t="s">
        <v>7844</v>
      </c>
      <c r="K2082" t="s">
        <v>7840</v>
      </c>
      <c r="L2082" t="s">
        <v>7890</v>
      </c>
      <c r="M2082">
        <v>3.5</v>
      </c>
      <c r="N2082" t="s">
        <v>1691</v>
      </c>
      <c r="O2082" t="s">
        <v>7946</v>
      </c>
      <c r="P2082" t="s">
        <v>1691</v>
      </c>
      <c r="Q2082" t="s">
        <v>27</v>
      </c>
      <c r="R2082">
        <v>17</v>
      </c>
    </row>
    <row r="2083" spans="1:18" x14ac:dyDescent="0.3">
      <c r="A2083" t="s">
        <v>2095</v>
      </c>
      <c r="B2083" t="s">
        <v>6012</v>
      </c>
      <c r="C2083">
        <v>24</v>
      </c>
      <c r="D2083" t="str">
        <f>IF(Shopping[[#This Row],[Age]]&lt;=25,"Gen Z",
IF(Shopping[[#This Row],[Age]]&lt;=41,"Millennials",
IF(Shopping[[#This Row],[Age]]&lt;=57,"Gen X","Boomers")))</f>
        <v>Gen Z</v>
      </c>
      <c r="E2083" t="s">
        <v>3923</v>
      </c>
      <c r="F2083" t="s">
        <v>7853</v>
      </c>
      <c r="G2083" t="s">
        <v>7854</v>
      </c>
      <c r="H2083" s="27">
        <v>78</v>
      </c>
      <c r="I2083" t="s">
        <v>7908</v>
      </c>
      <c r="J2083" t="s">
        <v>7844</v>
      </c>
      <c r="K2083" t="s">
        <v>7973</v>
      </c>
      <c r="L2083" t="s">
        <v>7888</v>
      </c>
      <c r="M2083">
        <v>4.3</v>
      </c>
      <c r="N2083" t="s">
        <v>1691</v>
      </c>
      <c r="O2083" t="s">
        <v>7948</v>
      </c>
      <c r="P2083" t="s">
        <v>1691</v>
      </c>
      <c r="Q2083" t="s">
        <v>22</v>
      </c>
      <c r="R2083">
        <v>48</v>
      </c>
    </row>
    <row r="2084" spans="1:18" x14ac:dyDescent="0.3">
      <c r="A2084" t="s">
        <v>2096</v>
      </c>
      <c r="B2084" t="s">
        <v>6013</v>
      </c>
      <c r="C2084">
        <v>41</v>
      </c>
      <c r="D2084" t="str">
        <f>IF(Shopping[[#This Row],[Age]]&lt;=25,"Gen Z",
IF(Shopping[[#This Row],[Age]]&lt;=41,"Millennials",
IF(Shopping[[#This Row],[Age]]&lt;=57,"Gen X","Boomers")))</f>
        <v>Millennials</v>
      </c>
      <c r="E2084" t="s">
        <v>3923</v>
      </c>
      <c r="F2084" t="s">
        <v>7843</v>
      </c>
      <c r="G2084" t="s">
        <v>7838</v>
      </c>
      <c r="H2084" s="27">
        <v>89</v>
      </c>
      <c r="I2084" t="s">
        <v>7903</v>
      </c>
      <c r="J2084" t="s">
        <v>7847</v>
      </c>
      <c r="K2084" t="s">
        <v>7882</v>
      </c>
      <c r="L2084" t="s">
        <v>7889</v>
      </c>
      <c r="M2084">
        <v>2.9</v>
      </c>
      <c r="N2084" t="s">
        <v>1691</v>
      </c>
      <c r="O2084" t="s">
        <v>7946</v>
      </c>
      <c r="P2084" t="s">
        <v>1691</v>
      </c>
      <c r="Q2084" t="s">
        <v>8</v>
      </c>
      <c r="R2084">
        <v>28</v>
      </c>
    </row>
    <row r="2085" spans="1:18" x14ac:dyDescent="0.3">
      <c r="A2085" t="s">
        <v>2097</v>
      </c>
      <c r="B2085" t="s">
        <v>6014</v>
      </c>
      <c r="C2085">
        <v>41</v>
      </c>
      <c r="D2085" t="str">
        <f>IF(Shopping[[#This Row],[Age]]&lt;=25,"Gen Z",
IF(Shopping[[#This Row],[Age]]&lt;=41,"Millennials",
IF(Shopping[[#This Row],[Age]]&lt;=57,"Gen X","Boomers")))</f>
        <v>Millennials</v>
      </c>
      <c r="E2085" t="s">
        <v>3923</v>
      </c>
      <c r="F2085" t="s">
        <v>7873</v>
      </c>
      <c r="G2085" t="s">
        <v>7857</v>
      </c>
      <c r="H2085" s="27">
        <v>59</v>
      </c>
      <c r="I2085" t="s">
        <v>7909</v>
      </c>
      <c r="J2085" t="s">
        <v>7839</v>
      </c>
      <c r="K2085" t="s">
        <v>7874</v>
      </c>
      <c r="L2085" t="s">
        <v>7890</v>
      </c>
      <c r="M2085">
        <v>2.7</v>
      </c>
      <c r="N2085" t="s">
        <v>1691</v>
      </c>
      <c r="O2085" t="s">
        <v>7950</v>
      </c>
      <c r="P2085" t="s">
        <v>1691</v>
      </c>
      <c r="Q2085" t="s">
        <v>12</v>
      </c>
      <c r="R2085">
        <v>26</v>
      </c>
    </row>
    <row r="2086" spans="1:18" x14ac:dyDescent="0.3">
      <c r="A2086" t="s">
        <v>2098</v>
      </c>
      <c r="B2086" t="s">
        <v>6015</v>
      </c>
      <c r="C2086">
        <v>32</v>
      </c>
      <c r="D2086" t="str">
        <f>IF(Shopping[[#This Row],[Age]]&lt;=25,"Gen Z",
IF(Shopping[[#This Row],[Age]]&lt;=41,"Millennials",
IF(Shopping[[#This Row],[Age]]&lt;=57,"Gen X","Boomers")))</f>
        <v>Millennials</v>
      </c>
      <c r="E2086" t="s">
        <v>3923</v>
      </c>
      <c r="F2086" t="s">
        <v>7837</v>
      </c>
      <c r="G2086" t="s">
        <v>7838</v>
      </c>
      <c r="H2086" s="27">
        <v>94</v>
      </c>
      <c r="I2086" t="s">
        <v>7927</v>
      </c>
      <c r="J2086" t="s">
        <v>7844</v>
      </c>
      <c r="K2086" t="s">
        <v>7880</v>
      </c>
      <c r="L2086" t="s">
        <v>7889</v>
      </c>
      <c r="M2086">
        <v>4</v>
      </c>
      <c r="N2086" t="s">
        <v>1691</v>
      </c>
      <c r="O2086" t="s">
        <v>7948</v>
      </c>
      <c r="P2086" t="s">
        <v>1691</v>
      </c>
      <c r="Q2086" t="s">
        <v>22</v>
      </c>
      <c r="R2086">
        <v>43</v>
      </c>
    </row>
    <row r="2087" spans="1:18" x14ac:dyDescent="0.3">
      <c r="A2087" t="s">
        <v>2099</v>
      </c>
      <c r="B2087" t="s">
        <v>6016</v>
      </c>
      <c r="C2087">
        <v>69</v>
      </c>
      <c r="D2087" t="str">
        <f>IF(Shopping[[#This Row],[Age]]&lt;=25,"Gen Z",
IF(Shopping[[#This Row],[Age]]&lt;=41,"Millennials",
IF(Shopping[[#This Row],[Age]]&lt;=57,"Gen X","Boomers")))</f>
        <v>Boomers</v>
      </c>
      <c r="E2087" t="s">
        <v>3923</v>
      </c>
      <c r="F2087" t="s">
        <v>7843</v>
      </c>
      <c r="G2087" t="s">
        <v>7838</v>
      </c>
      <c r="H2087" s="27">
        <v>49</v>
      </c>
      <c r="I2087" t="s">
        <v>7907</v>
      </c>
      <c r="J2087" t="s">
        <v>7847</v>
      </c>
      <c r="K2087" t="s">
        <v>7864</v>
      </c>
      <c r="L2087" t="s">
        <v>7890</v>
      </c>
      <c r="M2087">
        <v>4.5999999999999996</v>
      </c>
      <c r="N2087" t="s">
        <v>1691</v>
      </c>
      <c r="O2087" t="s">
        <v>7946</v>
      </c>
      <c r="P2087" t="s">
        <v>1691</v>
      </c>
      <c r="Q2087" t="s">
        <v>27</v>
      </c>
      <c r="R2087">
        <v>38</v>
      </c>
    </row>
    <row r="2088" spans="1:18" x14ac:dyDescent="0.3">
      <c r="A2088" t="s">
        <v>2100</v>
      </c>
      <c r="B2088" t="s">
        <v>6017</v>
      </c>
      <c r="C2088">
        <v>65</v>
      </c>
      <c r="D2088" t="str">
        <f>IF(Shopping[[#This Row],[Age]]&lt;=25,"Gen Z",
IF(Shopping[[#This Row],[Age]]&lt;=41,"Millennials",
IF(Shopping[[#This Row],[Age]]&lt;=57,"Gen X","Boomers")))</f>
        <v>Boomers</v>
      </c>
      <c r="E2088" t="s">
        <v>3923</v>
      </c>
      <c r="F2088" t="s">
        <v>7861</v>
      </c>
      <c r="G2088" t="s">
        <v>7838</v>
      </c>
      <c r="H2088" s="27">
        <v>89</v>
      </c>
      <c r="I2088" t="s">
        <v>7918</v>
      </c>
      <c r="J2088" t="s">
        <v>7839</v>
      </c>
      <c r="K2088" t="s">
        <v>7974</v>
      </c>
      <c r="L2088" t="s">
        <v>7889</v>
      </c>
      <c r="M2088">
        <v>4.7</v>
      </c>
      <c r="N2088" t="s">
        <v>1691</v>
      </c>
      <c r="O2088" t="s">
        <v>7949</v>
      </c>
      <c r="P2088" t="s">
        <v>1691</v>
      </c>
      <c r="Q2088" t="s">
        <v>10</v>
      </c>
      <c r="R2088">
        <v>36</v>
      </c>
    </row>
    <row r="2089" spans="1:18" x14ac:dyDescent="0.3">
      <c r="A2089" t="s">
        <v>2101</v>
      </c>
      <c r="B2089" t="s">
        <v>6018</v>
      </c>
      <c r="C2089">
        <v>54</v>
      </c>
      <c r="D2089" t="str">
        <f>IF(Shopping[[#This Row],[Age]]&lt;=25,"Gen Z",
IF(Shopping[[#This Row],[Age]]&lt;=41,"Millennials",
IF(Shopping[[#This Row],[Age]]&lt;=57,"Gen X","Boomers")))</f>
        <v>Gen X</v>
      </c>
      <c r="E2089" t="s">
        <v>3923</v>
      </c>
      <c r="F2089" t="s">
        <v>7875</v>
      </c>
      <c r="G2089" t="s">
        <v>7857</v>
      </c>
      <c r="H2089" s="27">
        <v>91</v>
      </c>
      <c r="I2089" t="s">
        <v>7941</v>
      </c>
      <c r="J2089" t="s">
        <v>7847</v>
      </c>
      <c r="K2089" t="s">
        <v>7976</v>
      </c>
      <c r="L2089" t="s">
        <v>7889</v>
      </c>
      <c r="M2089">
        <v>4.7</v>
      </c>
      <c r="N2089" t="s">
        <v>1691</v>
      </c>
      <c r="O2089" t="s">
        <v>7948</v>
      </c>
      <c r="P2089" t="s">
        <v>1691</v>
      </c>
      <c r="Q2089" t="s">
        <v>12</v>
      </c>
      <c r="R2089">
        <v>1</v>
      </c>
    </row>
    <row r="2090" spans="1:18" x14ac:dyDescent="0.3">
      <c r="A2090" t="s">
        <v>2102</v>
      </c>
      <c r="B2090" t="s">
        <v>6019</v>
      </c>
      <c r="C2090">
        <v>39</v>
      </c>
      <c r="D2090" t="str">
        <f>IF(Shopping[[#This Row],[Age]]&lt;=25,"Gen Z",
IF(Shopping[[#This Row],[Age]]&lt;=41,"Millennials",
IF(Shopping[[#This Row],[Age]]&lt;=57,"Gen X","Boomers")))</f>
        <v>Millennials</v>
      </c>
      <c r="E2090" t="s">
        <v>3923</v>
      </c>
      <c r="F2090" t="s">
        <v>7845</v>
      </c>
      <c r="G2090" t="s">
        <v>7846</v>
      </c>
      <c r="H2090" s="27">
        <v>89</v>
      </c>
      <c r="I2090" t="s">
        <v>7911</v>
      </c>
      <c r="J2090" t="s">
        <v>7839</v>
      </c>
      <c r="K2090" t="s">
        <v>7874</v>
      </c>
      <c r="L2090" t="s">
        <v>7888</v>
      </c>
      <c r="M2090">
        <v>4</v>
      </c>
      <c r="N2090" t="s">
        <v>1691</v>
      </c>
      <c r="O2090" t="s">
        <v>7948</v>
      </c>
      <c r="P2090" t="s">
        <v>1691</v>
      </c>
      <c r="Q2090" t="s">
        <v>27</v>
      </c>
      <c r="R2090">
        <v>49</v>
      </c>
    </row>
    <row r="2091" spans="1:18" x14ac:dyDescent="0.3">
      <c r="A2091" t="s">
        <v>2103</v>
      </c>
      <c r="B2091" t="s">
        <v>6020</v>
      </c>
      <c r="C2091">
        <v>37</v>
      </c>
      <c r="D2091" t="str">
        <f>IF(Shopping[[#This Row],[Age]]&lt;=25,"Gen Z",
IF(Shopping[[#This Row],[Age]]&lt;=41,"Millennials",
IF(Shopping[[#This Row],[Age]]&lt;=57,"Gen X","Boomers")))</f>
        <v>Millennials</v>
      </c>
      <c r="E2091" t="s">
        <v>3923</v>
      </c>
      <c r="F2091" t="s">
        <v>7868</v>
      </c>
      <c r="G2091" t="s">
        <v>7854</v>
      </c>
      <c r="H2091" s="27">
        <v>57</v>
      </c>
      <c r="I2091" t="s">
        <v>7926</v>
      </c>
      <c r="J2091" t="s">
        <v>7839</v>
      </c>
      <c r="K2091" t="s">
        <v>7969</v>
      </c>
      <c r="L2091" t="s">
        <v>7888</v>
      </c>
      <c r="M2091">
        <v>3.6</v>
      </c>
      <c r="N2091" t="s">
        <v>1691</v>
      </c>
      <c r="O2091" t="s">
        <v>7946</v>
      </c>
      <c r="P2091" t="s">
        <v>1691</v>
      </c>
      <c r="Q2091" t="s">
        <v>12</v>
      </c>
      <c r="R2091">
        <v>41</v>
      </c>
    </row>
    <row r="2092" spans="1:18" x14ac:dyDescent="0.3">
      <c r="A2092" t="s">
        <v>2104</v>
      </c>
      <c r="B2092" t="s">
        <v>6021</v>
      </c>
      <c r="C2092">
        <v>51</v>
      </c>
      <c r="D2092" t="str">
        <f>IF(Shopping[[#This Row],[Age]]&lt;=25,"Gen Z",
IF(Shopping[[#This Row],[Age]]&lt;=41,"Millennials",
IF(Shopping[[#This Row],[Age]]&lt;=57,"Gen X","Boomers")))</f>
        <v>Gen X</v>
      </c>
      <c r="E2092" t="s">
        <v>3923</v>
      </c>
      <c r="F2092" t="s">
        <v>7876</v>
      </c>
      <c r="G2092" t="s">
        <v>7838</v>
      </c>
      <c r="H2092" s="27">
        <v>71</v>
      </c>
      <c r="I2092" t="s">
        <v>7895</v>
      </c>
      <c r="J2092" t="s">
        <v>7844</v>
      </c>
      <c r="K2092" t="s">
        <v>7864</v>
      </c>
      <c r="L2092" t="s">
        <v>7887</v>
      </c>
      <c r="M2092">
        <v>3.4</v>
      </c>
      <c r="N2092" t="s">
        <v>1691</v>
      </c>
      <c r="O2092" t="s">
        <v>7946</v>
      </c>
      <c r="P2092" t="s">
        <v>1691</v>
      </c>
      <c r="Q2092" t="s">
        <v>27</v>
      </c>
      <c r="R2092">
        <v>21</v>
      </c>
    </row>
    <row r="2093" spans="1:18" x14ac:dyDescent="0.3">
      <c r="A2093" t="s">
        <v>2105</v>
      </c>
      <c r="B2093" t="s">
        <v>6022</v>
      </c>
      <c r="C2093">
        <v>26</v>
      </c>
      <c r="D2093" t="str">
        <f>IF(Shopping[[#This Row],[Age]]&lt;=25,"Gen Z",
IF(Shopping[[#This Row],[Age]]&lt;=41,"Millennials",
IF(Shopping[[#This Row],[Age]]&lt;=57,"Gen X","Boomers")))</f>
        <v>Millennials</v>
      </c>
      <c r="E2093" t="s">
        <v>3923</v>
      </c>
      <c r="F2093" t="s">
        <v>7843</v>
      </c>
      <c r="G2093" t="s">
        <v>7838</v>
      </c>
      <c r="H2093" s="27">
        <v>97</v>
      </c>
      <c r="I2093" t="s">
        <v>7940</v>
      </c>
      <c r="J2093" t="s">
        <v>7877</v>
      </c>
      <c r="K2093" t="s">
        <v>7974</v>
      </c>
      <c r="L2093" t="s">
        <v>7890</v>
      </c>
      <c r="M2093">
        <v>3</v>
      </c>
      <c r="N2093" t="s">
        <v>1691</v>
      </c>
      <c r="O2093" t="s">
        <v>7947</v>
      </c>
      <c r="P2093" t="s">
        <v>1691</v>
      </c>
      <c r="Q2093" t="s">
        <v>22</v>
      </c>
      <c r="R2093">
        <v>24</v>
      </c>
    </row>
    <row r="2094" spans="1:18" x14ac:dyDescent="0.3">
      <c r="A2094" t="s">
        <v>2106</v>
      </c>
      <c r="B2094" t="s">
        <v>6023</v>
      </c>
      <c r="C2094">
        <v>42</v>
      </c>
      <c r="D2094" t="str">
        <f>IF(Shopping[[#This Row],[Age]]&lt;=25,"Gen Z",
IF(Shopping[[#This Row],[Age]]&lt;=41,"Millennials",
IF(Shopping[[#This Row],[Age]]&lt;=57,"Gen X","Boomers")))</f>
        <v>Gen X</v>
      </c>
      <c r="E2094" t="s">
        <v>3923</v>
      </c>
      <c r="F2094" t="s">
        <v>7845</v>
      </c>
      <c r="G2094" t="s">
        <v>7846</v>
      </c>
      <c r="H2094" s="27">
        <v>45</v>
      </c>
      <c r="I2094" t="s">
        <v>7939</v>
      </c>
      <c r="J2094" t="s">
        <v>7847</v>
      </c>
      <c r="K2094" t="s">
        <v>7855</v>
      </c>
      <c r="L2094" t="s">
        <v>7890</v>
      </c>
      <c r="M2094">
        <v>2.6</v>
      </c>
      <c r="N2094" t="s">
        <v>1691</v>
      </c>
      <c r="O2094" t="s">
        <v>7947</v>
      </c>
      <c r="P2094" t="s">
        <v>1691</v>
      </c>
      <c r="Q2094" t="s">
        <v>22</v>
      </c>
      <c r="R2094">
        <v>27</v>
      </c>
    </row>
    <row r="2095" spans="1:18" x14ac:dyDescent="0.3">
      <c r="A2095" t="s">
        <v>2107</v>
      </c>
      <c r="B2095" t="s">
        <v>6024</v>
      </c>
      <c r="C2095">
        <v>21</v>
      </c>
      <c r="D2095" t="str">
        <f>IF(Shopping[[#This Row],[Age]]&lt;=25,"Gen Z",
IF(Shopping[[#This Row],[Age]]&lt;=41,"Millennials",
IF(Shopping[[#This Row],[Age]]&lt;=57,"Gen X","Boomers")))</f>
        <v>Gen Z</v>
      </c>
      <c r="E2095" t="s">
        <v>3923</v>
      </c>
      <c r="F2095" t="s">
        <v>7861</v>
      </c>
      <c r="G2095" t="s">
        <v>7838</v>
      </c>
      <c r="H2095" s="27">
        <v>91</v>
      </c>
      <c r="I2095" t="s">
        <v>7940</v>
      </c>
      <c r="J2095" t="s">
        <v>7847</v>
      </c>
      <c r="K2095" t="s">
        <v>7842</v>
      </c>
      <c r="L2095" t="s">
        <v>7888</v>
      </c>
      <c r="M2095">
        <v>4.2</v>
      </c>
      <c r="N2095" t="s">
        <v>1691</v>
      </c>
      <c r="O2095" t="s">
        <v>7950</v>
      </c>
      <c r="P2095" t="s">
        <v>1691</v>
      </c>
      <c r="Q2095" t="s">
        <v>27</v>
      </c>
      <c r="R2095">
        <v>4</v>
      </c>
    </row>
    <row r="2096" spans="1:18" x14ac:dyDescent="0.3">
      <c r="A2096" t="s">
        <v>2108</v>
      </c>
      <c r="B2096" t="s">
        <v>6025</v>
      </c>
      <c r="C2096">
        <v>53</v>
      </c>
      <c r="D2096" t="str">
        <f>IF(Shopping[[#This Row],[Age]]&lt;=25,"Gen Z",
IF(Shopping[[#This Row],[Age]]&lt;=41,"Millennials",
IF(Shopping[[#This Row],[Age]]&lt;=57,"Gen X","Boomers")))</f>
        <v>Gen X</v>
      </c>
      <c r="E2096" t="s">
        <v>3923</v>
      </c>
      <c r="F2096" t="s">
        <v>7876</v>
      </c>
      <c r="G2096" t="s">
        <v>7838</v>
      </c>
      <c r="H2096" s="27">
        <v>25</v>
      </c>
      <c r="I2096" t="s">
        <v>7929</v>
      </c>
      <c r="J2096" t="s">
        <v>7847</v>
      </c>
      <c r="K2096" t="s">
        <v>7878</v>
      </c>
      <c r="L2096" t="s">
        <v>7888</v>
      </c>
      <c r="M2096">
        <v>3.4</v>
      </c>
      <c r="N2096" t="s">
        <v>1691</v>
      </c>
      <c r="O2096" t="s">
        <v>7948</v>
      </c>
      <c r="P2096" t="s">
        <v>1691</v>
      </c>
      <c r="Q2096" t="s">
        <v>8</v>
      </c>
      <c r="R2096">
        <v>19</v>
      </c>
    </row>
    <row r="2097" spans="1:18" x14ac:dyDescent="0.3">
      <c r="A2097" t="s">
        <v>2109</v>
      </c>
      <c r="B2097" t="s">
        <v>6026</v>
      </c>
      <c r="C2097">
        <v>36</v>
      </c>
      <c r="D2097" t="str">
        <f>IF(Shopping[[#This Row],[Age]]&lt;=25,"Gen Z",
IF(Shopping[[#This Row],[Age]]&lt;=41,"Millennials",
IF(Shopping[[#This Row],[Age]]&lt;=57,"Gen X","Boomers")))</f>
        <v>Millennials</v>
      </c>
      <c r="E2097" t="s">
        <v>3923</v>
      </c>
      <c r="F2097" t="s">
        <v>7869</v>
      </c>
      <c r="G2097" t="s">
        <v>7838</v>
      </c>
      <c r="H2097" s="27">
        <v>63</v>
      </c>
      <c r="I2097" t="s">
        <v>7928</v>
      </c>
      <c r="J2097" t="s">
        <v>7847</v>
      </c>
      <c r="K2097" t="s">
        <v>7840</v>
      </c>
      <c r="L2097" t="s">
        <v>7890</v>
      </c>
      <c r="M2097">
        <v>4</v>
      </c>
      <c r="N2097" t="s">
        <v>1691</v>
      </c>
      <c r="O2097" t="s">
        <v>7950</v>
      </c>
      <c r="P2097" t="s">
        <v>1691</v>
      </c>
      <c r="Q2097" t="s">
        <v>22</v>
      </c>
      <c r="R2097">
        <v>1</v>
      </c>
    </row>
    <row r="2098" spans="1:18" x14ac:dyDescent="0.3">
      <c r="A2098" t="s">
        <v>2110</v>
      </c>
      <c r="B2098" t="s">
        <v>6027</v>
      </c>
      <c r="C2098">
        <v>21</v>
      </c>
      <c r="D2098" t="str">
        <f>IF(Shopping[[#This Row],[Age]]&lt;=25,"Gen Z",
IF(Shopping[[#This Row],[Age]]&lt;=41,"Millennials",
IF(Shopping[[#This Row],[Age]]&lt;=57,"Gen X","Boomers")))</f>
        <v>Gen Z</v>
      </c>
      <c r="E2098" t="s">
        <v>3923</v>
      </c>
      <c r="F2098" t="s">
        <v>7861</v>
      </c>
      <c r="G2098" t="s">
        <v>7838</v>
      </c>
      <c r="H2098" s="27">
        <v>52</v>
      </c>
      <c r="I2098" t="s">
        <v>7910</v>
      </c>
      <c r="J2098" t="s">
        <v>7839</v>
      </c>
      <c r="K2098" t="s">
        <v>7976</v>
      </c>
      <c r="L2098" t="s">
        <v>7889</v>
      </c>
      <c r="M2098">
        <v>4.7</v>
      </c>
      <c r="N2098" t="s">
        <v>1691</v>
      </c>
      <c r="O2098" t="s">
        <v>7946</v>
      </c>
      <c r="P2098" t="s">
        <v>1691</v>
      </c>
      <c r="Q2098" t="s">
        <v>27</v>
      </c>
      <c r="R2098">
        <v>27</v>
      </c>
    </row>
    <row r="2099" spans="1:18" x14ac:dyDescent="0.3">
      <c r="A2099" t="s">
        <v>2111</v>
      </c>
      <c r="B2099" t="s">
        <v>6028</v>
      </c>
      <c r="C2099">
        <v>33</v>
      </c>
      <c r="D2099" t="str">
        <f>IF(Shopping[[#This Row],[Age]]&lt;=25,"Gen Z",
IF(Shopping[[#This Row],[Age]]&lt;=41,"Millennials",
IF(Shopping[[#This Row],[Age]]&lt;=57,"Gen X","Boomers")))</f>
        <v>Millennials</v>
      </c>
      <c r="E2099" t="s">
        <v>3923</v>
      </c>
      <c r="F2099" t="s">
        <v>7848</v>
      </c>
      <c r="G2099" t="s">
        <v>7846</v>
      </c>
      <c r="H2099" s="27">
        <v>43</v>
      </c>
      <c r="I2099" t="s">
        <v>7937</v>
      </c>
      <c r="J2099" t="s">
        <v>7844</v>
      </c>
      <c r="K2099" t="s">
        <v>7973</v>
      </c>
      <c r="L2099" t="s">
        <v>7887</v>
      </c>
      <c r="M2099">
        <v>3.9</v>
      </c>
      <c r="N2099" t="s">
        <v>1691</v>
      </c>
      <c r="O2099" t="s">
        <v>7947</v>
      </c>
      <c r="P2099" t="s">
        <v>1691</v>
      </c>
      <c r="Q2099" t="s">
        <v>12</v>
      </c>
      <c r="R2099">
        <v>5</v>
      </c>
    </row>
    <row r="2100" spans="1:18" x14ac:dyDescent="0.3">
      <c r="A2100" t="s">
        <v>2112</v>
      </c>
      <c r="B2100" t="s">
        <v>6029</v>
      </c>
      <c r="C2100">
        <v>49</v>
      </c>
      <c r="D2100" t="str">
        <f>IF(Shopping[[#This Row],[Age]]&lt;=25,"Gen Z",
IF(Shopping[[#This Row],[Age]]&lt;=41,"Millennials",
IF(Shopping[[#This Row],[Age]]&lt;=57,"Gen X","Boomers")))</f>
        <v>Gen X</v>
      </c>
      <c r="E2100" t="s">
        <v>3923</v>
      </c>
      <c r="F2100" t="s">
        <v>7872</v>
      </c>
      <c r="G2100" t="s">
        <v>7838</v>
      </c>
      <c r="H2100" s="27">
        <v>28</v>
      </c>
      <c r="I2100" t="s">
        <v>7900</v>
      </c>
      <c r="J2100" t="s">
        <v>7847</v>
      </c>
      <c r="K2100" t="s">
        <v>7849</v>
      </c>
      <c r="L2100" t="s">
        <v>7889</v>
      </c>
      <c r="M2100">
        <v>3.3</v>
      </c>
      <c r="N2100" t="s">
        <v>1691</v>
      </c>
      <c r="O2100" t="s">
        <v>7949</v>
      </c>
      <c r="P2100" t="s">
        <v>1691</v>
      </c>
      <c r="Q2100" t="s">
        <v>8</v>
      </c>
      <c r="R2100">
        <v>20</v>
      </c>
    </row>
    <row r="2101" spans="1:18" x14ac:dyDescent="0.3">
      <c r="A2101" t="s">
        <v>2113</v>
      </c>
      <c r="B2101" t="s">
        <v>6030</v>
      </c>
      <c r="C2101">
        <v>31</v>
      </c>
      <c r="D2101" t="str">
        <f>IF(Shopping[[#This Row],[Age]]&lt;=25,"Gen Z",
IF(Shopping[[#This Row],[Age]]&lt;=41,"Millennials",
IF(Shopping[[#This Row],[Age]]&lt;=57,"Gen X","Boomers")))</f>
        <v>Millennials</v>
      </c>
      <c r="E2101" t="s">
        <v>3923</v>
      </c>
      <c r="F2101" t="s">
        <v>7872</v>
      </c>
      <c r="G2101" t="s">
        <v>7838</v>
      </c>
      <c r="H2101" s="27">
        <v>78</v>
      </c>
      <c r="I2101" t="s">
        <v>7912</v>
      </c>
      <c r="J2101" t="s">
        <v>7839</v>
      </c>
      <c r="K2101" t="s">
        <v>7867</v>
      </c>
      <c r="L2101" t="s">
        <v>7889</v>
      </c>
      <c r="M2101">
        <v>2.9</v>
      </c>
      <c r="N2101" t="s">
        <v>1691</v>
      </c>
      <c r="O2101" t="s">
        <v>7945</v>
      </c>
      <c r="P2101" t="s">
        <v>1691</v>
      </c>
      <c r="Q2101" t="s">
        <v>14</v>
      </c>
      <c r="R2101">
        <v>50</v>
      </c>
    </row>
    <row r="2102" spans="1:18" x14ac:dyDescent="0.3">
      <c r="A2102" t="s">
        <v>2114</v>
      </c>
      <c r="B2102" t="s">
        <v>6031</v>
      </c>
      <c r="C2102">
        <v>68</v>
      </c>
      <c r="D2102" t="str">
        <f>IF(Shopping[[#This Row],[Age]]&lt;=25,"Gen Z",
IF(Shopping[[#This Row],[Age]]&lt;=41,"Millennials",
IF(Shopping[[#This Row],[Age]]&lt;=57,"Gen X","Boomers")))</f>
        <v>Boomers</v>
      </c>
      <c r="E2102" t="s">
        <v>3923</v>
      </c>
      <c r="F2102" t="s">
        <v>7841</v>
      </c>
      <c r="G2102" t="s">
        <v>7838</v>
      </c>
      <c r="H2102" s="27">
        <v>31</v>
      </c>
      <c r="I2102" t="s">
        <v>7942</v>
      </c>
      <c r="J2102" t="s">
        <v>7847</v>
      </c>
      <c r="K2102" t="s">
        <v>7855</v>
      </c>
      <c r="L2102" t="s">
        <v>7888</v>
      </c>
      <c r="M2102">
        <v>4.4000000000000004</v>
      </c>
      <c r="N2102" t="s">
        <v>1691</v>
      </c>
      <c r="O2102" t="s">
        <v>7946</v>
      </c>
      <c r="P2102" t="s">
        <v>1691</v>
      </c>
      <c r="Q2102" t="s">
        <v>10</v>
      </c>
      <c r="R2102">
        <v>36</v>
      </c>
    </row>
    <row r="2103" spans="1:18" x14ac:dyDescent="0.3">
      <c r="A2103" t="s">
        <v>2115</v>
      </c>
      <c r="B2103" t="s">
        <v>6032</v>
      </c>
      <c r="C2103">
        <v>49</v>
      </c>
      <c r="D2103" t="str">
        <f>IF(Shopping[[#This Row],[Age]]&lt;=25,"Gen Z",
IF(Shopping[[#This Row],[Age]]&lt;=41,"Millennials",
IF(Shopping[[#This Row],[Age]]&lt;=57,"Gen X","Boomers")))</f>
        <v>Gen X</v>
      </c>
      <c r="E2103" t="s">
        <v>3923</v>
      </c>
      <c r="F2103" t="s">
        <v>7850</v>
      </c>
      <c r="G2103" t="s">
        <v>7838</v>
      </c>
      <c r="H2103" s="27">
        <v>23</v>
      </c>
      <c r="I2103" t="s">
        <v>7897</v>
      </c>
      <c r="J2103" t="s">
        <v>7847</v>
      </c>
      <c r="K2103" t="s">
        <v>7976</v>
      </c>
      <c r="L2103" t="s">
        <v>7887</v>
      </c>
      <c r="M2103">
        <v>3.6</v>
      </c>
      <c r="N2103" t="s">
        <v>1691</v>
      </c>
      <c r="O2103" t="s">
        <v>7947</v>
      </c>
      <c r="P2103" t="s">
        <v>1691</v>
      </c>
      <c r="Q2103" t="s">
        <v>22</v>
      </c>
      <c r="R2103">
        <v>12</v>
      </c>
    </row>
    <row r="2104" spans="1:18" x14ac:dyDescent="0.3">
      <c r="A2104" t="s">
        <v>2116</v>
      </c>
      <c r="B2104" t="s">
        <v>6033</v>
      </c>
      <c r="C2104">
        <v>23</v>
      </c>
      <c r="D2104" t="str">
        <f>IF(Shopping[[#This Row],[Age]]&lt;=25,"Gen Z",
IF(Shopping[[#This Row],[Age]]&lt;=41,"Millennials",
IF(Shopping[[#This Row],[Age]]&lt;=57,"Gen X","Boomers")))</f>
        <v>Gen Z</v>
      </c>
      <c r="E2104" t="s">
        <v>3923</v>
      </c>
      <c r="F2104" t="s">
        <v>7875</v>
      </c>
      <c r="G2104" t="s">
        <v>7857</v>
      </c>
      <c r="H2104" s="27">
        <v>25</v>
      </c>
      <c r="I2104" t="s">
        <v>7930</v>
      </c>
      <c r="J2104" t="s">
        <v>7847</v>
      </c>
      <c r="K2104" t="s">
        <v>7880</v>
      </c>
      <c r="L2104" t="s">
        <v>7888</v>
      </c>
      <c r="M2104">
        <v>4.5</v>
      </c>
      <c r="N2104" t="s">
        <v>1691</v>
      </c>
      <c r="O2104" t="s">
        <v>7950</v>
      </c>
      <c r="P2104" t="s">
        <v>1691</v>
      </c>
      <c r="Q2104" t="s">
        <v>10</v>
      </c>
      <c r="R2104">
        <v>23</v>
      </c>
    </row>
    <row r="2105" spans="1:18" x14ac:dyDescent="0.3">
      <c r="A2105" t="s">
        <v>2117</v>
      </c>
      <c r="B2105" t="s">
        <v>6034</v>
      </c>
      <c r="C2105">
        <v>30</v>
      </c>
      <c r="D2105" t="str">
        <f>IF(Shopping[[#This Row],[Age]]&lt;=25,"Gen Z",
IF(Shopping[[#This Row],[Age]]&lt;=41,"Millennials",
IF(Shopping[[#This Row],[Age]]&lt;=57,"Gen X","Boomers")))</f>
        <v>Millennials</v>
      </c>
      <c r="E2105" t="s">
        <v>3923</v>
      </c>
      <c r="F2105" t="s">
        <v>7866</v>
      </c>
      <c r="G2105" t="s">
        <v>7838</v>
      </c>
      <c r="H2105" s="27">
        <v>86</v>
      </c>
      <c r="I2105" t="s">
        <v>7920</v>
      </c>
      <c r="J2105" t="s">
        <v>7844</v>
      </c>
      <c r="K2105" t="s">
        <v>7871</v>
      </c>
      <c r="L2105" t="s">
        <v>7889</v>
      </c>
      <c r="M2105">
        <v>3.7</v>
      </c>
      <c r="N2105" t="s">
        <v>1691</v>
      </c>
      <c r="O2105" t="s">
        <v>7950</v>
      </c>
      <c r="P2105" t="s">
        <v>1691</v>
      </c>
      <c r="Q2105" t="s">
        <v>8</v>
      </c>
      <c r="R2105">
        <v>21</v>
      </c>
    </row>
    <row r="2106" spans="1:18" x14ac:dyDescent="0.3">
      <c r="A2106" t="s">
        <v>2118</v>
      </c>
      <c r="B2106" t="s">
        <v>6035</v>
      </c>
      <c r="C2106">
        <v>53</v>
      </c>
      <c r="D2106" t="str">
        <f>IF(Shopping[[#This Row],[Age]]&lt;=25,"Gen Z",
IF(Shopping[[#This Row],[Age]]&lt;=41,"Millennials",
IF(Shopping[[#This Row],[Age]]&lt;=57,"Gen X","Boomers")))</f>
        <v>Gen X</v>
      </c>
      <c r="E2106" t="s">
        <v>3923</v>
      </c>
      <c r="F2106" t="s">
        <v>7859</v>
      </c>
      <c r="G2106" t="s">
        <v>7846</v>
      </c>
      <c r="H2106" s="27">
        <v>88</v>
      </c>
      <c r="I2106" t="s">
        <v>7928</v>
      </c>
      <c r="J2106" t="s">
        <v>7847</v>
      </c>
      <c r="K2106" t="s">
        <v>7969</v>
      </c>
      <c r="L2106" t="s">
        <v>7888</v>
      </c>
      <c r="M2106">
        <v>2.8</v>
      </c>
      <c r="N2106" t="s">
        <v>1691</v>
      </c>
      <c r="O2106" t="s">
        <v>7946</v>
      </c>
      <c r="P2106" t="s">
        <v>1691</v>
      </c>
      <c r="Q2106" t="s">
        <v>8</v>
      </c>
      <c r="R2106">
        <v>47</v>
      </c>
    </row>
    <row r="2107" spans="1:18" x14ac:dyDescent="0.3">
      <c r="A2107" t="s">
        <v>2119</v>
      </c>
      <c r="B2107" t="s">
        <v>6036</v>
      </c>
      <c r="C2107">
        <v>65</v>
      </c>
      <c r="D2107" t="str">
        <f>IF(Shopping[[#This Row],[Age]]&lt;=25,"Gen Z",
IF(Shopping[[#This Row],[Age]]&lt;=41,"Millennials",
IF(Shopping[[#This Row],[Age]]&lt;=57,"Gen X","Boomers")))</f>
        <v>Boomers</v>
      </c>
      <c r="E2107" t="s">
        <v>3923</v>
      </c>
      <c r="F2107" t="s">
        <v>7884</v>
      </c>
      <c r="G2107" t="s">
        <v>7857</v>
      </c>
      <c r="H2107" s="27">
        <v>35</v>
      </c>
      <c r="I2107" t="s">
        <v>7929</v>
      </c>
      <c r="J2107" t="s">
        <v>7847</v>
      </c>
      <c r="K2107" t="s">
        <v>7855</v>
      </c>
      <c r="L2107" t="s">
        <v>7888</v>
      </c>
      <c r="M2107">
        <v>4.5</v>
      </c>
      <c r="N2107" t="s">
        <v>1691</v>
      </c>
      <c r="O2107" t="s">
        <v>7946</v>
      </c>
      <c r="P2107" t="s">
        <v>1691</v>
      </c>
      <c r="Q2107" t="s">
        <v>8</v>
      </c>
      <c r="R2107">
        <v>38</v>
      </c>
    </row>
    <row r="2108" spans="1:18" x14ac:dyDescent="0.3">
      <c r="A2108" t="s">
        <v>2120</v>
      </c>
      <c r="B2108" t="s">
        <v>6037</v>
      </c>
      <c r="C2108">
        <v>60</v>
      </c>
      <c r="D2108" t="str">
        <f>IF(Shopping[[#This Row],[Age]]&lt;=25,"Gen Z",
IF(Shopping[[#This Row],[Age]]&lt;=41,"Millennials",
IF(Shopping[[#This Row],[Age]]&lt;=57,"Gen X","Boomers")))</f>
        <v>Boomers</v>
      </c>
      <c r="E2108" t="s">
        <v>3923</v>
      </c>
      <c r="F2108" t="s">
        <v>7870</v>
      </c>
      <c r="G2108" t="s">
        <v>7857</v>
      </c>
      <c r="H2108" s="27">
        <v>34</v>
      </c>
      <c r="I2108" t="s">
        <v>7927</v>
      </c>
      <c r="J2108" t="s">
        <v>7847</v>
      </c>
      <c r="K2108" t="s">
        <v>7840</v>
      </c>
      <c r="L2108" t="s">
        <v>7890</v>
      </c>
      <c r="M2108">
        <v>4.4000000000000004</v>
      </c>
      <c r="N2108" t="s">
        <v>1691</v>
      </c>
      <c r="O2108" t="s">
        <v>7948</v>
      </c>
      <c r="P2108" t="s">
        <v>1691</v>
      </c>
      <c r="Q2108" t="s">
        <v>12</v>
      </c>
      <c r="R2108">
        <v>40</v>
      </c>
    </row>
    <row r="2109" spans="1:18" x14ac:dyDescent="0.3">
      <c r="A2109" t="s">
        <v>2121</v>
      </c>
      <c r="B2109" t="s">
        <v>6038</v>
      </c>
      <c r="C2109">
        <v>46</v>
      </c>
      <c r="D2109" t="str">
        <f>IF(Shopping[[#This Row],[Age]]&lt;=25,"Gen Z",
IF(Shopping[[#This Row],[Age]]&lt;=41,"Millennials",
IF(Shopping[[#This Row],[Age]]&lt;=57,"Gen X","Boomers")))</f>
        <v>Gen X</v>
      </c>
      <c r="E2109" t="s">
        <v>3923</v>
      </c>
      <c r="F2109" t="s">
        <v>7866</v>
      </c>
      <c r="G2109" t="s">
        <v>7838</v>
      </c>
      <c r="H2109" s="27">
        <v>75</v>
      </c>
      <c r="I2109" t="s">
        <v>7905</v>
      </c>
      <c r="J2109" t="s">
        <v>7847</v>
      </c>
      <c r="K2109" t="s">
        <v>7971</v>
      </c>
      <c r="L2109" t="s">
        <v>7887</v>
      </c>
      <c r="M2109">
        <v>3.3</v>
      </c>
      <c r="N2109" t="s">
        <v>1691</v>
      </c>
      <c r="O2109" t="s">
        <v>7948</v>
      </c>
      <c r="P2109" t="s">
        <v>1691</v>
      </c>
      <c r="Q2109" t="s">
        <v>14</v>
      </c>
      <c r="R2109">
        <v>35</v>
      </c>
    </row>
    <row r="2110" spans="1:18" x14ac:dyDescent="0.3">
      <c r="A2110" t="s">
        <v>2122</v>
      </c>
      <c r="B2110" t="s">
        <v>6039</v>
      </c>
      <c r="C2110">
        <v>54</v>
      </c>
      <c r="D2110" t="str">
        <f>IF(Shopping[[#This Row],[Age]]&lt;=25,"Gen Z",
IF(Shopping[[#This Row],[Age]]&lt;=41,"Millennials",
IF(Shopping[[#This Row],[Age]]&lt;=57,"Gen X","Boomers")))</f>
        <v>Gen X</v>
      </c>
      <c r="E2110" t="s">
        <v>3923</v>
      </c>
      <c r="F2110" t="s">
        <v>7869</v>
      </c>
      <c r="G2110" t="s">
        <v>7838</v>
      </c>
      <c r="H2110" s="27">
        <v>46</v>
      </c>
      <c r="I2110" t="s">
        <v>7918</v>
      </c>
      <c r="J2110" t="s">
        <v>7877</v>
      </c>
      <c r="K2110" t="s">
        <v>7974</v>
      </c>
      <c r="L2110" t="s">
        <v>7887</v>
      </c>
      <c r="M2110">
        <v>4.2</v>
      </c>
      <c r="N2110" t="s">
        <v>1691</v>
      </c>
      <c r="O2110" t="s">
        <v>7945</v>
      </c>
      <c r="P2110" t="s">
        <v>1691</v>
      </c>
      <c r="Q2110" t="s">
        <v>12</v>
      </c>
      <c r="R2110">
        <v>4</v>
      </c>
    </row>
    <row r="2111" spans="1:18" x14ac:dyDescent="0.3">
      <c r="A2111" t="s">
        <v>2123</v>
      </c>
      <c r="B2111" t="s">
        <v>6040</v>
      </c>
      <c r="C2111">
        <v>59</v>
      </c>
      <c r="D2111" t="str">
        <f>IF(Shopping[[#This Row],[Age]]&lt;=25,"Gen Z",
IF(Shopping[[#This Row],[Age]]&lt;=41,"Millennials",
IF(Shopping[[#This Row],[Age]]&lt;=57,"Gen X","Boomers")))</f>
        <v>Boomers</v>
      </c>
      <c r="E2111" t="s">
        <v>3923</v>
      </c>
      <c r="F2111" t="s">
        <v>7870</v>
      </c>
      <c r="G2111" t="s">
        <v>7857</v>
      </c>
      <c r="H2111" s="27">
        <v>31</v>
      </c>
      <c r="I2111" t="s">
        <v>7911</v>
      </c>
      <c r="J2111" t="s">
        <v>7839</v>
      </c>
      <c r="K2111" t="s">
        <v>7972</v>
      </c>
      <c r="L2111" t="s">
        <v>7890</v>
      </c>
      <c r="M2111">
        <v>2.7</v>
      </c>
      <c r="N2111" t="s">
        <v>1691</v>
      </c>
      <c r="O2111" t="s">
        <v>7946</v>
      </c>
      <c r="P2111" t="s">
        <v>1691</v>
      </c>
      <c r="Q2111" t="s">
        <v>8</v>
      </c>
      <c r="R2111">
        <v>28</v>
      </c>
    </row>
    <row r="2112" spans="1:18" x14ac:dyDescent="0.3">
      <c r="A2112" t="s">
        <v>2124</v>
      </c>
      <c r="B2112" t="s">
        <v>6041</v>
      </c>
      <c r="C2112">
        <v>52</v>
      </c>
      <c r="D2112" t="str">
        <f>IF(Shopping[[#This Row],[Age]]&lt;=25,"Gen Z",
IF(Shopping[[#This Row],[Age]]&lt;=41,"Millennials",
IF(Shopping[[#This Row],[Age]]&lt;=57,"Gen X","Boomers")))</f>
        <v>Gen X</v>
      </c>
      <c r="E2112" t="s">
        <v>3923</v>
      </c>
      <c r="F2112" t="s">
        <v>7876</v>
      </c>
      <c r="G2112" t="s">
        <v>7838</v>
      </c>
      <c r="H2112" s="27">
        <v>93</v>
      </c>
      <c r="I2112" t="s">
        <v>7899</v>
      </c>
      <c r="J2112" t="s">
        <v>7839</v>
      </c>
      <c r="K2112" t="s">
        <v>7973</v>
      </c>
      <c r="L2112" t="s">
        <v>7888</v>
      </c>
      <c r="M2112">
        <v>3.9</v>
      </c>
      <c r="N2112" t="s">
        <v>1691</v>
      </c>
      <c r="O2112" t="s">
        <v>7950</v>
      </c>
      <c r="P2112" t="s">
        <v>1691</v>
      </c>
      <c r="Q2112" t="s">
        <v>27</v>
      </c>
      <c r="R2112">
        <v>36</v>
      </c>
    </row>
    <row r="2113" spans="1:18" x14ac:dyDescent="0.3">
      <c r="A2113" t="s">
        <v>2125</v>
      </c>
      <c r="B2113" t="s">
        <v>6042</v>
      </c>
      <c r="C2113">
        <v>41</v>
      </c>
      <c r="D2113" t="str">
        <f>IF(Shopping[[#This Row],[Age]]&lt;=25,"Gen Z",
IF(Shopping[[#This Row],[Age]]&lt;=41,"Millennials",
IF(Shopping[[#This Row],[Age]]&lt;=57,"Gen X","Boomers")))</f>
        <v>Millennials</v>
      </c>
      <c r="E2113" t="s">
        <v>3923</v>
      </c>
      <c r="F2113" t="s">
        <v>7865</v>
      </c>
      <c r="G2113" t="s">
        <v>7857</v>
      </c>
      <c r="H2113" s="27">
        <v>85</v>
      </c>
      <c r="I2113" t="s">
        <v>7902</v>
      </c>
      <c r="J2113" t="s">
        <v>7877</v>
      </c>
      <c r="K2113" t="s">
        <v>7858</v>
      </c>
      <c r="L2113" t="s">
        <v>7888</v>
      </c>
      <c r="M2113">
        <v>2.6</v>
      </c>
      <c r="N2113" t="s">
        <v>1691</v>
      </c>
      <c r="O2113" t="s">
        <v>7946</v>
      </c>
      <c r="P2113" t="s">
        <v>1691</v>
      </c>
      <c r="Q2113" t="s">
        <v>22</v>
      </c>
      <c r="R2113">
        <v>15</v>
      </c>
    </row>
    <row r="2114" spans="1:18" x14ac:dyDescent="0.3">
      <c r="A2114" t="s">
        <v>2126</v>
      </c>
      <c r="B2114" t="s">
        <v>6043</v>
      </c>
      <c r="C2114">
        <v>43</v>
      </c>
      <c r="D2114" t="str">
        <f>IF(Shopping[[#This Row],[Age]]&lt;=25,"Gen Z",
IF(Shopping[[#This Row],[Age]]&lt;=41,"Millennials",
IF(Shopping[[#This Row],[Age]]&lt;=57,"Gen X","Boomers")))</f>
        <v>Gen X</v>
      </c>
      <c r="E2114" t="s">
        <v>3923</v>
      </c>
      <c r="F2114" t="s">
        <v>7881</v>
      </c>
      <c r="G2114" t="s">
        <v>7857</v>
      </c>
      <c r="H2114" s="27">
        <v>68</v>
      </c>
      <c r="I2114" t="s">
        <v>7923</v>
      </c>
      <c r="J2114" t="s">
        <v>7847</v>
      </c>
      <c r="K2114" t="s">
        <v>7970</v>
      </c>
      <c r="L2114" t="s">
        <v>7890</v>
      </c>
      <c r="M2114">
        <v>4.5</v>
      </c>
      <c r="N2114" t="s">
        <v>1691</v>
      </c>
      <c r="O2114" t="s">
        <v>7949</v>
      </c>
      <c r="P2114" t="s">
        <v>1691</v>
      </c>
      <c r="Q2114" t="s">
        <v>10</v>
      </c>
      <c r="R2114">
        <v>7</v>
      </c>
    </row>
    <row r="2115" spans="1:18" x14ac:dyDescent="0.3">
      <c r="A2115" t="s">
        <v>2127</v>
      </c>
      <c r="B2115" t="s">
        <v>6044</v>
      </c>
      <c r="C2115">
        <v>63</v>
      </c>
      <c r="D2115" t="str">
        <f>IF(Shopping[[#This Row],[Age]]&lt;=25,"Gen Z",
IF(Shopping[[#This Row],[Age]]&lt;=41,"Millennials",
IF(Shopping[[#This Row],[Age]]&lt;=57,"Gen X","Boomers")))</f>
        <v>Boomers</v>
      </c>
      <c r="E2115" t="s">
        <v>3923</v>
      </c>
      <c r="F2115" t="s">
        <v>7861</v>
      </c>
      <c r="G2115" t="s">
        <v>7838</v>
      </c>
      <c r="H2115" s="27">
        <v>40</v>
      </c>
      <c r="I2115" t="s">
        <v>7934</v>
      </c>
      <c r="J2115" t="s">
        <v>7847</v>
      </c>
      <c r="K2115" t="s">
        <v>7880</v>
      </c>
      <c r="L2115" t="s">
        <v>7888</v>
      </c>
      <c r="M2115">
        <v>2.7</v>
      </c>
      <c r="N2115" t="s">
        <v>1691</v>
      </c>
      <c r="O2115" t="s">
        <v>7950</v>
      </c>
      <c r="P2115" t="s">
        <v>1691</v>
      </c>
      <c r="Q2115" t="s">
        <v>14</v>
      </c>
      <c r="R2115">
        <v>29</v>
      </c>
    </row>
    <row r="2116" spans="1:18" x14ac:dyDescent="0.3">
      <c r="A2116" t="s">
        <v>2128</v>
      </c>
      <c r="B2116" t="s">
        <v>6045</v>
      </c>
      <c r="C2116">
        <v>37</v>
      </c>
      <c r="D2116" t="str">
        <f>IF(Shopping[[#This Row],[Age]]&lt;=25,"Gen Z",
IF(Shopping[[#This Row],[Age]]&lt;=41,"Millennials",
IF(Shopping[[#This Row],[Age]]&lt;=57,"Gen X","Boomers")))</f>
        <v>Millennials</v>
      </c>
      <c r="E2116" t="s">
        <v>3923</v>
      </c>
      <c r="F2116" t="s">
        <v>7850</v>
      </c>
      <c r="G2116" t="s">
        <v>7838</v>
      </c>
      <c r="H2116" s="27">
        <v>51</v>
      </c>
      <c r="I2116" t="s">
        <v>7927</v>
      </c>
      <c r="J2116" t="s">
        <v>7847</v>
      </c>
      <c r="K2116" t="s">
        <v>7975</v>
      </c>
      <c r="L2116" t="s">
        <v>7887</v>
      </c>
      <c r="M2116">
        <v>2.9</v>
      </c>
      <c r="N2116" t="s">
        <v>1691</v>
      </c>
      <c r="O2116" t="s">
        <v>7948</v>
      </c>
      <c r="P2116" t="s">
        <v>1691</v>
      </c>
      <c r="Q2116" t="s">
        <v>27</v>
      </c>
      <c r="R2116">
        <v>12</v>
      </c>
    </row>
    <row r="2117" spans="1:18" x14ac:dyDescent="0.3">
      <c r="A2117" t="s">
        <v>2129</v>
      </c>
      <c r="B2117" t="s">
        <v>6046</v>
      </c>
      <c r="C2117">
        <v>44</v>
      </c>
      <c r="D2117" t="str">
        <f>IF(Shopping[[#This Row],[Age]]&lt;=25,"Gen Z",
IF(Shopping[[#This Row],[Age]]&lt;=41,"Millennials",
IF(Shopping[[#This Row],[Age]]&lt;=57,"Gen X","Boomers")))</f>
        <v>Gen X</v>
      </c>
      <c r="E2117" t="s">
        <v>3923</v>
      </c>
      <c r="F2117" t="s">
        <v>7873</v>
      </c>
      <c r="G2117" t="s">
        <v>7857</v>
      </c>
      <c r="H2117" s="27">
        <v>85</v>
      </c>
      <c r="I2117" t="s">
        <v>7896</v>
      </c>
      <c r="J2117" t="s">
        <v>7847</v>
      </c>
      <c r="K2117" t="s">
        <v>7862</v>
      </c>
      <c r="L2117" t="s">
        <v>7887</v>
      </c>
      <c r="M2117">
        <v>3.4</v>
      </c>
      <c r="N2117" t="s">
        <v>1691</v>
      </c>
      <c r="O2117" t="s">
        <v>7950</v>
      </c>
      <c r="P2117" t="s">
        <v>1691</v>
      </c>
      <c r="Q2117" t="s">
        <v>22</v>
      </c>
      <c r="R2117">
        <v>16</v>
      </c>
    </row>
    <row r="2118" spans="1:18" x14ac:dyDescent="0.3">
      <c r="A2118" t="s">
        <v>2130</v>
      </c>
      <c r="B2118" t="s">
        <v>6047</v>
      </c>
      <c r="C2118">
        <v>67</v>
      </c>
      <c r="D2118" t="str">
        <f>IF(Shopping[[#This Row],[Age]]&lt;=25,"Gen Z",
IF(Shopping[[#This Row],[Age]]&lt;=41,"Millennials",
IF(Shopping[[#This Row],[Age]]&lt;=57,"Gen X","Boomers")))</f>
        <v>Boomers</v>
      </c>
      <c r="E2118" t="s">
        <v>3923</v>
      </c>
      <c r="F2118" t="s">
        <v>7868</v>
      </c>
      <c r="G2118" t="s">
        <v>7854</v>
      </c>
      <c r="H2118" s="27">
        <v>23</v>
      </c>
      <c r="I2118" t="s">
        <v>7916</v>
      </c>
      <c r="J2118" t="s">
        <v>7847</v>
      </c>
      <c r="K2118" t="s">
        <v>7864</v>
      </c>
      <c r="L2118" t="s">
        <v>7889</v>
      </c>
      <c r="M2118">
        <v>2.9</v>
      </c>
      <c r="N2118" t="s">
        <v>1691</v>
      </c>
      <c r="O2118" t="s">
        <v>7945</v>
      </c>
      <c r="P2118" t="s">
        <v>1691</v>
      </c>
      <c r="Q2118" t="s">
        <v>27</v>
      </c>
      <c r="R2118">
        <v>50</v>
      </c>
    </row>
    <row r="2119" spans="1:18" x14ac:dyDescent="0.3">
      <c r="A2119" t="s">
        <v>2131</v>
      </c>
      <c r="B2119" t="s">
        <v>6048</v>
      </c>
      <c r="C2119">
        <v>27</v>
      </c>
      <c r="D2119" t="str">
        <f>IF(Shopping[[#This Row],[Age]]&lt;=25,"Gen Z",
IF(Shopping[[#This Row],[Age]]&lt;=41,"Millennials",
IF(Shopping[[#This Row],[Age]]&lt;=57,"Gen X","Boomers")))</f>
        <v>Millennials</v>
      </c>
      <c r="E2119" t="s">
        <v>3923</v>
      </c>
      <c r="F2119" t="s">
        <v>7861</v>
      </c>
      <c r="G2119" t="s">
        <v>7838</v>
      </c>
      <c r="H2119" s="27">
        <v>28</v>
      </c>
      <c r="I2119" t="s">
        <v>7917</v>
      </c>
      <c r="J2119" t="s">
        <v>7839</v>
      </c>
      <c r="K2119" t="s">
        <v>7880</v>
      </c>
      <c r="L2119" t="s">
        <v>7889</v>
      </c>
      <c r="M2119">
        <v>3.8</v>
      </c>
      <c r="N2119" t="s">
        <v>1691</v>
      </c>
      <c r="O2119" t="s">
        <v>7946</v>
      </c>
      <c r="P2119" t="s">
        <v>1691</v>
      </c>
      <c r="Q2119" t="s">
        <v>27</v>
      </c>
      <c r="R2119">
        <v>11</v>
      </c>
    </row>
    <row r="2120" spans="1:18" x14ac:dyDescent="0.3">
      <c r="A2120" t="s">
        <v>2132</v>
      </c>
      <c r="B2120" t="s">
        <v>6049</v>
      </c>
      <c r="C2120">
        <v>60</v>
      </c>
      <c r="D2120" t="str">
        <f>IF(Shopping[[#This Row],[Age]]&lt;=25,"Gen Z",
IF(Shopping[[#This Row],[Age]]&lt;=41,"Millennials",
IF(Shopping[[#This Row],[Age]]&lt;=57,"Gen X","Boomers")))</f>
        <v>Boomers</v>
      </c>
      <c r="E2120" t="s">
        <v>3923</v>
      </c>
      <c r="F2120" t="s">
        <v>7876</v>
      </c>
      <c r="G2120" t="s">
        <v>7838</v>
      </c>
      <c r="H2120" s="27">
        <v>44</v>
      </c>
      <c r="I2120" t="s">
        <v>7935</v>
      </c>
      <c r="J2120" t="s">
        <v>7847</v>
      </c>
      <c r="K2120" t="s">
        <v>7968</v>
      </c>
      <c r="L2120" t="s">
        <v>7890</v>
      </c>
      <c r="M2120">
        <v>4.2</v>
      </c>
      <c r="N2120" t="s">
        <v>1691</v>
      </c>
      <c r="O2120" t="s">
        <v>7949</v>
      </c>
      <c r="P2120" t="s">
        <v>1691</v>
      </c>
      <c r="Q2120" t="s">
        <v>27</v>
      </c>
      <c r="R2120">
        <v>28</v>
      </c>
    </row>
    <row r="2121" spans="1:18" x14ac:dyDescent="0.3">
      <c r="A2121" t="s">
        <v>2133</v>
      </c>
      <c r="B2121" t="s">
        <v>6050</v>
      </c>
      <c r="C2121">
        <v>58</v>
      </c>
      <c r="D2121" t="str">
        <f>IF(Shopping[[#This Row],[Age]]&lt;=25,"Gen Z",
IF(Shopping[[#This Row],[Age]]&lt;=41,"Millennials",
IF(Shopping[[#This Row],[Age]]&lt;=57,"Gen X","Boomers")))</f>
        <v>Boomers</v>
      </c>
      <c r="E2121" t="s">
        <v>3923</v>
      </c>
      <c r="F2121" t="s">
        <v>7870</v>
      </c>
      <c r="G2121" t="s">
        <v>7857</v>
      </c>
      <c r="H2121" s="27">
        <v>57</v>
      </c>
      <c r="I2121" t="s">
        <v>7936</v>
      </c>
      <c r="J2121" t="s">
        <v>7847</v>
      </c>
      <c r="K2121" t="s">
        <v>7878</v>
      </c>
      <c r="L2121" t="s">
        <v>7888</v>
      </c>
      <c r="M2121">
        <v>3.5</v>
      </c>
      <c r="N2121" t="s">
        <v>1691</v>
      </c>
      <c r="O2121" t="s">
        <v>7950</v>
      </c>
      <c r="P2121" t="s">
        <v>1691</v>
      </c>
      <c r="Q2121" t="s">
        <v>8</v>
      </c>
      <c r="R2121">
        <v>36</v>
      </c>
    </row>
    <row r="2122" spans="1:18" x14ac:dyDescent="0.3">
      <c r="A2122" t="s">
        <v>2134</v>
      </c>
      <c r="B2122" t="s">
        <v>6051</v>
      </c>
      <c r="C2122">
        <v>53</v>
      </c>
      <c r="D2122" t="str">
        <f>IF(Shopping[[#This Row],[Age]]&lt;=25,"Gen Z",
IF(Shopping[[#This Row],[Age]]&lt;=41,"Millennials",
IF(Shopping[[#This Row],[Age]]&lt;=57,"Gen X","Boomers")))</f>
        <v>Gen X</v>
      </c>
      <c r="E2122" t="s">
        <v>3923</v>
      </c>
      <c r="F2122" t="s">
        <v>7873</v>
      </c>
      <c r="G2122" t="s">
        <v>7857</v>
      </c>
      <c r="H2122" s="27">
        <v>98</v>
      </c>
      <c r="I2122" t="s">
        <v>7902</v>
      </c>
      <c r="J2122" t="s">
        <v>7844</v>
      </c>
      <c r="K2122" t="s">
        <v>7871</v>
      </c>
      <c r="L2122" t="s">
        <v>7890</v>
      </c>
      <c r="M2122">
        <v>3.1</v>
      </c>
      <c r="N2122" t="s">
        <v>1691</v>
      </c>
      <c r="O2122" t="s">
        <v>7947</v>
      </c>
      <c r="P2122" t="s">
        <v>1691</v>
      </c>
      <c r="Q2122" t="s">
        <v>14</v>
      </c>
      <c r="R2122">
        <v>38</v>
      </c>
    </row>
    <row r="2123" spans="1:18" x14ac:dyDescent="0.3">
      <c r="A2123" t="s">
        <v>2135</v>
      </c>
      <c r="B2123" t="s">
        <v>6052</v>
      </c>
      <c r="C2123">
        <v>43</v>
      </c>
      <c r="D2123" t="str">
        <f>IF(Shopping[[#This Row],[Age]]&lt;=25,"Gen Z",
IF(Shopping[[#This Row],[Age]]&lt;=41,"Millennials",
IF(Shopping[[#This Row],[Age]]&lt;=57,"Gen X","Boomers")))</f>
        <v>Gen X</v>
      </c>
      <c r="E2123" t="s">
        <v>3923</v>
      </c>
      <c r="F2123" t="s">
        <v>7879</v>
      </c>
      <c r="G2123" t="s">
        <v>7857</v>
      </c>
      <c r="H2123" s="27">
        <v>68</v>
      </c>
      <c r="I2123" t="s">
        <v>7922</v>
      </c>
      <c r="J2123" t="s">
        <v>7847</v>
      </c>
      <c r="K2123" t="s">
        <v>7968</v>
      </c>
      <c r="L2123" t="s">
        <v>7887</v>
      </c>
      <c r="M2123">
        <v>3.5</v>
      </c>
      <c r="N2123" t="s">
        <v>1691</v>
      </c>
      <c r="O2123" t="s">
        <v>7949</v>
      </c>
      <c r="P2123" t="s">
        <v>1691</v>
      </c>
      <c r="Q2123" t="s">
        <v>22</v>
      </c>
      <c r="R2123">
        <v>32</v>
      </c>
    </row>
    <row r="2124" spans="1:18" x14ac:dyDescent="0.3">
      <c r="A2124" t="s">
        <v>2136</v>
      </c>
      <c r="B2124" t="s">
        <v>6053</v>
      </c>
      <c r="C2124">
        <v>32</v>
      </c>
      <c r="D2124" t="str">
        <f>IF(Shopping[[#This Row],[Age]]&lt;=25,"Gen Z",
IF(Shopping[[#This Row],[Age]]&lt;=41,"Millennials",
IF(Shopping[[#This Row],[Age]]&lt;=57,"Gen X","Boomers")))</f>
        <v>Millennials</v>
      </c>
      <c r="E2124" t="s">
        <v>3923</v>
      </c>
      <c r="F2124" t="s">
        <v>7868</v>
      </c>
      <c r="G2124" t="s">
        <v>7854</v>
      </c>
      <c r="H2124" s="27">
        <v>36</v>
      </c>
      <c r="I2124" t="s">
        <v>7934</v>
      </c>
      <c r="J2124" t="s">
        <v>7839</v>
      </c>
      <c r="K2124" t="s">
        <v>7864</v>
      </c>
      <c r="L2124" t="s">
        <v>7890</v>
      </c>
      <c r="M2124">
        <v>4</v>
      </c>
      <c r="N2124" t="s">
        <v>1691</v>
      </c>
      <c r="O2124" t="s">
        <v>7945</v>
      </c>
      <c r="P2124" t="s">
        <v>1691</v>
      </c>
      <c r="Q2124" t="s">
        <v>27</v>
      </c>
      <c r="R2124">
        <v>42</v>
      </c>
    </row>
    <row r="2125" spans="1:18" x14ac:dyDescent="0.3">
      <c r="A2125" t="s">
        <v>2137</v>
      </c>
      <c r="B2125" t="s">
        <v>6054</v>
      </c>
      <c r="C2125">
        <v>54</v>
      </c>
      <c r="D2125" t="str">
        <f>IF(Shopping[[#This Row],[Age]]&lt;=25,"Gen Z",
IF(Shopping[[#This Row],[Age]]&lt;=41,"Millennials",
IF(Shopping[[#This Row],[Age]]&lt;=57,"Gen X","Boomers")))</f>
        <v>Gen X</v>
      </c>
      <c r="E2125" t="s">
        <v>3923</v>
      </c>
      <c r="F2125" t="s">
        <v>7853</v>
      </c>
      <c r="G2125" t="s">
        <v>7854</v>
      </c>
      <c r="H2125" s="27">
        <v>71</v>
      </c>
      <c r="I2125" t="s">
        <v>7936</v>
      </c>
      <c r="J2125" t="s">
        <v>7839</v>
      </c>
      <c r="K2125" t="s">
        <v>7973</v>
      </c>
      <c r="L2125" t="s">
        <v>7888</v>
      </c>
      <c r="M2125">
        <v>3.7</v>
      </c>
      <c r="N2125" t="s">
        <v>1691</v>
      </c>
      <c r="O2125" t="s">
        <v>7945</v>
      </c>
      <c r="P2125" t="s">
        <v>1691</v>
      </c>
      <c r="Q2125" t="s">
        <v>27</v>
      </c>
      <c r="R2125">
        <v>22</v>
      </c>
    </row>
    <row r="2126" spans="1:18" x14ac:dyDescent="0.3">
      <c r="A2126" t="s">
        <v>2138</v>
      </c>
      <c r="B2126" t="s">
        <v>6055</v>
      </c>
      <c r="C2126">
        <v>47</v>
      </c>
      <c r="D2126" t="str">
        <f>IF(Shopping[[#This Row],[Age]]&lt;=25,"Gen Z",
IF(Shopping[[#This Row],[Age]]&lt;=41,"Millennials",
IF(Shopping[[#This Row],[Age]]&lt;=57,"Gen X","Boomers")))</f>
        <v>Gen X</v>
      </c>
      <c r="E2126" t="s">
        <v>3923</v>
      </c>
      <c r="F2126" t="s">
        <v>7863</v>
      </c>
      <c r="G2126" t="s">
        <v>7838</v>
      </c>
      <c r="H2126" s="27">
        <v>60</v>
      </c>
      <c r="I2126" t="s">
        <v>7896</v>
      </c>
      <c r="J2126" t="s">
        <v>7847</v>
      </c>
      <c r="K2126" t="s">
        <v>7864</v>
      </c>
      <c r="L2126" t="s">
        <v>7890</v>
      </c>
      <c r="M2126">
        <v>4.2</v>
      </c>
      <c r="N2126" t="s">
        <v>1691</v>
      </c>
      <c r="O2126" t="s">
        <v>7947</v>
      </c>
      <c r="P2126" t="s">
        <v>1691</v>
      </c>
      <c r="Q2126" t="s">
        <v>8</v>
      </c>
      <c r="R2126">
        <v>22</v>
      </c>
    </row>
    <row r="2127" spans="1:18" x14ac:dyDescent="0.3">
      <c r="A2127" t="s">
        <v>2139</v>
      </c>
      <c r="B2127" t="s">
        <v>6056</v>
      </c>
      <c r="C2127">
        <v>57</v>
      </c>
      <c r="D2127" t="str">
        <f>IF(Shopping[[#This Row],[Age]]&lt;=25,"Gen Z",
IF(Shopping[[#This Row],[Age]]&lt;=41,"Millennials",
IF(Shopping[[#This Row],[Age]]&lt;=57,"Gen X","Boomers")))</f>
        <v>Gen X</v>
      </c>
      <c r="E2127" t="s">
        <v>3923</v>
      </c>
      <c r="F2127" t="s">
        <v>7853</v>
      </c>
      <c r="G2127" t="s">
        <v>7854</v>
      </c>
      <c r="H2127" s="27">
        <v>87</v>
      </c>
      <c r="I2127" t="s">
        <v>7906</v>
      </c>
      <c r="J2127" t="s">
        <v>7847</v>
      </c>
      <c r="K2127" t="s">
        <v>7974</v>
      </c>
      <c r="L2127" t="s">
        <v>7890</v>
      </c>
      <c r="M2127">
        <v>4.8</v>
      </c>
      <c r="N2127" t="s">
        <v>1691</v>
      </c>
      <c r="O2127" t="s">
        <v>7950</v>
      </c>
      <c r="P2127" t="s">
        <v>1691</v>
      </c>
      <c r="Q2127" t="s">
        <v>14</v>
      </c>
      <c r="R2127">
        <v>31</v>
      </c>
    </row>
    <row r="2128" spans="1:18" x14ac:dyDescent="0.3">
      <c r="A2128" t="s">
        <v>2140</v>
      </c>
      <c r="B2128" t="s">
        <v>6057</v>
      </c>
      <c r="C2128">
        <v>63</v>
      </c>
      <c r="D2128" t="str">
        <f>IF(Shopping[[#This Row],[Age]]&lt;=25,"Gen Z",
IF(Shopping[[#This Row],[Age]]&lt;=41,"Millennials",
IF(Shopping[[#This Row],[Age]]&lt;=57,"Gen X","Boomers")))</f>
        <v>Boomers</v>
      </c>
      <c r="E2128" t="s">
        <v>3923</v>
      </c>
      <c r="F2128" t="s">
        <v>7859</v>
      </c>
      <c r="G2128" t="s">
        <v>7846</v>
      </c>
      <c r="H2128" s="27">
        <v>38</v>
      </c>
      <c r="I2128" t="s">
        <v>7908</v>
      </c>
      <c r="J2128" t="s">
        <v>7877</v>
      </c>
      <c r="K2128" t="s">
        <v>7975</v>
      </c>
      <c r="L2128" t="s">
        <v>7887</v>
      </c>
      <c r="M2128">
        <v>4.0999999999999996</v>
      </c>
      <c r="N2128" t="s">
        <v>1691</v>
      </c>
      <c r="O2128" t="s">
        <v>7945</v>
      </c>
      <c r="P2128" t="s">
        <v>1691</v>
      </c>
      <c r="Q2128" t="s">
        <v>12</v>
      </c>
      <c r="R2128">
        <v>28</v>
      </c>
    </row>
    <row r="2129" spans="1:18" x14ac:dyDescent="0.3">
      <c r="A2129" t="s">
        <v>2141</v>
      </c>
      <c r="B2129" t="s">
        <v>6058</v>
      </c>
      <c r="C2129">
        <v>70</v>
      </c>
      <c r="D2129" t="str">
        <f>IF(Shopping[[#This Row],[Age]]&lt;=25,"Gen Z",
IF(Shopping[[#This Row],[Age]]&lt;=41,"Millennials",
IF(Shopping[[#This Row],[Age]]&lt;=57,"Gen X","Boomers")))</f>
        <v>Boomers</v>
      </c>
      <c r="E2129" t="s">
        <v>3923</v>
      </c>
      <c r="F2129" t="s">
        <v>7883</v>
      </c>
      <c r="G2129" t="s">
        <v>7846</v>
      </c>
      <c r="H2129" s="27">
        <v>45</v>
      </c>
      <c r="I2129" t="s">
        <v>7910</v>
      </c>
      <c r="J2129" t="s">
        <v>7847</v>
      </c>
      <c r="K2129" t="s">
        <v>7878</v>
      </c>
      <c r="L2129" t="s">
        <v>7888</v>
      </c>
      <c r="M2129">
        <v>4.5</v>
      </c>
      <c r="N2129" t="s">
        <v>1691</v>
      </c>
      <c r="O2129" t="s">
        <v>7949</v>
      </c>
      <c r="P2129" t="s">
        <v>1691</v>
      </c>
      <c r="Q2129" t="s">
        <v>27</v>
      </c>
      <c r="R2129">
        <v>40</v>
      </c>
    </row>
    <row r="2130" spans="1:18" x14ac:dyDescent="0.3">
      <c r="A2130" t="s">
        <v>2142</v>
      </c>
      <c r="B2130" t="s">
        <v>6059</v>
      </c>
      <c r="C2130">
        <v>62</v>
      </c>
      <c r="D2130" t="str">
        <f>IF(Shopping[[#This Row],[Age]]&lt;=25,"Gen Z",
IF(Shopping[[#This Row],[Age]]&lt;=41,"Millennials",
IF(Shopping[[#This Row],[Age]]&lt;=57,"Gen X","Boomers")))</f>
        <v>Boomers</v>
      </c>
      <c r="E2130" t="s">
        <v>3923</v>
      </c>
      <c r="F2130" t="s">
        <v>7853</v>
      </c>
      <c r="G2130" t="s">
        <v>7854</v>
      </c>
      <c r="H2130" s="27">
        <v>47</v>
      </c>
      <c r="I2130" t="s">
        <v>7928</v>
      </c>
      <c r="J2130" t="s">
        <v>7839</v>
      </c>
      <c r="K2130" t="s">
        <v>7973</v>
      </c>
      <c r="L2130" t="s">
        <v>7890</v>
      </c>
      <c r="M2130">
        <v>2.7</v>
      </c>
      <c r="N2130" t="s">
        <v>1691</v>
      </c>
      <c r="O2130" t="s">
        <v>7949</v>
      </c>
      <c r="P2130" t="s">
        <v>1691</v>
      </c>
      <c r="Q2130" t="s">
        <v>14</v>
      </c>
      <c r="R2130">
        <v>21</v>
      </c>
    </row>
    <row r="2131" spans="1:18" x14ac:dyDescent="0.3">
      <c r="A2131" t="s">
        <v>2143</v>
      </c>
      <c r="B2131" t="s">
        <v>6060</v>
      </c>
      <c r="C2131">
        <v>40</v>
      </c>
      <c r="D2131" t="str">
        <f>IF(Shopping[[#This Row],[Age]]&lt;=25,"Gen Z",
IF(Shopping[[#This Row],[Age]]&lt;=41,"Millennials",
IF(Shopping[[#This Row],[Age]]&lt;=57,"Gen X","Boomers")))</f>
        <v>Millennials</v>
      </c>
      <c r="E2131" t="s">
        <v>3923</v>
      </c>
      <c r="F2131" t="s">
        <v>7863</v>
      </c>
      <c r="G2131" t="s">
        <v>7838</v>
      </c>
      <c r="H2131" s="27">
        <v>57</v>
      </c>
      <c r="I2131" t="s">
        <v>7939</v>
      </c>
      <c r="J2131" t="s">
        <v>7839</v>
      </c>
      <c r="K2131" t="s">
        <v>7874</v>
      </c>
      <c r="L2131" t="s">
        <v>7890</v>
      </c>
      <c r="M2131">
        <v>2.8</v>
      </c>
      <c r="N2131" t="s">
        <v>1691</v>
      </c>
      <c r="O2131" t="s">
        <v>7950</v>
      </c>
      <c r="P2131" t="s">
        <v>1691</v>
      </c>
      <c r="Q2131" t="s">
        <v>14</v>
      </c>
      <c r="R2131">
        <v>12</v>
      </c>
    </row>
    <row r="2132" spans="1:18" x14ac:dyDescent="0.3">
      <c r="A2132" t="s">
        <v>2144</v>
      </c>
      <c r="B2132" t="s">
        <v>6061</v>
      </c>
      <c r="C2132">
        <v>25</v>
      </c>
      <c r="D2132" t="str">
        <f>IF(Shopping[[#This Row],[Age]]&lt;=25,"Gen Z",
IF(Shopping[[#This Row],[Age]]&lt;=41,"Millennials",
IF(Shopping[[#This Row],[Age]]&lt;=57,"Gen X","Boomers")))</f>
        <v>Gen Z</v>
      </c>
      <c r="E2132" t="s">
        <v>3923</v>
      </c>
      <c r="F2132" t="s">
        <v>7879</v>
      </c>
      <c r="G2132" t="s">
        <v>7857</v>
      </c>
      <c r="H2132" s="27">
        <v>68</v>
      </c>
      <c r="I2132" t="s">
        <v>7921</v>
      </c>
      <c r="J2132" t="s">
        <v>7839</v>
      </c>
      <c r="K2132" t="s">
        <v>7862</v>
      </c>
      <c r="L2132" t="s">
        <v>7889</v>
      </c>
      <c r="M2132">
        <v>3.7</v>
      </c>
      <c r="N2132" t="s">
        <v>1691</v>
      </c>
      <c r="O2132" t="s">
        <v>7946</v>
      </c>
      <c r="P2132" t="s">
        <v>1691</v>
      </c>
      <c r="Q2132" t="s">
        <v>12</v>
      </c>
      <c r="R2132">
        <v>33</v>
      </c>
    </row>
    <row r="2133" spans="1:18" x14ac:dyDescent="0.3">
      <c r="A2133" t="s">
        <v>2145</v>
      </c>
      <c r="B2133" t="s">
        <v>6062</v>
      </c>
      <c r="C2133">
        <v>19</v>
      </c>
      <c r="D2133" t="str">
        <f>IF(Shopping[[#This Row],[Age]]&lt;=25,"Gen Z",
IF(Shopping[[#This Row],[Age]]&lt;=41,"Millennials",
IF(Shopping[[#This Row],[Age]]&lt;=57,"Gen X","Boomers")))</f>
        <v>Gen Z</v>
      </c>
      <c r="E2133" t="s">
        <v>3923</v>
      </c>
      <c r="F2133" t="s">
        <v>7851</v>
      </c>
      <c r="G2133" t="s">
        <v>7838</v>
      </c>
      <c r="H2133" s="27">
        <v>52</v>
      </c>
      <c r="I2133" t="s">
        <v>7899</v>
      </c>
      <c r="J2133" t="s">
        <v>7847</v>
      </c>
      <c r="K2133" t="s">
        <v>7871</v>
      </c>
      <c r="L2133" t="s">
        <v>7890</v>
      </c>
      <c r="M2133">
        <v>3.6</v>
      </c>
      <c r="N2133" t="s">
        <v>1691</v>
      </c>
      <c r="O2133" t="s">
        <v>7945</v>
      </c>
      <c r="P2133" t="s">
        <v>1691</v>
      </c>
      <c r="Q2133" t="s">
        <v>22</v>
      </c>
      <c r="R2133">
        <v>9</v>
      </c>
    </row>
    <row r="2134" spans="1:18" x14ac:dyDescent="0.3">
      <c r="A2134" t="s">
        <v>2146</v>
      </c>
      <c r="B2134" t="s">
        <v>6063</v>
      </c>
      <c r="C2134">
        <v>25</v>
      </c>
      <c r="D2134" t="str">
        <f>IF(Shopping[[#This Row],[Age]]&lt;=25,"Gen Z",
IF(Shopping[[#This Row],[Age]]&lt;=41,"Millennials",
IF(Shopping[[#This Row],[Age]]&lt;=57,"Gen X","Boomers")))</f>
        <v>Gen Z</v>
      </c>
      <c r="E2134" t="s">
        <v>3923</v>
      </c>
      <c r="F2134" t="s">
        <v>7863</v>
      </c>
      <c r="G2134" t="s">
        <v>7838</v>
      </c>
      <c r="H2134" s="27">
        <v>87</v>
      </c>
      <c r="I2134" t="s">
        <v>7927</v>
      </c>
      <c r="J2134" t="s">
        <v>7847</v>
      </c>
      <c r="K2134" t="s">
        <v>7975</v>
      </c>
      <c r="L2134" t="s">
        <v>7890</v>
      </c>
      <c r="M2134">
        <v>4.7</v>
      </c>
      <c r="N2134" t="s">
        <v>1691</v>
      </c>
      <c r="O2134" t="s">
        <v>7949</v>
      </c>
      <c r="P2134" t="s">
        <v>1691</v>
      </c>
      <c r="Q2134" t="s">
        <v>27</v>
      </c>
      <c r="R2134">
        <v>15</v>
      </c>
    </row>
    <row r="2135" spans="1:18" x14ac:dyDescent="0.3">
      <c r="A2135" t="s">
        <v>2147</v>
      </c>
      <c r="B2135" t="s">
        <v>6064</v>
      </c>
      <c r="C2135">
        <v>21</v>
      </c>
      <c r="D2135" t="str">
        <f>IF(Shopping[[#This Row],[Age]]&lt;=25,"Gen Z",
IF(Shopping[[#This Row],[Age]]&lt;=41,"Millennials",
IF(Shopping[[#This Row],[Age]]&lt;=57,"Gen X","Boomers")))</f>
        <v>Gen Z</v>
      </c>
      <c r="E2135" t="s">
        <v>3923</v>
      </c>
      <c r="F2135" t="s">
        <v>7875</v>
      </c>
      <c r="G2135" t="s">
        <v>7857</v>
      </c>
      <c r="H2135" s="27">
        <v>34</v>
      </c>
      <c r="I2135" t="s">
        <v>7894</v>
      </c>
      <c r="J2135" t="s">
        <v>7847</v>
      </c>
      <c r="K2135" t="s">
        <v>7968</v>
      </c>
      <c r="L2135" t="s">
        <v>7889</v>
      </c>
      <c r="M2135">
        <v>3.8</v>
      </c>
      <c r="N2135" t="s">
        <v>1691</v>
      </c>
      <c r="O2135" t="s">
        <v>7948</v>
      </c>
      <c r="P2135" t="s">
        <v>1691</v>
      </c>
      <c r="Q2135" t="s">
        <v>22</v>
      </c>
      <c r="R2135">
        <v>13</v>
      </c>
    </row>
    <row r="2136" spans="1:18" x14ac:dyDescent="0.3">
      <c r="A2136" t="s">
        <v>2148</v>
      </c>
      <c r="B2136" t="s">
        <v>6065</v>
      </c>
      <c r="C2136">
        <v>55</v>
      </c>
      <c r="D2136" t="str">
        <f>IF(Shopping[[#This Row],[Age]]&lt;=25,"Gen Z",
IF(Shopping[[#This Row],[Age]]&lt;=41,"Millennials",
IF(Shopping[[#This Row],[Age]]&lt;=57,"Gen X","Boomers")))</f>
        <v>Gen X</v>
      </c>
      <c r="E2136" t="s">
        <v>3923</v>
      </c>
      <c r="F2136" t="s">
        <v>7845</v>
      </c>
      <c r="G2136" t="s">
        <v>7846</v>
      </c>
      <c r="H2136" s="27">
        <v>41</v>
      </c>
      <c r="I2136" t="s">
        <v>7934</v>
      </c>
      <c r="J2136" t="s">
        <v>7877</v>
      </c>
      <c r="K2136" t="s">
        <v>7842</v>
      </c>
      <c r="L2136" t="s">
        <v>7887</v>
      </c>
      <c r="M2136">
        <v>2.9</v>
      </c>
      <c r="N2136" t="s">
        <v>1691</v>
      </c>
      <c r="O2136" t="s">
        <v>7948</v>
      </c>
      <c r="P2136" t="s">
        <v>1691</v>
      </c>
      <c r="Q2136" t="s">
        <v>12</v>
      </c>
      <c r="R2136">
        <v>35</v>
      </c>
    </row>
    <row r="2137" spans="1:18" x14ac:dyDescent="0.3">
      <c r="A2137" t="s">
        <v>2149</v>
      </c>
      <c r="B2137" t="s">
        <v>6066</v>
      </c>
      <c r="C2137">
        <v>34</v>
      </c>
      <c r="D2137" t="str">
        <f>IF(Shopping[[#This Row],[Age]]&lt;=25,"Gen Z",
IF(Shopping[[#This Row],[Age]]&lt;=41,"Millennials",
IF(Shopping[[#This Row],[Age]]&lt;=57,"Gen X","Boomers")))</f>
        <v>Millennials</v>
      </c>
      <c r="E2137" t="s">
        <v>3923</v>
      </c>
      <c r="F2137" t="s">
        <v>7865</v>
      </c>
      <c r="G2137" t="s">
        <v>7857</v>
      </c>
      <c r="H2137" s="27">
        <v>94</v>
      </c>
      <c r="I2137" t="s">
        <v>7911</v>
      </c>
      <c r="J2137" t="s">
        <v>7844</v>
      </c>
      <c r="K2137" t="s">
        <v>7882</v>
      </c>
      <c r="L2137" t="s">
        <v>7887</v>
      </c>
      <c r="M2137">
        <v>4.5999999999999996</v>
      </c>
      <c r="N2137" t="s">
        <v>1691</v>
      </c>
      <c r="O2137" t="s">
        <v>7947</v>
      </c>
      <c r="P2137" t="s">
        <v>1691</v>
      </c>
      <c r="Q2137" t="s">
        <v>27</v>
      </c>
      <c r="R2137">
        <v>1</v>
      </c>
    </row>
    <row r="2138" spans="1:18" x14ac:dyDescent="0.3">
      <c r="A2138" t="s">
        <v>2150</v>
      </c>
      <c r="B2138" t="s">
        <v>6067</v>
      </c>
      <c r="C2138">
        <v>47</v>
      </c>
      <c r="D2138" t="str">
        <f>IF(Shopping[[#This Row],[Age]]&lt;=25,"Gen Z",
IF(Shopping[[#This Row],[Age]]&lt;=41,"Millennials",
IF(Shopping[[#This Row],[Age]]&lt;=57,"Gen X","Boomers")))</f>
        <v>Gen X</v>
      </c>
      <c r="E2138" t="s">
        <v>3923</v>
      </c>
      <c r="F2138" t="s">
        <v>7865</v>
      </c>
      <c r="G2138" t="s">
        <v>7857</v>
      </c>
      <c r="H2138" s="27">
        <v>93</v>
      </c>
      <c r="I2138" t="s">
        <v>7907</v>
      </c>
      <c r="J2138" t="s">
        <v>7847</v>
      </c>
      <c r="K2138" t="s">
        <v>7871</v>
      </c>
      <c r="L2138" t="s">
        <v>7889</v>
      </c>
      <c r="M2138">
        <v>2.8</v>
      </c>
      <c r="N2138" t="s">
        <v>1691</v>
      </c>
      <c r="O2138" t="s">
        <v>7948</v>
      </c>
      <c r="P2138" t="s">
        <v>1691</v>
      </c>
      <c r="Q2138" t="s">
        <v>22</v>
      </c>
      <c r="R2138">
        <v>25</v>
      </c>
    </row>
    <row r="2139" spans="1:18" x14ac:dyDescent="0.3">
      <c r="A2139" t="s">
        <v>2151</v>
      </c>
      <c r="B2139" t="s">
        <v>6068</v>
      </c>
      <c r="C2139">
        <v>27</v>
      </c>
      <c r="D2139" t="str">
        <f>IF(Shopping[[#This Row],[Age]]&lt;=25,"Gen Z",
IF(Shopping[[#This Row],[Age]]&lt;=41,"Millennials",
IF(Shopping[[#This Row],[Age]]&lt;=57,"Gen X","Boomers")))</f>
        <v>Millennials</v>
      </c>
      <c r="E2139" t="s">
        <v>3923</v>
      </c>
      <c r="F2139" t="s">
        <v>7876</v>
      </c>
      <c r="G2139" t="s">
        <v>7838</v>
      </c>
      <c r="H2139" s="27">
        <v>51</v>
      </c>
      <c r="I2139" t="s">
        <v>7920</v>
      </c>
      <c r="J2139" t="s">
        <v>7877</v>
      </c>
      <c r="K2139" t="s">
        <v>7860</v>
      </c>
      <c r="L2139" t="s">
        <v>7887</v>
      </c>
      <c r="M2139">
        <v>4.5999999999999996</v>
      </c>
      <c r="N2139" t="s">
        <v>1691</v>
      </c>
      <c r="O2139" t="s">
        <v>7949</v>
      </c>
      <c r="P2139" t="s">
        <v>1691</v>
      </c>
      <c r="Q2139" t="s">
        <v>12</v>
      </c>
      <c r="R2139">
        <v>20</v>
      </c>
    </row>
    <row r="2140" spans="1:18" x14ac:dyDescent="0.3">
      <c r="A2140" t="s">
        <v>2152</v>
      </c>
      <c r="B2140" t="s">
        <v>6069</v>
      </c>
      <c r="C2140">
        <v>67</v>
      </c>
      <c r="D2140" t="str">
        <f>IF(Shopping[[#This Row],[Age]]&lt;=25,"Gen Z",
IF(Shopping[[#This Row],[Age]]&lt;=41,"Millennials",
IF(Shopping[[#This Row],[Age]]&lt;=57,"Gen X","Boomers")))</f>
        <v>Boomers</v>
      </c>
      <c r="E2140" t="s">
        <v>3923</v>
      </c>
      <c r="F2140" t="s">
        <v>7841</v>
      </c>
      <c r="G2140" t="s">
        <v>7838</v>
      </c>
      <c r="H2140" s="27">
        <v>42</v>
      </c>
      <c r="I2140" t="s">
        <v>7909</v>
      </c>
      <c r="J2140" t="s">
        <v>7847</v>
      </c>
      <c r="K2140" t="s">
        <v>7864</v>
      </c>
      <c r="L2140" t="s">
        <v>7890</v>
      </c>
      <c r="M2140">
        <v>2.8</v>
      </c>
      <c r="N2140" t="s">
        <v>1691</v>
      </c>
      <c r="O2140" t="s">
        <v>7947</v>
      </c>
      <c r="P2140" t="s">
        <v>1691</v>
      </c>
      <c r="Q2140" t="s">
        <v>8</v>
      </c>
      <c r="R2140">
        <v>36</v>
      </c>
    </row>
    <row r="2141" spans="1:18" x14ac:dyDescent="0.3">
      <c r="A2141" t="s">
        <v>2153</v>
      </c>
      <c r="B2141" t="s">
        <v>6070</v>
      </c>
      <c r="C2141">
        <v>40</v>
      </c>
      <c r="D2141" t="str">
        <f>IF(Shopping[[#This Row],[Age]]&lt;=25,"Gen Z",
IF(Shopping[[#This Row],[Age]]&lt;=41,"Millennials",
IF(Shopping[[#This Row],[Age]]&lt;=57,"Gen X","Boomers")))</f>
        <v>Millennials</v>
      </c>
      <c r="E2141" t="s">
        <v>3923</v>
      </c>
      <c r="F2141" t="s">
        <v>7883</v>
      </c>
      <c r="G2141" t="s">
        <v>7846</v>
      </c>
      <c r="H2141" s="27">
        <v>95</v>
      </c>
      <c r="I2141" t="s">
        <v>7907</v>
      </c>
      <c r="J2141" t="s">
        <v>7847</v>
      </c>
      <c r="K2141" t="s">
        <v>7871</v>
      </c>
      <c r="L2141" t="s">
        <v>7887</v>
      </c>
      <c r="M2141">
        <v>3</v>
      </c>
      <c r="N2141" t="s">
        <v>1691</v>
      </c>
      <c r="O2141" t="s">
        <v>7946</v>
      </c>
      <c r="P2141" t="s">
        <v>1691</v>
      </c>
      <c r="Q2141" t="s">
        <v>10</v>
      </c>
      <c r="R2141">
        <v>33</v>
      </c>
    </row>
    <row r="2142" spans="1:18" x14ac:dyDescent="0.3">
      <c r="A2142" t="s">
        <v>2154</v>
      </c>
      <c r="B2142" t="s">
        <v>6071</v>
      </c>
      <c r="C2142">
        <v>53</v>
      </c>
      <c r="D2142" t="str">
        <f>IF(Shopping[[#This Row],[Age]]&lt;=25,"Gen Z",
IF(Shopping[[#This Row],[Age]]&lt;=41,"Millennials",
IF(Shopping[[#This Row],[Age]]&lt;=57,"Gen X","Boomers")))</f>
        <v>Gen X</v>
      </c>
      <c r="E2142" t="s">
        <v>3923</v>
      </c>
      <c r="F2142" t="s">
        <v>7856</v>
      </c>
      <c r="G2142" t="s">
        <v>7857</v>
      </c>
      <c r="H2142" s="27">
        <v>90</v>
      </c>
      <c r="I2142" t="s">
        <v>7928</v>
      </c>
      <c r="J2142" t="s">
        <v>7847</v>
      </c>
      <c r="K2142" t="s">
        <v>7880</v>
      </c>
      <c r="L2142" t="s">
        <v>7890</v>
      </c>
      <c r="M2142">
        <v>3.7</v>
      </c>
      <c r="N2142" t="s">
        <v>1691</v>
      </c>
      <c r="O2142" t="s">
        <v>7948</v>
      </c>
      <c r="P2142" t="s">
        <v>1691</v>
      </c>
      <c r="Q2142" t="s">
        <v>10</v>
      </c>
      <c r="R2142">
        <v>36</v>
      </c>
    </row>
    <row r="2143" spans="1:18" x14ac:dyDescent="0.3">
      <c r="A2143" t="s">
        <v>2155</v>
      </c>
      <c r="B2143" t="s">
        <v>6072</v>
      </c>
      <c r="C2143">
        <v>24</v>
      </c>
      <c r="D2143" t="str">
        <f>IF(Shopping[[#This Row],[Age]]&lt;=25,"Gen Z",
IF(Shopping[[#This Row],[Age]]&lt;=41,"Millennials",
IF(Shopping[[#This Row],[Age]]&lt;=57,"Gen X","Boomers")))</f>
        <v>Gen Z</v>
      </c>
      <c r="E2143" t="s">
        <v>3923</v>
      </c>
      <c r="F2143" t="s">
        <v>7861</v>
      </c>
      <c r="G2143" t="s">
        <v>7838</v>
      </c>
      <c r="H2143" s="27">
        <v>98</v>
      </c>
      <c r="I2143" t="s">
        <v>7893</v>
      </c>
      <c r="J2143" t="s">
        <v>7847</v>
      </c>
      <c r="K2143" t="s">
        <v>7972</v>
      </c>
      <c r="L2143" t="s">
        <v>7887</v>
      </c>
      <c r="M2143">
        <v>4.0999999999999996</v>
      </c>
      <c r="N2143" t="s">
        <v>1691</v>
      </c>
      <c r="O2143" t="s">
        <v>7949</v>
      </c>
      <c r="P2143" t="s">
        <v>1691</v>
      </c>
      <c r="Q2143" t="s">
        <v>14</v>
      </c>
      <c r="R2143">
        <v>32</v>
      </c>
    </row>
    <row r="2144" spans="1:18" x14ac:dyDescent="0.3">
      <c r="A2144" t="s">
        <v>2156</v>
      </c>
      <c r="B2144" t="s">
        <v>6073</v>
      </c>
      <c r="C2144">
        <v>47</v>
      </c>
      <c r="D2144" t="str">
        <f>IF(Shopping[[#This Row],[Age]]&lt;=25,"Gen Z",
IF(Shopping[[#This Row],[Age]]&lt;=41,"Millennials",
IF(Shopping[[#This Row],[Age]]&lt;=57,"Gen X","Boomers")))</f>
        <v>Gen X</v>
      </c>
      <c r="E2144" t="s">
        <v>3923</v>
      </c>
      <c r="F2144" t="s">
        <v>7875</v>
      </c>
      <c r="G2144" t="s">
        <v>7857</v>
      </c>
      <c r="H2144" s="27">
        <v>39</v>
      </c>
      <c r="I2144" t="s">
        <v>7918</v>
      </c>
      <c r="J2144" t="s">
        <v>7847</v>
      </c>
      <c r="K2144" t="s">
        <v>7842</v>
      </c>
      <c r="L2144" t="s">
        <v>7887</v>
      </c>
      <c r="M2144">
        <v>4.3</v>
      </c>
      <c r="N2144" t="s">
        <v>1691</v>
      </c>
      <c r="O2144" t="s">
        <v>7947</v>
      </c>
      <c r="P2144" t="s">
        <v>1691</v>
      </c>
      <c r="Q2144" t="s">
        <v>8</v>
      </c>
      <c r="R2144">
        <v>21</v>
      </c>
    </row>
    <row r="2145" spans="1:18" x14ac:dyDescent="0.3">
      <c r="A2145" t="s">
        <v>2157</v>
      </c>
      <c r="B2145" t="s">
        <v>6074</v>
      </c>
      <c r="C2145">
        <v>53</v>
      </c>
      <c r="D2145" t="str">
        <f>IF(Shopping[[#This Row],[Age]]&lt;=25,"Gen Z",
IF(Shopping[[#This Row],[Age]]&lt;=41,"Millennials",
IF(Shopping[[#This Row],[Age]]&lt;=57,"Gen X","Boomers")))</f>
        <v>Gen X</v>
      </c>
      <c r="E2145" t="s">
        <v>3923</v>
      </c>
      <c r="F2145" t="s">
        <v>7845</v>
      </c>
      <c r="G2145" t="s">
        <v>7846</v>
      </c>
      <c r="H2145" s="27">
        <v>66</v>
      </c>
      <c r="I2145" t="s">
        <v>7903</v>
      </c>
      <c r="J2145" t="s">
        <v>7839</v>
      </c>
      <c r="K2145" t="s">
        <v>7871</v>
      </c>
      <c r="L2145" t="s">
        <v>7890</v>
      </c>
      <c r="M2145">
        <v>3.8</v>
      </c>
      <c r="N2145" t="s">
        <v>1691</v>
      </c>
      <c r="O2145" t="s">
        <v>7947</v>
      </c>
      <c r="P2145" t="s">
        <v>1691</v>
      </c>
      <c r="Q2145" t="s">
        <v>8</v>
      </c>
      <c r="R2145">
        <v>48</v>
      </c>
    </row>
    <row r="2146" spans="1:18" x14ac:dyDescent="0.3">
      <c r="A2146" t="s">
        <v>2158</v>
      </c>
      <c r="B2146" t="s">
        <v>6075</v>
      </c>
      <c r="C2146">
        <v>47</v>
      </c>
      <c r="D2146" t="str">
        <f>IF(Shopping[[#This Row],[Age]]&lt;=25,"Gen Z",
IF(Shopping[[#This Row],[Age]]&lt;=41,"Millennials",
IF(Shopping[[#This Row],[Age]]&lt;=57,"Gen X","Boomers")))</f>
        <v>Gen X</v>
      </c>
      <c r="E2146" t="s">
        <v>3923</v>
      </c>
      <c r="F2146" t="s">
        <v>7859</v>
      </c>
      <c r="G2146" t="s">
        <v>7846</v>
      </c>
      <c r="H2146" s="27">
        <v>23</v>
      </c>
      <c r="I2146" t="s">
        <v>7926</v>
      </c>
      <c r="J2146" t="s">
        <v>7839</v>
      </c>
      <c r="K2146" t="s">
        <v>7874</v>
      </c>
      <c r="L2146" t="s">
        <v>7887</v>
      </c>
      <c r="M2146">
        <v>3.7</v>
      </c>
      <c r="N2146" t="s">
        <v>1691</v>
      </c>
      <c r="O2146" t="s">
        <v>7946</v>
      </c>
      <c r="P2146" t="s">
        <v>1691</v>
      </c>
      <c r="Q2146" t="s">
        <v>14</v>
      </c>
      <c r="R2146">
        <v>25</v>
      </c>
    </row>
    <row r="2147" spans="1:18" x14ac:dyDescent="0.3">
      <c r="A2147" t="s">
        <v>2159</v>
      </c>
      <c r="B2147" t="s">
        <v>6076</v>
      </c>
      <c r="C2147">
        <v>38</v>
      </c>
      <c r="D2147" t="str">
        <f>IF(Shopping[[#This Row],[Age]]&lt;=25,"Gen Z",
IF(Shopping[[#This Row],[Age]]&lt;=41,"Millennials",
IF(Shopping[[#This Row],[Age]]&lt;=57,"Gen X","Boomers")))</f>
        <v>Millennials</v>
      </c>
      <c r="E2147" t="s">
        <v>3923</v>
      </c>
      <c r="F2147" t="s">
        <v>7863</v>
      </c>
      <c r="G2147" t="s">
        <v>7838</v>
      </c>
      <c r="H2147" s="27">
        <v>73</v>
      </c>
      <c r="I2147" t="s">
        <v>7932</v>
      </c>
      <c r="J2147" t="s">
        <v>7844</v>
      </c>
      <c r="K2147" t="s">
        <v>7849</v>
      </c>
      <c r="L2147" t="s">
        <v>7887</v>
      </c>
      <c r="M2147">
        <v>4.8</v>
      </c>
      <c r="N2147" t="s">
        <v>1691</v>
      </c>
      <c r="O2147" t="s">
        <v>7948</v>
      </c>
      <c r="P2147" t="s">
        <v>1691</v>
      </c>
      <c r="Q2147" t="s">
        <v>14</v>
      </c>
      <c r="R2147">
        <v>32</v>
      </c>
    </row>
    <row r="2148" spans="1:18" x14ac:dyDescent="0.3">
      <c r="A2148" t="s">
        <v>2160</v>
      </c>
      <c r="B2148" t="s">
        <v>6077</v>
      </c>
      <c r="C2148">
        <v>48</v>
      </c>
      <c r="D2148" t="str">
        <f>IF(Shopping[[#This Row],[Age]]&lt;=25,"Gen Z",
IF(Shopping[[#This Row],[Age]]&lt;=41,"Millennials",
IF(Shopping[[#This Row],[Age]]&lt;=57,"Gen X","Boomers")))</f>
        <v>Gen X</v>
      </c>
      <c r="E2148" t="s">
        <v>3923</v>
      </c>
      <c r="F2148" t="s">
        <v>7865</v>
      </c>
      <c r="G2148" t="s">
        <v>7857</v>
      </c>
      <c r="H2148" s="27">
        <v>23</v>
      </c>
      <c r="I2148" t="s">
        <v>7933</v>
      </c>
      <c r="J2148" t="s">
        <v>7877</v>
      </c>
      <c r="K2148" t="s">
        <v>7849</v>
      </c>
      <c r="L2148" t="s">
        <v>7889</v>
      </c>
      <c r="M2148">
        <v>4.5999999999999996</v>
      </c>
      <c r="N2148" t="s">
        <v>1691</v>
      </c>
      <c r="O2148" t="s">
        <v>7948</v>
      </c>
      <c r="P2148" t="s">
        <v>1691</v>
      </c>
      <c r="Q2148" t="s">
        <v>14</v>
      </c>
      <c r="R2148">
        <v>45</v>
      </c>
    </row>
    <row r="2149" spans="1:18" x14ac:dyDescent="0.3">
      <c r="A2149" t="s">
        <v>2161</v>
      </c>
      <c r="B2149" t="s">
        <v>6078</v>
      </c>
      <c r="C2149">
        <v>47</v>
      </c>
      <c r="D2149" t="str">
        <f>IF(Shopping[[#This Row],[Age]]&lt;=25,"Gen Z",
IF(Shopping[[#This Row],[Age]]&lt;=41,"Millennials",
IF(Shopping[[#This Row],[Age]]&lt;=57,"Gen X","Boomers")))</f>
        <v>Gen X</v>
      </c>
      <c r="E2149" t="s">
        <v>3923</v>
      </c>
      <c r="F2149" t="s">
        <v>7863</v>
      </c>
      <c r="G2149" t="s">
        <v>7838</v>
      </c>
      <c r="H2149" s="27">
        <v>43</v>
      </c>
      <c r="I2149" t="s">
        <v>7902</v>
      </c>
      <c r="J2149" t="s">
        <v>7844</v>
      </c>
      <c r="K2149" t="s">
        <v>7852</v>
      </c>
      <c r="L2149" t="s">
        <v>7890</v>
      </c>
      <c r="M2149">
        <v>4.8</v>
      </c>
      <c r="N2149" t="s">
        <v>1691</v>
      </c>
      <c r="O2149" t="s">
        <v>7948</v>
      </c>
      <c r="P2149" t="s">
        <v>1691</v>
      </c>
      <c r="Q2149" t="s">
        <v>10</v>
      </c>
      <c r="R2149">
        <v>4</v>
      </c>
    </row>
    <row r="2150" spans="1:18" x14ac:dyDescent="0.3">
      <c r="A2150" t="s">
        <v>2162</v>
      </c>
      <c r="B2150" t="s">
        <v>6079</v>
      </c>
      <c r="C2150">
        <v>19</v>
      </c>
      <c r="D2150" t="str">
        <f>IF(Shopping[[#This Row],[Age]]&lt;=25,"Gen Z",
IF(Shopping[[#This Row],[Age]]&lt;=41,"Millennials",
IF(Shopping[[#This Row],[Age]]&lt;=57,"Gen X","Boomers")))</f>
        <v>Gen Z</v>
      </c>
      <c r="E2150" t="s">
        <v>3923</v>
      </c>
      <c r="F2150" t="s">
        <v>7872</v>
      </c>
      <c r="G2150" t="s">
        <v>7838</v>
      </c>
      <c r="H2150" s="27">
        <v>45</v>
      </c>
      <c r="I2150" t="s">
        <v>7936</v>
      </c>
      <c r="J2150" t="s">
        <v>7877</v>
      </c>
      <c r="K2150" t="s">
        <v>7967</v>
      </c>
      <c r="L2150" t="s">
        <v>7887</v>
      </c>
      <c r="M2150">
        <v>4.5999999999999996</v>
      </c>
      <c r="N2150" t="s">
        <v>1691</v>
      </c>
      <c r="O2150" t="s">
        <v>7949</v>
      </c>
      <c r="P2150" t="s">
        <v>1691</v>
      </c>
      <c r="Q2150" t="s">
        <v>14</v>
      </c>
      <c r="R2150">
        <v>19</v>
      </c>
    </row>
    <row r="2151" spans="1:18" x14ac:dyDescent="0.3">
      <c r="A2151" t="s">
        <v>2163</v>
      </c>
      <c r="B2151" t="s">
        <v>6080</v>
      </c>
      <c r="C2151">
        <v>38</v>
      </c>
      <c r="D2151" t="str">
        <f>IF(Shopping[[#This Row],[Age]]&lt;=25,"Gen Z",
IF(Shopping[[#This Row],[Age]]&lt;=41,"Millennials",
IF(Shopping[[#This Row],[Age]]&lt;=57,"Gen X","Boomers")))</f>
        <v>Millennials</v>
      </c>
      <c r="E2151" t="s">
        <v>3923</v>
      </c>
      <c r="F2151" t="s">
        <v>7845</v>
      </c>
      <c r="G2151" t="s">
        <v>7846</v>
      </c>
      <c r="H2151" s="27">
        <v>21</v>
      </c>
      <c r="I2151" t="s">
        <v>7904</v>
      </c>
      <c r="J2151" t="s">
        <v>7839</v>
      </c>
      <c r="K2151" t="s">
        <v>7874</v>
      </c>
      <c r="L2151" t="s">
        <v>7887</v>
      </c>
      <c r="M2151">
        <v>4</v>
      </c>
      <c r="N2151" t="s">
        <v>1691</v>
      </c>
      <c r="O2151" t="s">
        <v>7948</v>
      </c>
      <c r="P2151" t="s">
        <v>1691</v>
      </c>
      <c r="Q2151" t="s">
        <v>22</v>
      </c>
      <c r="R2151">
        <v>1</v>
      </c>
    </row>
    <row r="2152" spans="1:18" x14ac:dyDescent="0.3">
      <c r="A2152" t="s">
        <v>2164</v>
      </c>
      <c r="B2152" t="s">
        <v>6081</v>
      </c>
      <c r="C2152">
        <v>57</v>
      </c>
      <c r="D2152" t="str">
        <f>IF(Shopping[[#This Row],[Age]]&lt;=25,"Gen Z",
IF(Shopping[[#This Row],[Age]]&lt;=41,"Millennials",
IF(Shopping[[#This Row],[Age]]&lt;=57,"Gen X","Boomers")))</f>
        <v>Gen X</v>
      </c>
      <c r="E2152" t="s">
        <v>3923</v>
      </c>
      <c r="F2152" t="s">
        <v>7850</v>
      </c>
      <c r="G2152" t="s">
        <v>7838</v>
      </c>
      <c r="H2152" s="27">
        <v>40</v>
      </c>
      <c r="I2152" t="s">
        <v>7919</v>
      </c>
      <c r="J2152" t="s">
        <v>7847</v>
      </c>
      <c r="K2152" t="s">
        <v>7874</v>
      </c>
      <c r="L2152" t="s">
        <v>7888</v>
      </c>
      <c r="M2152">
        <v>2.6</v>
      </c>
      <c r="N2152" t="s">
        <v>1691</v>
      </c>
      <c r="O2152" t="s">
        <v>7949</v>
      </c>
      <c r="P2152" t="s">
        <v>1691</v>
      </c>
      <c r="Q2152" t="s">
        <v>10</v>
      </c>
      <c r="R2152">
        <v>12</v>
      </c>
    </row>
    <row r="2153" spans="1:18" x14ac:dyDescent="0.3">
      <c r="A2153" t="s">
        <v>2165</v>
      </c>
      <c r="B2153" t="s">
        <v>6082</v>
      </c>
      <c r="C2153">
        <v>70</v>
      </c>
      <c r="D2153" t="str">
        <f>IF(Shopping[[#This Row],[Age]]&lt;=25,"Gen Z",
IF(Shopping[[#This Row],[Age]]&lt;=41,"Millennials",
IF(Shopping[[#This Row],[Age]]&lt;=57,"Gen X","Boomers")))</f>
        <v>Boomers</v>
      </c>
      <c r="E2153" t="s">
        <v>3923</v>
      </c>
      <c r="F2153" t="s">
        <v>7843</v>
      </c>
      <c r="G2153" t="s">
        <v>7838</v>
      </c>
      <c r="H2153" s="27">
        <v>58</v>
      </c>
      <c r="I2153" t="s">
        <v>7927</v>
      </c>
      <c r="J2153" t="s">
        <v>7839</v>
      </c>
      <c r="K2153" t="s">
        <v>7880</v>
      </c>
      <c r="L2153" t="s">
        <v>7890</v>
      </c>
      <c r="M2153">
        <v>2.6</v>
      </c>
      <c r="N2153" t="s">
        <v>1691</v>
      </c>
      <c r="O2153" t="s">
        <v>7949</v>
      </c>
      <c r="P2153" t="s">
        <v>1691</v>
      </c>
      <c r="Q2153" t="s">
        <v>8</v>
      </c>
      <c r="R2153">
        <v>18</v>
      </c>
    </row>
    <row r="2154" spans="1:18" x14ac:dyDescent="0.3">
      <c r="A2154" t="s">
        <v>2166</v>
      </c>
      <c r="B2154" t="s">
        <v>6083</v>
      </c>
      <c r="C2154">
        <v>38</v>
      </c>
      <c r="D2154" t="str">
        <f>IF(Shopping[[#This Row],[Age]]&lt;=25,"Gen Z",
IF(Shopping[[#This Row],[Age]]&lt;=41,"Millennials",
IF(Shopping[[#This Row],[Age]]&lt;=57,"Gen X","Boomers")))</f>
        <v>Millennials</v>
      </c>
      <c r="E2154" t="s">
        <v>3923</v>
      </c>
      <c r="F2154" t="s">
        <v>7851</v>
      </c>
      <c r="G2154" t="s">
        <v>7838</v>
      </c>
      <c r="H2154" s="27">
        <v>48</v>
      </c>
      <c r="I2154" t="s">
        <v>7925</v>
      </c>
      <c r="J2154" t="s">
        <v>7839</v>
      </c>
      <c r="K2154" t="s">
        <v>7975</v>
      </c>
      <c r="L2154" t="s">
        <v>7889</v>
      </c>
      <c r="M2154">
        <v>4.5</v>
      </c>
      <c r="N2154" t="s">
        <v>1691</v>
      </c>
      <c r="O2154" t="s">
        <v>7947</v>
      </c>
      <c r="P2154" t="s">
        <v>1691</v>
      </c>
      <c r="Q2154" t="s">
        <v>22</v>
      </c>
      <c r="R2154">
        <v>43</v>
      </c>
    </row>
    <row r="2155" spans="1:18" x14ac:dyDescent="0.3">
      <c r="A2155" t="s">
        <v>2167</v>
      </c>
      <c r="B2155" t="s">
        <v>6084</v>
      </c>
      <c r="C2155">
        <v>35</v>
      </c>
      <c r="D2155" t="str">
        <f>IF(Shopping[[#This Row],[Age]]&lt;=25,"Gen Z",
IF(Shopping[[#This Row],[Age]]&lt;=41,"Millennials",
IF(Shopping[[#This Row],[Age]]&lt;=57,"Gen X","Boomers")))</f>
        <v>Millennials</v>
      </c>
      <c r="E2155" t="s">
        <v>3923</v>
      </c>
      <c r="F2155" t="s">
        <v>7850</v>
      </c>
      <c r="G2155" t="s">
        <v>7838</v>
      </c>
      <c r="H2155" s="27">
        <v>94</v>
      </c>
      <c r="I2155" t="s">
        <v>7893</v>
      </c>
      <c r="J2155" t="s">
        <v>7847</v>
      </c>
      <c r="K2155" t="s">
        <v>7862</v>
      </c>
      <c r="L2155" t="s">
        <v>7890</v>
      </c>
      <c r="M2155">
        <v>4.2</v>
      </c>
      <c r="N2155" t="s">
        <v>1691</v>
      </c>
      <c r="O2155" t="s">
        <v>7946</v>
      </c>
      <c r="P2155" t="s">
        <v>1691</v>
      </c>
      <c r="Q2155" t="s">
        <v>14</v>
      </c>
      <c r="R2155">
        <v>31</v>
      </c>
    </row>
    <row r="2156" spans="1:18" x14ac:dyDescent="0.3">
      <c r="A2156" t="s">
        <v>2168</v>
      </c>
      <c r="B2156" t="s">
        <v>6085</v>
      </c>
      <c r="C2156">
        <v>46</v>
      </c>
      <c r="D2156" t="str">
        <f>IF(Shopping[[#This Row],[Age]]&lt;=25,"Gen Z",
IF(Shopping[[#This Row],[Age]]&lt;=41,"Millennials",
IF(Shopping[[#This Row],[Age]]&lt;=57,"Gen X","Boomers")))</f>
        <v>Gen X</v>
      </c>
      <c r="E2156" t="s">
        <v>3923</v>
      </c>
      <c r="F2156" t="s">
        <v>7873</v>
      </c>
      <c r="G2156" t="s">
        <v>7857</v>
      </c>
      <c r="H2156" s="27">
        <v>74</v>
      </c>
      <c r="I2156" t="s">
        <v>7898</v>
      </c>
      <c r="J2156" t="s">
        <v>7847</v>
      </c>
      <c r="K2156" t="s">
        <v>7862</v>
      </c>
      <c r="L2156" t="s">
        <v>7888</v>
      </c>
      <c r="M2156">
        <v>3.4</v>
      </c>
      <c r="N2156" t="s">
        <v>1691</v>
      </c>
      <c r="O2156" t="s">
        <v>7950</v>
      </c>
      <c r="P2156" t="s">
        <v>1691</v>
      </c>
      <c r="Q2156" t="s">
        <v>10</v>
      </c>
      <c r="R2156">
        <v>33</v>
      </c>
    </row>
    <row r="2157" spans="1:18" x14ac:dyDescent="0.3">
      <c r="A2157" t="s">
        <v>2169</v>
      </c>
      <c r="B2157" t="s">
        <v>6086</v>
      </c>
      <c r="C2157">
        <v>32</v>
      </c>
      <c r="D2157" t="str">
        <f>IF(Shopping[[#This Row],[Age]]&lt;=25,"Gen Z",
IF(Shopping[[#This Row],[Age]]&lt;=41,"Millennials",
IF(Shopping[[#This Row],[Age]]&lt;=57,"Gen X","Boomers")))</f>
        <v>Millennials</v>
      </c>
      <c r="E2157" t="s">
        <v>3923</v>
      </c>
      <c r="F2157" t="s">
        <v>7856</v>
      </c>
      <c r="G2157" t="s">
        <v>7857</v>
      </c>
      <c r="H2157" s="27">
        <v>51</v>
      </c>
      <c r="I2157" t="s">
        <v>7904</v>
      </c>
      <c r="J2157" t="s">
        <v>7839</v>
      </c>
      <c r="K2157" t="s">
        <v>7882</v>
      </c>
      <c r="L2157" t="s">
        <v>7890</v>
      </c>
      <c r="M2157">
        <v>3.7</v>
      </c>
      <c r="N2157" t="s">
        <v>1691</v>
      </c>
      <c r="O2157" t="s">
        <v>7950</v>
      </c>
      <c r="P2157" t="s">
        <v>1691</v>
      </c>
      <c r="Q2157" t="s">
        <v>14</v>
      </c>
      <c r="R2157">
        <v>46</v>
      </c>
    </row>
    <row r="2158" spans="1:18" x14ac:dyDescent="0.3">
      <c r="A2158" t="s">
        <v>2170</v>
      </c>
      <c r="B2158" t="s">
        <v>6087</v>
      </c>
      <c r="C2158">
        <v>38</v>
      </c>
      <c r="D2158" t="str">
        <f>IF(Shopping[[#This Row],[Age]]&lt;=25,"Gen Z",
IF(Shopping[[#This Row],[Age]]&lt;=41,"Millennials",
IF(Shopping[[#This Row],[Age]]&lt;=57,"Gen X","Boomers")))</f>
        <v>Millennials</v>
      </c>
      <c r="E2158" t="s">
        <v>3923</v>
      </c>
      <c r="F2158" t="s">
        <v>7863</v>
      </c>
      <c r="G2158" t="s">
        <v>7838</v>
      </c>
      <c r="H2158" s="27">
        <v>83</v>
      </c>
      <c r="I2158" t="s">
        <v>7902</v>
      </c>
      <c r="J2158" t="s">
        <v>7847</v>
      </c>
      <c r="K2158" t="s">
        <v>7842</v>
      </c>
      <c r="L2158" t="s">
        <v>7887</v>
      </c>
      <c r="M2158">
        <v>3.6</v>
      </c>
      <c r="N2158" t="s">
        <v>1691</v>
      </c>
      <c r="O2158" t="s">
        <v>7947</v>
      </c>
      <c r="P2158" t="s">
        <v>1691</v>
      </c>
      <c r="Q2158" t="s">
        <v>27</v>
      </c>
      <c r="R2158">
        <v>41</v>
      </c>
    </row>
    <row r="2159" spans="1:18" x14ac:dyDescent="0.3">
      <c r="A2159" t="s">
        <v>2171</v>
      </c>
      <c r="B2159" t="s">
        <v>6088</v>
      </c>
      <c r="C2159">
        <v>41</v>
      </c>
      <c r="D2159" t="str">
        <f>IF(Shopping[[#This Row],[Age]]&lt;=25,"Gen Z",
IF(Shopping[[#This Row],[Age]]&lt;=41,"Millennials",
IF(Shopping[[#This Row],[Age]]&lt;=57,"Gen X","Boomers")))</f>
        <v>Millennials</v>
      </c>
      <c r="E2159" t="s">
        <v>3923</v>
      </c>
      <c r="F2159" t="s">
        <v>7856</v>
      </c>
      <c r="G2159" t="s">
        <v>7857</v>
      </c>
      <c r="H2159" s="27">
        <v>68</v>
      </c>
      <c r="I2159" t="s">
        <v>7909</v>
      </c>
      <c r="J2159" t="s">
        <v>7839</v>
      </c>
      <c r="K2159" t="s">
        <v>7967</v>
      </c>
      <c r="L2159" t="s">
        <v>7887</v>
      </c>
      <c r="M2159">
        <v>4</v>
      </c>
      <c r="N2159" t="s">
        <v>1691</v>
      </c>
      <c r="O2159" t="s">
        <v>7947</v>
      </c>
      <c r="P2159" t="s">
        <v>1691</v>
      </c>
      <c r="Q2159" t="s">
        <v>8</v>
      </c>
      <c r="R2159">
        <v>41</v>
      </c>
    </row>
    <row r="2160" spans="1:18" x14ac:dyDescent="0.3">
      <c r="A2160" t="s">
        <v>2172</v>
      </c>
      <c r="B2160" t="s">
        <v>6089</v>
      </c>
      <c r="C2160">
        <v>19</v>
      </c>
      <c r="D2160" t="str">
        <f>IF(Shopping[[#This Row],[Age]]&lt;=25,"Gen Z",
IF(Shopping[[#This Row],[Age]]&lt;=41,"Millennials",
IF(Shopping[[#This Row],[Age]]&lt;=57,"Gen X","Boomers")))</f>
        <v>Gen Z</v>
      </c>
      <c r="E2160" t="s">
        <v>3923</v>
      </c>
      <c r="F2160" t="s">
        <v>7884</v>
      </c>
      <c r="G2160" t="s">
        <v>7857</v>
      </c>
      <c r="H2160" s="27">
        <v>84</v>
      </c>
      <c r="I2160" t="s">
        <v>7895</v>
      </c>
      <c r="J2160" t="s">
        <v>7877</v>
      </c>
      <c r="K2160" t="s">
        <v>7968</v>
      </c>
      <c r="L2160" t="s">
        <v>7888</v>
      </c>
      <c r="M2160">
        <v>4.5999999999999996</v>
      </c>
      <c r="N2160" t="s">
        <v>1691</v>
      </c>
      <c r="O2160" t="s">
        <v>7948</v>
      </c>
      <c r="P2160" t="s">
        <v>1691</v>
      </c>
      <c r="Q2160" t="s">
        <v>22</v>
      </c>
      <c r="R2160">
        <v>9</v>
      </c>
    </row>
    <row r="2161" spans="1:18" x14ac:dyDescent="0.3">
      <c r="A2161" t="s">
        <v>2173</v>
      </c>
      <c r="B2161" t="s">
        <v>6090</v>
      </c>
      <c r="C2161">
        <v>18</v>
      </c>
      <c r="D2161" t="str">
        <f>IF(Shopping[[#This Row],[Age]]&lt;=25,"Gen Z",
IF(Shopping[[#This Row],[Age]]&lt;=41,"Millennials",
IF(Shopping[[#This Row],[Age]]&lt;=57,"Gen X","Boomers")))</f>
        <v>Gen Z</v>
      </c>
      <c r="E2161" t="s">
        <v>3923</v>
      </c>
      <c r="F2161" t="s">
        <v>7850</v>
      </c>
      <c r="G2161" t="s">
        <v>7838</v>
      </c>
      <c r="H2161" s="27">
        <v>58</v>
      </c>
      <c r="I2161" t="s">
        <v>7900</v>
      </c>
      <c r="J2161" t="s">
        <v>7847</v>
      </c>
      <c r="K2161" t="s">
        <v>7972</v>
      </c>
      <c r="L2161" t="s">
        <v>7890</v>
      </c>
      <c r="M2161">
        <v>3</v>
      </c>
      <c r="N2161" t="s">
        <v>1691</v>
      </c>
      <c r="O2161" t="s">
        <v>7946</v>
      </c>
      <c r="P2161" t="s">
        <v>1691</v>
      </c>
      <c r="Q2161" t="s">
        <v>10</v>
      </c>
      <c r="R2161">
        <v>34</v>
      </c>
    </row>
    <row r="2162" spans="1:18" x14ac:dyDescent="0.3">
      <c r="A2162" t="s">
        <v>2174</v>
      </c>
      <c r="B2162" t="s">
        <v>6091</v>
      </c>
      <c r="C2162">
        <v>45</v>
      </c>
      <c r="D2162" t="str">
        <f>IF(Shopping[[#This Row],[Age]]&lt;=25,"Gen Z",
IF(Shopping[[#This Row],[Age]]&lt;=41,"Millennials",
IF(Shopping[[#This Row],[Age]]&lt;=57,"Gen X","Boomers")))</f>
        <v>Gen X</v>
      </c>
      <c r="E2162" t="s">
        <v>3923</v>
      </c>
      <c r="F2162" t="s">
        <v>7837</v>
      </c>
      <c r="G2162" t="s">
        <v>7838</v>
      </c>
      <c r="H2162" s="27">
        <v>92</v>
      </c>
      <c r="I2162" t="s">
        <v>7901</v>
      </c>
      <c r="J2162" t="s">
        <v>7839</v>
      </c>
      <c r="K2162" t="s">
        <v>7852</v>
      </c>
      <c r="L2162" t="s">
        <v>7887</v>
      </c>
      <c r="M2162">
        <v>3.3</v>
      </c>
      <c r="N2162" t="s">
        <v>1691</v>
      </c>
      <c r="O2162" t="s">
        <v>7945</v>
      </c>
      <c r="P2162" t="s">
        <v>1691</v>
      </c>
      <c r="Q2162" t="s">
        <v>14</v>
      </c>
      <c r="R2162">
        <v>21</v>
      </c>
    </row>
    <row r="2163" spans="1:18" x14ac:dyDescent="0.3">
      <c r="A2163" t="s">
        <v>2175</v>
      </c>
      <c r="B2163" t="s">
        <v>6092</v>
      </c>
      <c r="C2163">
        <v>23</v>
      </c>
      <c r="D2163" t="str">
        <f>IF(Shopping[[#This Row],[Age]]&lt;=25,"Gen Z",
IF(Shopping[[#This Row],[Age]]&lt;=41,"Millennials",
IF(Shopping[[#This Row],[Age]]&lt;=57,"Gen X","Boomers")))</f>
        <v>Gen Z</v>
      </c>
      <c r="E2163" t="s">
        <v>3923</v>
      </c>
      <c r="F2163" t="s">
        <v>7861</v>
      </c>
      <c r="G2163" t="s">
        <v>7838</v>
      </c>
      <c r="H2163" s="27">
        <v>69</v>
      </c>
      <c r="I2163" t="s">
        <v>7940</v>
      </c>
      <c r="J2163" t="s">
        <v>7844</v>
      </c>
      <c r="K2163" t="s">
        <v>7972</v>
      </c>
      <c r="L2163" t="s">
        <v>7889</v>
      </c>
      <c r="M2163">
        <v>3.8</v>
      </c>
      <c r="N2163" t="s">
        <v>1691</v>
      </c>
      <c r="O2163" t="s">
        <v>7945</v>
      </c>
      <c r="P2163" t="s">
        <v>1691</v>
      </c>
      <c r="Q2163" t="s">
        <v>27</v>
      </c>
      <c r="R2163">
        <v>5</v>
      </c>
    </row>
    <row r="2164" spans="1:18" x14ac:dyDescent="0.3">
      <c r="A2164" t="s">
        <v>2176</v>
      </c>
      <c r="B2164" t="s">
        <v>6093</v>
      </c>
      <c r="C2164">
        <v>60</v>
      </c>
      <c r="D2164" t="str">
        <f>IF(Shopping[[#This Row],[Age]]&lt;=25,"Gen Z",
IF(Shopping[[#This Row],[Age]]&lt;=41,"Millennials",
IF(Shopping[[#This Row],[Age]]&lt;=57,"Gen X","Boomers")))</f>
        <v>Boomers</v>
      </c>
      <c r="E2164" t="s">
        <v>3923</v>
      </c>
      <c r="F2164" t="s">
        <v>7851</v>
      </c>
      <c r="G2164" t="s">
        <v>7838</v>
      </c>
      <c r="H2164" s="27">
        <v>48</v>
      </c>
      <c r="I2164" t="s">
        <v>7897</v>
      </c>
      <c r="J2164" t="s">
        <v>7844</v>
      </c>
      <c r="K2164" t="s">
        <v>7971</v>
      </c>
      <c r="L2164" t="s">
        <v>7889</v>
      </c>
      <c r="M2164">
        <v>2.7</v>
      </c>
      <c r="N2164" t="s">
        <v>1691</v>
      </c>
      <c r="O2164" t="s">
        <v>7946</v>
      </c>
      <c r="P2164" t="s">
        <v>1691</v>
      </c>
      <c r="Q2164" t="s">
        <v>14</v>
      </c>
      <c r="R2164">
        <v>32</v>
      </c>
    </row>
    <row r="2165" spans="1:18" x14ac:dyDescent="0.3">
      <c r="A2165" t="s">
        <v>2177</v>
      </c>
      <c r="B2165" t="s">
        <v>6094</v>
      </c>
      <c r="C2165">
        <v>52</v>
      </c>
      <c r="D2165" t="str">
        <f>IF(Shopping[[#This Row],[Age]]&lt;=25,"Gen Z",
IF(Shopping[[#This Row],[Age]]&lt;=41,"Millennials",
IF(Shopping[[#This Row],[Age]]&lt;=57,"Gen X","Boomers")))</f>
        <v>Gen X</v>
      </c>
      <c r="E2165" t="s">
        <v>3923</v>
      </c>
      <c r="F2165" t="s">
        <v>7859</v>
      </c>
      <c r="G2165" t="s">
        <v>7846</v>
      </c>
      <c r="H2165" s="27">
        <v>60</v>
      </c>
      <c r="I2165" t="s">
        <v>7907</v>
      </c>
      <c r="J2165" t="s">
        <v>7839</v>
      </c>
      <c r="K2165" t="s">
        <v>7840</v>
      </c>
      <c r="L2165" t="s">
        <v>7888</v>
      </c>
      <c r="M2165">
        <v>4.5</v>
      </c>
      <c r="N2165" t="s">
        <v>1691</v>
      </c>
      <c r="O2165" t="s">
        <v>7945</v>
      </c>
      <c r="P2165" t="s">
        <v>1691</v>
      </c>
      <c r="Q2165" t="s">
        <v>22</v>
      </c>
      <c r="R2165">
        <v>44</v>
      </c>
    </row>
    <row r="2166" spans="1:18" x14ac:dyDescent="0.3">
      <c r="A2166" t="s">
        <v>2178</v>
      </c>
      <c r="B2166" t="s">
        <v>6095</v>
      </c>
      <c r="C2166">
        <v>42</v>
      </c>
      <c r="D2166" t="str">
        <f>IF(Shopping[[#This Row],[Age]]&lt;=25,"Gen Z",
IF(Shopping[[#This Row],[Age]]&lt;=41,"Millennials",
IF(Shopping[[#This Row],[Age]]&lt;=57,"Gen X","Boomers")))</f>
        <v>Gen X</v>
      </c>
      <c r="E2166" t="s">
        <v>3923</v>
      </c>
      <c r="F2166" t="s">
        <v>7845</v>
      </c>
      <c r="G2166" t="s">
        <v>7846</v>
      </c>
      <c r="H2166" s="27">
        <v>20</v>
      </c>
      <c r="I2166" t="s">
        <v>7937</v>
      </c>
      <c r="J2166" t="s">
        <v>7844</v>
      </c>
      <c r="K2166" t="s">
        <v>7968</v>
      </c>
      <c r="L2166" t="s">
        <v>7887</v>
      </c>
      <c r="M2166">
        <v>4.8</v>
      </c>
      <c r="N2166" t="s">
        <v>1691</v>
      </c>
      <c r="O2166" t="s">
        <v>7947</v>
      </c>
      <c r="P2166" t="s">
        <v>1691</v>
      </c>
      <c r="Q2166" t="s">
        <v>14</v>
      </c>
      <c r="R2166">
        <v>46</v>
      </c>
    </row>
    <row r="2167" spans="1:18" x14ac:dyDescent="0.3">
      <c r="A2167" t="s">
        <v>2179</v>
      </c>
      <c r="B2167" t="s">
        <v>6096</v>
      </c>
      <c r="C2167">
        <v>29</v>
      </c>
      <c r="D2167" t="str">
        <f>IF(Shopping[[#This Row],[Age]]&lt;=25,"Gen Z",
IF(Shopping[[#This Row],[Age]]&lt;=41,"Millennials",
IF(Shopping[[#This Row],[Age]]&lt;=57,"Gen X","Boomers")))</f>
        <v>Millennials</v>
      </c>
      <c r="E2167" t="s">
        <v>3923</v>
      </c>
      <c r="F2167" t="s">
        <v>7866</v>
      </c>
      <c r="G2167" t="s">
        <v>7838</v>
      </c>
      <c r="H2167" s="27">
        <v>55</v>
      </c>
      <c r="I2167" t="s">
        <v>7930</v>
      </c>
      <c r="J2167" t="s">
        <v>7847</v>
      </c>
      <c r="K2167" t="s">
        <v>7967</v>
      </c>
      <c r="L2167" t="s">
        <v>7889</v>
      </c>
      <c r="M2167">
        <v>4.2</v>
      </c>
      <c r="N2167" t="s">
        <v>1691</v>
      </c>
      <c r="O2167" t="s">
        <v>7945</v>
      </c>
      <c r="P2167" t="s">
        <v>1691</v>
      </c>
      <c r="Q2167" t="s">
        <v>12</v>
      </c>
      <c r="R2167">
        <v>42</v>
      </c>
    </row>
    <row r="2168" spans="1:18" x14ac:dyDescent="0.3">
      <c r="A2168" t="s">
        <v>2180</v>
      </c>
      <c r="B2168" t="s">
        <v>6097</v>
      </c>
      <c r="C2168">
        <v>31</v>
      </c>
      <c r="D2168" t="str">
        <f>IF(Shopping[[#This Row],[Age]]&lt;=25,"Gen Z",
IF(Shopping[[#This Row],[Age]]&lt;=41,"Millennials",
IF(Shopping[[#This Row],[Age]]&lt;=57,"Gen X","Boomers")))</f>
        <v>Millennials</v>
      </c>
      <c r="E2168" t="s">
        <v>3923</v>
      </c>
      <c r="F2168" t="s">
        <v>7868</v>
      </c>
      <c r="G2168" t="s">
        <v>7854</v>
      </c>
      <c r="H2168" s="27">
        <v>88</v>
      </c>
      <c r="I2168" t="s">
        <v>7925</v>
      </c>
      <c r="J2168" t="s">
        <v>7844</v>
      </c>
      <c r="K2168" t="s">
        <v>7860</v>
      </c>
      <c r="L2168" t="s">
        <v>7888</v>
      </c>
      <c r="M2168">
        <v>3.5</v>
      </c>
      <c r="N2168" t="s">
        <v>1691</v>
      </c>
      <c r="O2168" t="s">
        <v>7945</v>
      </c>
      <c r="P2168" t="s">
        <v>1691</v>
      </c>
      <c r="Q2168" t="s">
        <v>12</v>
      </c>
      <c r="R2168">
        <v>50</v>
      </c>
    </row>
    <row r="2169" spans="1:18" x14ac:dyDescent="0.3">
      <c r="A2169" t="s">
        <v>2181</v>
      </c>
      <c r="B2169" t="s">
        <v>6098</v>
      </c>
      <c r="C2169">
        <v>30</v>
      </c>
      <c r="D2169" t="str">
        <f>IF(Shopping[[#This Row],[Age]]&lt;=25,"Gen Z",
IF(Shopping[[#This Row],[Age]]&lt;=41,"Millennials",
IF(Shopping[[#This Row],[Age]]&lt;=57,"Gen X","Boomers")))</f>
        <v>Millennials</v>
      </c>
      <c r="E2169" t="s">
        <v>3923</v>
      </c>
      <c r="F2169" t="s">
        <v>7863</v>
      </c>
      <c r="G2169" t="s">
        <v>7838</v>
      </c>
      <c r="H2169" s="27">
        <v>48</v>
      </c>
      <c r="I2169" t="s">
        <v>7924</v>
      </c>
      <c r="J2169" t="s">
        <v>7839</v>
      </c>
      <c r="K2169" t="s">
        <v>7867</v>
      </c>
      <c r="L2169" t="s">
        <v>7887</v>
      </c>
      <c r="M2169">
        <v>4.9000000000000004</v>
      </c>
      <c r="N2169" t="s">
        <v>1691</v>
      </c>
      <c r="O2169" t="s">
        <v>7948</v>
      </c>
      <c r="P2169" t="s">
        <v>1691</v>
      </c>
      <c r="Q2169" t="s">
        <v>8</v>
      </c>
      <c r="R2169">
        <v>33</v>
      </c>
    </row>
    <row r="2170" spans="1:18" x14ac:dyDescent="0.3">
      <c r="A2170" t="s">
        <v>2182</v>
      </c>
      <c r="B2170" t="s">
        <v>6099</v>
      </c>
      <c r="C2170">
        <v>23</v>
      </c>
      <c r="D2170" t="str">
        <f>IF(Shopping[[#This Row],[Age]]&lt;=25,"Gen Z",
IF(Shopping[[#This Row],[Age]]&lt;=41,"Millennials",
IF(Shopping[[#This Row],[Age]]&lt;=57,"Gen X","Boomers")))</f>
        <v>Gen Z</v>
      </c>
      <c r="E2170" t="s">
        <v>3923</v>
      </c>
      <c r="F2170" t="s">
        <v>7856</v>
      </c>
      <c r="G2170" t="s">
        <v>7857</v>
      </c>
      <c r="H2170" s="27">
        <v>74</v>
      </c>
      <c r="I2170" t="s">
        <v>7932</v>
      </c>
      <c r="J2170" t="s">
        <v>7847</v>
      </c>
      <c r="K2170" t="s">
        <v>7974</v>
      </c>
      <c r="L2170" t="s">
        <v>7888</v>
      </c>
      <c r="M2170">
        <v>4.0999999999999996</v>
      </c>
      <c r="N2170" t="s">
        <v>1691</v>
      </c>
      <c r="O2170" t="s">
        <v>7947</v>
      </c>
      <c r="P2170" t="s">
        <v>1691</v>
      </c>
      <c r="Q2170" t="s">
        <v>10</v>
      </c>
      <c r="R2170">
        <v>32</v>
      </c>
    </row>
    <row r="2171" spans="1:18" x14ac:dyDescent="0.3">
      <c r="A2171" t="s">
        <v>2183</v>
      </c>
      <c r="B2171" t="s">
        <v>6100</v>
      </c>
      <c r="C2171">
        <v>31</v>
      </c>
      <c r="D2171" t="str">
        <f>IF(Shopping[[#This Row],[Age]]&lt;=25,"Gen Z",
IF(Shopping[[#This Row],[Age]]&lt;=41,"Millennials",
IF(Shopping[[#This Row],[Age]]&lt;=57,"Gen X","Boomers")))</f>
        <v>Millennials</v>
      </c>
      <c r="E2171" t="s">
        <v>3923</v>
      </c>
      <c r="F2171" t="s">
        <v>7853</v>
      </c>
      <c r="G2171" t="s">
        <v>7854</v>
      </c>
      <c r="H2171" s="27">
        <v>42</v>
      </c>
      <c r="I2171" t="s">
        <v>7913</v>
      </c>
      <c r="J2171" t="s">
        <v>7847</v>
      </c>
      <c r="K2171" t="s">
        <v>7880</v>
      </c>
      <c r="L2171" t="s">
        <v>7890</v>
      </c>
      <c r="M2171">
        <v>2.9</v>
      </c>
      <c r="N2171" t="s">
        <v>1691</v>
      </c>
      <c r="O2171" t="s">
        <v>7947</v>
      </c>
      <c r="P2171" t="s">
        <v>1691</v>
      </c>
      <c r="Q2171" t="s">
        <v>22</v>
      </c>
      <c r="R2171">
        <v>32</v>
      </c>
    </row>
    <row r="2172" spans="1:18" x14ac:dyDescent="0.3">
      <c r="A2172" t="s">
        <v>2184</v>
      </c>
      <c r="B2172" t="s">
        <v>6101</v>
      </c>
      <c r="C2172">
        <v>40</v>
      </c>
      <c r="D2172" t="str">
        <f>IF(Shopping[[#This Row],[Age]]&lt;=25,"Gen Z",
IF(Shopping[[#This Row],[Age]]&lt;=41,"Millennials",
IF(Shopping[[#This Row],[Age]]&lt;=57,"Gen X","Boomers")))</f>
        <v>Millennials</v>
      </c>
      <c r="E2172" t="s">
        <v>3923</v>
      </c>
      <c r="F2172" t="s">
        <v>7841</v>
      </c>
      <c r="G2172" t="s">
        <v>7838</v>
      </c>
      <c r="H2172" s="27">
        <v>32</v>
      </c>
      <c r="I2172" t="s">
        <v>7929</v>
      </c>
      <c r="J2172" t="s">
        <v>7847</v>
      </c>
      <c r="K2172" t="s">
        <v>7967</v>
      </c>
      <c r="L2172" t="s">
        <v>7890</v>
      </c>
      <c r="M2172">
        <v>4</v>
      </c>
      <c r="N2172" t="s">
        <v>1691</v>
      </c>
      <c r="O2172" t="s">
        <v>7947</v>
      </c>
      <c r="P2172" t="s">
        <v>1691</v>
      </c>
      <c r="Q2172" t="s">
        <v>8</v>
      </c>
      <c r="R2172">
        <v>37</v>
      </c>
    </row>
    <row r="2173" spans="1:18" x14ac:dyDescent="0.3">
      <c r="A2173" t="s">
        <v>2185</v>
      </c>
      <c r="B2173" t="s">
        <v>6102</v>
      </c>
      <c r="C2173">
        <v>39</v>
      </c>
      <c r="D2173" t="str">
        <f>IF(Shopping[[#This Row],[Age]]&lt;=25,"Gen Z",
IF(Shopping[[#This Row],[Age]]&lt;=41,"Millennials",
IF(Shopping[[#This Row],[Age]]&lt;=57,"Gen X","Boomers")))</f>
        <v>Millennials</v>
      </c>
      <c r="E2173" t="s">
        <v>3923</v>
      </c>
      <c r="F2173" t="s">
        <v>7851</v>
      </c>
      <c r="G2173" t="s">
        <v>7838</v>
      </c>
      <c r="H2173" s="27">
        <v>98</v>
      </c>
      <c r="I2173" t="s">
        <v>7902</v>
      </c>
      <c r="J2173" t="s">
        <v>7847</v>
      </c>
      <c r="K2173" t="s">
        <v>7882</v>
      </c>
      <c r="L2173" t="s">
        <v>7889</v>
      </c>
      <c r="M2173">
        <v>4.5999999999999996</v>
      </c>
      <c r="N2173" t="s">
        <v>1691</v>
      </c>
      <c r="O2173" t="s">
        <v>7950</v>
      </c>
      <c r="P2173" t="s">
        <v>1691</v>
      </c>
      <c r="Q2173" t="s">
        <v>10</v>
      </c>
      <c r="R2173">
        <v>9</v>
      </c>
    </row>
    <row r="2174" spans="1:18" x14ac:dyDescent="0.3">
      <c r="A2174" t="s">
        <v>2186</v>
      </c>
      <c r="B2174" t="s">
        <v>6103</v>
      </c>
      <c r="C2174">
        <v>28</v>
      </c>
      <c r="D2174" t="str">
        <f>IF(Shopping[[#This Row],[Age]]&lt;=25,"Gen Z",
IF(Shopping[[#This Row],[Age]]&lt;=41,"Millennials",
IF(Shopping[[#This Row],[Age]]&lt;=57,"Gen X","Boomers")))</f>
        <v>Millennials</v>
      </c>
      <c r="E2174" t="s">
        <v>3923</v>
      </c>
      <c r="F2174" t="s">
        <v>7863</v>
      </c>
      <c r="G2174" t="s">
        <v>7838</v>
      </c>
      <c r="H2174" s="27">
        <v>89</v>
      </c>
      <c r="I2174" t="s">
        <v>7896</v>
      </c>
      <c r="J2174" t="s">
        <v>7844</v>
      </c>
      <c r="K2174" t="s">
        <v>7970</v>
      </c>
      <c r="L2174" t="s">
        <v>7890</v>
      </c>
      <c r="M2174">
        <v>2.8</v>
      </c>
      <c r="N2174" t="s">
        <v>1691</v>
      </c>
      <c r="O2174" t="s">
        <v>7950</v>
      </c>
      <c r="P2174" t="s">
        <v>1691</v>
      </c>
      <c r="Q2174" t="s">
        <v>14</v>
      </c>
      <c r="R2174">
        <v>6</v>
      </c>
    </row>
    <row r="2175" spans="1:18" x14ac:dyDescent="0.3">
      <c r="A2175" t="s">
        <v>2187</v>
      </c>
      <c r="B2175" t="s">
        <v>6104</v>
      </c>
      <c r="C2175">
        <v>23</v>
      </c>
      <c r="D2175" t="str">
        <f>IF(Shopping[[#This Row],[Age]]&lt;=25,"Gen Z",
IF(Shopping[[#This Row],[Age]]&lt;=41,"Millennials",
IF(Shopping[[#This Row],[Age]]&lt;=57,"Gen X","Boomers")))</f>
        <v>Gen Z</v>
      </c>
      <c r="E2175" t="s">
        <v>3923</v>
      </c>
      <c r="F2175" t="s">
        <v>7884</v>
      </c>
      <c r="G2175" t="s">
        <v>7857</v>
      </c>
      <c r="H2175" s="27">
        <v>97</v>
      </c>
      <c r="I2175" t="s">
        <v>7905</v>
      </c>
      <c r="J2175" t="s">
        <v>7844</v>
      </c>
      <c r="K2175" t="s">
        <v>7973</v>
      </c>
      <c r="L2175" t="s">
        <v>7889</v>
      </c>
      <c r="M2175">
        <v>5</v>
      </c>
      <c r="N2175" t="s">
        <v>1691</v>
      </c>
      <c r="O2175" t="s">
        <v>7949</v>
      </c>
      <c r="P2175" t="s">
        <v>1691</v>
      </c>
      <c r="Q2175" t="s">
        <v>8</v>
      </c>
      <c r="R2175">
        <v>36</v>
      </c>
    </row>
    <row r="2176" spans="1:18" x14ac:dyDescent="0.3">
      <c r="A2176" t="s">
        <v>2188</v>
      </c>
      <c r="B2176" t="s">
        <v>6105</v>
      </c>
      <c r="C2176">
        <v>42</v>
      </c>
      <c r="D2176" t="str">
        <f>IF(Shopping[[#This Row],[Age]]&lt;=25,"Gen Z",
IF(Shopping[[#This Row],[Age]]&lt;=41,"Millennials",
IF(Shopping[[#This Row],[Age]]&lt;=57,"Gen X","Boomers")))</f>
        <v>Gen X</v>
      </c>
      <c r="E2176" t="s">
        <v>3923</v>
      </c>
      <c r="F2176" t="s">
        <v>7879</v>
      </c>
      <c r="G2176" t="s">
        <v>7857</v>
      </c>
      <c r="H2176" s="27">
        <v>49</v>
      </c>
      <c r="I2176" t="s">
        <v>7917</v>
      </c>
      <c r="J2176" t="s">
        <v>7844</v>
      </c>
      <c r="K2176" t="s">
        <v>7968</v>
      </c>
      <c r="L2176" t="s">
        <v>7888</v>
      </c>
      <c r="M2176">
        <v>2.9</v>
      </c>
      <c r="N2176" t="s">
        <v>1691</v>
      </c>
      <c r="O2176" t="s">
        <v>7950</v>
      </c>
      <c r="P2176" t="s">
        <v>1691</v>
      </c>
      <c r="Q2176" t="s">
        <v>10</v>
      </c>
      <c r="R2176">
        <v>1</v>
      </c>
    </row>
    <row r="2177" spans="1:18" x14ac:dyDescent="0.3">
      <c r="A2177" t="s">
        <v>2189</v>
      </c>
      <c r="B2177" t="s">
        <v>6106</v>
      </c>
      <c r="C2177">
        <v>68</v>
      </c>
      <c r="D2177" t="str">
        <f>IF(Shopping[[#This Row],[Age]]&lt;=25,"Gen Z",
IF(Shopping[[#This Row],[Age]]&lt;=41,"Millennials",
IF(Shopping[[#This Row],[Age]]&lt;=57,"Gen X","Boomers")))</f>
        <v>Boomers</v>
      </c>
      <c r="E2177" t="s">
        <v>3923</v>
      </c>
      <c r="F2177" t="s">
        <v>7861</v>
      </c>
      <c r="G2177" t="s">
        <v>7838</v>
      </c>
      <c r="H2177" s="27">
        <v>50</v>
      </c>
      <c r="I2177" t="s">
        <v>7936</v>
      </c>
      <c r="J2177" t="s">
        <v>7847</v>
      </c>
      <c r="K2177" t="s">
        <v>7855</v>
      </c>
      <c r="L2177" t="s">
        <v>7888</v>
      </c>
      <c r="M2177">
        <v>3.3</v>
      </c>
      <c r="N2177" t="s">
        <v>1691</v>
      </c>
      <c r="O2177" t="s">
        <v>7946</v>
      </c>
      <c r="P2177" t="s">
        <v>1691</v>
      </c>
      <c r="Q2177" t="s">
        <v>12</v>
      </c>
      <c r="R2177">
        <v>48</v>
      </c>
    </row>
    <row r="2178" spans="1:18" x14ac:dyDescent="0.3">
      <c r="A2178" t="s">
        <v>2190</v>
      </c>
      <c r="B2178" t="s">
        <v>6107</v>
      </c>
      <c r="C2178">
        <v>24</v>
      </c>
      <c r="D2178" t="str">
        <f>IF(Shopping[[#This Row],[Age]]&lt;=25,"Gen Z",
IF(Shopping[[#This Row],[Age]]&lt;=41,"Millennials",
IF(Shopping[[#This Row],[Age]]&lt;=57,"Gen X","Boomers")))</f>
        <v>Gen Z</v>
      </c>
      <c r="E2178" t="s">
        <v>3923</v>
      </c>
      <c r="F2178" t="s">
        <v>7881</v>
      </c>
      <c r="G2178" t="s">
        <v>7857</v>
      </c>
      <c r="H2178" s="27">
        <v>91</v>
      </c>
      <c r="I2178" t="s">
        <v>7927</v>
      </c>
      <c r="J2178" t="s">
        <v>7844</v>
      </c>
      <c r="K2178" t="s">
        <v>7871</v>
      </c>
      <c r="L2178" t="s">
        <v>7887</v>
      </c>
      <c r="M2178">
        <v>3.4</v>
      </c>
      <c r="N2178" t="s">
        <v>1691</v>
      </c>
      <c r="O2178" t="s">
        <v>7949</v>
      </c>
      <c r="P2178" t="s">
        <v>1691</v>
      </c>
      <c r="Q2178" t="s">
        <v>27</v>
      </c>
      <c r="R2178">
        <v>44</v>
      </c>
    </row>
    <row r="2179" spans="1:18" x14ac:dyDescent="0.3">
      <c r="A2179" t="s">
        <v>2191</v>
      </c>
      <c r="B2179" t="s">
        <v>6108</v>
      </c>
      <c r="C2179">
        <v>24</v>
      </c>
      <c r="D2179" t="str">
        <f>IF(Shopping[[#This Row],[Age]]&lt;=25,"Gen Z",
IF(Shopping[[#This Row],[Age]]&lt;=41,"Millennials",
IF(Shopping[[#This Row],[Age]]&lt;=57,"Gen X","Boomers")))</f>
        <v>Gen Z</v>
      </c>
      <c r="E2179" t="s">
        <v>3923</v>
      </c>
      <c r="F2179" t="s">
        <v>7884</v>
      </c>
      <c r="G2179" t="s">
        <v>7857</v>
      </c>
      <c r="H2179" s="27">
        <v>93</v>
      </c>
      <c r="I2179" t="s">
        <v>7899</v>
      </c>
      <c r="J2179" t="s">
        <v>7877</v>
      </c>
      <c r="K2179" t="s">
        <v>7867</v>
      </c>
      <c r="L2179" t="s">
        <v>7887</v>
      </c>
      <c r="M2179">
        <v>3</v>
      </c>
      <c r="N2179" t="s">
        <v>1691</v>
      </c>
      <c r="O2179" t="s">
        <v>7945</v>
      </c>
      <c r="P2179" t="s">
        <v>1691</v>
      </c>
      <c r="Q2179" t="s">
        <v>14</v>
      </c>
      <c r="R2179">
        <v>9</v>
      </c>
    </row>
    <row r="2180" spans="1:18" x14ac:dyDescent="0.3">
      <c r="A2180" t="s">
        <v>2192</v>
      </c>
      <c r="B2180" t="s">
        <v>6109</v>
      </c>
      <c r="C2180">
        <v>21</v>
      </c>
      <c r="D2180" t="str">
        <f>IF(Shopping[[#This Row],[Age]]&lt;=25,"Gen Z",
IF(Shopping[[#This Row],[Age]]&lt;=41,"Millennials",
IF(Shopping[[#This Row],[Age]]&lt;=57,"Gen X","Boomers")))</f>
        <v>Gen Z</v>
      </c>
      <c r="E2180" t="s">
        <v>3923</v>
      </c>
      <c r="F2180" t="s">
        <v>7870</v>
      </c>
      <c r="G2180" t="s">
        <v>7857</v>
      </c>
      <c r="H2180" s="27">
        <v>98</v>
      </c>
      <c r="I2180" t="s">
        <v>7913</v>
      </c>
      <c r="J2180" t="s">
        <v>7847</v>
      </c>
      <c r="K2180" t="s">
        <v>7969</v>
      </c>
      <c r="L2180" t="s">
        <v>7889</v>
      </c>
      <c r="M2180">
        <v>4.7</v>
      </c>
      <c r="N2180" t="s">
        <v>1691</v>
      </c>
      <c r="O2180" t="s">
        <v>7948</v>
      </c>
      <c r="P2180" t="s">
        <v>1691</v>
      </c>
      <c r="Q2180" t="s">
        <v>8</v>
      </c>
      <c r="R2180">
        <v>32</v>
      </c>
    </row>
    <row r="2181" spans="1:18" x14ac:dyDescent="0.3">
      <c r="A2181" t="s">
        <v>2193</v>
      </c>
      <c r="B2181" t="s">
        <v>6110</v>
      </c>
      <c r="C2181">
        <v>49</v>
      </c>
      <c r="D2181" t="str">
        <f>IF(Shopping[[#This Row],[Age]]&lt;=25,"Gen Z",
IF(Shopping[[#This Row],[Age]]&lt;=41,"Millennials",
IF(Shopping[[#This Row],[Age]]&lt;=57,"Gen X","Boomers")))</f>
        <v>Gen X</v>
      </c>
      <c r="E2181" t="s">
        <v>3923</v>
      </c>
      <c r="F2181" t="s">
        <v>7876</v>
      </c>
      <c r="G2181" t="s">
        <v>7838</v>
      </c>
      <c r="H2181" s="27">
        <v>82</v>
      </c>
      <c r="I2181" t="s">
        <v>7905</v>
      </c>
      <c r="J2181" t="s">
        <v>7839</v>
      </c>
      <c r="K2181" t="s">
        <v>7970</v>
      </c>
      <c r="L2181" t="s">
        <v>7890</v>
      </c>
      <c r="M2181">
        <v>2.9</v>
      </c>
      <c r="N2181" t="s">
        <v>1691</v>
      </c>
      <c r="O2181" t="s">
        <v>7947</v>
      </c>
      <c r="P2181" t="s">
        <v>1691</v>
      </c>
      <c r="Q2181" t="s">
        <v>14</v>
      </c>
      <c r="R2181">
        <v>14</v>
      </c>
    </row>
    <row r="2182" spans="1:18" x14ac:dyDescent="0.3">
      <c r="A2182" t="s">
        <v>2194</v>
      </c>
      <c r="B2182" t="s">
        <v>6111</v>
      </c>
      <c r="C2182">
        <v>41</v>
      </c>
      <c r="D2182" t="str">
        <f>IF(Shopping[[#This Row],[Age]]&lt;=25,"Gen Z",
IF(Shopping[[#This Row],[Age]]&lt;=41,"Millennials",
IF(Shopping[[#This Row],[Age]]&lt;=57,"Gen X","Boomers")))</f>
        <v>Millennials</v>
      </c>
      <c r="E2182" t="s">
        <v>3923</v>
      </c>
      <c r="F2182" t="s">
        <v>7853</v>
      </c>
      <c r="G2182" t="s">
        <v>7854</v>
      </c>
      <c r="H2182" s="27">
        <v>37</v>
      </c>
      <c r="I2182" t="s">
        <v>7932</v>
      </c>
      <c r="J2182" t="s">
        <v>7847</v>
      </c>
      <c r="K2182" t="s">
        <v>7882</v>
      </c>
      <c r="L2182" t="s">
        <v>7889</v>
      </c>
      <c r="M2182">
        <v>4.0999999999999996</v>
      </c>
      <c r="N2182" t="s">
        <v>1691</v>
      </c>
      <c r="O2182" t="s">
        <v>7950</v>
      </c>
      <c r="P2182" t="s">
        <v>1691</v>
      </c>
      <c r="Q2182" t="s">
        <v>10</v>
      </c>
      <c r="R2182">
        <v>43</v>
      </c>
    </row>
    <row r="2183" spans="1:18" x14ac:dyDescent="0.3">
      <c r="A2183" t="s">
        <v>2195</v>
      </c>
      <c r="B2183" t="s">
        <v>6112</v>
      </c>
      <c r="C2183">
        <v>22</v>
      </c>
      <c r="D2183" t="str">
        <f>IF(Shopping[[#This Row],[Age]]&lt;=25,"Gen Z",
IF(Shopping[[#This Row],[Age]]&lt;=41,"Millennials",
IF(Shopping[[#This Row],[Age]]&lt;=57,"Gen X","Boomers")))</f>
        <v>Gen Z</v>
      </c>
      <c r="E2183" t="s">
        <v>3923</v>
      </c>
      <c r="F2183" t="s">
        <v>7856</v>
      </c>
      <c r="G2183" t="s">
        <v>7857</v>
      </c>
      <c r="H2183" s="27">
        <v>63</v>
      </c>
      <c r="I2183" t="s">
        <v>7904</v>
      </c>
      <c r="J2183" t="s">
        <v>7847</v>
      </c>
      <c r="K2183" t="s">
        <v>7971</v>
      </c>
      <c r="L2183" t="s">
        <v>7890</v>
      </c>
      <c r="M2183">
        <v>3.2</v>
      </c>
      <c r="N2183" t="s">
        <v>1691</v>
      </c>
      <c r="O2183" t="s">
        <v>7946</v>
      </c>
      <c r="P2183" t="s">
        <v>1691</v>
      </c>
      <c r="Q2183" t="s">
        <v>22</v>
      </c>
      <c r="R2183">
        <v>32</v>
      </c>
    </row>
    <row r="2184" spans="1:18" x14ac:dyDescent="0.3">
      <c r="A2184" t="s">
        <v>2196</v>
      </c>
      <c r="B2184" t="s">
        <v>6113</v>
      </c>
      <c r="C2184">
        <v>42</v>
      </c>
      <c r="D2184" t="str">
        <f>IF(Shopping[[#This Row],[Age]]&lt;=25,"Gen Z",
IF(Shopping[[#This Row],[Age]]&lt;=41,"Millennials",
IF(Shopping[[#This Row],[Age]]&lt;=57,"Gen X","Boomers")))</f>
        <v>Gen X</v>
      </c>
      <c r="E2184" t="s">
        <v>3923</v>
      </c>
      <c r="F2184" t="s">
        <v>7837</v>
      </c>
      <c r="G2184" t="s">
        <v>7838</v>
      </c>
      <c r="H2184" s="27">
        <v>99</v>
      </c>
      <c r="I2184" t="s">
        <v>7928</v>
      </c>
      <c r="J2184" t="s">
        <v>7847</v>
      </c>
      <c r="K2184" t="s">
        <v>7842</v>
      </c>
      <c r="L2184" t="s">
        <v>7887</v>
      </c>
      <c r="M2184">
        <v>2.7</v>
      </c>
      <c r="N2184" t="s">
        <v>1691</v>
      </c>
      <c r="O2184" t="s">
        <v>7950</v>
      </c>
      <c r="P2184" t="s">
        <v>1691</v>
      </c>
      <c r="Q2184" t="s">
        <v>8</v>
      </c>
      <c r="R2184">
        <v>26</v>
      </c>
    </row>
    <row r="2185" spans="1:18" x14ac:dyDescent="0.3">
      <c r="A2185" t="s">
        <v>2197</v>
      </c>
      <c r="B2185" t="s">
        <v>6114</v>
      </c>
      <c r="C2185">
        <v>30</v>
      </c>
      <c r="D2185" t="str">
        <f>IF(Shopping[[#This Row],[Age]]&lt;=25,"Gen Z",
IF(Shopping[[#This Row],[Age]]&lt;=41,"Millennials",
IF(Shopping[[#This Row],[Age]]&lt;=57,"Gen X","Boomers")))</f>
        <v>Millennials</v>
      </c>
      <c r="E2185" t="s">
        <v>3923</v>
      </c>
      <c r="F2185" t="s">
        <v>7851</v>
      </c>
      <c r="G2185" t="s">
        <v>7838</v>
      </c>
      <c r="H2185" s="27">
        <v>37</v>
      </c>
      <c r="I2185" t="s">
        <v>7916</v>
      </c>
      <c r="J2185" t="s">
        <v>7847</v>
      </c>
      <c r="K2185" t="s">
        <v>7842</v>
      </c>
      <c r="L2185" t="s">
        <v>7888</v>
      </c>
      <c r="M2185">
        <v>4.7</v>
      </c>
      <c r="N2185" t="s">
        <v>1691</v>
      </c>
      <c r="O2185" t="s">
        <v>7950</v>
      </c>
      <c r="P2185" t="s">
        <v>1691</v>
      </c>
      <c r="Q2185" t="s">
        <v>10</v>
      </c>
      <c r="R2185">
        <v>2</v>
      </c>
    </row>
    <row r="2186" spans="1:18" x14ac:dyDescent="0.3">
      <c r="A2186" t="s">
        <v>2198</v>
      </c>
      <c r="B2186" t="s">
        <v>6115</v>
      </c>
      <c r="C2186">
        <v>38</v>
      </c>
      <c r="D2186" t="str">
        <f>IF(Shopping[[#This Row],[Age]]&lt;=25,"Gen Z",
IF(Shopping[[#This Row],[Age]]&lt;=41,"Millennials",
IF(Shopping[[#This Row],[Age]]&lt;=57,"Gen X","Boomers")))</f>
        <v>Millennials</v>
      </c>
      <c r="E2186" t="s">
        <v>3923</v>
      </c>
      <c r="F2186" t="s">
        <v>7859</v>
      </c>
      <c r="G2186" t="s">
        <v>7846</v>
      </c>
      <c r="H2186" s="27">
        <v>34</v>
      </c>
      <c r="I2186" t="s">
        <v>7915</v>
      </c>
      <c r="J2186" t="s">
        <v>7844</v>
      </c>
      <c r="K2186" t="s">
        <v>7969</v>
      </c>
      <c r="L2186" t="s">
        <v>7888</v>
      </c>
      <c r="M2186">
        <v>3.2</v>
      </c>
      <c r="N2186" t="s">
        <v>1691</v>
      </c>
      <c r="O2186" t="s">
        <v>7946</v>
      </c>
      <c r="P2186" t="s">
        <v>1691</v>
      </c>
      <c r="Q2186" t="s">
        <v>14</v>
      </c>
      <c r="R2186">
        <v>16</v>
      </c>
    </row>
    <row r="2187" spans="1:18" x14ac:dyDescent="0.3">
      <c r="A2187" t="s">
        <v>2199</v>
      </c>
      <c r="B2187" t="s">
        <v>6116</v>
      </c>
      <c r="C2187">
        <v>40</v>
      </c>
      <c r="D2187" t="str">
        <f>IF(Shopping[[#This Row],[Age]]&lt;=25,"Gen Z",
IF(Shopping[[#This Row],[Age]]&lt;=41,"Millennials",
IF(Shopping[[#This Row],[Age]]&lt;=57,"Gen X","Boomers")))</f>
        <v>Millennials</v>
      </c>
      <c r="E2187" t="s">
        <v>3923</v>
      </c>
      <c r="F2187" t="s">
        <v>7851</v>
      </c>
      <c r="G2187" t="s">
        <v>7838</v>
      </c>
      <c r="H2187" s="27">
        <v>32</v>
      </c>
      <c r="I2187" t="s">
        <v>7910</v>
      </c>
      <c r="J2187" t="s">
        <v>7847</v>
      </c>
      <c r="K2187" t="s">
        <v>7862</v>
      </c>
      <c r="L2187" t="s">
        <v>7887</v>
      </c>
      <c r="M2187">
        <v>2.5</v>
      </c>
      <c r="N2187" t="s">
        <v>1691</v>
      </c>
      <c r="O2187" t="s">
        <v>7945</v>
      </c>
      <c r="P2187" t="s">
        <v>1691</v>
      </c>
      <c r="Q2187" t="s">
        <v>27</v>
      </c>
      <c r="R2187">
        <v>50</v>
      </c>
    </row>
    <row r="2188" spans="1:18" x14ac:dyDescent="0.3">
      <c r="A2188" t="s">
        <v>2200</v>
      </c>
      <c r="B2188" t="s">
        <v>6117</v>
      </c>
      <c r="C2188">
        <v>55</v>
      </c>
      <c r="D2188" t="str">
        <f>IF(Shopping[[#This Row],[Age]]&lt;=25,"Gen Z",
IF(Shopping[[#This Row],[Age]]&lt;=41,"Millennials",
IF(Shopping[[#This Row],[Age]]&lt;=57,"Gen X","Boomers")))</f>
        <v>Gen X</v>
      </c>
      <c r="E2188" t="s">
        <v>3923</v>
      </c>
      <c r="F2188" t="s">
        <v>7845</v>
      </c>
      <c r="G2188" t="s">
        <v>7846</v>
      </c>
      <c r="H2188" s="27">
        <v>23</v>
      </c>
      <c r="I2188" t="s">
        <v>7928</v>
      </c>
      <c r="J2188" t="s">
        <v>7877</v>
      </c>
      <c r="K2188" t="s">
        <v>7864</v>
      </c>
      <c r="L2188" t="s">
        <v>7887</v>
      </c>
      <c r="M2188">
        <v>4.3</v>
      </c>
      <c r="N2188" t="s">
        <v>1691</v>
      </c>
      <c r="O2188" t="s">
        <v>7947</v>
      </c>
      <c r="P2188" t="s">
        <v>1691</v>
      </c>
      <c r="Q2188" t="s">
        <v>14</v>
      </c>
      <c r="R2188">
        <v>6</v>
      </c>
    </row>
    <row r="2189" spans="1:18" x14ac:dyDescent="0.3">
      <c r="A2189" t="s">
        <v>2201</v>
      </c>
      <c r="B2189" t="s">
        <v>6118</v>
      </c>
      <c r="C2189">
        <v>37</v>
      </c>
      <c r="D2189" t="str">
        <f>IF(Shopping[[#This Row],[Age]]&lt;=25,"Gen Z",
IF(Shopping[[#This Row],[Age]]&lt;=41,"Millennials",
IF(Shopping[[#This Row],[Age]]&lt;=57,"Gen X","Boomers")))</f>
        <v>Millennials</v>
      </c>
      <c r="E2189" t="s">
        <v>3923</v>
      </c>
      <c r="F2189" t="s">
        <v>7837</v>
      </c>
      <c r="G2189" t="s">
        <v>7838</v>
      </c>
      <c r="H2189" s="27">
        <v>78</v>
      </c>
      <c r="I2189" t="s">
        <v>7930</v>
      </c>
      <c r="J2189" t="s">
        <v>7847</v>
      </c>
      <c r="K2189" t="s">
        <v>7862</v>
      </c>
      <c r="L2189" t="s">
        <v>7888</v>
      </c>
      <c r="M2189">
        <v>4.4000000000000004</v>
      </c>
      <c r="N2189" t="s">
        <v>1691</v>
      </c>
      <c r="O2189" t="s">
        <v>7946</v>
      </c>
      <c r="P2189" t="s">
        <v>1691</v>
      </c>
      <c r="Q2189" t="s">
        <v>14</v>
      </c>
      <c r="R2189">
        <v>20</v>
      </c>
    </row>
    <row r="2190" spans="1:18" x14ac:dyDescent="0.3">
      <c r="A2190" t="s">
        <v>2202</v>
      </c>
      <c r="B2190" t="s">
        <v>6119</v>
      </c>
      <c r="C2190">
        <v>41</v>
      </c>
      <c r="D2190" t="str">
        <f>IF(Shopping[[#This Row],[Age]]&lt;=25,"Gen Z",
IF(Shopping[[#This Row],[Age]]&lt;=41,"Millennials",
IF(Shopping[[#This Row],[Age]]&lt;=57,"Gen X","Boomers")))</f>
        <v>Millennials</v>
      </c>
      <c r="E2190" t="s">
        <v>3923</v>
      </c>
      <c r="F2190" t="s">
        <v>7853</v>
      </c>
      <c r="G2190" t="s">
        <v>7854</v>
      </c>
      <c r="H2190" s="27">
        <v>54</v>
      </c>
      <c r="I2190" t="s">
        <v>7911</v>
      </c>
      <c r="J2190" t="s">
        <v>7847</v>
      </c>
      <c r="K2190" t="s">
        <v>7880</v>
      </c>
      <c r="L2190" t="s">
        <v>7887</v>
      </c>
      <c r="M2190">
        <v>4.7</v>
      </c>
      <c r="N2190" t="s">
        <v>1691</v>
      </c>
      <c r="O2190" t="s">
        <v>7947</v>
      </c>
      <c r="P2190" t="s">
        <v>1691</v>
      </c>
      <c r="Q2190" t="s">
        <v>12</v>
      </c>
      <c r="R2190">
        <v>9</v>
      </c>
    </row>
    <row r="2191" spans="1:18" x14ac:dyDescent="0.3">
      <c r="A2191" t="s">
        <v>2203</v>
      </c>
      <c r="B2191" t="s">
        <v>6120</v>
      </c>
      <c r="C2191">
        <v>38</v>
      </c>
      <c r="D2191" t="str">
        <f>IF(Shopping[[#This Row],[Age]]&lt;=25,"Gen Z",
IF(Shopping[[#This Row],[Age]]&lt;=41,"Millennials",
IF(Shopping[[#This Row],[Age]]&lt;=57,"Gen X","Boomers")))</f>
        <v>Millennials</v>
      </c>
      <c r="E2191" t="s">
        <v>3923</v>
      </c>
      <c r="F2191" t="s">
        <v>7837</v>
      </c>
      <c r="G2191" t="s">
        <v>7838</v>
      </c>
      <c r="H2191" s="27">
        <v>94</v>
      </c>
      <c r="I2191" t="s">
        <v>7941</v>
      </c>
      <c r="J2191" t="s">
        <v>7877</v>
      </c>
      <c r="K2191" t="s">
        <v>7880</v>
      </c>
      <c r="L2191" t="s">
        <v>7890</v>
      </c>
      <c r="M2191">
        <v>4</v>
      </c>
      <c r="N2191" t="s">
        <v>1691</v>
      </c>
      <c r="O2191" t="s">
        <v>7945</v>
      </c>
      <c r="P2191" t="s">
        <v>1691</v>
      </c>
      <c r="Q2191" t="s">
        <v>12</v>
      </c>
      <c r="R2191">
        <v>47</v>
      </c>
    </row>
    <row r="2192" spans="1:18" x14ac:dyDescent="0.3">
      <c r="A2192" t="s">
        <v>2204</v>
      </c>
      <c r="B2192" t="s">
        <v>6121</v>
      </c>
      <c r="C2192">
        <v>42</v>
      </c>
      <c r="D2192" t="str">
        <f>IF(Shopping[[#This Row],[Age]]&lt;=25,"Gen Z",
IF(Shopping[[#This Row],[Age]]&lt;=41,"Millennials",
IF(Shopping[[#This Row],[Age]]&lt;=57,"Gen X","Boomers")))</f>
        <v>Gen X</v>
      </c>
      <c r="E2192" t="s">
        <v>3923</v>
      </c>
      <c r="F2192" t="s">
        <v>7881</v>
      </c>
      <c r="G2192" t="s">
        <v>7857</v>
      </c>
      <c r="H2192" s="27">
        <v>75</v>
      </c>
      <c r="I2192" t="s">
        <v>7922</v>
      </c>
      <c r="J2192" t="s">
        <v>7844</v>
      </c>
      <c r="K2192" t="s">
        <v>7842</v>
      </c>
      <c r="L2192" t="s">
        <v>7888</v>
      </c>
      <c r="M2192">
        <v>4.5999999999999996</v>
      </c>
      <c r="N2192" t="s">
        <v>1691</v>
      </c>
      <c r="O2192" t="s">
        <v>7945</v>
      </c>
      <c r="P2192" t="s">
        <v>1691</v>
      </c>
      <c r="Q2192" t="s">
        <v>12</v>
      </c>
      <c r="R2192">
        <v>33</v>
      </c>
    </row>
    <row r="2193" spans="1:18" x14ac:dyDescent="0.3">
      <c r="A2193" t="s">
        <v>2205</v>
      </c>
      <c r="B2193" t="s">
        <v>6122</v>
      </c>
      <c r="C2193">
        <v>26</v>
      </c>
      <c r="D2193" t="str">
        <f>IF(Shopping[[#This Row],[Age]]&lt;=25,"Gen Z",
IF(Shopping[[#This Row],[Age]]&lt;=41,"Millennials",
IF(Shopping[[#This Row],[Age]]&lt;=57,"Gen X","Boomers")))</f>
        <v>Millennials</v>
      </c>
      <c r="E2193" t="s">
        <v>3923</v>
      </c>
      <c r="F2193" t="s">
        <v>7837</v>
      </c>
      <c r="G2193" t="s">
        <v>7838</v>
      </c>
      <c r="H2193" s="27">
        <v>69</v>
      </c>
      <c r="I2193" t="s">
        <v>7931</v>
      </c>
      <c r="J2193" t="s">
        <v>7844</v>
      </c>
      <c r="K2193" t="s">
        <v>7842</v>
      </c>
      <c r="L2193" t="s">
        <v>7889</v>
      </c>
      <c r="M2193">
        <v>3.8</v>
      </c>
      <c r="N2193" t="s">
        <v>1691</v>
      </c>
      <c r="O2193" t="s">
        <v>7947</v>
      </c>
      <c r="P2193" t="s">
        <v>1691</v>
      </c>
      <c r="Q2193" t="s">
        <v>10</v>
      </c>
      <c r="R2193">
        <v>46</v>
      </c>
    </row>
    <row r="2194" spans="1:18" x14ac:dyDescent="0.3">
      <c r="A2194" t="s">
        <v>2206</v>
      </c>
      <c r="B2194" t="s">
        <v>6123</v>
      </c>
      <c r="C2194">
        <v>41</v>
      </c>
      <c r="D2194" t="str">
        <f>IF(Shopping[[#This Row],[Age]]&lt;=25,"Gen Z",
IF(Shopping[[#This Row],[Age]]&lt;=41,"Millennials",
IF(Shopping[[#This Row],[Age]]&lt;=57,"Gen X","Boomers")))</f>
        <v>Millennials</v>
      </c>
      <c r="E2194" t="s">
        <v>3923</v>
      </c>
      <c r="F2194" t="s">
        <v>7873</v>
      </c>
      <c r="G2194" t="s">
        <v>7857</v>
      </c>
      <c r="H2194" s="27">
        <v>35</v>
      </c>
      <c r="I2194" t="s">
        <v>7934</v>
      </c>
      <c r="J2194" t="s">
        <v>7839</v>
      </c>
      <c r="K2194" t="s">
        <v>7882</v>
      </c>
      <c r="L2194" t="s">
        <v>7887</v>
      </c>
      <c r="M2194">
        <v>3.2</v>
      </c>
      <c r="N2194" t="s">
        <v>1691</v>
      </c>
      <c r="O2194" t="s">
        <v>7947</v>
      </c>
      <c r="P2194" t="s">
        <v>1691</v>
      </c>
      <c r="Q2194" t="s">
        <v>12</v>
      </c>
      <c r="R2194">
        <v>9</v>
      </c>
    </row>
    <row r="2195" spans="1:18" x14ac:dyDescent="0.3">
      <c r="A2195" t="s">
        <v>2207</v>
      </c>
      <c r="B2195" t="s">
        <v>6124</v>
      </c>
      <c r="C2195">
        <v>27</v>
      </c>
      <c r="D2195" t="str">
        <f>IF(Shopping[[#This Row],[Age]]&lt;=25,"Gen Z",
IF(Shopping[[#This Row],[Age]]&lt;=41,"Millennials",
IF(Shopping[[#This Row],[Age]]&lt;=57,"Gen X","Boomers")))</f>
        <v>Millennials</v>
      </c>
      <c r="E2195" t="s">
        <v>3923</v>
      </c>
      <c r="F2195" t="s">
        <v>7850</v>
      </c>
      <c r="G2195" t="s">
        <v>7838</v>
      </c>
      <c r="H2195" s="27">
        <v>78</v>
      </c>
      <c r="I2195" t="s">
        <v>7911</v>
      </c>
      <c r="J2195" t="s">
        <v>7839</v>
      </c>
      <c r="K2195" t="s">
        <v>7967</v>
      </c>
      <c r="L2195" t="s">
        <v>7888</v>
      </c>
      <c r="M2195">
        <v>5</v>
      </c>
      <c r="N2195" t="s">
        <v>1691</v>
      </c>
      <c r="O2195" t="s">
        <v>7945</v>
      </c>
      <c r="P2195" t="s">
        <v>1691</v>
      </c>
      <c r="Q2195" t="s">
        <v>14</v>
      </c>
      <c r="R2195">
        <v>8</v>
      </c>
    </row>
    <row r="2196" spans="1:18" x14ac:dyDescent="0.3">
      <c r="A2196" t="s">
        <v>2208</v>
      </c>
      <c r="B2196" t="s">
        <v>6125</v>
      </c>
      <c r="C2196">
        <v>61</v>
      </c>
      <c r="D2196" t="str">
        <f>IF(Shopping[[#This Row],[Age]]&lt;=25,"Gen Z",
IF(Shopping[[#This Row],[Age]]&lt;=41,"Millennials",
IF(Shopping[[#This Row],[Age]]&lt;=57,"Gen X","Boomers")))</f>
        <v>Boomers</v>
      </c>
      <c r="E2196" t="s">
        <v>3923</v>
      </c>
      <c r="F2196" t="s">
        <v>7876</v>
      </c>
      <c r="G2196" t="s">
        <v>7838</v>
      </c>
      <c r="H2196" s="27">
        <v>29</v>
      </c>
      <c r="I2196" t="s">
        <v>7893</v>
      </c>
      <c r="J2196" t="s">
        <v>7847</v>
      </c>
      <c r="K2196" t="s">
        <v>7855</v>
      </c>
      <c r="L2196" t="s">
        <v>7889</v>
      </c>
      <c r="M2196">
        <v>3.5</v>
      </c>
      <c r="N2196" t="s">
        <v>1691</v>
      </c>
      <c r="O2196" t="s">
        <v>7948</v>
      </c>
      <c r="P2196" t="s">
        <v>1691</v>
      </c>
      <c r="Q2196" t="s">
        <v>22</v>
      </c>
      <c r="R2196">
        <v>48</v>
      </c>
    </row>
    <row r="2197" spans="1:18" x14ac:dyDescent="0.3">
      <c r="A2197" t="s">
        <v>2209</v>
      </c>
      <c r="B2197" t="s">
        <v>6126</v>
      </c>
      <c r="C2197">
        <v>58</v>
      </c>
      <c r="D2197" t="str">
        <f>IF(Shopping[[#This Row],[Age]]&lt;=25,"Gen Z",
IF(Shopping[[#This Row],[Age]]&lt;=41,"Millennials",
IF(Shopping[[#This Row],[Age]]&lt;=57,"Gen X","Boomers")))</f>
        <v>Boomers</v>
      </c>
      <c r="E2197" t="s">
        <v>3923</v>
      </c>
      <c r="F2197" t="s">
        <v>7843</v>
      </c>
      <c r="G2197" t="s">
        <v>7838</v>
      </c>
      <c r="H2197" s="27">
        <v>62</v>
      </c>
      <c r="I2197" t="s">
        <v>7907</v>
      </c>
      <c r="J2197" t="s">
        <v>7847</v>
      </c>
      <c r="K2197" t="s">
        <v>7880</v>
      </c>
      <c r="L2197" t="s">
        <v>7890</v>
      </c>
      <c r="M2197">
        <v>3.7</v>
      </c>
      <c r="N2197" t="s">
        <v>1691</v>
      </c>
      <c r="O2197" t="s">
        <v>7947</v>
      </c>
      <c r="P2197" t="s">
        <v>1691</v>
      </c>
      <c r="Q2197" t="s">
        <v>10</v>
      </c>
      <c r="R2197">
        <v>2</v>
      </c>
    </row>
    <row r="2198" spans="1:18" x14ac:dyDescent="0.3">
      <c r="A2198" t="s">
        <v>2210</v>
      </c>
      <c r="B2198" t="s">
        <v>6127</v>
      </c>
      <c r="C2198">
        <v>25</v>
      </c>
      <c r="D2198" t="str">
        <f>IF(Shopping[[#This Row],[Age]]&lt;=25,"Gen Z",
IF(Shopping[[#This Row],[Age]]&lt;=41,"Millennials",
IF(Shopping[[#This Row],[Age]]&lt;=57,"Gen X","Boomers")))</f>
        <v>Gen Z</v>
      </c>
      <c r="E2198" t="s">
        <v>3923</v>
      </c>
      <c r="F2198" t="s">
        <v>7861</v>
      </c>
      <c r="G2198" t="s">
        <v>7838</v>
      </c>
      <c r="H2198" s="27">
        <v>58</v>
      </c>
      <c r="I2198" t="s">
        <v>7927</v>
      </c>
      <c r="J2198" t="s">
        <v>7847</v>
      </c>
      <c r="K2198" t="s">
        <v>7840</v>
      </c>
      <c r="L2198" t="s">
        <v>7888</v>
      </c>
      <c r="M2198">
        <v>4.8</v>
      </c>
      <c r="N2198" t="s">
        <v>1691</v>
      </c>
      <c r="O2198" t="s">
        <v>7947</v>
      </c>
      <c r="P2198" t="s">
        <v>1691</v>
      </c>
      <c r="Q2198" t="s">
        <v>14</v>
      </c>
      <c r="R2198">
        <v>31</v>
      </c>
    </row>
    <row r="2199" spans="1:18" x14ac:dyDescent="0.3">
      <c r="A2199" t="s">
        <v>2211</v>
      </c>
      <c r="B2199" t="s">
        <v>6128</v>
      </c>
      <c r="C2199">
        <v>33</v>
      </c>
      <c r="D2199" t="str">
        <f>IF(Shopping[[#This Row],[Age]]&lt;=25,"Gen Z",
IF(Shopping[[#This Row],[Age]]&lt;=41,"Millennials",
IF(Shopping[[#This Row],[Age]]&lt;=57,"Gen X","Boomers")))</f>
        <v>Millennials</v>
      </c>
      <c r="E2199" t="s">
        <v>3923</v>
      </c>
      <c r="F2199" t="s">
        <v>7883</v>
      </c>
      <c r="G2199" t="s">
        <v>7846</v>
      </c>
      <c r="H2199" s="27">
        <v>88</v>
      </c>
      <c r="I2199" t="s">
        <v>7931</v>
      </c>
      <c r="J2199" t="s">
        <v>7847</v>
      </c>
      <c r="K2199" t="s">
        <v>7878</v>
      </c>
      <c r="L2199" t="s">
        <v>7889</v>
      </c>
      <c r="M2199">
        <v>3.7</v>
      </c>
      <c r="N2199" t="s">
        <v>1691</v>
      </c>
      <c r="O2199" t="s">
        <v>7949</v>
      </c>
      <c r="P2199" t="s">
        <v>1691</v>
      </c>
      <c r="Q2199" t="s">
        <v>8</v>
      </c>
      <c r="R2199">
        <v>40</v>
      </c>
    </row>
    <row r="2200" spans="1:18" x14ac:dyDescent="0.3">
      <c r="A2200" t="s">
        <v>2212</v>
      </c>
      <c r="B2200" t="s">
        <v>6129</v>
      </c>
      <c r="C2200">
        <v>57</v>
      </c>
      <c r="D2200" t="str">
        <f>IF(Shopping[[#This Row],[Age]]&lt;=25,"Gen Z",
IF(Shopping[[#This Row],[Age]]&lt;=41,"Millennials",
IF(Shopping[[#This Row],[Age]]&lt;=57,"Gen X","Boomers")))</f>
        <v>Gen X</v>
      </c>
      <c r="E2200" t="s">
        <v>3923</v>
      </c>
      <c r="F2200" t="s">
        <v>7873</v>
      </c>
      <c r="G2200" t="s">
        <v>7857</v>
      </c>
      <c r="H2200" s="27">
        <v>80</v>
      </c>
      <c r="I2200" t="s">
        <v>7907</v>
      </c>
      <c r="J2200" t="s">
        <v>7839</v>
      </c>
      <c r="K2200" t="s">
        <v>7967</v>
      </c>
      <c r="L2200" t="s">
        <v>7889</v>
      </c>
      <c r="M2200">
        <v>3.5</v>
      </c>
      <c r="N2200" t="s">
        <v>1691</v>
      </c>
      <c r="O2200" t="s">
        <v>7946</v>
      </c>
      <c r="P2200" t="s">
        <v>1691</v>
      </c>
      <c r="Q2200" t="s">
        <v>8</v>
      </c>
      <c r="R2200">
        <v>35</v>
      </c>
    </row>
    <row r="2201" spans="1:18" x14ac:dyDescent="0.3">
      <c r="A2201" t="s">
        <v>2213</v>
      </c>
      <c r="B2201" t="s">
        <v>6130</v>
      </c>
      <c r="C2201">
        <v>39</v>
      </c>
      <c r="D2201" t="str">
        <f>IF(Shopping[[#This Row],[Age]]&lt;=25,"Gen Z",
IF(Shopping[[#This Row],[Age]]&lt;=41,"Millennials",
IF(Shopping[[#This Row],[Age]]&lt;=57,"Gen X","Boomers")))</f>
        <v>Millennials</v>
      </c>
      <c r="E2201" t="s">
        <v>3923</v>
      </c>
      <c r="F2201" t="s">
        <v>7873</v>
      </c>
      <c r="G2201" t="s">
        <v>7857</v>
      </c>
      <c r="H2201" s="27">
        <v>47</v>
      </c>
      <c r="I2201" t="s">
        <v>7910</v>
      </c>
      <c r="J2201" t="s">
        <v>7847</v>
      </c>
      <c r="K2201" t="s">
        <v>7842</v>
      </c>
      <c r="L2201" t="s">
        <v>7889</v>
      </c>
      <c r="M2201">
        <v>4.9000000000000004</v>
      </c>
      <c r="N2201" t="s">
        <v>1691</v>
      </c>
      <c r="O2201" t="s">
        <v>7950</v>
      </c>
      <c r="P2201" t="s">
        <v>1691</v>
      </c>
      <c r="Q2201" t="s">
        <v>27</v>
      </c>
      <c r="R2201">
        <v>40</v>
      </c>
    </row>
    <row r="2202" spans="1:18" x14ac:dyDescent="0.3">
      <c r="A2202" t="s">
        <v>2214</v>
      </c>
      <c r="B2202" t="s">
        <v>6131</v>
      </c>
      <c r="C2202">
        <v>60</v>
      </c>
      <c r="D2202" t="str">
        <f>IF(Shopping[[#This Row],[Age]]&lt;=25,"Gen Z",
IF(Shopping[[#This Row],[Age]]&lt;=41,"Millennials",
IF(Shopping[[#This Row],[Age]]&lt;=57,"Gen X","Boomers")))</f>
        <v>Boomers</v>
      </c>
      <c r="E2202" t="s">
        <v>3923</v>
      </c>
      <c r="F2202" t="s">
        <v>7884</v>
      </c>
      <c r="G2202" t="s">
        <v>7857</v>
      </c>
      <c r="H2202" s="27">
        <v>51</v>
      </c>
      <c r="I2202" t="s">
        <v>7898</v>
      </c>
      <c r="J2202" t="s">
        <v>7839</v>
      </c>
      <c r="K2202" t="s">
        <v>7852</v>
      </c>
      <c r="L2202" t="s">
        <v>7889</v>
      </c>
      <c r="M2202">
        <v>4.7</v>
      </c>
      <c r="N2202" t="s">
        <v>1691</v>
      </c>
      <c r="O2202" t="s">
        <v>7947</v>
      </c>
      <c r="P2202" t="s">
        <v>1691</v>
      </c>
      <c r="Q2202" t="s">
        <v>27</v>
      </c>
      <c r="R2202">
        <v>27</v>
      </c>
    </row>
    <row r="2203" spans="1:18" x14ac:dyDescent="0.3">
      <c r="A2203" t="s">
        <v>2215</v>
      </c>
      <c r="B2203" t="s">
        <v>6132</v>
      </c>
      <c r="C2203">
        <v>39</v>
      </c>
      <c r="D2203" t="str">
        <f>IF(Shopping[[#This Row],[Age]]&lt;=25,"Gen Z",
IF(Shopping[[#This Row],[Age]]&lt;=41,"Millennials",
IF(Shopping[[#This Row],[Age]]&lt;=57,"Gen X","Boomers")))</f>
        <v>Millennials</v>
      </c>
      <c r="E2203" t="s">
        <v>3923</v>
      </c>
      <c r="F2203" t="s">
        <v>7866</v>
      </c>
      <c r="G2203" t="s">
        <v>7838</v>
      </c>
      <c r="H2203" s="27">
        <v>25</v>
      </c>
      <c r="I2203" t="s">
        <v>7924</v>
      </c>
      <c r="J2203" t="s">
        <v>7839</v>
      </c>
      <c r="K2203" t="s">
        <v>7972</v>
      </c>
      <c r="L2203" t="s">
        <v>7888</v>
      </c>
      <c r="M2203">
        <v>4.9000000000000004</v>
      </c>
      <c r="N2203" t="s">
        <v>1691</v>
      </c>
      <c r="O2203" t="s">
        <v>7949</v>
      </c>
      <c r="P2203" t="s">
        <v>1691</v>
      </c>
      <c r="Q2203" t="s">
        <v>8</v>
      </c>
      <c r="R2203">
        <v>10</v>
      </c>
    </row>
    <row r="2204" spans="1:18" x14ac:dyDescent="0.3">
      <c r="A2204" t="s">
        <v>2216</v>
      </c>
      <c r="B2204" t="s">
        <v>6133</v>
      </c>
      <c r="C2204">
        <v>42</v>
      </c>
      <c r="D2204" t="str">
        <f>IF(Shopping[[#This Row],[Age]]&lt;=25,"Gen Z",
IF(Shopping[[#This Row],[Age]]&lt;=41,"Millennials",
IF(Shopping[[#This Row],[Age]]&lt;=57,"Gen X","Boomers")))</f>
        <v>Gen X</v>
      </c>
      <c r="E2204" t="s">
        <v>3923</v>
      </c>
      <c r="F2204" t="s">
        <v>7861</v>
      </c>
      <c r="G2204" t="s">
        <v>7838</v>
      </c>
      <c r="H2204" s="27">
        <v>36</v>
      </c>
      <c r="I2204" t="s">
        <v>7908</v>
      </c>
      <c r="J2204" t="s">
        <v>7847</v>
      </c>
      <c r="K2204" t="s">
        <v>7871</v>
      </c>
      <c r="L2204" t="s">
        <v>7889</v>
      </c>
      <c r="M2204">
        <v>4.3</v>
      </c>
      <c r="N2204" t="s">
        <v>1691</v>
      </c>
      <c r="O2204" t="s">
        <v>7947</v>
      </c>
      <c r="P2204" t="s">
        <v>1691</v>
      </c>
      <c r="Q2204" t="s">
        <v>12</v>
      </c>
      <c r="R2204">
        <v>23</v>
      </c>
    </row>
    <row r="2205" spans="1:18" x14ac:dyDescent="0.3">
      <c r="A2205" t="s">
        <v>2217</v>
      </c>
      <c r="B2205" t="s">
        <v>6134</v>
      </c>
      <c r="C2205">
        <v>53</v>
      </c>
      <c r="D2205" t="str">
        <f>IF(Shopping[[#This Row],[Age]]&lt;=25,"Gen Z",
IF(Shopping[[#This Row],[Age]]&lt;=41,"Millennials",
IF(Shopping[[#This Row],[Age]]&lt;=57,"Gen X","Boomers")))</f>
        <v>Gen X</v>
      </c>
      <c r="E2205" t="s">
        <v>3923</v>
      </c>
      <c r="F2205" t="s">
        <v>7861</v>
      </c>
      <c r="G2205" t="s">
        <v>7838</v>
      </c>
      <c r="H2205" s="27">
        <v>79</v>
      </c>
      <c r="I2205" t="s">
        <v>7896</v>
      </c>
      <c r="J2205" t="s">
        <v>7847</v>
      </c>
      <c r="K2205" t="s">
        <v>7878</v>
      </c>
      <c r="L2205" t="s">
        <v>7887</v>
      </c>
      <c r="M2205">
        <v>3.1</v>
      </c>
      <c r="N2205" t="s">
        <v>1691</v>
      </c>
      <c r="O2205" t="s">
        <v>7946</v>
      </c>
      <c r="P2205" t="s">
        <v>1691</v>
      </c>
      <c r="Q2205" t="s">
        <v>10</v>
      </c>
      <c r="R2205">
        <v>32</v>
      </c>
    </row>
    <row r="2206" spans="1:18" x14ac:dyDescent="0.3">
      <c r="A2206" t="s">
        <v>2218</v>
      </c>
      <c r="B2206" t="s">
        <v>6135</v>
      </c>
      <c r="C2206">
        <v>20</v>
      </c>
      <c r="D2206" t="str">
        <f>IF(Shopping[[#This Row],[Age]]&lt;=25,"Gen Z",
IF(Shopping[[#This Row],[Age]]&lt;=41,"Millennials",
IF(Shopping[[#This Row],[Age]]&lt;=57,"Gen X","Boomers")))</f>
        <v>Gen Z</v>
      </c>
      <c r="E2206" t="s">
        <v>3923</v>
      </c>
      <c r="F2206" t="s">
        <v>7843</v>
      </c>
      <c r="G2206" t="s">
        <v>7838</v>
      </c>
      <c r="H2206" s="27">
        <v>41</v>
      </c>
      <c r="I2206" t="s">
        <v>7897</v>
      </c>
      <c r="J2206" t="s">
        <v>7844</v>
      </c>
      <c r="K2206" t="s">
        <v>7970</v>
      </c>
      <c r="L2206" t="s">
        <v>7887</v>
      </c>
      <c r="M2206">
        <v>3.4</v>
      </c>
      <c r="N2206" t="s">
        <v>1691</v>
      </c>
      <c r="O2206" t="s">
        <v>7949</v>
      </c>
      <c r="P2206" t="s">
        <v>1691</v>
      </c>
      <c r="Q2206" t="s">
        <v>27</v>
      </c>
      <c r="R2206">
        <v>6</v>
      </c>
    </row>
    <row r="2207" spans="1:18" x14ac:dyDescent="0.3">
      <c r="A2207" t="s">
        <v>2219</v>
      </c>
      <c r="B2207" t="s">
        <v>6136</v>
      </c>
      <c r="C2207">
        <v>46</v>
      </c>
      <c r="D2207" t="str">
        <f>IF(Shopping[[#This Row],[Age]]&lt;=25,"Gen Z",
IF(Shopping[[#This Row],[Age]]&lt;=41,"Millennials",
IF(Shopping[[#This Row],[Age]]&lt;=57,"Gen X","Boomers")))</f>
        <v>Gen X</v>
      </c>
      <c r="E2207" t="s">
        <v>3923</v>
      </c>
      <c r="F2207" t="s">
        <v>7841</v>
      </c>
      <c r="G2207" t="s">
        <v>7838</v>
      </c>
      <c r="H2207" s="27">
        <v>68</v>
      </c>
      <c r="I2207" t="s">
        <v>7918</v>
      </c>
      <c r="J2207" t="s">
        <v>7877</v>
      </c>
      <c r="K2207" t="s">
        <v>7871</v>
      </c>
      <c r="L2207" t="s">
        <v>7890</v>
      </c>
      <c r="M2207">
        <v>2.7</v>
      </c>
      <c r="N2207" t="s">
        <v>1691</v>
      </c>
      <c r="O2207" t="s">
        <v>7945</v>
      </c>
      <c r="P2207" t="s">
        <v>1691</v>
      </c>
      <c r="Q2207" t="s">
        <v>14</v>
      </c>
      <c r="R2207">
        <v>27</v>
      </c>
    </row>
    <row r="2208" spans="1:18" x14ac:dyDescent="0.3">
      <c r="A2208" t="s">
        <v>2220</v>
      </c>
      <c r="B2208" t="s">
        <v>6137</v>
      </c>
      <c r="C2208">
        <v>46</v>
      </c>
      <c r="D2208" t="str">
        <f>IF(Shopping[[#This Row],[Age]]&lt;=25,"Gen Z",
IF(Shopping[[#This Row],[Age]]&lt;=41,"Millennials",
IF(Shopping[[#This Row],[Age]]&lt;=57,"Gen X","Boomers")))</f>
        <v>Gen X</v>
      </c>
      <c r="E2208" t="s">
        <v>3923</v>
      </c>
      <c r="F2208" t="s">
        <v>7845</v>
      </c>
      <c r="G2208" t="s">
        <v>7846</v>
      </c>
      <c r="H2208" s="27">
        <v>51</v>
      </c>
      <c r="I2208" t="s">
        <v>7919</v>
      </c>
      <c r="J2208" t="s">
        <v>7839</v>
      </c>
      <c r="K2208" t="s">
        <v>7867</v>
      </c>
      <c r="L2208" t="s">
        <v>7888</v>
      </c>
      <c r="M2208">
        <v>2.6</v>
      </c>
      <c r="N2208" t="s">
        <v>1691</v>
      </c>
      <c r="O2208" t="s">
        <v>7950</v>
      </c>
      <c r="P2208" t="s">
        <v>1691</v>
      </c>
      <c r="Q2208" t="s">
        <v>22</v>
      </c>
      <c r="R2208">
        <v>25</v>
      </c>
    </row>
    <row r="2209" spans="1:18" x14ac:dyDescent="0.3">
      <c r="A2209" t="s">
        <v>2221</v>
      </c>
      <c r="B2209" t="s">
        <v>6138</v>
      </c>
      <c r="C2209">
        <v>69</v>
      </c>
      <c r="D2209" t="str">
        <f>IF(Shopping[[#This Row],[Age]]&lt;=25,"Gen Z",
IF(Shopping[[#This Row],[Age]]&lt;=41,"Millennials",
IF(Shopping[[#This Row],[Age]]&lt;=57,"Gen X","Boomers")))</f>
        <v>Boomers</v>
      </c>
      <c r="E2209" t="s">
        <v>3923</v>
      </c>
      <c r="F2209" t="s">
        <v>7856</v>
      </c>
      <c r="G2209" t="s">
        <v>7857</v>
      </c>
      <c r="H2209" s="27">
        <v>38</v>
      </c>
      <c r="I2209" t="s">
        <v>7928</v>
      </c>
      <c r="J2209" t="s">
        <v>7847</v>
      </c>
      <c r="K2209" t="s">
        <v>7840</v>
      </c>
      <c r="L2209" t="s">
        <v>7890</v>
      </c>
      <c r="M2209">
        <v>2.9</v>
      </c>
      <c r="N2209" t="s">
        <v>1691</v>
      </c>
      <c r="O2209" t="s">
        <v>7947</v>
      </c>
      <c r="P2209" t="s">
        <v>1691</v>
      </c>
      <c r="Q2209" t="s">
        <v>12</v>
      </c>
      <c r="R2209">
        <v>11</v>
      </c>
    </row>
    <row r="2210" spans="1:18" x14ac:dyDescent="0.3">
      <c r="A2210" t="s">
        <v>2222</v>
      </c>
      <c r="B2210" t="s">
        <v>6139</v>
      </c>
      <c r="C2210">
        <v>28</v>
      </c>
      <c r="D2210" t="str">
        <f>IF(Shopping[[#This Row],[Age]]&lt;=25,"Gen Z",
IF(Shopping[[#This Row],[Age]]&lt;=41,"Millennials",
IF(Shopping[[#This Row],[Age]]&lt;=57,"Gen X","Boomers")))</f>
        <v>Millennials</v>
      </c>
      <c r="E2210" t="s">
        <v>3923</v>
      </c>
      <c r="F2210" t="s">
        <v>7873</v>
      </c>
      <c r="G2210" t="s">
        <v>7857</v>
      </c>
      <c r="H2210" s="27">
        <v>46</v>
      </c>
      <c r="I2210" t="s">
        <v>7917</v>
      </c>
      <c r="J2210" t="s">
        <v>7877</v>
      </c>
      <c r="K2210" t="s">
        <v>7862</v>
      </c>
      <c r="L2210" t="s">
        <v>7889</v>
      </c>
      <c r="M2210">
        <v>2.7</v>
      </c>
      <c r="N2210" t="s">
        <v>1691</v>
      </c>
      <c r="O2210" t="s">
        <v>7949</v>
      </c>
      <c r="P2210" t="s">
        <v>1691</v>
      </c>
      <c r="Q2210" t="s">
        <v>14</v>
      </c>
      <c r="R2210">
        <v>23</v>
      </c>
    </row>
    <row r="2211" spans="1:18" x14ac:dyDescent="0.3">
      <c r="A2211" t="s">
        <v>2223</v>
      </c>
      <c r="B2211" t="s">
        <v>6140</v>
      </c>
      <c r="C2211">
        <v>42</v>
      </c>
      <c r="D2211" t="str">
        <f>IF(Shopping[[#This Row],[Age]]&lt;=25,"Gen Z",
IF(Shopping[[#This Row],[Age]]&lt;=41,"Millennials",
IF(Shopping[[#This Row],[Age]]&lt;=57,"Gen X","Boomers")))</f>
        <v>Gen X</v>
      </c>
      <c r="E2211" t="s">
        <v>3923</v>
      </c>
      <c r="F2211" t="s">
        <v>7845</v>
      </c>
      <c r="G2211" t="s">
        <v>7846</v>
      </c>
      <c r="H2211" s="27">
        <v>20</v>
      </c>
      <c r="I2211" t="s">
        <v>7933</v>
      </c>
      <c r="J2211" t="s">
        <v>7877</v>
      </c>
      <c r="K2211" t="s">
        <v>7974</v>
      </c>
      <c r="L2211" t="s">
        <v>7889</v>
      </c>
      <c r="M2211">
        <v>4.5</v>
      </c>
      <c r="N2211" t="s">
        <v>1691</v>
      </c>
      <c r="O2211" t="s">
        <v>7949</v>
      </c>
      <c r="P2211" t="s">
        <v>1691</v>
      </c>
      <c r="Q2211" t="s">
        <v>22</v>
      </c>
      <c r="R2211">
        <v>44</v>
      </c>
    </row>
    <row r="2212" spans="1:18" x14ac:dyDescent="0.3">
      <c r="A2212" t="s">
        <v>2224</v>
      </c>
      <c r="B2212" t="s">
        <v>6141</v>
      </c>
      <c r="C2212">
        <v>30</v>
      </c>
      <c r="D2212" t="str">
        <f>IF(Shopping[[#This Row],[Age]]&lt;=25,"Gen Z",
IF(Shopping[[#This Row],[Age]]&lt;=41,"Millennials",
IF(Shopping[[#This Row],[Age]]&lt;=57,"Gen X","Boomers")))</f>
        <v>Millennials</v>
      </c>
      <c r="E2212" t="s">
        <v>3923</v>
      </c>
      <c r="F2212" t="s">
        <v>7865</v>
      </c>
      <c r="G2212" t="s">
        <v>7857</v>
      </c>
      <c r="H2212" s="27">
        <v>25</v>
      </c>
      <c r="I2212" t="s">
        <v>7934</v>
      </c>
      <c r="J2212" t="s">
        <v>7847</v>
      </c>
      <c r="K2212" t="s">
        <v>7874</v>
      </c>
      <c r="L2212" t="s">
        <v>7889</v>
      </c>
      <c r="M2212">
        <v>3.1</v>
      </c>
      <c r="N2212" t="s">
        <v>1691</v>
      </c>
      <c r="O2212" t="s">
        <v>7950</v>
      </c>
      <c r="P2212" t="s">
        <v>1691</v>
      </c>
      <c r="Q2212" t="s">
        <v>14</v>
      </c>
      <c r="R2212">
        <v>35</v>
      </c>
    </row>
    <row r="2213" spans="1:18" x14ac:dyDescent="0.3">
      <c r="A2213" t="s">
        <v>2225</v>
      </c>
      <c r="B2213" t="s">
        <v>6142</v>
      </c>
      <c r="C2213">
        <v>50</v>
      </c>
      <c r="D2213" t="str">
        <f>IF(Shopping[[#This Row],[Age]]&lt;=25,"Gen Z",
IF(Shopping[[#This Row],[Age]]&lt;=41,"Millennials",
IF(Shopping[[#This Row],[Age]]&lt;=57,"Gen X","Boomers")))</f>
        <v>Gen X</v>
      </c>
      <c r="E2213" t="s">
        <v>3923</v>
      </c>
      <c r="F2213" t="s">
        <v>7841</v>
      </c>
      <c r="G2213" t="s">
        <v>7838</v>
      </c>
      <c r="H2213" s="27">
        <v>89</v>
      </c>
      <c r="I2213" t="s">
        <v>7894</v>
      </c>
      <c r="J2213" t="s">
        <v>7839</v>
      </c>
      <c r="K2213" t="s">
        <v>7860</v>
      </c>
      <c r="L2213" t="s">
        <v>7887</v>
      </c>
      <c r="M2213">
        <v>3.2</v>
      </c>
      <c r="N2213" t="s">
        <v>1691</v>
      </c>
      <c r="O2213" t="s">
        <v>7946</v>
      </c>
      <c r="P2213" t="s">
        <v>1691</v>
      </c>
      <c r="Q2213" t="s">
        <v>27</v>
      </c>
      <c r="R2213">
        <v>45</v>
      </c>
    </row>
    <row r="2214" spans="1:18" x14ac:dyDescent="0.3">
      <c r="A2214" t="s">
        <v>2226</v>
      </c>
      <c r="B2214" t="s">
        <v>6143</v>
      </c>
      <c r="C2214">
        <v>59</v>
      </c>
      <c r="D2214" t="str">
        <f>IF(Shopping[[#This Row],[Age]]&lt;=25,"Gen Z",
IF(Shopping[[#This Row],[Age]]&lt;=41,"Millennials",
IF(Shopping[[#This Row],[Age]]&lt;=57,"Gen X","Boomers")))</f>
        <v>Boomers</v>
      </c>
      <c r="E2214" t="s">
        <v>3923</v>
      </c>
      <c r="F2214" t="s">
        <v>7866</v>
      </c>
      <c r="G2214" t="s">
        <v>7838</v>
      </c>
      <c r="H2214" s="27">
        <v>77</v>
      </c>
      <c r="I2214" t="s">
        <v>7936</v>
      </c>
      <c r="J2214" t="s">
        <v>7847</v>
      </c>
      <c r="K2214" t="s">
        <v>7880</v>
      </c>
      <c r="L2214" t="s">
        <v>7887</v>
      </c>
      <c r="M2214">
        <v>3.3</v>
      </c>
      <c r="N2214" t="s">
        <v>1691</v>
      </c>
      <c r="O2214" t="s">
        <v>7947</v>
      </c>
      <c r="P2214" t="s">
        <v>1691</v>
      </c>
      <c r="Q2214" t="s">
        <v>22</v>
      </c>
      <c r="R2214">
        <v>22</v>
      </c>
    </row>
    <row r="2215" spans="1:18" x14ac:dyDescent="0.3">
      <c r="A2215" t="s">
        <v>2227</v>
      </c>
      <c r="B2215" t="s">
        <v>6144</v>
      </c>
      <c r="C2215">
        <v>54</v>
      </c>
      <c r="D2215" t="str">
        <f>IF(Shopping[[#This Row],[Age]]&lt;=25,"Gen Z",
IF(Shopping[[#This Row],[Age]]&lt;=41,"Millennials",
IF(Shopping[[#This Row],[Age]]&lt;=57,"Gen X","Boomers")))</f>
        <v>Gen X</v>
      </c>
      <c r="E2215" t="s">
        <v>3923</v>
      </c>
      <c r="F2215" t="s">
        <v>7875</v>
      </c>
      <c r="G2215" t="s">
        <v>7857</v>
      </c>
      <c r="H2215" s="27">
        <v>94</v>
      </c>
      <c r="I2215" t="s">
        <v>7904</v>
      </c>
      <c r="J2215" t="s">
        <v>7847</v>
      </c>
      <c r="K2215" t="s">
        <v>7842</v>
      </c>
      <c r="L2215" t="s">
        <v>7890</v>
      </c>
      <c r="M2215">
        <v>2.9</v>
      </c>
      <c r="N2215" t="s">
        <v>1691</v>
      </c>
      <c r="O2215" t="s">
        <v>7945</v>
      </c>
      <c r="P2215" t="s">
        <v>1691</v>
      </c>
      <c r="Q2215" t="s">
        <v>27</v>
      </c>
      <c r="R2215">
        <v>18</v>
      </c>
    </row>
    <row r="2216" spans="1:18" x14ac:dyDescent="0.3">
      <c r="A2216" t="s">
        <v>2228</v>
      </c>
      <c r="B2216" t="s">
        <v>6145</v>
      </c>
      <c r="C2216">
        <v>50</v>
      </c>
      <c r="D2216" t="str">
        <f>IF(Shopping[[#This Row],[Age]]&lt;=25,"Gen Z",
IF(Shopping[[#This Row],[Age]]&lt;=41,"Millennials",
IF(Shopping[[#This Row],[Age]]&lt;=57,"Gen X","Boomers")))</f>
        <v>Gen X</v>
      </c>
      <c r="E2216" t="s">
        <v>3923</v>
      </c>
      <c r="F2216" t="s">
        <v>7881</v>
      </c>
      <c r="G2216" t="s">
        <v>7857</v>
      </c>
      <c r="H2216" s="27">
        <v>100</v>
      </c>
      <c r="I2216" t="s">
        <v>7930</v>
      </c>
      <c r="J2216" t="s">
        <v>7839</v>
      </c>
      <c r="K2216" t="s">
        <v>7969</v>
      </c>
      <c r="L2216" t="s">
        <v>7890</v>
      </c>
      <c r="M2216">
        <v>4.0999999999999996</v>
      </c>
      <c r="N2216" t="s">
        <v>1691</v>
      </c>
      <c r="O2216" t="s">
        <v>7948</v>
      </c>
      <c r="P2216" t="s">
        <v>1691</v>
      </c>
      <c r="Q2216" t="s">
        <v>27</v>
      </c>
      <c r="R2216">
        <v>20</v>
      </c>
    </row>
    <row r="2217" spans="1:18" x14ac:dyDescent="0.3">
      <c r="A2217" t="s">
        <v>2229</v>
      </c>
      <c r="B2217" t="s">
        <v>6146</v>
      </c>
      <c r="C2217">
        <v>25</v>
      </c>
      <c r="D2217" t="str">
        <f>IF(Shopping[[#This Row],[Age]]&lt;=25,"Gen Z",
IF(Shopping[[#This Row],[Age]]&lt;=41,"Millennials",
IF(Shopping[[#This Row],[Age]]&lt;=57,"Gen X","Boomers")))</f>
        <v>Gen Z</v>
      </c>
      <c r="E2217" t="s">
        <v>3923</v>
      </c>
      <c r="F2217" t="s">
        <v>7845</v>
      </c>
      <c r="G2217" t="s">
        <v>7846</v>
      </c>
      <c r="H2217" s="27">
        <v>96</v>
      </c>
      <c r="I2217" t="s">
        <v>7901</v>
      </c>
      <c r="J2217" t="s">
        <v>7847</v>
      </c>
      <c r="K2217" t="s">
        <v>7878</v>
      </c>
      <c r="L2217" t="s">
        <v>7887</v>
      </c>
      <c r="M2217">
        <v>2.7</v>
      </c>
      <c r="N2217" t="s">
        <v>1691</v>
      </c>
      <c r="O2217" t="s">
        <v>7945</v>
      </c>
      <c r="P2217" t="s">
        <v>1691</v>
      </c>
      <c r="Q2217" t="s">
        <v>12</v>
      </c>
      <c r="R2217">
        <v>28</v>
      </c>
    </row>
    <row r="2218" spans="1:18" x14ac:dyDescent="0.3">
      <c r="A2218" t="s">
        <v>2230</v>
      </c>
      <c r="B2218" t="s">
        <v>6147</v>
      </c>
      <c r="C2218">
        <v>41</v>
      </c>
      <c r="D2218" t="str">
        <f>IF(Shopping[[#This Row],[Age]]&lt;=25,"Gen Z",
IF(Shopping[[#This Row],[Age]]&lt;=41,"Millennials",
IF(Shopping[[#This Row],[Age]]&lt;=57,"Gen X","Boomers")))</f>
        <v>Millennials</v>
      </c>
      <c r="E2218" t="s">
        <v>3923</v>
      </c>
      <c r="F2218" t="s">
        <v>7866</v>
      </c>
      <c r="G2218" t="s">
        <v>7838</v>
      </c>
      <c r="H2218" s="27">
        <v>36</v>
      </c>
      <c r="I2218" t="s">
        <v>7927</v>
      </c>
      <c r="J2218" t="s">
        <v>7877</v>
      </c>
      <c r="K2218" t="s">
        <v>7855</v>
      </c>
      <c r="L2218" t="s">
        <v>7887</v>
      </c>
      <c r="M2218">
        <v>4</v>
      </c>
      <c r="N2218" t="s">
        <v>1691</v>
      </c>
      <c r="O2218" t="s">
        <v>7950</v>
      </c>
      <c r="P2218" t="s">
        <v>1691</v>
      </c>
      <c r="Q2218" t="s">
        <v>8</v>
      </c>
      <c r="R2218">
        <v>15</v>
      </c>
    </row>
    <row r="2219" spans="1:18" x14ac:dyDescent="0.3">
      <c r="A2219" t="s">
        <v>2231</v>
      </c>
      <c r="B2219" t="s">
        <v>6148</v>
      </c>
      <c r="C2219">
        <v>35</v>
      </c>
      <c r="D2219" t="str">
        <f>IF(Shopping[[#This Row],[Age]]&lt;=25,"Gen Z",
IF(Shopping[[#This Row],[Age]]&lt;=41,"Millennials",
IF(Shopping[[#This Row],[Age]]&lt;=57,"Gen X","Boomers")))</f>
        <v>Millennials</v>
      </c>
      <c r="E2219" t="s">
        <v>3923</v>
      </c>
      <c r="F2219" t="s">
        <v>7870</v>
      </c>
      <c r="G2219" t="s">
        <v>7857</v>
      </c>
      <c r="H2219" s="27">
        <v>27</v>
      </c>
      <c r="I2219" t="s">
        <v>7920</v>
      </c>
      <c r="J2219" t="s">
        <v>7877</v>
      </c>
      <c r="K2219" t="s">
        <v>7871</v>
      </c>
      <c r="L2219" t="s">
        <v>7890</v>
      </c>
      <c r="M2219">
        <v>2.6</v>
      </c>
      <c r="N2219" t="s">
        <v>1691</v>
      </c>
      <c r="O2219" t="s">
        <v>7950</v>
      </c>
      <c r="P2219" t="s">
        <v>1691</v>
      </c>
      <c r="Q2219" t="s">
        <v>22</v>
      </c>
      <c r="R2219">
        <v>42</v>
      </c>
    </row>
    <row r="2220" spans="1:18" x14ac:dyDescent="0.3">
      <c r="A2220" t="s">
        <v>2232</v>
      </c>
      <c r="B2220" t="s">
        <v>6149</v>
      </c>
      <c r="C2220">
        <v>67</v>
      </c>
      <c r="D2220" t="str">
        <f>IF(Shopping[[#This Row],[Age]]&lt;=25,"Gen Z",
IF(Shopping[[#This Row],[Age]]&lt;=41,"Millennials",
IF(Shopping[[#This Row],[Age]]&lt;=57,"Gen X","Boomers")))</f>
        <v>Boomers</v>
      </c>
      <c r="E2220" t="s">
        <v>3923</v>
      </c>
      <c r="F2220" t="s">
        <v>7865</v>
      </c>
      <c r="G2220" t="s">
        <v>7857</v>
      </c>
      <c r="H2220" s="27">
        <v>67</v>
      </c>
      <c r="I2220" t="s">
        <v>7930</v>
      </c>
      <c r="J2220" t="s">
        <v>7847</v>
      </c>
      <c r="K2220" t="s">
        <v>7975</v>
      </c>
      <c r="L2220" t="s">
        <v>7887</v>
      </c>
      <c r="M2220">
        <v>3.5</v>
      </c>
      <c r="N2220" t="s">
        <v>1691</v>
      </c>
      <c r="O2220" t="s">
        <v>7950</v>
      </c>
      <c r="P2220" t="s">
        <v>1691</v>
      </c>
      <c r="Q2220" t="s">
        <v>27</v>
      </c>
      <c r="R2220">
        <v>20</v>
      </c>
    </row>
    <row r="2221" spans="1:18" x14ac:dyDescent="0.3">
      <c r="A2221" t="s">
        <v>2233</v>
      </c>
      <c r="B2221" t="s">
        <v>6150</v>
      </c>
      <c r="C2221">
        <v>33</v>
      </c>
      <c r="D2221" t="str">
        <f>IF(Shopping[[#This Row],[Age]]&lt;=25,"Gen Z",
IF(Shopping[[#This Row],[Age]]&lt;=41,"Millennials",
IF(Shopping[[#This Row],[Age]]&lt;=57,"Gen X","Boomers")))</f>
        <v>Millennials</v>
      </c>
      <c r="E2221" t="s">
        <v>3923</v>
      </c>
      <c r="F2221" t="s">
        <v>7837</v>
      </c>
      <c r="G2221" t="s">
        <v>7838</v>
      </c>
      <c r="H2221" s="27">
        <v>91</v>
      </c>
      <c r="I2221" t="s">
        <v>7939</v>
      </c>
      <c r="J2221" t="s">
        <v>7844</v>
      </c>
      <c r="K2221" t="s">
        <v>7860</v>
      </c>
      <c r="L2221" t="s">
        <v>7890</v>
      </c>
      <c r="M2221">
        <v>2.8</v>
      </c>
      <c r="N2221" t="s">
        <v>1691</v>
      </c>
      <c r="O2221" t="s">
        <v>7950</v>
      </c>
      <c r="P2221" t="s">
        <v>1691</v>
      </c>
      <c r="Q2221" t="s">
        <v>22</v>
      </c>
      <c r="R2221">
        <v>16</v>
      </c>
    </row>
    <row r="2222" spans="1:18" x14ac:dyDescent="0.3">
      <c r="A2222" t="s">
        <v>2234</v>
      </c>
      <c r="B2222" t="s">
        <v>6151</v>
      </c>
      <c r="C2222">
        <v>19</v>
      </c>
      <c r="D2222" t="str">
        <f>IF(Shopping[[#This Row],[Age]]&lt;=25,"Gen Z",
IF(Shopping[[#This Row],[Age]]&lt;=41,"Millennials",
IF(Shopping[[#This Row],[Age]]&lt;=57,"Gen X","Boomers")))</f>
        <v>Gen Z</v>
      </c>
      <c r="E2222" t="s">
        <v>3923</v>
      </c>
      <c r="F2222" t="s">
        <v>7881</v>
      </c>
      <c r="G2222" t="s">
        <v>7857</v>
      </c>
      <c r="H2222" s="27">
        <v>62</v>
      </c>
      <c r="I2222" t="s">
        <v>7898</v>
      </c>
      <c r="J2222" t="s">
        <v>7877</v>
      </c>
      <c r="K2222" t="s">
        <v>7974</v>
      </c>
      <c r="L2222" t="s">
        <v>7890</v>
      </c>
      <c r="M2222">
        <v>4.5</v>
      </c>
      <c r="N2222" t="s">
        <v>1691</v>
      </c>
      <c r="O2222" t="s">
        <v>7950</v>
      </c>
      <c r="P2222" t="s">
        <v>1691</v>
      </c>
      <c r="Q2222" t="s">
        <v>10</v>
      </c>
      <c r="R2222">
        <v>47</v>
      </c>
    </row>
    <row r="2223" spans="1:18" x14ac:dyDescent="0.3">
      <c r="A2223" t="s">
        <v>2235</v>
      </c>
      <c r="B2223" t="s">
        <v>6152</v>
      </c>
      <c r="C2223">
        <v>25</v>
      </c>
      <c r="D2223" t="str">
        <f>IF(Shopping[[#This Row],[Age]]&lt;=25,"Gen Z",
IF(Shopping[[#This Row],[Age]]&lt;=41,"Millennials",
IF(Shopping[[#This Row],[Age]]&lt;=57,"Gen X","Boomers")))</f>
        <v>Gen Z</v>
      </c>
      <c r="E2223" t="s">
        <v>3923</v>
      </c>
      <c r="F2223" t="s">
        <v>7851</v>
      </c>
      <c r="G2223" t="s">
        <v>7838</v>
      </c>
      <c r="H2223" s="27">
        <v>88</v>
      </c>
      <c r="I2223" t="s">
        <v>7916</v>
      </c>
      <c r="J2223" t="s">
        <v>7877</v>
      </c>
      <c r="K2223" t="s">
        <v>7849</v>
      </c>
      <c r="L2223" t="s">
        <v>7890</v>
      </c>
      <c r="M2223">
        <v>3</v>
      </c>
      <c r="N2223" t="s">
        <v>1691</v>
      </c>
      <c r="O2223" t="s">
        <v>7946</v>
      </c>
      <c r="P2223" t="s">
        <v>1691</v>
      </c>
      <c r="Q2223" t="s">
        <v>12</v>
      </c>
      <c r="R2223">
        <v>34</v>
      </c>
    </row>
    <row r="2224" spans="1:18" x14ac:dyDescent="0.3">
      <c r="A2224" t="s">
        <v>2236</v>
      </c>
      <c r="B2224" t="s">
        <v>6153</v>
      </c>
      <c r="C2224">
        <v>32</v>
      </c>
      <c r="D2224" t="str">
        <f>IF(Shopping[[#This Row],[Age]]&lt;=25,"Gen Z",
IF(Shopping[[#This Row],[Age]]&lt;=41,"Millennials",
IF(Shopping[[#This Row],[Age]]&lt;=57,"Gen X","Boomers")))</f>
        <v>Millennials</v>
      </c>
      <c r="E2224" t="s">
        <v>3923</v>
      </c>
      <c r="F2224" t="s">
        <v>7866</v>
      </c>
      <c r="G2224" t="s">
        <v>7838</v>
      </c>
      <c r="H2224" s="27">
        <v>66</v>
      </c>
      <c r="I2224" t="s">
        <v>7935</v>
      </c>
      <c r="J2224" t="s">
        <v>7847</v>
      </c>
      <c r="K2224" t="s">
        <v>7864</v>
      </c>
      <c r="L2224" t="s">
        <v>7889</v>
      </c>
      <c r="M2224">
        <v>4.4000000000000004</v>
      </c>
      <c r="N2224" t="s">
        <v>1691</v>
      </c>
      <c r="O2224" t="s">
        <v>7950</v>
      </c>
      <c r="P2224" t="s">
        <v>1691</v>
      </c>
      <c r="Q2224" t="s">
        <v>12</v>
      </c>
      <c r="R2224">
        <v>30</v>
      </c>
    </row>
    <row r="2225" spans="1:18" x14ac:dyDescent="0.3">
      <c r="A2225" t="s">
        <v>2237</v>
      </c>
      <c r="B2225" t="s">
        <v>6154</v>
      </c>
      <c r="C2225">
        <v>30</v>
      </c>
      <c r="D2225" t="str">
        <f>IF(Shopping[[#This Row],[Age]]&lt;=25,"Gen Z",
IF(Shopping[[#This Row],[Age]]&lt;=41,"Millennials",
IF(Shopping[[#This Row],[Age]]&lt;=57,"Gen X","Boomers")))</f>
        <v>Millennials</v>
      </c>
      <c r="E2225" t="s">
        <v>3923</v>
      </c>
      <c r="F2225" t="s">
        <v>7845</v>
      </c>
      <c r="G2225" t="s">
        <v>7846</v>
      </c>
      <c r="H2225" s="27">
        <v>65</v>
      </c>
      <c r="I2225" t="s">
        <v>7916</v>
      </c>
      <c r="J2225" t="s">
        <v>7847</v>
      </c>
      <c r="K2225" t="s">
        <v>7840</v>
      </c>
      <c r="L2225" t="s">
        <v>7890</v>
      </c>
      <c r="M2225">
        <v>4.7</v>
      </c>
      <c r="N2225" t="s">
        <v>1691</v>
      </c>
      <c r="O2225" t="s">
        <v>7947</v>
      </c>
      <c r="P2225" t="s">
        <v>1691</v>
      </c>
      <c r="Q2225" t="s">
        <v>14</v>
      </c>
      <c r="R2225">
        <v>5</v>
      </c>
    </row>
    <row r="2226" spans="1:18" x14ac:dyDescent="0.3">
      <c r="A2226" t="s">
        <v>2238</v>
      </c>
      <c r="B2226" t="s">
        <v>6155</v>
      </c>
      <c r="C2226">
        <v>18</v>
      </c>
      <c r="D2226" t="str">
        <f>IF(Shopping[[#This Row],[Age]]&lt;=25,"Gen Z",
IF(Shopping[[#This Row],[Age]]&lt;=41,"Millennials",
IF(Shopping[[#This Row],[Age]]&lt;=57,"Gen X","Boomers")))</f>
        <v>Gen Z</v>
      </c>
      <c r="E2226" t="s">
        <v>3923</v>
      </c>
      <c r="F2226" t="s">
        <v>7884</v>
      </c>
      <c r="G2226" t="s">
        <v>7857</v>
      </c>
      <c r="H2226" s="27">
        <v>25</v>
      </c>
      <c r="I2226" t="s">
        <v>7936</v>
      </c>
      <c r="J2226" t="s">
        <v>7839</v>
      </c>
      <c r="K2226" t="s">
        <v>7852</v>
      </c>
      <c r="L2226" t="s">
        <v>7887</v>
      </c>
      <c r="M2226">
        <v>4.3</v>
      </c>
      <c r="N2226" t="s">
        <v>1691</v>
      </c>
      <c r="O2226" t="s">
        <v>7948</v>
      </c>
      <c r="P2226" t="s">
        <v>1691</v>
      </c>
      <c r="Q2226" t="s">
        <v>10</v>
      </c>
      <c r="R2226">
        <v>38</v>
      </c>
    </row>
    <row r="2227" spans="1:18" x14ac:dyDescent="0.3">
      <c r="A2227" t="s">
        <v>2239</v>
      </c>
      <c r="B2227" t="s">
        <v>6156</v>
      </c>
      <c r="C2227">
        <v>38</v>
      </c>
      <c r="D2227" t="str">
        <f>IF(Shopping[[#This Row],[Age]]&lt;=25,"Gen Z",
IF(Shopping[[#This Row],[Age]]&lt;=41,"Millennials",
IF(Shopping[[#This Row],[Age]]&lt;=57,"Gen X","Boomers")))</f>
        <v>Millennials</v>
      </c>
      <c r="E2227" t="s">
        <v>3923</v>
      </c>
      <c r="F2227" t="s">
        <v>7881</v>
      </c>
      <c r="G2227" t="s">
        <v>7857</v>
      </c>
      <c r="H2227" s="27">
        <v>64</v>
      </c>
      <c r="I2227" t="s">
        <v>7940</v>
      </c>
      <c r="J2227" t="s">
        <v>7844</v>
      </c>
      <c r="K2227" t="s">
        <v>7968</v>
      </c>
      <c r="L2227" t="s">
        <v>7888</v>
      </c>
      <c r="M2227">
        <v>4.8</v>
      </c>
      <c r="N2227" t="s">
        <v>1691</v>
      </c>
      <c r="O2227" t="s">
        <v>7946</v>
      </c>
      <c r="P2227" t="s">
        <v>1691</v>
      </c>
      <c r="Q2227" t="s">
        <v>12</v>
      </c>
      <c r="R2227">
        <v>18</v>
      </c>
    </row>
    <row r="2228" spans="1:18" x14ac:dyDescent="0.3">
      <c r="A2228" t="s">
        <v>2240</v>
      </c>
      <c r="B2228" t="s">
        <v>6157</v>
      </c>
      <c r="C2228">
        <v>22</v>
      </c>
      <c r="D2228" t="str">
        <f>IF(Shopping[[#This Row],[Age]]&lt;=25,"Gen Z",
IF(Shopping[[#This Row],[Age]]&lt;=41,"Millennials",
IF(Shopping[[#This Row],[Age]]&lt;=57,"Gen X","Boomers")))</f>
        <v>Gen Z</v>
      </c>
      <c r="E2228" t="s">
        <v>3923</v>
      </c>
      <c r="F2228" t="s">
        <v>7850</v>
      </c>
      <c r="G2228" t="s">
        <v>7838</v>
      </c>
      <c r="H2228" s="27">
        <v>72</v>
      </c>
      <c r="I2228" t="s">
        <v>7902</v>
      </c>
      <c r="J2228" t="s">
        <v>7839</v>
      </c>
      <c r="K2228" t="s">
        <v>7976</v>
      </c>
      <c r="L2228" t="s">
        <v>7888</v>
      </c>
      <c r="M2228">
        <v>4.8</v>
      </c>
      <c r="N2228" t="s">
        <v>1691</v>
      </c>
      <c r="O2228" t="s">
        <v>7950</v>
      </c>
      <c r="P2228" t="s">
        <v>1691</v>
      </c>
      <c r="Q2228" t="s">
        <v>10</v>
      </c>
      <c r="R2228">
        <v>28</v>
      </c>
    </row>
    <row r="2229" spans="1:18" x14ac:dyDescent="0.3">
      <c r="A2229" t="s">
        <v>2241</v>
      </c>
      <c r="B2229" t="s">
        <v>6158</v>
      </c>
      <c r="C2229">
        <v>40</v>
      </c>
      <c r="D2229" t="str">
        <f>IF(Shopping[[#This Row],[Age]]&lt;=25,"Gen Z",
IF(Shopping[[#This Row],[Age]]&lt;=41,"Millennials",
IF(Shopping[[#This Row],[Age]]&lt;=57,"Gen X","Boomers")))</f>
        <v>Millennials</v>
      </c>
      <c r="E2229" t="s">
        <v>3923</v>
      </c>
      <c r="F2229" t="s">
        <v>7873</v>
      </c>
      <c r="G2229" t="s">
        <v>7857</v>
      </c>
      <c r="H2229" s="27">
        <v>74</v>
      </c>
      <c r="I2229" t="s">
        <v>7940</v>
      </c>
      <c r="J2229" t="s">
        <v>7844</v>
      </c>
      <c r="K2229" t="s">
        <v>7840</v>
      </c>
      <c r="L2229" t="s">
        <v>7889</v>
      </c>
      <c r="M2229">
        <v>4.4000000000000004</v>
      </c>
      <c r="N2229" t="s">
        <v>1691</v>
      </c>
      <c r="O2229" t="s">
        <v>7947</v>
      </c>
      <c r="P2229" t="s">
        <v>1691</v>
      </c>
      <c r="Q2229" t="s">
        <v>12</v>
      </c>
      <c r="R2229">
        <v>42</v>
      </c>
    </row>
    <row r="2230" spans="1:18" x14ac:dyDescent="0.3">
      <c r="A2230" t="s">
        <v>2242</v>
      </c>
      <c r="B2230" t="s">
        <v>6159</v>
      </c>
      <c r="C2230">
        <v>54</v>
      </c>
      <c r="D2230" t="str">
        <f>IF(Shopping[[#This Row],[Age]]&lt;=25,"Gen Z",
IF(Shopping[[#This Row],[Age]]&lt;=41,"Millennials",
IF(Shopping[[#This Row],[Age]]&lt;=57,"Gen X","Boomers")))</f>
        <v>Gen X</v>
      </c>
      <c r="E2230" t="s">
        <v>3923</v>
      </c>
      <c r="F2230" t="s">
        <v>7884</v>
      </c>
      <c r="G2230" t="s">
        <v>7857</v>
      </c>
      <c r="H2230" s="27">
        <v>50</v>
      </c>
      <c r="I2230" t="s">
        <v>7916</v>
      </c>
      <c r="J2230" t="s">
        <v>7847</v>
      </c>
      <c r="K2230" t="s">
        <v>7867</v>
      </c>
      <c r="L2230" t="s">
        <v>7890</v>
      </c>
      <c r="M2230">
        <v>3.7</v>
      </c>
      <c r="N2230" t="s">
        <v>1691</v>
      </c>
      <c r="O2230" t="s">
        <v>7946</v>
      </c>
      <c r="P2230" t="s">
        <v>1691</v>
      </c>
      <c r="Q2230" t="s">
        <v>12</v>
      </c>
      <c r="R2230">
        <v>5</v>
      </c>
    </row>
    <row r="2231" spans="1:18" x14ac:dyDescent="0.3">
      <c r="A2231" t="s">
        <v>2243</v>
      </c>
      <c r="B2231" t="s">
        <v>6160</v>
      </c>
      <c r="C2231">
        <v>70</v>
      </c>
      <c r="D2231" t="str">
        <f>IF(Shopping[[#This Row],[Age]]&lt;=25,"Gen Z",
IF(Shopping[[#This Row],[Age]]&lt;=41,"Millennials",
IF(Shopping[[#This Row],[Age]]&lt;=57,"Gen X","Boomers")))</f>
        <v>Boomers</v>
      </c>
      <c r="E2231" t="s">
        <v>3923</v>
      </c>
      <c r="F2231" t="s">
        <v>7866</v>
      </c>
      <c r="G2231" t="s">
        <v>7838</v>
      </c>
      <c r="H2231" s="27">
        <v>97</v>
      </c>
      <c r="I2231" t="s">
        <v>7939</v>
      </c>
      <c r="J2231" t="s">
        <v>7847</v>
      </c>
      <c r="K2231" t="s">
        <v>7855</v>
      </c>
      <c r="L2231" t="s">
        <v>7890</v>
      </c>
      <c r="M2231">
        <v>3.9</v>
      </c>
      <c r="N2231" t="s">
        <v>1691</v>
      </c>
      <c r="O2231" t="s">
        <v>7945</v>
      </c>
      <c r="P2231" t="s">
        <v>1691</v>
      </c>
      <c r="Q2231" t="s">
        <v>8</v>
      </c>
      <c r="R2231">
        <v>50</v>
      </c>
    </row>
    <row r="2232" spans="1:18" x14ac:dyDescent="0.3">
      <c r="A2232" t="s">
        <v>2244</v>
      </c>
      <c r="B2232" t="s">
        <v>6161</v>
      </c>
      <c r="C2232">
        <v>52</v>
      </c>
      <c r="D2232" t="str">
        <f>IF(Shopping[[#This Row],[Age]]&lt;=25,"Gen Z",
IF(Shopping[[#This Row],[Age]]&lt;=41,"Millennials",
IF(Shopping[[#This Row],[Age]]&lt;=57,"Gen X","Boomers")))</f>
        <v>Gen X</v>
      </c>
      <c r="E2232" t="s">
        <v>3923</v>
      </c>
      <c r="F2232" t="s">
        <v>7848</v>
      </c>
      <c r="G2232" t="s">
        <v>7846</v>
      </c>
      <c r="H2232" s="27">
        <v>36</v>
      </c>
      <c r="I2232" t="s">
        <v>7917</v>
      </c>
      <c r="J2232" t="s">
        <v>7844</v>
      </c>
      <c r="K2232" t="s">
        <v>7864</v>
      </c>
      <c r="L2232" t="s">
        <v>7888</v>
      </c>
      <c r="M2232">
        <v>3.8</v>
      </c>
      <c r="N2232" t="s">
        <v>1691</v>
      </c>
      <c r="O2232" t="s">
        <v>7945</v>
      </c>
      <c r="P2232" t="s">
        <v>1691</v>
      </c>
      <c r="Q2232" t="s">
        <v>8</v>
      </c>
      <c r="R2232">
        <v>33</v>
      </c>
    </row>
    <row r="2233" spans="1:18" x14ac:dyDescent="0.3">
      <c r="A2233" t="s">
        <v>2245</v>
      </c>
      <c r="B2233" t="s">
        <v>6162</v>
      </c>
      <c r="C2233">
        <v>34</v>
      </c>
      <c r="D2233" t="str">
        <f>IF(Shopping[[#This Row],[Age]]&lt;=25,"Gen Z",
IF(Shopping[[#This Row],[Age]]&lt;=41,"Millennials",
IF(Shopping[[#This Row],[Age]]&lt;=57,"Gen X","Boomers")))</f>
        <v>Millennials</v>
      </c>
      <c r="E2233" t="s">
        <v>3923</v>
      </c>
      <c r="F2233" t="s">
        <v>7868</v>
      </c>
      <c r="G2233" t="s">
        <v>7854</v>
      </c>
      <c r="H2233" s="27">
        <v>49</v>
      </c>
      <c r="I2233" t="s">
        <v>7933</v>
      </c>
      <c r="J2233" t="s">
        <v>7847</v>
      </c>
      <c r="K2233" t="s">
        <v>7974</v>
      </c>
      <c r="L2233" t="s">
        <v>7890</v>
      </c>
      <c r="M2233">
        <v>4.0999999999999996</v>
      </c>
      <c r="N2233" t="s">
        <v>1691</v>
      </c>
      <c r="O2233" t="s">
        <v>7950</v>
      </c>
      <c r="P2233" t="s">
        <v>1691</v>
      </c>
      <c r="Q2233" t="s">
        <v>12</v>
      </c>
      <c r="R2233">
        <v>1</v>
      </c>
    </row>
    <row r="2234" spans="1:18" x14ac:dyDescent="0.3">
      <c r="A2234" t="s">
        <v>2246</v>
      </c>
      <c r="B2234" t="s">
        <v>6163</v>
      </c>
      <c r="C2234">
        <v>65</v>
      </c>
      <c r="D2234" t="str">
        <f>IF(Shopping[[#This Row],[Age]]&lt;=25,"Gen Z",
IF(Shopping[[#This Row],[Age]]&lt;=41,"Millennials",
IF(Shopping[[#This Row],[Age]]&lt;=57,"Gen X","Boomers")))</f>
        <v>Boomers</v>
      </c>
      <c r="E2234" t="s">
        <v>3923</v>
      </c>
      <c r="F2234" t="s">
        <v>7859</v>
      </c>
      <c r="G2234" t="s">
        <v>7846</v>
      </c>
      <c r="H2234" s="27">
        <v>64</v>
      </c>
      <c r="I2234" t="s">
        <v>7910</v>
      </c>
      <c r="J2234" t="s">
        <v>7839</v>
      </c>
      <c r="K2234" t="s">
        <v>7970</v>
      </c>
      <c r="L2234" t="s">
        <v>7888</v>
      </c>
      <c r="M2234">
        <v>4</v>
      </c>
      <c r="N2234" t="s">
        <v>1691</v>
      </c>
      <c r="O2234" t="s">
        <v>7950</v>
      </c>
      <c r="P2234" t="s">
        <v>1691</v>
      </c>
      <c r="Q2234" t="s">
        <v>10</v>
      </c>
      <c r="R2234">
        <v>14</v>
      </c>
    </row>
    <row r="2235" spans="1:18" x14ac:dyDescent="0.3">
      <c r="A2235" t="s">
        <v>2247</v>
      </c>
      <c r="B2235" t="s">
        <v>6164</v>
      </c>
      <c r="C2235">
        <v>38</v>
      </c>
      <c r="D2235" t="str">
        <f>IF(Shopping[[#This Row],[Age]]&lt;=25,"Gen Z",
IF(Shopping[[#This Row],[Age]]&lt;=41,"Millennials",
IF(Shopping[[#This Row],[Age]]&lt;=57,"Gen X","Boomers")))</f>
        <v>Millennials</v>
      </c>
      <c r="E2235" t="s">
        <v>3923</v>
      </c>
      <c r="F2235" t="s">
        <v>7837</v>
      </c>
      <c r="G2235" t="s">
        <v>7838</v>
      </c>
      <c r="H2235" s="27">
        <v>31</v>
      </c>
      <c r="I2235" t="s">
        <v>7913</v>
      </c>
      <c r="J2235" t="s">
        <v>7877</v>
      </c>
      <c r="K2235" t="s">
        <v>7840</v>
      </c>
      <c r="L2235" t="s">
        <v>7889</v>
      </c>
      <c r="M2235">
        <v>4.5</v>
      </c>
      <c r="N2235" t="s">
        <v>1691</v>
      </c>
      <c r="O2235" t="s">
        <v>7945</v>
      </c>
      <c r="P2235" t="s">
        <v>1691</v>
      </c>
      <c r="Q2235" t="s">
        <v>12</v>
      </c>
      <c r="R2235">
        <v>48</v>
      </c>
    </row>
    <row r="2236" spans="1:18" x14ac:dyDescent="0.3">
      <c r="A2236" t="s">
        <v>2248</v>
      </c>
      <c r="B2236" t="s">
        <v>6165</v>
      </c>
      <c r="C2236">
        <v>35</v>
      </c>
      <c r="D2236" t="str">
        <f>IF(Shopping[[#This Row],[Age]]&lt;=25,"Gen Z",
IF(Shopping[[#This Row],[Age]]&lt;=41,"Millennials",
IF(Shopping[[#This Row],[Age]]&lt;=57,"Gen X","Boomers")))</f>
        <v>Millennials</v>
      </c>
      <c r="E2236" t="s">
        <v>3923</v>
      </c>
      <c r="F2236" t="s">
        <v>7883</v>
      </c>
      <c r="G2236" t="s">
        <v>7846</v>
      </c>
      <c r="H2236" s="27">
        <v>66</v>
      </c>
      <c r="I2236" t="s">
        <v>7906</v>
      </c>
      <c r="J2236" t="s">
        <v>7844</v>
      </c>
      <c r="K2236" t="s">
        <v>7882</v>
      </c>
      <c r="L2236" t="s">
        <v>7887</v>
      </c>
      <c r="M2236">
        <v>4</v>
      </c>
      <c r="N2236" t="s">
        <v>1691</v>
      </c>
      <c r="O2236" t="s">
        <v>7945</v>
      </c>
      <c r="P2236" t="s">
        <v>1691</v>
      </c>
      <c r="Q2236" t="s">
        <v>10</v>
      </c>
      <c r="R2236">
        <v>26</v>
      </c>
    </row>
    <row r="2237" spans="1:18" x14ac:dyDescent="0.3">
      <c r="A2237" t="s">
        <v>2249</v>
      </c>
      <c r="B2237" t="s">
        <v>6166</v>
      </c>
      <c r="C2237">
        <v>40</v>
      </c>
      <c r="D2237" t="str">
        <f>IF(Shopping[[#This Row],[Age]]&lt;=25,"Gen Z",
IF(Shopping[[#This Row],[Age]]&lt;=41,"Millennials",
IF(Shopping[[#This Row],[Age]]&lt;=57,"Gen X","Boomers")))</f>
        <v>Millennials</v>
      </c>
      <c r="E2237" t="s">
        <v>3923</v>
      </c>
      <c r="F2237" t="s">
        <v>7876</v>
      </c>
      <c r="G2237" t="s">
        <v>7838</v>
      </c>
      <c r="H2237" s="27">
        <v>82</v>
      </c>
      <c r="I2237" t="s">
        <v>7919</v>
      </c>
      <c r="J2237" t="s">
        <v>7847</v>
      </c>
      <c r="K2237" t="s">
        <v>7840</v>
      </c>
      <c r="L2237" t="s">
        <v>7888</v>
      </c>
      <c r="M2237">
        <v>4.5</v>
      </c>
      <c r="N2237" t="s">
        <v>1691</v>
      </c>
      <c r="O2237" t="s">
        <v>7949</v>
      </c>
      <c r="P2237" t="s">
        <v>1691</v>
      </c>
      <c r="Q2237" t="s">
        <v>12</v>
      </c>
      <c r="R2237">
        <v>44</v>
      </c>
    </row>
    <row r="2238" spans="1:18" x14ac:dyDescent="0.3">
      <c r="A2238" t="s">
        <v>2250</v>
      </c>
      <c r="B2238" t="s">
        <v>6167</v>
      </c>
      <c r="C2238">
        <v>23</v>
      </c>
      <c r="D2238" t="str">
        <f>IF(Shopping[[#This Row],[Age]]&lt;=25,"Gen Z",
IF(Shopping[[#This Row],[Age]]&lt;=41,"Millennials",
IF(Shopping[[#This Row],[Age]]&lt;=57,"Gen X","Boomers")))</f>
        <v>Gen Z</v>
      </c>
      <c r="E2238" t="s">
        <v>3923</v>
      </c>
      <c r="F2238" t="s">
        <v>7872</v>
      </c>
      <c r="G2238" t="s">
        <v>7838</v>
      </c>
      <c r="H2238" s="27">
        <v>88</v>
      </c>
      <c r="I2238" t="s">
        <v>7900</v>
      </c>
      <c r="J2238" t="s">
        <v>7847</v>
      </c>
      <c r="K2238" t="s">
        <v>7882</v>
      </c>
      <c r="L2238" t="s">
        <v>7887</v>
      </c>
      <c r="M2238">
        <v>2.7</v>
      </c>
      <c r="N2238" t="s">
        <v>1691</v>
      </c>
      <c r="O2238" t="s">
        <v>7948</v>
      </c>
      <c r="P2238" t="s">
        <v>1691</v>
      </c>
      <c r="Q2238" t="s">
        <v>27</v>
      </c>
      <c r="R2238">
        <v>18</v>
      </c>
    </row>
    <row r="2239" spans="1:18" x14ac:dyDescent="0.3">
      <c r="A2239" t="s">
        <v>2251</v>
      </c>
      <c r="B2239" t="s">
        <v>6168</v>
      </c>
      <c r="C2239">
        <v>45</v>
      </c>
      <c r="D2239" t="str">
        <f>IF(Shopping[[#This Row],[Age]]&lt;=25,"Gen Z",
IF(Shopping[[#This Row],[Age]]&lt;=41,"Millennials",
IF(Shopping[[#This Row],[Age]]&lt;=57,"Gen X","Boomers")))</f>
        <v>Gen X</v>
      </c>
      <c r="E2239" t="s">
        <v>3923</v>
      </c>
      <c r="F2239" t="s">
        <v>7845</v>
      </c>
      <c r="G2239" t="s">
        <v>7846</v>
      </c>
      <c r="H2239" s="27">
        <v>34</v>
      </c>
      <c r="I2239" t="s">
        <v>7908</v>
      </c>
      <c r="J2239" t="s">
        <v>7844</v>
      </c>
      <c r="K2239" t="s">
        <v>7971</v>
      </c>
      <c r="L2239" t="s">
        <v>7889</v>
      </c>
      <c r="M2239">
        <v>3.8</v>
      </c>
      <c r="N2239" t="s">
        <v>1691</v>
      </c>
      <c r="O2239" t="s">
        <v>7947</v>
      </c>
      <c r="P2239" t="s">
        <v>1691</v>
      </c>
      <c r="Q2239" t="s">
        <v>8</v>
      </c>
      <c r="R2239">
        <v>31</v>
      </c>
    </row>
    <row r="2240" spans="1:18" x14ac:dyDescent="0.3">
      <c r="A2240" t="s">
        <v>2252</v>
      </c>
      <c r="B2240" t="s">
        <v>6169</v>
      </c>
      <c r="C2240">
        <v>40</v>
      </c>
      <c r="D2240" t="str">
        <f>IF(Shopping[[#This Row],[Age]]&lt;=25,"Gen Z",
IF(Shopping[[#This Row],[Age]]&lt;=41,"Millennials",
IF(Shopping[[#This Row],[Age]]&lt;=57,"Gen X","Boomers")))</f>
        <v>Millennials</v>
      </c>
      <c r="E2240" t="s">
        <v>3923</v>
      </c>
      <c r="F2240" t="s">
        <v>7848</v>
      </c>
      <c r="G2240" t="s">
        <v>7846</v>
      </c>
      <c r="H2240" s="27">
        <v>84</v>
      </c>
      <c r="I2240" t="s">
        <v>7913</v>
      </c>
      <c r="J2240" t="s">
        <v>7839</v>
      </c>
      <c r="K2240" t="s">
        <v>7974</v>
      </c>
      <c r="L2240" t="s">
        <v>7887</v>
      </c>
      <c r="M2240">
        <v>3.8</v>
      </c>
      <c r="N2240" t="s">
        <v>1691</v>
      </c>
      <c r="O2240" t="s">
        <v>7948</v>
      </c>
      <c r="P2240" t="s">
        <v>1691</v>
      </c>
      <c r="Q2240" t="s">
        <v>27</v>
      </c>
      <c r="R2240">
        <v>18</v>
      </c>
    </row>
    <row r="2241" spans="1:18" x14ac:dyDescent="0.3">
      <c r="A2241" t="s">
        <v>2253</v>
      </c>
      <c r="B2241" t="s">
        <v>6170</v>
      </c>
      <c r="C2241">
        <v>42</v>
      </c>
      <c r="D2241" t="str">
        <f>IF(Shopping[[#This Row],[Age]]&lt;=25,"Gen Z",
IF(Shopping[[#This Row],[Age]]&lt;=41,"Millennials",
IF(Shopping[[#This Row],[Age]]&lt;=57,"Gen X","Boomers")))</f>
        <v>Gen X</v>
      </c>
      <c r="E2241" t="s">
        <v>3923</v>
      </c>
      <c r="F2241" t="s">
        <v>7870</v>
      </c>
      <c r="G2241" t="s">
        <v>7857</v>
      </c>
      <c r="H2241" s="27">
        <v>96</v>
      </c>
      <c r="I2241" t="s">
        <v>7908</v>
      </c>
      <c r="J2241" t="s">
        <v>7839</v>
      </c>
      <c r="K2241" t="s">
        <v>7878</v>
      </c>
      <c r="L2241" t="s">
        <v>7889</v>
      </c>
      <c r="M2241">
        <v>3.8</v>
      </c>
      <c r="N2241" t="s">
        <v>1691</v>
      </c>
      <c r="O2241" t="s">
        <v>7949</v>
      </c>
      <c r="P2241" t="s">
        <v>1691</v>
      </c>
      <c r="Q2241" t="s">
        <v>12</v>
      </c>
      <c r="R2241">
        <v>41</v>
      </c>
    </row>
    <row r="2242" spans="1:18" x14ac:dyDescent="0.3">
      <c r="A2242" t="s">
        <v>2254</v>
      </c>
      <c r="B2242" t="s">
        <v>6171</v>
      </c>
      <c r="C2242">
        <v>57</v>
      </c>
      <c r="D2242" t="str">
        <f>IF(Shopping[[#This Row],[Age]]&lt;=25,"Gen Z",
IF(Shopping[[#This Row],[Age]]&lt;=41,"Millennials",
IF(Shopping[[#This Row],[Age]]&lt;=57,"Gen X","Boomers")))</f>
        <v>Gen X</v>
      </c>
      <c r="E2242" t="s">
        <v>3923</v>
      </c>
      <c r="F2242" t="s">
        <v>7845</v>
      </c>
      <c r="G2242" t="s">
        <v>7846</v>
      </c>
      <c r="H2242" s="27">
        <v>71</v>
      </c>
      <c r="I2242" t="s">
        <v>7911</v>
      </c>
      <c r="J2242" t="s">
        <v>7839</v>
      </c>
      <c r="K2242" t="s">
        <v>7867</v>
      </c>
      <c r="L2242" t="s">
        <v>7887</v>
      </c>
      <c r="M2242">
        <v>4.3</v>
      </c>
      <c r="N2242" t="s">
        <v>1691</v>
      </c>
      <c r="O2242" t="s">
        <v>7947</v>
      </c>
      <c r="P2242" t="s">
        <v>1691</v>
      </c>
      <c r="Q2242" t="s">
        <v>27</v>
      </c>
      <c r="R2242">
        <v>18</v>
      </c>
    </row>
    <row r="2243" spans="1:18" x14ac:dyDescent="0.3">
      <c r="A2243" t="s">
        <v>2255</v>
      </c>
      <c r="B2243" t="s">
        <v>6172</v>
      </c>
      <c r="C2243">
        <v>18</v>
      </c>
      <c r="D2243" t="str">
        <f>IF(Shopping[[#This Row],[Age]]&lt;=25,"Gen Z",
IF(Shopping[[#This Row],[Age]]&lt;=41,"Millennials",
IF(Shopping[[#This Row],[Age]]&lt;=57,"Gen X","Boomers")))</f>
        <v>Gen Z</v>
      </c>
      <c r="E2243" t="s">
        <v>3923</v>
      </c>
      <c r="F2243" t="s">
        <v>7868</v>
      </c>
      <c r="G2243" t="s">
        <v>7854</v>
      </c>
      <c r="H2243" s="27">
        <v>77</v>
      </c>
      <c r="I2243" t="s">
        <v>7926</v>
      </c>
      <c r="J2243" t="s">
        <v>7847</v>
      </c>
      <c r="K2243" t="s">
        <v>7860</v>
      </c>
      <c r="L2243" t="s">
        <v>7889</v>
      </c>
      <c r="M2243">
        <v>3.5</v>
      </c>
      <c r="N2243" t="s">
        <v>1691</v>
      </c>
      <c r="O2243" t="s">
        <v>7946</v>
      </c>
      <c r="P2243" t="s">
        <v>1691</v>
      </c>
      <c r="Q2243" t="s">
        <v>22</v>
      </c>
      <c r="R2243">
        <v>3</v>
      </c>
    </row>
    <row r="2244" spans="1:18" x14ac:dyDescent="0.3">
      <c r="A2244" t="s">
        <v>2256</v>
      </c>
      <c r="B2244" t="s">
        <v>6173</v>
      </c>
      <c r="C2244">
        <v>18</v>
      </c>
      <c r="D2244" t="str">
        <f>IF(Shopping[[#This Row],[Age]]&lt;=25,"Gen Z",
IF(Shopping[[#This Row],[Age]]&lt;=41,"Millennials",
IF(Shopping[[#This Row],[Age]]&lt;=57,"Gen X","Boomers")))</f>
        <v>Gen Z</v>
      </c>
      <c r="E2244" t="s">
        <v>3923</v>
      </c>
      <c r="F2244" t="s">
        <v>7863</v>
      </c>
      <c r="G2244" t="s">
        <v>7838</v>
      </c>
      <c r="H2244" s="27">
        <v>66</v>
      </c>
      <c r="I2244" t="s">
        <v>7915</v>
      </c>
      <c r="J2244" t="s">
        <v>7847</v>
      </c>
      <c r="K2244" t="s">
        <v>7874</v>
      </c>
      <c r="L2244" t="s">
        <v>7888</v>
      </c>
      <c r="M2244">
        <v>3.8</v>
      </c>
      <c r="N2244" t="s">
        <v>1691</v>
      </c>
      <c r="O2244" t="s">
        <v>7947</v>
      </c>
      <c r="P2244" t="s">
        <v>1691</v>
      </c>
      <c r="Q2244" t="s">
        <v>12</v>
      </c>
      <c r="R2244">
        <v>5</v>
      </c>
    </row>
    <row r="2245" spans="1:18" x14ac:dyDescent="0.3">
      <c r="A2245" t="s">
        <v>2257</v>
      </c>
      <c r="B2245" t="s">
        <v>6174</v>
      </c>
      <c r="C2245">
        <v>56</v>
      </c>
      <c r="D2245" t="str">
        <f>IF(Shopping[[#This Row],[Age]]&lt;=25,"Gen Z",
IF(Shopping[[#This Row],[Age]]&lt;=41,"Millennials",
IF(Shopping[[#This Row],[Age]]&lt;=57,"Gen X","Boomers")))</f>
        <v>Gen X</v>
      </c>
      <c r="E2245" t="s">
        <v>3923</v>
      </c>
      <c r="F2245" t="s">
        <v>7850</v>
      </c>
      <c r="G2245" t="s">
        <v>7838</v>
      </c>
      <c r="H2245" s="27">
        <v>21</v>
      </c>
      <c r="I2245" t="s">
        <v>7895</v>
      </c>
      <c r="J2245" t="s">
        <v>7847</v>
      </c>
      <c r="K2245" t="s">
        <v>7864</v>
      </c>
      <c r="L2245" t="s">
        <v>7887</v>
      </c>
      <c r="M2245">
        <v>3.7</v>
      </c>
      <c r="N2245" t="s">
        <v>1691</v>
      </c>
      <c r="O2245" t="s">
        <v>7949</v>
      </c>
      <c r="P2245" t="s">
        <v>1691</v>
      </c>
      <c r="Q2245" t="s">
        <v>27</v>
      </c>
      <c r="R2245">
        <v>13</v>
      </c>
    </row>
    <row r="2246" spans="1:18" x14ac:dyDescent="0.3">
      <c r="A2246" t="s">
        <v>2258</v>
      </c>
      <c r="B2246" t="s">
        <v>6175</v>
      </c>
      <c r="C2246">
        <v>35</v>
      </c>
      <c r="D2246" t="str">
        <f>IF(Shopping[[#This Row],[Age]]&lt;=25,"Gen Z",
IF(Shopping[[#This Row],[Age]]&lt;=41,"Millennials",
IF(Shopping[[#This Row],[Age]]&lt;=57,"Gen X","Boomers")))</f>
        <v>Millennials</v>
      </c>
      <c r="E2246" t="s">
        <v>3923</v>
      </c>
      <c r="F2246" t="s">
        <v>7851</v>
      </c>
      <c r="G2246" t="s">
        <v>7838</v>
      </c>
      <c r="H2246" s="27">
        <v>37</v>
      </c>
      <c r="I2246" t="s">
        <v>7929</v>
      </c>
      <c r="J2246" t="s">
        <v>7847</v>
      </c>
      <c r="K2246" t="s">
        <v>7969</v>
      </c>
      <c r="L2246" t="s">
        <v>7889</v>
      </c>
      <c r="M2246">
        <v>4.8</v>
      </c>
      <c r="N2246" t="s">
        <v>1691</v>
      </c>
      <c r="O2246" t="s">
        <v>7949</v>
      </c>
      <c r="P2246" t="s">
        <v>1691</v>
      </c>
      <c r="Q2246" t="s">
        <v>14</v>
      </c>
      <c r="R2246">
        <v>22</v>
      </c>
    </row>
    <row r="2247" spans="1:18" x14ac:dyDescent="0.3">
      <c r="A2247" t="s">
        <v>2259</v>
      </c>
      <c r="B2247" t="s">
        <v>6176</v>
      </c>
      <c r="C2247">
        <v>49</v>
      </c>
      <c r="D2247" t="str">
        <f>IF(Shopping[[#This Row],[Age]]&lt;=25,"Gen Z",
IF(Shopping[[#This Row],[Age]]&lt;=41,"Millennials",
IF(Shopping[[#This Row],[Age]]&lt;=57,"Gen X","Boomers")))</f>
        <v>Gen X</v>
      </c>
      <c r="E2247" t="s">
        <v>3923</v>
      </c>
      <c r="F2247" t="s">
        <v>7876</v>
      </c>
      <c r="G2247" t="s">
        <v>7838</v>
      </c>
      <c r="H2247" s="27">
        <v>90</v>
      </c>
      <c r="I2247" t="s">
        <v>7905</v>
      </c>
      <c r="J2247" t="s">
        <v>7839</v>
      </c>
      <c r="K2247" t="s">
        <v>7840</v>
      </c>
      <c r="L2247" t="s">
        <v>7890</v>
      </c>
      <c r="M2247">
        <v>4.9000000000000004</v>
      </c>
      <c r="N2247" t="s">
        <v>1691</v>
      </c>
      <c r="O2247" t="s">
        <v>7946</v>
      </c>
      <c r="P2247" t="s">
        <v>1691</v>
      </c>
      <c r="Q2247" t="s">
        <v>14</v>
      </c>
      <c r="R2247">
        <v>45</v>
      </c>
    </row>
    <row r="2248" spans="1:18" x14ac:dyDescent="0.3">
      <c r="A2248" t="s">
        <v>2260</v>
      </c>
      <c r="B2248" t="s">
        <v>6177</v>
      </c>
      <c r="C2248">
        <v>49</v>
      </c>
      <c r="D2248" t="str">
        <f>IF(Shopping[[#This Row],[Age]]&lt;=25,"Gen Z",
IF(Shopping[[#This Row],[Age]]&lt;=41,"Millennials",
IF(Shopping[[#This Row],[Age]]&lt;=57,"Gen X","Boomers")))</f>
        <v>Gen X</v>
      </c>
      <c r="E2248" t="s">
        <v>3923</v>
      </c>
      <c r="F2248" t="s">
        <v>7868</v>
      </c>
      <c r="G2248" t="s">
        <v>7854</v>
      </c>
      <c r="H2248" s="27">
        <v>96</v>
      </c>
      <c r="I2248" t="s">
        <v>7904</v>
      </c>
      <c r="J2248" t="s">
        <v>7847</v>
      </c>
      <c r="K2248" t="s">
        <v>7973</v>
      </c>
      <c r="L2248" t="s">
        <v>7890</v>
      </c>
      <c r="M2248">
        <v>4.3</v>
      </c>
      <c r="N2248" t="s">
        <v>1691</v>
      </c>
      <c r="O2248" t="s">
        <v>7950</v>
      </c>
      <c r="P2248" t="s">
        <v>1691</v>
      </c>
      <c r="Q2248" t="s">
        <v>14</v>
      </c>
      <c r="R2248">
        <v>39</v>
      </c>
    </row>
    <row r="2249" spans="1:18" x14ac:dyDescent="0.3">
      <c r="A2249" t="s">
        <v>2261</v>
      </c>
      <c r="B2249" t="s">
        <v>6178</v>
      </c>
      <c r="C2249">
        <v>34</v>
      </c>
      <c r="D2249" t="str">
        <f>IF(Shopping[[#This Row],[Age]]&lt;=25,"Gen Z",
IF(Shopping[[#This Row],[Age]]&lt;=41,"Millennials",
IF(Shopping[[#This Row],[Age]]&lt;=57,"Gen X","Boomers")))</f>
        <v>Millennials</v>
      </c>
      <c r="E2249" t="s">
        <v>3923</v>
      </c>
      <c r="F2249" t="s">
        <v>7870</v>
      </c>
      <c r="G2249" t="s">
        <v>7857</v>
      </c>
      <c r="H2249" s="27">
        <v>37</v>
      </c>
      <c r="I2249" t="s">
        <v>7913</v>
      </c>
      <c r="J2249" t="s">
        <v>7839</v>
      </c>
      <c r="K2249" t="s">
        <v>7864</v>
      </c>
      <c r="L2249" t="s">
        <v>7889</v>
      </c>
      <c r="M2249">
        <v>4.4000000000000004</v>
      </c>
      <c r="N2249" t="s">
        <v>1691</v>
      </c>
      <c r="O2249" t="s">
        <v>7947</v>
      </c>
      <c r="P2249" t="s">
        <v>1691</v>
      </c>
      <c r="Q2249" t="s">
        <v>8</v>
      </c>
      <c r="R2249">
        <v>18</v>
      </c>
    </row>
    <row r="2250" spans="1:18" x14ac:dyDescent="0.3">
      <c r="A2250" t="s">
        <v>2262</v>
      </c>
      <c r="B2250" t="s">
        <v>6179</v>
      </c>
      <c r="C2250">
        <v>63</v>
      </c>
      <c r="D2250" t="str">
        <f>IF(Shopping[[#This Row],[Age]]&lt;=25,"Gen Z",
IF(Shopping[[#This Row],[Age]]&lt;=41,"Millennials",
IF(Shopping[[#This Row],[Age]]&lt;=57,"Gen X","Boomers")))</f>
        <v>Boomers</v>
      </c>
      <c r="E2250" t="s">
        <v>3923</v>
      </c>
      <c r="F2250" t="s">
        <v>7872</v>
      </c>
      <c r="G2250" t="s">
        <v>7838</v>
      </c>
      <c r="H2250" s="27">
        <v>66</v>
      </c>
      <c r="I2250" t="s">
        <v>7896</v>
      </c>
      <c r="J2250" t="s">
        <v>7847</v>
      </c>
      <c r="K2250" t="s">
        <v>7862</v>
      </c>
      <c r="L2250" t="s">
        <v>7887</v>
      </c>
      <c r="M2250">
        <v>3.4</v>
      </c>
      <c r="N2250" t="s">
        <v>1691</v>
      </c>
      <c r="O2250" t="s">
        <v>7946</v>
      </c>
      <c r="P2250" t="s">
        <v>1691</v>
      </c>
      <c r="Q2250" t="s">
        <v>14</v>
      </c>
      <c r="R2250">
        <v>19</v>
      </c>
    </row>
    <row r="2251" spans="1:18" x14ac:dyDescent="0.3">
      <c r="A2251" t="s">
        <v>2263</v>
      </c>
      <c r="B2251" t="s">
        <v>6180</v>
      </c>
      <c r="C2251">
        <v>42</v>
      </c>
      <c r="D2251" t="str">
        <f>IF(Shopping[[#This Row],[Age]]&lt;=25,"Gen Z",
IF(Shopping[[#This Row],[Age]]&lt;=41,"Millennials",
IF(Shopping[[#This Row],[Age]]&lt;=57,"Gen X","Boomers")))</f>
        <v>Gen X</v>
      </c>
      <c r="E2251" t="s">
        <v>3923</v>
      </c>
      <c r="F2251" t="s">
        <v>7884</v>
      </c>
      <c r="G2251" t="s">
        <v>7857</v>
      </c>
      <c r="H2251" s="27">
        <v>45</v>
      </c>
      <c r="I2251" t="s">
        <v>7898</v>
      </c>
      <c r="J2251" t="s">
        <v>7877</v>
      </c>
      <c r="K2251" t="s">
        <v>7878</v>
      </c>
      <c r="L2251" t="s">
        <v>7888</v>
      </c>
      <c r="M2251">
        <v>4.3</v>
      </c>
      <c r="N2251" t="s">
        <v>1691</v>
      </c>
      <c r="O2251" t="s">
        <v>7947</v>
      </c>
      <c r="P2251" t="s">
        <v>1691</v>
      </c>
      <c r="Q2251" t="s">
        <v>27</v>
      </c>
      <c r="R2251">
        <v>29</v>
      </c>
    </row>
    <row r="2252" spans="1:18" x14ac:dyDescent="0.3">
      <c r="A2252" t="s">
        <v>2264</v>
      </c>
      <c r="B2252" t="s">
        <v>6181</v>
      </c>
      <c r="C2252">
        <v>41</v>
      </c>
      <c r="D2252" t="str">
        <f>IF(Shopping[[#This Row],[Age]]&lt;=25,"Gen Z",
IF(Shopping[[#This Row],[Age]]&lt;=41,"Millennials",
IF(Shopping[[#This Row],[Age]]&lt;=57,"Gen X","Boomers")))</f>
        <v>Millennials</v>
      </c>
      <c r="E2252" t="s">
        <v>3923</v>
      </c>
      <c r="F2252" t="s">
        <v>7859</v>
      </c>
      <c r="G2252" t="s">
        <v>7846</v>
      </c>
      <c r="H2252" s="27">
        <v>89</v>
      </c>
      <c r="I2252" t="s">
        <v>7917</v>
      </c>
      <c r="J2252" t="s">
        <v>7839</v>
      </c>
      <c r="K2252" t="s">
        <v>7858</v>
      </c>
      <c r="L2252" t="s">
        <v>7889</v>
      </c>
      <c r="M2252">
        <v>4.5999999999999996</v>
      </c>
      <c r="N2252" t="s">
        <v>1691</v>
      </c>
      <c r="O2252" t="s">
        <v>7950</v>
      </c>
      <c r="P2252" t="s">
        <v>1691</v>
      </c>
      <c r="Q2252" t="s">
        <v>12</v>
      </c>
      <c r="R2252">
        <v>19</v>
      </c>
    </row>
    <row r="2253" spans="1:18" x14ac:dyDescent="0.3">
      <c r="A2253" t="s">
        <v>2265</v>
      </c>
      <c r="B2253" t="s">
        <v>6182</v>
      </c>
      <c r="C2253">
        <v>26</v>
      </c>
      <c r="D2253" t="str">
        <f>IF(Shopping[[#This Row],[Age]]&lt;=25,"Gen Z",
IF(Shopping[[#This Row],[Age]]&lt;=41,"Millennials",
IF(Shopping[[#This Row],[Age]]&lt;=57,"Gen X","Boomers")))</f>
        <v>Millennials</v>
      </c>
      <c r="E2253" t="s">
        <v>3923</v>
      </c>
      <c r="F2253" t="s">
        <v>7859</v>
      </c>
      <c r="G2253" t="s">
        <v>7846</v>
      </c>
      <c r="H2253" s="27">
        <v>94</v>
      </c>
      <c r="I2253" t="s">
        <v>7934</v>
      </c>
      <c r="J2253" t="s">
        <v>7839</v>
      </c>
      <c r="K2253" t="s">
        <v>7969</v>
      </c>
      <c r="L2253" t="s">
        <v>7890</v>
      </c>
      <c r="M2253">
        <v>3.8</v>
      </c>
      <c r="N2253" t="s">
        <v>1691</v>
      </c>
      <c r="O2253" t="s">
        <v>7946</v>
      </c>
      <c r="P2253" t="s">
        <v>1691</v>
      </c>
      <c r="Q2253" t="s">
        <v>27</v>
      </c>
      <c r="R2253">
        <v>22</v>
      </c>
    </row>
    <row r="2254" spans="1:18" x14ac:dyDescent="0.3">
      <c r="A2254" t="s">
        <v>2266</v>
      </c>
      <c r="B2254" t="s">
        <v>6183</v>
      </c>
      <c r="C2254">
        <v>48</v>
      </c>
      <c r="D2254" t="str">
        <f>IF(Shopping[[#This Row],[Age]]&lt;=25,"Gen Z",
IF(Shopping[[#This Row],[Age]]&lt;=41,"Millennials",
IF(Shopping[[#This Row],[Age]]&lt;=57,"Gen X","Boomers")))</f>
        <v>Gen X</v>
      </c>
      <c r="E2254" t="s">
        <v>3923</v>
      </c>
      <c r="F2254" t="s">
        <v>7859</v>
      </c>
      <c r="G2254" t="s">
        <v>7846</v>
      </c>
      <c r="H2254" s="27">
        <v>96</v>
      </c>
      <c r="I2254" t="s">
        <v>7936</v>
      </c>
      <c r="J2254" t="s">
        <v>7844</v>
      </c>
      <c r="K2254" t="s">
        <v>7842</v>
      </c>
      <c r="L2254" t="s">
        <v>7889</v>
      </c>
      <c r="M2254">
        <v>3.9</v>
      </c>
      <c r="N2254" t="s">
        <v>1691</v>
      </c>
      <c r="O2254" t="s">
        <v>7945</v>
      </c>
      <c r="P2254" t="s">
        <v>1691</v>
      </c>
      <c r="Q2254" t="s">
        <v>22</v>
      </c>
      <c r="R2254">
        <v>21</v>
      </c>
    </row>
    <row r="2255" spans="1:18" x14ac:dyDescent="0.3">
      <c r="A2255" t="s">
        <v>2267</v>
      </c>
      <c r="B2255" t="s">
        <v>6184</v>
      </c>
      <c r="C2255">
        <v>62</v>
      </c>
      <c r="D2255" t="str">
        <f>IF(Shopping[[#This Row],[Age]]&lt;=25,"Gen Z",
IF(Shopping[[#This Row],[Age]]&lt;=41,"Millennials",
IF(Shopping[[#This Row],[Age]]&lt;=57,"Gen X","Boomers")))</f>
        <v>Boomers</v>
      </c>
      <c r="E2255" t="s">
        <v>3923</v>
      </c>
      <c r="F2255" t="s">
        <v>7869</v>
      </c>
      <c r="G2255" t="s">
        <v>7838</v>
      </c>
      <c r="H2255" s="27">
        <v>31</v>
      </c>
      <c r="I2255" t="s">
        <v>7912</v>
      </c>
      <c r="J2255" t="s">
        <v>7847</v>
      </c>
      <c r="K2255" t="s">
        <v>7880</v>
      </c>
      <c r="L2255" t="s">
        <v>7888</v>
      </c>
      <c r="M2255">
        <v>2.6</v>
      </c>
      <c r="N2255" t="s">
        <v>1691</v>
      </c>
      <c r="O2255" t="s">
        <v>7950</v>
      </c>
      <c r="P2255" t="s">
        <v>1691</v>
      </c>
      <c r="Q2255" t="s">
        <v>14</v>
      </c>
      <c r="R2255">
        <v>22</v>
      </c>
    </row>
    <row r="2256" spans="1:18" x14ac:dyDescent="0.3">
      <c r="A2256" t="s">
        <v>2268</v>
      </c>
      <c r="B2256" t="s">
        <v>6185</v>
      </c>
      <c r="C2256">
        <v>24</v>
      </c>
      <c r="D2256" t="str">
        <f>IF(Shopping[[#This Row],[Age]]&lt;=25,"Gen Z",
IF(Shopping[[#This Row],[Age]]&lt;=41,"Millennials",
IF(Shopping[[#This Row],[Age]]&lt;=57,"Gen X","Boomers")))</f>
        <v>Gen Z</v>
      </c>
      <c r="E2256" t="s">
        <v>3923</v>
      </c>
      <c r="F2256" t="s">
        <v>7881</v>
      </c>
      <c r="G2256" t="s">
        <v>7857</v>
      </c>
      <c r="H2256" s="27">
        <v>79</v>
      </c>
      <c r="I2256" t="s">
        <v>7918</v>
      </c>
      <c r="J2256" t="s">
        <v>7847</v>
      </c>
      <c r="K2256" t="s">
        <v>7969</v>
      </c>
      <c r="L2256" t="s">
        <v>7887</v>
      </c>
      <c r="M2256">
        <v>4.2</v>
      </c>
      <c r="N2256" t="s">
        <v>1691</v>
      </c>
      <c r="O2256" t="s">
        <v>7950</v>
      </c>
      <c r="P2256" t="s">
        <v>1691</v>
      </c>
      <c r="Q2256" t="s">
        <v>14</v>
      </c>
      <c r="R2256">
        <v>44</v>
      </c>
    </row>
    <row r="2257" spans="1:18" x14ac:dyDescent="0.3">
      <c r="A2257" t="s">
        <v>2269</v>
      </c>
      <c r="B2257" t="s">
        <v>6186</v>
      </c>
      <c r="C2257">
        <v>48</v>
      </c>
      <c r="D2257" t="str">
        <f>IF(Shopping[[#This Row],[Age]]&lt;=25,"Gen Z",
IF(Shopping[[#This Row],[Age]]&lt;=41,"Millennials",
IF(Shopping[[#This Row],[Age]]&lt;=57,"Gen X","Boomers")))</f>
        <v>Gen X</v>
      </c>
      <c r="E2257" t="s">
        <v>3923</v>
      </c>
      <c r="F2257" t="s">
        <v>7853</v>
      </c>
      <c r="G2257" t="s">
        <v>7854</v>
      </c>
      <c r="H2257" s="27">
        <v>39</v>
      </c>
      <c r="I2257" t="s">
        <v>7942</v>
      </c>
      <c r="J2257" t="s">
        <v>7839</v>
      </c>
      <c r="K2257" t="s">
        <v>7864</v>
      </c>
      <c r="L2257" t="s">
        <v>7888</v>
      </c>
      <c r="M2257">
        <v>4.5999999999999996</v>
      </c>
      <c r="N2257" t="s">
        <v>1691</v>
      </c>
      <c r="O2257" t="s">
        <v>7950</v>
      </c>
      <c r="P2257" t="s">
        <v>1691</v>
      </c>
      <c r="Q2257" t="s">
        <v>22</v>
      </c>
      <c r="R2257">
        <v>42</v>
      </c>
    </row>
    <row r="2258" spans="1:18" x14ac:dyDescent="0.3">
      <c r="A2258" t="s">
        <v>2270</v>
      </c>
      <c r="B2258" t="s">
        <v>6187</v>
      </c>
      <c r="C2258">
        <v>31</v>
      </c>
      <c r="D2258" t="str">
        <f>IF(Shopping[[#This Row],[Age]]&lt;=25,"Gen Z",
IF(Shopping[[#This Row],[Age]]&lt;=41,"Millennials",
IF(Shopping[[#This Row],[Age]]&lt;=57,"Gen X","Boomers")))</f>
        <v>Millennials</v>
      </c>
      <c r="E2258" t="s">
        <v>3923</v>
      </c>
      <c r="F2258" t="s">
        <v>7837</v>
      </c>
      <c r="G2258" t="s">
        <v>7838</v>
      </c>
      <c r="H2258" s="27">
        <v>22</v>
      </c>
      <c r="I2258" t="s">
        <v>7911</v>
      </c>
      <c r="J2258" t="s">
        <v>7847</v>
      </c>
      <c r="K2258" t="s">
        <v>7967</v>
      </c>
      <c r="L2258" t="s">
        <v>7890</v>
      </c>
      <c r="M2258">
        <v>5</v>
      </c>
      <c r="N2258" t="s">
        <v>1691</v>
      </c>
      <c r="O2258" t="s">
        <v>7948</v>
      </c>
      <c r="P2258" t="s">
        <v>1691</v>
      </c>
      <c r="Q2258" t="s">
        <v>12</v>
      </c>
      <c r="R2258">
        <v>33</v>
      </c>
    </row>
    <row r="2259" spans="1:18" x14ac:dyDescent="0.3">
      <c r="A2259" t="s">
        <v>2271</v>
      </c>
      <c r="B2259" t="s">
        <v>6188</v>
      </c>
      <c r="C2259">
        <v>41</v>
      </c>
      <c r="D2259" t="str">
        <f>IF(Shopping[[#This Row],[Age]]&lt;=25,"Gen Z",
IF(Shopping[[#This Row],[Age]]&lt;=41,"Millennials",
IF(Shopping[[#This Row],[Age]]&lt;=57,"Gen X","Boomers")))</f>
        <v>Millennials</v>
      </c>
      <c r="E2259" t="s">
        <v>3923</v>
      </c>
      <c r="F2259" t="s">
        <v>7863</v>
      </c>
      <c r="G2259" t="s">
        <v>7838</v>
      </c>
      <c r="H2259" s="27">
        <v>32</v>
      </c>
      <c r="I2259" t="s">
        <v>7923</v>
      </c>
      <c r="J2259" t="s">
        <v>7839</v>
      </c>
      <c r="K2259" t="s">
        <v>7968</v>
      </c>
      <c r="L2259" t="s">
        <v>7890</v>
      </c>
      <c r="M2259">
        <v>4.2</v>
      </c>
      <c r="N2259" t="s">
        <v>1691</v>
      </c>
      <c r="O2259" t="s">
        <v>7948</v>
      </c>
      <c r="P2259" t="s">
        <v>1691</v>
      </c>
      <c r="Q2259" t="s">
        <v>22</v>
      </c>
      <c r="R2259">
        <v>6</v>
      </c>
    </row>
    <row r="2260" spans="1:18" x14ac:dyDescent="0.3">
      <c r="A2260" t="s">
        <v>2272</v>
      </c>
      <c r="B2260" t="s">
        <v>6189</v>
      </c>
      <c r="C2260">
        <v>24</v>
      </c>
      <c r="D2260" t="str">
        <f>IF(Shopping[[#This Row],[Age]]&lt;=25,"Gen Z",
IF(Shopping[[#This Row],[Age]]&lt;=41,"Millennials",
IF(Shopping[[#This Row],[Age]]&lt;=57,"Gen X","Boomers")))</f>
        <v>Gen Z</v>
      </c>
      <c r="E2260" t="s">
        <v>3923</v>
      </c>
      <c r="F2260" t="s">
        <v>7872</v>
      </c>
      <c r="G2260" t="s">
        <v>7838</v>
      </c>
      <c r="H2260" s="27">
        <v>71</v>
      </c>
      <c r="I2260" t="s">
        <v>7924</v>
      </c>
      <c r="J2260" t="s">
        <v>7839</v>
      </c>
      <c r="K2260" t="s">
        <v>7973</v>
      </c>
      <c r="L2260" t="s">
        <v>7887</v>
      </c>
      <c r="M2260">
        <v>4.3</v>
      </c>
      <c r="N2260" t="s">
        <v>1691</v>
      </c>
      <c r="O2260" t="s">
        <v>7950</v>
      </c>
      <c r="P2260" t="s">
        <v>1691</v>
      </c>
      <c r="Q2260" t="s">
        <v>12</v>
      </c>
      <c r="R2260">
        <v>44</v>
      </c>
    </row>
    <row r="2261" spans="1:18" x14ac:dyDescent="0.3">
      <c r="A2261" t="s">
        <v>2273</v>
      </c>
      <c r="B2261" t="s">
        <v>6190</v>
      </c>
      <c r="C2261">
        <v>60</v>
      </c>
      <c r="D2261" t="str">
        <f>IF(Shopping[[#This Row],[Age]]&lt;=25,"Gen Z",
IF(Shopping[[#This Row],[Age]]&lt;=41,"Millennials",
IF(Shopping[[#This Row],[Age]]&lt;=57,"Gen X","Boomers")))</f>
        <v>Boomers</v>
      </c>
      <c r="E2261" t="s">
        <v>3923</v>
      </c>
      <c r="F2261" t="s">
        <v>7843</v>
      </c>
      <c r="G2261" t="s">
        <v>7838</v>
      </c>
      <c r="H2261" s="27">
        <v>96</v>
      </c>
      <c r="I2261" t="s">
        <v>7913</v>
      </c>
      <c r="J2261" t="s">
        <v>7877</v>
      </c>
      <c r="K2261" t="s">
        <v>7974</v>
      </c>
      <c r="L2261" t="s">
        <v>7888</v>
      </c>
      <c r="M2261">
        <v>3.3</v>
      </c>
      <c r="N2261" t="s">
        <v>1691</v>
      </c>
      <c r="O2261" t="s">
        <v>7946</v>
      </c>
      <c r="P2261" t="s">
        <v>1691</v>
      </c>
      <c r="Q2261" t="s">
        <v>10</v>
      </c>
      <c r="R2261">
        <v>24</v>
      </c>
    </row>
    <row r="2262" spans="1:18" x14ac:dyDescent="0.3">
      <c r="A2262" t="s">
        <v>2274</v>
      </c>
      <c r="B2262" t="s">
        <v>6191</v>
      </c>
      <c r="C2262">
        <v>38</v>
      </c>
      <c r="D2262" t="str">
        <f>IF(Shopping[[#This Row],[Age]]&lt;=25,"Gen Z",
IF(Shopping[[#This Row],[Age]]&lt;=41,"Millennials",
IF(Shopping[[#This Row],[Age]]&lt;=57,"Gen X","Boomers")))</f>
        <v>Millennials</v>
      </c>
      <c r="E2262" t="s">
        <v>3923</v>
      </c>
      <c r="F2262" t="s">
        <v>7873</v>
      </c>
      <c r="G2262" t="s">
        <v>7857</v>
      </c>
      <c r="H2262" s="27">
        <v>82</v>
      </c>
      <c r="I2262" t="s">
        <v>7902</v>
      </c>
      <c r="J2262" t="s">
        <v>7847</v>
      </c>
      <c r="K2262" t="s">
        <v>7976</v>
      </c>
      <c r="L2262" t="s">
        <v>7890</v>
      </c>
      <c r="M2262">
        <v>4.9000000000000004</v>
      </c>
      <c r="N2262" t="s">
        <v>1691</v>
      </c>
      <c r="O2262" t="s">
        <v>7945</v>
      </c>
      <c r="P2262" t="s">
        <v>1691</v>
      </c>
      <c r="Q2262" t="s">
        <v>14</v>
      </c>
      <c r="R2262">
        <v>16</v>
      </c>
    </row>
    <row r="2263" spans="1:18" x14ac:dyDescent="0.3">
      <c r="A2263" t="s">
        <v>2275</v>
      </c>
      <c r="B2263" t="s">
        <v>6192</v>
      </c>
      <c r="C2263">
        <v>58</v>
      </c>
      <c r="D2263" t="str">
        <f>IF(Shopping[[#This Row],[Age]]&lt;=25,"Gen Z",
IF(Shopping[[#This Row],[Age]]&lt;=41,"Millennials",
IF(Shopping[[#This Row],[Age]]&lt;=57,"Gen X","Boomers")))</f>
        <v>Boomers</v>
      </c>
      <c r="E2263" t="s">
        <v>3923</v>
      </c>
      <c r="F2263" t="s">
        <v>7879</v>
      </c>
      <c r="G2263" t="s">
        <v>7857</v>
      </c>
      <c r="H2263" s="27">
        <v>76</v>
      </c>
      <c r="I2263" t="s">
        <v>7929</v>
      </c>
      <c r="J2263" t="s">
        <v>7839</v>
      </c>
      <c r="K2263" t="s">
        <v>7969</v>
      </c>
      <c r="L2263" t="s">
        <v>7888</v>
      </c>
      <c r="M2263">
        <v>4.4000000000000004</v>
      </c>
      <c r="N2263" t="s">
        <v>1691</v>
      </c>
      <c r="O2263" t="s">
        <v>7948</v>
      </c>
      <c r="P2263" t="s">
        <v>1691</v>
      </c>
      <c r="Q2263" t="s">
        <v>22</v>
      </c>
      <c r="R2263">
        <v>12</v>
      </c>
    </row>
    <row r="2264" spans="1:18" x14ac:dyDescent="0.3">
      <c r="A2264" t="s">
        <v>2276</v>
      </c>
      <c r="B2264" t="s">
        <v>6193</v>
      </c>
      <c r="C2264">
        <v>53</v>
      </c>
      <c r="D2264" t="str">
        <f>IF(Shopping[[#This Row],[Age]]&lt;=25,"Gen Z",
IF(Shopping[[#This Row],[Age]]&lt;=41,"Millennials",
IF(Shopping[[#This Row],[Age]]&lt;=57,"Gen X","Boomers")))</f>
        <v>Gen X</v>
      </c>
      <c r="E2264" t="s">
        <v>3923</v>
      </c>
      <c r="F2264" t="s">
        <v>7879</v>
      </c>
      <c r="G2264" t="s">
        <v>7857</v>
      </c>
      <c r="H2264" s="27">
        <v>22</v>
      </c>
      <c r="I2264" t="s">
        <v>7921</v>
      </c>
      <c r="J2264" t="s">
        <v>7847</v>
      </c>
      <c r="K2264" t="s">
        <v>7867</v>
      </c>
      <c r="L2264" t="s">
        <v>7887</v>
      </c>
      <c r="M2264">
        <v>3.1</v>
      </c>
      <c r="N2264" t="s">
        <v>1691</v>
      </c>
      <c r="O2264" t="s">
        <v>7949</v>
      </c>
      <c r="P2264" t="s">
        <v>1691</v>
      </c>
      <c r="Q2264" t="s">
        <v>14</v>
      </c>
      <c r="R2264">
        <v>50</v>
      </c>
    </row>
    <row r="2265" spans="1:18" x14ac:dyDescent="0.3">
      <c r="A2265" t="s">
        <v>2277</v>
      </c>
      <c r="B2265" t="s">
        <v>6194</v>
      </c>
      <c r="C2265">
        <v>44</v>
      </c>
      <c r="D2265" t="str">
        <f>IF(Shopping[[#This Row],[Age]]&lt;=25,"Gen Z",
IF(Shopping[[#This Row],[Age]]&lt;=41,"Millennials",
IF(Shopping[[#This Row],[Age]]&lt;=57,"Gen X","Boomers")))</f>
        <v>Gen X</v>
      </c>
      <c r="E2265" t="s">
        <v>3923</v>
      </c>
      <c r="F2265" t="s">
        <v>7873</v>
      </c>
      <c r="G2265" t="s">
        <v>7857</v>
      </c>
      <c r="H2265" s="27">
        <v>40</v>
      </c>
      <c r="I2265" t="s">
        <v>7920</v>
      </c>
      <c r="J2265" t="s">
        <v>7877</v>
      </c>
      <c r="K2265" t="s">
        <v>7867</v>
      </c>
      <c r="L2265" t="s">
        <v>7887</v>
      </c>
      <c r="M2265">
        <v>3.5</v>
      </c>
      <c r="N2265" t="s">
        <v>1691</v>
      </c>
      <c r="O2265" t="s">
        <v>7950</v>
      </c>
      <c r="P2265" t="s">
        <v>1691</v>
      </c>
      <c r="Q2265" t="s">
        <v>10</v>
      </c>
      <c r="R2265">
        <v>42</v>
      </c>
    </row>
    <row r="2266" spans="1:18" x14ac:dyDescent="0.3">
      <c r="A2266" t="s">
        <v>2278</v>
      </c>
      <c r="B2266" t="s">
        <v>6195</v>
      </c>
      <c r="C2266">
        <v>51</v>
      </c>
      <c r="D2266" t="str">
        <f>IF(Shopping[[#This Row],[Age]]&lt;=25,"Gen Z",
IF(Shopping[[#This Row],[Age]]&lt;=41,"Millennials",
IF(Shopping[[#This Row],[Age]]&lt;=57,"Gen X","Boomers")))</f>
        <v>Gen X</v>
      </c>
      <c r="E2266" t="s">
        <v>3923</v>
      </c>
      <c r="F2266" t="s">
        <v>7875</v>
      </c>
      <c r="G2266" t="s">
        <v>7857</v>
      </c>
      <c r="H2266" s="27">
        <v>92</v>
      </c>
      <c r="I2266" t="s">
        <v>7918</v>
      </c>
      <c r="J2266" t="s">
        <v>7847</v>
      </c>
      <c r="K2266" t="s">
        <v>7967</v>
      </c>
      <c r="L2266" t="s">
        <v>7889</v>
      </c>
      <c r="M2266">
        <v>3.9</v>
      </c>
      <c r="N2266" t="s">
        <v>1691</v>
      </c>
      <c r="O2266" t="s">
        <v>7949</v>
      </c>
      <c r="P2266" t="s">
        <v>1691</v>
      </c>
      <c r="Q2266" t="s">
        <v>14</v>
      </c>
      <c r="R2266">
        <v>50</v>
      </c>
    </row>
    <row r="2267" spans="1:18" x14ac:dyDescent="0.3">
      <c r="A2267" t="s">
        <v>2279</v>
      </c>
      <c r="B2267" t="s">
        <v>6196</v>
      </c>
      <c r="C2267">
        <v>36</v>
      </c>
      <c r="D2267" t="str">
        <f>IF(Shopping[[#This Row],[Age]]&lt;=25,"Gen Z",
IF(Shopping[[#This Row],[Age]]&lt;=41,"Millennials",
IF(Shopping[[#This Row],[Age]]&lt;=57,"Gen X","Boomers")))</f>
        <v>Millennials</v>
      </c>
      <c r="E2267" t="s">
        <v>3923</v>
      </c>
      <c r="F2267" t="s">
        <v>7853</v>
      </c>
      <c r="G2267" t="s">
        <v>7854</v>
      </c>
      <c r="H2267" s="27">
        <v>94</v>
      </c>
      <c r="I2267" t="s">
        <v>7899</v>
      </c>
      <c r="J2267" t="s">
        <v>7877</v>
      </c>
      <c r="K2267" t="s">
        <v>7882</v>
      </c>
      <c r="L2267" t="s">
        <v>7890</v>
      </c>
      <c r="M2267">
        <v>3.9</v>
      </c>
      <c r="N2267" t="s">
        <v>1691</v>
      </c>
      <c r="O2267" t="s">
        <v>7950</v>
      </c>
      <c r="P2267" t="s">
        <v>1691</v>
      </c>
      <c r="Q2267" t="s">
        <v>14</v>
      </c>
      <c r="R2267">
        <v>10</v>
      </c>
    </row>
    <row r="2268" spans="1:18" x14ac:dyDescent="0.3">
      <c r="A2268" t="s">
        <v>2280</v>
      </c>
      <c r="B2268" t="s">
        <v>6197</v>
      </c>
      <c r="C2268">
        <v>20</v>
      </c>
      <c r="D2268" t="str">
        <f>IF(Shopping[[#This Row],[Age]]&lt;=25,"Gen Z",
IF(Shopping[[#This Row],[Age]]&lt;=41,"Millennials",
IF(Shopping[[#This Row],[Age]]&lt;=57,"Gen X","Boomers")))</f>
        <v>Gen Z</v>
      </c>
      <c r="E2268" t="s">
        <v>3923</v>
      </c>
      <c r="F2268" t="s">
        <v>7861</v>
      </c>
      <c r="G2268" t="s">
        <v>7838</v>
      </c>
      <c r="H2268" s="27">
        <v>44</v>
      </c>
      <c r="I2268" t="s">
        <v>7902</v>
      </c>
      <c r="J2268" t="s">
        <v>7847</v>
      </c>
      <c r="K2268" t="s">
        <v>7882</v>
      </c>
      <c r="L2268" t="s">
        <v>7890</v>
      </c>
      <c r="M2268">
        <v>4.3</v>
      </c>
      <c r="N2268" t="s">
        <v>1691</v>
      </c>
      <c r="O2268" t="s">
        <v>7950</v>
      </c>
      <c r="P2268" t="s">
        <v>1691</v>
      </c>
      <c r="Q2268" t="s">
        <v>27</v>
      </c>
      <c r="R2268">
        <v>32</v>
      </c>
    </row>
    <row r="2269" spans="1:18" x14ac:dyDescent="0.3">
      <c r="A2269" t="s">
        <v>2281</v>
      </c>
      <c r="B2269" t="s">
        <v>6198</v>
      </c>
      <c r="C2269">
        <v>32</v>
      </c>
      <c r="D2269" t="str">
        <f>IF(Shopping[[#This Row],[Age]]&lt;=25,"Gen Z",
IF(Shopping[[#This Row],[Age]]&lt;=41,"Millennials",
IF(Shopping[[#This Row],[Age]]&lt;=57,"Gen X","Boomers")))</f>
        <v>Millennials</v>
      </c>
      <c r="E2269" t="s">
        <v>3923</v>
      </c>
      <c r="F2269" t="s">
        <v>7884</v>
      </c>
      <c r="G2269" t="s">
        <v>7857</v>
      </c>
      <c r="H2269" s="27">
        <v>49</v>
      </c>
      <c r="I2269" t="s">
        <v>7893</v>
      </c>
      <c r="J2269" t="s">
        <v>7844</v>
      </c>
      <c r="K2269" t="s">
        <v>7976</v>
      </c>
      <c r="L2269" t="s">
        <v>7888</v>
      </c>
      <c r="M2269">
        <v>3.8</v>
      </c>
      <c r="N2269" t="s">
        <v>1691</v>
      </c>
      <c r="O2269" t="s">
        <v>7945</v>
      </c>
      <c r="P2269" t="s">
        <v>1691</v>
      </c>
      <c r="Q2269" t="s">
        <v>8</v>
      </c>
      <c r="R2269">
        <v>37</v>
      </c>
    </row>
    <row r="2270" spans="1:18" x14ac:dyDescent="0.3">
      <c r="A2270" t="s">
        <v>2282</v>
      </c>
      <c r="B2270" t="s">
        <v>6199</v>
      </c>
      <c r="C2270">
        <v>66</v>
      </c>
      <c r="D2270" t="str">
        <f>IF(Shopping[[#This Row],[Age]]&lt;=25,"Gen Z",
IF(Shopping[[#This Row],[Age]]&lt;=41,"Millennials",
IF(Shopping[[#This Row],[Age]]&lt;=57,"Gen X","Boomers")))</f>
        <v>Boomers</v>
      </c>
      <c r="E2270" t="s">
        <v>3923</v>
      </c>
      <c r="F2270" t="s">
        <v>7841</v>
      </c>
      <c r="G2270" t="s">
        <v>7838</v>
      </c>
      <c r="H2270" s="27">
        <v>26</v>
      </c>
      <c r="I2270" t="s">
        <v>7935</v>
      </c>
      <c r="J2270" t="s">
        <v>7839</v>
      </c>
      <c r="K2270" t="s">
        <v>7852</v>
      </c>
      <c r="L2270" t="s">
        <v>7888</v>
      </c>
      <c r="M2270">
        <v>2.7</v>
      </c>
      <c r="N2270" t="s">
        <v>1691</v>
      </c>
      <c r="O2270" t="s">
        <v>7949</v>
      </c>
      <c r="P2270" t="s">
        <v>1691</v>
      </c>
      <c r="Q2270" t="s">
        <v>22</v>
      </c>
      <c r="R2270">
        <v>15</v>
      </c>
    </row>
    <row r="2271" spans="1:18" x14ac:dyDescent="0.3">
      <c r="A2271" t="s">
        <v>2283</v>
      </c>
      <c r="B2271" t="s">
        <v>6200</v>
      </c>
      <c r="C2271">
        <v>49</v>
      </c>
      <c r="D2271" t="str">
        <f>IF(Shopping[[#This Row],[Age]]&lt;=25,"Gen Z",
IF(Shopping[[#This Row],[Age]]&lt;=41,"Millennials",
IF(Shopping[[#This Row],[Age]]&lt;=57,"Gen X","Boomers")))</f>
        <v>Gen X</v>
      </c>
      <c r="E2271" t="s">
        <v>3923</v>
      </c>
      <c r="F2271" t="s">
        <v>7863</v>
      </c>
      <c r="G2271" t="s">
        <v>7838</v>
      </c>
      <c r="H2271" s="27">
        <v>38</v>
      </c>
      <c r="I2271" t="s">
        <v>7893</v>
      </c>
      <c r="J2271" t="s">
        <v>7847</v>
      </c>
      <c r="K2271" t="s">
        <v>7882</v>
      </c>
      <c r="L2271" t="s">
        <v>7890</v>
      </c>
      <c r="M2271">
        <v>4.4000000000000004</v>
      </c>
      <c r="N2271" t="s">
        <v>1691</v>
      </c>
      <c r="O2271" t="s">
        <v>7950</v>
      </c>
      <c r="P2271" t="s">
        <v>1691</v>
      </c>
      <c r="Q2271" t="s">
        <v>12</v>
      </c>
      <c r="R2271">
        <v>27</v>
      </c>
    </row>
    <row r="2272" spans="1:18" x14ac:dyDescent="0.3">
      <c r="A2272" t="s">
        <v>2284</v>
      </c>
      <c r="B2272" t="s">
        <v>6201</v>
      </c>
      <c r="C2272">
        <v>27</v>
      </c>
      <c r="D2272" t="str">
        <f>IF(Shopping[[#This Row],[Age]]&lt;=25,"Gen Z",
IF(Shopping[[#This Row],[Age]]&lt;=41,"Millennials",
IF(Shopping[[#This Row],[Age]]&lt;=57,"Gen X","Boomers")))</f>
        <v>Millennials</v>
      </c>
      <c r="E2272" t="s">
        <v>3923</v>
      </c>
      <c r="F2272" t="s">
        <v>7837</v>
      </c>
      <c r="G2272" t="s">
        <v>7838</v>
      </c>
      <c r="H2272" s="27">
        <v>72</v>
      </c>
      <c r="I2272" t="s">
        <v>7935</v>
      </c>
      <c r="J2272" t="s">
        <v>7839</v>
      </c>
      <c r="K2272" t="s">
        <v>7860</v>
      </c>
      <c r="L2272" t="s">
        <v>7888</v>
      </c>
      <c r="M2272">
        <v>3.5</v>
      </c>
      <c r="N2272" t="s">
        <v>1691</v>
      </c>
      <c r="O2272" t="s">
        <v>7945</v>
      </c>
      <c r="P2272" t="s">
        <v>1691</v>
      </c>
      <c r="Q2272" t="s">
        <v>8</v>
      </c>
      <c r="R2272">
        <v>7</v>
      </c>
    </row>
    <row r="2273" spans="1:18" x14ac:dyDescent="0.3">
      <c r="A2273" t="s">
        <v>2285</v>
      </c>
      <c r="B2273" t="s">
        <v>6202</v>
      </c>
      <c r="C2273">
        <v>29</v>
      </c>
      <c r="D2273" t="str">
        <f>IF(Shopping[[#This Row],[Age]]&lt;=25,"Gen Z",
IF(Shopping[[#This Row],[Age]]&lt;=41,"Millennials",
IF(Shopping[[#This Row],[Age]]&lt;=57,"Gen X","Boomers")))</f>
        <v>Millennials</v>
      </c>
      <c r="E2273" t="s">
        <v>3923</v>
      </c>
      <c r="F2273" t="s">
        <v>7861</v>
      </c>
      <c r="G2273" t="s">
        <v>7838</v>
      </c>
      <c r="H2273" s="27">
        <v>99</v>
      </c>
      <c r="I2273" t="s">
        <v>7922</v>
      </c>
      <c r="J2273" t="s">
        <v>7847</v>
      </c>
      <c r="K2273" t="s">
        <v>7867</v>
      </c>
      <c r="L2273" t="s">
        <v>7889</v>
      </c>
      <c r="M2273">
        <v>3.4</v>
      </c>
      <c r="N2273" t="s">
        <v>1691</v>
      </c>
      <c r="O2273" t="s">
        <v>7946</v>
      </c>
      <c r="P2273" t="s">
        <v>1691</v>
      </c>
      <c r="Q2273" t="s">
        <v>14</v>
      </c>
      <c r="R2273">
        <v>49</v>
      </c>
    </row>
    <row r="2274" spans="1:18" x14ac:dyDescent="0.3">
      <c r="A2274" t="s">
        <v>2286</v>
      </c>
      <c r="B2274" t="s">
        <v>6203</v>
      </c>
      <c r="C2274">
        <v>29</v>
      </c>
      <c r="D2274" t="str">
        <f>IF(Shopping[[#This Row],[Age]]&lt;=25,"Gen Z",
IF(Shopping[[#This Row],[Age]]&lt;=41,"Millennials",
IF(Shopping[[#This Row],[Age]]&lt;=57,"Gen X","Boomers")))</f>
        <v>Millennials</v>
      </c>
      <c r="E2274" t="s">
        <v>3923</v>
      </c>
      <c r="F2274" t="s">
        <v>7868</v>
      </c>
      <c r="G2274" t="s">
        <v>7854</v>
      </c>
      <c r="H2274" s="27">
        <v>38</v>
      </c>
      <c r="I2274" t="s">
        <v>7894</v>
      </c>
      <c r="J2274" t="s">
        <v>7839</v>
      </c>
      <c r="K2274" t="s">
        <v>7852</v>
      </c>
      <c r="L2274" t="s">
        <v>7888</v>
      </c>
      <c r="M2274">
        <v>4</v>
      </c>
      <c r="N2274" t="s">
        <v>1691</v>
      </c>
      <c r="O2274" t="s">
        <v>7948</v>
      </c>
      <c r="P2274" t="s">
        <v>1691</v>
      </c>
      <c r="Q2274" t="s">
        <v>14</v>
      </c>
      <c r="R2274">
        <v>44</v>
      </c>
    </row>
    <row r="2275" spans="1:18" x14ac:dyDescent="0.3">
      <c r="A2275" t="s">
        <v>2287</v>
      </c>
      <c r="B2275" t="s">
        <v>6204</v>
      </c>
      <c r="C2275">
        <v>55</v>
      </c>
      <c r="D2275" t="str">
        <f>IF(Shopping[[#This Row],[Age]]&lt;=25,"Gen Z",
IF(Shopping[[#This Row],[Age]]&lt;=41,"Millennials",
IF(Shopping[[#This Row],[Age]]&lt;=57,"Gen X","Boomers")))</f>
        <v>Gen X</v>
      </c>
      <c r="E2275" t="s">
        <v>3923</v>
      </c>
      <c r="F2275" t="s">
        <v>7853</v>
      </c>
      <c r="G2275" t="s">
        <v>7854</v>
      </c>
      <c r="H2275" s="27">
        <v>96</v>
      </c>
      <c r="I2275" t="s">
        <v>7928</v>
      </c>
      <c r="J2275" t="s">
        <v>7839</v>
      </c>
      <c r="K2275" t="s">
        <v>7855</v>
      </c>
      <c r="L2275" t="s">
        <v>7887</v>
      </c>
      <c r="M2275">
        <v>4.8</v>
      </c>
      <c r="N2275" t="s">
        <v>1691</v>
      </c>
      <c r="O2275" t="s">
        <v>7945</v>
      </c>
      <c r="P2275" t="s">
        <v>1691</v>
      </c>
      <c r="Q2275" t="s">
        <v>14</v>
      </c>
      <c r="R2275">
        <v>13</v>
      </c>
    </row>
    <row r="2276" spans="1:18" x14ac:dyDescent="0.3">
      <c r="A2276" t="s">
        <v>2288</v>
      </c>
      <c r="B2276" t="s">
        <v>6205</v>
      </c>
      <c r="C2276">
        <v>57</v>
      </c>
      <c r="D2276" t="str">
        <f>IF(Shopping[[#This Row],[Age]]&lt;=25,"Gen Z",
IF(Shopping[[#This Row],[Age]]&lt;=41,"Millennials",
IF(Shopping[[#This Row],[Age]]&lt;=57,"Gen X","Boomers")))</f>
        <v>Gen X</v>
      </c>
      <c r="E2276" t="s">
        <v>3923</v>
      </c>
      <c r="F2276" t="s">
        <v>7861</v>
      </c>
      <c r="G2276" t="s">
        <v>7838</v>
      </c>
      <c r="H2276" s="27">
        <v>27</v>
      </c>
      <c r="I2276" t="s">
        <v>7907</v>
      </c>
      <c r="J2276" t="s">
        <v>7839</v>
      </c>
      <c r="K2276" t="s">
        <v>7967</v>
      </c>
      <c r="L2276" t="s">
        <v>7888</v>
      </c>
      <c r="M2276">
        <v>4.5</v>
      </c>
      <c r="N2276" t="s">
        <v>1691</v>
      </c>
      <c r="O2276" t="s">
        <v>7947</v>
      </c>
      <c r="P2276" t="s">
        <v>1691</v>
      </c>
      <c r="Q2276" t="s">
        <v>14</v>
      </c>
      <c r="R2276">
        <v>38</v>
      </c>
    </row>
    <row r="2277" spans="1:18" x14ac:dyDescent="0.3">
      <c r="A2277" t="s">
        <v>2289</v>
      </c>
      <c r="B2277" t="s">
        <v>6206</v>
      </c>
      <c r="C2277">
        <v>29</v>
      </c>
      <c r="D2277" t="str">
        <f>IF(Shopping[[#This Row],[Age]]&lt;=25,"Gen Z",
IF(Shopping[[#This Row],[Age]]&lt;=41,"Millennials",
IF(Shopping[[#This Row],[Age]]&lt;=57,"Gen X","Boomers")))</f>
        <v>Millennials</v>
      </c>
      <c r="E2277" t="s">
        <v>3923</v>
      </c>
      <c r="F2277" t="s">
        <v>7851</v>
      </c>
      <c r="G2277" t="s">
        <v>7838</v>
      </c>
      <c r="H2277" s="27">
        <v>24</v>
      </c>
      <c r="I2277" t="s">
        <v>7912</v>
      </c>
      <c r="J2277" t="s">
        <v>7847</v>
      </c>
      <c r="K2277" t="s">
        <v>7840</v>
      </c>
      <c r="L2277" t="s">
        <v>7887</v>
      </c>
      <c r="M2277">
        <v>4.4000000000000004</v>
      </c>
      <c r="N2277" t="s">
        <v>1691</v>
      </c>
      <c r="O2277" t="s">
        <v>7948</v>
      </c>
      <c r="P2277" t="s">
        <v>1691</v>
      </c>
      <c r="Q2277" t="s">
        <v>27</v>
      </c>
      <c r="R2277">
        <v>10</v>
      </c>
    </row>
    <row r="2278" spans="1:18" x14ac:dyDescent="0.3">
      <c r="A2278" t="s">
        <v>2290</v>
      </c>
      <c r="B2278" t="s">
        <v>6207</v>
      </c>
      <c r="C2278">
        <v>31</v>
      </c>
      <c r="D2278" t="str">
        <f>IF(Shopping[[#This Row],[Age]]&lt;=25,"Gen Z",
IF(Shopping[[#This Row],[Age]]&lt;=41,"Millennials",
IF(Shopping[[#This Row],[Age]]&lt;=57,"Gen X","Boomers")))</f>
        <v>Millennials</v>
      </c>
      <c r="E2278" t="s">
        <v>3923</v>
      </c>
      <c r="F2278" t="s">
        <v>7843</v>
      </c>
      <c r="G2278" t="s">
        <v>7838</v>
      </c>
      <c r="H2278" s="27">
        <v>82</v>
      </c>
      <c r="I2278" t="s">
        <v>7898</v>
      </c>
      <c r="J2278" t="s">
        <v>7839</v>
      </c>
      <c r="K2278" t="s">
        <v>7871</v>
      </c>
      <c r="L2278" t="s">
        <v>7889</v>
      </c>
      <c r="M2278">
        <v>4.0999999999999996</v>
      </c>
      <c r="N2278" t="s">
        <v>1691</v>
      </c>
      <c r="O2278" t="s">
        <v>7949</v>
      </c>
      <c r="P2278" t="s">
        <v>1691</v>
      </c>
      <c r="Q2278" t="s">
        <v>27</v>
      </c>
      <c r="R2278">
        <v>25</v>
      </c>
    </row>
    <row r="2279" spans="1:18" x14ac:dyDescent="0.3">
      <c r="A2279" t="s">
        <v>2291</v>
      </c>
      <c r="B2279" t="s">
        <v>6208</v>
      </c>
      <c r="C2279">
        <v>25</v>
      </c>
      <c r="D2279" t="str">
        <f>IF(Shopping[[#This Row],[Age]]&lt;=25,"Gen Z",
IF(Shopping[[#This Row],[Age]]&lt;=41,"Millennials",
IF(Shopping[[#This Row],[Age]]&lt;=57,"Gen X","Boomers")))</f>
        <v>Gen Z</v>
      </c>
      <c r="E2279" t="s">
        <v>3923</v>
      </c>
      <c r="F2279" t="s">
        <v>7875</v>
      </c>
      <c r="G2279" t="s">
        <v>7857</v>
      </c>
      <c r="H2279" s="27">
        <v>56</v>
      </c>
      <c r="I2279" t="s">
        <v>7908</v>
      </c>
      <c r="J2279" t="s">
        <v>7847</v>
      </c>
      <c r="K2279" t="s">
        <v>7974</v>
      </c>
      <c r="L2279" t="s">
        <v>7889</v>
      </c>
      <c r="M2279">
        <v>4.5999999999999996</v>
      </c>
      <c r="N2279" t="s">
        <v>1691</v>
      </c>
      <c r="O2279" t="s">
        <v>7947</v>
      </c>
      <c r="P2279" t="s">
        <v>1691</v>
      </c>
      <c r="Q2279" t="s">
        <v>12</v>
      </c>
      <c r="R2279">
        <v>18</v>
      </c>
    </row>
    <row r="2280" spans="1:18" x14ac:dyDescent="0.3">
      <c r="A2280" t="s">
        <v>2292</v>
      </c>
      <c r="B2280" t="s">
        <v>6209</v>
      </c>
      <c r="C2280">
        <v>61</v>
      </c>
      <c r="D2280" t="str">
        <f>IF(Shopping[[#This Row],[Age]]&lt;=25,"Gen Z",
IF(Shopping[[#This Row],[Age]]&lt;=41,"Millennials",
IF(Shopping[[#This Row],[Age]]&lt;=57,"Gen X","Boomers")))</f>
        <v>Boomers</v>
      </c>
      <c r="E2280" t="s">
        <v>3923</v>
      </c>
      <c r="F2280" t="s">
        <v>7884</v>
      </c>
      <c r="G2280" t="s">
        <v>7857</v>
      </c>
      <c r="H2280" s="27">
        <v>25</v>
      </c>
      <c r="I2280" t="s">
        <v>7926</v>
      </c>
      <c r="J2280" t="s">
        <v>7847</v>
      </c>
      <c r="K2280" t="s">
        <v>7842</v>
      </c>
      <c r="L2280" t="s">
        <v>7890</v>
      </c>
      <c r="M2280">
        <v>3.8</v>
      </c>
      <c r="N2280" t="s">
        <v>1691</v>
      </c>
      <c r="O2280" t="s">
        <v>7950</v>
      </c>
      <c r="P2280" t="s">
        <v>1691</v>
      </c>
      <c r="Q2280" t="s">
        <v>10</v>
      </c>
      <c r="R2280">
        <v>6</v>
      </c>
    </row>
    <row r="2281" spans="1:18" x14ac:dyDescent="0.3">
      <c r="A2281" t="s">
        <v>2293</v>
      </c>
      <c r="B2281" t="s">
        <v>6210</v>
      </c>
      <c r="C2281">
        <v>53</v>
      </c>
      <c r="D2281" t="str">
        <f>IF(Shopping[[#This Row],[Age]]&lt;=25,"Gen Z",
IF(Shopping[[#This Row],[Age]]&lt;=41,"Millennials",
IF(Shopping[[#This Row],[Age]]&lt;=57,"Gen X","Boomers")))</f>
        <v>Gen X</v>
      </c>
      <c r="E2281" t="s">
        <v>3923</v>
      </c>
      <c r="F2281" t="s">
        <v>7848</v>
      </c>
      <c r="G2281" t="s">
        <v>7846</v>
      </c>
      <c r="H2281" s="27">
        <v>67</v>
      </c>
      <c r="I2281" t="s">
        <v>7901</v>
      </c>
      <c r="J2281" t="s">
        <v>7839</v>
      </c>
      <c r="K2281" t="s">
        <v>7878</v>
      </c>
      <c r="L2281" t="s">
        <v>7888</v>
      </c>
      <c r="M2281">
        <v>2.9</v>
      </c>
      <c r="N2281" t="s">
        <v>1691</v>
      </c>
      <c r="O2281" t="s">
        <v>7946</v>
      </c>
      <c r="P2281" t="s">
        <v>1691</v>
      </c>
      <c r="Q2281" t="s">
        <v>22</v>
      </c>
      <c r="R2281">
        <v>35</v>
      </c>
    </row>
    <row r="2282" spans="1:18" x14ac:dyDescent="0.3">
      <c r="A2282" t="s">
        <v>2294</v>
      </c>
      <c r="B2282" t="s">
        <v>6211</v>
      </c>
      <c r="C2282">
        <v>22</v>
      </c>
      <c r="D2282" t="str">
        <f>IF(Shopping[[#This Row],[Age]]&lt;=25,"Gen Z",
IF(Shopping[[#This Row],[Age]]&lt;=41,"Millennials",
IF(Shopping[[#This Row],[Age]]&lt;=57,"Gen X","Boomers")))</f>
        <v>Gen Z</v>
      </c>
      <c r="E2282" t="s">
        <v>3923</v>
      </c>
      <c r="F2282" t="s">
        <v>7859</v>
      </c>
      <c r="G2282" t="s">
        <v>7846</v>
      </c>
      <c r="H2282" s="27">
        <v>21</v>
      </c>
      <c r="I2282" t="s">
        <v>7893</v>
      </c>
      <c r="J2282" t="s">
        <v>7847</v>
      </c>
      <c r="K2282" t="s">
        <v>7871</v>
      </c>
      <c r="L2282" t="s">
        <v>7889</v>
      </c>
      <c r="M2282">
        <v>2.8</v>
      </c>
      <c r="N2282" t="s">
        <v>1691</v>
      </c>
      <c r="O2282" t="s">
        <v>7948</v>
      </c>
      <c r="P2282" t="s">
        <v>1691</v>
      </c>
      <c r="Q2282" t="s">
        <v>12</v>
      </c>
      <c r="R2282">
        <v>31</v>
      </c>
    </row>
    <row r="2283" spans="1:18" x14ac:dyDescent="0.3">
      <c r="A2283" t="s">
        <v>2295</v>
      </c>
      <c r="B2283" t="s">
        <v>6212</v>
      </c>
      <c r="C2283">
        <v>28</v>
      </c>
      <c r="D2283" t="str">
        <f>IF(Shopping[[#This Row],[Age]]&lt;=25,"Gen Z",
IF(Shopping[[#This Row],[Age]]&lt;=41,"Millennials",
IF(Shopping[[#This Row],[Age]]&lt;=57,"Gen X","Boomers")))</f>
        <v>Millennials</v>
      </c>
      <c r="E2283" t="s">
        <v>3923</v>
      </c>
      <c r="F2283" t="s">
        <v>7869</v>
      </c>
      <c r="G2283" t="s">
        <v>7838</v>
      </c>
      <c r="H2283" s="27">
        <v>27</v>
      </c>
      <c r="I2283" t="s">
        <v>7916</v>
      </c>
      <c r="J2283" t="s">
        <v>7877</v>
      </c>
      <c r="K2283" t="s">
        <v>7842</v>
      </c>
      <c r="L2283" t="s">
        <v>7889</v>
      </c>
      <c r="M2283">
        <v>3</v>
      </c>
      <c r="N2283" t="s">
        <v>1691</v>
      </c>
      <c r="O2283" t="s">
        <v>7950</v>
      </c>
      <c r="P2283" t="s">
        <v>1691</v>
      </c>
      <c r="Q2283" t="s">
        <v>22</v>
      </c>
      <c r="R2283">
        <v>41</v>
      </c>
    </row>
    <row r="2284" spans="1:18" x14ac:dyDescent="0.3">
      <c r="A2284" t="s">
        <v>2296</v>
      </c>
      <c r="B2284" t="s">
        <v>6213</v>
      </c>
      <c r="C2284">
        <v>18</v>
      </c>
      <c r="D2284" t="str">
        <f>IF(Shopping[[#This Row],[Age]]&lt;=25,"Gen Z",
IF(Shopping[[#This Row],[Age]]&lt;=41,"Millennials",
IF(Shopping[[#This Row],[Age]]&lt;=57,"Gen X","Boomers")))</f>
        <v>Gen Z</v>
      </c>
      <c r="E2284" t="s">
        <v>3923</v>
      </c>
      <c r="F2284" t="s">
        <v>7848</v>
      </c>
      <c r="G2284" t="s">
        <v>7846</v>
      </c>
      <c r="H2284" s="27">
        <v>97</v>
      </c>
      <c r="I2284" t="s">
        <v>7930</v>
      </c>
      <c r="J2284" t="s">
        <v>7844</v>
      </c>
      <c r="K2284" t="s">
        <v>7871</v>
      </c>
      <c r="L2284" t="s">
        <v>7890</v>
      </c>
      <c r="M2284">
        <v>4.2</v>
      </c>
      <c r="N2284" t="s">
        <v>1691</v>
      </c>
      <c r="O2284" t="s">
        <v>7949</v>
      </c>
      <c r="P2284" t="s">
        <v>1691</v>
      </c>
      <c r="Q2284" t="s">
        <v>12</v>
      </c>
      <c r="R2284">
        <v>8</v>
      </c>
    </row>
    <row r="2285" spans="1:18" x14ac:dyDescent="0.3">
      <c r="A2285" t="s">
        <v>2297</v>
      </c>
      <c r="B2285" t="s">
        <v>6214</v>
      </c>
      <c r="C2285">
        <v>44</v>
      </c>
      <c r="D2285" t="str">
        <f>IF(Shopping[[#This Row],[Age]]&lt;=25,"Gen Z",
IF(Shopping[[#This Row],[Age]]&lt;=41,"Millennials",
IF(Shopping[[#This Row],[Age]]&lt;=57,"Gen X","Boomers")))</f>
        <v>Gen X</v>
      </c>
      <c r="E2285" t="s">
        <v>3923</v>
      </c>
      <c r="F2285" t="s">
        <v>7856</v>
      </c>
      <c r="G2285" t="s">
        <v>7857</v>
      </c>
      <c r="H2285" s="27">
        <v>45</v>
      </c>
      <c r="I2285" t="s">
        <v>7924</v>
      </c>
      <c r="J2285" t="s">
        <v>7844</v>
      </c>
      <c r="K2285" t="s">
        <v>7971</v>
      </c>
      <c r="L2285" t="s">
        <v>7887</v>
      </c>
      <c r="M2285">
        <v>4.0999999999999996</v>
      </c>
      <c r="N2285" t="s">
        <v>1691</v>
      </c>
      <c r="O2285" t="s">
        <v>7946</v>
      </c>
      <c r="P2285" t="s">
        <v>1691</v>
      </c>
      <c r="Q2285" t="s">
        <v>12</v>
      </c>
      <c r="R2285">
        <v>34</v>
      </c>
    </row>
    <row r="2286" spans="1:18" x14ac:dyDescent="0.3">
      <c r="A2286" t="s">
        <v>2298</v>
      </c>
      <c r="B2286" t="s">
        <v>6215</v>
      </c>
      <c r="C2286">
        <v>32</v>
      </c>
      <c r="D2286" t="str">
        <f>IF(Shopping[[#This Row],[Age]]&lt;=25,"Gen Z",
IF(Shopping[[#This Row],[Age]]&lt;=41,"Millennials",
IF(Shopping[[#This Row],[Age]]&lt;=57,"Gen X","Boomers")))</f>
        <v>Millennials</v>
      </c>
      <c r="E2286" t="s">
        <v>3923</v>
      </c>
      <c r="F2286" t="s">
        <v>7837</v>
      </c>
      <c r="G2286" t="s">
        <v>7838</v>
      </c>
      <c r="H2286" s="27">
        <v>63</v>
      </c>
      <c r="I2286" t="s">
        <v>7937</v>
      </c>
      <c r="J2286" t="s">
        <v>7877</v>
      </c>
      <c r="K2286" t="s">
        <v>7971</v>
      </c>
      <c r="L2286" t="s">
        <v>7890</v>
      </c>
      <c r="M2286">
        <v>4.0999999999999996</v>
      </c>
      <c r="N2286" t="s">
        <v>1691</v>
      </c>
      <c r="O2286" t="s">
        <v>7945</v>
      </c>
      <c r="P2286" t="s">
        <v>1691</v>
      </c>
      <c r="Q2286" t="s">
        <v>8</v>
      </c>
      <c r="R2286">
        <v>20</v>
      </c>
    </row>
    <row r="2287" spans="1:18" x14ac:dyDescent="0.3">
      <c r="A2287" t="s">
        <v>2299</v>
      </c>
      <c r="B2287" t="s">
        <v>6216</v>
      </c>
      <c r="C2287">
        <v>34</v>
      </c>
      <c r="D2287" t="str">
        <f>IF(Shopping[[#This Row],[Age]]&lt;=25,"Gen Z",
IF(Shopping[[#This Row],[Age]]&lt;=41,"Millennials",
IF(Shopping[[#This Row],[Age]]&lt;=57,"Gen X","Boomers")))</f>
        <v>Millennials</v>
      </c>
      <c r="E2287" t="s">
        <v>3923</v>
      </c>
      <c r="F2287" t="s">
        <v>7881</v>
      </c>
      <c r="G2287" t="s">
        <v>7857</v>
      </c>
      <c r="H2287" s="27">
        <v>100</v>
      </c>
      <c r="I2287" t="s">
        <v>7942</v>
      </c>
      <c r="J2287" t="s">
        <v>7839</v>
      </c>
      <c r="K2287" t="s">
        <v>7858</v>
      </c>
      <c r="L2287" t="s">
        <v>7889</v>
      </c>
      <c r="M2287">
        <v>4.5999999999999996</v>
      </c>
      <c r="N2287" t="s">
        <v>1691</v>
      </c>
      <c r="O2287" t="s">
        <v>7949</v>
      </c>
      <c r="P2287" t="s">
        <v>1691</v>
      </c>
      <c r="Q2287" t="s">
        <v>14</v>
      </c>
      <c r="R2287">
        <v>38</v>
      </c>
    </row>
    <row r="2288" spans="1:18" x14ac:dyDescent="0.3">
      <c r="A2288" t="s">
        <v>2300</v>
      </c>
      <c r="B2288" t="s">
        <v>6217</v>
      </c>
      <c r="C2288">
        <v>67</v>
      </c>
      <c r="D2288" t="str">
        <f>IF(Shopping[[#This Row],[Age]]&lt;=25,"Gen Z",
IF(Shopping[[#This Row],[Age]]&lt;=41,"Millennials",
IF(Shopping[[#This Row],[Age]]&lt;=57,"Gen X","Boomers")))</f>
        <v>Boomers</v>
      </c>
      <c r="E2288" t="s">
        <v>3923</v>
      </c>
      <c r="F2288" t="s">
        <v>7876</v>
      </c>
      <c r="G2288" t="s">
        <v>7838</v>
      </c>
      <c r="H2288" s="27">
        <v>38</v>
      </c>
      <c r="I2288" t="s">
        <v>7938</v>
      </c>
      <c r="J2288" t="s">
        <v>7839</v>
      </c>
      <c r="K2288" t="s">
        <v>7976</v>
      </c>
      <c r="L2288" t="s">
        <v>7888</v>
      </c>
      <c r="M2288">
        <v>2.5</v>
      </c>
      <c r="N2288" t="s">
        <v>1691</v>
      </c>
      <c r="O2288" t="s">
        <v>7950</v>
      </c>
      <c r="P2288" t="s">
        <v>1691</v>
      </c>
      <c r="Q2288" t="s">
        <v>8</v>
      </c>
      <c r="R2288">
        <v>35</v>
      </c>
    </row>
    <row r="2289" spans="1:18" x14ac:dyDescent="0.3">
      <c r="A2289" t="s">
        <v>2301</v>
      </c>
      <c r="B2289" t="s">
        <v>6218</v>
      </c>
      <c r="C2289">
        <v>66</v>
      </c>
      <c r="D2289" t="str">
        <f>IF(Shopping[[#This Row],[Age]]&lt;=25,"Gen Z",
IF(Shopping[[#This Row],[Age]]&lt;=41,"Millennials",
IF(Shopping[[#This Row],[Age]]&lt;=57,"Gen X","Boomers")))</f>
        <v>Boomers</v>
      </c>
      <c r="E2289" t="s">
        <v>3923</v>
      </c>
      <c r="F2289" t="s">
        <v>7837</v>
      </c>
      <c r="G2289" t="s">
        <v>7838</v>
      </c>
      <c r="H2289" s="27">
        <v>45</v>
      </c>
      <c r="I2289" t="s">
        <v>7936</v>
      </c>
      <c r="J2289" t="s">
        <v>7839</v>
      </c>
      <c r="K2289" t="s">
        <v>7867</v>
      </c>
      <c r="L2289" t="s">
        <v>7889</v>
      </c>
      <c r="M2289">
        <v>3</v>
      </c>
      <c r="N2289" t="s">
        <v>1691</v>
      </c>
      <c r="O2289" t="s">
        <v>7950</v>
      </c>
      <c r="P2289" t="s">
        <v>1691</v>
      </c>
      <c r="Q2289" t="s">
        <v>27</v>
      </c>
      <c r="R2289">
        <v>6</v>
      </c>
    </row>
    <row r="2290" spans="1:18" x14ac:dyDescent="0.3">
      <c r="A2290" t="s">
        <v>2302</v>
      </c>
      <c r="B2290" t="s">
        <v>6219</v>
      </c>
      <c r="C2290">
        <v>28</v>
      </c>
      <c r="D2290" t="str">
        <f>IF(Shopping[[#This Row],[Age]]&lt;=25,"Gen Z",
IF(Shopping[[#This Row],[Age]]&lt;=41,"Millennials",
IF(Shopping[[#This Row],[Age]]&lt;=57,"Gen X","Boomers")))</f>
        <v>Millennials</v>
      </c>
      <c r="E2290" t="s">
        <v>3923</v>
      </c>
      <c r="F2290" t="s">
        <v>7870</v>
      </c>
      <c r="G2290" t="s">
        <v>7857</v>
      </c>
      <c r="H2290" s="27">
        <v>91</v>
      </c>
      <c r="I2290" t="s">
        <v>7911</v>
      </c>
      <c r="J2290" t="s">
        <v>7847</v>
      </c>
      <c r="K2290" t="s">
        <v>7874</v>
      </c>
      <c r="L2290" t="s">
        <v>7890</v>
      </c>
      <c r="M2290">
        <v>3.8</v>
      </c>
      <c r="N2290" t="s">
        <v>1691</v>
      </c>
      <c r="O2290" t="s">
        <v>7947</v>
      </c>
      <c r="P2290" t="s">
        <v>1691</v>
      </c>
      <c r="Q2290" t="s">
        <v>14</v>
      </c>
      <c r="R2290">
        <v>50</v>
      </c>
    </row>
    <row r="2291" spans="1:18" x14ac:dyDescent="0.3">
      <c r="A2291" t="s">
        <v>2303</v>
      </c>
      <c r="B2291" t="s">
        <v>6220</v>
      </c>
      <c r="C2291">
        <v>70</v>
      </c>
      <c r="D2291" t="str">
        <f>IF(Shopping[[#This Row],[Age]]&lt;=25,"Gen Z",
IF(Shopping[[#This Row],[Age]]&lt;=41,"Millennials",
IF(Shopping[[#This Row],[Age]]&lt;=57,"Gen X","Boomers")))</f>
        <v>Boomers</v>
      </c>
      <c r="E2291" t="s">
        <v>3923</v>
      </c>
      <c r="F2291" t="s">
        <v>7851</v>
      </c>
      <c r="G2291" t="s">
        <v>7838</v>
      </c>
      <c r="H2291" s="27">
        <v>82</v>
      </c>
      <c r="I2291" t="s">
        <v>7915</v>
      </c>
      <c r="J2291" t="s">
        <v>7847</v>
      </c>
      <c r="K2291" t="s">
        <v>7874</v>
      </c>
      <c r="L2291" t="s">
        <v>7890</v>
      </c>
      <c r="M2291">
        <v>4.0999999999999996</v>
      </c>
      <c r="N2291" t="s">
        <v>1691</v>
      </c>
      <c r="O2291" t="s">
        <v>7946</v>
      </c>
      <c r="P2291" t="s">
        <v>1691</v>
      </c>
      <c r="Q2291" t="s">
        <v>8</v>
      </c>
      <c r="R2291">
        <v>47</v>
      </c>
    </row>
    <row r="2292" spans="1:18" x14ac:dyDescent="0.3">
      <c r="A2292" t="s">
        <v>2304</v>
      </c>
      <c r="B2292" t="s">
        <v>6221</v>
      </c>
      <c r="C2292">
        <v>37</v>
      </c>
      <c r="D2292" t="str">
        <f>IF(Shopping[[#This Row],[Age]]&lt;=25,"Gen Z",
IF(Shopping[[#This Row],[Age]]&lt;=41,"Millennials",
IF(Shopping[[#This Row],[Age]]&lt;=57,"Gen X","Boomers")))</f>
        <v>Millennials</v>
      </c>
      <c r="E2292" t="s">
        <v>3923</v>
      </c>
      <c r="F2292" t="s">
        <v>7883</v>
      </c>
      <c r="G2292" t="s">
        <v>7846</v>
      </c>
      <c r="H2292" s="27">
        <v>48</v>
      </c>
      <c r="I2292" t="s">
        <v>7916</v>
      </c>
      <c r="J2292" t="s">
        <v>7839</v>
      </c>
      <c r="K2292" t="s">
        <v>7975</v>
      </c>
      <c r="L2292" t="s">
        <v>7887</v>
      </c>
      <c r="M2292">
        <v>3.3</v>
      </c>
      <c r="N2292" t="s">
        <v>1691</v>
      </c>
      <c r="O2292" t="s">
        <v>7948</v>
      </c>
      <c r="P2292" t="s">
        <v>1691</v>
      </c>
      <c r="Q2292" t="s">
        <v>14</v>
      </c>
      <c r="R2292">
        <v>23</v>
      </c>
    </row>
    <row r="2293" spans="1:18" x14ac:dyDescent="0.3">
      <c r="A2293" t="s">
        <v>2305</v>
      </c>
      <c r="B2293" t="s">
        <v>6222</v>
      </c>
      <c r="C2293">
        <v>28</v>
      </c>
      <c r="D2293" t="str">
        <f>IF(Shopping[[#This Row],[Age]]&lt;=25,"Gen Z",
IF(Shopping[[#This Row],[Age]]&lt;=41,"Millennials",
IF(Shopping[[#This Row],[Age]]&lt;=57,"Gen X","Boomers")))</f>
        <v>Millennials</v>
      </c>
      <c r="E2293" t="s">
        <v>3923</v>
      </c>
      <c r="F2293" t="s">
        <v>7853</v>
      </c>
      <c r="G2293" t="s">
        <v>7854</v>
      </c>
      <c r="H2293" s="27">
        <v>30</v>
      </c>
      <c r="I2293" t="s">
        <v>7924</v>
      </c>
      <c r="J2293" t="s">
        <v>7847</v>
      </c>
      <c r="K2293" t="s">
        <v>7878</v>
      </c>
      <c r="L2293" t="s">
        <v>7888</v>
      </c>
      <c r="M2293">
        <v>5</v>
      </c>
      <c r="N2293" t="s">
        <v>1691</v>
      </c>
      <c r="O2293" t="s">
        <v>7949</v>
      </c>
      <c r="P2293" t="s">
        <v>1691</v>
      </c>
      <c r="Q2293" t="s">
        <v>12</v>
      </c>
      <c r="R2293">
        <v>13</v>
      </c>
    </row>
    <row r="2294" spans="1:18" x14ac:dyDescent="0.3">
      <c r="A2294" t="s">
        <v>2306</v>
      </c>
      <c r="B2294" t="s">
        <v>6223</v>
      </c>
      <c r="C2294">
        <v>43</v>
      </c>
      <c r="D2294" t="str">
        <f>IF(Shopping[[#This Row],[Age]]&lt;=25,"Gen Z",
IF(Shopping[[#This Row],[Age]]&lt;=41,"Millennials",
IF(Shopping[[#This Row],[Age]]&lt;=57,"Gen X","Boomers")))</f>
        <v>Gen X</v>
      </c>
      <c r="E2294" t="s">
        <v>3923</v>
      </c>
      <c r="F2294" t="s">
        <v>7872</v>
      </c>
      <c r="G2294" t="s">
        <v>7838</v>
      </c>
      <c r="H2294" s="27">
        <v>34</v>
      </c>
      <c r="I2294" t="s">
        <v>7927</v>
      </c>
      <c r="J2294" t="s">
        <v>7844</v>
      </c>
      <c r="K2294" t="s">
        <v>7974</v>
      </c>
      <c r="L2294" t="s">
        <v>7888</v>
      </c>
      <c r="M2294">
        <v>3.8</v>
      </c>
      <c r="N2294" t="s">
        <v>1691</v>
      </c>
      <c r="O2294" t="s">
        <v>7947</v>
      </c>
      <c r="P2294" t="s">
        <v>1691</v>
      </c>
      <c r="Q2294" t="s">
        <v>27</v>
      </c>
      <c r="R2294">
        <v>31</v>
      </c>
    </row>
    <row r="2295" spans="1:18" x14ac:dyDescent="0.3">
      <c r="A2295" t="s">
        <v>2307</v>
      </c>
      <c r="B2295" t="s">
        <v>6224</v>
      </c>
      <c r="C2295">
        <v>37</v>
      </c>
      <c r="D2295" t="str">
        <f>IF(Shopping[[#This Row],[Age]]&lt;=25,"Gen Z",
IF(Shopping[[#This Row],[Age]]&lt;=41,"Millennials",
IF(Shopping[[#This Row],[Age]]&lt;=57,"Gen X","Boomers")))</f>
        <v>Millennials</v>
      </c>
      <c r="E2295" t="s">
        <v>3923</v>
      </c>
      <c r="F2295" t="s">
        <v>7841</v>
      </c>
      <c r="G2295" t="s">
        <v>7838</v>
      </c>
      <c r="H2295" s="27">
        <v>68</v>
      </c>
      <c r="I2295" t="s">
        <v>7935</v>
      </c>
      <c r="J2295" t="s">
        <v>7839</v>
      </c>
      <c r="K2295" t="s">
        <v>7867</v>
      </c>
      <c r="L2295" t="s">
        <v>7890</v>
      </c>
      <c r="M2295">
        <v>3.3</v>
      </c>
      <c r="N2295" t="s">
        <v>1691</v>
      </c>
      <c r="O2295" t="s">
        <v>7945</v>
      </c>
      <c r="P2295" t="s">
        <v>1691</v>
      </c>
      <c r="Q2295" t="s">
        <v>27</v>
      </c>
      <c r="R2295">
        <v>16</v>
      </c>
    </row>
    <row r="2296" spans="1:18" x14ac:dyDescent="0.3">
      <c r="A2296" t="s">
        <v>2308</v>
      </c>
      <c r="B2296" t="s">
        <v>6225</v>
      </c>
      <c r="C2296">
        <v>54</v>
      </c>
      <c r="D2296" t="str">
        <f>IF(Shopping[[#This Row],[Age]]&lt;=25,"Gen Z",
IF(Shopping[[#This Row],[Age]]&lt;=41,"Millennials",
IF(Shopping[[#This Row],[Age]]&lt;=57,"Gen X","Boomers")))</f>
        <v>Gen X</v>
      </c>
      <c r="E2296" t="s">
        <v>3923</v>
      </c>
      <c r="F2296" t="s">
        <v>7865</v>
      </c>
      <c r="G2296" t="s">
        <v>7857</v>
      </c>
      <c r="H2296" s="27">
        <v>95</v>
      </c>
      <c r="I2296" t="s">
        <v>7926</v>
      </c>
      <c r="J2296" t="s">
        <v>7847</v>
      </c>
      <c r="K2296" t="s">
        <v>7871</v>
      </c>
      <c r="L2296" t="s">
        <v>7887</v>
      </c>
      <c r="M2296">
        <v>5</v>
      </c>
      <c r="N2296" t="s">
        <v>1691</v>
      </c>
      <c r="O2296" t="s">
        <v>7945</v>
      </c>
      <c r="P2296" t="s">
        <v>1691</v>
      </c>
      <c r="Q2296" t="s">
        <v>27</v>
      </c>
      <c r="R2296">
        <v>40</v>
      </c>
    </row>
    <row r="2297" spans="1:18" x14ac:dyDescent="0.3">
      <c r="A2297" t="s">
        <v>2309</v>
      </c>
      <c r="B2297" t="s">
        <v>6226</v>
      </c>
      <c r="C2297">
        <v>50</v>
      </c>
      <c r="D2297" t="str">
        <f>IF(Shopping[[#This Row],[Age]]&lt;=25,"Gen Z",
IF(Shopping[[#This Row],[Age]]&lt;=41,"Millennials",
IF(Shopping[[#This Row],[Age]]&lt;=57,"Gen X","Boomers")))</f>
        <v>Gen X</v>
      </c>
      <c r="E2297" t="s">
        <v>3923</v>
      </c>
      <c r="F2297" t="s">
        <v>7875</v>
      </c>
      <c r="G2297" t="s">
        <v>7857</v>
      </c>
      <c r="H2297" s="27">
        <v>22</v>
      </c>
      <c r="I2297" t="s">
        <v>7932</v>
      </c>
      <c r="J2297" t="s">
        <v>7839</v>
      </c>
      <c r="K2297" t="s">
        <v>7974</v>
      </c>
      <c r="L2297" t="s">
        <v>7888</v>
      </c>
      <c r="M2297">
        <v>2.9</v>
      </c>
      <c r="N2297" t="s">
        <v>1691</v>
      </c>
      <c r="O2297" t="s">
        <v>7949</v>
      </c>
      <c r="P2297" t="s">
        <v>1691</v>
      </c>
      <c r="Q2297" t="s">
        <v>14</v>
      </c>
      <c r="R2297">
        <v>45</v>
      </c>
    </row>
    <row r="2298" spans="1:18" x14ac:dyDescent="0.3">
      <c r="A2298" t="s">
        <v>2310</v>
      </c>
      <c r="B2298" t="s">
        <v>6227</v>
      </c>
      <c r="C2298">
        <v>46</v>
      </c>
      <c r="D2298" t="str">
        <f>IF(Shopping[[#This Row],[Age]]&lt;=25,"Gen Z",
IF(Shopping[[#This Row],[Age]]&lt;=41,"Millennials",
IF(Shopping[[#This Row],[Age]]&lt;=57,"Gen X","Boomers")))</f>
        <v>Gen X</v>
      </c>
      <c r="E2298" t="s">
        <v>3923</v>
      </c>
      <c r="F2298" t="s">
        <v>7884</v>
      </c>
      <c r="G2298" t="s">
        <v>7857</v>
      </c>
      <c r="H2298" s="27">
        <v>88</v>
      </c>
      <c r="I2298" t="s">
        <v>7940</v>
      </c>
      <c r="J2298" t="s">
        <v>7847</v>
      </c>
      <c r="K2298" t="s">
        <v>7867</v>
      </c>
      <c r="L2298" t="s">
        <v>7890</v>
      </c>
      <c r="M2298">
        <v>2.5</v>
      </c>
      <c r="N2298" t="s">
        <v>1691</v>
      </c>
      <c r="O2298" t="s">
        <v>7947</v>
      </c>
      <c r="P2298" t="s">
        <v>1691</v>
      </c>
      <c r="Q2298" t="s">
        <v>8</v>
      </c>
      <c r="R2298">
        <v>50</v>
      </c>
    </row>
    <row r="2299" spans="1:18" x14ac:dyDescent="0.3">
      <c r="A2299" t="s">
        <v>2311</v>
      </c>
      <c r="B2299" t="s">
        <v>6228</v>
      </c>
      <c r="C2299">
        <v>60</v>
      </c>
      <c r="D2299" t="str">
        <f>IF(Shopping[[#This Row],[Age]]&lt;=25,"Gen Z",
IF(Shopping[[#This Row],[Age]]&lt;=41,"Millennials",
IF(Shopping[[#This Row],[Age]]&lt;=57,"Gen X","Boomers")))</f>
        <v>Boomers</v>
      </c>
      <c r="E2299" t="s">
        <v>3923</v>
      </c>
      <c r="F2299" t="s">
        <v>7876</v>
      </c>
      <c r="G2299" t="s">
        <v>7838</v>
      </c>
      <c r="H2299" s="27">
        <v>83</v>
      </c>
      <c r="I2299" t="s">
        <v>7911</v>
      </c>
      <c r="J2299" t="s">
        <v>7847</v>
      </c>
      <c r="K2299" t="s">
        <v>7874</v>
      </c>
      <c r="L2299" t="s">
        <v>7889</v>
      </c>
      <c r="M2299">
        <v>4.7</v>
      </c>
      <c r="N2299" t="s">
        <v>1691</v>
      </c>
      <c r="O2299" t="s">
        <v>7948</v>
      </c>
      <c r="P2299" t="s">
        <v>1691</v>
      </c>
      <c r="Q2299" t="s">
        <v>22</v>
      </c>
      <c r="R2299">
        <v>1</v>
      </c>
    </row>
    <row r="2300" spans="1:18" x14ac:dyDescent="0.3">
      <c r="A2300" t="s">
        <v>2312</v>
      </c>
      <c r="B2300" t="s">
        <v>6229</v>
      </c>
      <c r="C2300">
        <v>40</v>
      </c>
      <c r="D2300" t="str">
        <f>IF(Shopping[[#This Row],[Age]]&lt;=25,"Gen Z",
IF(Shopping[[#This Row],[Age]]&lt;=41,"Millennials",
IF(Shopping[[#This Row],[Age]]&lt;=57,"Gen X","Boomers")))</f>
        <v>Millennials</v>
      </c>
      <c r="E2300" t="s">
        <v>3923</v>
      </c>
      <c r="F2300" t="s">
        <v>7856</v>
      </c>
      <c r="G2300" t="s">
        <v>7857</v>
      </c>
      <c r="H2300" s="27">
        <v>87</v>
      </c>
      <c r="I2300" t="s">
        <v>7899</v>
      </c>
      <c r="J2300" t="s">
        <v>7839</v>
      </c>
      <c r="K2300" t="s">
        <v>7973</v>
      </c>
      <c r="L2300" t="s">
        <v>7888</v>
      </c>
      <c r="M2300">
        <v>2.9</v>
      </c>
      <c r="N2300" t="s">
        <v>1691</v>
      </c>
      <c r="O2300" t="s">
        <v>7949</v>
      </c>
      <c r="P2300" t="s">
        <v>1691</v>
      </c>
      <c r="Q2300" t="s">
        <v>10</v>
      </c>
      <c r="R2300">
        <v>10</v>
      </c>
    </row>
    <row r="2301" spans="1:18" x14ac:dyDescent="0.3">
      <c r="A2301" t="s">
        <v>2313</v>
      </c>
      <c r="B2301" t="s">
        <v>6230</v>
      </c>
      <c r="C2301">
        <v>64</v>
      </c>
      <c r="D2301" t="str">
        <f>IF(Shopping[[#This Row],[Age]]&lt;=25,"Gen Z",
IF(Shopping[[#This Row],[Age]]&lt;=41,"Millennials",
IF(Shopping[[#This Row],[Age]]&lt;=57,"Gen X","Boomers")))</f>
        <v>Boomers</v>
      </c>
      <c r="E2301" t="s">
        <v>3923</v>
      </c>
      <c r="F2301" t="s">
        <v>7853</v>
      </c>
      <c r="G2301" t="s">
        <v>7854</v>
      </c>
      <c r="H2301" s="27">
        <v>57</v>
      </c>
      <c r="I2301" t="s">
        <v>7930</v>
      </c>
      <c r="J2301" t="s">
        <v>7847</v>
      </c>
      <c r="K2301" t="s">
        <v>7862</v>
      </c>
      <c r="L2301" t="s">
        <v>7889</v>
      </c>
      <c r="M2301">
        <v>3.7</v>
      </c>
      <c r="N2301" t="s">
        <v>1691</v>
      </c>
      <c r="O2301" t="s">
        <v>7950</v>
      </c>
      <c r="P2301" t="s">
        <v>1691</v>
      </c>
      <c r="Q2301" t="s">
        <v>12</v>
      </c>
      <c r="R2301">
        <v>48</v>
      </c>
    </row>
    <row r="2302" spans="1:18" x14ac:dyDescent="0.3">
      <c r="A2302" t="s">
        <v>2314</v>
      </c>
      <c r="B2302" t="s">
        <v>6231</v>
      </c>
      <c r="C2302">
        <v>18</v>
      </c>
      <c r="D2302" t="str">
        <f>IF(Shopping[[#This Row],[Age]]&lt;=25,"Gen Z",
IF(Shopping[[#This Row],[Age]]&lt;=41,"Millennials",
IF(Shopping[[#This Row],[Age]]&lt;=57,"Gen X","Boomers")))</f>
        <v>Gen Z</v>
      </c>
      <c r="E2302" t="s">
        <v>3923</v>
      </c>
      <c r="F2302" t="s">
        <v>7853</v>
      </c>
      <c r="G2302" t="s">
        <v>7854</v>
      </c>
      <c r="H2302" s="27">
        <v>88</v>
      </c>
      <c r="I2302" t="s">
        <v>7931</v>
      </c>
      <c r="J2302" t="s">
        <v>7877</v>
      </c>
      <c r="K2302" t="s">
        <v>7970</v>
      </c>
      <c r="L2302" t="s">
        <v>7889</v>
      </c>
      <c r="M2302">
        <v>4.4000000000000004</v>
      </c>
      <c r="N2302" t="s">
        <v>1691</v>
      </c>
      <c r="O2302" t="s">
        <v>7949</v>
      </c>
      <c r="P2302" t="s">
        <v>1691</v>
      </c>
      <c r="Q2302" t="s">
        <v>12</v>
      </c>
      <c r="R2302">
        <v>38</v>
      </c>
    </row>
    <row r="2303" spans="1:18" x14ac:dyDescent="0.3">
      <c r="A2303" t="s">
        <v>2315</v>
      </c>
      <c r="B2303" t="s">
        <v>6232</v>
      </c>
      <c r="C2303">
        <v>37</v>
      </c>
      <c r="D2303" t="str">
        <f>IF(Shopping[[#This Row],[Age]]&lt;=25,"Gen Z",
IF(Shopping[[#This Row],[Age]]&lt;=41,"Millennials",
IF(Shopping[[#This Row],[Age]]&lt;=57,"Gen X","Boomers")))</f>
        <v>Millennials</v>
      </c>
      <c r="E2303" t="s">
        <v>3923</v>
      </c>
      <c r="F2303" t="s">
        <v>7866</v>
      </c>
      <c r="G2303" t="s">
        <v>7838</v>
      </c>
      <c r="H2303" s="27">
        <v>20</v>
      </c>
      <c r="I2303" t="s">
        <v>7894</v>
      </c>
      <c r="J2303" t="s">
        <v>7839</v>
      </c>
      <c r="K2303" t="s">
        <v>7967</v>
      </c>
      <c r="L2303" t="s">
        <v>7887</v>
      </c>
      <c r="M2303">
        <v>2.9</v>
      </c>
      <c r="N2303" t="s">
        <v>1691</v>
      </c>
      <c r="O2303" t="s">
        <v>7947</v>
      </c>
      <c r="P2303" t="s">
        <v>1691</v>
      </c>
      <c r="Q2303" t="s">
        <v>27</v>
      </c>
      <c r="R2303">
        <v>21</v>
      </c>
    </row>
    <row r="2304" spans="1:18" x14ac:dyDescent="0.3">
      <c r="A2304" t="s">
        <v>2316</v>
      </c>
      <c r="B2304" t="s">
        <v>6233</v>
      </c>
      <c r="C2304">
        <v>36</v>
      </c>
      <c r="D2304" t="str">
        <f>IF(Shopping[[#This Row],[Age]]&lt;=25,"Gen Z",
IF(Shopping[[#This Row],[Age]]&lt;=41,"Millennials",
IF(Shopping[[#This Row],[Age]]&lt;=57,"Gen X","Boomers")))</f>
        <v>Millennials</v>
      </c>
      <c r="E2304" t="s">
        <v>3923</v>
      </c>
      <c r="F2304" t="s">
        <v>7881</v>
      </c>
      <c r="G2304" t="s">
        <v>7857</v>
      </c>
      <c r="H2304" s="27">
        <v>39</v>
      </c>
      <c r="I2304" t="s">
        <v>7899</v>
      </c>
      <c r="J2304" t="s">
        <v>7839</v>
      </c>
      <c r="K2304" t="s">
        <v>7858</v>
      </c>
      <c r="L2304" t="s">
        <v>7889</v>
      </c>
      <c r="M2304">
        <v>3.6</v>
      </c>
      <c r="N2304" t="s">
        <v>1691</v>
      </c>
      <c r="O2304" t="s">
        <v>7950</v>
      </c>
      <c r="P2304" t="s">
        <v>1691</v>
      </c>
      <c r="Q2304" t="s">
        <v>8</v>
      </c>
      <c r="R2304">
        <v>38</v>
      </c>
    </row>
    <row r="2305" spans="1:18" x14ac:dyDescent="0.3">
      <c r="A2305" t="s">
        <v>2317</v>
      </c>
      <c r="B2305" t="s">
        <v>6234</v>
      </c>
      <c r="C2305">
        <v>51</v>
      </c>
      <c r="D2305" t="str">
        <f>IF(Shopping[[#This Row],[Age]]&lt;=25,"Gen Z",
IF(Shopping[[#This Row],[Age]]&lt;=41,"Millennials",
IF(Shopping[[#This Row],[Age]]&lt;=57,"Gen X","Boomers")))</f>
        <v>Gen X</v>
      </c>
      <c r="E2305" t="s">
        <v>3923</v>
      </c>
      <c r="F2305" t="s">
        <v>7865</v>
      </c>
      <c r="G2305" t="s">
        <v>7857</v>
      </c>
      <c r="H2305" s="27">
        <v>71</v>
      </c>
      <c r="I2305" t="s">
        <v>7925</v>
      </c>
      <c r="J2305" t="s">
        <v>7844</v>
      </c>
      <c r="K2305" t="s">
        <v>7974</v>
      </c>
      <c r="L2305" t="s">
        <v>7888</v>
      </c>
      <c r="M2305">
        <v>4.8</v>
      </c>
      <c r="N2305" t="s">
        <v>1691</v>
      </c>
      <c r="O2305" t="s">
        <v>7949</v>
      </c>
      <c r="P2305" t="s">
        <v>1691</v>
      </c>
      <c r="Q2305" t="s">
        <v>12</v>
      </c>
      <c r="R2305">
        <v>31</v>
      </c>
    </row>
    <row r="2306" spans="1:18" x14ac:dyDescent="0.3">
      <c r="A2306" t="s">
        <v>2318</v>
      </c>
      <c r="B2306" t="s">
        <v>6235</v>
      </c>
      <c r="C2306">
        <v>26</v>
      </c>
      <c r="D2306" t="str">
        <f>IF(Shopping[[#This Row],[Age]]&lt;=25,"Gen Z",
IF(Shopping[[#This Row],[Age]]&lt;=41,"Millennials",
IF(Shopping[[#This Row],[Age]]&lt;=57,"Gen X","Boomers")))</f>
        <v>Millennials</v>
      </c>
      <c r="E2306" t="s">
        <v>3923</v>
      </c>
      <c r="F2306" t="s">
        <v>7869</v>
      </c>
      <c r="G2306" t="s">
        <v>7838</v>
      </c>
      <c r="H2306" s="27">
        <v>73</v>
      </c>
      <c r="I2306" t="s">
        <v>7900</v>
      </c>
      <c r="J2306" t="s">
        <v>7839</v>
      </c>
      <c r="K2306" t="s">
        <v>7855</v>
      </c>
      <c r="L2306" t="s">
        <v>7887</v>
      </c>
      <c r="M2306">
        <v>4.7</v>
      </c>
      <c r="N2306" t="s">
        <v>1691</v>
      </c>
      <c r="O2306" t="s">
        <v>7946</v>
      </c>
      <c r="P2306" t="s">
        <v>1691</v>
      </c>
      <c r="Q2306" t="s">
        <v>27</v>
      </c>
      <c r="R2306">
        <v>9</v>
      </c>
    </row>
    <row r="2307" spans="1:18" x14ac:dyDescent="0.3">
      <c r="A2307" t="s">
        <v>2319</v>
      </c>
      <c r="B2307" t="s">
        <v>6236</v>
      </c>
      <c r="C2307">
        <v>68</v>
      </c>
      <c r="D2307" t="str">
        <f>IF(Shopping[[#This Row],[Age]]&lt;=25,"Gen Z",
IF(Shopping[[#This Row],[Age]]&lt;=41,"Millennials",
IF(Shopping[[#This Row],[Age]]&lt;=57,"Gen X","Boomers")))</f>
        <v>Boomers</v>
      </c>
      <c r="E2307" t="s">
        <v>3923</v>
      </c>
      <c r="F2307" t="s">
        <v>7856</v>
      </c>
      <c r="G2307" t="s">
        <v>7857</v>
      </c>
      <c r="H2307" s="27">
        <v>63</v>
      </c>
      <c r="I2307" t="s">
        <v>7894</v>
      </c>
      <c r="J2307" t="s">
        <v>7847</v>
      </c>
      <c r="K2307" t="s">
        <v>7969</v>
      </c>
      <c r="L2307" t="s">
        <v>7889</v>
      </c>
      <c r="M2307">
        <v>2.6</v>
      </c>
      <c r="N2307" t="s">
        <v>1691</v>
      </c>
      <c r="O2307" t="s">
        <v>7946</v>
      </c>
      <c r="P2307" t="s">
        <v>1691</v>
      </c>
      <c r="Q2307" t="s">
        <v>10</v>
      </c>
      <c r="R2307">
        <v>47</v>
      </c>
    </row>
    <row r="2308" spans="1:18" x14ac:dyDescent="0.3">
      <c r="A2308" t="s">
        <v>2320</v>
      </c>
      <c r="B2308" t="s">
        <v>6237</v>
      </c>
      <c r="C2308">
        <v>27</v>
      </c>
      <c r="D2308" t="str">
        <f>IF(Shopping[[#This Row],[Age]]&lt;=25,"Gen Z",
IF(Shopping[[#This Row],[Age]]&lt;=41,"Millennials",
IF(Shopping[[#This Row],[Age]]&lt;=57,"Gen X","Boomers")))</f>
        <v>Millennials</v>
      </c>
      <c r="E2308" t="s">
        <v>3923</v>
      </c>
      <c r="F2308" t="s">
        <v>7884</v>
      </c>
      <c r="G2308" t="s">
        <v>7857</v>
      </c>
      <c r="H2308" s="27">
        <v>78</v>
      </c>
      <c r="I2308" t="s">
        <v>7913</v>
      </c>
      <c r="J2308" t="s">
        <v>7839</v>
      </c>
      <c r="K2308" t="s">
        <v>7855</v>
      </c>
      <c r="L2308" t="s">
        <v>7887</v>
      </c>
      <c r="M2308">
        <v>3.4</v>
      </c>
      <c r="N2308" t="s">
        <v>1691</v>
      </c>
      <c r="O2308" t="s">
        <v>7948</v>
      </c>
      <c r="P2308" t="s">
        <v>1691</v>
      </c>
      <c r="Q2308" t="s">
        <v>10</v>
      </c>
      <c r="R2308">
        <v>8</v>
      </c>
    </row>
    <row r="2309" spans="1:18" x14ac:dyDescent="0.3">
      <c r="A2309" t="s">
        <v>2321</v>
      </c>
      <c r="B2309" t="s">
        <v>6238</v>
      </c>
      <c r="C2309">
        <v>28</v>
      </c>
      <c r="D2309" t="str">
        <f>IF(Shopping[[#This Row],[Age]]&lt;=25,"Gen Z",
IF(Shopping[[#This Row],[Age]]&lt;=41,"Millennials",
IF(Shopping[[#This Row],[Age]]&lt;=57,"Gen X","Boomers")))</f>
        <v>Millennials</v>
      </c>
      <c r="E2309" t="s">
        <v>3923</v>
      </c>
      <c r="F2309" t="s">
        <v>7863</v>
      </c>
      <c r="G2309" t="s">
        <v>7838</v>
      </c>
      <c r="H2309" s="27">
        <v>96</v>
      </c>
      <c r="I2309" t="s">
        <v>7902</v>
      </c>
      <c r="J2309" t="s">
        <v>7839</v>
      </c>
      <c r="K2309" t="s">
        <v>7867</v>
      </c>
      <c r="L2309" t="s">
        <v>7890</v>
      </c>
      <c r="M2309">
        <v>3.5</v>
      </c>
      <c r="N2309" t="s">
        <v>1691</v>
      </c>
      <c r="O2309" t="s">
        <v>7947</v>
      </c>
      <c r="P2309" t="s">
        <v>1691</v>
      </c>
      <c r="Q2309" t="s">
        <v>27</v>
      </c>
      <c r="R2309">
        <v>30</v>
      </c>
    </row>
    <row r="2310" spans="1:18" x14ac:dyDescent="0.3">
      <c r="A2310" t="s">
        <v>2322</v>
      </c>
      <c r="B2310" t="s">
        <v>6239</v>
      </c>
      <c r="C2310">
        <v>49</v>
      </c>
      <c r="D2310" t="str">
        <f>IF(Shopping[[#This Row],[Age]]&lt;=25,"Gen Z",
IF(Shopping[[#This Row],[Age]]&lt;=41,"Millennials",
IF(Shopping[[#This Row],[Age]]&lt;=57,"Gen X","Boomers")))</f>
        <v>Gen X</v>
      </c>
      <c r="E2310" t="s">
        <v>3923</v>
      </c>
      <c r="F2310" t="s">
        <v>7865</v>
      </c>
      <c r="G2310" t="s">
        <v>7857</v>
      </c>
      <c r="H2310" s="27">
        <v>81</v>
      </c>
      <c r="I2310" t="s">
        <v>7918</v>
      </c>
      <c r="J2310" t="s">
        <v>7847</v>
      </c>
      <c r="K2310" t="s">
        <v>7864</v>
      </c>
      <c r="L2310" t="s">
        <v>7887</v>
      </c>
      <c r="M2310">
        <v>3.4</v>
      </c>
      <c r="N2310" t="s">
        <v>1691</v>
      </c>
      <c r="O2310" t="s">
        <v>7949</v>
      </c>
      <c r="P2310" t="s">
        <v>1691</v>
      </c>
      <c r="Q2310" t="s">
        <v>22</v>
      </c>
      <c r="R2310">
        <v>22</v>
      </c>
    </row>
    <row r="2311" spans="1:18" x14ac:dyDescent="0.3">
      <c r="A2311" t="s">
        <v>2323</v>
      </c>
      <c r="B2311" t="s">
        <v>6240</v>
      </c>
      <c r="C2311">
        <v>70</v>
      </c>
      <c r="D2311" t="str">
        <f>IF(Shopping[[#This Row],[Age]]&lt;=25,"Gen Z",
IF(Shopping[[#This Row],[Age]]&lt;=41,"Millennials",
IF(Shopping[[#This Row],[Age]]&lt;=57,"Gen X","Boomers")))</f>
        <v>Boomers</v>
      </c>
      <c r="E2311" t="s">
        <v>3923</v>
      </c>
      <c r="F2311" t="s">
        <v>7861</v>
      </c>
      <c r="G2311" t="s">
        <v>7838</v>
      </c>
      <c r="H2311" s="27">
        <v>95</v>
      </c>
      <c r="I2311" t="s">
        <v>7932</v>
      </c>
      <c r="J2311" t="s">
        <v>7844</v>
      </c>
      <c r="K2311" t="s">
        <v>7969</v>
      </c>
      <c r="L2311" t="s">
        <v>7890</v>
      </c>
      <c r="M2311">
        <v>5</v>
      </c>
      <c r="N2311" t="s">
        <v>1691</v>
      </c>
      <c r="O2311" t="s">
        <v>7949</v>
      </c>
      <c r="P2311" t="s">
        <v>1691</v>
      </c>
      <c r="Q2311" t="s">
        <v>22</v>
      </c>
      <c r="R2311">
        <v>3</v>
      </c>
    </row>
    <row r="2312" spans="1:18" x14ac:dyDescent="0.3">
      <c r="A2312" t="s">
        <v>2324</v>
      </c>
      <c r="B2312" t="s">
        <v>6241</v>
      </c>
      <c r="C2312">
        <v>30</v>
      </c>
      <c r="D2312" t="str">
        <f>IF(Shopping[[#This Row],[Age]]&lt;=25,"Gen Z",
IF(Shopping[[#This Row],[Age]]&lt;=41,"Millennials",
IF(Shopping[[#This Row],[Age]]&lt;=57,"Gen X","Boomers")))</f>
        <v>Millennials</v>
      </c>
      <c r="E2312" t="s">
        <v>3923</v>
      </c>
      <c r="F2312" t="s">
        <v>7884</v>
      </c>
      <c r="G2312" t="s">
        <v>7857</v>
      </c>
      <c r="H2312" s="27">
        <v>68</v>
      </c>
      <c r="I2312" t="s">
        <v>7934</v>
      </c>
      <c r="J2312" t="s">
        <v>7847</v>
      </c>
      <c r="K2312" t="s">
        <v>7973</v>
      </c>
      <c r="L2312" t="s">
        <v>7888</v>
      </c>
      <c r="M2312">
        <v>4.5999999999999996</v>
      </c>
      <c r="N2312" t="s">
        <v>1691</v>
      </c>
      <c r="O2312" t="s">
        <v>7948</v>
      </c>
      <c r="P2312" t="s">
        <v>1691</v>
      </c>
      <c r="Q2312" t="s">
        <v>14</v>
      </c>
      <c r="R2312">
        <v>15</v>
      </c>
    </row>
    <row r="2313" spans="1:18" x14ac:dyDescent="0.3">
      <c r="A2313" t="s">
        <v>2325</v>
      </c>
      <c r="B2313" t="s">
        <v>6242</v>
      </c>
      <c r="C2313">
        <v>27</v>
      </c>
      <c r="D2313" t="str">
        <f>IF(Shopping[[#This Row],[Age]]&lt;=25,"Gen Z",
IF(Shopping[[#This Row],[Age]]&lt;=41,"Millennials",
IF(Shopping[[#This Row],[Age]]&lt;=57,"Gen X","Boomers")))</f>
        <v>Millennials</v>
      </c>
      <c r="E2313" t="s">
        <v>3923</v>
      </c>
      <c r="F2313" t="s">
        <v>7848</v>
      </c>
      <c r="G2313" t="s">
        <v>7846</v>
      </c>
      <c r="H2313" s="27">
        <v>28</v>
      </c>
      <c r="I2313" t="s">
        <v>7899</v>
      </c>
      <c r="J2313" t="s">
        <v>7839</v>
      </c>
      <c r="K2313" t="s">
        <v>7969</v>
      </c>
      <c r="L2313" t="s">
        <v>7888</v>
      </c>
      <c r="M2313">
        <v>4.8</v>
      </c>
      <c r="N2313" t="s">
        <v>1691</v>
      </c>
      <c r="O2313" t="s">
        <v>7949</v>
      </c>
      <c r="P2313" t="s">
        <v>1691</v>
      </c>
      <c r="Q2313" t="s">
        <v>22</v>
      </c>
      <c r="R2313">
        <v>10</v>
      </c>
    </row>
    <row r="2314" spans="1:18" x14ac:dyDescent="0.3">
      <c r="A2314" t="s">
        <v>2326</v>
      </c>
      <c r="B2314" t="s">
        <v>6243</v>
      </c>
      <c r="C2314">
        <v>19</v>
      </c>
      <c r="D2314" t="str">
        <f>IF(Shopping[[#This Row],[Age]]&lt;=25,"Gen Z",
IF(Shopping[[#This Row],[Age]]&lt;=41,"Millennials",
IF(Shopping[[#This Row],[Age]]&lt;=57,"Gen X","Boomers")))</f>
        <v>Gen Z</v>
      </c>
      <c r="E2314" t="s">
        <v>3923</v>
      </c>
      <c r="F2314" t="s">
        <v>7872</v>
      </c>
      <c r="G2314" t="s">
        <v>7838</v>
      </c>
      <c r="H2314" s="27">
        <v>30</v>
      </c>
      <c r="I2314" t="s">
        <v>7927</v>
      </c>
      <c r="J2314" t="s">
        <v>7839</v>
      </c>
      <c r="K2314" t="s">
        <v>7862</v>
      </c>
      <c r="L2314" t="s">
        <v>7889</v>
      </c>
      <c r="M2314">
        <v>3.7</v>
      </c>
      <c r="N2314" t="s">
        <v>1691</v>
      </c>
      <c r="O2314" t="s">
        <v>7946</v>
      </c>
      <c r="P2314" t="s">
        <v>1691</v>
      </c>
      <c r="Q2314" t="s">
        <v>10</v>
      </c>
      <c r="R2314">
        <v>19</v>
      </c>
    </row>
    <row r="2315" spans="1:18" x14ac:dyDescent="0.3">
      <c r="A2315" t="s">
        <v>2327</v>
      </c>
      <c r="B2315" t="s">
        <v>6244</v>
      </c>
      <c r="C2315">
        <v>64</v>
      </c>
      <c r="D2315" t="str">
        <f>IF(Shopping[[#This Row],[Age]]&lt;=25,"Gen Z",
IF(Shopping[[#This Row],[Age]]&lt;=41,"Millennials",
IF(Shopping[[#This Row],[Age]]&lt;=57,"Gen X","Boomers")))</f>
        <v>Boomers</v>
      </c>
      <c r="E2315" t="s">
        <v>3923</v>
      </c>
      <c r="F2315" t="s">
        <v>7861</v>
      </c>
      <c r="G2315" t="s">
        <v>7838</v>
      </c>
      <c r="H2315" s="27">
        <v>31</v>
      </c>
      <c r="I2315" t="s">
        <v>7935</v>
      </c>
      <c r="J2315" t="s">
        <v>7847</v>
      </c>
      <c r="K2315" t="s">
        <v>7971</v>
      </c>
      <c r="L2315" t="s">
        <v>7889</v>
      </c>
      <c r="M2315">
        <v>4.7</v>
      </c>
      <c r="N2315" t="s">
        <v>1691</v>
      </c>
      <c r="O2315" t="s">
        <v>7947</v>
      </c>
      <c r="P2315" t="s">
        <v>1691</v>
      </c>
      <c r="Q2315" t="s">
        <v>22</v>
      </c>
      <c r="R2315">
        <v>36</v>
      </c>
    </row>
    <row r="2316" spans="1:18" x14ac:dyDescent="0.3">
      <c r="A2316" t="s">
        <v>2328</v>
      </c>
      <c r="B2316" t="s">
        <v>6245</v>
      </c>
      <c r="C2316">
        <v>42</v>
      </c>
      <c r="D2316" t="str">
        <f>IF(Shopping[[#This Row],[Age]]&lt;=25,"Gen Z",
IF(Shopping[[#This Row],[Age]]&lt;=41,"Millennials",
IF(Shopping[[#This Row],[Age]]&lt;=57,"Gen X","Boomers")))</f>
        <v>Gen X</v>
      </c>
      <c r="E2316" t="s">
        <v>3923</v>
      </c>
      <c r="F2316" t="s">
        <v>7856</v>
      </c>
      <c r="G2316" t="s">
        <v>7857</v>
      </c>
      <c r="H2316" s="27">
        <v>95</v>
      </c>
      <c r="I2316" t="s">
        <v>7934</v>
      </c>
      <c r="J2316" t="s">
        <v>7877</v>
      </c>
      <c r="K2316" t="s">
        <v>7880</v>
      </c>
      <c r="L2316" t="s">
        <v>7887</v>
      </c>
      <c r="M2316">
        <v>4.4000000000000004</v>
      </c>
      <c r="N2316" t="s">
        <v>1691</v>
      </c>
      <c r="O2316" t="s">
        <v>7945</v>
      </c>
      <c r="P2316" t="s">
        <v>1691</v>
      </c>
      <c r="Q2316" t="s">
        <v>22</v>
      </c>
      <c r="R2316">
        <v>12</v>
      </c>
    </row>
    <row r="2317" spans="1:18" x14ac:dyDescent="0.3">
      <c r="A2317" t="s">
        <v>2329</v>
      </c>
      <c r="B2317" t="s">
        <v>6246</v>
      </c>
      <c r="C2317">
        <v>69</v>
      </c>
      <c r="D2317" t="str">
        <f>IF(Shopping[[#This Row],[Age]]&lt;=25,"Gen Z",
IF(Shopping[[#This Row],[Age]]&lt;=41,"Millennials",
IF(Shopping[[#This Row],[Age]]&lt;=57,"Gen X","Boomers")))</f>
        <v>Boomers</v>
      </c>
      <c r="E2317" t="s">
        <v>3923</v>
      </c>
      <c r="F2317" t="s">
        <v>7876</v>
      </c>
      <c r="G2317" t="s">
        <v>7838</v>
      </c>
      <c r="H2317" s="27">
        <v>79</v>
      </c>
      <c r="I2317" t="s">
        <v>7927</v>
      </c>
      <c r="J2317" t="s">
        <v>7847</v>
      </c>
      <c r="K2317" t="s">
        <v>7878</v>
      </c>
      <c r="L2317" t="s">
        <v>7887</v>
      </c>
      <c r="M2317">
        <v>3.5</v>
      </c>
      <c r="N2317" t="s">
        <v>1691</v>
      </c>
      <c r="O2317" t="s">
        <v>7949</v>
      </c>
      <c r="P2317" t="s">
        <v>1691</v>
      </c>
      <c r="Q2317" t="s">
        <v>27</v>
      </c>
      <c r="R2317">
        <v>49</v>
      </c>
    </row>
    <row r="2318" spans="1:18" x14ac:dyDescent="0.3">
      <c r="A2318" t="s">
        <v>2330</v>
      </c>
      <c r="B2318" t="s">
        <v>6247</v>
      </c>
      <c r="C2318">
        <v>28</v>
      </c>
      <c r="D2318" t="str">
        <f>IF(Shopping[[#This Row],[Age]]&lt;=25,"Gen Z",
IF(Shopping[[#This Row],[Age]]&lt;=41,"Millennials",
IF(Shopping[[#This Row],[Age]]&lt;=57,"Gen X","Boomers")))</f>
        <v>Millennials</v>
      </c>
      <c r="E2318" t="s">
        <v>3923</v>
      </c>
      <c r="F2318" t="s">
        <v>7848</v>
      </c>
      <c r="G2318" t="s">
        <v>7846</v>
      </c>
      <c r="H2318" s="27">
        <v>39</v>
      </c>
      <c r="I2318" t="s">
        <v>7899</v>
      </c>
      <c r="J2318" t="s">
        <v>7839</v>
      </c>
      <c r="K2318" t="s">
        <v>7882</v>
      </c>
      <c r="L2318" t="s">
        <v>7887</v>
      </c>
      <c r="M2318">
        <v>3.8</v>
      </c>
      <c r="N2318" t="s">
        <v>1691</v>
      </c>
      <c r="O2318" t="s">
        <v>7948</v>
      </c>
      <c r="P2318" t="s">
        <v>1691</v>
      </c>
      <c r="Q2318" t="s">
        <v>27</v>
      </c>
      <c r="R2318">
        <v>7</v>
      </c>
    </row>
    <row r="2319" spans="1:18" x14ac:dyDescent="0.3">
      <c r="A2319" t="s">
        <v>2331</v>
      </c>
      <c r="B2319" t="s">
        <v>6248</v>
      </c>
      <c r="C2319">
        <v>47</v>
      </c>
      <c r="D2319" t="str">
        <f>IF(Shopping[[#This Row],[Age]]&lt;=25,"Gen Z",
IF(Shopping[[#This Row],[Age]]&lt;=41,"Millennials",
IF(Shopping[[#This Row],[Age]]&lt;=57,"Gen X","Boomers")))</f>
        <v>Gen X</v>
      </c>
      <c r="E2319" t="s">
        <v>3923</v>
      </c>
      <c r="F2319" t="s">
        <v>7868</v>
      </c>
      <c r="G2319" t="s">
        <v>7854</v>
      </c>
      <c r="H2319" s="27">
        <v>34</v>
      </c>
      <c r="I2319" t="s">
        <v>7925</v>
      </c>
      <c r="J2319" t="s">
        <v>7847</v>
      </c>
      <c r="K2319" t="s">
        <v>7860</v>
      </c>
      <c r="L2319" t="s">
        <v>7889</v>
      </c>
      <c r="M2319">
        <v>4.7</v>
      </c>
      <c r="N2319" t="s">
        <v>1691</v>
      </c>
      <c r="O2319" t="s">
        <v>7947</v>
      </c>
      <c r="P2319" t="s">
        <v>1691</v>
      </c>
      <c r="Q2319" t="s">
        <v>22</v>
      </c>
      <c r="R2319">
        <v>28</v>
      </c>
    </row>
    <row r="2320" spans="1:18" x14ac:dyDescent="0.3">
      <c r="A2320" t="s">
        <v>2332</v>
      </c>
      <c r="B2320" t="s">
        <v>6249</v>
      </c>
      <c r="C2320">
        <v>69</v>
      </c>
      <c r="D2320" t="str">
        <f>IF(Shopping[[#This Row],[Age]]&lt;=25,"Gen Z",
IF(Shopping[[#This Row],[Age]]&lt;=41,"Millennials",
IF(Shopping[[#This Row],[Age]]&lt;=57,"Gen X","Boomers")))</f>
        <v>Boomers</v>
      </c>
      <c r="E2320" t="s">
        <v>3923</v>
      </c>
      <c r="F2320" t="s">
        <v>7869</v>
      </c>
      <c r="G2320" t="s">
        <v>7838</v>
      </c>
      <c r="H2320" s="27">
        <v>28</v>
      </c>
      <c r="I2320" t="s">
        <v>7898</v>
      </c>
      <c r="J2320" t="s">
        <v>7839</v>
      </c>
      <c r="K2320" t="s">
        <v>7849</v>
      </c>
      <c r="L2320" t="s">
        <v>7888</v>
      </c>
      <c r="M2320">
        <v>3.1</v>
      </c>
      <c r="N2320" t="s">
        <v>1691</v>
      </c>
      <c r="O2320" t="s">
        <v>7950</v>
      </c>
      <c r="P2320" t="s">
        <v>1691</v>
      </c>
      <c r="Q2320" t="s">
        <v>12</v>
      </c>
      <c r="R2320">
        <v>30</v>
      </c>
    </row>
    <row r="2321" spans="1:18" x14ac:dyDescent="0.3">
      <c r="A2321" t="s">
        <v>2333</v>
      </c>
      <c r="B2321" t="s">
        <v>6250</v>
      </c>
      <c r="C2321">
        <v>56</v>
      </c>
      <c r="D2321" t="str">
        <f>IF(Shopping[[#This Row],[Age]]&lt;=25,"Gen Z",
IF(Shopping[[#This Row],[Age]]&lt;=41,"Millennials",
IF(Shopping[[#This Row],[Age]]&lt;=57,"Gen X","Boomers")))</f>
        <v>Gen X</v>
      </c>
      <c r="E2321" t="s">
        <v>3923</v>
      </c>
      <c r="F2321" t="s">
        <v>7845</v>
      </c>
      <c r="G2321" t="s">
        <v>7846</v>
      </c>
      <c r="H2321" s="27">
        <v>38</v>
      </c>
      <c r="I2321" t="s">
        <v>7894</v>
      </c>
      <c r="J2321" t="s">
        <v>7877</v>
      </c>
      <c r="K2321" t="s">
        <v>7967</v>
      </c>
      <c r="L2321" t="s">
        <v>7887</v>
      </c>
      <c r="M2321">
        <v>5</v>
      </c>
      <c r="N2321" t="s">
        <v>1691</v>
      </c>
      <c r="O2321" t="s">
        <v>7946</v>
      </c>
      <c r="P2321" t="s">
        <v>1691</v>
      </c>
      <c r="Q2321" t="s">
        <v>14</v>
      </c>
      <c r="R2321">
        <v>29</v>
      </c>
    </row>
    <row r="2322" spans="1:18" x14ac:dyDescent="0.3">
      <c r="A2322" t="s">
        <v>2334</v>
      </c>
      <c r="B2322" t="s">
        <v>6251</v>
      </c>
      <c r="C2322">
        <v>28</v>
      </c>
      <c r="D2322" t="str">
        <f>IF(Shopping[[#This Row],[Age]]&lt;=25,"Gen Z",
IF(Shopping[[#This Row],[Age]]&lt;=41,"Millennials",
IF(Shopping[[#This Row],[Age]]&lt;=57,"Gen X","Boomers")))</f>
        <v>Millennials</v>
      </c>
      <c r="E2322" t="s">
        <v>3923</v>
      </c>
      <c r="F2322" t="s">
        <v>7859</v>
      </c>
      <c r="G2322" t="s">
        <v>7846</v>
      </c>
      <c r="H2322" s="27">
        <v>55</v>
      </c>
      <c r="I2322" t="s">
        <v>7928</v>
      </c>
      <c r="J2322" t="s">
        <v>7847</v>
      </c>
      <c r="K2322" t="s">
        <v>7968</v>
      </c>
      <c r="L2322" t="s">
        <v>7888</v>
      </c>
      <c r="M2322">
        <v>3.7</v>
      </c>
      <c r="N2322" t="s">
        <v>1691</v>
      </c>
      <c r="O2322" t="s">
        <v>7946</v>
      </c>
      <c r="P2322" t="s">
        <v>1691</v>
      </c>
      <c r="Q2322" t="s">
        <v>27</v>
      </c>
      <c r="R2322">
        <v>9</v>
      </c>
    </row>
    <row r="2323" spans="1:18" x14ac:dyDescent="0.3">
      <c r="A2323" t="s">
        <v>2335</v>
      </c>
      <c r="B2323" t="s">
        <v>6252</v>
      </c>
      <c r="C2323">
        <v>50</v>
      </c>
      <c r="D2323" t="str">
        <f>IF(Shopping[[#This Row],[Age]]&lt;=25,"Gen Z",
IF(Shopping[[#This Row],[Age]]&lt;=41,"Millennials",
IF(Shopping[[#This Row],[Age]]&lt;=57,"Gen X","Boomers")))</f>
        <v>Gen X</v>
      </c>
      <c r="E2323" t="s">
        <v>3923</v>
      </c>
      <c r="F2323" t="s">
        <v>7845</v>
      </c>
      <c r="G2323" t="s">
        <v>7846</v>
      </c>
      <c r="H2323" s="27">
        <v>31</v>
      </c>
      <c r="I2323" t="s">
        <v>7917</v>
      </c>
      <c r="J2323" t="s">
        <v>7847</v>
      </c>
      <c r="K2323" t="s">
        <v>7974</v>
      </c>
      <c r="L2323" t="s">
        <v>7887</v>
      </c>
      <c r="M2323">
        <v>3</v>
      </c>
      <c r="N2323" t="s">
        <v>1691</v>
      </c>
      <c r="O2323" t="s">
        <v>7947</v>
      </c>
      <c r="P2323" t="s">
        <v>1691</v>
      </c>
      <c r="Q2323" t="s">
        <v>27</v>
      </c>
      <c r="R2323">
        <v>27</v>
      </c>
    </row>
    <row r="2324" spans="1:18" x14ac:dyDescent="0.3">
      <c r="A2324" t="s">
        <v>2336</v>
      </c>
      <c r="B2324" t="s">
        <v>6253</v>
      </c>
      <c r="C2324">
        <v>39</v>
      </c>
      <c r="D2324" t="str">
        <f>IF(Shopping[[#This Row],[Age]]&lt;=25,"Gen Z",
IF(Shopping[[#This Row],[Age]]&lt;=41,"Millennials",
IF(Shopping[[#This Row],[Age]]&lt;=57,"Gen X","Boomers")))</f>
        <v>Millennials</v>
      </c>
      <c r="E2324" t="s">
        <v>3923</v>
      </c>
      <c r="F2324" t="s">
        <v>7853</v>
      </c>
      <c r="G2324" t="s">
        <v>7854</v>
      </c>
      <c r="H2324" s="27">
        <v>84</v>
      </c>
      <c r="I2324" t="s">
        <v>7932</v>
      </c>
      <c r="J2324" t="s">
        <v>7844</v>
      </c>
      <c r="K2324" t="s">
        <v>7970</v>
      </c>
      <c r="L2324" t="s">
        <v>7888</v>
      </c>
      <c r="M2324">
        <v>4.5</v>
      </c>
      <c r="N2324" t="s">
        <v>1691</v>
      </c>
      <c r="O2324" t="s">
        <v>7950</v>
      </c>
      <c r="P2324" t="s">
        <v>1691</v>
      </c>
      <c r="Q2324" t="s">
        <v>8</v>
      </c>
      <c r="R2324">
        <v>21</v>
      </c>
    </row>
    <row r="2325" spans="1:18" x14ac:dyDescent="0.3">
      <c r="A2325" t="s">
        <v>2337</v>
      </c>
      <c r="B2325" t="s">
        <v>6254</v>
      </c>
      <c r="C2325">
        <v>35</v>
      </c>
      <c r="D2325" t="str">
        <f>IF(Shopping[[#This Row],[Age]]&lt;=25,"Gen Z",
IF(Shopping[[#This Row],[Age]]&lt;=41,"Millennials",
IF(Shopping[[#This Row],[Age]]&lt;=57,"Gen X","Boomers")))</f>
        <v>Millennials</v>
      </c>
      <c r="E2325" t="s">
        <v>3923</v>
      </c>
      <c r="F2325" t="s">
        <v>7884</v>
      </c>
      <c r="G2325" t="s">
        <v>7857</v>
      </c>
      <c r="H2325" s="27">
        <v>93</v>
      </c>
      <c r="I2325" t="s">
        <v>7926</v>
      </c>
      <c r="J2325" t="s">
        <v>7839</v>
      </c>
      <c r="K2325" t="s">
        <v>7849</v>
      </c>
      <c r="L2325" t="s">
        <v>7887</v>
      </c>
      <c r="M2325">
        <v>4.7</v>
      </c>
      <c r="N2325" t="s">
        <v>1691</v>
      </c>
      <c r="O2325" t="s">
        <v>7945</v>
      </c>
      <c r="P2325" t="s">
        <v>1691</v>
      </c>
      <c r="Q2325" t="s">
        <v>12</v>
      </c>
      <c r="R2325">
        <v>36</v>
      </c>
    </row>
    <row r="2326" spans="1:18" x14ac:dyDescent="0.3">
      <c r="A2326" t="s">
        <v>2338</v>
      </c>
      <c r="B2326" t="s">
        <v>6255</v>
      </c>
      <c r="C2326">
        <v>59</v>
      </c>
      <c r="D2326" t="str">
        <f>IF(Shopping[[#This Row],[Age]]&lt;=25,"Gen Z",
IF(Shopping[[#This Row],[Age]]&lt;=41,"Millennials",
IF(Shopping[[#This Row],[Age]]&lt;=57,"Gen X","Boomers")))</f>
        <v>Boomers</v>
      </c>
      <c r="E2326" t="s">
        <v>3923</v>
      </c>
      <c r="F2326" t="s">
        <v>7853</v>
      </c>
      <c r="G2326" t="s">
        <v>7854</v>
      </c>
      <c r="H2326" s="27">
        <v>28</v>
      </c>
      <c r="I2326" t="s">
        <v>7897</v>
      </c>
      <c r="J2326" t="s">
        <v>7839</v>
      </c>
      <c r="K2326" t="s">
        <v>7880</v>
      </c>
      <c r="L2326" t="s">
        <v>7887</v>
      </c>
      <c r="M2326">
        <v>3.5</v>
      </c>
      <c r="N2326" t="s">
        <v>1691</v>
      </c>
      <c r="O2326" t="s">
        <v>7946</v>
      </c>
      <c r="P2326" t="s">
        <v>1691</v>
      </c>
      <c r="Q2326" t="s">
        <v>27</v>
      </c>
      <c r="R2326">
        <v>19</v>
      </c>
    </row>
    <row r="2327" spans="1:18" x14ac:dyDescent="0.3">
      <c r="A2327" t="s">
        <v>2339</v>
      </c>
      <c r="B2327" t="s">
        <v>6256</v>
      </c>
      <c r="C2327">
        <v>44</v>
      </c>
      <c r="D2327" t="str">
        <f>IF(Shopping[[#This Row],[Age]]&lt;=25,"Gen Z",
IF(Shopping[[#This Row],[Age]]&lt;=41,"Millennials",
IF(Shopping[[#This Row],[Age]]&lt;=57,"Gen X","Boomers")))</f>
        <v>Gen X</v>
      </c>
      <c r="E2327" t="s">
        <v>3923</v>
      </c>
      <c r="F2327" t="s">
        <v>7883</v>
      </c>
      <c r="G2327" t="s">
        <v>7846</v>
      </c>
      <c r="H2327" s="27">
        <v>55</v>
      </c>
      <c r="I2327" t="s">
        <v>7907</v>
      </c>
      <c r="J2327" t="s">
        <v>7847</v>
      </c>
      <c r="K2327" t="s">
        <v>7852</v>
      </c>
      <c r="L2327" t="s">
        <v>7889</v>
      </c>
      <c r="M2327">
        <v>4.4000000000000004</v>
      </c>
      <c r="N2327" t="s">
        <v>1691</v>
      </c>
      <c r="O2327" t="s">
        <v>7949</v>
      </c>
      <c r="P2327" t="s">
        <v>1691</v>
      </c>
      <c r="Q2327" t="s">
        <v>10</v>
      </c>
      <c r="R2327">
        <v>47</v>
      </c>
    </row>
    <row r="2328" spans="1:18" x14ac:dyDescent="0.3">
      <c r="A2328" t="s">
        <v>2340</v>
      </c>
      <c r="B2328" t="s">
        <v>6257</v>
      </c>
      <c r="C2328">
        <v>66</v>
      </c>
      <c r="D2328" t="str">
        <f>IF(Shopping[[#This Row],[Age]]&lt;=25,"Gen Z",
IF(Shopping[[#This Row],[Age]]&lt;=41,"Millennials",
IF(Shopping[[#This Row],[Age]]&lt;=57,"Gen X","Boomers")))</f>
        <v>Boomers</v>
      </c>
      <c r="E2328" t="s">
        <v>3923</v>
      </c>
      <c r="F2328" t="s">
        <v>7863</v>
      </c>
      <c r="G2328" t="s">
        <v>7838</v>
      </c>
      <c r="H2328" s="27">
        <v>63</v>
      </c>
      <c r="I2328" t="s">
        <v>7912</v>
      </c>
      <c r="J2328" t="s">
        <v>7839</v>
      </c>
      <c r="K2328" t="s">
        <v>7842</v>
      </c>
      <c r="L2328" t="s">
        <v>7887</v>
      </c>
      <c r="M2328">
        <v>2.6</v>
      </c>
      <c r="N2328" t="s">
        <v>1691</v>
      </c>
      <c r="O2328" t="s">
        <v>7948</v>
      </c>
      <c r="P2328" t="s">
        <v>1691</v>
      </c>
      <c r="Q2328" t="s">
        <v>22</v>
      </c>
      <c r="R2328">
        <v>38</v>
      </c>
    </row>
    <row r="2329" spans="1:18" x14ac:dyDescent="0.3">
      <c r="A2329" t="s">
        <v>2341</v>
      </c>
      <c r="B2329" t="s">
        <v>6258</v>
      </c>
      <c r="C2329">
        <v>20</v>
      </c>
      <c r="D2329" t="str">
        <f>IF(Shopping[[#This Row],[Age]]&lt;=25,"Gen Z",
IF(Shopping[[#This Row],[Age]]&lt;=41,"Millennials",
IF(Shopping[[#This Row],[Age]]&lt;=57,"Gen X","Boomers")))</f>
        <v>Gen Z</v>
      </c>
      <c r="E2329" t="s">
        <v>3923</v>
      </c>
      <c r="F2329" t="s">
        <v>7863</v>
      </c>
      <c r="G2329" t="s">
        <v>7838</v>
      </c>
      <c r="H2329" s="27">
        <v>94</v>
      </c>
      <c r="I2329" t="s">
        <v>7908</v>
      </c>
      <c r="J2329" t="s">
        <v>7847</v>
      </c>
      <c r="K2329" t="s">
        <v>7871</v>
      </c>
      <c r="L2329" t="s">
        <v>7887</v>
      </c>
      <c r="M2329">
        <v>4.2</v>
      </c>
      <c r="N2329" t="s">
        <v>1691</v>
      </c>
      <c r="O2329" t="s">
        <v>7949</v>
      </c>
      <c r="P2329" t="s">
        <v>1691</v>
      </c>
      <c r="Q2329" t="s">
        <v>8</v>
      </c>
      <c r="R2329">
        <v>22</v>
      </c>
    </row>
    <row r="2330" spans="1:18" x14ac:dyDescent="0.3">
      <c r="A2330" t="s">
        <v>2342</v>
      </c>
      <c r="B2330" t="s">
        <v>6259</v>
      </c>
      <c r="C2330">
        <v>45</v>
      </c>
      <c r="D2330" t="str">
        <f>IF(Shopping[[#This Row],[Age]]&lt;=25,"Gen Z",
IF(Shopping[[#This Row],[Age]]&lt;=41,"Millennials",
IF(Shopping[[#This Row],[Age]]&lt;=57,"Gen X","Boomers")))</f>
        <v>Gen X</v>
      </c>
      <c r="E2330" t="s">
        <v>3923</v>
      </c>
      <c r="F2330" t="s">
        <v>7866</v>
      </c>
      <c r="G2330" t="s">
        <v>7838</v>
      </c>
      <c r="H2330" s="27">
        <v>36</v>
      </c>
      <c r="I2330" t="s">
        <v>7918</v>
      </c>
      <c r="J2330" t="s">
        <v>7847</v>
      </c>
      <c r="K2330" t="s">
        <v>7842</v>
      </c>
      <c r="L2330" t="s">
        <v>7890</v>
      </c>
      <c r="M2330">
        <v>2.6</v>
      </c>
      <c r="N2330" t="s">
        <v>1691</v>
      </c>
      <c r="O2330" t="s">
        <v>7945</v>
      </c>
      <c r="P2330" t="s">
        <v>1691</v>
      </c>
      <c r="Q2330" t="s">
        <v>8</v>
      </c>
      <c r="R2330">
        <v>29</v>
      </c>
    </row>
    <row r="2331" spans="1:18" x14ac:dyDescent="0.3">
      <c r="A2331" t="s">
        <v>2343</v>
      </c>
      <c r="B2331" t="s">
        <v>6260</v>
      </c>
      <c r="C2331">
        <v>49</v>
      </c>
      <c r="D2331" t="str">
        <f>IF(Shopping[[#This Row],[Age]]&lt;=25,"Gen Z",
IF(Shopping[[#This Row],[Age]]&lt;=41,"Millennials",
IF(Shopping[[#This Row],[Age]]&lt;=57,"Gen X","Boomers")))</f>
        <v>Gen X</v>
      </c>
      <c r="E2331" t="s">
        <v>3923</v>
      </c>
      <c r="F2331" t="s">
        <v>7875</v>
      </c>
      <c r="G2331" t="s">
        <v>7857</v>
      </c>
      <c r="H2331" s="27">
        <v>97</v>
      </c>
      <c r="I2331" t="s">
        <v>7936</v>
      </c>
      <c r="J2331" t="s">
        <v>7844</v>
      </c>
      <c r="K2331" t="s">
        <v>7864</v>
      </c>
      <c r="L2331" t="s">
        <v>7888</v>
      </c>
      <c r="M2331">
        <v>4.8</v>
      </c>
      <c r="N2331" t="s">
        <v>1691</v>
      </c>
      <c r="O2331" t="s">
        <v>7946</v>
      </c>
      <c r="P2331" t="s">
        <v>1691</v>
      </c>
      <c r="Q2331" t="s">
        <v>22</v>
      </c>
      <c r="R2331">
        <v>42</v>
      </c>
    </row>
    <row r="2332" spans="1:18" x14ac:dyDescent="0.3">
      <c r="A2332" t="s">
        <v>2344</v>
      </c>
      <c r="B2332" t="s">
        <v>6261</v>
      </c>
      <c r="C2332">
        <v>60</v>
      </c>
      <c r="D2332" t="str">
        <f>IF(Shopping[[#This Row],[Age]]&lt;=25,"Gen Z",
IF(Shopping[[#This Row],[Age]]&lt;=41,"Millennials",
IF(Shopping[[#This Row],[Age]]&lt;=57,"Gen X","Boomers")))</f>
        <v>Boomers</v>
      </c>
      <c r="E2332" t="s">
        <v>3923</v>
      </c>
      <c r="F2332" t="s">
        <v>7879</v>
      </c>
      <c r="G2332" t="s">
        <v>7857</v>
      </c>
      <c r="H2332" s="27">
        <v>63</v>
      </c>
      <c r="I2332" t="s">
        <v>7921</v>
      </c>
      <c r="J2332" t="s">
        <v>7839</v>
      </c>
      <c r="K2332" t="s">
        <v>7874</v>
      </c>
      <c r="L2332" t="s">
        <v>7889</v>
      </c>
      <c r="M2332">
        <v>2.9</v>
      </c>
      <c r="N2332" t="s">
        <v>1691</v>
      </c>
      <c r="O2332" t="s">
        <v>7950</v>
      </c>
      <c r="P2332" t="s">
        <v>1691</v>
      </c>
      <c r="Q2332" t="s">
        <v>14</v>
      </c>
      <c r="R2332">
        <v>47</v>
      </c>
    </row>
    <row r="2333" spans="1:18" x14ac:dyDescent="0.3">
      <c r="A2333" t="s">
        <v>2345</v>
      </c>
      <c r="B2333" t="s">
        <v>6262</v>
      </c>
      <c r="C2333">
        <v>61</v>
      </c>
      <c r="D2333" t="str">
        <f>IF(Shopping[[#This Row],[Age]]&lt;=25,"Gen Z",
IF(Shopping[[#This Row],[Age]]&lt;=41,"Millennials",
IF(Shopping[[#This Row],[Age]]&lt;=57,"Gen X","Boomers")))</f>
        <v>Boomers</v>
      </c>
      <c r="E2333" t="s">
        <v>3923</v>
      </c>
      <c r="F2333" t="s">
        <v>7873</v>
      </c>
      <c r="G2333" t="s">
        <v>7857</v>
      </c>
      <c r="H2333" s="27">
        <v>77</v>
      </c>
      <c r="I2333" t="s">
        <v>7919</v>
      </c>
      <c r="J2333" t="s">
        <v>7844</v>
      </c>
      <c r="K2333" t="s">
        <v>7968</v>
      </c>
      <c r="L2333" t="s">
        <v>7888</v>
      </c>
      <c r="M2333">
        <v>4.3</v>
      </c>
      <c r="N2333" t="s">
        <v>1691</v>
      </c>
      <c r="O2333" t="s">
        <v>7949</v>
      </c>
      <c r="P2333" t="s">
        <v>1691</v>
      </c>
      <c r="Q2333" t="s">
        <v>12</v>
      </c>
      <c r="R2333">
        <v>10</v>
      </c>
    </row>
    <row r="2334" spans="1:18" x14ac:dyDescent="0.3">
      <c r="A2334" t="s">
        <v>2346</v>
      </c>
      <c r="B2334" t="s">
        <v>6263</v>
      </c>
      <c r="C2334">
        <v>36</v>
      </c>
      <c r="D2334" t="str">
        <f>IF(Shopping[[#This Row],[Age]]&lt;=25,"Gen Z",
IF(Shopping[[#This Row],[Age]]&lt;=41,"Millennials",
IF(Shopping[[#This Row],[Age]]&lt;=57,"Gen X","Boomers")))</f>
        <v>Millennials</v>
      </c>
      <c r="E2334" t="s">
        <v>3923</v>
      </c>
      <c r="F2334" t="s">
        <v>7873</v>
      </c>
      <c r="G2334" t="s">
        <v>7857</v>
      </c>
      <c r="H2334" s="27">
        <v>53</v>
      </c>
      <c r="I2334" t="s">
        <v>7929</v>
      </c>
      <c r="J2334" t="s">
        <v>7877</v>
      </c>
      <c r="K2334" t="s">
        <v>7968</v>
      </c>
      <c r="L2334" t="s">
        <v>7890</v>
      </c>
      <c r="M2334">
        <v>2.6</v>
      </c>
      <c r="N2334" t="s">
        <v>1691</v>
      </c>
      <c r="O2334" t="s">
        <v>7950</v>
      </c>
      <c r="P2334" t="s">
        <v>1691</v>
      </c>
      <c r="Q2334" t="s">
        <v>8</v>
      </c>
      <c r="R2334">
        <v>10</v>
      </c>
    </row>
    <row r="2335" spans="1:18" x14ac:dyDescent="0.3">
      <c r="A2335" t="s">
        <v>2347</v>
      </c>
      <c r="B2335" t="s">
        <v>6264</v>
      </c>
      <c r="C2335">
        <v>33</v>
      </c>
      <c r="D2335" t="str">
        <f>IF(Shopping[[#This Row],[Age]]&lt;=25,"Gen Z",
IF(Shopping[[#This Row],[Age]]&lt;=41,"Millennials",
IF(Shopping[[#This Row],[Age]]&lt;=57,"Gen X","Boomers")))</f>
        <v>Millennials</v>
      </c>
      <c r="E2335" t="s">
        <v>3923</v>
      </c>
      <c r="F2335" t="s">
        <v>7850</v>
      </c>
      <c r="G2335" t="s">
        <v>7838</v>
      </c>
      <c r="H2335" s="27">
        <v>77</v>
      </c>
      <c r="I2335" t="s">
        <v>7916</v>
      </c>
      <c r="J2335" t="s">
        <v>7847</v>
      </c>
      <c r="K2335" t="s">
        <v>7974</v>
      </c>
      <c r="L2335" t="s">
        <v>7888</v>
      </c>
      <c r="M2335">
        <v>3.8</v>
      </c>
      <c r="N2335" t="s">
        <v>1691</v>
      </c>
      <c r="O2335" t="s">
        <v>7947</v>
      </c>
      <c r="P2335" t="s">
        <v>1691</v>
      </c>
      <c r="Q2335" t="s">
        <v>14</v>
      </c>
      <c r="R2335">
        <v>1</v>
      </c>
    </row>
    <row r="2336" spans="1:18" x14ac:dyDescent="0.3">
      <c r="A2336" t="s">
        <v>2348</v>
      </c>
      <c r="B2336" t="s">
        <v>6265</v>
      </c>
      <c r="C2336">
        <v>49</v>
      </c>
      <c r="D2336" t="str">
        <f>IF(Shopping[[#This Row],[Age]]&lt;=25,"Gen Z",
IF(Shopping[[#This Row],[Age]]&lt;=41,"Millennials",
IF(Shopping[[#This Row],[Age]]&lt;=57,"Gen X","Boomers")))</f>
        <v>Gen X</v>
      </c>
      <c r="E2336" t="s">
        <v>3923</v>
      </c>
      <c r="F2336" t="s">
        <v>7883</v>
      </c>
      <c r="G2336" t="s">
        <v>7846</v>
      </c>
      <c r="H2336" s="27">
        <v>79</v>
      </c>
      <c r="I2336" t="s">
        <v>7916</v>
      </c>
      <c r="J2336" t="s">
        <v>7839</v>
      </c>
      <c r="K2336" t="s">
        <v>7867</v>
      </c>
      <c r="L2336" t="s">
        <v>7889</v>
      </c>
      <c r="M2336">
        <v>4.2</v>
      </c>
      <c r="N2336" t="s">
        <v>1691</v>
      </c>
      <c r="O2336" t="s">
        <v>7948</v>
      </c>
      <c r="P2336" t="s">
        <v>1691</v>
      </c>
      <c r="Q2336" t="s">
        <v>12</v>
      </c>
      <c r="R2336">
        <v>7</v>
      </c>
    </row>
    <row r="2337" spans="1:18" x14ac:dyDescent="0.3">
      <c r="A2337" t="s">
        <v>2349</v>
      </c>
      <c r="B2337" t="s">
        <v>6266</v>
      </c>
      <c r="C2337">
        <v>31</v>
      </c>
      <c r="D2337" t="str">
        <f>IF(Shopping[[#This Row],[Age]]&lt;=25,"Gen Z",
IF(Shopping[[#This Row],[Age]]&lt;=41,"Millennials",
IF(Shopping[[#This Row],[Age]]&lt;=57,"Gen X","Boomers")))</f>
        <v>Millennials</v>
      </c>
      <c r="E2337" t="s">
        <v>3923</v>
      </c>
      <c r="F2337" t="s">
        <v>7853</v>
      </c>
      <c r="G2337" t="s">
        <v>7854</v>
      </c>
      <c r="H2337" s="27">
        <v>37</v>
      </c>
      <c r="I2337" t="s">
        <v>7930</v>
      </c>
      <c r="J2337" t="s">
        <v>7847</v>
      </c>
      <c r="K2337" t="s">
        <v>7971</v>
      </c>
      <c r="L2337" t="s">
        <v>7889</v>
      </c>
      <c r="M2337">
        <v>3.9</v>
      </c>
      <c r="N2337" t="s">
        <v>1691</v>
      </c>
      <c r="O2337" t="s">
        <v>7950</v>
      </c>
      <c r="P2337" t="s">
        <v>1691</v>
      </c>
      <c r="Q2337" t="s">
        <v>8</v>
      </c>
      <c r="R2337">
        <v>10</v>
      </c>
    </row>
    <row r="2338" spans="1:18" x14ac:dyDescent="0.3">
      <c r="A2338" t="s">
        <v>2350</v>
      </c>
      <c r="B2338" t="s">
        <v>6267</v>
      </c>
      <c r="C2338">
        <v>19</v>
      </c>
      <c r="D2338" t="str">
        <f>IF(Shopping[[#This Row],[Age]]&lt;=25,"Gen Z",
IF(Shopping[[#This Row],[Age]]&lt;=41,"Millennials",
IF(Shopping[[#This Row],[Age]]&lt;=57,"Gen X","Boomers")))</f>
        <v>Gen Z</v>
      </c>
      <c r="E2338" t="s">
        <v>3923</v>
      </c>
      <c r="F2338" t="s">
        <v>7881</v>
      </c>
      <c r="G2338" t="s">
        <v>7857</v>
      </c>
      <c r="H2338" s="27">
        <v>94</v>
      </c>
      <c r="I2338" t="s">
        <v>7911</v>
      </c>
      <c r="J2338" t="s">
        <v>7847</v>
      </c>
      <c r="K2338" t="s">
        <v>7867</v>
      </c>
      <c r="L2338" t="s">
        <v>7887</v>
      </c>
      <c r="M2338">
        <v>3.1</v>
      </c>
      <c r="N2338" t="s">
        <v>1691</v>
      </c>
      <c r="O2338" t="s">
        <v>7946</v>
      </c>
      <c r="P2338" t="s">
        <v>1691</v>
      </c>
      <c r="Q2338" t="s">
        <v>12</v>
      </c>
      <c r="R2338">
        <v>11</v>
      </c>
    </row>
    <row r="2339" spans="1:18" x14ac:dyDescent="0.3">
      <c r="A2339" t="s">
        <v>2351</v>
      </c>
      <c r="B2339" t="s">
        <v>6268</v>
      </c>
      <c r="C2339">
        <v>39</v>
      </c>
      <c r="D2339" t="str">
        <f>IF(Shopping[[#This Row],[Age]]&lt;=25,"Gen Z",
IF(Shopping[[#This Row],[Age]]&lt;=41,"Millennials",
IF(Shopping[[#This Row],[Age]]&lt;=57,"Gen X","Boomers")))</f>
        <v>Millennials</v>
      </c>
      <c r="E2339" t="s">
        <v>3923</v>
      </c>
      <c r="F2339" t="s">
        <v>7883</v>
      </c>
      <c r="G2339" t="s">
        <v>7846</v>
      </c>
      <c r="H2339" s="27">
        <v>76</v>
      </c>
      <c r="I2339" t="s">
        <v>7918</v>
      </c>
      <c r="J2339" t="s">
        <v>7844</v>
      </c>
      <c r="K2339" t="s">
        <v>7862</v>
      </c>
      <c r="L2339" t="s">
        <v>7890</v>
      </c>
      <c r="M2339">
        <v>3.6</v>
      </c>
      <c r="N2339" t="s">
        <v>1691</v>
      </c>
      <c r="O2339" t="s">
        <v>7950</v>
      </c>
      <c r="P2339" t="s">
        <v>1691</v>
      </c>
      <c r="Q2339" t="s">
        <v>10</v>
      </c>
      <c r="R2339">
        <v>5</v>
      </c>
    </row>
    <row r="2340" spans="1:18" x14ac:dyDescent="0.3">
      <c r="A2340" t="s">
        <v>2352</v>
      </c>
      <c r="B2340" t="s">
        <v>6269</v>
      </c>
      <c r="C2340">
        <v>66</v>
      </c>
      <c r="D2340" t="str">
        <f>IF(Shopping[[#This Row],[Age]]&lt;=25,"Gen Z",
IF(Shopping[[#This Row],[Age]]&lt;=41,"Millennials",
IF(Shopping[[#This Row],[Age]]&lt;=57,"Gen X","Boomers")))</f>
        <v>Boomers</v>
      </c>
      <c r="E2340" t="s">
        <v>3923</v>
      </c>
      <c r="F2340" t="s">
        <v>7848</v>
      </c>
      <c r="G2340" t="s">
        <v>7846</v>
      </c>
      <c r="H2340" s="27">
        <v>68</v>
      </c>
      <c r="I2340" t="s">
        <v>7935</v>
      </c>
      <c r="J2340" t="s">
        <v>7844</v>
      </c>
      <c r="K2340" t="s">
        <v>7855</v>
      </c>
      <c r="L2340" t="s">
        <v>7890</v>
      </c>
      <c r="M2340">
        <v>4</v>
      </c>
      <c r="N2340" t="s">
        <v>1691</v>
      </c>
      <c r="O2340" t="s">
        <v>7945</v>
      </c>
      <c r="P2340" t="s">
        <v>1691</v>
      </c>
      <c r="Q2340" t="s">
        <v>14</v>
      </c>
      <c r="R2340">
        <v>21</v>
      </c>
    </row>
    <row r="2341" spans="1:18" x14ac:dyDescent="0.3">
      <c r="A2341" t="s">
        <v>2353</v>
      </c>
      <c r="B2341" t="s">
        <v>6270</v>
      </c>
      <c r="C2341">
        <v>25</v>
      </c>
      <c r="D2341" t="str">
        <f>IF(Shopping[[#This Row],[Age]]&lt;=25,"Gen Z",
IF(Shopping[[#This Row],[Age]]&lt;=41,"Millennials",
IF(Shopping[[#This Row],[Age]]&lt;=57,"Gen X","Boomers")))</f>
        <v>Gen Z</v>
      </c>
      <c r="E2341" t="s">
        <v>3923</v>
      </c>
      <c r="F2341" t="s">
        <v>7850</v>
      </c>
      <c r="G2341" t="s">
        <v>7838</v>
      </c>
      <c r="H2341" s="27">
        <v>65</v>
      </c>
      <c r="I2341" t="s">
        <v>7919</v>
      </c>
      <c r="J2341" t="s">
        <v>7839</v>
      </c>
      <c r="K2341" t="s">
        <v>7842</v>
      </c>
      <c r="L2341" t="s">
        <v>7888</v>
      </c>
      <c r="M2341">
        <v>3.4</v>
      </c>
      <c r="N2341" t="s">
        <v>1691</v>
      </c>
      <c r="O2341" t="s">
        <v>7947</v>
      </c>
      <c r="P2341" t="s">
        <v>1691</v>
      </c>
      <c r="Q2341" t="s">
        <v>22</v>
      </c>
      <c r="R2341">
        <v>24</v>
      </c>
    </row>
    <row r="2342" spans="1:18" x14ac:dyDescent="0.3">
      <c r="A2342" t="s">
        <v>2354</v>
      </c>
      <c r="B2342" t="s">
        <v>6271</v>
      </c>
      <c r="C2342">
        <v>63</v>
      </c>
      <c r="D2342" t="str">
        <f>IF(Shopping[[#This Row],[Age]]&lt;=25,"Gen Z",
IF(Shopping[[#This Row],[Age]]&lt;=41,"Millennials",
IF(Shopping[[#This Row],[Age]]&lt;=57,"Gen X","Boomers")))</f>
        <v>Boomers</v>
      </c>
      <c r="E2342" t="s">
        <v>3923</v>
      </c>
      <c r="F2342" t="s">
        <v>7837</v>
      </c>
      <c r="G2342" t="s">
        <v>7838</v>
      </c>
      <c r="H2342" s="27">
        <v>24</v>
      </c>
      <c r="I2342" t="s">
        <v>7905</v>
      </c>
      <c r="J2342" t="s">
        <v>7847</v>
      </c>
      <c r="K2342" t="s">
        <v>7973</v>
      </c>
      <c r="L2342" t="s">
        <v>7889</v>
      </c>
      <c r="M2342">
        <v>2.6</v>
      </c>
      <c r="N2342" t="s">
        <v>1691</v>
      </c>
      <c r="O2342" t="s">
        <v>7948</v>
      </c>
      <c r="P2342" t="s">
        <v>1691</v>
      </c>
      <c r="Q2342" t="s">
        <v>12</v>
      </c>
      <c r="R2342">
        <v>37</v>
      </c>
    </row>
    <row r="2343" spans="1:18" x14ac:dyDescent="0.3">
      <c r="A2343" t="s">
        <v>2355</v>
      </c>
      <c r="B2343" t="s">
        <v>6272</v>
      </c>
      <c r="C2343">
        <v>56</v>
      </c>
      <c r="D2343" t="str">
        <f>IF(Shopping[[#This Row],[Age]]&lt;=25,"Gen Z",
IF(Shopping[[#This Row],[Age]]&lt;=41,"Millennials",
IF(Shopping[[#This Row],[Age]]&lt;=57,"Gen X","Boomers")))</f>
        <v>Gen X</v>
      </c>
      <c r="E2343" t="s">
        <v>3923</v>
      </c>
      <c r="F2343" t="s">
        <v>7868</v>
      </c>
      <c r="G2343" t="s">
        <v>7854</v>
      </c>
      <c r="H2343" s="27">
        <v>31</v>
      </c>
      <c r="I2343" t="s">
        <v>7932</v>
      </c>
      <c r="J2343" t="s">
        <v>7839</v>
      </c>
      <c r="K2343" t="s">
        <v>7864</v>
      </c>
      <c r="L2343" t="s">
        <v>7889</v>
      </c>
      <c r="M2343">
        <v>4.5</v>
      </c>
      <c r="N2343" t="s">
        <v>1691</v>
      </c>
      <c r="O2343" t="s">
        <v>7945</v>
      </c>
      <c r="P2343" t="s">
        <v>1691</v>
      </c>
      <c r="Q2343" t="s">
        <v>8</v>
      </c>
      <c r="R2343">
        <v>22</v>
      </c>
    </row>
    <row r="2344" spans="1:18" x14ac:dyDescent="0.3">
      <c r="A2344" t="s">
        <v>2356</v>
      </c>
      <c r="B2344" t="s">
        <v>6273</v>
      </c>
      <c r="C2344">
        <v>20</v>
      </c>
      <c r="D2344" t="str">
        <f>IF(Shopping[[#This Row],[Age]]&lt;=25,"Gen Z",
IF(Shopping[[#This Row],[Age]]&lt;=41,"Millennials",
IF(Shopping[[#This Row],[Age]]&lt;=57,"Gen X","Boomers")))</f>
        <v>Gen Z</v>
      </c>
      <c r="E2344" t="s">
        <v>3923</v>
      </c>
      <c r="F2344" t="s">
        <v>7863</v>
      </c>
      <c r="G2344" t="s">
        <v>7838</v>
      </c>
      <c r="H2344" s="27">
        <v>89</v>
      </c>
      <c r="I2344" t="s">
        <v>7923</v>
      </c>
      <c r="J2344" t="s">
        <v>7847</v>
      </c>
      <c r="K2344" t="s">
        <v>7968</v>
      </c>
      <c r="L2344" t="s">
        <v>7890</v>
      </c>
      <c r="M2344">
        <v>4.9000000000000004</v>
      </c>
      <c r="N2344" t="s">
        <v>1691</v>
      </c>
      <c r="O2344" t="s">
        <v>7948</v>
      </c>
      <c r="P2344" t="s">
        <v>1691</v>
      </c>
      <c r="Q2344" t="s">
        <v>27</v>
      </c>
      <c r="R2344">
        <v>16</v>
      </c>
    </row>
    <row r="2345" spans="1:18" x14ac:dyDescent="0.3">
      <c r="A2345" t="s">
        <v>2357</v>
      </c>
      <c r="B2345" t="s">
        <v>6274</v>
      </c>
      <c r="C2345">
        <v>58</v>
      </c>
      <c r="D2345" t="str">
        <f>IF(Shopping[[#This Row],[Age]]&lt;=25,"Gen Z",
IF(Shopping[[#This Row],[Age]]&lt;=41,"Millennials",
IF(Shopping[[#This Row],[Age]]&lt;=57,"Gen X","Boomers")))</f>
        <v>Boomers</v>
      </c>
      <c r="E2345" t="s">
        <v>3923</v>
      </c>
      <c r="F2345" t="s">
        <v>7876</v>
      </c>
      <c r="G2345" t="s">
        <v>7838</v>
      </c>
      <c r="H2345" s="27">
        <v>49</v>
      </c>
      <c r="I2345" t="s">
        <v>7926</v>
      </c>
      <c r="J2345" t="s">
        <v>7847</v>
      </c>
      <c r="K2345" t="s">
        <v>7871</v>
      </c>
      <c r="L2345" t="s">
        <v>7889</v>
      </c>
      <c r="M2345">
        <v>4.4000000000000004</v>
      </c>
      <c r="N2345" t="s">
        <v>1691</v>
      </c>
      <c r="O2345" t="s">
        <v>7949</v>
      </c>
      <c r="P2345" t="s">
        <v>1691</v>
      </c>
      <c r="Q2345" t="s">
        <v>14</v>
      </c>
      <c r="R2345">
        <v>44</v>
      </c>
    </row>
    <row r="2346" spans="1:18" x14ac:dyDescent="0.3">
      <c r="A2346" t="s">
        <v>2358</v>
      </c>
      <c r="B2346" t="s">
        <v>6275</v>
      </c>
      <c r="C2346">
        <v>34</v>
      </c>
      <c r="D2346" t="str">
        <f>IF(Shopping[[#This Row],[Age]]&lt;=25,"Gen Z",
IF(Shopping[[#This Row],[Age]]&lt;=41,"Millennials",
IF(Shopping[[#This Row],[Age]]&lt;=57,"Gen X","Boomers")))</f>
        <v>Millennials</v>
      </c>
      <c r="E2346" t="s">
        <v>3923</v>
      </c>
      <c r="F2346" t="s">
        <v>7845</v>
      </c>
      <c r="G2346" t="s">
        <v>7846</v>
      </c>
      <c r="H2346" s="27">
        <v>92</v>
      </c>
      <c r="I2346" t="s">
        <v>7896</v>
      </c>
      <c r="J2346" t="s">
        <v>7877</v>
      </c>
      <c r="K2346" t="s">
        <v>7970</v>
      </c>
      <c r="L2346" t="s">
        <v>7890</v>
      </c>
      <c r="M2346">
        <v>3.5</v>
      </c>
      <c r="N2346" t="s">
        <v>1691</v>
      </c>
      <c r="O2346" t="s">
        <v>7945</v>
      </c>
      <c r="P2346" t="s">
        <v>1691</v>
      </c>
      <c r="Q2346" t="s">
        <v>8</v>
      </c>
      <c r="R2346">
        <v>14</v>
      </c>
    </row>
    <row r="2347" spans="1:18" x14ac:dyDescent="0.3">
      <c r="A2347" t="s">
        <v>2359</v>
      </c>
      <c r="B2347" t="s">
        <v>6276</v>
      </c>
      <c r="C2347">
        <v>28</v>
      </c>
      <c r="D2347" t="str">
        <f>IF(Shopping[[#This Row],[Age]]&lt;=25,"Gen Z",
IF(Shopping[[#This Row],[Age]]&lt;=41,"Millennials",
IF(Shopping[[#This Row],[Age]]&lt;=57,"Gen X","Boomers")))</f>
        <v>Millennials</v>
      </c>
      <c r="E2347" t="s">
        <v>3923</v>
      </c>
      <c r="F2347" t="s">
        <v>7872</v>
      </c>
      <c r="G2347" t="s">
        <v>7838</v>
      </c>
      <c r="H2347" s="27">
        <v>32</v>
      </c>
      <c r="I2347" t="s">
        <v>7907</v>
      </c>
      <c r="J2347" t="s">
        <v>7844</v>
      </c>
      <c r="K2347" t="s">
        <v>7874</v>
      </c>
      <c r="L2347" t="s">
        <v>7887</v>
      </c>
      <c r="M2347">
        <v>3.3</v>
      </c>
      <c r="N2347" t="s">
        <v>1691</v>
      </c>
      <c r="O2347" t="s">
        <v>7945</v>
      </c>
      <c r="P2347" t="s">
        <v>1691</v>
      </c>
      <c r="Q2347" t="s">
        <v>22</v>
      </c>
      <c r="R2347">
        <v>23</v>
      </c>
    </row>
    <row r="2348" spans="1:18" x14ac:dyDescent="0.3">
      <c r="A2348" t="s">
        <v>2360</v>
      </c>
      <c r="B2348" t="s">
        <v>6277</v>
      </c>
      <c r="C2348">
        <v>22</v>
      </c>
      <c r="D2348" t="str">
        <f>IF(Shopping[[#This Row],[Age]]&lt;=25,"Gen Z",
IF(Shopping[[#This Row],[Age]]&lt;=41,"Millennials",
IF(Shopping[[#This Row],[Age]]&lt;=57,"Gen X","Boomers")))</f>
        <v>Gen Z</v>
      </c>
      <c r="E2348" t="s">
        <v>3923</v>
      </c>
      <c r="F2348" t="s">
        <v>7868</v>
      </c>
      <c r="G2348" t="s">
        <v>7854</v>
      </c>
      <c r="H2348" s="27">
        <v>67</v>
      </c>
      <c r="I2348" t="s">
        <v>7928</v>
      </c>
      <c r="J2348" t="s">
        <v>7839</v>
      </c>
      <c r="K2348" t="s">
        <v>7880</v>
      </c>
      <c r="L2348" t="s">
        <v>7887</v>
      </c>
      <c r="M2348">
        <v>3.1</v>
      </c>
      <c r="N2348" t="s">
        <v>1691</v>
      </c>
      <c r="O2348" t="s">
        <v>7948</v>
      </c>
      <c r="P2348" t="s">
        <v>1691</v>
      </c>
      <c r="Q2348" t="s">
        <v>27</v>
      </c>
      <c r="R2348">
        <v>46</v>
      </c>
    </row>
    <row r="2349" spans="1:18" x14ac:dyDescent="0.3">
      <c r="A2349" t="s">
        <v>2361</v>
      </c>
      <c r="B2349" t="s">
        <v>6278</v>
      </c>
      <c r="C2349">
        <v>37</v>
      </c>
      <c r="D2349" t="str">
        <f>IF(Shopping[[#This Row],[Age]]&lt;=25,"Gen Z",
IF(Shopping[[#This Row],[Age]]&lt;=41,"Millennials",
IF(Shopping[[#This Row],[Age]]&lt;=57,"Gen X","Boomers")))</f>
        <v>Millennials</v>
      </c>
      <c r="E2349" t="s">
        <v>3923</v>
      </c>
      <c r="F2349" t="s">
        <v>7881</v>
      </c>
      <c r="G2349" t="s">
        <v>7857</v>
      </c>
      <c r="H2349" s="27">
        <v>64</v>
      </c>
      <c r="I2349" t="s">
        <v>7911</v>
      </c>
      <c r="J2349" t="s">
        <v>7844</v>
      </c>
      <c r="K2349" t="s">
        <v>7840</v>
      </c>
      <c r="L2349" t="s">
        <v>7890</v>
      </c>
      <c r="M2349">
        <v>4.2</v>
      </c>
      <c r="N2349" t="s">
        <v>1691</v>
      </c>
      <c r="O2349" t="s">
        <v>7945</v>
      </c>
      <c r="P2349" t="s">
        <v>1691</v>
      </c>
      <c r="Q2349" t="s">
        <v>10</v>
      </c>
      <c r="R2349">
        <v>46</v>
      </c>
    </row>
    <row r="2350" spans="1:18" x14ac:dyDescent="0.3">
      <c r="A2350" t="s">
        <v>2362</v>
      </c>
      <c r="B2350" t="s">
        <v>6279</v>
      </c>
      <c r="C2350">
        <v>54</v>
      </c>
      <c r="D2350" t="str">
        <f>IF(Shopping[[#This Row],[Age]]&lt;=25,"Gen Z",
IF(Shopping[[#This Row],[Age]]&lt;=41,"Millennials",
IF(Shopping[[#This Row],[Age]]&lt;=57,"Gen X","Boomers")))</f>
        <v>Gen X</v>
      </c>
      <c r="E2350" t="s">
        <v>3923</v>
      </c>
      <c r="F2350" t="s">
        <v>7859</v>
      </c>
      <c r="G2350" t="s">
        <v>7846</v>
      </c>
      <c r="H2350" s="27">
        <v>84</v>
      </c>
      <c r="I2350" t="s">
        <v>7894</v>
      </c>
      <c r="J2350" t="s">
        <v>7847</v>
      </c>
      <c r="K2350" t="s">
        <v>7874</v>
      </c>
      <c r="L2350" t="s">
        <v>7888</v>
      </c>
      <c r="M2350">
        <v>4.9000000000000004</v>
      </c>
      <c r="N2350" t="s">
        <v>1691</v>
      </c>
      <c r="O2350" t="s">
        <v>7947</v>
      </c>
      <c r="P2350" t="s">
        <v>1691</v>
      </c>
      <c r="Q2350" t="s">
        <v>14</v>
      </c>
      <c r="R2350">
        <v>16</v>
      </c>
    </row>
    <row r="2351" spans="1:18" x14ac:dyDescent="0.3">
      <c r="A2351" t="s">
        <v>2363</v>
      </c>
      <c r="B2351" t="s">
        <v>6280</v>
      </c>
      <c r="C2351">
        <v>65</v>
      </c>
      <c r="D2351" t="str">
        <f>IF(Shopping[[#This Row],[Age]]&lt;=25,"Gen Z",
IF(Shopping[[#This Row],[Age]]&lt;=41,"Millennials",
IF(Shopping[[#This Row],[Age]]&lt;=57,"Gen X","Boomers")))</f>
        <v>Boomers</v>
      </c>
      <c r="E2351" t="s">
        <v>3923</v>
      </c>
      <c r="F2351" t="s">
        <v>7837</v>
      </c>
      <c r="G2351" t="s">
        <v>7838</v>
      </c>
      <c r="H2351" s="27">
        <v>34</v>
      </c>
      <c r="I2351" t="s">
        <v>7907</v>
      </c>
      <c r="J2351" t="s">
        <v>7847</v>
      </c>
      <c r="K2351" t="s">
        <v>7874</v>
      </c>
      <c r="L2351" t="s">
        <v>7890</v>
      </c>
      <c r="M2351">
        <v>3.9</v>
      </c>
      <c r="N2351" t="s">
        <v>1691</v>
      </c>
      <c r="O2351" t="s">
        <v>7948</v>
      </c>
      <c r="P2351" t="s">
        <v>1691</v>
      </c>
      <c r="Q2351" t="s">
        <v>12</v>
      </c>
      <c r="R2351">
        <v>40</v>
      </c>
    </row>
    <row r="2352" spans="1:18" x14ac:dyDescent="0.3">
      <c r="A2352" t="s">
        <v>2364</v>
      </c>
      <c r="B2352" t="s">
        <v>6281</v>
      </c>
      <c r="C2352">
        <v>57</v>
      </c>
      <c r="D2352" t="str">
        <f>IF(Shopping[[#This Row],[Age]]&lt;=25,"Gen Z",
IF(Shopping[[#This Row],[Age]]&lt;=41,"Millennials",
IF(Shopping[[#This Row],[Age]]&lt;=57,"Gen X","Boomers")))</f>
        <v>Gen X</v>
      </c>
      <c r="E2352" t="s">
        <v>3923</v>
      </c>
      <c r="F2352" t="s">
        <v>7859</v>
      </c>
      <c r="G2352" t="s">
        <v>7846</v>
      </c>
      <c r="H2352" s="27">
        <v>26</v>
      </c>
      <c r="I2352" t="s">
        <v>7904</v>
      </c>
      <c r="J2352" t="s">
        <v>7847</v>
      </c>
      <c r="K2352" t="s">
        <v>7967</v>
      </c>
      <c r="L2352" t="s">
        <v>7887</v>
      </c>
      <c r="M2352">
        <v>4.2</v>
      </c>
      <c r="N2352" t="s">
        <v>1691</v>
      </c>
      <c r="O2352" t="s">
        <v>7946</v>
      </c>
      <c r="P2352" t="s">
        <v>1691</v>
      </c>
      <c r="Q2352" t="s">
        <v>10</v>
      </c>
      <c r="R2352">
        <v>21</v>
      </c>
    </row>
    <row r="2353" spans="1:18" x14ac:dyDescent="0.3">
      <c r="A2353" t="s">
        <v>2365</v>
      </c>
      <c r="B2353" t="s">
        <v>6282</v>
      </c>
      <c r="C2353">
        <v>38</v>
      </c>
      <c r="D2353" t="str">
        <f>IF(Shopping[[#This Row],[Age]]&lt;=25,"Gen Z",
IF(Shopping[[#This Row],[Age]]&lt;=41,"Millennials",
IF(Shopping[[#This Row],[Age]]&lt;=57,"Gen X","Boomers")))</f>
        <v>Millennials</v>
      </c>
      <c r="E2353" t="s">
        <v>3923</v>
      </c>
      <c r="F2353" t="s">
        <v>7841</v>
      </c>
      <c r="G2353" t="s">
        <v>7838</v>
      </c>
      <c r="H2353" s="27">
        <v>50</v>
      </c>
      <c r="I2353" t="s">
        <v>7906</v>
      </c>
      <c r="J2353" t="s">
        <v>7844</v>
      </c>
      <c r="K2353" t="s">
        <v>7973</v>
      </c>
      <c r="L2353" t="s">
        <v>7890</v>
      </c>
      <c r="M2353">
        <v>4.9000000000000004</v>
      </c>
      <c r="N2353" t="s">
        <v>1691</v>
      </c>
      <c r="O2353" t="s">
        <v>7950</v>
      </c>
      <c r="P2353" t="s">
        <v>1691</v>
      </c>
      <c r="Q2353" t="s">
        <v>14</v>
      </c>
      <c r="R2353">
        <v>25</v>
      </c>
    </row>
    <row r="2354" spans="1:18" x14ac:dyDescent="0.3">
      <c r="A2354" t="s">
        <v>2366</v>
      </c>
      <c r="B2354" t="s">
        <v>6283</v>
      </c>
      <c r="C2354">
        <v>70</v>
      </c>
      <c r="D2354" t="str">
        <f>IF(Shopping[[#This Row],[Age]]&lt;=25,"Gen Z",
IF(Shopping[[#This Row],[Age]]&lt;=41,"Millennials",
IF(Shopping[[#This Row],[Age]]&lt;=57,"Gen X","Boomers")))</f>
        <v>Boomers</v>
      </c>
      <c r="E2354" t="s">
        <v>3923</v>
      </c>
      <c r="F2354" t="s">
        <v>7883</v>
      </c>
      <c r="G2354" t="s">
        <v>7846</v>
      </c>
      <c r="H2354" s="27">
        <v>46</v>
      </c>
      <c r="I2354" t="s">
        <v>7936</v>
      </c>
      <c r="J2354" t="s">
        <v>7847</v>
      </c>
      <c r="K2354" t="s">
        <v>7882</v>
      </c>
      <c r="L2354" t="s">
        <v>7890</v>
      </c>
      <c r="M2354">
        <v>2.8</v>
      </c>
      <c r="N2354" t="s">
        <v>1691</v>
      </c>
      <c r="O2354" t="s">
        <v>7950</v>
      </c>
      <c r="P2354" t="s">
        <v>1691</v>
      </c>
      <c r="Q2354" t="s">
        <v>22</v>
      </c>
      <c r="R2354">
        <v>25</v>
      </c>
    </row>
    <row r="2355" spans="1:18" x14ac:dyDescent="0.3">
      <c r="A2355" t="s">
        <v>2367</v>
      </c>
      <c r="B2355" t="s">
        <v>6284</v>
      </c>
      <c r="C2355">
        <v>56</v>
      </c>
      <c r="D2355" t="str">
        <f>IF(Shopping[[#This Row],[Age]]&lt;=25,"Gen Z",
IF(Shopping[[#This Row],[Age]]&lt;=41,"Millennials",
IF(Shopping[[#This Row],[Age]]&lt;=57,"Gen X","Boomers")))</f>
        <v>Gen X</v>
      </c>
      <c r="E2355" t="s">
        <v>3923</v>
      </c>
      <c r="F2355" t="s">
        <v>7856</v>
      </c>
      <c r="G2355" t="s">
        <v>7857</v>
      </c>
      <c r="H2355" s="27">
        <v>71</v>
      </c>
      <c r="I2355" t="s">
        <v>7899</v>
      </c>
      <c r="J2355" t="s">
        <v>7847</v>
      </c>
      <c r="K2355" t="s">
        <v>7849</v>
      </c>
      <c r="L2355" t="s">
        <v>7890</v>
      </c>
      <c r="M2355">
        <v>4.0999999999999996</v>
      </c>
      <c r="N2355" t="s">
        <v>1691</v>
      </c>
      <c r="O2355" t="s">
        <v>7948</v>
      </c>
      <c r="P2355" t="s">
        <v>1691</v>
      </c>
      <c r="Q2355" t="s">
        <v>27</v>
      </c>
      <c r="R2355">
        <v>25</v>
      </c>
    </row>
    <row r="2356" spans="1:18" x14ac:dyDescent="0.3">
      <c r="A2356" t="s">
        <v>2368</v>
      </c>
      <c r="B2356" t="s">
        <v>6285</v>
      </c>
      <c r="C2356">
        <v>56</v>
      </c>
      <c r="D2356" t="str">
        <f>IF(Shopping[[#This Row],[Age]]&lt;=25,"Gen Z",
IF(Shopping[[#This Row],[Age]]&lt;=41,"Millennials",
IF(Shopping[[#This Row],[Age]]&lt;=57,"Gen X","Boomers")))</f>
        <v>Gen X</v>
      </c>
      <c r="E2356" t="s">
        <v>3923</v>
      </c>
      <c r="F2356" t="s">
        <v>7837</v>
      </c>
      <c r="G2356" t="s">
        <v>7838</v>
      </c>
      <c r="H2356" s="27">
        <v>78</v>
      </c>
      <c r="I2356" t="s">
        <v>7941</v>
      </c>
      <c r="J2356" t="s">
        <v>7847</v>
      </c>
      <c r="K2356" t="s">
        <v>7976</v>
      </c>
      <c r="L2356" t="s">
        <v>7889</v>
      </c>
      <c r="M2356">
        <v>4.8</v>
      </c>
      <c r="N2356" t="s">
        <v>1691</v>
      </c>
      <c r="O2356" t="s">
        <v>7947</v>
      </c>
      <c r="P2356" t="s">
        <v>1691</v>
      </c>
      <c r="Q2356" t="s">
        <v>8</v>
      </c>
      <c r="R2356">
        <v>27</v>
      </c>
    </row>
    <row r="2357" spans="1:18" x14ac:dyDescent="0.3">
      <c r="A2357" t="s">
        <v>2369</v>
      </c>
      <c r="B2357" t="s">
        <v>6286</v>
      </c>
      <c r="C2357">
        <v>22</v>
      </c>
      <c r="D2357" t="str">
        <f>IF(Shopping[[#This Row],[Age]]&lt;=25,"Gen Z",
IF(Shopping[[#This Row],[Age]]&lt;=41,"Millennials",
IF(Shopping[[#This Row],[Age]]&lt;=57,"Gen X","Boomers")))</f>
        <v>Gen Z</v>
      </c>
      <c r="E2357" t="s">
        <v>3923</v>
      </c>
      <c r="F2357" t="s">
        <v>7863</v>
      </c>
      <c r="G2357" t="s">
        <v>7838</v>
      </c>
      <c r="H2357" s="27">
        <v>35</v>
      </c>
      <c r="I2357" t="s">
        <v>7923</v>
      </c>
      <c r="J2357" t="s">
        <v>7844</v>
      </c>
      <c r="K2357" t="s">
        <v>7860</v>
      </c>
      <c r="L2357" t="s">
        <v>7887</v>
      </c>
      <c r="M2357">
        <v>4.0999999999999996</v>
      </c>
      <c r="N2357" t="s">
        <v>1691</v>
      </c>
      <c r="O2357" t="s">
        <v>7947</v>
      </c>
      <c r="P2357" t="s">
        <v>1691</v>
      </c>
      <c r="Q2357" t="s">
        <v>10</v>
      </c>
      <c r="R2357">
        <v>12</v>
      </c>
    </row>
    <row r="2358" spans="1:18" x14ac:dyDescent="0.3">
      <c r="A2358" t="s">
        <v>2370</v>
      </c>
      <c r="B2358" t="s">
        <v>6287</v>
      </c>
      <c r="C2358">
        <v>57</v>
      </c>
      <c r="D2358" t="str">
        <f>IF(Shopping[[#This Row],[Age]]&lt;=25,"Gen Z",
IF(Shopping[[#This Row],[Age]]&lt;=41,"Millennials",
IF(Shopping[[#This Row],[Age]]&lt;=57,"Gen X","Boomers")))</f>
        <v>Gen X</v>
      </c>
      <c r="E2358" t="s">
        <v>3923</v>
      </c>
      <c r="F2358" t="s">
        <v>7879</v>
      </c>
      <c r="G2358" t="s">
        <v>7857</v>
      </c>
      <c r="H2358" s="27">
        <v>58</v>
      </c>
      <c r="I2358" t="s">
        <v>7899</v>
      </c>
      <c r="J2358" t="s">
        <v>7847</v>
      </c>
      <c r="K2358" t="s">
        <v>7840</v>
      </c>
      <c r="L2358" t="s">
        <v>7889</v>
      </c>
      <c r="M2358">
        <v>3</v>
      </c>
      <c r="N2358" t="s">
        <v>1691</v>
      </c>
      <c r="O2358" t="s">
        <v>7946</v>
      </c>
      <c r="P2358" t="s">
        <v>1691</v>
      </c>
      <c r="Q2358" t="s">
        <v>27</v>
      </c>
      <c r="R2358">
        <v>27</v>
      </c>
    </row>
    <row r="2359" spans="1:18" x14ac:dyDescent="0.3">
      <c r="A2359" t="s">
        <v>2371</v>
      </c>
      <c r="B2359" t="s">
        <v>6288</v>
      </c>
      <c r="C2359">
        <v>53</v>
      </c>
      <c r="D2359" t="str">
        <f>IF(Shopping[[#This Row],[Age]]&lt;=25,"Gen Z",
IF(Shopping[[#This Row],[Age]]&lt;=41,"Millennials",
IF(Shopping[[#This Row],[Age]]&lt;=57,"Gen X","Boomers")))</f>
        <v>Gen X</v>
      </c>
      <c r="E2359" t="s">
        <v>3923</v>
      </c>
      <c r="F2359" t="s">
        <v>7850</v>
      </c>
      <c r="G2359" t="s">
        <v>7838</v>
      </c>
      <c r="H2359" s="27">
        <v>67</v>
      </c>
      <c r="I2359" t="s">
        <v>7942</v>
      </c>
      <c r="J2359" t="s">
        <v>7839</v>
      </c>
      <c r="K2359" t="s">
        <v>7973</v>
      </c>
      <c r="L2359" t="s">
        <v>7890</v>
      </c>
      <c r="M2359">
        <v>4.2</v>
      </c>
      <c r="N2359" t="s">
        <v>1691</v>
      </c>
      <c r="O2359" t="s">
        <v>7949</v>
      </c>
      <c r="P2359" t="s">
        <v>1691</v>
      </c>
      <c r="Q2359" t="s">
        <v>12</v>
      </c>
      <c r="R2359">
        <v>40</v>
      </c>
    </row>
    <row r="2360" spans="1:18" x14ac:dyDescent="0.3">
      <c r="A2360" t="s">
        <v>2372</v>
      </c>
      <c r="B2360" t="s">
        <v>6289</v>
      </c>
      <c r="C2360">
        <v>53</v>
      </c>
      <c r="D2360" t="str">
        <f>IF(Shopping[[#This Row],[Age]]&lt;=25,"Gen Z",
IF(Shopping[[#This Row],[Age]]&lt;=41,"Millennials",
IF(Shopping[[#This Row],[Age]]&lt;=57,"Gen X","Boomers")))</f>
        <v>Gen X</v>
      </c>
      <c r="E2360" t="s">
        <v>3923</v>
      </c>
      <c r="F2360" t="s">
        <v>7841</v>
      </c>
      <c r="G2360" t="s">
        <v>7838</v>
      </c>
      <c r="H2360" s="27">
        <v>93</v>
      </c>
      <c r="I2360" t="s">
        <v>7914</v>
      </c>
      <c r="J2360" t="s">
        <v>7839</v>
      </c>
      <c r="K2360" t="s">
        <v>7858</v>
      </c>
      <c r="L2360" t="s">
        <v>7888</v>
      </c>
      <c r="M2360">
        <v>3.8</v>
      </c>
      <c r="N2360" t="s">
        <v>1691</v>
      </c>
      <c r="O2360" t="s">
        <v>7948</v>
      </c>
      <c r="P2360" t="s">
        <v>1691</v>
      </c>
      <c r="Q2360" t="s">
        <v>12</v>
      </c>
      <c r="R2360">
        <v>38</v>
      </c>
    </row>
    <row r="2361" spans="1:18" x14ac:dyDescent="0.3">
      <c r="A2361" t="s">
        <v>2373</v>
      </c>
      <c r="B2361" t="s">
        <v>6290</v>
      </c>
      <c r="C2361">
        <v>19</v>
      </c>
      <c r="D2361" t="str">
        <f>IF(Shopping[[#This Row],[Age]]&lt;=25,"Gen Z",
IF(Shopping[[#This Row],[Age]]&lt;=41,"Millennials",
IF(Shopping[[#This Row],[Age]]&lt;=57,"Gen X","Boomers")))</f>
        <v>Gen Z</v>
      </c>
      <c r="E2361" t="s">
        <v>3923</v>
      </c>
      <c r="F2361" t="s">
        <v>7873</v>
      </c>
      <c r="G2361" t="s">
        <v>7857</v>
      </c>
      <c r="H2361" s="27">
        <v>81</v>
      </c>
      <c r="I2361" t="s">
        <v>7931</v>
      </c>
      <c r="J2361" t="s">
        <v>7844</v>
      </c>
      <c r="K2361" t="s">
        <v>7969</v>
      </c>
      <c r="L2361" t="s">
        <v>7888</v>
      </c>
      <c r="M2361">
        <v>3.3</v>
      </c>
      <c r="N2361" t="s">
        <v>1691</v>
      </c>
      <c r="O2361" t="s">
        <v>7949</v>
      </c>
      <c r="P2361" t="s">
        <v>1691</v>
      </c>
      <c r="Q2361" t="s">
        <v>22</v>
      </c>
      <c r="R2361">
        <v>44</v>
      </c>
    </row>
    <row r="2362" spans="1:18" x14ac:dyDescent="0.3">
      <c r="A2362" t="s">
        <v>2374</v>
      </c>
      <c r="B2362" t="s">
        <v>6291</v>
      </c>
      <c r="C2362">
        <v>49</v>
      </c>
      <c r="D2362" t="str">
        <f>IF(Shopping[[#This Row],[Age]]&lt;=25,"Gen Z",
IF(Shopping[[#This Row],[Age]]&lt;=41,"Millennials",
IF(Shopping[[#This Row],[Age]]&lt;=57,"Gen X","Boomers")))</f>
        <v>Gen X</v>
      </c>
      <c r="E2362" t="s">
        <v>3923</v>
      </c>
      <c r="F2362" t="s">
        <v>7856</v>
      </c>
      <c r="G2362" t="s">
        <v>7857</v>
      </c>
      <c r="H2362" s="27">
        <v>80</v>
      </c>
      <c r="I2362" t="s">
        <v>7907</v>
      </c>
      <c r="J2362" t="s">
        <v>7839</v>
      </c>
      <c r="K2362" t="s">
        <v>7855</v>
      </c>
      <c r="L2362" t="s">
        <v>7890</v>
      </c>
      <c r="M2362">
        <v>4.7</v>
      </c>
      <c r="N2362" t="s">
        <v>1691</v>
      </c>
      <c r="O2362" t="s">
        <v>7949</v>
      </c>
      <c r="P2362" t="s">
        <v>1691</v>
      </c>
      <c r="Q2362" t="s">
        <v>8</v>
      </c>
      <c r="R2362">
        <v>27</v>
      </c>
    </row>
    <row r="2363" spans="1:18" x14ac:dyDescent="0.3">
      <c r="A2363" t="s">
        <v>2375</v>
      </c>
      <c r="B2363" t="s">
        <v>6292</v>
      </c>
      <c r="C2363">
        <v>44</v>
      </c>
      <c r="D2363" t="str">
        <f>IF(Shopping[[#This Row],[Age]]&lt;=25,"Gen Z",
IF(Shopping[[#This Row],[Age]]&lt;=41,"Millennials",
IF(Shopping[[#This Row],[Age]]&lt;=57,"Gen X","Boomers")))</f>
        <v>Gen X</v>
      </c>
      <c r="E2363" t="s">
        <v>3923</v>
      </c>
      <c r="F2363" t="s">
        <v>7873</v>
      </c>
      <c r="G2363" t="s">
        <v>7857</v>
      </c>
      <c r="H2363" s="27">
        <v>64</v>
      </c>
      <c r="I2363" t="s">
        <v>7908</v>
      </c>
      <c r="J2363" t="s">
        <v>7847</v>
      </c>
      <c r="K2363" t="s">
        <v>7840</v>
      </c>
      <c r="L2363" t="s">
        <v>7888</v>
      </c>
      <c r="M2363">
        <v>4.3</v>
      </c>
      <c r="N2363" t="s">
        <v>1691</v>
      </c>
      <c r="O2363" t="s">
        <v>7949</v>
      </c>
      <c r="P2363" t="s">
        <v>1691</v>
      </c>
      <c r="Q2363" t="s">
        <v>12</v>
      </c>
      <c r="R2363">
        <v>30</v>
      </c>
    </row>
    <row r="2364" spans="1:18" x14ac:dyDescent="0.3">
      <c r="A2364" t="s">
        <v>2376</v>
      </c>
      <c r="B2364" t="s">
        <v>6293</v>
      </c>
      <c r="C2364">
        <v>27</v>
      </c>
      <c r="D2364" t="str">
        <f>IF(Shopping[[#This Row],[Age]]&lt;=25,"Gen Z",
IF(Shopping[[#This Row],[Age]]&lt;=41,"Millennials",
IF(Shopping[[#This Row],[Age]]&lt;=57,"Gen X","Boomers")))</f>
        <v>Millennials</v>
      </c>
      <c r="E2364" t="s">
        <v>3923</v>
      </c>
      <c r="F2364" t="s">
        <v>7843</v>
      </c>
      <c r="G2364" t="s">
        <v>7838</v>
      </c>
      <c r="H2364" s="27">
        <v>41</v>
      </c>
      <c r="I2364" t="s">
        <v>7934</v>
      </c>
      <c r="J2364" t="s">
        <v>7847</v>
      </c>
      <c r="K2364" t="s">
        <v>7880</v>
      </c>
      <c r="L2364" t="s">
        <v>7890</v>
      </c>
      <c r="M2364">
        <v>2.7</v>
      </c>
      <c r="N2364" t="s">
        <v>1691</v>
      </c>
      <c r="O2364" t="s">
        <v>7948</v>
      </c>
      <c r="P2364" t="s">
        <v>1691</v>
      </c>
      <c r="Q2364" t="s">
        <v>12</v>
      </c>
      <c r="R2364">
        <v>24</v>
      </c>
    </row>
    <row r="2365" spans="1:18" x14ac:dyDescent="0.3">
      <c r="A2365" t="s">
        <v>2377</v>
      </c>
      <c r="B2365" t="s">
        <v>6294</v>
      </c>
      <c r="C2365">
        <v>60</v>
      </c>
      <c r="D2365" t="str">
        <f>IF(Shopping[[#This Row],[Age]]&lt;=25,"Gen Z",
IF(Shopping[[#This Row],[Age]]&lt;=41,"Millennials",
IF(Shopping[[#This Row],[Age]]&lt;=57,"Gen X","Boomers")))</f>
        <v>Boomers</v>
      </c>
      <c r="E2365" t="s">
        <v>3923</v>
      </c>
      <c r="F2365" t="s">
        <v>7876</v>
      </c>
      <c r="G2365" t="s">
        <v>7838</v>
      </c>
      <c r="H2365" s="27">
        <v>79</v>
      </c>
      <c r="I2365" t="s">
        <v>7931</v>
      </c>
      <c r="J2365" t="s">
        <v>7877</v>
      </c>
      <c r="K2365" t="s">
        <v>7858</v>
      </c>
      <c r="L2365" t="s">
        <v>7887</v>
      </c>
      <c r="M2365">
        <v>4.2</v>
      </c>
      <c r="N2365" t="s">
        <v>1691</v>
      </c>
      <c r="O2365" t="s">
        <v>7945</v>
      </c>
      <c r="P2365" t="s">
        <v>1691</v>
      </c>
      <c r="Q2365" t="s">
        <v>10</v>
      </c>
      <c r="R2365">
        <v>38</v>
      </c>
    </row>
    <row r="2366" spans="1:18" x14ac:dyDescent="0.3">
      <c r="A2366" t="s">
        <v>2378</v>
      </c>
      <c r="B2366" t="s">
        <v>6295</v>
      </c>
      <c r="C2366">
        <v>62</v>
      </c>
      <c r="D2366" t="str">
        <f>IF(Shopping[[#This Row],[Age]]&lt;=25,"Gen Z",
IF(Shopping[[#This Row],[Age]]&lt;=41,"Millennials",
IF(Shopping[[#This Row],[Age]]&lt;=57,"Gen X","Boomers")))</f>
        <v>Boomers</v>
      </c>
      <c r="E2366" t="s">
        <v>3923</v>
      </c>
      <c r="F2366" t="s">
        <v>7865</v>
      </c>
      <c r="G2366" t="s">
        <v>7857</v>
      </c>
      <c r="H2366" s="27">
        <v>60</v>
      </c>
      <c r="I2366" t="s">
        <v>7909</v>
      </c>
      <c r="J2366" t="s">
        <v>7839</v>
      </c>
      <c r="K2366" t="s">
        <v>7842</v>
      </c>
      <c r="L2366" t="s">
        <v>7887</v>
      </c>
      <c r="M2366">
        <v>4.2</v>
      </c>
      <c r="N2366" t="s">
        <v>1691</v>
      </c>
      <c r="O2366" t="s">
        <v>7946</v>
      </c>
      <c r="P2366" t="s">
        <v>1691</v>
      </c>
      <c r="Q2366" t="s">
        <v>14</v>
      </c>
      <c r="R2366">
        <v>4</v>
      </c>
    </row>
    <row r="2367" spans="1:18" x14ac:dyDescent="0.3">
      <c r="A2367" t="s">
        <v>2379</v>
      </c>
      <c r="B2367" t="s">
        <v>6296</v>
      </c>
      <c r="C2367">
        <v>52</v>
      </c>
      <c r="D2367" t="str">
        <f>IF(Shopping[[#This Row],[Age]]&lt;=25,"Gen Z",
IF(Shopping[[#This Row],[Age]]&lt;=41,"Millennials",
IF(Shopping[[#This Row],[Age]]&lt;=57,"Gen X","Boomers")))</f>
        <v>Gen X</v>
      </c>
      <c r="E2367" t="s">
        <v>3923</v>
      </c>
      <c r="F2367" t="s">
        <v>7848</v>
      </c>
      <c r="G2367" t="s">
        <v>7846</v>
      </c>
      <c r="H2367" s="27">
        <v>91</v>
      </c>
      <c r="I2367" t="s">
        <v>7898</v>
      </c>
      <c r="J2367" t="s">
        <v>7844</v>
      </c>
      <c r="K2367" t="s">
        <v>7972</v>
      </c>
      <c r="L2367" t="s">
        <v>7887</v>
      </c>
      <c r="M2367">
        <v>2.5</v>
      </c>
      <c r="N2367" t="s">
        <v>1691</v>
      </c>
      <c r="O2367" t="s">
        <v>7947</v>
      </c>
      <c r="P2367" t="s">
        <v>1691</v>
      </c>
      <c r="Q2367" t="s">
        <v>8</v>
      </c>
      <c r="R2367">
        <v>32</v>
      </c>
    </row>
    <row r="2368" spans="1:18" x14ac:dyDescent="0.3">
      <c r="A2368" t="s">
        <v>2380</v>
      </c>
      <c r="B2368" t="s">
        <v>6297</v>
      </c>
      <c r="C2368">
        <v>30</v>
      </c>
      <c r="D2368" t="str">
        <f>IF(Shopping[[#This Row],[Age]]&lt;=25,"Gen Z",
IF(Shopping[[#This Row],[Age]]&lt;=41,"Millennials",
IF(Shopping[[#This Row],[Age]]&lt;=57,"Gen X","Boomers")))</f>
        <v>Millennials</v>
      </c>
      <c r="E2368" t="s">
        <v>3923</v>
      </c>
      <c r="F2368" t="s">
        <v>7859</v>
      </c>
      <c r="G2368" t="s">
        <v>7846</v>
      </c>
      <c r="H2368" s="27">
        <v>66</v>
      </c>
      <c r="I2368" t="s">
        <v>7928</v>
      </c>
      <c r="J2368" t="s">
        <v>7839</v>
      </c>
      <c r="K2368" t="s">
        <v>7880</v>
      </c>
      <c r="L2368" t="s">
        <v>7887</v>
      </c>
      <c r="M2368">
        <v>3.6</v>
      </c>
      <c r="N2368" t="s">
        <v>1691</v>
      </c>
      <c r="O2368" t="s">
        <v>7945</v>
      </c>
      <c r="P2368" t="s">
        <v>1691</v>
      </c>
      <c r="Q2368" t="s">
        <v>12</v>
      </c>
      <c r="R2368">
        <v>32</v>
      </c>
    </row>
    <row r="2369" spans="1:18" x14ac:dyDescent="0.3">
      <c r="A2369" t="s">
        <v>2381</v>
      </c>
      <c r="B2369" t="s">
        <v>6298</v>
      </c>
      <c r="C2369">
        <v>66</v>
      </c>
      <c r="D2369" t="str">
        <f>IF(Shopping[[#This Row],[Age]]&lt;=25,"Gen Z",
IF(Shopping[[#This Row],[Age]]&lt;=41,"Millennials",
IF(Shopping[[#This Row],[Age]]&lt;=57,"Gen X","Boomers")))</f>
        <v>Boomers</v>
      </c>
      <c r="E2369" t="s">
        <v>3923</v>
      </c>
      <c r="F2369" t="s">
        <v>7876</v>
      </c>
      <c r="G2369" t="s">
        <v>7838</v>
      </c>
      <c r="H2369" s="27">
        <v>85</v>
      </c>
      <c r="I2369" t="s">
        <v>7918</v>
      </c>
      <c r="J2369" t="s">
        <v>7839</v>
      </c>
      <c r="K2369" t="s">
        <v>7867</v>
      </c>
      <c r="L2369" t="s">
        <v>7887</v>
      </c>
      <c r="M2369">
        <v>3.4</v>
      </c>
      <c r="N2369" t="s">
        <v>1691</v>
      </c>
      <c r="O2369" t="s">
        <v>7948</v>
      </c>
      <c r="P2369" t="s">
        <v>1691</v>
      </c>
      <c r="Q2369" t="s">
        <v>22</v>
      </c>
      <c r="R2369">
        <v>28</v>
      </c>
    </row>
    <row r="2370" spans="1:18" x14ac:dyDescent="0.3">
      <c r="A2370" t="s">
        <v>2382</v>
      </c>
      <c r="B2370" t="s">
        <v>6299</v>
      </c>
      <c r="C2370">
        <v>29</v>
      </c>
      <c r="D2370" t="str">
        <f>IF(Shopping[[#This Row],[Age]]&lt;=25,"Gen Z",
IF(Shopping[[#This Row],[Age]]&lt;=41,"Millennials",
IF(Shopping[[#This Row],[Age]]&lt;=57,"Gen X","Boomers")))</f>
        <v>Millennials</v>
      </c>
      <c r="E2370" t="s">
        <v>3923</v>
      </c>
      <c r="F2370" t="s">
        <v>7865</v>
      </c>
      <c r="G2370" t="s">
        <v>7857</v>
      </c>
      <c r="H2370" s="27">
        <v>38</v>
      </c>
      <c r="I2370" t="s">
        <v>7925</v>
      </c>
      <c r="J2370" t="s">
        <v>7847</v>
      </c>
      <c r="K2370" t="s">
        <v>7970</v>
      </c>
      <c r="L2370" t="s">
        <v>7889</v>
      </c>
      <c r="M2370">
        <v>3.3</v>
      </c>
      <c r="N2370" t="s">
        <v>1691</v>
      </c>
      <c r="O2370" t="s">
        <v>7948</v>
      </c>
      <c r="P2370" t="s">
        <v>1691</v>
      </c>
      <c r="Q2370" t="s">
        <v>27</v>
      </c>
      <c r="R2370">
        <v>6</v>
      </c>
    </row>
    <row r="2371" spans="1:18" x14ac:dyDescent="0.3">
      <c r="A2371" t="s">
        <v>2383</v>
      </c>
      <c r="B2371" t="s">
        <v>6300</v>
      </c>
      <c r="C2371">
        <v>24</v>
      </c>
      <c r="D2371" t="str">
        <f>IF(Shopping[[#This Row],[Age]]&lt;=25,"Gen Z",
IF(Shopping[[#This Row],[Age]]&lt;=41,"Millennials",
IF(Shopping[[#This Row],[Age]]&lt;=57,"Gen X","Boomers")))</f>
        <v>Gen Z</v>
      </c>
      <c r="E2371" t="s">
        <v>3923</v>
      </c>
      <c r="F2371" t="s">
        <v>7841</v>
      </c>
      <c r="G2371" t="s">
        <v>7838</v>
      </c>
      <c r="H2371" s="27">
        <v>23</v>
      </c>
      <c r="I2371" t="s">
        <v>7927</v>
      </c>
      <c r="J2371" t="s">
        <v>7847</v>
      </c>
      <c r="K2371" t="s">
        <v>7973</v>
      </c>
      <c r="L2371" t="s">
        <v>7887</v>
      </c>
      <c r="M2371">
        <v>4.5999999999999996</v>
      </c>
      <c r="N2371" t="s">
        <v>1691</v>
      </c>
      <c r="O2371" t="s">
        <v>7948</v>
      </c>
      <c r="P2371" t="s">
        <v>1691</v>
      </c>
      <c r="Q2371" t="s">
        <v>14</v>
      </c>
      <c r="R2371">
        <v>24</v>
      </c>
    </row>
    <row r="2372" spans="1:18" x14ac:dyDescent="0.3">
      <c r="A2372" t="s">
        <v>2384</v>
      </c>
      <c r="B2372" t="s">
        <v>6301</v>
      </c>
      <c r="C2372">
        <v>51</v>
      </c>
      <c r="D2372" t="str">
        <f>IF(Shopping[[#This Row],[Age]]&lt;=25,"Gen Z",
IF(Shopping[[#This Row],[Age]]&lt;=41,"Millennials",
IF(Shopping[[#This Row],[Age]]&lt;=57,"Gen X","Boomers")))</f>
        <v>Gen X</v>
      </c>
      <c r="E2372" t="s">
        <v>3923</v>
      </c>
      <c r="F2372" t="s">
        <v>7859</v>
      </c>
      <c r="G2372" t="s">
        <v>7846</v>
      </c>
      <c r="H2372" s="27">
        <v>71</v>
      </c>
      <c r="I2372" t="s">
        <v>7922</v>
      </c>
      <c r="J2372" t="s">
        <v>7847</v>
      </c>
      <c r="K2372" t="s">
        <v>7971</v>
      </c>
      <c r="L2372" t="s">
        <v>7888</v>
      </c>
      <c r="M2372">
        <v>3.9</v>
      </c>
      <c r="N2372" t="s">
        <v>1691</v>
      </c>
      <c r="O2372" t="s">
        <v>7950</v>
      </c>
      <c r="P2372" t="s">
        <v>1691</v>
      </c>
      <c r="Q2372" t="s">
        <v>8</v>
      </c>
      <c r="R2372">
        <v>38</v>
      </c>
    </row>
    <row r="2373" spans="1:18" x14ac:dyDescent="0.3">
      <c r="A2373" t="s">
        <v>2385</v>
      </c>
      <c r="B2373" t="s">
        <v>6302</v>
      </c>
      <c r="C2373">
        <v>67</v>
      </c>
      <c r="D2373" t="str">
        <f>IF(Shopping[[#This Row],[Age]]&lt;=25,"Gen Z",
IF(Shopping[[#This Row],[Age]]&lt;=41,"Millennials",
IF(Shopping[[#This Row],[Age]]&lt;=57,"Gen X","Boomers")))</f>
        <v>Boomers</v>
      </c>
      <c r="E2373" t="s">
        <v>3923</v>
      </c>
      <c r="F2373" t="s">
        <v>7876</v>
      </c>
      <c r="G2373" t="s">
        <v>7838</v>
      </c>
      <c r="H2373" s="27">
        <v>25</v>
      </c>
      <c r="I2373" t="s">
        <v>7920</v>
      </c>
      <c r="J2373" t="s">
        <v>7847</v>
      </c>
      <c r="K2373" t="s">
        <v>7852</v>
      </c>
      <c r="L2373" t="s">
        <v>7887</v>
      </c>
      <c r="M2373">
        <v>3.7</v>
      </c>
      <c r="N2373" t="s">
        <v>1691</v>
      </c>
      <c r="O2373" t="s">
        <v>7947</v>
      </c>
      <c r="P2373" t="s">
        <v>1691</v>
      </c>
      <c r="Q2373" t="s">
        <v>27</v>
      </c>
      <c r="R2373">
        <v>28</v>
      </c>
    </row>
    <row r="2374" spans="1:18" x14ac:dyDescent="0.3">
      <c r="A2374" t="s">
        <v>2386</v>
      </c>
      <c r="B2374" t="s">
        <v>6303</v>
      </c>
      <c r="C2374">
        <v>50</v>
      </c>
      <c r="D2374" t="str">
        <f>IF(Shopping[[#This Row],[Age]]&lt;=25,"Gen Z",
IF(Shopping[[#This Row],[Age]]&lt;=41,"Millennials",
IF(Shopping[[#This Row],[Age]]&lt;=57,"Gen X","Boomers")))</f>
        <v>Gen X</v>
      </c>
      <c r="E2374" t="s">
        <v>3923</v>
      </c>
      <c r="F2374" t="s">
        <v>7883</v>
      </c>
      <c r="G2374" t="s">
        <v>7846</v>
      </c>
      <c r="H2374" s="27">
        <v>39</v>
      </c>
      <c r="I2374" t="s">
        <v>7908</v>
      </c>
      <c r="J2374" t="s">
        <v>7877</v>
      </c>
      <c r="K2374" t="s">
        <v>7855</v>
      </c>
      <c r="L2374" t="s">
        <v>7888</v>
      </c>
      <c r="M2374">
        <v>3.1</v>
      </c>
      <c r="N2374" t="s">
        <v>1691</v>
      </c>
      <c r="O2374" t="s">
        <v>7945</v>
      </c>
      <c r="P2374" t="s">
        <v>1691</v>
      </c>
      <c r="Q2374" t="s">
        <v>14</v>
      </c>
      <c r="R2374">
        <v>9</v>
      </c>
    </row>
    <row r="2375" spans="1:18" x14ac:dyDescent="0.3">
      <c r="A2375" t="s">
        <v>2387</v>
      </c>
      <c r="B2375" t="s">
        <v>6304</v>
      </c>
      <c r="C2375">
        <v>37</v>
      </c>
      <c r="D2375" t="str">
        <f>IF(Shopping[[#This Row],[Age]]&lt;=25,"Gen Z",
IF(Shopping[[#This Row],[Age]]&lt;=41,"Millennials",
IF(Shopping[[#This Row],[Age]]&lt;=57,"Gen X","Boomers")))</f>
        <v>Millennials</v>
      </c>
      <c r="E2375" t="s">
        <v>3923</v>
      </c>
      <c r="F2375" t="s">
        <v>7869</v>
      </c>
      <c r="G2375" t="s">
        <v>7838</v>
      </c>
      <c r="H2375" s="27">
        <v>20</v>
      </c>
      <c r="I2375" t="s">
        <v>7942</v>
      </c>
      <c r="J2375" t="s">
        <v>7847</v>
      </c>
      <c r="K2375" t="s">
        <v>7840</v>
      </c>
      <c r="L2375" t="s">
        <v>7888</v>
      </c>
      <c r="M2375">
        <v>4.9000000000000004</v>
      </c>
      <c r="N2375" t="s">
        <v>1691</v>
      </c>
      <c r="O2375" t="s">
        <v>7945</v>
      </c>
      <c r="P2375" t="s">
        <v>1691</v>
      </c>
      <c r="Q2375" t="s">
        <v>27</v>
      </c>
      <c r="R2375">
        <v>21</v>
      </c>
    </row>
    <row r="2376" spans="1:18" x14ac:dyDescent="0.3">
      <c r="A2376" t="s">
        <v>2388</v>
      </c>
      <c r="B2376" t="s">
        <v>6305</v>
      </c>
      <c r="C2376">
        <v>69</v>
      </c>
      <c r="D2376" t="str">
        <f>IF(Shopping[[#This Row],[Age]]&lt;=25,"Gen Z",
IF(Shopping[[#This Row],[Age]]&lt;=41,"Millennials",
IF(Shopping[[#This Row],[Age]]&lt;=57,"Gen X","Boomers")))</f>
        <v>Boomers</v>
      </c>
      <c r="E2376" t="s">
        <v>3923</v>
      </c>
      <c r="F2376" t="s">
        <v>7884</v>
      </c>
      <c r="G2376" t="s">
        <v>7857</v>
      </c>
      <c r="H2376" s="27">
        <v>73</v>
      </c>
      <c r="I2376" t="s">
        <v>7940</v>
      </c>
      <c r="J2376" t="s">
        <v>7839</v>
      </c>
      <c r="K2376" t="s">
        <v>7972</v>
      </c>
      <c r="L2376" t="s">
        <v>7887</v>
      </c>
      <c r="M2376">
        <v>4.7</v>
      </c>
      <c r="N2376" t="s">
        <v>1691</v>
      </c>
      <c r="O2376" t="s">
        <v>7948</v>
      </c>
      <c r="P2376" t="s">
        <v>1691</v>
      </c>
      <c r="Q2376" t="s">
        <v>27</v>
      </c>
      <c r="R2376">
        <v>31</v>
      </c>
    </row>
    <row r="2377" spans="1:18" x14ac:dyDescent="0.3">
      <c r="A2377" t="s">
        <v>2389</v>
      </c>
      <c r="B2377" t="s">
        <v>6306</v>
      </c>
      <c r="C2377">
        <v>60</v>
      </c>
      <c r="D2377" t="str">
        <f>IF(Shopping[[#This Row],[Age]]&lt;=25,"Gen Z",
IF(Shopping[[#This Row],[Age]]&lt;=41,"Millennials",
IF(Shopping[[#This Row],[Age]]&lt;=57,"Gen X","Boomers")))</f>
        <v>Boomers</v>
      </c>
      <c r="E2377" t="s">
        <v>3923</v>
      </c>
      <c r="F2377" t="s">
        <v>7879</v>
      </c>
      <c r="G2377" t="s">
        <v>7857</v>
      </c>
      <c r="H2377" s="27">
        <v>63</v>
      </c>
      <c r="I2377" t="s">
        <v>7934</v>
      </c>
      <c r="J2377" t="s">
        <v>7839</v>
      </c>
      <c r="K2377" t="s">
        <v>7972</v>
      </c>
      <c r="L2377" t="s">
        <v>7890</v>
      </c>
      <c r="M2377">
        <v>2.9</v>
      </c>
      <c r="N2377" t="s">
        <v>1691</v>
      </c>
      <c r="O2377" t="s">
        <v>7947</v>
      </c>
      <c r="P2377" t="s">
        <v>1691</v>
      </c>
      <c r="Q2377" t="s">
        <v>12</v>
      </c>
      <c r="R2377">
        <v>18</v>
      </c>
    </row>
    <row r="2378" spans="1:18" x14ac:dyDescent="0.3">
      <c r="A2378" t="s">
        <v>2390</v>
      </c>
      <c r="B2378" t="s">
        <v>6307</v>
      </c>
      <c r="C2378">
        <v>21</v>
      </c>
      <c r="D2378" t="str">
        <f>IF(Shopping[[#This Row],[Age]]&lt;=25,"Gen Z",
IF(Shopping[[#This Row],[Age]]&lt;=41,"Millennials",
IF(Shopping[[#This Row],[Age]]&lt;=57,"Gen X","Boomers")))</f>
        <v>Gen Z</v>
      </c>
      <c r="E2378" t="s">
        <v>3923</v>
      </c>
      <c r="F2378" t="s">
        <v>7884</v>
      </c>
      <c r="G2378" t="s">
        <v>7857</v>
      </c>
      <c r="H2378" s="27">
        <v>94</v>
      </c>
      <c r="I2378" t="s">
        <v>7923</v>
      </c>
      <c r="J2378" t="s">
        <v>7877</v>
      </c>
      <c r="K2378" t="s">
        <v>7973</v>
      </c>
      <c r="L2378" t="s">
        <v>7888</v>
      </c>
      <c r="M2378">
        <v>4.0999999999999996</v>
      </c>
      <c r="N2378" t="s">
        <v>1691</v>
      </c>
      <c r="O2378" t="s">
        <v>7945</v>
      </c>
      <c r="P2378" t="s">
        <v>1691</v>
      </c>
      <c r="Q2378" t="s">
        <v>10</v>
      </c>
      <c r="R2378">
        <v>5</v>
      </c>
    </row>
    <row r="2379" spans="1:18" x14ac:dyDescent="0.3">
      <c r="A2379" t="s">
        <v>2391</v>
      </c>
      <c r="B2379" t="s">
        <v>6308</v>
      </c>
      <c r="C2379">
        <v>44</v>
      </c>
      <c r="D2379" t="str">
        <f>IF(Shopping[[#This Row],[Age]]&lt;=25,"Gen Z",
IF(Shopping[[#This Row],[Age]]&lt;=41,"Millennials",
IF(Shopping[[#This Row],[Age]]&lt;=57,"Gen X","Boomers")))</f>
        <v>Gen X</v>
      </c>
      <c r="E2379" t="s">
        <v>3923</v>
      </c>
      <c r="F2379" t="s">
        <v>7837</v>
      </c>
      <c r="G2379" t="s">
        <v>7838</v>
      </c>
      <c r="H2379" s="27">
        <v>94</v>
      </c>
      <c r="I2379" t="s">
        <v>7938</v>
      </c>
      <c r="J2379" t="s">
        <v>7839</v>
      </c>
      <c r="K2379" t="s">
        <v>7975</v>
      </c>
      <c r="L2379" t="s">
        <v>7890</v>
      </c>
      <c r="M2379">
        <v>4</v>
      </c>
      <c r="N2379" t="s">
        <v>1691</v>
      </c>
      <c r="O2379" t="s">
        <v>7947</v>
      </c>
      <c r="P2379" t="s">
        <v>1691</v>
      </c>
      <c r="Q2379" t="s">
        <v>10</v>
      </c>
      <c r="R2379">
        <v>22</v>
      </c>
    </row>
    <row r="2380" spans="1:18" x14ac:dyDescent="0.3">
      <c r="A2380" t="s">
        <v>2392</v>
      </c>
      <c r="B2380" t="s">
        <v>6309</v>
      </c>
      <c r="C2380">
        <v>26</v>
      </c>
      <c r="D2380" t="str">
        <f>IF(Shopping[[#This Row],[Age]]&lt;=25,"Gen Z",
IF(Shopping[[#This Row],[Age]]&lt;=41,"Millennials",
IF(Shopping[[#This Row],[Age]]&lt;=57,"Gen X","Boomers")))</f>
        <v>Millennials</v>
      </c>
      <c r="E2380" t="s">
        <v>3923</v>
      </c>
      <c r="F2380" t="s">
        <v>7873</v>
      </c>
      <c r="G2380" t="s">
        <v>7857</v>
      </c>
      <c r="H2380" s="27">
        <v>71</v>
      </c>
      <c r="I2380" t="s">
        <v>7906</v>
      </c>
      <c r="J2380" t="s">
        <v>7839</v>
      </c>
      <c r="K2380" t="s">
        <v>7864</v>
      </c>
      <c r="L2380" t="s">
        <v>7889</v>
      </c>
      <c r="M2380">
        <v>2.7</v>
      </c>
      <c r="N2380" t="s">
        <v>1691</v>
      </c>
      <c r="O2380" t="s">
        <v>7950</v>
      </c>
      <c r="P2380" t="s">
        <v>1691</v>
      </c>
      <c r="Q2380" t="s">
        <v>14</v>
      </c>
      <c r="R2380">
        <v>37</v>
      </c>
    </row>
    <row r="2381" spans="1:18" x14ac:dyDescent="0.3">
      <c r="A2381" t="s">
        <v>2393</v>
      </c>
      <c r="B2381" t="s">
        <v>6310</v>
      </c>
      <c r="C2381">
        <v>40</v>
      </c>
      <c r="D2381" t="str">
        <f>IF(Shopping[[#This Row],[Age]]&lt;=25,"Gen Z",
IF(Shopping[[#This Row],[Age]]&lt;=41,"Millennials",
IF(Shopping[[#This Row],[Age]]&lt;=57,"Gen X","Boomers")))</f>
        <v>Millennials</v>
      </c>
      <c r="E2381" t="s">
        <v>3923</v>
      </c>
      <c r="F2381" t="s">
        <v>7875</v>
      </c>
      <c r="G2381" t="s">
        <v>7857</v>
      </c>
      <c r="H2381" s="27">
        <v>77</v>
      </c>
      <c r="I2381" t="s">
        <v>7938</v>
      </c>
      <c r="J2381" t="s">
        <v>7847</v>
      </c>
      <c r="K2381" t="s">
        <v>7972</v>
      </c>
      <c r="L2381" t="s">
        <v>7888</v>
      </c>
      <c r="M2381">
        <v>4</v>
      </c>
      <c r="N2381" t="s">
        <v>1691</v>
      </c>
      <c r="O2381" t="s">
        <v>7949</v>
      </c>
      <c r="P2381" t="s">
        <v>1691</v>
      </c>
      <c r="Q2381" t="s">
        <v>27</v>
      </c>
      <c r="R2381">
        <v>22</v>
      </c>
    </row>
    <row r="2382" spans="1:18" x14ac:dyDescent="0.3">
      <c r="A2382" t="s">
        <v>2394</v>
      </c>
      <c r="B2382" t="s">
        <v>6311</v>
      </c>
      <c r="C2382">
        <v>41</v>
      </c>
      <c r="D2382" t="str">
        <f>IF(Shopping[[#This Row],[Age]]&lt;=25,"Gen Z",
IF(Shopping[[#This Row],[Age]]&lt;=41,"Millennials",
IF(Shopping[[#This Row],[Age]]&lt;=57,"Gen X","Boomers")))</f>
        <v>Millennials</v>
      </c>
      <c r="E2382" t="s">
        <v>3923</v>
      </c>
      <c r="F2382" t="s">
        <v>7873</v>
      </c>
      <c r="G2382" t="s">
        <v>7857</v>
      </c>
      <c r="H2382" s="27">
        <v>66</v>
      </c>
      <c r="I2382" t="s">
        <v>7931</v>
      </c>
      <c r="J2382" t="s">
        <v>7847</v>
      </c>
      <c r="K2382" t="s">
        <v>7971</v>
      </c>
      <c r="L2382" t="s">
        <v>7890</v>
      </c>
      <c r="M2382">
        <v>2.5</v>
      </c>
      <c r="N2382" t="s">
        <v>1691</v>
      </c>
      <c r="O2382" t="s">
        <v>7947</v>
      </c>
      <c r="P2382" t="s">
        <v>1691</v>
      </c>
      <c r="Q2382" t="s">
        <v>14</v>
      </c>
      <c r="R2382">
        <v>36</v>
      </c>
    </row>
    <row r="2383" spans="1:18" x14ac:dyDescent="0.3">
      <c r="A2383" t="s">
        <v>2395</v>
      </c>
      <c r="B2383" t="s">
        <v>6312</v>
      </c>
      <c r="C2383">
        <v>62</v>
      </c>
      <c r="D2383" t="str">
        <f>IF(Shopping[[#This Row],[Age]]&lt;=25,"Gen Z",
IF(Shopping[[#This Row],[Age]]&lt;=41,"Millennials",
IF(Shopping[[#This Row],[Age]]&lt;=57,"Gen X","Boomers")))</f>
        <v>Boomers</v>
      </c>
      <c r="E2383" t="s">
        <v>3923</v>
      </c>
      <c r="F2383" t="s">
        <v>7845</v>
      </c>
      <c r="G2383" t="s">
        <v>7846</v>
      </c>
      <c r="H2383" s="27">
        <v>23</v>
      </c>
      <c r="I2383" t="s">
        <v>7941</v>
      </c>
      <c r="J2383" t="s">
        <v>7847</v>
      </c>
      <c r="K2383" t="s">
        <v>7864</v>
      </c>
      <c r="L2383" t="s">
        <v>7889</v>
      </c>
      <c r="M2383">
        <v>4.5</v>
      </c>
      <c r="N2383" t="s">
        <v>1691</v>
      </c>
      <c r="O2383" t="s">
        <v>7946</v>
      </c>
      <c r="P2383" t="s">
        <v>1691</v>
      </c>
      <c r="Q2383" t="s">
        <v>14</v>
      </c>
      <c r="R2383">
        <v>23</v>
      </c>
    </row>
    <row r="2384" spans="1:18" x14ac:dyDescent="0.3">
      <c r="A2384" t="s">
        <v>2396</v>
      </c>
      <c r="B2384" t="s">
        <v>6313</v>
      </c>
      <c r="C2384">
        <v>39</v>
      </c>
      <c r="D2384" t="str">
        <f>IF(Shopping[[#This Row],[Age]]&lt;=25,"Gen Z",
IF(Shopping[[#This Row],[Age]]&lt;=41,"Millennials",
IF(Shopping[[#This Row],[Age]]&lt;=57,"Gen X","Boomers")))</f>
        <v>Millennials</v>
      </c>
      <c r="E2384" t="s">
        <v>3923</v>
      </c>
      <c r="F2384" t="s">
        <v>7841</v>
      </c>
      <c r="G2384" t="s">
        <v>7838</v>
      </c>
      <c r="H2384" s="27">
        <v>60</v>
      </c>
      <c r="I2384" t="s">
        <v>7911</v>
      </c>
      <c r="J2384" t="s">
        <v>7847</v>
      </c>
      <c r="K2384" t="s">
        <v>7967</v>
      </c>
      <c r="L2384" t="s">
        <v>7888</v>
      </c>
      <c r="M2384">
        <v>3.9</v>
      </c>
      <c r="N2384" t="s">
        <v>1691</v>
      </c>
      <c r="O2384" t="s">
        <v>7945</v>
      </c>
      <c r="P2384" t="s">
        <v>1691</v>
      </c>
      <c r="Q2384" t="s">
        <v>27</v>
      </c>
      <c r="R2384">
        <v>44</v>
      </c>
    </row>
    <row r="2385" spans="1:18" x14ac:dyDescent="0.3">
      <c r="A2385" t="s">
        <v>2397</v>
      </c>
      <c r="B2385" t="s">
        <v>6314</v>
      </c>
      <c r="C2385">
        <v>53</v>
      </c>
      <c r="D2385" t="str">
        <f>IF(Shopping[[#This Row],[Age]]&lt;=25,"Gen Z",
IF(Shopping[[#This Row],[Age]]&lt;=41,"Millennials",
IF(Shopping[[#This Row],[Age]]&lt;=57,"Gen X","Boomers")))</f>
        <v>Gen X</v>
      </c>
      <c r="E2385" t="s">
        <v>3923</v>
      </c>
      <c r="F2385" t="s">
        <v>7879</v>
      </c>
      <c r="G2385" t="s">
        <v>7857</v>
      </c>
      <c r="H2385" s="27">
        <v>72</v>
      </c>
      <c r="I2385" t="s">
        <v>7896</v>
      </c>
      <c r="J2385" t="s">
        <v>7839</v>
      </c>
      <c r="K2385" t="s">
        <v>7969</v>
      </c>
      <c r="L2385" t="s">
        <v>7888</v>
      </c>
      <c r="M2385">
        <v>4.9000000000000004</v>
      </c>
      <c r="N2385" t="s">
        <v>1691</v>
      </c>
      <c r="O2385" t="s">
        <v>7949</v>
      </c>
      <c r="P2385" t="s">
        <v>1691</v>
      </c>
      <c r="Q2385" t="s">
        <v>22</v>
      </c>
      <c r="R2385">
        <v>25</v>
      </c>
    </row>
    <row r="2386" spans="1:18" x14ac:dyDescent="0.3">
      <c r="A2386" t="s">
        <v>2398</v>
      </c>
      <c r="B2386" t="s">
        <v>6315</v>
      </c>
      <c r="C2386">
        <v>24</v>
      </c>
      <c r="D2386" t="str">
        <f>IF(Shopping[[#This Row],[Age]]&lt;=25,"Gen Z",
IF(Shopping[[#This Row],[Age]]&lt;=41,"Millennials",
IF(Shopping[[#This Row],[Age]]&lt;=57,"Gen X","Boomers")))</f>
        <v>Gen Z</v>
      </c>
      <c r="E2386" t="s">
        <v>3923</v>
      </c>
      <c r="F2386" t="s">
        <v>7837</v>
      </c>
      <c r="G2386" t="s">
        <v>7838</v>
      </c>
      <c r="H2386" s="27">
        <v>35</v>
      </c>
      <c r="I2386" t="s">
        <v>7908</v>
      </c>
      <c r="J2386" t="s">
        <v>7839</v>
      </c>
      <c r="K2386" t="s">
        <v>7867</v>
      </c>
      <c r="L2386" t="s">
        <v>7887</v>
      </c>
      <c r="M2386">
        <v>3.3</v>
      </c>
      <c r="N2386" t="s">
        <v>1691</v>
      </c>
      <c r="O2386" t="s">
        <v>7949</v>
      </c>
      <c r="P2386" t="s">
        <v>1691</v>
      </c>
      <c r="Q2386" t="s">
        <v>14</v>
      </c>
      <c r="R2386">
        <v>40</v>
      </c>
    </row>
    <row r="2387" spans="1:18" x14ac:dyDescent="0.3">
      <c r="A2387" t="s">
        <v>2399</v>
      </c>
      <c r="B2387" t="s">
        <v>6316</v>
      </c>
      <c r="C2387">
        <v>41</v>
      </c>
      <c r="D2387" t="str">
        <f>IF(Shopping[[#This Row],[Age]]&lt;=25,"Gen Z",
IF(Shopping[[#This Row],[Age]]&lt;=41,"Millennials",
IF(Shopping[[#This Row],[Age]]&lt;=57,"Gen X","Boomers")))</f>
        <v>Millennials</v>
      </c>
      <c r="E2387" t="s">
        <v>3923</v>
      </c>
      <c r="F2387" t="s">
        <v>7873</v>
      </c>
      <c r="G2387" t="s">
        <v>7857</v>
      </c>
      <c r="H2387" s="27">
        <v>31</v>
      </c>
      <c r="I2387" t="s">
        <v>7912</v>
      </c>
      <c r="J2387" t="s">
        <v>7847</v>
      </c>
      <c r="K2387" t="s">
        <v>7880</v>
      </c>
      <c r="L2387" t="s">
        <v>7890</v>
      </c>
      <c r="M2387">
        <v>3.8</v>
      </c>
      <c r="N2387" t="s">
        <v>1691</v>
      </c>
      <c r="O2387" t="s">
        <v>7945</v>
      </c>
      <c r="P2387" t="s">
        <v>1691</v>
      </c>
      <c r="Q2387" t="s">
        <v>14</v>
      </c>
      <c r="R2387">
        <v>12</v>
      </c>
    </row>
    <row r="2388" spans="1:18" x14ac:dyDescent="0.3">
      <c r="A2388" t="s">
        <v>2400</v>
      </c>
      <c r="B2388" t="s">
        <v>6317</v>
      </c>
      <c r="C2388">
        <v>19</v>
      </c>
      <c r="D2388" t="str">
        <f>IF(Shopping[[#This Row],[Age]]&lt;=25,"Gen Z",
IF(Shopping[[#This Row],[Age]]&lt;=41,"Millennials",
IF(Shopping[[#This Row],[Age]]&lt;=57,"Gen X","Boomers")))</f>
        <v>Gen Z</v>
      </c>
      <c r="E2388" t="s">
        <v>3923</v>
      </c>
      <c r="F2388" t="s">
        <v>7876</v>
      </c>
      <c r="G2388" t="s">
        <v>7838</v>
      </c>
      <c r="H2388" s="27">
        <v>33</v>
      </c>
      <c r="I2388" t="s">
        <v>7919</v>
      </c>
      <c r="J2388" t="s">
        <v>7839</v>
      </c>
      <c r="K2388" t="s">
        <v>7976</v>
      </c>
      <c r="L2388" t="s">
        <v>7889</v>
      </c>
      <c r="M2388">
        <v>2.9</v>
      </c>
      <c r="N2388" t="s">
        <v>1691</v>
      </c>
      <c r="O2388" t="s">
        <v>7948</v>
      </c>
      <c r="P2388" t="s">
        <v>1691</v>
      </c>
      <c r="Q2388" t="s">
        <v>8</v>
      </c>
      <c r="R2388">
        <v>14</v>
      </c>
    </row>
    <row r="2389" spans="1:18" x14ac:dyDescent="0.3">
      <c r="A2389" t="s">
        <v>2401</v>
      </c>
      <c r="B2389" t="s">
        <v>6318</v>
      </c>
      <c r="C2389">
        <v>36</v>
      </c>
      <c r="D2389" t="str">
        <f>IF(Shopping[[#This Row],[Age]]&lt;=25,"Gen Z",
IF(Shopping[[#This Row],[Age]]&lt;=41,"Millennials",
IF(Shopping[[#This Row],[Age]]&lt;=57,"Gen X","Boomers")))</f>
        <v>Millennials</v>
      </c>
      <c r="E2389" t="s">
        <v>3923</v>
      </c>
      <c r="F2389" t="s">
        <v>7875</v>
      </c>
      <c r="G2389" t="s">
        <v>7857</v>
      </c>
      <c r="H2389" s="27">
        <v>95</v>
      </c>
      <c r="I2389" t="s">
        <v>7923</v>
      </c>
      <c r="J2389" t="s">
        <v>7847</v>
      </c>
      <c r="K2389" t="s">
        <v>7969</v>
      </c>
      <c r="L2389" t="s">
        <v>7889</v>
      </c>
      <c r="M2389">
        <v>4</v>
      </c>
      <c r="N2389" t="s">
        <v>1691</v>
      </c>
      <c r="O2389" t="s">
        <v>7949</v>
      </c>
      <c r="P2389" t="s">
        <v>1691</v>
      </c>
      <c r="Q2389" t="s">
        <v>27</v>
      </c>
      <c r="R2389">
        <v>14</v>
      </c>
    </row>
    <row r="2390" spans="1:18" x14ac:dyDescent="0.3">
      <c r="A2390" t="s">
        <v>2402</v>
      </c>
      <c r="B2390" t="s">
        <v>6319</v>
      </c>
      <c r="C2390">
        <v>21</v>
      </c>
      <c r="D2390" t="str">
        <f>IF(Shopping[[#This Row],[Age]]&lt;=25,"Gen Z",
IF(Shopping[[#This Row],[Age]]&lt;=41,"Millennials",
IF(Shopping[[#This Row],[Age]]&lt;=57,"Gen X","Boomers")))</f>
        <v>Gen Z</v>
      </c>
      <c r="E2390" t="s">
        <v>3923</v>
      </c>
      <c r="F2390" t="s">
        <v>7861</v>
      </c>
      <c r="G2390" t="s">
        <v>7838</v>
      </c>
      <c r="H2390" s="27">
        <v>68</v>
      </c>
      <c r="I2390" t="s">
        <v>7908</v>
      </c>
      <c r="J2390" t="s">
        <v>7847</v>
      </c>
      <c r="K2390" t="s">
        <v>7972</v>
      </c>
      <c r="L2390" t="s">
        <v>7890</v>
      </c>
      <c r="M2390">
        <v>4.0999999999999996</v>
      </c>
      <c r="N2390" t="s">
        <v>1691</v>
      </c>
      <c r="O2390" t="s">
        <v>7950</v>
      </c>
      <c r="P2390" t="s">
        <v>1691</v>
      </c>
      <c r="Q2390" t="s">
        <v>27</v>
      </c>
      <c r="R2390">
        <v>10</v>
      </c>
    </row>
    <row r="2391" spans="1:18" x14ac:dyDescent="0.3">
      <c r="A2391" t="s">
        <v>2403</v>
      </c>
      <c r="B2391" t="s">
        <v>6320</v>
      </c>
      <c r="C2391">
        <v>25</v>
      </c>
      <c r="D2391" t="str">
        <f>IF(Shopping[[#This Row],[Age]]&lt;=25,"Gen Z",
IF(Shopping[[#This Row],[Age]]&lt;=41,"Millennials",
IF(Shopping[[#This Row],[Age]]&lt;=57,"Gen X","Boomers")))</f>
        <v>Gen Z</v>
      </c>
      <c r="E2391" t="s">
        <v>3923</v>
      </c>
      <c r="F2391" t="s">
        <v>7853</v>
      </c>
      <c r="G2391" t="s">
        <v>7854</v>
      </c>
      <c r="H2391" s="27">
        <v>87</v>
      </c>
      <c r="I2391" t="s">
        <v>7916</v>
      </c>
      <c r="J2391" t="s">
        <v>7847</v>
      </c>
      <c r="K2391" t="s">
        <v>7862</v>
      </c>
      <c r="L2391" t="s">
        <v>7888</v>
      </c>
      <c r="M2391">
        <v>3.1</v>
      </c>
      <c r="N2391" t="s">
        <v>1691</v>
      </c>
      <c r="O2391" t="s">
        <v>7950</v>
      </c>
      <c r="P2391" t="s">
        <v>1691</v>
      </c>
      <c r="Q2391" t="s">
        <v>22</v>
      </c>
      <c r="R2391">
        <v>17</v>
      </c>
    </row>
    <row r="2392" spans="1:18" x14ac:dyDescent="0.3">
      <c r="A2392" t="s">
        <v>2404</v>
      </c>
      <c r="B2392" t="s">
        <v>6321</v>
      </c>
      <c r="C2392">
        <v>65</v>
      </c>
      <c r="D2392" t="str">
        <f>IF(Shopping[[#This Row],[Age]]&lt;=25,"Gen Z",
IF(Shopping[[#This Row],[Age]]&lt;=41,"Millennials",
IF(Shopping[[#This Row],[Age]]&lt;=57,"Gen X","Boomers")))</f>
        <v>Boomers</v>
      </c>
      <c r="E2392" t="s">
        <v>3923</v>
      </c>
      <c r="F2392" t="s">
        <v>7850</v>
      </c>
      <c r="G2392" t="s">
        <v>7838</v>
      </c>
      <c r="H2392" s="27">
        <v>64</v>
      </c>
      <c r="I2392" t="s">
        <v>7921</v>
      </c>
      <c r="J2392" t="s">
        <v>7877</v>
      </c>
      <c r="K2392" t="s">
        <v>7882</v>
      </c>
      <c r="L2392" t="s">
        <v>7887</v>
      </c>
      <c r="M2392">
        <v>4.5999999999999996</v>
      </c>
      <c r="N2392" t="s">
        <v>1691</v>
      </c>
      <c r="O2392" t="s">
        <v>7945</v>
      </c>
      <c r="P2392" t="s">
        <v>1691</v>
      </c>
      <c r="Q2392" t="s">
        <v>27</v>
      </c>
      <c r="R2392">
        <v>24</v>
      </c>
    </row>
    <row r="2393" spans="1:18" x14ac:dyDescent="0.3">
      <c r="A2393" t="s">
        <v>2405</v>
      </c>
      <c r="B2393" t="s">
        <v>6322</v>
      </c>
      <c r="C2393">
        <v>42</v>
      </c>
      <c r="D2393" t="str">
        <f>IF(Shopping[[#This Row],[Age]]&lt;=25,"Gen Z",
IF(Shopping[[#This Row],[Age]]&lt;=41,"Millennials",
IF(Shopping[[#This Row],[Age]]&lt;=57,"Gen X","Boomers")))</f>
        <v>Gen X</v>
      </c>
      <c r="E2393" t="s">
        <v>3923</v>
      </c>
      <c r="F2393" t="s">
        <v>7850</v>
      </c>
      <c r="G2393" t="s">
        <v>7838</v>
      </c>
      <c r="H2393" s="27">
        <v>74</v>
      </c>
      <c r="I2393" t="s">
        <v>7942</v>
      </c>
      <c r="J2393" t="s">
        <v>7847</v>
      </c>
      <c r="K2393" t="s">
        <v>7971</v>
      </c>
      <c r="L2393" t="s">
        <v>7887</v>
      </c>
      <c r="M2393">
        <v>4.5999999999999996</v>
      </c>
      <c r="N2393" t="s">
        <v>1691</v>
      </c>
      <c r="O2393" t="s">
        <v>7947</v>
      </c>
      <c r="P2393" t="s">
        <v>1691</v>
      </c>
      <c r="Q2393" t="s">
        <v>22</v>
      </c>
      <c r="R2393">
        <v>31</v>
      </c>
    </row>
    <row r="2394" spans="1:18" x14ac:dyDescent="0.3">
      <c r="A2394" t="s">
        <v>2406</v>
      </c>
      <c r="B2394" t="s">
        <v>6323</v>
      </c>
      <c r="C2394">
        <v>40</v>
      </c>
      <c r="D2394" t="str">
        <f>IF(Shopping[[#This Row],[Age]]&lt;=25,"Gen Z",
IF(Shopping[[#This Row],[Age]]&lt;=41,"Millennials",
IF(Shopping[[#This Row],[Age]]&lt;=57,"Gen X","Boomers")))</f>
        <v>Millennials</v>
      </c>
      <c r="E2394" t="s">
        <v>3923</v>
      </c>
      <c r="F2394" t="s">
        <v>7843</v>
      </c>
      <c r="G2394" t="s">
        <v>7838</v>
      </c>
      <c r="H2394" s="27">
        <v>62</v>
      </c>
      <c r="I2394" t="s">
        <v>7902</v>
      </c>
      <c r="J2394" t="s">
        <v>7839</v>
      </c>
      <c r="K2394" t="s">
        <v>7855</v>
      </c>
      <c r="L2394" t="s">
        <v>7888</v>
      </c>
      <c r="M2394">
        <v>2.6</v>
      </c>
      <c r="N2394" t="s">
        <v>1691</v>
      </c>
      <c r="O2394" t="s">
        <v>7949</v>
      </c>
      <c r="P2394" t="s">
        <v>1691</v>
      </c>
      <c r="Q2394" t="s">
        <v>10</v>
      </c>
      <c r="R2394">
        <v>36</v>
      </c>
    </row>
    <row r="2395" spans="1:18" x14ac:dyDescent="0.3">
      <c r="A2395" t="s">
        <v>2407</v>
      </c>
      <c r="B2395" t="s">
        <v>6324</v>
      </c>
      <c r="C2395">
        <v>58</v>
      </c>
      <c r="D2395" t="str">
        <f>IF(Shopping[[#This Row],[Age]]&lt;=25,"Gen Z",
IF(Shopping[[#This Row],[Age]]&lt;=41,"Millennials",
IF(Shopping[[#This Row],[Age]]&lt;=57,"Gen X","Boomers")))</f>
        <v>Boomers</v>
      </c>
      <c r="E2395" t="s">
        <v>3923</v>
      </c>
      <c r="F2395" t="s">
        <v>7876</v>
      </c>
      <c r="G2395" t="s">
        <v>7838</v>
      </c>
      <c r="H2395" s="27">
        <v>97</v>
      </c>
      <c r="I2395" t="s">
        <v>7900</v>
      </c>
      <c r="J2395" t="s">
        <v>7847</v>
      </c>
      <c r="K2395" t="s">
        <v>7880</v>
      </c>
      <c r="L2395" t="s">
        <v>7887</v>
      </c>
      <c r="M2395">
        <v>5</v>
      </c>
      <c r="N2395" t="s">
        <v>1691</v>
      </c>
      <c r="O2395" t="s">
        <v>7949</v>
      </c>
      <c r="P2395" t="s">
        <v>1691</v>
      </c>
      <c r="Q2395" t="s">
        <v>14</v>
      </c>
      <c r="R2395">
        <v>38</v>
      </c>
    </row>
    <row r="2396" spans="1:18" x14ac:dyDescent="0.3">
      <c r="A2396" t="s">
        <v>2408</v>
      </c>
      <c r="B2396" t="s">
        <v>6325</v>
      </c>
      <c r="C2396">
        <v>40</v>
      </c>
      <c r="D2396" t="str">
        <f>IF(Shopping[[#This Row],[Age]]&lt;=25,"Gen Z",
IF(Shopping[[#This Row],[Age]]&lt;=41,"Millennials",
IF(Shopping[[#This Row],[Age]]&lt;=57,"Gen X","Boomers")))</f>
        <v>Millennials</v>
      </c>
      <c r="E2396" t="s">
        <v>3923</v>
      </c>
      <c r="F2396" t="s">
        <v>7845</v>
      </c>
      <c r="G2396" t="s">
        <v>7846</v>
      </c>
      <c r="H2396" s="27">
        <v>47</v>
      </c>
      <c r="I2396" t="s">
        <v>7932</v>
      </c>
      <c r="J2396" t="s">
        <v>7839</v>
      </c>
      <c r="K2396" t="s">
        <v>7972</v>
      </c>
      <c r="L2396" t="s">
        <v>7890</v>
      </c>
      <c r="M2396">
        <v>2.9</v>
      </c>
      <c r="N2396" t="s">
        <v>1691</v>
      </c>
      <c r="O2396" t="s">
        <v>7949</v>
      </c>
      <c r="P2396" t="s">
        <v>1691</v>
      </c>
      <c r="Q2396" t="s">
        <v>27</v>
      </c>
      <c r="R2396">
        <v>23</v>
      </c>
    </row>
    <row r="2397" spans="1:18" x14ac:dyDescent="0.3">
      <c r="A2397" t="s">
        <v>2409</v>
      </c>
      <c r="B2397" t="s">
        <v>6326</v>
      </c>
      <c r="C2397">
        <v>62</v>
      </c>
      <c r="D2397" t="str">
        <f>IF(Shopping[[#This Row],[Age]]&lt;=25,"Gen Z",
IF(Shopping[[#This Row],[Age]]&lt;=41,"Millennials",
IF(Shopping[[#This Row],[Age]]&lt;=57,"Gen X","Boomers")))</f>
        <v>Boomers</v>
      </c>
      <c r="E2397" t="s">
        <v>3923</v>
      </c>
      <c r="F2397" t="s">
        <v>7837</v>
      </c>
      <c r="G2397" t="s">
        <v>7838</v>
      </c>
      <c r="H2397" s="27">
        <v>83</v>
      </c>
      <c r="I2397" t="s">
        <v>7932</v>
      </c>
      <c r="J2397" t="s">
        <v>7847</v>
      </c>
      <c r="K2397" t="s">
        <v>7973</v>
      </c>
      <c r="L2397" t="s">
        <v>7887</v>
      </c>
      <c r="M2397">
        <v>3.5</v>
      </c>
      <c r="N2397" t="s">
        <v>1691</v>
      </c>
      <c r="O2397" t="s">
        <v>7949</v>
      </c>
      <c r="P2397" t="s">
        <v>1691</v>
      </c>
      <c r="Q2397" t="s">
        <v>14</v>
      </c>
      <c r="R2397">
        <v>47</v>
      </c>
    </row>
    <row r="2398" spans="1:18" x14ac:dyDescent="0.3">
      <c r="A2398" t="s">
        <v>2410</v>
      </c>
      <c r="B2398" t="s">
        <v>6327</v>
      </c>
      <c r="C2398">
        <v>38</v>
      </c>
      <c r="D2398" t="str">
        <f>IF(Shopping[[#This Row],[Age]]&lt;=25,"Gen Z",
IF(Shopping[[#This Row],[Age]]&lt;=41,"Millennials",
IF(Shopping[[#This Row],[Age]]&lt;=57,"Gen X","Boomers")))</f>
        <v>Millennials</v>
      </c>
      <c r="E2398" t="s">
        <v>3923</v>
      </c>
      <c r="F2398" t="s">
        <v>7850</v>
      </c>
      <c r="G2398" t="s">
        <v>7838</v>
      </c>
      <c r="H2398" s="27">
        <v>82</v>
      </c>
      <c r="I2398" t="s">
        <v>7897</v>
      </c>
      <c r="J2398" t="s">
        <v>7847</v>
      </c>
      <c r="K2398" t="s">
        <v>7968</v>
      </c>
      <c r="L2398" t="s">
        <v>7888</v>
      </c>
      <c r="M2398">
        <v>3.7</v>
      </c>
      <c r="N2398" t="s">
        <v>1691</v>
      </c>
      <c r="O2398" t="s">
        <v>7949</v>
      </c>
      <c r="P2398" t="s">
        <v>1691</v>
      </c>
      <c r="Q2398" t="s">
        <v>8</v>
      </c>
      <c r="R2398">
        <v>20</v>
      </c>
    </row>
    <row r="2399" spans="1:18" x14ac:dyDescent="0.3">
      <c r="A2399" t="s">
        <v>2411</v>
      </c>
      <c r="B2399" t="s">
        <v>6328</v>
      </c>
      <c r="C2399">
        <v>37</v>
      </c>
      <c r="D2399" t="str">
        <f>IF(Shopping[[#This Row],[Age]]&lt;=25,"Gen Z",
IF(Shopping[[#This Row],[Age]]&lt;=41,"Millennials",
IF(Shopping[[#This Row],[Age]]&lt;=57,"Gen X","Boomers")))</f>
        <v>Millennials</v>
      </c>
      <c r="E2399" t="s">
        <v>3923</v>
      </c>
      <c r="F2399" t="s">
        <v>7865</v>
      </c>
      <c r="G2399" t="s">
        <v>7857</v>
      </c>
      <c r="H2399" s="27">
        <v>26</v>
      </c>
      <c r="I2399" t="s">
        <v>7901</v>
      </c>
      <c r="J2399" t="s">
        <v>7839</v>
      </c>
      <c r="K2399" t="s">
        <v>7971</v>
      </c>
      <c r="L2399" t="s">
        <v>7890</v>
      </c>
      <c r="M2399">
        <v>2.9</v>
      </c>
      <c r="N2399" t="s">
        <v>1691</v>
      </c>
      <c r="O2399" t="s">
        <v>7950</v>
      </c>
      <c r="P2399" t="s">
        <v>1691</v>
      </c>
      <c r="Q2399" t="s">
        <v>8</v>
      </c>
      <c r="R2399">
        <v>41</v>
      </c>
    </row>
    <row r="2400" spans="1:18" x14ac:dyDescent="0.3">
      <c r="A2400" t="s">
        <v>2412</v>
      </c>
      <c r="B2400" t="s">
        <v>6329</v>
      </c>
      <c r="C2400">
        <v>65</v>
      </c>
      <c r="D2400" t="str">
        <f>IF(Shopping[[#This Row],[Age]]&lt;=25,"Gen Z",
IF(Shopping[[#This Row],[Age]]&lt;=41,"Millennials",
IF(Shopping[[#This Row],[Age]]&lt;=57,"Gen X","Boomers")))</f>
        <v>Boomers</v>
      </c>
      <c r="E2400" t="s">
        <v>3923</v>
      </c>
      <c r="F2400" t="s">
        <v>7868</v>
      </c>
      <c r="G2400" t="s">
        <v>7854</v>
      </c>
      <c r="H2400" s="27">
        <v>81</v>
      </c>
      <c r="I2400" t="s">
        <v>7913</v>
      </c>
      <c r="J2400" t="s">
        <v>7847</v>
      </c>
      <c r="K2400" t="s">
        <v>7874</v>
      </c>
      <c r="L2400" t="s">
        <v>7887</v>
      </c>
      <c r="M2400">
        <v>4.3</v>
      </c>
      <c r="N2400" t="s">
        <v>1691</v>
      </c>
      <c r="O2400" t="s">
        <v>7946</v>
      </c>
      <c r="P2400" t="s">
        <v>1691</v>
      </c>
      <c r="Q2400" t="s">
        <v>22</v>
      </c>
      <c r="R2400">
        <v>44</v>
      </c>
    </row>
    <row r="2401" spans="1:18" x14ac:dyDescent="0.3">
      <c r="A2401" t="s">
        <v>2413</v>
      </c>
      <c r="B2401" t="s">
        <v>6330</v>
      </c>
      <c r="C2401">
        <v>55</v>
      </c>
      <c r="D2401" t="str">
        <f>IF(Shopping[[#This Row],[Age]]&lt;=25,"Gen Z",
IF(Shopping[[#This Row],[Age]]&lt;=41,"Millennials",
IF(Shopping[[#This Row],[Age]]&lt;=57,"Gen X","Boomers")))</f>
        <v>Gen X</v>
      </c>
      <c r="E2401" t="s">
        <v>3923</v>
      </c>
      <c r="F2401" t="s">
        <v>7861</v>
      </c>
      <c r="G2401" t="s">
        <v>7838</v>
      </c>
      <c r="H2401" s="27">
        <v>44</v>
      </c>
      <c r="I2401" t="s">
        <v>7906</v>
      </c>
      <c r="J2401" t="s">
        <v>7839</v>
      </c>
      <c r="K2401" t="s">
        <v>7974</v>
      </c>
      <c r="L2401" t="s">
        <v>7888</v>
      </c>
      <c r="M2401">
        <v>3.2</v>
      </c>
      <c r="N2401" t="s">
        <v>1691</v>
      </c>
      <c r="O2401" t="s">
        <v>7950</v>
      </c>
      <c r="P2401" t="s">
        <v>1691</v>
      </c>
      <c r="Q2401" t="s">
        <v>10</v>
      </c>
      <c r="R2401">
        <v>31</v>
      </c>
    </row>
    <row r="2402" spans="1:18" x14ac:dyDescent="0.3">
      <c r="A2402" t="s">
        <v>2414</v>
      </c>
      <c r="B2402" t="s">
        <v>6331</v>
      </c>
      <c r="C2402">
        <v>43</v>
      </c>
      <c r="D2402" t="str">
        <f>IF(Shopping[[#This Row],[Age]]&lt;=25,"Gen Z",
IF(Shopping[[#This Row],[Age]]&lt;=41,"Millennials",
IF(Shopping[[#This Row],[Age]]&lt;=57,"Gen X","Boomers")))</f>
        <v>Gen X</v>
      </c>
      <c r="E2402" t="s">
        <v>3923</v>
      </c>
      <c r="F2402" t="s">
        <v>7865</v>
      </c>
      <c r="G2402" t="s">
        <v>7857</v>
      </c>
      <c r="H2402" s="27">
        <v>88</v>
      </c>
      <c r="I2402" t="s">
        <v>7897</v>
      </c>
      <c r="J2402" t="s">
        <v>7847</v>
      </c>
      <c r="K2402" t="s">
        <v>7972</v>
      </c>
      <c r="L2402" t="s">
        <v>7887</v>
      </c>
      <c r="M2402">
        <v>4.2</v>
      </c>
      <c r="N2402" t="s">
        <v>1691</v>
      </c>
      <c r="O2402" t="s">
        <v>7947</v>
      </c>
      <c r="P2402" t="s">
        <v>1691</v>
      </c>
      <c r="Q2402" t="s">
        <v>12</v>
      </c>
      <c r="R2402">
        <v>11</v>
      </c>
    </row>
    <row r="2403" spans="1:18" x14ac:dyDescent="0.3">
      <c r="A2403" t="s">
        <v>2415</v>
      </c>
      <c r="B2403" t="s">
        <v>6332</v>
      </c>
      <c r="C2403">
        <v>43</v>
      </c>
      <c r="D2403" t="str">
        <f>IF(Shopping[[#This Row],[Age]]&lt;=25,"Gen Z",
IF(Shopping[[#This Row],[Age]]&lt;=41,"Millennials",
IF(Shopping[[#This Row],[Age]]&lt;=57,"Gen X","Boomers")))</f>
        <v>Gen X</v>
      </c>
      <c r="E2403" t="s">
        <v>3923</v>
      </c>
      <c r="F2403" t="s">
        <v>7883</v>
      </c>
      <c r="G2403" t="s">
        <v>7846</v>
      </c>
      <c r="H2403" s="27">
        <v>76</v>
      </c>
      <c r="I2403" t="s">
        <v>7897</v>
      </c>
      <c r="J2403" t="s">
        <v>7847</v>
      </c>
      <c r="K2403" t="s">
        <v>7858</v>
      </c>
      <c r="L2403" t="s">
        <v>7887</v>
      </c>
      <c r="M2403">
        <v>4.2</v>
      </c>
      <c r="N2403" t="s">
        <v>1691</v>
      </c>
      <c r="O2403" t="s">
        <v>7948</v>
      </c>
      <c r="P2403" t="s">
        <v>1691</v>
      </c>
      <c r="Q2403" t="s">
        <v>14</v>
      </c>
      <c r="R2403">
        <v>25</v>
      </c>
    </row>
    <row r="2404" spans="1:18" x14ac:dyDescent="0.3">
      <c r="A2404" t="s">
        <v>2416</v>
      </c>
      <c r="B2404" t="s">
        <v>6333</v>
      </c>
      <c r="C2404">
        <v>45</v>
      </c>
      <c r="D2404" t="str">
        <f>IF(Shopping[[#This Row],[Age]]&lt;=25,"Gen Z",
IF(Shopping[[#This Row],[Age]]&lt;=41,"Millennials",
IF(Shopping[[#This Row],[Age]]&lt;=57,"Gen X","Boomers")))</f>
        <v>Gen X</v>
      </c>
      <c r="E2404" t="s">
        <v>3923</v>
      </c>
      <c r="F2404" t="s">
        <v>7873</v>
      </c>
      <c r="G2404" t="s">
        <v>7857</v>
      </c>
      <c r="H2404" s="27">
        <v>89</v>
      </c>
      <c r="I2404" t="s">
        <v>7933</v>
      </c>
      <c r="J2404" t="s">
        <v>7847</v>
      </c>
      <c r="K2404" t="s">
        <v>7880</v>
      </c>
      <c r="L2404" t="s">
        <v>7887</v>
      </c>
      <c r="M2404">
        <v>3.8</v>
      </c>
      <c r="N2404" t="s">
        <v>1691</v>
      </c>
      <c r="O2404" t="s">
        <v>7946</v>
      </c>
      <c r="P2404" t="s">
        <v>1691</v>
      </c>
      <c r="Q2404" t="s">
        <v>10</v>
      </c>
      <c r="R2404">
        <v>31</v>
      </c>
    </row>
    <row r="2405" spans="1:18" x14ac:dyDescent="0.3">
      <c r="A2405" t="s">
        <v>2417</v>
      </c>
      <c r="B2405" t="s">
        <v>6334</v>
      </c>
      <c r="C2405">
        <v>64</v>
      </c>
      <c r="D2405" t="str">
        <f>IF(Shopping[[#This Row],[Age]]&lt;=25,"Gen Z",
IF(Shopping[[#This Row],[Age]]&lt;=41,"Millennials",
IF(Shopping[[#This Row],[Age]]&lt;=57,"Gen X","Boomers")))</f>
        <v>Boomers</v>
      </c>
      <c r="E2405" t="s">
        <v>3923</v>
      </c>
      <c r="F2405" t="s">
        <v>7851</v>
      </c>
      <c r="G2405" t="s">
        <v>7838</v>
      </c>
      <c r="H2405" s="27">
        <v>22</v>
      </c>
      <c r="I2405" t="s">
        <v>7902</v>
      </c>
      <c r="J2405" t="s">
        <v>7847</v>
      </c>
      <c r="K2405" t="s">
        <v>7975</v>
      </c>
      <c r="L2405" t="s">
        <v>7890</v>
      </c>
      <c r="M2405">
        <v>4.4000000000000004</v>
      </c>
      <c r="N2405" t="s">
        <v>1691</v>
      </c>
      <c r="O2405" t="s">
        <v>7948</v>
      </c>
      <c r="P2405" t="s">
        <v>1691</v>
      </c>
      <c r="Q2405" t="s">
        <v>27</v>
      </c>
      <c r="R2405">
        <v>40</v>
      </c>
    </row>
    <row r="2406" spans="1:18" x14ac:dyDescent="0.3">
      <c r="A2406" t="s">
        <v>2418</v>
      </c>
      <c r="B2406" t="s">
        <v>6335</v>
      </c>
      <c r="C2406">
        <v>28</v>
      </c>
      <c r="D2406" t="str">
        <f>IF(Shopping[[#This Row],[Age]]&lt;=25,"Gen Z",
IF(Shopping[[#This Row],[Age]]&lt;=41,"Millennials",
IF(Shopping[[#This Row],[Age]]&lt;=57,"Gen X","Boomers")))</f>
        <v>Millennials</v>
      </c>
      <c r="E2406" t="s">
        <v>3923</v>
      </c>
      <c r="F2406" t="s">
        <v>7851</v>
      </c>
      <c r="G2406" t="s">
        <v>7838</v>
      </c>
      <c r="H2406" s="27">
        <v>33</v>
      </c>
      <c r="I2406" t="s">
        <v>7901</v>
      </c>
      <c r="J2406" t="s">
        <v>7839</v>
      </c>
      <c r="K2406" t="s">
        <v>7973</v>
      </c>
      <c r="L2406" t="s">
        <v>7887</v>
      </c>
      <c r="M2406">
        <v>3.1</v>
      </c>
      <c r="N2406" t="s">
        <v>1691</v>
      </c>
      <c r="O2406" t="s">
        <v>7949</v>
      </c>
      <c r="P2406" t="s">
        <v>1691</v>
      </c>
      <c r="Q2406" t="s">
        <v>12</v>
      </c>
      <c r="R2406">
        <v>23</v>
      </c>
    </row>
    <row r="2407" spans="1:18" x14ac:dyDescent="0.3">
      <c r="A2407" t="s">
        <v>2419</v>
      </c>
      <c r="B2407" t="s">
        <v>6336</v>
      </c>
      <c r="C2407">
        <v>69</v>
      </c>
      <c r="D2407" t="str">
        <f>IF(Shopping[[#This Row],[Age]]&lt;=25,"Gen Z",
IF(Shopping[[#This Row],[Age]]&lt;=41,"Millennials",
IF(Shopping[[#This Row],[Age]]&lt;=57,"Gen X","Boomers")))</f>
        <v>Boomers</v>
      </c>
      <c r="E2407" t="s">
        <v>3923</v>
      </c>
      <c r="F2407" t="s">
        <v>7843</v>
      </c>
      <c r="G2407" t="s">
        <v>7838</v>
      </c>
      <c r="H2407" s="27">
        <v>97</v>
      </c>
      <c r="I2407" t="s">
        <v>7911</v>
      </c>
      <c r="J2407" t="s">
        <v>7877</v>
      </c>
      <c r="K2407" t="s">
        <v>7855</v>
      </c>
      <c r="L2407" t="s">
        <v>7890</v>
      </c>
      <c r="M2407">
        <v>5</v>
      </c>
      <c r="N2407" t="s">
        <v>1691</v>
      </c>
      <c r="O2407" t="s">
        <v>7948</v>
      </c>
      <c r="P2407" t="s">
        <v>1691</v>
      </c>
      <c r="Q2407" t="s">
        <v>27</v>
      </c>
      <c r="R2407">
        <v>5</v>
      </c>
    </row>
    <row r="2408" spans="1:18" x14ac:dyDescent="0.3">
      <c r="A2408" t="s">
        <v>2420</v>
      </c>
      <c r="B2408" t="s">
        <v>6337</v>
      </c>
      <c r="C2408">
        <v>54</v>
      </c>
      <c r="D2408" t="str">
        <f>IF(Shopping[[#This Row],[Age]]&lt;=25,"Gen Z",
IF(Shopping[[#This Row],[Age]]&lt;=41,"Millennials",
IF(Shopping[[#This Row],[Age]]&lt;=57,"Gen X","Boomers")))</f>
        <v>Gen X</v>
      </c>
      <c r="E2408" t="s">
        <v>3923</v>
      </c>
      <c r="F2408" t="s">
        <v>7873</v>
      </c>
      <c r="G2408" t="s">
        <v>7857</v>
      </c>
      <c r="H2408" s="27">
        <v>57</v>
      </c>
      <c r="I2408" t="s">
        <v>7911</v>
      </c>
      <c r="J2408" t="s">
        <v>7847</v>
      </c>
      <c r="K2408" t="s">
        <v>7878</v>
      </c>
      <c r="L2408" t="s">
        <v>7887</v>
      </c>
      <c r="M2408">
        <v>4.7</v>
      </c>
      <c r="N2408" t="s">
        <v>1691</v>
      </c>
      <c r="O2408" t="s">
        <v>7948</v>
      </c>
      <c r="P2408" t="s">
        <v>1691</v>
      </c>
      <c r="Q2408" t="s">
        <v>14</v>
      </c>
      <c r="R2408">
        <v>26</v>
      </c>
    </row>
    <row r="2409" spans="1:18" x14ac:dyDescent="0.3">
      <c r="A2409" t="s">
        <v>2421</v>
      </c>
      <c r="B2409" t="s">
        <v>6338</v>
      </c>
      <c r="C2409">
        <v>52</v>
      </c>
      <c r="D2409" t="str">
        <f>IF(Shopping[[#This Row],[Age]]&lt;=25,"Gen Z",
IF(Shopping[[#This Row],[Age]]&lt;=41,"Millennials",
IF(Shopping[[#This Row],[Age]]&lt;=57,"Gen X","Boomers")))</f>
        <v>Gen X</v>
      </c>
      <c r="E2409" t="s">
        <v>3923</v>
      </c>
      <c r="F2409" t="s">
        <v>7851</v>
      </c>
      <c r="G2409" t="s">
        <v>7838</v>
      </c>
      <c r="H2409" s="27">
        <v>38</v>
      </c>
      <c r="I2409" t="s">
        <v>7919</v>
      </c>
      <c r="J2409" t="s">
        <v>7847</v>
      </c>
      <c r="K2409" t="s">
        <v>7974</v>
      </c>
      <c r="L2409" t="s">
        <v>7889</v>
      </c>
      <c r="M2409">
        <v>3</v>
      </c>
      <c r="N2409" t="s">
        <v>1691</v>
      </c>
      <c r="O2409" t="s">
        <v>7945</v>
      </c>
      <c r="P2409" t="s">
        <v>1691</v>
      </c>
      <c r="Q2409" t="s">
        <v>12</v>
      </c>
      <c r="R2409">
        <v>11</v>
      </c>
    </row>
    <row r="2410" spans="1:18" x14ac:dyDescent="0.3">
      <c r="A2410" t="s">
        <v>2422</v>
      </c>
      <c r="B2410" t="s">
        <v>6339</v>
      </c>
      <c r="C2410">
        <v>23</v>
      </c>
      <c r="D2410" t="str">
        <f>IF(Shopping[[#This Row],[Age]]&lt;=25,"Gen Z",
IF(Shopping[[#This Row],[Age]]&lt;=41,"Millennials",
IF(Shopping[[#This Row],[Age]]&lt;=57,"Gen X","Boomers")))</f>
        <v>Gen Z</v>
      </c>
      <c r="E2410" t="s">
        <v>3923</v>
      </c>
      <c r="F2410" t="s">
        <v>7848</v>
      </c>
      <c r="G2410" t="s">
        <v>7846</v>
      </c>
      <c r="H2410" s="27">
        <v>55</v>
      </c>
      <c r="I2410" t="s">
        <v>7904</v>
      </c>
      <c r="J2410" t="s">
        <v>7877</v>
      </c>
      <c r="K2410" t="s">
        <v>7971</v>
      </c>
      <c r="L2410" t="s">
        <v>7890</v>
      </c>
      <c r="M2410">
        <v>4.2</v>
      </c>
      <c r="N2410" t="s">
        <v>1691</v>
      </c>
      <c r="O2410" t="s">
        <v>7947</v>
      </c>
      <c r="P2410" t="s">
        <v>1691</v>
      </c>
      <c r="Q2410" t="s">
        <v>27</v>
      </c>
      <c r="R2410">
        <v>44</v>
      </c>
    </row>
    <row r="2411" spans="1:18" x14ac:dyDescent="0.3">
      <c r="A2411" t="s">
        <v>2423</v>
      </c>
      <c r="B2411" t="s">
        <v>6340</v>
      </c>
      <c r="C2411">
        <v>26</v>
      </c>
      <c r="D2411" t="str">
        <f>IF(Shopping[[#This Row],[Age]]&lt;=25,"Gen Z",
IF(Shopping[[#This Row],[Age]]&lt;=41,"Millennials",
IF(Shopping[[#This Row],[Age]]&lt;=57,"Gen X","Boomers")))</f>
        <v>Millennials</v>
      </c>
      <c r="E2411" t="s">
        <v>3923</v>
      </c>
      <c r="F2411" t="s">
        <v>7870</v>
      </c>
      <c r="G2411" t="s">
        <v>7857</v>
      </c>
      <c r="H2411" s="27">
        <v>37</v>
      </c>
      <c r="I2411" t="s">
        <v>7940</v>
      </c>
      <c r="J2411" t="s">
        <v>7839</v>
      </c>
      <c r="K2411" t="s">
        <v>7882</v>
      </c>
      <c r="L2411" t="s">
        <v>7888</v>
      </c>
      <c r="M2411">
        <v>3</v>
      </c>
      <c r="N2411" t="s">
        <v>1691</v>
      </c>
      <c r="O2411" t="s">
        <v>7950</v>
      </c>
      <c r="P2411" t="s">
        <v>1691</v>
      </c>
      <c r="Q2411" t="s">
        <v>10</v>
      </c>
      <c r="R2411">
        <v>47</v>
      </c>
    </row>
    <row r="2412" spans="1:18" x14ac:dyDescent="0.3">
      <c r="A2412" t="s">
        <v>2424</v>
      </c>
      <c r="B2412" t="s">
        <v>6341</v>
      </c>
      <c r="C2412">
        <v>48</v>
      </c>
      <c r="D2412" t="str">
        <f>IF(Shopping[[#This Row],[Age]]&lt;=25,"Gen Z",
IF(Shopping[[#This Row],[Age]]&lt;=41,"Millennials",
IF(Shopping[[#This Row],[Age]]&lt;=57,"Gen X","Boomers")))</f>
        <v>Gen X</v>
      </c>
      <c r="E2412" t="s">
        <v>3923</v>
      </c>
      <c r="F2412" t="s">
        <v>7859</v>
      </c>
      <c r="G2412" t="s">
        <v>7846</v>
      </c>
      <c r="H2412" s="27">
        <v>43</v>
      </c>
      <c r="I2412" t="s">
        <v>7941</v>
      </c>
      <c r="J2412" t="s">
        <v>7847</v>
      </c>
      <c r="K2412" t="s">
        <v>7842</v>
      </c>
      <c r="L2412" t="s">
        <v>7889</v>
      </c>
      <c r="M2412">
        <v>3.7</v>
      </c>
      <c r="N2412" t="s">
        <v>1691</v>
      </c>
      <c r="O2412" t="s">
        <v>7946</v>
      </c>
      <c r="P2412" t="s">
        <v>1691</v>
      </c>
      <c r="Q2412" t="s">
        <v>14</v>
      </c>
      <c r="R2412">
        <v>46</v>
      </c>
    </row>
    <row r="2413" spans="1:18" x14ac:dyDescent="0.3">
      <c r="A2413" t="s">
        <v>2425</v>
      </c>
      <c r="B2413" t="s">
        <v>6342</v>
      </c>
      <c r="C2413">
        <v>49</v>
      </c>
      <c r="D2413" t="str">
        <f>IF(Shopping[[#This Row],[Age]]&lt;=25,"Gen Z",
IF(Shopping[[#This Row],[Age]]&lt;=41,"Millennials",
IF(Shopping[[#This Row],[Age]]&lt;=57,"Gen X","Boomers")))</f>
        <v>Gen X</v>
      </c>
      <c r="E2413" t="s">
        <v>3923</v>
      </c>
      <c r="F2413" t="s">
        <v>7869</v>
      </c>
      <c r="G2413" t="s">
        <v>7838</v>
      </c>
      <c r="H2413" s="27">
        <v>96</v>
      </c>
      <c r="I2413" t="s">
        <v>7934</v>
      </c>
      <c r="J2413" t="s">
        <v>7847</v>
      </c>
      <c r="K2413" t="s">
        <v>7973</v>
      </c>
      <c r="L2413" t="s">
        <v>7889</v>
      </c>
      <c r="M2413">
        <v>2.7</v>
      </c>
      <c r="N2413" t="s">
        <v>1691</v>
      </c>
      <c r="O2413" t="s">
        <v>7946</v>
      </c>
      <c r="P2413" t="s">
        <v>1691</v>
      </c>
      <c r="Q2413" t="s">
        <v>10</v>
      </c>
      <c r="R2413">
        <v>35</v>
      </c>
    </row>
    <row r="2414" spans="1:18" x14ac:dyDescent="0.3">
      <c r="A2414" t="s">
        <v>2426</v>
      </c>
      <c r="B2414" t="s">
        <v>6343</v>
      </c>
      <c r="C2414">
        <v>53</v>
      </c>
      <c r="D2414" t="str">
        <f>IF(Shopping[[#This Row],[Age]]&lt;=25,"Gen Z",
IF(Shopping[[#This Row],[Age]]&lt;=41,"Millennials",
IF(Shopping[[#This Row],[Age]]&lt;=57,"Gen X","Boomers")))</f>
        <v>Gen X</v>
      </c>
      <c r="E2414" t="s">
        <v>3923</v>
      </c>
      <c r="F2414" t="s">
        <v>7868</v>
      </c>
      <c r="G2414" t="s">
        <v>7854</v>
      </c>
      <c r="H2414" s="27">
        <v>51</v>
      </c>
      <c r="I2414" t="s">
        <v>7897</v>
      </c>
      <c r="J2414" t="s">
        <v>7847</v>
      </c>
      <c r="K2414" t="s">
        <v>7858</v>
      </c>
      <c r="L2414" t="s">
        <v>7887</v>
      </c>
      <c r="M2414">
        <v>4.3</v>
      </c>
      <c r="N2414" t="s">
        <v>1691</v>
      </c>
      <c r="O2414" t="s">
        <v>7949</v>
      </c>
      <c r="P2414" t="s">
        <v>1691</v>
      </c>
      <c r="Q2414" t="s">
        <v>22</v>
      </c>
      <c r="R2414">
        <v>8</v>
      </c>
    </row>
    <row r="2415" spans="1:18" x14ac:dyDescent="0.3">
      <c r="A2415" t="s">
        <v>2427</v>
      </c>
      <c r="B2415" t="s">
        <v>6344</v>
      </c>
      <c r="C2415">
        <v>69</v>
      </c>
      <c r="D2415" t="str">
        <f>IF(Shopping[[#This Row],[Age]]&lt;=25,"Gen Z",
IF(Shopping[[#This Row],[Age]]&lt;=41,"Millennials",
IF(Shopping[[#This Row],[Age]]&lt;=57,"Gen X","Boomers")))</f>
        <v>Boomers</v>
      </c>
      <c r="E2415" t="s">
        <v>3923</v>
      </c>
      <c r="F2415" t="s">
        <v>7851</v>
      </c>
      <c r="G2415" t="s">
        <v>7838</v>
      </c>
      <c r="H2415" s="27">
        <v>95</v>
      </c>
      <c r="I2415" t="s">
        <v>7931</v>
      </c>
      <c r="J2415" t="s">
        <v>7877</v>
      </c>
      <c r="K2415" t="s">
        <v>7862</v>
      </c>
      <c r="L2415" t="s">
        <v>7890</v>
      </c>
      <c r="M2415">
        <v>2.7</v>
      </c>
      <c r="N2415" t="s">
        <v>1691</v>
      </c>
      <c r="O2415" t="s">
        <v>7949</v>
      </c>
      <c r="P2415" t="s">
        <v>1691</v>
      </c>
      <c r="Q2415" t="s">
        <v>22</v>
      </c>
      <c r="R2415">
        <v>30</v>
      </c>
    </row>
    <row r="2416" spans="1:18" x14ac:dyDescent="0.3">
      <c r="A2416" t="s">
        <v>2428</v>
      </c>
      <c r="B2416" t="s">
        <v>6345</v>
      </c>
      <c r="C2416">
        <v>26</v>
      </c>
      <c r="D2416" t="str">
        <f>IF(Shopping[[#This Row],[Age]]&lt;=25,"Gen Z",
IF(Shopping[[#This Row],[Age]]&lt;=41,"Millennials",
IF(Shopping[[#This Row],[Age]]&lt;=57,"Gen X","Boomers")))</f>
        <v>Millennials</v>
      </c>
      <c r="E2416" t="s">
        <v>3923</v>
      </c>
      <c r="F2416" t="s">
        <v>7876</v>
      </c>
      <c r="G2416" t="s">
        <v>7838</v>
      </c>
      <c r="H2416" s="27">
        <v>26</v>
      </c>
      <c r="I2416" t="s">
        <v>7934</v>
      </c>
      <c r="J2416" t="s">
        <v>7847</v>
      </c>
      <c r="K2416" t="s">
        <v>7970</v>
      </c>
      <c r="L2416" t="s">
        <v>7889</v>
      </c>
      <c r="M2416">
        <v>3.7</v>
      </c>
      <c r="N2416" t="s">
        <v>1691</v>
      </c>
      <c r="O2416" t="s">
        <v>7947</v>
      </c>
      <c r="P2416" t="s">
        <v>1691</v>
      </c>
      <c r="Q2416" t="s">
        <v>12</v>
      </c>
      <c r="R2416">
        <v>14</v>
      </c>
    </row>
    <row r="2417" spans="1:18" x14ac:dyDescent="0.3">
      <c r="A2417" t="s">
        <v>2429</v>
      </c>
      <c r="B2417" t="s">
        <v>6346</v>
      </c>
      <c r="C2417">
        <v>21</v>
      </c>
      <c r="D2417" t="str">
        <f>IF(Shopping[[#This Row],[Age]]&lt;=25,"Gen Z",
IF(Shopping[[#This Row],[Age]]&lt;=41,"Millennials",
IF(Shopping[[#This Row],[Age]]&lt;=57,"Gen X","Boomers")))</f>
        <v>Gen Z</v>
      </c>
      <c r="E2417" t="s">
        <v>3923</v>
      </c>
      <c r="F2417" t="s">
        <v>7853</v>
      </c>
      <c r="G2417" t="s">
        <v>7854</v>
      </c>
      <c r="H2417" s="27">
        <v>34</v>
      </c>
      <c r="I2417" t="s">
        <v>7904</v>
      </c>
      <c r="J2417" t="s">
        <v>7877</v>
      </c>
      <c r="K2417" t="s">
        <v>7970</v>
      </c>
      <c r="L2417" t="s">
        <v>7890</v>
      </c>
      <c r="M2417">
        <v>4.3</v>
      </c>
      <c r="N2417" t="s">
        <v>1691</v>
      </c>
      <c r="O2417" t="s">
        <v>7948</v>
      </c>
      <c r="P2417" t="s">
        <v>1691</v>
      </c>
      <c r="Q2417" t="s">
        <v>22</v>
      </c>
      <c r="R2417">
        <v>30</v>
      </c>
    </row>
    <row r="2418" spans="1:18" x14ac:dyDescent="0.3">
      <c r="A2418" t="s">
        <v>2430</v>
      </c>
      <c r="B2418" t="s">
        <v>6347</v>
      </c>
      <c r="C2418">
        <v>59</v>
      </c>
      <c r="D2418" t="str">
        <f>IF(Shopping[[#This Row],[Age]]&lt;=25,"Gen Z",
IF(Shopping[[#This Row],[Age]]&lt;=41,"Millennials",
IF(Shopping[[#This Row],[Age]]&lt;=57,"Gen X","Boomers")))</f>
        <v>Boomers</v>
      </c>
      <c r="E2418" t="s">
        <v>3923</v>
      </c>
      <c r="F2418" t="s">
        <v>7845</v>
      </c>
      <c r="G2418" t="s">
        <v>7846</v>
      </c>
      <c r="H2418" s="27">
        <v>83</v>
      </c>
      <c r="I2418" t="s">
        <v>7936</v>
      </c>
      <c r="J2418" t="s">
        <v>7844</v>
      </c>
      <c r="K2418" t="s">
        <v>7971</v>
      </c>
      <c r="L2418" t="s">
        <v>7889</v>
      </c>
      <c r="M2418">
        <v>4</v>
      </c>
      <c r="N2418" t="s">
        <v>1691</v>
      </c>
      <c r="O2418" t="s">
        <v>7947</v>
      </c>
      <c r="P2418" t="s">
        <v>1691</v>
      </c>
      <c r="Q2418" t="s">
        <v>12</v>
      </c>
      <c r="R2418">
        <v>26</v>
      </c>
    </row>
    <row r="2419" spans="1:18" x14ac:dyDescent="0.3">
      <c r="A2419" t="s">
        <v>2431</v>
      </c>
      <c r="B2419" t="s">
        <v>6348</v>
      </c>
      <c r="C2419">
        <v>21</v>
      </c>
      <c r="D2419" t="str">
        <f>IF(Shopping[[#This Row],[Age]]&lt;=25,"Gen Z",
IF(Shopping[[#This Row],[Age]]&lt;=41,"Millennials",
IF(Shopping[[#This Row],[Age]]&lt;=57,"Gen X","Boomers")))</f>
        <v>Gen Z</v>
      </c>
      <c r="E2419" t="s">
        <v>3923</v>
      </c>
      <c r="F2419" t="s">
        <v>7879</v>
      </c>
      <c r="G2419" t="s">
        <v>7857</v>
      </c>
      <c r="H2419" s="27">
        <v>24</v>
      </c>
      <c r="I2419" t="s">
        <v>7922</v>
      </c>
      <c r="J2419" t="s">
        <v>7847</v>
      </c>
      <c r="K2419" t="s">
        <v>7968</v>
      </c>
      <c r="L2419" t="s">
        <v>7890</v>
      </c>
      <c r="M2419">
        <v>3.3</v>
      </c>
      <c r="N2419" t="s">
        <v>1691</v>
      </c>
      <c r="O2419" t="s">
        <v>7948</v>
      </c>
      <c r="P2419" t="s">
        <v>1691</v>
      </c>
      <c r="Q2419" t="s">
        <v>8</v>
      </c>
      <c r="R2419">
        <v>32</v>
      </c>
    </row>
    <row r="2420" spans="1:18" x14ac:dyDescent="0.3">
      <c r="A2420" t="s">
        <v>2432</v>
      </c>
      <c r="B2420" t="s">
        <v>6349</v>
      </c>
      <c r="C2420">
        <v>22</v>
      </c>
      <c r="D2420" t="str">
        <f>IF(Shopping[[#This Row],[Age]]&lt;=25,"Gen Z",
IF(Shopping[[#This Row],[Age]]&lt;=41,"Millennials",
IF(Shopping[[#This Row],[Age]]&lt;=57,"Gen X","Boomers")))</f>
        <v>Gen Z</v>
      </c>
      <c r="E2420" t="s">
        <v>3923</v>
      </c>
      <c r="F2420" t="s">
        <v>7866</v>
      </c>
      <c r="G2420" t="s">
        <v>7838</v>
      </c>
      <c r="H2420" s="27">
        <v>69</v>
      </c>
      <c r="I2420" t="s">
        <v>7942</v>
      </c>
      <c r="J2420" t="s">
        <v>7844</v>
      </c>
      <c r="K2420" t="s">
        <v>7878</v>
      </c>
      <c r="L2420" t="s">
        <v>7890</v>
      </c>
      <c r="M2420">
        <v>4</v>
      </c>
      <c r="N2420" t="s">
        <v>1691</v>
      </c>
      <c r="O2420" t="s">
        <v>7947</v>
      </c>
      <c r="P2420" t="s">
        <v>1691</v>
      </c>
      <c r="Q2420" t="s">
        <v>10</v>
      </c>
      <c r="R2420">
        <v>47</v>
      </c>
    </row>
    <row r="2421" spans="1:18" x14ac:dyDescent="0.3">
      <c r="A2421" t="s">
        <v>2433</v>
      </c>
      <c r="B2421" t="s">
        <v>6350</v>
      </c>
      <c r="C2421">
        <v>26</v>
      </c>
      <c r="D2421" t="str">
        <f>IF(Shopping[[#This Row],[Age]]&lt;=25,"Gen Z",
IF(Shopping[[#This Row],[Age]]&lt;=41,"Millennials",
IF(Shopping[[#This Row],[Age]]&lt;=57,"Gen X","Boomers")))</f>
        <v>Millennials</v>
      </c>
      <c r="E2421" t="s">
        <v>3923</v>
      </c>
      <c r="F2421" t="s">
        <v>7841</v>
      </c>
      <c r="G2421" t="s">
        <v>7838</v>
      </c>
      <c r="H2421" s="27">
        <v>40</v>
      </c>
      <c r="I2421" t="s">
        <v>7910</v>
      </c>
      <c r="J2421" t="s">
        <v>7847</v>
      </c>
      <c r="K2421" t="s">
        <v>7976</v>
      </c>
      <c r="L2421" t="s">
        <v>7890</v>
      </c>
      <c r="M2421">
        <v>2.7</v>
      </c>
      <c r="N2421" t="s">
        <v>1691</v>
      </c>
      <c r="O2421" t="s">
        <v>7947</v>
      </c>
      <c r="P2421" t="s">
        <v>1691</v>
      </c>
      <c r="Q2421" t="s">
        <v>12</v>
      </c>
      <c r="R2421">
        <v>11</v>
      </c>
    </row>
    <row r="2422" spans="1:18" x14ac:dyDescent="0.3">
      <c r="A2422" t="s">
        <v>2434</v>
      </c>
      <c r="B2422" t="s">
        <v>6351</v>
      </c>
      <c r="C2422">
        <v>41</v>
      </c>
      <c r="D2422" t="str">
        <f>IF(Shopping[[#This Row],[Age]]&lt;=25,"Gen Z",
IF(Shopping[[#This Row],[Age]]&lt;=41,"Millennials",
IF(Shopping[[#This Row],[Age]]&lt;=57,"Gen X","Boomers")))</f>
        <v>Millennials</v>
      </c>
      <c r="E2422" t="s">
        <v>3923</v>
      </c>
      <c r="F2422" t="s">
        <v>7868</v>
      </c>
      <c r="G2422" t="s">
        <v>7854</v>
      </c>
      <c r="H2422" s="27">
        <v>87</v>
      </c>
      <c r="I2422" t="s">
        <v>7910</v>
      </c>
      <c r="J2422" t="s">
        <v>7844</v>
      </c>
      <c r="K2422" t="s">
        <v>7867</v>
      </c>
      <c r="L2422" t="s">
        <v>7887</v>
      </c>
      <c r="M2422">
        <v>4.2</v>
      </c>
      <c r="N2422" t="s">
        <v>1691</v>
      </c>
      <c r="O2422" t="s">
        <v>7946</v>
      </c>
      <c r="P2422" t="s">
        <v>1691</v>
      </c>
      <c r="Q2422" t="s">
        <v>14</v>
      </c>
      <c r="R2422">
        <v>28</v>
      </c>
    </row>
    <row r="2423" spans="1:18" x14ac:dyDescent="0.3">
      <c r="A2423" t="s">
        <v>2435</v>
      </c>
      <c r="B2423" t="s">
        <v>6352</v>
      </c>
      <c r="C2423">
        <v>37</v>
      </c>
      <c r="D2423" t="str">
        <f>IF(Shopping[[#This Row],[Age]]&lt;=25,"Gen Z",
IF(Shopping[[#This Row],[Age]]&lt;=41,"Millennials",
IF(Shopping[[#This Row],[Age]]&lt;=57,"Gen X","Boomers")))</f>
        <v>Millennials</v>
      </c>
      <c r="E2423" t="s">
        <v>3923</v>
      </c>
      <c r="F2423" t="s">
        <v>7848</v>
      </c>
      <c r="G2423" t="s">
        <v>7846</v>
      </c>
      <c r="H2423" s="27">
        <v>46</v>
      </c>
      <c r="I2423" t="s">
        <v>7939</v>
      </c>
      <c r="J2423" t="s">
        <v>7839</v>
      </c>
      <c r="K2423" t="s">
        <v>7858</v>
      </c>
      <c r="L2423" t="s">
        <v>7888</v>
      </c>
      <c r="M2423">
        <v>4.5999999999999996</v>
      </c>
      <c r="N2423" t="s">
        <v>1691</v>
      </c>
      <c r="O2423" t="s">
        <v>7948</v>
      </c>
      <c r="P2423" t="s">
        <v>1691</v>
      </c>
      <c r="Q2423" t="s">
        <v>27</v>
      </c>
      <c r="R2423">
        <v>2</v>
      </c>
    </row>
    <row r="2424" spans="1:18" x14ac:dyDescent="0.3">
      <c r="A2424" t="s">
        <v>2436</v>
      </c>
      <c r="B2424" t="s">
        <v>6353</v>
      </c>
      <c r="C2424">
        <v>30</v>
      </c>
      <c r="D2424" t="str">
        <f>IF(Shopping[[#This Row],[Age]]&lt;=25,"Gen Z",
IF(Shopping[[#This Row],[Age]]&lt;=41,"Millennials",
IF(Shopping[[#This Row],[Age]]&lt;=57,"Gen X","Boomers")))</f>
        <v>Millennials</v>
      </c>
      <c r="E2424" t="s">
        <v>3923</v>
      </c>
      <c r="F2424" t="s">
        <v>7870</v>
      </c>
      <c r="G2424" t="s">
        <v>7857</v>
      </c>
      <c r="H2424" s="27">
        <v>82</v>
      </c>
      <c r="I2424" t="s">
        <v>7935</v>
      </c>
      <c r="J2424" t="s">
        <v>7847</v>
      </c>
      <c r="K2424" t="s">
        <v>7972</v>
      </c>
      <c r="L2424" t="s">
        <v>7887</v>
      </c>
      <c r="M2424">
        <v>4.8</v>
      </c>
      <c r="N2424" t="s">
        <v>1691</v>
      </c>
      <c r="O2424" t="s">
        <v>7950</v>
      </c>
      <c r="P2424" t="s">
        <v>1691</v>
      </c>
      <c r="Q2424" t="s">
        <v>12</v>
      </c>
      <c r="R2424">
        <v>45</v>
      </c>
    </row>
    <row r="2425" spans="1:18" x14ac:dyDescent="0.3">
      <c r="A2425" t="s">
        <v>2437</v>
      </c>
      <c r="B2425" t="s">
        <v>6354</v>
      </c>
      <c r="C2425">
        <v>49</v>
      </c>
      <c r="D2425" t="str">
        <f>IF(Shopping[[#This Row],[Age]]&lt;=25,"Gen Z",
IF(Shopping[[#This Row],[Age]]&lt;=41,"Millennials",
IF(Shopping[[#This Row],[Age]]&lt;=57,"Gen X","Boomers")))</f>
        <v>Gen X</v>
      </c>
      <c r="E2425" t="s">
        <v>3923</v>
      </c>
      <c r="F2425" t="s">
        <v>7879</v>
      </c>
      <c r="G2425" t="s">
        <v>7857</v>
      </c>
      <c r="H2425" s="27">
        <v>81</v>
      </c>
      <c r="I2425" t="s">
        <v>7901</v>
      </c>
      <c r="J2425" t="s">
        <v>7847</v>
      </c>
      <c r="K2425" t="s">
        <v>7860</v>
      </c>
      <c r="L2425" t="s">
        <v>7889</v>
      </c>
      <c r="M2425">
        <v>2.8</v>
      </c>
      <c r="N2425" t="s">
        <v>1691</v>
      </c>
      <c r="O2425" t="s">
        <v>7946</v>
      </c>
      <c r="P2425" t="s">
        <v>1691</v>
      </c>
      <c r="Q2425" t="s">
        <v>12</v>
      </c>
      <c r="R2425">
        <v>7</v>
      </c>
    </row>
    <row r="2426" spans="1:18" x14ac:dyDescent="0.3">
      <c r="A2426" t="s">
        <v>2438</v>
      </c>
      <c r="B2426" t="s">
        <v>6355</v>
      </c>
      <c r="C2426">
        <v>49</v>
      </c>
      <c r="D2426" t="str">
        <f>IF(Shopping[[#This Row],[Age]]&lt;=25,"Gen Z",
IF(Shopping[[#This Row],[Age]]&lt;=41,"Millennials",
IF(Shopping[[#This Row],[Age]]&lt;=57,"Gen X","Boomers")))</f>
        <v>Gen X</v>
      </c>
      <c r="E2426" t="s">
        <v>3923</v>
      </c>
      <c r="F2426" t="s">
        <v>7870</v>
      </c>
      <c r="G2426" t="s">
        <v>7857</v>
      </c>
      <c r="H2426" s="27">
        <v>57</v>
      </c>
      <c r="I2426" t="s">
        <v>7905</v>
      </c>
      <c r="J2426" t="s">
        <v>7847</v>
      </c>
      <c r="K2426" t="s">
        <v>7972</v>
      </c>
      <c r="L2426" t="s">
        <v>7887</v>
      </c>
      <c r="M2426">
        <v>4.5</v>
      </c>
      <c r="N2426" t="s">
        <v>1691</v>
      </c>
      <c r="O2426" t="s">
        <v>7947</v>
      </c>
      <c r="P2426" t="s">
        <v>1691</v>
      </c>
      <c r="Q2426" t="s">
        <v>22</v>
      </c>
      <c r="R2426">
        <v>28</v>
      </c>
    </row>
    <row r="2427" spans="1:18" x14ac:dyDescent="0.3">
      <c r="A2427" t="s">
        <v>2439</v>
      </c>
      <c r="B2427" t="s">
        <v>6356</v>
      </c>
      <c r="C2427">
        <v>58</v>
      </c>
      <c r="D2427" t="str">
        <f>IF(Shopping[[#This Row],[Age]]&lt;=25,"Gen Z",
IF(Shopping[[#This Row],[Age]]&lt;=41,"Millennials",
IF(Shopping[[#This Row],[Age]]&lt;=57,"Gen X","Boomers")))</f>
        <v>Boomers</v>
      </c>
      <c r="E2427" t="s">
        <v>3923</v>
      </c>
      <c r="F2427" t="s">
        <v>7859</v>
      </c>
      <c r="G2427" t="s">
        <v>7846</v>
      </c>
      <c r="H2427" s="27">
        <v>49</v>
      </c>
      <c r="I2427" t="s">
        <v>7918</v>
      </c>
      <c r="J2427" t="s">
        <v>7844</v>
      </c>
      <c r="K2427" t="s">
        <v>7968</v>
      </c>
      <c r="L2427" t="s">
        <v>7889</v>
      </c>
      <c r="M2427">
        <v>3</v>
      </c>
      <c r="N2427" t="s">
        <v>1691</v>
      </c>
      <c r="O2427" t="s">
        <v>7949</v>
      </c>
      <c r="P2427" t="s">
        <v>1691</v>
      </c>
      <c r="Q2427" t="s">
        <v>22</v>
      </c>
      <c r="R2427">
        <v>34</v>
      </c>
    </row>
    <row r="2428" spans="1:18" x14ac:dyDescent="0.3">
      <c r="A2428" t="s">
        <v>2440</v>
      </c>
      <c r="B2428" t="s">
        <v>6357</v>
      </c>
      <c r="C2428">
        <v>70</v>
      </c>
      <c r="D2428" t="str">
        <f>IF(Shopping[[#This Row],[Age]]&lt;=25,"Gen Z",
IF(Shopping[[#This Row],[Age]]&lt;=41,"Millennials",
IF(Shopping[[#This Row],[Age]]&lt;=57,"Gen X","Boomers")))</f>
        <v>Boomers</v>
      </c>
      <c r="E2428" t="s">
        <v>3923</v>
      </c>
      <c r="F2428" t="s">
        <v>7868</v>
      </c>
      <c r="G2428" t="s">
        <v>7854</v>
      </c>
      <c r="H2428" s="27">
        <v>42</v>
      </c>
      <c r="I2428" t="s">
        <v>7913</v>
      </c>
      <c r="J2428" t="s">
        <v>7847</v>
      </c>
      <c r="K2428" t="s">
        <v>7968</v>
      </c>
      <c r="L2428" t="s">
        <v>7890</v>
      </c>
      <c r="M2428">
        <v>4.5999999999999996</v>
      </c>
      <c r="N2428" t="s">
        <v>1691</v>
      </c>
      <c r="O2428" t="s">
        <v>7946</v>
      </c>
      <c r="P2428" t="s">
        <v>1691</v>
      </c>
      <c r="Q2428" t="s">
        <v>27</v>
      </c>
      <c r="R2428">
        <v>26</v>
      </c>
    </row>
    <row r="2429" spans="1:18" x14ac:dyDescent="0.3">
      <c r="A2429" t="s">
        <v>2441</v>
      </c>
      <c r="B2429" t="s">
        <v>6358</v>
      </c>
      <c r="C2429">
        <v>27</v>
      </c>
      <c r="D2429" t="str">
        <f>IF(Shopping[[#This Row],[Age]]&lt;=25,"Gen Z",
IF(Shopping[[#This Row],[Age]]&lt;=41,"Millennials",
IF(Shopping[[#This Row],[Age]]&lt;=57,"Gen X","Boomers")))</f>
        <v>Millennials</v>
      </c>
      <c r="E2429" t="s">
        <v>3923</v>
      </c>
      <c r="F2429" t="s">
        <v>7868</v>
      </c>
      <c r="G2429" t="s">
        <v>7854</v>
      </c>
      <c r="H2429" s="27">
        <v>26</v>
      </c>
      <c r="I2429" t="s">
        <v>7897</v>
      </c>
      <c r="J2429" t="s">
        <v>7847</v>
      </c>
      <c r="K2429" t="s">
        <v>7860</v>
      </c>
      <c r="L2429" t="s">
        <v>7888</v>
      </c>
      <c r="M2429">
        <v>3.3</v>
      </c>
      <c r="N2429" t="s">
        <v>1691</v>
      </c>
      <c r="O2429" t="s">
        <v>7948</v>
      </c>
      <c r="P2429" t="s">
        <v>1691</v>
      </c>
      <c r="Q2429" t="s">
        <v>10</v>
      </c>
      <c r="R2429">
        <v>45</v>
      </c>
    </row>
    <row r="2430" spans="1:18" x14ac:dyDescent="0.3">
      <c r="A2430" t="s">
        <v>2442</v>
      </c>
      <c r="B2430" t="s">
        <v>6359</v>
      </c>
      <c r="C2430">
        <v>65</v>
      </c>
      <c r="D2430" t="str">
        <f>IF(Shopping[[#This Row],[Age]]&lt;=25,"Gen Z",
IF(Shopping[[#This Row],[Age]]&lt;=41,"Millennials",
IF(Shopping[[#This Row],[Age]]&lt;=57,"Gen X","Boomers")))</f>
        <v>Boomers</v>
      </c>
      <c r="E2430" t="s">
        <v>3923</v>
      </c>
      <c r="F2430" t="s">
        <v>7872</v>
      </c>
      <c r="G2430" t="s">
        <v>7838</v>
      </c>
      <c r="H2430" s="27">
        <v>38</v>
      </c>
      <c r="I2430" t="s">
        <v>7930</v>
      </c>
      <c r="J2430" t="s">
        <v>7847</v>
      </c>
      <c r="K2430" t="s">
        <v>7862</v>
      </c>
      <c r="L2430" t="s">
        <v>7888</v>
      </c>
      <c r="M2430">
        <v>4.4000000000000004</v>
      </c>
      <c r="N2430" t="s">
        <v>1691</v>
      </c>
      <c r="O2430" t="s">
        <v>7947</v>
      </c>
      <c r="P2430" t="s">
        <v>1691</v>
      </c>
      <c r="Q2430" t="s">
        <v>27</v>
      </c>
      <c r="R2430">
        <v>34</v>
      </c>
    </row>
    <row r="2431" spans="1:18" x14ac:dyDescent="0.3">
      <c r="A2431" t="s">
        <v>2443</v>
      </c>
      <c r="B2431" t="s">
        <v>6360</v>
      </c>
      <c r="C2431">
        <v>57</v>
      </c>
      <c r="D2431" t="str">
        <f>IF(Shopping[[#This Row],[Age]]&lt;=25,"Gen Z",
IF(Shopping[[#This Row],[Age]]&lt;=41,"Millennials",
IF(Shopping[[#This Row],[Age]]&lt;=57,"Gen X","Boomers")))</f>
        <v>Gen X</v>
      </c>
      <c r="E2431" t="s">
        <v>3923</v>
      </c>
      <c r="F2431" t="s">
        <v>7848</v>
      </c>
      <c r="G2431" t="s">
        <v>7846</v>
      </c>
      <c r="H2431" s="27">
        <v>57</v>
      </c>
      <c r="I2431" t="s">
        <v>7934</v>
      </c>
      <c r="J2431" t="s">
        <v>7877</v>
      </c>
      <c r="K2431" t="s">
        <v>7842</v>
      </c>
      <c r="L2431" t="s">
        <v>7889</v>
      </c>
      <c r="M2431">
        <v>4.4000000000000004</v>
      </c>
      <c r="N2431" t="s">
        <v>1691</v>
      </c>
      <c r="O2431" t="s">
        <v>7948</v>
      </c>
      <c r="P2431" t="s">
        <v>1691</v>
      </c>
      <c r="Q2431" t="s">
        <v>12</v>
      </c>
      <c r="R2431">
        <v>47</v>
      </c>
    </row>
    <row r="2432" spans="1:18" x14ac:dyDescent="0.3">
      <c r="A2432" t="s">
        <v>2444</v>
      </c>
      <c r="B2432" t="s">
        <v>6361</v>
      </c>
      <c r="C2432">
        <v>20</v>
      </c>
      <c r="D2432" t="str">
        <f>IF(Shopping[[#This Row],[Age]]&lt;=25,"Gen Z",
IF(Shopping[[#This Row],[Age]]&lt;=41,"Millennials",
IF(Shopping[[#This Row],[Age]]&lt;=57,"Gen X","Boomers")))</f>
        <v>Gen Z</v>
      </c>
      <c r="E2432" t="s">
        <v>3923</v>
      </c>
      <c r="F2432" t="s">
        <v>7868</v>
      </c>
      <c r="G2432" t="s">
        <v>7854</v>
      </c>
      <c r="H2432" s="27">
        <v>100</v>
      </c>
      <c r="I2432" t="s">
        <v>7918</v>
      </c>
      <c r="J2432" t="s">
        <v>7877</v>
      </c>
      <c r="K2432" t="s">
        <v>7849</v>
      </c>
      <c r="L2432" t="s">
        <v>7889</v>
      </c>
      <c r="M2432">
        <v>4.3</v>
      </c>
      <c r="N2432" t="s">
        <v>1691</v>
      </c>
      <c r="O2432" t="s">
        <v>7945</v>
      </c>
      <c r="P2432" t="s">
        <v>1691</v>
      </c>
      <c r="Q2432" t="s">
        <v>10</v>
      </c>
      <c r="R2432">
        <v>42</v>
      </c>
    </row>
    <row r="2433" spans="1:18" x14ac:dyDescent="0.3">
      <c r="A2433" t="s">
        <v>2445</v>
      </c>
      <c r="B2433" t="s">
        <v>6362</v>
      </c>
      <c r="C2433">
        <v>34</v>
      </c>
      <c r="D2433" t="str">
        <f>IF(Shopping[[#This Row],[Age]]&lt;=25,"Gen Z",
IF(Shopping[[#This Row],[Age]]&lt;=41,"Millennials",
IF(Shopping[[#This Row],[Age]]&lt;=57,"Gen X","Boomers")))</f>
        <v>Millennials</v>
      </c>
      <c r="E2433" t="s">
        <v>3923</v>
      </c>
      <c r="F2433" t="s">
        <v>7869</v>
      </c>
      <c r="G2433" t="s">
        <v>7838</v>
      </c>
      <c r="H2433" s="27">
        <v>73</v>
      </c>
      <c r="I2433" t="s">
        <v>7908</v>
      </c>
      <c r="J2433" t="s">
        <v>7844</v>
      </c>
      <c r="K2433" t="s">
        <v>7968</v>
      </c>
      <c r="L2433" t="s">
        <v>7890</v>
      </c>
      <c r="M2433">
        <v>3.4</v>
      </c>
      <c r="N2433" t="s">
        <v>1691</v>
      </c>
      <c r="O2433" t="s">
        <v>7945</v>
      </c>
      <c r="P2433" t="s">
        <v>1691</v>
      </c>
      <c r="Q2433" t="s">
        <v>22</v>
      </c>
      <c r="R2433">
        <v>27</v>
      </c>
    </row>
    <row r="2434" spans="1:18" x14ac:dyDescent="0.3">
      <c r="A2434" t="s">
        <v>2446</v>
      </c>
      <c r="B2434" t="s">
        <v>6363</v>
      </c>
      <c r="C2434">
        <v>59</v>
      </c>
      <c r="D2434" t="str">
        <f>IF(Shopping[[#This Row],[Age]]&lt;=25,"Gen Z",
IF(Shopping[[#This Row],[Age]]&lt;=41,"Millennials",
IF(Shopping[[#This Row],[Age]]&lt;=57,"Gen X","Boomers")))</f>
        <v>Boomers</v>
      </c>
      <c r="E2434" t="s">
        <v>3923</v>
      </c>
      <c r="F2434" t="s">
        <v>7868</v>
      </c>
      <c r="G2434" t="s">
        <v>7854</v>
      </c>
      <c r="H2434" s="27">
        <v>66</v>
      </c>
      <c r="I2434" t="s">
        <v>7904</v>
      </c>
      <c r="J2434" t="s">
        <v>7847</v>
      </c>
      <c r="K2434" t="s">
        <v>7972</v>
      </c>
      <c r="L2434" t="s">
        <v>7887</v>
      </c>
      <c r="M2434">
        <v>2.8</v>
      </c>
      <c r="N2434" t="s">
        <v>1691</v>
      </c>
      <c r="O2434" t="s">
        <v>7950</v>
      </c>
      <c r="P2434" t="s">
        <v>1691</v>
      </c>
      <c r="Q2434" t="s">
        <v>8</v>
      </c>
      <c r="R2434">
        <v>43</v>
      </c>
    </row>
    <row r="2435" spans="1:18" x14ac:dyDescent="0.3">
      <c r="A2435" t="s">
        <v>2447</v>
      </c>
      <c r="B2435" t="s">
        <v>6364</v>
      </c>
      <c r="C2435">
        <v>54</v>
      </c>
      <c r="D2435" t="str">
        <f>IF(Shopping[[#This Row],[Age]]&lt;=25,"Gen Z",
IF(Shopping[[#This Row],[Age]]&lt;=41,"Millennials",
IF(Shopping[[#This Row],[Age]]&lt;=57,"Gen X","Boomers")))</f>
        <v>Gen X</v>
      </c>
      <c r="E2435" t="s">
        <v>3923</v>
      </c>
      <c r="F2435" t="s">
        <v>7872</v>
      </c>
      <c r="G2435" t="s">
        <v>7838</v>
      </c>
      <c r="H2435" s="27">
        <v>73</v>
      </c>
      <c r="I2435" t="s">
        <v>7897</v>
      </c>
      <c r="J2435" t="s">
        <v>7847</v>
      </c>
      <c r="K2435" t="s">
        <v>7976</v>
      </c>
      <c r="L2435" t="s">
        <v>7888</v>
      </c>
      <c r="M2435">
        <v>3.4</v>
      </c>
      <c r="N2435" t="s">
        <v>1691</v>
      </c>
      <c r="O2435" t="s">
        <v>7948</v>
      </c>
      <c r="P2435" t="s">
        <v>1691</v>
      </c>
      <c r="Q2435" t="s">
        <v>10</v>
      </c>
      <c r="R2435">
        <v>16</v>
      </c>
    </row>
    <row r="2436" spans="1:18" x14ac:dyDescent="0.3">
      <c r="A2436" t="s">
        <v>2448</v>
      </c>
      <c r="B2436" t="s">
        <v>6365</v>
      </c>
      <c r="C2436">
        <v>36</v>
      </c>
      <c r="D2436" t="str">
        <f>IF(Shopping[[#This Row],[Age]]&lt;=25,"Gen Z",
IF(Shopping[[#This Row],[Age]]&lt;=41,"Millennials",
IF(Shopping[[#This Row],[Age]]&lt;=57,"Gen X","Boomers")))</f>
        <v>Millennials</v>
      </c>
      <c r="E2436" t="s">
        <v>3923</v>
      </c>
      <c r="F2436" t="s">
        <v>7884</v>
      </c>
      <c r="G2436" t="s">
        <v>7857</v>
      </c>
      <c r="H2436" s="27">
        <v>45</v>
      </c>
      <c r="I2436" t="s">
        <v>7933</v>
      </c>
      <c r="J2436" t="s">
        <v>7847</v>
      </c>
      <c r="K2436" t="s">
        <v>7880</v>
      </c>
      <c r="L2436" t="s">
        <v>7888</v>
      </c>
      <c r="M2436">
        <v>5</v>
      </c>
      <c r="N2436" t="s">
        <v>1691</v>
      </c>
      <c r="O2436" t="s">
        <v>7950</v>
      </c>
      <c r="P2436" t="s">
        <v>1691</v>
      </c>
      <c r="Q2436" t="s">
        <v>12</v>
      </c>
      <c r="R2436">
        <v>40</v>
      </c>
    </row>
    <row r="2437" spans="1:18" x14ac:dyDescent="0.3">
      <c r="A2437" t="s">
        <v>2449</v>
      </c>
      <c r="B2437" t="s">
        <v>6366</v>
      </c>
      <c r="C2437">
        <v>21</v>
      </c>
      <c r="D2437" t="str">
        <f>IF(Shopping[[#This Row],[Age]]&lt;=25,"Gen Z",
IF(Shopping[[#This Row],[Age]]&lt;=41,"Millennials",
IF(Shopping[[#This Row],[Age]]&lt;=57,"Gen X","Boomers")))</f>
        <v>Gen Z</v>
      </c>
      <c r="E2437" t="s">
        <v>3923</v>
      </c>
      <c r="F2437" t="s">
        <v>7848</v>
      </c>
      <c r="G2437" t="s">
        <v>7846</v>
      </c>
      <c r="H2437" s="27">
        <v>27</v>
      </c>
      <c r="I2437" t="s">
        <v>7904</v>
      </c>
      <c r="J2437" t="s">
        <v>7844</v>
      </c>
      <c r="K2437" t="s">
        <v>7971</v>
      </c>
      <c r="L2437" t="s">
        <v>7890</v>
      </c>
      <c r="M2437">
        <v>4.5</v>
      </c>
      <c r="N2437" t="s">
        <v>1691</v>
      </c>
      <c r="O2437" t="s">
        <v>7946</v>
      </c>
      <c r="P2437" t="s">
        <v>1691</v>
      </c>
      <c r="Q2437" t="s">
        <v>10</v>
      </c>
      <c r="R2437">
        <v>29</v>
      </c>
    </row>
    <row r="2438" spans="1:18" x14ac:dyDescent="0.3">
      <c r="A2438" t="s">
        <v>2450</v>
      </c>
      <c r="B2438" t="s">
        <v>6367</v>
      </c>
      <c r="C2438">
        <v>52</v>
      </c>
      <c r="D2438" t="str">
        <f>IF(Shopping[[#This Row],[Age]]&lt;=25,"Gen Z",
IF(Shopping[[#This Row],[Age]]&lt;=41,"Millennials",
IF(Shopping[[#This Row],[Age]]&lt;=57,"Gen X","Boomers")))</f>
        <v>Gen X</v>
      </c>
      <c r="E2438" t="s">
        <v>3923</v>
      </c>
      <c r="F2438" t="s">
        <v>7872</v>
      </c>
      <c r="G2438" t="s">
        <v>7838</v>
      </c>
      <c r="H2438" s="27">
        <v>24</v>
      </c>
      <c r="I2438" t="s">
        <v>7932</v>
      </c>
      <c r="J2438" t="s">
        <v>7847</v>
      </c>
      <c r="K2438" t="s">
        <v>7882</v>
      </c>
      <c r="L2438" t="s">
        <v>7890</v>
      </c>
      <c r="M2438">
        <v>2.7</v>
      </c>
      <c r="N2438" t="s">
        <v>1691</v>
      </c>
      <c r="O2438" t="s">
        <v>7950</v>
      </c>
      <c r="P2438" t="s">
        <v>1691</v>
      </c>
      <c r="Q2438" t="s">
        <v>12</v>
      </c>
      <c r="R2438">
        <v>38</v>
      </c>
    </row>
    <row r="2439" spans="1:18" x14ac:dyDescent="0.3">
      <c r="A2439" t="s">
        <v>2451</v>
      </c>
      <c r="B2439" t="s">
        <v>6368</v>
      </c>
      <c r="C2439">
        <v>43</v>
      </c>
      <c r="D2439" t="str">
        <f>IF(Shopping[[#This Row],[Age]]&lt;=25,"Gen Z",
IF(Shopping[[#This Row],[Age]]&lt;=41,"Millennials",
IF(Shopping[[#This Row],[Age]]&lt;=57,"Gen X","Boomers")))</f>
        <v>Gen X</v>
      </c>
      <c r="E2439" t="s">
        <v>3923</v>
      </c>
      <c r="F2439" t="s">
        <v>7848</v>
      </c>
      <c r="G2439" t="s">
        <v>7846</v>
      </c>
      <c r="H2439" s="27">
        <v>59</v>
      </c>
      <c r="I2439" t="s">
        <v>7898</v>
      </c>
      <c r="J2439" t="s">
        <v>7877</v>
      </c>
      <c r="K2439" t="s">
        <v>7975</v>
      </c>
      <c r="L2439" t="s">
        <v>7887</v>
      </c>
      <c r="M2439">
        <v>3.4</v>
      </c>
      <c r="N2439" t="s">
        <v>1691</v>
      </c>
      <c r="O2439" t="s">
        <v>7950</v>
      </c>
      <c r="P2439" t="s">
        <v>1691</v>
      </c>
      <c r="Q2439" t="s">
        <v>12</v>
      </c>
      <c r="R2439">
        <v>34</v>
      </c>
    </row>
    <row r="2440" spans="1:18" x14ac:dyDescent="0.3">
      <c r="A2440" t="s">
        <v>2452</v>
      </c>
      <c r="B2440" t="s">
        <v>6369</v>
      </c>
      <c r="C2440">
        <v>32</v>
      </c>
      <c r="D2440" t="str">
        <f>IF(Shopping[[#This Row],[Age]]&lt;=25,"Gen Z",
IF(Shopping[[#This Row],[Age]]&lt;=41,"Millennials",
IF(Shopping[[#This Row],[Age]]&lt;=57,"Gen X","Boomers")))</f>
        <v>Millennials</v>
      </c>
      <c r="E2440" t="s">
        <v>3923</v>
      </c>
      <c r="F2440" t="s">
        <v>7843</v>
      </c>
      <c r="G2440" t="s">
        <v>7838</v>
      </c>
      <c r="H2440" s="27">
        <v>20</v>
      </c>
      <c r="I2440" t="s">
        <v>7905</v>
      </c>
      <c r="J2440" t="s">
        <v>7844</v>
      </c>
      <c r="K2440" t="s">
        <v>7973</v>
      </c>
      <c r="L2440" t="s">
        <v>7887</v>
      </c>
      <c r="M2440">
        <v>3.4</v>
      </c>
      <c r="N2440" t="s">
        <v>1691</v>
      </c>
      <c r="O2440" t="s">
        <v>7945</v>
      </c>
      <c r="P2440" t="s">
        <v>1691</v>
      </c>
      <c r="Q2440" t="s">
        <v>8</v>
      </c>
      <c r="R2440">
        <v>30</v>
      </c>
    </row>
    <row r="2441" spans="1:18" x14ac:dyDescent="0.3">
      <c r="A2441" t="s">
        <v>2453</v>
      </c>
      <c r="B2441" t="s">
        <v>6370</v>
      </c>
      <c r="C2441">
        <v>55</v>
      </c>
      <c r="D2441" t="str">
        <f>IF(Shopping[[#This Row],[Age]]&lt;=25,"Gen Z",
IF(Shopping[[#This Row],[Age]]&lt;=41,"Millennials",
IF(Shopping[[#This Row],[Age]]&lt;=57,"Gen X","Boomers")))</f>
        <v>Gen X</v>
      </c>
      <c r="E2441" t="s">
        <v>3923</v>
      </c>
      <c r="F2441" t="s">
        <v>7856</v>
      </c>
      <c r="G2441" t="s">
        <v>7857</v>
      </c>
      <c r="H2441" s="27">
        <v>44</v>
      </c>
      <c r="I2441" t="s">
        <v>7903</v>
      </c>
      <c r="J2441" t="s">
        <v>7847</v>
      </c>
      <c r="K2441" t="s">
        <v>7842</v>
      </c>
      <c r="L2441" t="s">
        <v>7889</v>
      </c>
      <c r="M2441">
        <v>2.8</v>
      </c>
      <c r="N2441" t="s">
        <v>1691</v>
      </c>
      <c r="O2441" t="s">
        <v>7948</v>
      </c>
      <c r="P2441" t="s">
        <v>1691</v>
      </c>
      <c r="Q2441" t="s">
        <v>22</v>
      </c>
      <c r="R2441">
        <v>45</v>
      </c>
    </row>
    <row r="2442" spans="1:18" x14ac:dyDescent="0.3">
      <c r="A2442" t="s">
        <v>2454</v>
      </c>
      <c r="B2442" t="s">
        <v>6371</v>
      </c>
      <c r="C2442">
        <v>31</v>
      </c>
      <c r="D2442" t="str">
        <f>IF(Shopping[[#This Row],[Age]]&lt;=25,"Gen Z",
IF(Shopping[[#This Row],[Age]]&lt;=41,"Millennials",
IF(Shopping[[#This Row],[Age]]&lt;=57,"Gen X","Boomers")))</f>
        <v>Millennials</v>
      </c>
      <c r="E2442" t="s">
        <v>3923</v>
      </c>
      <c r="F2442" t="s">
        <v>7876</v>
      </c>
      <c r="G2442" t="s">
        <v>7838</v>
      </c>
      <c r="H2442" s="27">
        <v>90</v>
      </c>
      <c r="I2442" t="s">
        <v>7920</v>
      </c>
      <c r="J2442" t="s">
        <v>7847</v>
      </c>
      <c r="K2442" t="s">
        <v>7871</v>
      </c>
      <c r="L2442" t="s">
        <v>7888</v>
      </c>
      <c r="M2442">
        <v>4.7</v>
      </c>
      <c r="N2442" t="s">
        <v>1691</v>
      </c>
      <c r="O2442" t="s">
        <v>7948</v>
      </c>
      <c r="P2442" t="s">
        <v>1691</v>
      </c>
      <c r="Q2442" t="s">
        <v>22</v>
      </c>
      <c r="R2442">
        <v>47</v>
      </c>
    </row>
    <row r="2443" spans="1:18" x14ac:dyDescent="0.3">
      <c r="A2443" t="s">
        <v>2455</v>
      </c>
      <c r="B2443" t="s">
        <v>6372</v>
      </c>
      <c r="C2443">
        <v>45</v>
      </c>
      <c r="D2443" t="str">
        <f>IF(Shopping[[#This Row],[Age]]&lt;=25,"Gen Z",
IF(Shopping[[#This Row],[Age]]&lt;=41,"Millennials",
IF(Shopping[[#This Row],[Age]]&lt;=57,"Gen X","Boomers")))</f>
        <v>Gen X</v>
      </c>
      <c r="E2443" t="s">
        <v>3923</v>
      </c>
      <c r="F2443" t="s">
        <v>7870</v>
      </c>
      <c r="G2443" t="s">
        <v>7857</v>
      </c>
      <c r="H2443" s="27">
        <v>36</v>
      </c>
      <c r="I2443" t="s">
        <v>7911</v>
      </c>
      <c r="J2443" t="s">
        <v>7847</v>
      </c>
      <c r="K2443" t="s">
        <v>7971</v>
      </c>
      <c r="L2443" t="s">
        <v>7890</v>
      </c>
      <c r="M2443">
        <v>4.7</v>
      </c>
      <c r="N2443" t="s">
        <v>1691</v>
      </c>
      <c r="O2443" t="s">
        <v>7946</v>
      </c>
      <c r="P2443" t="s">
        <v>1691</v>
      </c>
      <c r="Q2443" t="s">
        <v>12</v>
      </c>
      <c r="R2443">
        <v>5</v>
      </c>
    </row>
    <row r="2444" spans="1:18" x14ac:dyDescent="0.3">
      <c r="A2444" t="s">
        <v>2456</v>
      </c>
      <c r="B2444" t="s">
        <v>6373</v>
      </c>
      <c r="C2444">
        <v>53</v>
      </c>
      <c r="D2444" t="str">
        <f>IF(Shopping[[#This Row],[Age]]&lt;=25,"Gen Z",
IF(Shopping[[#This Row],[Age]]&lt;=41,"Millennials",
IF(Shopping[[#This Row],[Age]]&lt;=57,"Gen X","Boomers")))</f>
        <v>Gen X</v>
      </c>
      <c r="E2444" t="s">
        <v>3923</v>
      </c>
      <c r="F2444" t="s">
        <v>7837</v>
      </c>
      <c r="G2444" t="s">
        <v>7838</v>
      </c>
      <c r="H2444" s="27">
        <v>95</v>
      </c>
      <c r="I2444" t="s">
        <v>7898</v>
      </c>
      <c r="J2444" t="s">
        <v>7839</v>
      </c>
      <c r="K2444" t="s">
        <v>7862</v>
      </c>
      <c r="L2444" t="s">
        <v>7887</v>
      </c>
      <c r="M2444">
        <v>4.7</v>
      </c>
      <c r="N2444" t="s">
        <v>1691</v>
      </c>
      <c r="O2444" t="s">
        <v>7946</v>
      </c>
      <c r="P2444" t="s">
        <v>1691</v>
      </c>
      <c r="Q2444" t="s">
        <v>27</v>
      </c>
      <c r="R2444">
        <v>50</v>
      </c>
    </row>
    <row r="2445" spans="1:18" x14ac:dyDescent="0.3">
      <c r="A2445" t="s">
        <v>2457</v>
      </c>
      <c r="B2445" t="s">
        <v>6374</v>
      </c>
      <c r="C2445">
        <v>24</v>
      </c>
      <c r="D2445" t="str">
        <f>IF(Shopping[[#This Row],[Age]]&lt;=25,"Gen Z",
IF(Shopping[[#This Row],[Age]]&lt;=41,"Millennials",
IF(Shopping[[#This Row],[Age]]&lt;=57,"Gen X","Boomers")))</f>
        <v>Gen Z</v>
      </c>
      <c r="E2445" t="s">
        <v>3923</v>
      </c>
      <c r="F2445" t="s">
        <v>7879</v>
      </c>
      <c r="G2445" t="s">
        <v>7857</v>
      </c>
      <c r="H2445" s="27">
        <v>30</v>
      </c>
      <c r="I2445" t="s">
        <v>7938</v>
      </c>
      <c r="J2445" t="s">
        <v>7847</v>
      </c>
      <c r="K2445" t="s">
        <v>7867</v>
      </c>
      <c r="L2445" t="s">
        <v>7888</v>
      </c>
      <c r="M2445">
        <v>3.4</v>
      </c>
      <c r="N2445" t="s">
        <v>1691</v>
      </c>
      <c r="O2445" t="s">
        <v>7949</v>
      </c>
      <c r="P2445" t="s">
        <v>1691</v>
      </c>
      <c r="Q2445" t="s">
        <v>22</v>
      </c>
      <c r="R2445">
        <v>24</v>
      </c>
    </row>
    <row r="2446" spans="1:18" x14ac:dyDescent="0.3">
      <c r="A2446" t="s">
        <v>2458</v>
      </c>
      <c r="B2446" t="s">
        <v>6375</v>
      </c>
      <c r="C2446">
        <v>47</v>
      </c>
      <c r="D2446" t="str">
        <f>IF(Shopping[[#This Row],[Age]]&lt;=25,"Gen Z",
IF(Shopping[[#This Row],[Age]]&lt;=41,"Millennials",
IF(Shopping[[#This Row],[Age]]&lt;=57,"Gen X","Boomers")))</f>
        <v>Gen X</v>
      </c>
      <c r="E2446" t="s">
        <v>3923</v>
      </c>
      <c r="F2446" t="s">
        <v>7873</v>
      </c>
      <c r="G2446" t="s">
        <v>7857</v>
      </c>
      <c r="H2446" s="27">
        <v>65</v>
      </c>
      <c r="I2446" t="s">
        <v>7901</v>
      </c>
      <c r="J2446" t="s">
        <v>7844</v>
      </c>
      <c r="K2446" t="s">
        <v>7969</v>
      </c>
      <c r="L2446" t="s">
        <v>7890</v>
      </c>
      <c r="M2446">
        <v>3.7</v>
      </c>
      <c r="N2446" t="s">
        <v>1691</v>
      </c>
      <c r="O2446" t="s">
        <v>7945</v>
      </c>
      <c r="P2446" t="s">
        <v>1691</v>
      </c>
      <c r="Q2446" t="s">
        <v>27</v>
      </c>
      <c r="R2446">
        <v>15</v>
      </c>
    </row>
    <row r="2447" spans="1:18" x14ac:dyDescent="0.3">
      <c r="A2447" t="s">
        <v>2459</v>
      </c>
      <c r="B2447" t="s">
        <v>6376</v>
      </c>
      <c r="C2447">
        <v>63</v>
      </c>
      <c r="D2447" t="str">
        <f>IF(Shopping[[#This Row],[Age]]&lt;=25,"Gen Z",
IF(Shopping[[#This Row],[Age]]&lt;=41,"Millennials",
IF(Shopping[[#This Row],[Age]]&lt;=57,"Gen X","Boomers")))</f>
        <v>Boomers</v>
      </c>
      <c r="E2447" t="s">
        <v>3923</v>
      </c>
      <c r="F2447" t="s">
        <v>7873</v>
      </c>
      <c r="G2447" t="s">
        <v>7857</v>
      </c>
      <c r="H2447" s="27">
        <v>96</v>
      </c>
      <c r="I2447" t="s">
        <v>7923</v>
      </c>
      <c r="J2447" t="s">
        <v>7847</v>
      </c>
      <c r="K2447" t="s">
        <v>7880</v>
      </c>
      <c r="L2447" t="s">
        <v>7889</v>
      </c>
      <c r="M2447">
        <v>4.0999999999999996</v>
      </c>
      <c r="N2447" t="s">
        <v>1691</v>
      </c>
      <c r="O2447" t="s">
        <v>7950</v>
      </c>
      <c r="P2447" t="s">
        <v>1691</v>
      </c>
      <c r="Q2447" t="s">
        <v>10</v>
      </c>
      <c r="R2447">
        <v>50</v>
      </c>
    </row>
    <row r="2448" spans="1:18" x14ac:dyDescent="0.3">
      <c r="A2448" t="s">
        <v>2460</v>
      </c>
      <c r="B2448" t="s">
        <v>6377</v>
      </c>
      <c r="C2448">
        <v>38</v>
      </c>
      <c r="D2448" t="str">
        <f>IF(Shopping[[#This Row],[Age]]&lt;=25,"Gen Z",
IF(Shopping[[#This Row],[Age]]&lt;=41,"Millennials",
IF(Shopping[[#This Row],[Age]]&lt;=57,"Gen X","Boomers")))</f>
        <v>Millennials</v>
      </c>
      <c r="E2448" t="s">
        <v>3923</v>
      </c>
      <c r="F2448" t="s">
        <v>7850</v>
      </c>
      <c r="G2448" t="s">
        <v>7838</v>
      </c>
      <c r="H2448" s="27">
        <v>65</v>
      </c>
      <c r="I2448" t="s">
        <v>7922</v>
      </c>
      <c r="J2448" t="s">
        <v>7839</v>
      </c>
      <c r="K2448" t="s">
        <v>7972</v>
      </c>
      <c r="L2448" t="s">
        <v>7888</v>
      </c>
      <c r="M2448">
        <v>2.9</v>
      </c>
      <c r="N2448" t="s">
        <v>1691</v>
      </c>
      <c r="O2448" t="s">
        <v>7949</v>
      </c>
      <c r="P2448" t="s">
        <v>1691</v>
      </c>
      <c r="Q2448" t="s">
        <v>12</v>
      </c>
      <c r="R2448">
        <v>7</v>
      </c>
    </row>
    <row r="2449" spans="1:18" x14ac:dyDescent="0.3">
      <c r="A2449" t="s">
        <v>2461</v>
      </c>
      <c r="B2449" t="s">
        <v>6378</v>
      </c>
      <c r="C2449">
        <v>59</v>
      </c>
      <c r="D2449" t="str">
        <f>IF(Shopping[[#This Row],[Age]]&lt;=25,"Gen Z",
IF(Shopping[[#This Row],[Age]]&lt;=41,"Millennials",
IF(Shopping[[#This Row],[Age]]&lt;=57,"Gen X","Boomers")))</f>
        <v>Boomers</v>
      </c>
      <c r="E2449" t="s">
        <v>3923</v>
      </c>
      <c r="F2449" t="s">
        <v>7866</v>
      </c>
      <c r="G2449" t="s">
        <v>7838</v>
      </c>
      <c r="H2449" s="27">
        <v>47</v>
      </c>
      <c r="I2449" t="s">
        <v>7938</v>
      </c>
      <c r="J2449" t="s">
        <v>7839</v>
      </c>
      <c r="K2449" t="s">
        <v>7972</v>
      </c>
      <c r="L2449" t="s">
        <v>7890</v>
      </c>
      <c r="M2449">
        <v>3.2</v>
      </c>
      <c r="N2449" t="s">
        <v>1691</v>
      </c>
      <c r="O2449" t="s">
        <v>7950</v>
      </c>
      <c r="P2449" t="s">
        <v>1691</v>
      </c>
      <c r="Q2449" t="s">
        <v>8</v>
      </c>
      <c r="R2449">
        <v>10</v>
      </c>
    </row>
    <row r="2450" spans="1:18" x14ac:dyDescent="0.3">
      <c r="A2450" t="s">
        <v>2462</v>
      </c>
      <c r="B2450" t="s">
        <v>6379</v>
      </c>
      <c r="C2450">
        <v>54</v>
      </c>
      <c r="D2450" t="str">
        <f>IF(Shopping[[#This Row],[Age]]&lt;=25,"Gen Z",
IF(Shopping[[#This Row],[Age]]&lt;=41,"Millennials",
IF(Shopping[[#This Row],[Age]]&lt;=57,"Gen X","Boomers")))</f>
        <v>Gen X</v>
      </c>
      <c r="E2450" t="s">
        <v>3923</v>
      </c>
      <c r="F2450" t="s">
        <v>7875</v>
      </c>
      <c r="G2450" t="s">
        <v>7857</v>
      </c>
      <c r="H2450" s="27">
        <v>25</v>
      </c>
      <c r="I2450" t="s">
        <v>7923</v>
      </c>
      <c r="J2450" t="s">
        <v>7844</v>
      </c>
      <c r="K2450" t="s">
        <v>7862</v>
      </c>
      <c r="L2450" t="s">
        <v>7890</v>
      </c>
      <c r="M2450">
        <v>3</v>
      </c>
      <c r="N2450" t="s">
        <v>1691</v>
      </c>
      <c r="O2450" t="s">
        <v>7946</v>
      </c>
      <c r="P2450" t="s">
        <v>1691</v>
      </c>
      <c r="Q2450" t="s">
        <v>14</v>
      </c>
      <c r="R2450">
        <v>38</v>
      </c>
    </row>
    <row r="2451" spans="1:18" x14ac:dyDescent="0.3">
      <c r="A2451" t="s">
        <v>2463</v>
      </c>
      <c r="B2451" t="s">
        <v>6380</v>
      </c>
      <c r="C2451">
        <v>26</v>
      </c>
      <c r="D2451" t="str">
        <f>IF(Shopping[[#This Row],[Age]]&lt;=25,"Gen Z",
IF(Shopping[[#This Row],[Age]]&lt;=41,"Millennials",
IF(Shopping[[#This Row],[Age]]&lt;=57,"Gen X","Boomers")))</f>
        <v>Millennials</v>
      </c>
      <c r="E2451" t="s">
        <v>3923</v>
      </c>
      <c r="F2451" t="s">
        <v>7853</v>
      </c>
      <c r="G2451" t="s">
        <v>7854</v>
      </c>
      <c r="H2451" s="27">
        <v>56</v>
      </c>
      <c r="I2451" t="s">
        <v>7908</v>
      </c>
      <c r="J2451" t="s">
        <v>7844</v>
      </c>
      <c r="K2451" t="s">
        <v>7862</v>
      </c>
      <c r="L2451" t="s">
        <v>7890</v>
      </c>
      <c r="M2451">
        <v>4.0999999999999996</v>
      </c>
      <c r="N2451" t="s">
        <v>1691</v>
      </c>
      <c r="O2451" t="s">
        <v>7945</v>
      </c>
      <c r="P2451" t="s">
        <v>1691</v>
      </c>
      <c r="Q2451" t="s">
        <v>8</v>
      </c>
      <c r="R2451">
        <v>31</v>
      </c>
    </row>
    <row r="2452" spans="1:18" x14ac:dyDescent="0.3">
      <c r="A2452" t="s">
        <v>2464</v>
      </c>
      <c r="B2452" t="s">
        <v>6381</v>
      </c>
      <c r="C2452">
        <v>68</v>
      </c>
      <c r="D2452" t="str">
        <f>IF(Shopping[[#This Row],[Age]]&lt;=25,"Gen Z",
IF(Shopping[[#This Row],[Age]]&lt;=41,"Millennials",
IF(Shopping[[#This Row],[Age]]&lt;=57,"Gen X","Boomers")))</f>
        <v>Boomers</v>
      </c>
      <c r="E2452" t="s">
        <v>3923</v>
      </c>
      <c r="F2452" t="s">
        <v>7872</v>
      </c>
      <c r="G2452" t="s">
        <v>7838</v>
      </c>
      <c r="H2452" s="27">
        <v>76</v>
      </c>
      <c r="I2452" t="s">
        <v>7910</v>
      </c>
      <c r="J2452" t="s">
        <v>7847</v>
      </c>
      <c r="K2452" t="s">
        <v>7975</v>
      </c>
      <c r="L2452" t="s">
        <v>7890</v>
      </c>
      <c r="M2452">
        <v>4.5</v>
      </c>
      <c r="N2452" t="s">
        <v>1691</v>
      </c>
      <c r="O2452" t="s">
        <v>7948</v>
      </c>
      <c r="P2452" t="s">
        <v>1691</v>
      </c>
      <c r="Q2452" t="s">
        <v>8</v>
      </c>
      <c r="R2452">
        <v>7</v>
      </c>
    </row>
    <row r="2453" spans="1:18" x14ac:dyDescent="0.3">
      <c r="A2453" t="s">
        <v>2465</v>
      </c>
      <c r="B2453" t="s">
        <v>6382</v>
      </c>
      <c r="C2453">
        <v>41</v>
      </c>
      <c r="D2453" t="str">
        <f>IF(Shopping[[#This Row],[Age]]&lt;=25,"Gen Z",
IF(Shopping[[#This Row],[Age]]&lt;=41,"Millennials",
IF(Shopping[[#This Row],[Age]]&lt;=57,"Gen X","Boomers")))</f>
        <v>Millennials</v>
      </c>
      <c r="E2453" t="s">
        <v>3923</v>
      </c>
      <c r="F2453" t="s">
        <v>7876</v>
      </c>
      <c r="G2453" t="s">
        <v>7838</v>
      </c>
      <c r="H2453" s="27">
        <v>60</v>
      </c>
      <c r="I2453" t="s">
        <v>7912</v>
      </c>
      <c r="J2453" t="s">
        <v>7847</v>
      </c>
      <c r="K2453" t="s">
        <v>7860</v>
      </c>
      <c r="L2453" t="s">
        <v>7890</v>
      </c>
      <c r="M2453">
        <v>3.4</v>
      </c>
      <c r="N2453" t="s">
        <v>1691</v>
      </c>
      <c r="O2453" t="s">
        <v>7950</v>
      </c>
      <c r="P2453" t="s">
        <v>1691</v>
      </c>
      <c r="Q2453" t="s">
        <v>8</v>
      </c>
      <c r="R2453">
        <v>27</v>
      </c>
    </row>
    <row r="2454" spans="1:18" x14ac:dyDescent="0.3">
      <c r="A2454" t="s">
        <v>2466</v>
      </c>
      <c r="B2454" t="s">
        <v>6383</v>
      </c>
      <c r="C2454">
        <v>68</v>
      </c>
      <c r="D2454" t="str">
        <f>IF(Shopping[[#This Row],[Age]]&lt;=25,"Gen Z",
IF(Shopping[[#This Row],[Age]]&lt;=41,"Millennials",
IF(Shopping[[#This Row],[Age]]&lt;=57,"Gen X","Boomers")))</f>
        <v>Boomers</v>
      </c>
      <c r="E2454" t="s">
        <v>3923</v>
      </c>
      <c r="F2454" t="s">
        <v>7850</v>
      </c>
      <c r="G2454" t="s">
        <v>7838</v>
      </c>
      <c r="H2454" s="27">
        <v>67</v>
      </c>
      <c r="I2454" t="s">
        <v>7907</v>
      </c>
      <c r="J2454" t="s">
        <v>7839</v>
      </c>
      <c r="K2454" t="s">
        <v>7860</v>
      </c>
      <c r="L2454" t="s">
        <v>7887</v>
      </c>
      <c r="M2454">
        <v>4.0999999999999996</v>
      </c>
      <c r="N2454" t="s">
        <v>1691</v>
      </c>
      <c r="O2454" t="s">
        <v>7945</v>
      </c>
      <c r="P2454" t="s">
        <v>1691</v>
      </c>
      <c r="Q2454" t="s">
        <v>22</v>
      </c>
      <c r="R2454">
        <v>45</v>
      </c>
    </row>
    <row r="2455" spans="1:18" x14ac:dyDescent="0.3">
      <c r="A2455" t="s">
        <v>2467</v>
      </c>
      <c r="B2455" t="s">
        <v>6384</v>
      </c>
      <c r="C2455">
        <v>21</v>
      </c>
      <c r="D2455" t="str">
        <f>IF(Shopping[[#This Row],[Age]]&lt;=25,"Gen Z",
IF(Shopping[[#This Row],[Age]]&lt;=41,"Millennials",
IF(Shopping[[#This Row],[Age]]&lt;=57,"Gen X","Boomers")))</f>
        <v>Gen Z</v>
      </c>
      <c r="E2455" t="s">
        <v>3923</v>
      </c>
      <c r="F2455" t="s">
        <v>7841</v>
      </c>
      <c r="G2455" t="s">
        <v>7838</v>
      </c>
      <c r="H2455" s="27">
        <v>95</v>
      </c>
      <c r="I2455" t="s">
        <v>7937</v>
      </c>
      <c r="J2455" t="s">
        <v>7877</v>
      </c>
      <c r="K2455" t="s">
        <v>7973</v>
      </c>
      <c r="L2455" t="s">
        <v>7888</v>
      </c>
      <c r="M2455">
        <v>4.5999999999999996</v>
      </c>
      <c r="N2455" t="s">
        <v>1691</v>
      </c>
      <c r="O2455" t="s">
        <v>7950</v>
      </c>
      <c r="P2455" t="s">
        <v>1691</v>
      </c>
      <c r="Q2455" t="s">
        <v>10</v>
      </c>
      <c r="R2455">
        <v>13</v>
      </c>
    </row>
    <row r="2456" spans="1:18" x14ac:dyDescent="0.3">
      <c r="A2456" t="s">
        <v>2468</v>
      </c>
      <c r="B2456" t="s">
        <v>6385</v>
      </c>
      <c r="C2456">
        <v>32</v>
      </c>
      <c r="D2456" t="str">
        <f>IF(Shopping[[#This Row],[Age]]&lt;=25,"Gen Z",
IF(Shopping[[#This Row],[Age]]&lt;=41,"Millennials",
IF(Shopping[[#This Row],[Age]]&lt;=57,"Gen X","Boomers")))</f>
        <v>Millennials</v>
      </c>
      <c r="E2456" t="s">
        <v>3923</v>
      </c>
      <c r="F2456" t="s">
        <v>7884</v>
      </c>
      <c r="G2456" t="s">
        <v>7857</v>
      </c>
      <c r="H2456" s="27">
        <v>72</v>
      </c>
      <c r="I2456" t="s">
        <v>7922</v>
      </c>
      <c r="J2456" t="s">
        <v>7847</v>
      </c>
      <c r="K2456" t="s">
        <v>7975</v>
      </c>
      <c r="L2456" t="s">
        <v>7887</v>
      </c>
      <c r="M2456">
        <v>4.5999999999999996</v>
      </c>
      <c r="N2456" t="s">
        <v>1691</v>
      </c>
      <c r="O2456" t="s">
        <v>7945</v>
      </c>
      <c r="P2456" t="s">
        <v>1691</v>
      </c>
      <c r="Q2456" t="s">
        <v>8</v>
      </c>
      <c r="R2456">
        <v>33</v>
      </c>
    </row>
    <row r="2457" spans="1:18" x14ac:dyDescent="0.3">
      <c r="A2457" t="s">
        <v>2469</v>
      </c>
      <c r="B2457" t="s">
        <v>6386</v>
      </c>
      <c r="C2457">
        <v>20</v>
      </c>
      <c r="D2457" t="str">
        <f>IF(Shopping[[#This Row],[Age]]&lt;=25,"Gen Z",
IF(Shopping[[#This Row],[Age]]&lt;=41,"Millennials",
IF(Shopping[[#This Row],[Age]]&lt;=57,"Gen X","Boomers")))</f>
        <v>Gen Z</v>
      </c>
      <c r="E2457" t="s">
        <v>3923</v>
      </c>
      <c r="F2457" t="s">
        <v>7881</v>
      </c>
      <c r="G2457" t="s">
        <v>7857</v>
      </c>
      <c r="H2457" s="27">
        <v>98</v>
      </c>
      <c r="I2457" t="s">
        <v>7922</v>
      </c>
      <c r="J2457" t="s">
        <v>7839</v>
      </c>
      <c r="K2457" t="s">
        <v>7970</v>
      </c>
      <c r="L2457" t="s">
        <v>7888</v>
      </c>
      <c r="M2457">
        <v>3.4</v>
      </c>
      <c r="N2457" t="s">
        <v>1691</v>
      </c>
      <c r="O2457" t="s">
        <v>7945</v>
      </c>
      <c r="P2457" t="s">
        <v>1691</v>
      </c>
      <c r="Q2457" t="s">
        <v>10</v>
      </c>
      <c r="R2457">
        <v>25</v>
      </c>
    </row>
    <row r="2458" spans="1:18" x14ac:dyDescent="0.3">
      <c r="A2458" t="s">
        <v>2470</v>
      </c>
      <c r="B2458" t="s">
        <v>6387</v>
      </c>
      <c r="C2458">
        <v>59</v>
      </c>
      <c r="D2458" t="str">
        <f>IF(Shopping[[#This Row],[Age]]&lt;=25,"Gen Z",
IF(Shopping[[#This Row],[Age]]&lt;=41,"Millennials",
IF(Shopping[[#This Row],[Age]]&lt;=57,"Gen X","Boomers")))</f>
        <v>Boomers</v>
      </c>
      <c r="E2458" t="s">
        <v>3923</v>
      </c>
      <c r="F2458" t="s">
        <v>7843</v>
      </c>
      <c r="G2458" t="s">
        <v>7838</v>
      </c>
      <c r="H2458" s="27">
        <v>83</v>
      </c>
      <c r="I2458" t="s">
        <v>7936</v>
      </c>
      <c r="J2458" t="s">
        <v>7847</v>
      </c>
      <c r="K2458" t="s">
        <v>7867</v>
      </c>
      <c r="L2458" t="s">
        <v>7887</v>
      </c>
      <c r="M2458">
        <v>3.3</v>
      </c>
      <c r="N2458" t="s">
        <v>1691</v>
      </c>
      <c r="O2458" t="s">
        <v>7949</v>
      </c>
      <c r="P2458" t="s">
        <v>1691</v>
      </c>
      <c r="Q2458" t="s">
        <v>14</v>
      </c>
      <c r="R2458">
        <v>5</v>
      </c>
    </row>
    <row r="2459" spans="1:18" x14ac:dyDescent="0.3">
      <c r="A2459" t="s">
        <v>2471</v>
      </c>
      <c r="B2459" t="s">
        <v>6388</v>
      </c>
      <c r="C2459">
        <v>53</v>
      </c>
      <c r="D2459" t="str">
        <f>IF(Shopping[[#This Row],[Age]]&lt;=25,"Gen Z",
IF(Shopping[[#This Row],[Age]]&lt;=41,"Millennials",
IF(Shopping[[#This Row],[Age]]&lt;=57,"Gen X","Boomers")))</f>
        <v>Gen X</v>
      </c>
      <c r="E2459" t="s">
        <v>3923</v>
      </c>
      <c r="F2459" t="s">
        <v>7856</v>
      </c>
      <c r="G2459" t="s">
        <v>7857</v>
      </c>
      <c r="H2459" s="27">
        <v>37</v>
      </c>
      <c r="I2459" t="s">
        <v>7905</v>
      </c>
      <c r="J2459" t="s">
        <v>7847</v>
      </c>
      <c r="K2459" t="s">
        <v>7842</v>
      </c>
      <c r="L2459" t="s">
        <v>7890</v>
      </c>
      <c r="M2459">
        <v>3.6</v>
      </c>
      <c r="N2459" t="s">
        <v>1691</v>
      </c>
      <c r="O2459" t="s">
        <v>7949</v>
      </c>
      <c r="P2459" t="s">
        <v>1691</v>
      </c>
      <c r="Q2459" t="s">
        <v>10</v>
      </c>
      <c r="R2459">
        <v>23</v>
      </c>
    </row>
    <row r="2460" spans="1:18" x14ac:dyDescent="0.3">
      <c r="A2460" t="s">
        <v>2472</v>
      </c>
      <c r="B2460" t="s">
        <v>6389</v>
      </c>
      <c r="C2460">
        <v>66</v>
      </c>
      <c r="D2460" t="str">
        <f>IF(Shopping[[#This Row],[Age]]&lt;=25,"Gen Z",
IF(Shopping[[#This Row],[Age]]&lt;=41,"Millennials",
IF(Shopping[[#This Row],[Age]]&lt;=57,"Gen X","Boomers")))</f>
        <v>Boomers</v>
      </c>
      <c r="E2460" t="s">
        <v>3923</v>
      </c>
      <c r="F2460" t="s">
        <v>7872</v>
      </c>
      <c r="G2460" t="s">
        <v>7838</v>
      </c>
      <c r="H2460" s="27">
        <v>85</v>
      </c>
      <c r="I2460" t="s">
        <v>7914</v>
      </c>
      <c r="J2460" t="s">
        <v>7839</v>
      </c>
      <c r="K2460" t="s">
        <v>7967</v>
      </c>
      <c r="L2460" t="s">
        <v>7890</v>
      </c>
      <c r="M2460">
        <v>4.5999999999999996</v>
      </c>
      <c r="N2460" t="s">
        <v>1691</v>
      </c>
      <c r="O2460" t="s">
        <v>7946</v>
      </c>
      <c r="P2460" t="s">
        <v>1691</v>
      </c>
      <c r="Q2460" t="s">
        <v>22</v>
      </c>
      <c r="R2460">
        <v>17</v>
      </c>
    </row>
    <row r="2461" spans="1:18" x14ac:dyDescent="0.3">
      <c r="A2461" t="s">
        <v>2473</v>
      </c>
      <c r="B2461" t="s">
        <v>6390</v>
      </c>
      <c r="C2461">
        <v>47</v>
      </c>
      <c r="D2461" t="str">
        <f>IF(Shopping[[#This Row],[Age]]&lt;=25,"Gen Z",
IF(Shopping[[#This Row],[Age]]&lt;=41,"Millennials",
IF(Shopping[[#This Row],[Age]]&lt;=57,"Gen X","Boomers")))</f>
        <v>Gen X</v>
      </c>
      <c r="E2461" t="s">
        <v>3923</v>
      </c>
      <c r="F2461" t="s">
        <v>7876</v>
      </c>
      <c r="G2461" t="s">
        <v>7838</v>
      </c>
      <c r="H2461" s="27">
        <v>36</v>
      </c>
      <c r="I2461" t="s">
        <v>7902</v>
      </c>
      <c r="J2461" t="s">
        <v>7839</v>
      </c>
      <c r="K2461" t="s">
        <v>7862</v>
      </c>
      <c r="L2461" t="s">
        <v>7890</v>
      </c>
      <c r="M2461">
        <v>4.3</v>
      </c>
      <c r="N2461" t="s">
        <v>1691</v>
      </c>
      <c r="O2461" t="s">
        <v>7949</v>
      </c>
      <c r="P2461" t="s">
        <v>1691</v>
      </c>
      <c r="Q2461" t="s">
        <v>10</v>
      </c>
      <c r="R2461">
        <v>14</v>
      </c>
    </row>
    <row r="2462" spans="1:18" x14ac:dyDescent="0.3">
      <c r="A2462" t="s">
        <v>2474</v>
      </c>
      <c r="B2462" t="s">
        <v>6391</v>
      </c>
      <c r="C2462">
        <v>58</v>
      </c>
      <c r="D2462" t="str">
        <f>IF(Shopping[[#This Row],[Age]]&lt;=25,"Gen Z",
IF(Shopping[[#This Row],[Age]]&lt;=41,"Millennials",
IF(Shopping[[#This Row],[Age]]&lt;=57,"Gen X","Boomers")))</f>
        <v>Boomers</v>
      </c>
      <c r="E2462" t="s">
        <v>3923</v>
      </c>
      <c r="F2462" t="s">
        <v>7843</v>
      </c>
      <c r="G2462" t="s">
        <v>7838</v>
      </c>
      <c r="H2462" s="27">
        <v>36</v>
      </c>
      <c r="I2462" t="s">
        <v>7894</v>
      </c>
      <c r="J2462" t="s">
        <v>7844</v>
      </c>
      <c r="K2462" t="s">
        <v>7970</v>
      </c>
      <c r="L2462" t="s">
        <v>7887</v>
      </c>
      <c r="M2462">
        <v>4</v>
      </c>
      <c r="N2462" t="s">
        <v>1691</v>
      </c>
      <c r="O2462" t="s">
        <v>7950</v>
      </c>
      <c r="P2462" t="s">
        <v>1691</v>
      </c>
      <c r="Q2462" t="s">
        <v>12</v>
      </c>
      <c r="R2462">
        <v>28</v>
      </c>
    </row>
    <row r="2463" spans="1:18" x14ac:dyDescent="0.3">
      <c r="A2463" t="s">
        <v>2475</v>
      </c>
      <c r="B2463" t="s">
        <v>6392</v>
      </c>
      <c r="C2463">
        <v>28</v>
      </c>
      <c r="D2463" t="str">
        <f>IF(Shopping[[#This Row],[Age]]&lt;=25,"Gen Z",
IF(Shopping[[#This Row],[Age]]&lt;=41,"Millennials",
IF(Shopping[[#This Row],[Age]]&lt;=57,"Gen X","Boomers")))</f>
        <v>Millennials</v>
      </c>
      <c r="E2463" t="s">
        <v>3923</v>
      </c>
      <c r="F2463" t="s">
        <v>7873</v>
      </c>
      <c r="G2463" t="s">
        <v>7857</v>
      </c>
      <c r="H2463" s="27">
        <v>86</v>
      </c>
      <c r="I2463" t="s">
        <v>7931</v>
      </c>
      <c r="J2463" t="s">
        <v>7839</v>
      </c>
      <c r="K2463" t="s">
        <v>7871</v>
      </c>
      <c r="L2463" t="s">
        <v>7889</v>
      </c>
      <c r="M2463">
        <v>4.8</v>
      </c>
      <c r="N2463" t="s">
        <v>1691</v>
      </c>
      <c r="O2463" t="s">
        <v>7947</v>
      </c>
      <c r="P2463" t="s">
        <v>1691</v>
      </c>
      <c r="Q2463" t="s">
        <v>12</v>
      </c>
      <c r="R2463">
        <v>19</v>
      </c>
    </row>
    <row r="2464" spans="1:18" x14ac:dyDescent="0.3">
      <c r="A2464" t="s">
        <v>2476</v>
      </c>
      <c r="B2464" t="s">
        <v>6393</v>
      </c>
      <c r="C2464">
        <v>68</v>
      </c>
      <c r="D2464" t="str">
        <f>IF(Shopping[[#This Row],[Age]]&lt;=25,"Gen Z",
IF(Shopping[[#This Row],[Age]]&lt;=41,"Millennials",
IF(Shopping[[#This Row],[Age]]&lt;=57,"Gen X","Boomers")))</f>
        <v>Boomers</v>
      </c>
      <c r="E2464" t="s">
        <v>3923</v>
      </c>
      <c r="F2464" t="s">
        <v>7866</v>
      </c>
      <c r="G2464" t="s">
        <v>7838</v>
      </c>
      <c r="H2464" s="27">
        <v>99</v>
      </c>
      <c r="I2464" t="s">
        <v>7902</v>
      </c>
      <c r="J2464" t="s">
        <v>7877</v>
      </c>
      <c r="K2464" t="s">
        <v>7874</v>
      </c>
      <c r="L2464" t="s">
        <v>7888</v>
      </c>
      <c r="M2464">
        <v>4.3</v>
      </c>
      <c r="N2464" t="s">
        <v>1691</v>
      </c>
      <c r="O2464" t="s">
        <v>7948</v>
      </c>
      <c r="P2464" t="s">
        <v>1691</v>
      </c>
      <c r="Q2464" t="s">
        <v>22</v>
      </c>
      <c r="R2464">
        <v>31</v>
      </c>
    </row>
    <row r="2465" spans="1:18" x14ac:dyDescent="0.3">
      <c r="A2465" t="s">
        <v>2477</v>
      </c>
      <c r="B2465" t="s">
        <v>6394</v>
      </c>
      <c r="C2465">
        <v>60</v>
      </c>
      <c r="D2465" t="str">
        <f>IF(Shopping[[#This Row],[Age]]&lt;=25,"Gen Z",
IF(Shopping[[#This Row],[Age]]&lt;=41,"Millennials",
IF(Shopping[[#This Row],[Age]]&lt;=57,"Gen X","Boomers")))</f>
        <v>Boomers</v>
      </c>
      <c r="E2465" t="s">
        <v>3923</v>
      </c>
      <c r="F2465" t="s">
        <v>7837</v>
      </c>
      <c r="G2465" t="s">
        <v>7838</v>
      </c>
      <c r="H2465" s="27">
        <v>21</v>
      </c>
      <c r="I2465" t="s">
        <v>7909</v>
      </c>
      <c r="J2465" t="s">
        <v>7877</v>
      </c>
      <c r="K2465" t="s">
        <v>7878</v>
      </c>
      <c r="L2465" t="s">
        <v>7889</v>
      </c>
      <c r="M2465">
        <v>3.3</v>
      </c>
      <c r="N2465" t="s">
        <v>1691</v>
      </c>
      <c r="O2465" t="s">
        <v>7948</v>
      </c>
      <c r="P2465" t="s">
        <v>1691</v>
      </c>
      <c r="Q2465" t="s">
        <v>10</v>
      </c>
      <c r="R2465">
        <v>25</v>
      </c>
    </row>
    <row r="2466" spans="1:18" x14ac:dyDescent="0.3">
      <c r="A2466" t="s">
        <v>2478</v>
      </c>
      <c r="B2466" t="s">
        <v>6395</v>
      </c>
      <c r="C2466">
        <v>47</v>
      </c>
      <c r="D2466" t="str">
        <f>IF(Shopping[[#This Row],[Age]]&lt;=25,"Gen Z",
IF(Shopping[[#This Row],[Age]]&lt;=41,"Millennials",
IF(Shopping[[#This Row],[Age]]&lt;=57,"Gen X","Boomers")))</f>
        <v>Gen X</v>
      </c>
      <c r="E2466" t="s">
        <v>3923</v>
      </c>
      <c r="F2466" t="s">
        <v>7868</v>
      </c>
      <c r="G2466" t="s">
        <v>7854</v>
      </c>
      <c r="H2466" s="27">
        <v>84</v>
      </c>
      <c r="I2466" t="s">
        <v>7904</v>
      </c>
      <c r="J2466" t="s">
        <v>7839</v>
      </c>
      <c r="K2466" t="s">
        <v>7864</v>
      </c>
      <c r="L2466" t="s">
        <v>7887</v>
      </c>
      <c r="M2466">
        <v>2.8</v>
      </c>
      <c r="N2466" t="s">
        <v>1691</v>
      </c>
      <c r="O2466" t="s">
        <v>7945</v>
      </c>
      <c r="P2466" t="s">
        <v>1691</v>
      </c>
      <c r="Q2466" t="s">
        <v>10</v>
      </c>
      <c r="R2466">
        <v>4</v>
      </c>
    </row>
    <row r="2467" spans="1:18" x14ac:dyDescent="0.3">
      <c r="A2467" t="s">
        <v>2479</v>
      </c>
      <c r="B2467" t="s">
        <v>6396</v>
      </c>
      <c r="C2467">
        <v>18</v>
      </c>
      <c r="D2467" t="str">
        <f>IF(Shopping[[#This Row],[Age]]&lt;=25,"Gen Z",
IF(Shopping[[#This Row],[Age]]&lt;=41,"Millennials",
IF(Shopping[[#This Row],[Age]]&lt;=57,"Gen X","Boomers")))</f>
        <v>Gen Z</v>
      </c>
      <c r="E2467" t="s">
        <v>3923</v>
      </c>
      <c r="F2467" t="s">
        <v>7845</v>
      </c>
      <c r="G2467" t="s">
        <v>7846</v>
      </c>
      <c r="H2467" s="27">
        <v>63</v>
      </c>
      <c r="I2467" t="s">
        <v>7914</v>
      </c>
      <c r="J2467" t="s">
        <v>7847</v>
      </c>
      <c r="K2467" t="s">
        <v>7880</v>
      </c>
      <c r="L2467" t="s">
        <v>7888</v>
      </c>
      <c r="M2467">
        <v>4.4000000000000004</v>
      </c>
      <c r="N2467" t="s">
        <v>1691</v>
      </c>
      <c r="O2467" t="s">
        <v>7946</v>
      </c>
      <c r="P2467" t="s">
        <v>1691</v>
      </c>
      <c r="Q2467" t="s">
        <v>22</v>
      </c>
      <c r="R2467">
        <v>20</v>
      </c>
    </row>
    <row r="2468" spans="1:18" x14ac:dyDescent="0.3">
      <c r="A2468" t="s">
        <v>2480</v>
      </c>
      <c r="B2468" t="s">
        <v>6397</v>
      </c>
      <c r="C2468">
        <v>32</v>
      </c>
      <c r="D2468" t="str">
        <f>IF(Shopping[[#This Row],[Age]]&lt;=25,"Gen Z",
IF(Shopping[[#This Row],[Age]]&lt;=41,"Millennials",
IF(Shopping[[#This Row],[Age]]&lt;=57,"Gen X","Boomers")))</f>
        <v>Millennials</v>
      </c>
      <c r="E2468" t="s">
        <v>3923</v>
      </c>
      <c r="F2468" t="s">
        <v>7851</v>
      </c>
      <c r="G2468" t="s">
        <v>7838</v>
      </c>
      <c r="H2468" s="27">
        <v>84</v>
      </c>
      <c r="I2468" t="s">
        <v>7938</v>
      </c>
      <c r="J2468" t="s">
        <v>7844</v>
      </c>
      <c r="K2468" t="s">
        <v>7858</v>
      </c>
      <c r="L2468" t="s">
        <v>7889</v>
      </c>
      <c r="M2468">
        <v>3.7</v>
      </c>
      <c r="N2468" t="s">
        <v>1691</v>
      </c>
      <c r="O2468" t="s">
        <v>7945</v>
      </c>
      <c r="P2468" t="s">
        <v>1691</v>
      </c>
      <c r="Q2468" t="s">
        <v>10</v>
      </c>
      <c r="R2468">
        <v>37</v>
      </c>
    </row>
    <row r="2469" spans="1:18" x14ac:dyDescent="0.3">
      <c r="A2469" t="s">
        <v>2481</v>
      </c>
      <c r="B2469" t="s">
        <v>6398</v>
      </c>
      <c r="C2469">
        <v>27</v>
      </c>
      <c r="D2469" t="str">
        <f>IF(Shopping[[#This Row],[Age]]&lt;=25,"Gen Z",
IF(Shopping[[#This Row],[Age]]&lt;=41,"Millennials",
IF(Shopping[[#This Row],[Age]]&lt;=57,"Gen X","Boomers")))</f>
        <v>Millennials</v>
      </c>
      <c r="E2469" t="s">
        <v>3923</v>
      </c>
      <c r="F2469" t="s">
        <v>7851</v>
      </c>
      <c r="G2469" t="s">
        <v>7838</v>
      </c>
      <c r="H2469" s="27">
        <v>72</v>
      </c>
      <c r="I2469" t="s">
        <v>7925</v>
      </c>
      <c r="J2469" t="s">
        <v>7847</v>
      </c>
      <c r="K2469" t="s">
        <v>7970</v>
      </c>
      <c r="L2469" t="s">
        <v>7888</v>
      </c>
      <c r="M2469">
        <v>3.6</v>
      </c>
      <c r="N2469" t="s">
        <v>1691</v>
      </c>
      <c r="O2469" t="s">
        <v>7945</v>
      </c>
      <c r="P2469" t="s">
        <v>1691</v>
      </c>
      <c r="Q2469" t="s">
        <v>12</v>
      </c>
      <c r="R2469">
        <v>28</v>
      </c>
    </row>
    <row r="2470" spans="1:18" x14ac:dyDescent="0.3">
      <c r="A2470" t="s">
        <v>2482</v>
      </c>
      <c r="B2470" t="s">
        <v>6399</v>
      </c>
      <c r="C2470">
        <v>65</v>
      </c>
      <c r="D2470" t="str">
        <f>IF(Shopping[[#This Row],[Age]]&lt;=25,"Gen Z",
IF(Shopping[[#This Row],[Age]]&lt;=41,"Millennials",
IF(Shopping[[#This Row],[Age]]&lt;=57,"Gen X","Boomers")))</f>
        <v>Boomers</v>
      </c>
      <c r="E2470" t="s">
        <v>3923</v>
      </c>
      <c r="F2470" t="s">
        <v>7863</v>
      </c>
      <c r="G2470" t="s">
        <v>7838</v>
      </c>
      <c r="H2470" s="27">
        <v>21</v>
      </c>
      <c r="I2470" t="s">
        <v>7932</v>
      </c>
      <c r="J2470" t="s">
        <v>7839</v>
      </c>
      <c r="K2470" t="s">
        <v>7973</v>
      </c>
      <c r="L2470" t="s">
        <v>7887</v>
      </c>
      <c r="M2470">
        <v>3.7</v>
      </c>
      <c r="N2470" t="s">
        <v>1691</v>
      </c>
      <c r="O2470" t="s">
        <v>7949</v>
      </c>
      <c r="P2470" t="s">
        <v>1691</v>
      </c>
      <c r="Q2470" t="s">
        <v>8</v>
      </c>
      <c r="R2470">
        <v>6</v>
      </c>
    </row>
    <row r="2471" spans="1:18" x14ac:dyDescent="0.3">
      <c r="A2471" t="s">
        <v>2483</v>
      </c>
      <c r="B2471" t="s">
        <v>6400</v>
      </c>
      <c r="C2471">
        <v>68</v>
      </c>
      <c r="D2471" t="str">
        <f>IF(Shopping[[#This Row],[Age]]&lt;=25,"Gen Z",
IF(Shopping[[#This Row],[Age]]&lt;=41,"Millennials",
IF(Shopping[[#This Row],[Age]]&lt;=57,"Gen X","Boomers")))</f>
        <v>Boomers</v>
      </c>
      <c r="E2471" t="s">
        <v>3923</v>
      </c>
      <c r="F2471" t="s">
        <v>7845</v>
      </c>
      <c r="G2471" t="s">
        <v>7846</v>
      </c>
      <c r="H2471" s="27">
        <v>92</v>
      </c>
      <c r="I2471" t="s">
        <v>7926</v>
      </c>
      <c r="J2471" t="s">
        <v>7847</v>
      </c>
      <c r="K2471" t="s">
        <v>7882</v>
      </c>
      <c r="L2471" t="s">
        <v>7890</v>
      </c>
      <c r="M2471">
        <v>5</v>
      </c>
      <c r="N2471" t="s">
        <v>1691</v>
      </c>
      <c r="O2471" t="s">
        <v>7948</v>
      </c>
      <c r="P2471" t="s">
        <v>1691</v>
      </c>
      <c r="Q2471" t="s">
        <v>14</v>
      </c>
      <c r="R2471">
        <v>27</v>
      </c>
    </row>
    <row r="2472" spans="1:18" x14ac:dyDescent="0.3">
      <c r="A2472" t="s">
        <v>2484</v>
      </c>
      <c r="B2472" t="s">
        <v>6401</v>
      </c>
      <c r="C2472">
        <v>55</v>
      </c>
      <c r="D2472" t="str">
        <f>IF(Shopping[[#This Row],[Age]]&lt;=25,"Gen Z",
IF(Shopping[[#This Row],[Age]]&lt;=41,"Millennials",
IF(Shopping[[#This Row],[Age]]&lt;=57,"Gen X","Boomers")))</f>
        <v>Gen X</v>
      </c>
      <c r="E2472" t="s">
        <v>3923</v>
      </c>
      <c r="F2472" t="s">
        <v>7837</v>
      </c>
      <c r="G2472" t="s">
        <v>7838</v>
      </c>
      <c r="H2472" s="27">
        <v>72</v>
      </c>
      <c r="I2472" t="s">
        <v>7921</v>
      </c>
      <c r="J2472" t="s">
        <v>7877</v>
      </c>
      <c r="K2472" t="s">
        <v>7858</v>
      </c>
      <c r="L2472" t="s">
        <v>7890</v>
      </c>
      <c r="M2472">
        <v>2.7</v>
      </c>
      <c r="N2472" t="s">
        <v>1691</v>
      </c>
      <c r="O2472" t="s">
        <v>7947</v>
      </c>
      <c r="P2472" t="s">
        <v>1691</v>
      </c>
      <c r="Q2472" t="s">
        <v>12</v>
      </c>
      <c r="R2472">
        <v>29</v>
      </c>
    </row>
    <row r="2473" spans="1:18" x14ac:dyDescent="0.3">
      <c r="A2473" t="s">
        <v>2485</v>
      </c>
      <c r="B2473" t="s">
        <v>6402</v>
      </c>
      <c r="C2473">
        <v>30</v>
      </c>
      <c r="D2473" t="str">
        <f>IF(Shopping[[#This Row],[Age]]&lt;=25,"Gen Z",
IF(Shopping[[#This Row],[Age]]&lt;=41,"Millennials",
IF(Shopping[[#This Row],[Age]]&lt;=57,"Gen X","Boomers")))</f>
        <v>Millennials</v>
      </c>
      <c r="E2473" t="s">
        <v>3923</v>
      </c>
      <c r="F2473" t="s">
        <v>7845</v>
      </c>
      <c r="G2473" t="s">
        <v>7846</v>
      </c>
      <c r="H2473" s="27">
        <v>83</v>
      </c>
      <c r="I2473" t="s">
        <v>7912</v>
      </c>
      <c r="J2473" t="s">
        <v>7847</v>
      </c>
      <c r="K2473" t="s">
        <v>7840</v>
      </c>
      <c r="L2473" t="s">
        <v>7888</v>
      </c>
      <c r="M2473">
        <v>4.3</v>
      </c>
      <c r="N2473" t="s">
        <v>1691</v>
      </c>
      <c r="O2473" t="s">
        <v>7950</v>
      </c>
      <c r="P2473" t="s">
        <v>1691</v>
      </c>
      <c r="Q2473" t="s">
        <v>10</v>
      </c>
      <c r="R2473">
        <v>1</v>
      </c>
    </row>
    <row r="2474" spans="1:18" x14ac:dyDescent="0.3">
      <c r="A2474" t="s">
        <v>2486</v>
      </c>
      <c r="B2474" t="s">
        <v>6403</v>
      </c>
      <c r="C2474">
        <v>24</v>
      </c>
      <c r="D2474" t="str">
        <f>IF(Shopping[[#This Row],[Age]]&lt;=25,"Gen Z",
IF(Shopping[[#This Row],[Age]]&lt;=41,"Millennials",
IF(Shopping[[#This Row],[Age]]&lt;=57,"Gen X","Boomers")))</f>
        <v>Gen Z</v>
      </c>
      <c r="E2474" t="s">
        <v>3923</v>
      </c>
      <c r="F2474" t="s">
        <v>7850</v>
      </c>
      <c r="G2474" t="s">
        <v>7838</v>
      </c>
      <c r="H2474" s="27">
        <v>73</v>
      </c>
      <c r="I2474" t="s">
        <v>7933</v>
      </c>
      <c r="J2474" t="s">
        <v>7847</v>
      </c>
      <c r="K2474" t="s">
        <v>7972</v>
      </c>
      <c r="L2474" t="s">
        <v>7889</v>
      </c>
      <c r="M2474">
        <v>4.0999999999999996</v>
      </c>
      <c r="N2474" t="s">
        <v>1691</v>
      </c>
      <c r="O2474" t="s">
        <v>7948</v>
      </c>
      <c r="P2474" t="s">
        <v>1691</v>
      </c>
      <c r="Q2474" t="s">
        <v>12</v>
      </c>
      <c r="R2474">
        <v>31</v>
      </c>
    </row>
    <row r="2475" spans="1:18" x14ac:dyDescent="0.3">
      <c r="A2475" t="s">
        <v>2487</v>
      </c>
      <c r="B2475" t="s">
        <v>6404</v>
      </c>
      <c r="C2475">
        <v>57</v>
      </c>
      <c r="D2475" t="str">
        <f>IF(Shopping[[#This Row],[Age]]&lt;=25,"Gen Z",
IF(Shopping[[#This Row],[Age]]&lt;=41,"Millennials",
IF(Shopping[[#This Row],[Age]]&lt;=57,"Gen X","Boomers")))</f>
        <v>Gen X</v>
      </c>
      <c r="E2475" t="s">
        <v>3923</v>
      </c>
      <c r="F2475" t="s">
        <v>7876</v>
      </c>
      <c r="G2475" t="s">
        <v>7838</v>
      </c>
      <c r="H2475" s="27">
        <v>98</v>
      </c>
      <c r="I2475" t="s">
        <v>7903</v>
      </c>
      <c r="J2475" t="s">
        <v>7847</v>
      </c>
      <c r="K2475" t="s">
        <v>7871</v>
      </c>
      <c r="L2475" t="s">
        <v>7887</v>
      </c>
      <c r="M2475">
        <v>2.6</v>
      </c>
      <c r="N2475" t="s">
        <v>1691</v>
      </c>
      <c r="O2475" t="s">
        <v>7947</v>
      </c>
      <c r="P2475" t="s">
        <v>1691</v>
      </c>
      <c r="Q2475" t="s">
        <v>10</v>
      </c>
      <c r="R2475">
        <v>28</v>
      </c>
    </row>
    <row r="2476" spans="1:18" x14ac:dyDescent="0.3">
      <c r="A2476" t="s">
        <v>2488</v>
      </c>
      <c r="B2476" t="s">
        <v>6405</v>
      </c>
      <c r="C2476">
        <v>23</v>
      </c>
      <c r="D2476" t="str">
        <f>IF(Shopping[[#This Row],[Age]]&lt;=25,"Gen Z",
IF(Shopping[[#This Row],[Age]]&lt;=41,"Millennials",
IF(Shopping[[#This Row],[Age]]&lt;=57,"Gen X","Boomers")))</f>
        <v>Gen Z</v>
      </c>
      <c r="E2476" t="s">
        <v>3923</v>
      </c>
      <c r="F2476" t="s">
        <v>7872</v>
      </c>
      <c r="G2476" t="s">
        <v>7838</v>
      </c>
      <c r="H2476" s="27">
        <v>76</v>
      </c>
      <c r="I2476" t="s">
        <v>7910</v>
      </c>
      <c r="J2476" t="s">
        <v>7847</v>
      </c>
      <c r="K2476" t="s">
        <v>7968</v>
      </c>
      <c r="L2476" t="s">
        <v>7890</v>
      </c>
      <c r="M2476">
        <v>3.2</v>
      </c>
      <c r="N2476" t="s">
        <v>1691</v>
      </c>
      <c r="O2476" t="s">
        <v>7950</v>
      </c>
      <c r="P2476" t="s">
        <v>1691</v>
      </c>
      <c r="Q2476" t="s">
        <v>22</v>
      </c>
      <c r="R2476">
        <v>19</v>
      </c>
    </row>
    <row r="2477" spans="1:18" x14ac:dyDescent="0.3">
      <c r="A2477" t="s">
        <v>2489</v>
      </c>
      <c r="B2477" t="s">
        <v>6406</v>
      </c>
      <c r="C2477">
        <v>69</v>
      </c>
      <c r="D2477" t="str">
        <f>IF(Shopping[[#This Row],[Age]]&lt;=25,"Gen Z",
IF(Shopping[[#This Row],[Age]]&lt;=41,"Millennials",
IF(Shopping[[#This Row],[Age]]&lt;=57,"Gen X","Boomers")))</f>
        <v>Boomers</v>
      </c>
      <c r="E2477" t="s">
        <v>3923</v>
      </c>
      <c r="F2477" t="s">
        <v>7861</v>
      </c>
      <c r="G2477" t="s">
        <v>7838</v>
      </c>
      <c r="H2477" s="27">
        <v>43</v>
      </c>
      <c r="I2477" t="s">
        <v>7911</v>
      </c>
      <c r="J2477" t="s">
        <v>7844</v>
      </c>
      <c r="K2477" t="s">
        <v>7970</v>
      </c>
      <c r="L2477" t="s">
        <v>7889</v>
      </c>
      <c r="M2477">
        <v>3.5</v>
      </c>
      <c r="N2477" t="s">
        <v>1691</v>
      </c>
      <c r="O2477" t="s">
        <v>7947</v>
      </c>
      <c r="P2477" t="s">
        <v>1691</v>
      </c>
      <c r="Q2477" t="s">
        <v>8</v>
      </c>
      <c r="R2477">
        <v>36</v>
      </c>
    </row>
    <row r="2478" spans="1:18" x14ac:dyDescent="0.3">
      <c r="A2478" t="s">
        <v>2490</v>
      </c>
      <c r="B2478" t="s">
        <v>6407</v>
      </c>
      <c r="C2478">
        <v>60</v>
      </c>
      <c r="D2478" t="str">
        <f>IF(Shopping[[#This Row],[Age]]&lt;=25,"Gen Z",
IF(Shopping[[#This Row],[Age]]&lt;=41,"Millennials",
IF(Shopping[[#This Row],[Age]]&lt;=57,"Gen X","Boomers")))</f>
        <v>Boomers</v>
      </c>
      <c r="E2478" t="s">
        <v>3923</v>
      </c>
      <c r="F2478" t="s">
        <v>7875</v>
      </c>
      <c r="G2478" t="s">
        <v>7857</v>
      </c>
      <c r="H2478" s="27">
        <v>60</v>
      </c>
      <c r="I2478" t="s">
        <v>7917</v>
      </c>
      <c r="J2478" t="s">
        <v>7847</v>
      </c>
      <c r="K2478" t="s">
        <v>7967</v>
      </c>
      <c r="L2478" t="s">
        <v>7889</v>
      </c>
      <c r="M2478">
        <v>3.7</v>
      </c>
      <c r="N2478" t="s">
        <v>1691</v>
      </c>
      <c r="O2478" t="s">
        <v>7947</v>
      </c>
      <c r="P2478" t="s">
        <v>1691</v>
      </c>
      <c r="Q2478" t="s">
        <v>10</v>
      </c>
      <c r="R2478">
        <v>28</v>
      </c>
    </row>
    <row r="2479" spans="1:18" x14ac:dyDescent="0.3">
      <c r="A2479" t="s">
        <v>2491</v>
      </c>
      <c r="B2479" t="s">
        <v>6408</v>
      </c>
      <c r="C2479">
        <v>25</v>
      </c>
      <c r="D2479" t="str">
        <f>IF(Shopping[[#This Row],[Age]]&lt;=25,"Gen Z",
IF(Shopping[[#This Row],[Age]]&lt;=41,"Millennials",
IF(Shopping[[#This Row],[Age]]&lt;=57,"Gen X","Boomers")))</f>
        <v>Gen Z</v>
      </c>
      <c r="E2479" t="s">
        <v>3923</v>
      </c>
      <c r="F2479" t="s">
        <v>7884</v>
      </c>
      <c r="G2479" t="s">
        <v>7857</v>
      </c>
      <c r="H2479" s="27">
        <v>40</v>
      </c>
      <c r="I2479" t="s">
        <v>7911</v>
      </c>
      <c r="J2479" t="s">
        <v>7839</v>
      </c>
      <c r="K2479" t="s">
        <v>7967</v>
      </c>
      <c r="L2479" t="s">
        <v>7888</v>
      </c>
      <c r="M2479">
        <v>3.8</v>
      </c>
      <c r="N2479" t="s">
        <v>1691</v>
      </c>
      <c r="O2479" t="s">
        <v>7949</v>
      </c>
      <c r="P2479" t="s">
        <v>1691</v>
      </c>
      <c r="Q2479" t="s">
        <v>14</v>
      </c>
      <c r="R2479">
        <v>29</v>
      </c>
    </row>
    <row r="2480" spans="1:18" x14ac:dyDescent="0.3">
      <c r="A2480" t="s">
        <v>2492</v>
      </c>
      <c r="B2480" t="s">
        <v>6409</v>
      </c>
      <c r="C2480">
        <v>18</v>
      </c>
      <c r="D2480" t="str">
        <f>IF(Shopping[[#This Row],[Age]]&lt;=25,"Gen Z",
IF(Shopping[[#This Row],[Age]]&lt;=41,"Millennials",
IF(Shopping[[#This Row],[Age]]&lt;=57,"Gen X","Boomers")))</f>
        <v>Gen Z</v>
      </c>
      <c r="E2480" t="s">
        <v>3923</v>
      </c>
      <c r="F2480" t="s">
        <v>7876</v>
      </c>
      <c r="G2480" t="s">
        <v>7838</v>
      </c>
      <c r="H2480" s="27">
        <v>93</v>
      </c>
      <c r="I2480" t="s">
        <v>7927</v>
      </c>
      <c r="J2480" t="s">
        <v>7844</v>
      </c>
      <c r="K2480" t="s">
        <v>7842</v>
      </c>
      <c r="L2480" t="s">
        <v>7887</v>
      </c>
      <c r="M2480">
        <v>4.8</v>
      </c>
      <c r="N2480" t="s">
        <v>1691</v>
      </c>
      <c r="O2480" t="s">
        <v>7949</v>
      </c>
      <c r="P2480" t="s">
        <v>1691</v>
      </c>
      <c r="Q2480" t="s">
        <v>22</v>
      </c>
      <c r="R2480">
        <v>9</v>
      </c>
    </row>
    <row r="2481" spans="1:18" x14ac:dyDescent="0.3">
      <c r="A2481" t="s">
        <v>2493</v>
      </c>
      <c r="B2481" t="s">
        <v>6410</v>
      </c>
      <c r="C2481">
        <v>37</v>
      </c>
      <c r="D2481" t="str">
        <f>IF(Shopping[[#This Row],[Age]]&lt;=25,"Gen Z",
IF(Shopping[[#This Row],[Age]]&lt;=41,"Millennials",
IF(Shopping[[#This Row],[Age]]&lt;=57,"Gen X","Boomers")))</f>
        <v>Millennials</v>
      </c>
      <c r="E2481" t="s">
        <v>3923</v>
      </c>
      <c r="F2481" t="s">
        <v>7861</v>
      </c>
      <c r="G2481" t="s">
        <v>7838</v>
      </c>
      <c r="H2481" s="27">
        <v>98</v>
      </c>
      <c r="I2481" t="s">
        <v>7916</v>
      </c>
      <c r="J2481" t="s">
        <v>7844</v>
      </c>
      <c r="K2481" t="s">
        <v>7968</v>
      </c>
      <c r="L2481" t="s">
        <v>7890</v>
      </c>
      <c r="M2481">
        <v>4.2</v>
      </c>
      <c r="N2481" t="s">
        <v>1691</v>
      </c>
      <c r="O2481" t="s">
        <v>7948</v>
      </c>
      <c r="P2481" t="s">
        <v>1691</v>
      </c>
      <c r="Q2481" t="s">
        <v>12</v>
      </c>
      <c r="R2481">
        <v>26</v>
      </c>
    </row>
    <row r="2482" spans="1:18" x14ac:dyDescent="0.3">
      <c r="A2482" t="s">
        <v>2494</v>
      </c>
      <c r="B2482" t="s">
        <v>6411</v>
      </c>
      <c r="C2482">
        <v>61</v>
      </c>
      <c r="D2482" t="str">
        <f>IF(Shopping[[#This Row],[Age]]&lt;=25,"Gen Z",
IF(Shopping[[#This Row],[Age]]&lt;=41,"Millennials",
IF(Shopping[[#This Row],[Age]]&lt;=57,"Gen X","Boomers")))</f>
        <v>Boomers</v>
      </c>
      <c r="E2482" t="s">
        <v>3923</v>
      </c>
      <c r="F2482" t="s">
        <v>7876</v>
      </c>
      <c r="G2482" t="s">
        <v>7838</v>
      </c>
      <c r="H2482" s="27">
        <v>91</v>
      </c>
      <c r="I2482" t="s">
        <v>7924</v>
      </c>
      <c r="J2482" t="s">
        <v>7877</v>
      </c>
      <c r="K2482" t="s">
        <v>7842</v>
      </c>
      <c r="L2482" t="s">
        <v>7889</v>
      </c>
      <c r="M2482">
        <v>2.9</v>
      </c>
      <c r="N2482" t="s">
        <v>1691</v>
      </c>
      <c r="O2482" t="s">
        <v>7947</v>
      </c>
      <c r="P2482" t="s">
        <v>1691</v>
      </c>
      <c r="Q2482" t="s">
        <v>12</v>
      </c>
      <c r="R2482">
        <v>7</v>
      </c>
    </row>
    <row r="2483" spans="1:18" x14ac:dyDescent="0.3">
      <c r="A2483" t="s">
        <v>2495</v>
      </c>
      <c r="B2483" t="s">
        <v>6412</v>
      </c>
      <c r="C2483">
        <v>41</v>
      </c>
      <c r="D2483" t="str">
        <f>IF(Shopping[[#This Row],[Age]]&lt;=25,"Gen Z",
IF(Shopping[[#This Row],[Age]]&lt;=41,"Millennials",
IF(Shopping[[#This Row],[Age]]&lt;=57,"Gen X","Boomers")))</f>
        <v>Millennials</v>
      </c>
      <c r="E2483" t="s">
        <v>3923</v>
      </c>
      <c r="F2483" t="s">
        <v>7881</v>
      </c>
      <c r="G2483" t="s">
        <v>7857</v>
      </c>
      <c r="H2483" s="27">
        <v>92</v>
      </c>
      <c r="I2483" t="s">
        <v>7925</v>
      </c>
      <c r="J2483" t="s">
        <v>7877</v>
      </c>
      <c r="K2483" t="s">
        <v>7973</v>
      </c>
      <c r="L2483" t="s">
        <v>7890</v>
      </c>
      <c r="M2483">
        <v>2.9</v>
      </c>
      <c r="N2483" t="s">
        <v>1691</v>
      </c>
      <c r="O2483" t="s">
        <v>7946</v>
      </c>
      <c r="P2483" t="s">
        <v>1691</v>
      </c>
      <c r="Q2483" t="s">
        <v>27</v>
      </c>
      <c r="R2483">
        <v>35</v>
      </c>
    </row>
    <row r="2484" spans="1:18" x14ac:dyDescent="0.3">
      <c r="A2484" t="s">
        <v>2496</v>
      </c>
      <c r="B2484" t="s">
        <v>6413</v>
      </c>
      <c r="C2484">
        <v>69</v>
      </c>
      <c r="D2484" t="str">
        <f>IF(Shopping[[#This Row],[Age]]&lt;=25,"Gen Z",
IF(Shopping[[#This Row],[Age]]&lt;=41,"Millennials",
IF(Shopping[[#This Row],[Age]]&lt;=57,"Gen X","Boomers")))</f>
        <v>Boomers</v>
      </c>
      <c r="E2484" t="s">
        <v>3923</v>
      </c>
      <c r="F2484" t="s">
        <v>7856</v>
      </c>
      <c r="G2484" t="s">
        <v>7857</v>
      </c>
      <c r="H2484" s="27">
        <v>87</v>
      </c>
      <c r="I2484" t="s">
        <v>7921</v>
      </c>
      <c r="J2484" t="s">
        <v>7844</v>
      </c>
      <c r="K2484" t="s">
        <v>7972</v>
      </c>
      <c r="L2484" t="s">
        <v>7887</v>
      </c>
      <c r="M2484">
        <v>4.8</v>
      </c>
      <c r="N2484" t="s">
        <v>1691</v>
      </c>
      <c r="O2484" t="s">
        <v>7947</v>
      </c>
      <c r="P2484" t="s">
        <v>1691</v>
      </c>
      <c r="Q2484" t="s">
        <v>12</v>
      </c>
      <c r="R2484">
        <v>46</v>
      </c>
    </row>
    <row r="2485" spans="1:18" x14ac:dyDescent="0.3">
      <c r="A2485" t="s">
        <v>2497</v>
      </c>
      <c r="B2485" t="s">
        <v>6414</v>
      </c>
      <c r="C2485">
        <v>32</v>
      </c>
      <c r="D2485" t="str">
        <f>IF(Shopping[[#This Row],[Age]]&lt;=25,"Gen Z",
IF(Shopping[[#This Row],[Age]]&lt;=41,"Millennials",
IF(Shopping[[#This Row],[Age]]&lt;=57,"Gen X","Boomers")))</f>
        <v>Millennials</v>
      </c>
      <c r="E2485" t="s">
        <v>3923</v>
      </c>
      <c r="F2485" t="s">
        <v>7863</v>
      </c>
      <c r="G2485" t="s">
        <v>7838</v>
      </c>
      <c r="H2485" s="27">
        <v>96</v>
      </c>
      <c r="I2485" t="s">
        <v>7921</v>
      </c>
      <c r="J2485" t="s">
        <v>7844</v>
      </c>
      <c r="K2485" t="s">
        <v>7864</v>
      </c>
      <c r="L2485" t="s">
        <v>7890</v>
      </c>
      <c r="M2485">
        <v>2.9</v>
      </c>
      <c r="N2485" t="s">
        <v>1691</v>
      </c>
      <c r="O2485" t="s">
        <v>7948</v>
      </c>
      <c r="P2485" t="s">
        <v>1691</v>
      </c>
      <c r="Q2485" t="s">
        <v>27</v>
      </c>
      <c r="R2485">
        <v>8</v>
      </c>
    </row>
    <row r="2486" spans="1:18" x14ac:dyDescent="0.3">
      <c r="A2486" t="s">
        <v>2498</v>
      </c>
      <c r="B2486" t="s">
        <v>6415</v>
      </c>
      <c r="C2486">
        <v>60</v>
      </c>
      <c r="D2486" t="str">
        <f>IF(Shopping[[#This Row],[Age]]&lt;=25,"Gen Z",
IF(Shopping[[#This Row],[Age]]&lt;=41,"Millennials",
IF(Shopping[[#This Row],[Age]]&lt;=57,"Gen X","Boomers")))</f>
        <v>Boomers</v>
      </c>
      <c r="E2486" t="s">
        <v>3923</v>
      </c>
      <c r="F2486" t="s">
        <v>7869</v>
      </c>
      <c r="G2486" t="s">
        <v>7838</v>
      </c>
      <c r="H2486" s="27">
        <v>97</v>
      </c>
      <c r="I2486" t="s">
        <v>7906</v>
      </c>
      <c r="J2486" t="s">
        <v>7847</v>
      </c>
      <c r="K2486" t="s">
        <v>7867</v>
      </c>
      <c r="L2486" t="s">
        <v>7889</v>
      </c>
      <c r="M2486">
        <v>4.8</v>
      </c>
      <c r="N2486" t="s">
        <v>1691</v>
      </c>
      <c r="O2486" t="s">
        <v>7949</v>
      </c>
      <c r="P2486" t="s">
        <v>1691</v>
      </c>
      <c r="Q2486" t="s">
        <v>10</v>
      </c>
      <c r="R2486">
        <v>50</v>
      </c>
    </row>
    <row r="2487" spans="1:18" x14ac:dyDescent="0.3">
      <c r="A2487" t="s">
        <v>2499</v>
      </c>
      <c r="B2487" t="s">
        <v>6416</v>
      </c>
      <c r="C2487">
        <v>43</v>
      </c>
      <c r="D2487" t="str">
        <f>IF(Shopping[[#This Row],[Age]]&lt;=25,"Gen Z",
IF(Shopping[[#This Row],[Age]]&lt;=41,"Millennials",
IF(Shopping[[#This Row],[Age]]&lt;=57,"Gen X","Boomers")))</f>
        <v>Gen X</v>
      </c>
      <c r="E2487" t="s">
        <v>3923</v>
      </c>
      <c r="F2487" t="s">
        <v>7837</v>
      </c>
      <c r="G2487" t="s">
        <v>7838</v>
      </c>
      <c r="H2487" s="27">
        <v>55</v>
      </c>
      <c r="I2487" t="s">
        <v>7900</v>
      </c>
      <c r="J2487" t="s">
        <v>7847</v>
      </c>
      <c r="K2487" t="s">
        <v>7974</v>
      </c>
      <c r="L2487" t="s">
        <v>7888</v>
      </c>
      <c r="M2487">
        <v>4.5999999999999996</v>
      </c>
      <c r="N2487" t="s">
        <v>1691</v>
      </c>
      <c r="O2487" t="s">
        <v>7949</v>
      </c>
      <c r="P2487" t="s">
        <v>1691</v>
      </c>
      <c r="Q2487" t="s">
        <v>22</v>
      </c>
      <c r="R2487">
        <v>37</v>
      </c>
    </row>
    <row r="2488" spans="1:18" x14ac:dyDescent="0.3">
      <c r="A2488" t="s">
        <v>2500</v>
      </c>
      <c r="B2488" t="s">
        <v>6417</v>
      </c>
      <c r="C2488">
        <v>61</v>
      </c>
      <c r="D2488" t="str">
        <f>IF(Shopping[[#This Row],[Age]]&lt;=25,"Gen Z",
IF(Shopping[[#This Row],[Age]]&lt;=41,"Millennials",
IF(Shopping[[#This Row],[Age]]&lt;=57,"Gen X","Boomers")))</f>
        <v>Boomers</v>
      </c>
      <c r="E2488" t="s">
        <v>3923</v>
      </c>
      <c r="F2488" t="s">
        <v>7843</v>
      </c>
      <c r="G2488" t="s">
        <v>7838</v>
      </c>
      <c r="H2488" s="27">
        <v>58</v>
      </c>
      <c r="I2488" t="s">
        <v>7914</v>
      </c>
      <c r="J2488" t="s">
        <v>7839</v>
      </c>
      <c r="K2488" t="s">
        <v>7975</v>
      </c>
      <c r="L2488" t="s">
        <v>7888</v>
      </c>
      <c r="M2488">
        <v>4.4000000000000004</v>
      </c>
      <c r="N2488" t="s">
        <v>1691</v>
      </c>
      <c r="O2488" t="s">
        <v>7950</v>
      </c>
      <c r="P2488" t="s">
        <v>1691</v>
      </c>
      <c r="Q2488" t="s">
        <v>12</v>
      </c>
      <c r="R2488">
        <v>6</v>
      </c>
    </row>
    <row r="2489" spans="1:18" x14ac:dyDescent="0.3">
      <c r="A2489" t="s">
        <v>2501</v>
      </c>
      <c r="B2489" t="s">
        <v>6418</v>
      </c>
      <c r="C2489">
        <v>57</v>
      </c>
      <c r="D2489" t="str">
        <f>IF(Shopping[[#This Row],[Age]]&lt;=25,"Gen Z",
IF(Shopping[[#This Row],[Age]]&lt;=41,"Millennials",
IF(Shopping[[#This Row],[Age]]&lt;=57,"Gen X","Boomers")))</f>
        <v>Gen X</v>
      </c>
      <c r="E2489" t="s">
        <v>3923</v>
      </c>
      <c r="F2489" t="s">
        <v>7883</v>
      </c>
      <c r="G2489" t="s">
        <v>7846</v>
      </c>
      <c r="H2489" s="27">
        <v>21</v>
      </c>
      <c r="I2489" t="s">
        <v>7899</v>
      </c>
      <c r="J2489" t="s">
        <v>7839</v>
      </c>
      <c r="K2489" t="s">
        <v>7862</v>
      </c>
      <c r="L2489" t="s">
        <v>7888</v>
      </c>
      <c r="M2489">
        <v>3</v>
      </c>
      <c r="N2489" t="s">
        <v>1691</v>
      </c>
      <c r="O2489" t="s">
        <v>7947</v>
      </c>
      <c r="P2489" t="s">
        <v>1691</v>
      </c>
      <c r="Q2489" t="s">
        <v>14</v>
      </c>
      <c r="R2489">
        <v>16</v>
      </c>
    </row>
    <row r="2490" spans="1:18" x14ac:dyDescent="0.3">
      <c r="A2490" t="s">
        <v>2502</v>
      </c>
      <c r="B2490" t="s">
        <v>6419</v>
      </c>
      <c r="C2490">
        <v>56</v>
      </c>
      <c r="D2490" t="str">
        <f>IF(Shopping[[#This Row],[Age]]&lt;=25,"Gen Z",
IF(Shopping[[#This Row],[Age]]&lt;=41,"Millennials",
IF(Shopping[[#This Row],[Age]]&lt;=57,"Gen X","Boomers")))</f>
        <v>Gen X</v>
      </c>
      <c r="E2490" t="s">
        <v>3923</v>
      </c>
      <c r="F2490" t="s">
        <v>7856</v>
      </c>
      <c r="G2490" t="s">
        <v>7857</v>
      </c>
      <c r="H2490" s="27">
        <v>82</v>
      </c>
      <c r="I2490" t="s">
        <v>7906</v>
      </c>
      <c r="J2490" t="s">
        <v>7877</v>
      </c>
      <c r="K2490" t="s">
        <v>7852</v>
      </c>
      <c r="L2490" t="s">
        <v>7889</v>
      </c>
      <c r="M2490">
        <v>4.4000000000000004</v>
      </c>
      <c r="N2490" t="s">
        <v>1691</v>
      </c>
      <c r="O2490" t="s">
        <v>7945</v>
      </c>
      <c r="P2490" t="s">
        <v>1691</v>
      </c>
      <c r="Q2490" t="s">
        <v>14</v>
      </c>
      <c r="R2490">
        <v>30</v>
      </c>
    </row>
    <row r="2491" spans="1:18" x14ac:dyDescent="0.3">
      <c r="A2491" t="s">
        <v>2503</v>
      </c>
      <c r="B2491" t="s">
        <v>6420</v>
      </c>
      <c r="C2491">
        <v>66</v>
      </c>
      <c r="D2491" t="str">
        <f>IF(Shopping[[#This Row],[Age]]&lt;=25,"Gen Z",
IF(Shopping[[#This Row],[Age]]&lt;=41,"Millennials",
IF(Shopping[[#This Row],[Age]]&lt;=57,"Gen X","Boomers")))</f>
        <v>Boomers</v>
      </c>
      <c r="E2491" t="s">
        <v>3923</v>
      </c>
      <c r="F2491" t="s">
        <v>7853</v>
      </c>
      <c r="G2491" t="s">
        <v>7854</v>
      </c>
      <c r="H2491" s="27">
        <v>34</v>
      </c>
      <c r="I2491" t="s">
        <v>7938</v>
      </c>
      <c r="J2491" t="s">
        <v>7847</v>
      </c>
      <c r="K2491" t="s">
        <v>7867</v>
      </c>
      <c r="L2491" t="s">
        <v>7887</v>
      </c>
      <c r="M2491">
        <v>3.9</v>
      </c>
      <c r="N2491" t="s">
        <v>1691</v>
      </c>
      <c r="O2491" t="s">
        <v>7945</v>
      </c>
      <c r="P2491" t="s">
        <v>1691</v>
      </c>
      <c r="Q2491" t="s">
        <v>8</v>
      </c>
      <c r="R2491">
        <v>50</v>
      </c>
    </row>
    <row r="2492" spans="1:18" x14ac:dyDescent="0.3">
      <c r="A2492" t="s">
        <v>2504</v>
      </c>
      <c r="B2492" t="s">
        <v>6421</v>
      </c>
      <c r="C2492">
        <v>52</v>
      </c>
      <c r="D2492" t="str">
        <f>IF(Shopping[[#This Row],[Age]]&lt;=25,"Gen Z",
IF(Shopping[[#This Row],[Age]]&lt;=41,"Millennials",
IF(Shopping[[#This Row],[Age]]&lt;=57,"Gen X","Boomers")))</f>
        <v>Gen X</v>
      </c>
      <c r="E2492" t="s">
        <v>3923</v>
      </c>
      <c r="F2492" t="s">
        <v>7837</v>
      </c>
      <c r="G2492" t="s">
        <v>7838</v>
      </c>
      <c r="H2492" s="27">
        <v>78</v>
      </c>
      <c r="I2492" t="s">
        <v>7899</v>
      </c>
      <c r="J2492" t="s">
        <v>7847</v>
      </c>
      <c r="K2492" t="s">
        <v>7840</v>
      </c>
      <c r="L2492" t="s">
        <v>7888</v>
      </c>
      <c r="M2492">
        <v>4</v>
      </c>
      <c r="N2492" t="s">
        <v>1691</v>
      </c>
      <c r="O2492" t="s">
        <v>7946</v>
      </c>
      <c r="P2492" t="s">
        <v>1691</v>
      </c>
      <c r="Q2492" t="s">
        <v>10</v>
      </c>
      <c r="R2492">
        <v>5</v>
      </c>
    </row>
    <row r="2493" spans="1:18" x14ac:dyDescent="0.3">
      <c r="A2493" t="s">
        <v>2505</v>
      </c>
      <c r="B2493" t="s">
        <v>6422</v>
      </c>
      <c r="C2493">
        <v>63</v>
      </c>
      <c r="D2493" t="str">
        <f>IF(Shopping[[#This Row],[Age]]&lt;=25,"Gen Z",
IF(Shopping[[#This Row],[Age]]&lt;=41,"Millennials",
IF(Shopping[[#This Row],[Age]]&lt;=57,"Gen X","Boomers")))</f>
        <v>Boomers</v>
      </c>
      <c r="E2493" t="s">
        <v>3923</v>
      </c>
      <c r="F2493" t="s">
        <v>7856</v>
      </c>
      <c r="G2493" t="s">
        <v>7857</v>
      </c>
      <c r="H2493" s="27">
        <v>47</v>
      </c>
      <c r="I2493" t="s">
        <v>7910</v>
      </c>
      <c r="J2493" t="s">
        <v>7847</v>
      </c>
      <c r="K2493" t="s">
        <v>7975</v>
      </c>
      <c r="L2493" t="s">
        <v>7888</v>
      </c>
      <c r="M2493">
        <v>2.5</v>
      </c>
      <c r="N2493" t="s">
        <v>1691</v>
      </c>
      <c r="O2493" t="s">
        <v>7945</v>
      </c>
      <c r="P2493" t="s">
        <v>1691</v>
      </c>
      <c r="Q2493" t="s">
        <v>22</v>
      </c>
      <c r="R2493">
        <v>15</v>
      </c>
    </row>
    <row r="2494" spans="1:18" x14ac:dyDescent="0.3">
      <c r="A2494" t="s">
        <v>2506</v>
      </c>
      <c r="B2494" t="s">
        <v>6423</v>
      </c>
      <c r="C2494">
        <v>50</v>
      </c>
      <c r="D2494" t="str">
        <f>IF(Shopping[[#This Row],[Age]]&lt;=25,"Gen Z",
IF(Shopping[[#This Row],[Age]]&lt;=41,"Millennials",
IF(Shopping[[#This Row],[Age]]&lt;=57,"Gen X","Boomers")))</f>
        <v>Gen X</v>
      </c>
      <c r="E2494" t="s">
        <v>3923</v>
      </c>
      <c r="F2494" t="s">
        <v>7865</v>
      </c>
      <c r="G2494" t="s">
        <v>7857</v>
      </c>
      <c r="H2494" s="27">
        <v>96</v>
      </c>
      <c r="I2494" t="s">
        <v>7938</v>
      </c>
      <c r="J2494" t="s">
        <v>7844</v>
      </c>
      <c r="K2494" t="s">
        <v>7855</v>
      </c>
      <c r="L2494" t="s">
        <v>7889</v>
      </c>
      <c r="M2494">
        <v>4.0999999999999996</v>
      </c>
      <c r="N2494" t="s">
        <v>1691</v>
      </c>
      <c r="O2494" t="s">
        <v>7947</v>
      </c>
      <c r="P2494" t="s">
        <v>1691</v>
      </c>
      <c r="Q2494" t="s">
        <v>22</v>
      </c>
      <c r="R2494">
        <v>34</v>
      </c>
    </row>
    <row r="2495" spans="1:18" x14ac:dyDescent="0.3">
      <c r="A2495" t="s">
        <v>2507</v>
      </c>
      <c r="B2495" t="s">
        <v>6424</v>
      </c>
      <c r="C2495">
        <v>21</v>
      </c>
      <c r="D2495" t="str">
        <f>IF(Shopping[[#This Row],[Age]]&lt;=25,"Gen Z",
IF(Shopping[[#This Row],[Age]]&lt;=41,"Millennials",
IF(Shopping[[#This Row],[Age]]&lt;=57,"Gen X","Boomers")))</f>
        <v>Gen Z</v>
      </c>
      <c r="E2495" t="s">
        <v>3923</v>
      </c>
      <c r="F2495" t="s">
        <v>7876</v>
      </c>
      <c r="G2495" t="s">
        <v>7838</v>
      </c>
      <c r="H2495" s="27">
        <v>23</v>
      </c>
      <c r="I2495" t="s">
        <v>7894</v>
      </c>
      <c r="J2495" t="s">
        <v>7844</v>
      </c>
      <c r="K2495" t="s">
        <v>7974</v>
      </c>
      <c r="L2495" t="s">
        <v>7890</v>
      </c>
      <c r="M2495">
        <v>4.8</v>
      </c>
      <c r="N2495" t="s">
        <v>1691</v>
      </c>
      <c r="O2495" t="s">
        <v>7949</v>
      </c>
      <c r="P2495" t="s">
        <v>1691</v>
      </c>
      <c r="Q2495" t="s">
        <v>8</v>
      </c>
      <c r="R2495">
        <v>6</v>
      </c>
    </row>
    <row r="2496" spans="1:18" x14ac:dyDescent="0.3">
      <c r="A2496" t="s">
        <v>2508</v>
      </c>
      <c r="B2496" t="s">
        <v>6425</v>
      </c>
      <c r="C2496">
        <v>42</v>
      </c>
      <c r="D2496" t="str">
        <f>IF(Shopping[[#This Row],[Age]]&lt;=25,"Gen Z",
IF(Shopping[[#This Row],[Age]]&lt;=41,"Millennials",
IF(Shopping[[#This Row],[Age]]&lt;=57,"Gen X","Boomers")))</f>
        <v>Gen X</v>
      </c>
      <c r="E2496" t="s">
        <v>3923</v>
      </c>
      <c r="F2496" t="s">
        <v>7859</v>
      </c>
      <c r="G2496" t="s">
        <v>7846</v>
      </c>
      <c r="H2496" s="27">
        <v>27</v>
      </c>
      <c r="I2496" t="s">
        <v>7912</v>
      </c>
      <c r="J2496" t="s">
        <v>7844</v>
      </c>
      <c r="K2496" t="s">
        <v>7972</v>
      </c>
      <c r="L2496" t="s">
        <v>7887</v>
      </c>
      <c r="M2496">
        <v>2.6</v>
      </c>
      <c r="N2496" t="s">
        <v>1691</v>
      </c>
      <c r="O2496" t="s">
        <v>7950</v>
      </c>
      <c r="P2496" t="s">
        <v>1691</v>
      </c>
      <c r="Q2496" t="s">
        <v>27</v>
      </c>
      <c r="R2496">
        <v>26</v>
      </c>
    </row>
    <row r="2497" spans="1:18" x14ac:dyDescent="0.3">
      <c r="A2497" t="s">
        <v>2509</v>
      </c>
      <c r="B2497" t="s">
        <v>6426</v>
      </c>
      <c r="C2497">
        <v>40</v>
      </c>
      <c r="D2497" t="str">
        <f>IF(Shopping[[#This Row],[Age]]&lt;=25,"Gen Z",
IF(Shopping[[#This Row],[Age]]&lt;=41,"Millennials",
IF(Shopping[[#This Row],[Age]]&lt;=57,"Gen X","Boomers")))</f>
        <v>Millennials</v>
      </c>
      <c r="E2497" t="s">
        <v>3923</v>
      </c>
      <c r="F2497" t="s">
        <v>7879</v>
      </c>
      <c r="G2497" t="s">
        <v>7857</v>
      </c>
      <c r="H2497" s="27">
        <v>37</v>
      </c>
      <c r="I2497" t="s">
        <v>7936</v>
      </c>
      <c r="J2497" t="s">
        <v>7877</v>
      </c>
      <c r="K2497" t="s">
        <v>7874</v>
      </c>
      <c r="L2497" t="s">
        <v>7888</v>
      </c>
      <c r="M2497">
        <v>3.1</v>
      </c>
      <c r="N2497" t="s">
        <v>1691</v>
      </c>
      <c r="O2497" t="s">
        <v>7946</v>
      </c>
      <c r="P2497" t="s">
        <v>1691</v>
      </c>
      <c r="Q2497" t="s">
        <v>12</v>
      </c>
      <c r="R2497">
        <v>34</v>
      </c>
    </row>
    <row r="2498" spans="1:18" x14ac:dyDescent="0.3">
      <c r="A2498" t="s">
        <v>2510</v>
      </c>
      <c r="B2498" t="s">
        <v>6427</v>
      </c>
      <c r="C2498">
        <v>67</v>
      </c>
      <c r="D2498" t="str">
        <f>IF(Shopping[[#This Row],[Age]]&lt;=25,"Gen Z",
IF(Shopping[[#This Row],[Age]]&lt;=41,"Millennials",
IF(Shopping[[#This Row],[Age]]&lt;=57,"Gen X","Boomers")))</f>
        <v>Boomers</v>
      </c>
      <c r="E2498" t="s">
        <v>3923</v>
      </c>
      <c r="F2498" t="s">
        <v>7873</v>
      </c>
      <c r="G2498" t="s">
        <v>7857</v>
      </c>
      <c r="H2498" s="27">
        <v>79</v>
      </c>
      <c r="I2498" t="s">
        <v>7919</v>
      </c>
      <c r="J2498" t="s">
        <v>7844</v>
      </c>
      <c r="K2498" t="s">
        <v>7882</v>
      </c>
      <c r="L2498" t="s">
        <v>7889</v>
      </c>
      <c r="M2498">
        <v>3.2</v>
      </c>
      <c r="N2498" t="s">
        <v>1691</v>
      </c>
      <c r="O2498" t="s">
        <v>7950</v>
      </c>
      <c r="P2498" t="s">
        <v>1691</v>
      </c>
      <c r="Q2498" t="s">
        <v>12</v>
      </c>
      <c r="R2498">
        <v>37</v>
      </c>
    </row>
    <row r="2499" spans="1:18" x14ac:dyDescent="0.3">
      <c r="A2499" t="s">
        <v>2511</v>
      </c>
      <c r="B2499" t="s">
        <v>6428</v>
      </c>
      <c r="C2499">
        <v>35</v>
      </c>
      <c r="D2499" t="str">
        <f>IF(Shopping[[#This Row],[Age]]&lt;=25,"Gen Z",
IF(Shopping[[#This Row],[Age]]&lt;=41,"Millennials",
IF(Shopping[[#This Row],[Age]]&lt;=57,"Gen X","Boomers")))</f>
        <v>Millennials</v>
      </c>
      <c r="E2499" t="s">
        <v>3923</v>
      </c>
      <c r="F2499" t="s">
        <v>7879</v>
      </c>
      <c r="G2499" t="s">
        <v>7857</v>
      </c>
      <c r="H2499" s="27">
        <v>40</v>
      </c>
      <c r="I2499" t="s">
        <v>7917</v>
      </c>
      <c r="J2499" t="s">
        <v>7847</v>
      </c>
      <c r="K2499" t="s">
        <v>7862</v>
      </c>
      <c r="L2499" t="s">
        <v>7889</v>
      </c>
      <c r="M2499">
        <v>4.2</v>
      </c>
      <c r="N2499" t="s">
        <v>1691</v>
      </c>
      <c r="O2499" t="s">
        <v>7948</v>
      </c>
      <c r="P2499" t="s">
        <v>1691</v>
      </c>
      <c r="Q2499" t="s">
        <v>22</v>
      </c>
      <c r="R2499">
        <v>28</v>
      </c>
    </row>
    <row r="2500" spans="1:18" x14ac:dyDescent="0.3">
      <c r="A2500" t="s">
        <v>2512</v>
      </c>
      <c r="B2500" t="s">
        <v>6429</v>
      </c>
      <c r="C2500">
        <v>18</v>
      </c>
      <c r="D2500" t="str">
        <f>IF(Shopping[[#This Row],[Age]]&lt;=25,"Gen Z",
IF(Shopping[[#This Row],[Age]]&lt;=41,"Millennials",
IF(Shopping[[#This Row],[Age]]&lt;=57,"Gen X","Boomers")))</f>
        <v>Gen Z</v>
      </c>
      <c r="E2500" t="s">
        <v>3923</v>
      </c>
      <c r="F2500" t="s">
        <v>7853</v>
      </c>
      <c r="G2500" t="s">
        <v>7854</v>
      </c>
      <c r="H2500" s="27">
        <v>39</v>
      </c>
      <c r="I2500" t="s">
        <v>7895</v>
      </c>
      <c r="J2500" t="s">
        <v>7844</v>
      </c>
      <c r="K2500" t="s">
        <v>7867</v>
      </c>
      <c r="L2500" t="s">
        <v>7890</v>
      </c>
      <c r="M2500">
        <v>2.6</v>
      </c>
      <c r="N2500" t="s">
        <v>1691</v>
      </c>
      <c r="O2500" t="s">
        <v>7947</v>
      </c>
      <c r="P2500" t="s">
        <v>1691</v>
      </c>
      <c r="Q2500" t="s">
        <v>10</v>
      </c>
      <c r="R2500">
        <v>38</v>
      </c>
    </row>
    <row r="2501" spans="1:18" x14ac:dyDescent="0.3">
      <c r="A2501" t="s">
        <v>2513</v>
      </c>
      <c r="B2501" t="s">
        <v>6430</v>
      </c>
      <c r="C2501">
        <v>52</v>
      </c>
      <c r="D2501" t="str">
        <f>IF(Shopping[[#This Row],[Age]]&lt;=25,"Gen Z",
IF(Shopping[[#This Row],[Age]]&lt;=41,"Millennials",
IF(Shopping[[#This Row],[Age]]&lt;=57,"Gen X","Boomers")))</f>
        <v>Gen X</v>
      </c>
      <c r="E2501" t="s">
        <v>3923</v>
      </c>
      <c r="F2501" t="s">
        <v>7869</v>
      </c>
      <c r="G2501" t="s">
        <v>7838</v>
      </c>
      <c r="H2501" s="27">
        <v>73</v>
      </c>
      <c r="I2501" t="s">
        <v>7900</v>
      </c>
      <c r="J2501" t="s">
        <v>7839</v>
      </c>
      <c r="K2501" t="s">
        <v>7858</v>
      </c>
      <c r="L2501" t="s">
        <v>7889</v>
      </c>
      <c r="M2501">
        <v>3.1</v>
      </c>
      <c r="N2501" t="s">
        <v>1691</v>
      </c>
      <c r="O2501" t="s">
        <v>7947</v>
      </c>
      <c r="P2501" t="s">
        <v>1691</v>
      </c>
      <c r="Q2501" t="s">
        <v>10</v>
      </c>
      <c r="R2501">
        <v>2</v>
      </c>
    </row>
    <row r="2502" spans="1:18" x14ac:dyDescent="0.3">
      <c r="A2502" t="s">
        <v>2514</v>
      </c>
      <c r="B2502" t="s">
        <v>6431</v>
      </c>
      <c r="C2502">
        <v>59</v>
      </c>
      <c r="D2502" t="str">
        <f>IF(Shopping[[#This Row],[Age]]&lt;=25,"Gen Z",
IF(Shopping[[#This Row],[Age]]&lt;=41,"Millennials",
IF(Shopping[[#This Row],[Age]]&lt;=57,"Gen X","Boomers")))</f>
        <v>Boomers</v>
      </c>
      <c r="E2502" t="s">
        <v>3923</v>
      </c>
      <c r="F2502" t="s">
        <v>7884</v>
      </c>
      <c r="G2502" t="s">
        <v>7857</v>
      </c>
      <c r="H2502" s="27">
        <v>84</v>
      </c>
      <c r="I2502" t="s">
        <v>7895</v>
      </c>
      <c r="J2502" t="s">
        <v>7847</v>
      </c>
      <c r="K2502" t="s">
        <v>7862</v>
      </c>
      <c r="L2502" t="s">
        <v>7890</v>
      </c>
      <c r="M2502">
        <v>2.9</v>
      </c>
      <c r="N2502" t="s">
        <v>1691</v>
      </c>
      <c r="O2502" t="s">
        <v>7950</v>
      </c>
      <c r="P2502" t="s">
        <v>1691</v>
      </c>
      <c r="Q2502" t="s">
        <v>10</v>
      </c>
      <c r="R2502">
        <v>32</v>
      </c>
    </row>
    <row r="2503" spans="1:18" x14ac:dyDescent="0.3">
      <c r="A2503" t="s">
        <v>2515</v>
      </c>
      <c r="B2503" t="s">
        <v>6432</v>
      </c>
      <c r="C2503">
        <v>49</v>
      </c>
      <c r="D2503" t="str">
        <f>IF(Shopping[[#This Row],[Age]]&lt;=25,"Gen Z",
IF(Shopping[[#This Row],[Age]]&lt;=41,"Millennials",
IF(Shopping[[#This Row],[Age]]&lt;=57,"Gen X","Boomers")))</f>
        <v>Gen X</v>
      </c>
      <c r="E2503" t="s">
        <v>3923</v>
      </c>
      <c r="F2503" t="s">
        <v>7851</v>
      </c>
      <c r="G2503" t="s">
        <v>7838</v>
      </c>
      <c r="H2503" s="27">
        <v>94</v>
      </c>
      <c r="I2503" t="s">
        <v>7901</v>
      </c>
      <c r="J2503" t="s">
        <v>7847</v>
      </c>
      <c r="K2503" t="s">
        <v>7862</v>
      </c>
      <c r="L2503" t="s">
        <v>7890</v>
      </c>
      <c r="M2503">
        <v>4.5999999999999996</v>
      </c>
      <c r="N2503" t="s">
        <v>1691</v>
      </c>
      <c r="O2503" t="s">
        <v>7946</v>
      </c>
      <c r="P2503" t="s">
        <v>1691</v>
      </c>
      <c r="Q2503" t="s">
        <v>8</v>
      </c>
      <c r="R2503">
        <v>30</v>
      </c>
    </row>
    <row r="2504" spans="1:18" x14ac:dyDescent="0.3">
      <c r="A2504" t="s">
        <v>2516</v>
      </c>
      <c r="B2504" t="s">
        <v>6433</v>
      </c>
      <c r="C2504">
        <v>46</v>
      </c>
      <c r="D2504" t="str">
        <f>IF(Shopping[[#This Row],[Age]]&lt;=25,"Gen Z",
IF(Shopping[[#This Row],[Age]]&lt;=41,"Millennials",
IF(Shopping[[#This Row],[Age]]&lt;=57,"Gen X","Boomers")))</f>
        <v>Gen X</v>
      </c>
      <c r="E2504" t="s">
        <v>3923</v>
      </c>
      <c r="F2504" t="s">
        <v>7863</v>
      </c>
      <c r="G2504" t="s">
        <v>7838</v>
      </c>
      <c r="H2504" s="27">
        <v>47</v>
      </c>
      <c r="I2504" t="s">
        <v>7930</v>
      </c>
      <c r="J2504" t="s">
        <v>7839</v>
      </c>
      <c r="K2504" t="s">
        <v>7858</v>
      </c>
      <c r="L2504" t="s">
        <v>7888</v>
      </c>
      <c r="M2504">
        <v>4.0999999999999996</v>
      </c>
      <c r="N2504" t="s">
        <v>1691</v>
      </c>
      <c r="O2504" t="s">
        <v>7948</v>
      </c>
      <c r="P2504" t="s">
        <v>1691</v>
      </c>
      <c r="Q2504" t="s">
        <v>14</v>
      </c>
      <c r="R2504">
        <v>17</v>
      </c>
    </row>
    <row r="2505" spans="1:18" x14ac:dyDescent="0.3">
      <c r="A2505" t="s">
        <v>2517</v>
      </c>
      <c r="B2505" t="s">
        <v>6434</v>
      </c>
      <c r="C2505">
        <v>69</v>
      </c>
      <c r="D2505" t="str">
        <f>IF(Shopping[[#This Row],[Age]]&lt;=25,"Gen Z",
IF(Shopping[[#This Row],[Age]]&lt;=41,"Millennials",
IF(Shopping[[#This Row],[Age]]&lt;=57,"Gen X","Boomers")))</f>
        <v>Boomers</v>
      </c>
      <c r="E2505" t="s">
        <v>3923</v>
      </c>
      <c r="F2505" t="s">
        <v>7883</v>
      </c>
      <c r="G2505" t="s">
        <v>7846</v>
      </c>
      <c r="H2505" s="27">
        <v>77</v>
      </c>
      <c r="I2505" t="s">
        <v>7924</v>
      </c>
      <c r="J2505" t="s">
        <v>7847</v>
      </c>
      <c r="K2505" t="s">
        <v>7862</v>
      </c>
      <c r="L2505" t="s">
        <v>7889</v>
      </c>
      <c r="M2505">
        <v>2.5</v>
      </c>
      <c r="N2505" t="s">
        <v>1691</v>
      </c>
      <c r="O2505" t="s">
        <v>7950</v>
      </c>
      <c r="P2505" t="s">
        <v>1691</v>
      </c>
      <c r="Q2505" t="s">
        <v>27</v>
      </c>
      <c r="R2505">
        <v>5</v>
      </c>
    </row>
    <row r="2506" spans="1:18" x14ac:dyDescent="0.3">
      <c r="A2506" t="s">
        <v>2518</v>
      </c>
      <c r="B2506" t="s">
        <v>6435</v>
      </c>
      <c r="C2506">
        <v>56</v>
      </c>
      <c r="D2506" t="str">
        <f>IF(Shopping[[#This Row],[Age]]&lt;=25,"Gen Z",
IF(Shopping[[#This Row],[Age]]&lt;=41,"Millennials",
IF(Shopping[[#This Row],[Age]]&lt;=57,"Gen X","Boomers")))</f>
        <v>Gen X</v>
      </c>
      <c r="E2506" t="s">
        <v>3923</v>
      </c>
      <c r="F2506" t="s">
        <v>7851</v>
      </c>
      <c r="G2506" t="s">
        <v>7838</v>
      </c>
      <c r="H2506" s="27">
        <v>94</v>
      </c>
      <c r="I2506" t="s">
        <v>7896</v>
      </c>
      <c r="J2506" t="s">
        <v>7847</v>
      </c>
      <c r="K2506" t="s">
        <v>7967</v>
      </c>
      <c r="L2506" t="s">
        <v>7887</v>
      </c>
      <c r="M2506">
        <v>4</v>
      </c>
      <c r="N2506" t="s">
        <v>1691</v>
      </c>
      <c r="O2506" t="s">
        <v>7950</v>
      </c>
      <c r="P2506" t="s">
        <v>1691</v>
      </c>
      <c r="Q2506" t="s">
        <v>10</v>
      </c>
      <c r="R2506">
        <v>31</v>
      </c>
    </row>
    <row r="2507" spans="1:18" x14ac:dyDescent="0.3">
      <c r="A2507" t="s">
        <v>2519</v>
      </c>
      <c r="B2507" t="s">
        <v>6436</v>
      </c>
      <c r="C2507">
        <v>27</v>
      </c>
      <c r="D2507" t="str">
        <f>IF(Shopping[[#This Row],[Age]]&lt;=25,"Gen Z",
IF(Shopping[[#This Row],[Age]]&lt;=41,"Millennials",
IF(Shopping[[#This Row],[Age]]&lt;=57,"Gen X","Boomers")))</f>
        <v>Millennials</v>
      </c>
      <c r="E2507" t="s">
        <v>3923</v>
      </c>
      <c r="F2507" t="s">
        <v>7856</v>
      </c>
      <c r="G2507" t="s">
        <v>7857</v>
      </c>
      <c r="H2507" s="27">
        <v>75</v>
      </c>
      <c r="I2507" t="s">
        <v>7919</v>
      </c>
      <c r="J2507" t="s">
        <v>7847</v>
      </c>
      <c r="K2507" t="s">
        <v>7973</v>
      </c>
      <c r="L2507" t="s">
        <v>7889</v>
      </c>
      <c r="M2507">
        <v>3.5</v>
      </c>
      <c r="N2507" t="s">
        <v>1691</v>
      </c>
      <c r="O2507" t="s">
        <v>7945</v>
      </c>
      <c r="P2507" t="s">
        <v>1691</v>
      </c>
      <c r="Q2507" t="s">
        <v>14</v>
      </c>
      <c r="R2507">
        <v>43</v>
      </c>
    </row>
    <row r="2508" spans="1:18" x14ac:dyDescent="0.3">
      <c r="A2508" t="s">
        <v>2520</v>
      </c>
      <c r="B2508" t="s">
        <v>6437</v>
      </c>
      <c r="C2508">
        <v>57</v>
      </c>
      <c r="D2508" t="str">
        <f>IF(Shopping[[#This Row],[Age]]&lt;=25,"Gen Z",
IF(Shopping[[#This Row],[Age]]&lt;=41,"Millennials",
IF(Shopping[[#This Row],[Age]]&lt;=57,"Gen X","Boomers")))</f>
        <v>Gen X</v>
      </c>
      <c r="E2508" t="s">
        <v>3923</v>
      </c>
      <c r="F2508" t="s">
        <v>7861</v>
      </c>
      <c r="G2508" t="s">
        <v>7838</v>
      </c>
      <c r="H2508" s="27">
        <v>82</v>
      </c>
      <c r="I2508" t="s">
        <v>7907</v>
      </c>
      <c r="J2508" t="s">
        <v>7877</v>
      </c>
      <c r="K2508" t="s">
        <v>7874</v>
      </c>
      <c r="L2508" t="s">
        <v>7888</v>
      </c>
      <c r="M2508">
        <v>4.4000000000000004</v>
      </c>
      <c r="N2508" t="s">
        <v>1691</v>
      </c>
      <c r="O2508" t="s">
        <v>7946</v>
      </c>
      <c r="P2508" t="s">
        <v>1691</v>
      </c>
      <c r="Q2508" t="s">
        <v>8</v>
      </c>
      <c r="R2508">
        <v>19</v>
      </c>
    </row>
    <row r="2509" spans="1:18" x14ac:dyDescent="0.3">
      <c r="A2509" t="s">
        <v>2521</v>
      </c>
      <c r="B2509" t="s">
        <v>6438</v>
      </c>
      <c r="C2509">
        <v>58</v>
      </c>
      <c r="D2509" t="str">
        <f>IF(Shopping[[#This Row],[Age]]&lt;=25,"Gen Z",
IF(Shopping[[#This Row],[Age]]&lt;=41,"Millennials",
IF(Shopping[[#This Row],[Age]]&lt;=57,"Gen X","Boomers")))</f>
        <v>Boomers</v>
      </c>
      <c r="E2509" t="s">
        <v>3923</v>
      </c>
      <c r="F2509" t="s">
        <v>7859</v>
      </c>
      <c r="G2509" t="s">
        <v>7846</v>
      </c>
      <c r="H2509" s="27">
        <v>36</v>
      </c>
      <c r="I2509" t="s">
        <v>7900</v>
      </c>
      <c r="J2509" t="s">
        <v>7847</v>
      </c>
      <c r="K2509" t="s">
        <v>7973</v>
      </c>
      <c r="L2509" t="s">
        <v>7890</v>
      </c>
      <c r="M2509">
        <v>2.9</v>
      </c>
      <c r="N2509" t="s">
        <v>1691</v>
      </c>
      <c r="O2509" t="s">
        <v>7950</v>
      </c>
      <c r="P2509" t="s">
        <v>1691</v>
      </c>
      <c r="Q2509" t="s">
        <v>12</v>
      </c>
      <c r="R2509">
        <v>32</v>
      </c>
    </row>
    <row r="2510" spans="1:18" x14ac:dyDescent="0.3">
      <c r="A2510" t="s">
        <v>2522</v>
      </c>
      <c r="B2510" t="s">
        <v>6439</v>
      </c>
      <c r="C2510">
        <v>23</v>
      </c>
      <c r="D2510" t="str">
        <f>IF(Shopping[[#This Row],[Age]]&lt;=25,"Gen Z",
IF(Shopping[[#This Row],[Age]]&lt;=41,"Millennials",
IF(Shopping[[#This Row],[Age]]&lt;=57,"Gen X","Boomers")))</f>
        <v>Gen Z</v>
      </c>
      <c r="E2510" t="s">
        <v>3923</v>
      </c>
      <c r="F2510" t="s">
        <v>7848</v>
      </c>
      <c r="G2510" t="s">
        <v>7846</v>
      </c>
      <c r="H2510" s="27">
        <v>90</v>
      </c>
      <c r="I2510" t="s">
        <v>7911</v>
      </c>
      <c r="J2510" t="s">
        <v>7877</v>
      </c>
      <c r="K2510" t="s">
        <v>7878</v>
      </c>
      <c r="L2510" t="s">
        <v>7888</v>
      </c>
      <c r="M2510">
        <v>3.1</v>
      </c>
      <c r="N2510" t="s">
        <v>1691</v>
      </c>
      <c r="O2510" t="s">
        <v>7949</v>
      </c>
      <c r="P2510" t="s">
        <v>1691</v>
      </c>
      <c r="Q2510" t="s">
        <v>27</v>
      </c>
      <c r="R2510">
        <v>5</v>
      </c>
    </row>
    <row r="2511" spans="1:18" x14ac:dyDescent="0.3">
      <c r="A2511" t="s">
        <v>2523</v>
      </c>
      <c r="B2511" t="s">
        <v>6440</v>
      </c>
      <c r="C2511">
        <v>19</v>
      </c>
      <c r="D2511" t="str">
        <f>IF(Shopping[[#This Row],[Age]]&lt;=25,"Gen Z",
IF(Shopping[[#This Row],[Age]]&lt;=41,"Millennials",
IF(Shopping[[#This Row],[Age]]&lt;=57,"Gen X","Boomers")))</f>
        <v>Gen Z</v>
      </c>
      <c r="E2511" t="s">
        <v>3923</v>
      </c>
      <c r="F2511" t="s">
        <v>7876</v>
      </c>
      <c r="G2511" t="s">
        <v>7838</v>
      </c>
      <c r="H2511" s="27">
        <v>48</v>
      </c>
      <c r="I2511" t="s">
        <v>7940</v>
      </c>
      <c r="J2511" t="s">
        <v>7847</v>
      </c>
      <c r="K2511" t="s">
        <v>7971</v>
      </c>
      <c r="L2511" t="s">
        <v>7888</v>
      </c>
      <c r="M2511">
        <v>4.4000000000000004</v>
      </c>
      <c r="N2511" t="s">
        <v>1691</v>
      </c>
      <c r="O2511" t="s">
        <v>7946</v>
      </c>
      <c r="P2511" t="s">
        <v>1691</v>
      </c>
      <c r="Q2511" t="s">
        <v>22</v>
      </c>
      <c r="R2511">
        <v>9</v>
      </c>
    </row>
    <row r="2512" spans="1:18" x14ac:dyDescent="0.3">
      <c r="A2512" t="s">
        <v>2524</v>
      </c>
      <c r="B2512" t="s">
        <v>6441</v>
      </c>
      <c r="C2512">
        <v>40</v>
      </c>
      <c r="D2512" t="str">
        <f>IF(Shopping[[#This Row],[Age]]&lt;=25,"Gen Z",
IF(Shopping[[#This Row],[Age]]&lt;=41,"Millennials",
IF(Shopping[[#This Row],[Age]]&lt;=57,"Gen X","Boomers")))</f>
        <v>Millennials</v>
      </c>
      <c r="E2512" t="s">
        <v>3923</v>
      </c>
      <c r="F2512" t="s">
        <v>7868</v>
      </c>
      <c r="G2512" t="s">
        <v>7854</v>
      </c>
      <c r="H2512" s="27">
        <v>42</v>
      </c>
      <c r="I2512" t="s">
        <v>7938</v>
      </c>
      <c r="J2512" t="s">
        <v>7839</v>
      </c>
      <c r="K2512" t="s">
        <v>7860</v>
      </c>
      <c r="L2512" t="s">
        <v>7887</v>
      </c>
      <c r="M2512">
        <v>4.4000000000000004</v>
      </c>
      <c r="N2512" t="s">
        <v>1691</v>
      </c>
      <c r="O2512" t="s">
        <v>7948</v>
      </c>
      <c r="P2512" t="s">
        <v>1691</v>
      </c>
      <c r="Q2512" t="s">
        <v>12</v>
      </c>
      <c r="R2512">
        <v>48</v>
      </c>
    </row>
    <row r="2513" spans="1:18" x14ac:dyDescent="0.3">
      <c r="A2513" t="s">
        <v>2525</v>
      </c>
      <c r="B2513" t="s">
        <v>6442</v>
      </c>
      <c r="C2513">
        <v>54</v>
      </c>
      <c r="D2513" t="str">
        <f>IF(Shopping[[#This Row],[Age]]&lt;=25,"Gen Z",
IF(Shopping[[#This Row],[Age]]&lt;=41,"Millennials",
IF(Shopping[[#This Row],[Age]]&lt;=57,"Gen X","Boomers")))</f>
        <v>Gen X</v>
      </c>
      <c r="E2513" t="s">
        <v>3923</v>
      </c>
      <c r="F2513" t="s">
        <v>7879</v>
      </c>
      <c r="G2513" t="s">
        <v>7857</v>
      </c>
      <c r="H2513" s="27">
        <v>33</v>
      </c>
      <c r="I2513" t="s">
        <v>7930</v>
      </c>
      <c r="J2513" t="s">
        <v>7847</v>
      </c>
      <c r="K2513" t="s">
        <v>7973</v>
      </c>
      <c r="L2513" t="s">
        <v>7889</v>
      </c>
      <c r="M2513">
        <v>2.7</v>
      </c>
      <c r="N2513" t="s">
        <v>1691</v>
      </c>
      <c r="O2513" t="s">
        <v>7950</v>
      </c>
      <c r="P2513" t="s">
        <v>1691</v>
      </c>
      <c r="Q2513" t="s">
        <v>14</v>
      </c>
      <c r="R2513">
        <v>1</v>
      </c>
    </row>
    <row r="2514" spans="1:18" x14ac:dyDescent="0.3">
      <c r="A2514" t="s">
        <v>2526</v>
      </c>
      <c r="B2514" t="s">
        <v>6443</v>
      </c>
      <c r="C2514">
        <v>50</v>
      </c>
      <c r="D2514" t="str">
        <f>IF(Shopping[[#This Row],[Age]]&lt;=25,"Gen Z",
IF(Shopping[[#This Row],[Age]]&lt;=41,"Millennials",
IF(Shopping[[#This Row],[Age]]&lt;=57,"Gen X","Boomers")))</f>
        <v>Gen X</v>
      </c>
      <c r="E2514" t="s">
        <v>3923</v>
      </c>
      <c r="F2514" t="s">
        <v>7876</v>
      </c>
      <c r="G2514" t="s">
        <v>7838</v>
      </c>
      <c r="H2514" s="27">
        <v>63</v>
      </c>
      <c r="I2514" t="s">
        <v>7918</v>
      </c>
      <c r="J2514" t="s">
        <v>7847</v>
      </c>
      <c r="K2514" t="s">
        <v>7867</v>
      </c>
      <c r="L2514" t="s">
        <v>7889</v>
      </c>
      <c r="M2514">
        <v>4.9000000000000004</v>
      </c>
      <c r="N2514" t="s">
        <v>1691</v>
      </c>
      <c r="O2514" t="s">
        <v>7946</v>
      </c>
      <c r="P2514" t="s">
        <v>1691</v>
      </c>
      <c r="Q2514" t="s">
        <v>12</v>
      </c>
      <c r="R2514">
        <v>20</v>
      </c>
    </row>
    <row r="2515" spans="1:18" x14ac:dyDescent="0.3">
      <c r="A2515" t="s">
        <v>2527</v>
      </c>
      <c r="B2515" t="s">
        <v>6444</v>
      </c>
      <c r="C2515">
        <v>69</v>
      </c>
      <c r="D2515" t="str">
        <f>IF(Shopping[[#This Row],[Age]]&lt;=25,"Gen Z",
IF(Shopping[[#This Row],[Age]]&lt;=41,"Millennials",
IF(Shopping[[#This Row],[Age]]&lt;=57,"Gen X","Boomers")))</f>
        <v>Boomers</v>
      </c>
      <c r="E2515" t="s">
        <v>3923</v>
      </c>
      <c r="F2515" t="s">
        <v>7856</v>
      </c>
      <c r="G2515" t="s">
        <v>7857</v>
      </c>
      <c r="H2515" s="27">
        <v>53</v>
      </c>
      <c r="I2515" t="s">
        <v>7940</v>
      </c>
      <c r="J2515" t="s">
        <v>7839</v>
      </c>
      <c r="K2515" t="s">
        <v>7864</v>
      </c>
      <c r="L2515" t="s">
        <v>7887</v>
      </c>
      <c r="M2515">
        <v>3.5</v>
      </c>
      <c r="N2515" t="s">
        <v>1691</v>
      </c>
      <c r="O2515" t="s">
        <v>7949</v>
      </c>
      <c r="P2515" t="s">
        <v>1691</v>
      </c>
      <c r="Q2515" t="s">
        <v>10</v>
      </c>
      <c r="R2515">
        <v>42</v>
      </c>
    </row>
    <row r="2516" spans="1:18" x14ac:dyDescent="0.3">
      <c r="A2516" t="s">
        <v>2528</v>
      </c>
      <c r="B2516" t="s">
        <v>6445</v>
      </c>
      <c r="C2516">
        <v>42</v>
      </c>
      <c r="D2516" t="str">
        <f>IF(Shopping[[#This Row],[Age]]&lt;=25,"Gen Z",
IF(Shopping[[#This Row],[Age]]&lt;=41,"Millennials",
IF(Shopping[[#This Row],[Age]]&lt;=57,"Gen X","Boomers")))</f>
        <v>Gen X</v>
      </c>
      <c r="E2516" t="s">
        <v>3923</v>
      </c>
      <c r="F2516" t="s">
        <v>7875</v>
      </c>
      <c r="G2516" t="s">
        <v>7857</v>
      </c>
      <c r="H2516" s="27">
        <v>37</v>
      </c>
      <c r="I2516" t="s">
        <v>7922</v>
      </c>
      <c r="J2516" t="s">
        <v>7839</v>
      </c>
      <c r="K2516" t="s">
        <v>7864</v>
      </c>
      <c r="L2516" t="s">
        <v>7888</v>
      </c>
      <c r="M2516">
        <v>4.8</v>
      </c>
      <c r="N2516" t="s">
        <v>1691</v>
      </c>
      <c r="O2516" t="s">
        <v>7946</v>
      </c>
      <c r="P2516" t="s">
        <v>1691</v>
      </c>
      <c r="Q2516" t="s">
        <v>14</v>
      </c>
      <c r="R2516">
        <v>45</v>
      </c>
    </row>
    <row r="2517" spans="1:18" x14ac:dyDescent="0.3">
      <c r="A2517" t="s">
        <v>2529</v>
      </c>
      <c r="B2517" t="s">
        <v>6446</v>
      </c>
      <c r="C2517">
        <v>37</v>
      </c>
      <c r="D2517" t="str">
        <f>IF(Shopping[[#This Row],[Age]]&lt;=25,"Gen Z",
IF(Shopping[[#This Row],[Age]]&lt;=41,"Millennials",
IF(Shopping[[#This Row],[Age]]&lt;=57,"Gen X","Boomers")))</f>
        <v>Millennials</v>
      </c>
      <c r="E2517" t="s">
        <v>3923</v>
      </c>
      <c r="F2517" t="s">
        <v>7837</v>
      </c>
      <c r="G2517" t="s">
        <v>7838</v>
      </c>
      <c r="H2517" s="27">
        <v>92</v>
      </c>
      <c r="I2517" t="s">
        <v>7916</v>
      </c>
      <c r="J2517" t="s">
        <v>7847</v>
      </c>
      <c r="K2517" t="s">
        <v>7975</v>
      </c>
      <c r="L2517" t="s">
        <v>7889</v>
      </c>
      <c r="M2517">
        <v>4.2</v>
      </c>
      <c r="N2517" t="s">
        <v>1691</v>
      </c>
      <c r="O2517" t="s">
        <v>7949</v>
      </c>
      <c r="P2517" t="s">
        <v>1691</v>
      </c>
      <c r="Q2517" t="s">
        <v>10</v>
      </c>
      <c r="R2517">
        <v>41</v>
      </c>
    </row>
    <row r="2518" spans="1:18" x14ac:dyDescent="0.3">
      <c r="A2518" t="s">
        <v>2530</v>
      </c>
      <c r="B2518" t="s">
        <v>6447</v>
      </c>
      <c r="C2518">
        <v>46</v>
      </c>
      <c r="D2518" t="str">
        <f>IF(Shopping[[#This Row],[Age]]&lt;=25,"Gen Z",
IF(Shopping[[#This Row],[Age]]&lt;=41,"Millennials",
IF(Shopping[[#This Row],[Age]]&lt;=57,"Gen X","Boomers")))</f>
        <v>Gen X</v>
      </c>
      <c r="E2518" t="s">
        <v>3923</v>
      </c>
      <c r="F2518" t="s">
        <v>7851</v>
      </c>
      <c r="G2518" t="s">
        <v>7838</v>
      </c>
      <c r="H2518" s="27">
        <v>73</v>
      </c>
      <c r="I2518" t="s">
        <v>7933</v>
      </c>
      <c r="J2518" t="s">
        <v>7877</v>
      </c>
      <c r="K2518" t="s">
        <v>7880</v>
      </c>
      <c r="L2518" t="s">
        <v>7888</v>
      </c>
      <c r="M2518">
        <v>4.5999999999999996</v>
      </c>
      <c r="N2518" t="s">
        <v>1691</v>
      </c>
      <c r="O2518" t="s">
        <v>7948</v>
      </c>
      <c r="P2518" t="s">
        <v>1691</v>
      </c>
      <c r="Q2518" t="s">
        <v>27</v>
      </c>
      <c r="R2518">
        <v>36</v>
      </c>
    </row>
    <row r="2519" spans="1:18" x14ac:dyDescent="0.3">
      <c r="A2519" t="s">
        <v>2531</v>
      </c>
      <c r="B2519" t="s">
        <v>6448</v>
      </c>
      <c r="C2519">
        <v>64</v>
      </c>
      <c r="D2519" t="str">
        <f>IF(Shopping[[#This Row],[Age]]&lt;=25,"Gen Z",
IF(Shopping[[#This Row],[Age]]&lt;=41,"Millennials",
IF(Shopping[[#This Row],[Age]]&lt;=57,"Gen X","Boomers")))</f>
        <v>Boomers</v>
      </c>
      <c r="E2519" t="s">
        <v>3923</v>
      </c>
      <c r="F2519" t="s">
        <v>7850</v>
      </c>
      <c r="G2519" t="s">
        <v>7838</v>
      </c>
      <c r="H2519" s="27">
        <v>38</v>
      </c>
      <c r="I2519" t="s">
        <v>7898</v>
      </c>
      <c r="J2519" t="s">
        <v>7839</v>
      </c>
      <c r="K2519" t="s">
        <v>7874</v>
      </c>
      <c r="L2519" t="s">
        <v>7888</v>
      </c>
      <c r="M2519">
        <v>2.9</v>
      </c>
      <c r="N2519" t="s">
        <v>1691</v>
      </c>
      <c r="O2519" t="s">
        <v>7948</v>
      </c>
      <c r="P2519" t="s">
        <v>1691</v>
      </c>
      <c r="Q2519" t="s">
        <v>8</v>
      </c>
      <c r="R2519">
        <v>10</v>
      </c>
    </row>
    <row r="2520" spans="1:18" x14ac:dyDescent="0.3">
      <c r="A2520" t="s">
        <v>2532</v>
      </c>
      <c r="B2520" t="s">
        <v>6449</v>
      </c>
      <c r="C2520">
        <v>20</v>
      </c>
      <c r="D2520" t="str">
        <f>IF(Shopping[[#This Row],[Age]]&lt;=25,"Gen Z",
IF(Shopping[[#This Row],[Age]]&lt;=41,"Millennials",
IF(Shopping[[#This Row],[Age]]&lt;=57,"Gen X","Boomers")))</f>
        <v>Gen Z</v>
      </c>
      <c r="E2520" t="s">
        <v>3923</v>
      </c>
      <c r="F2520" t="s">
        <v>7883</v>
      </c>
      <c r="G2520" t="s">
        <v>7846</v>
      </c>
      <c r="H2520" s="27">
        <v>51</v>
      </c>
      <c r="I2520" t="s">
        <v>7894</v>
      </c>
      <c r="J2520" t="s">
        <v>7877</v>
      </c>
      <c r="K2520" t="s">
        <v>7976</v>
      </c>
      <c r="L2520" t="s">
        <v>7890</v>
      </c>
      <c r="M2520">
        <v>4</v>
      </c>
      <c r="N2520" t="s">
        <v>1691</v>
      </c>
      <c r="O2520" t="s">
        <v>7950</v>
      </c>
      <c r="P2520" t="s">
        <v>1691</v>
      </c>
      <c r="Q2520" t="s">
        <v>8</v>
      </c>
      <c r="R2520">
        <v>31</v>
      </c>
    </row>
    <row r="2521" spans="1:18" x14ac:dyDescent="0.3">
      <c r="A2521" t="s">
        <v>2533</v>
      </c>
      <c r="B2521" t="s">
        <v>6450</v>
      </c>
      <c r="C2521">
        <v>40</v>
      </c>
      <c r="D2521" t="str">
        <f>IF(Shopping[[#This Row],[Age]]&lt;=25,"Gen Z",
IF(Shopping[[#This Row],[Age]]&lt;=41,"Millennials",
IF(Shopping[[#This Row],[Age]]&lt;=57,"Gen X","Boomers")))</f>
        <v>Millennials</v>
      </c>
      <c r="E2521" t="s">
        <v>3923</v>
      </c>
      <c r="F2521" t="s">
        <v>7868</v>
      </c>
      <c r="G2521" t="s">
        <v>7854</v>
      </c>
      <c r="H2521" s="27">
        <v>90</v>
      </c>
      <c r="I2521" t="s">
        <v>7942</v>
      </c>
      <c r="J2521" t="s">
        <v>7839</v>
      </c>
      <c r="K2521" t="s">
        <v>7975</v>
      </c>
      <c r="L2521" t="s">
        <v>7888</v>
      </c>
      <c r="M2521">
        <v>4.9000000000000004</v>
      </c>
      <c r="N2521" t="s">
        <v>1691</v>
      </c>
      <c r="O2521" t="s">
        <v>7948</v>
      </c>
      <c r="P2521" t="s">
        <v>1691</v>
      </c>
      <c r="Q2521" t="s">
        <v>12</v>
      </c>
      <c r="R2521">
        <v>21</v>
      </c>
    </row>
    <row r="2522" spans="1:18" x14ac:dyDescent="0.3">
      <c r="A2522" t="s">
        <v>2534</v>
      </c>
      <c r="B2522" t="s">
        <v>6451</v>
      </c>
      <c r="C2522">
        <v>64</v>
      </c>
      <c r="D2522" t="str">
        <f>IF(Shopping[[#This Row],[Age]]&lt;=25,"Gen Z",
IF(Shopping[[#This Row],[Age]]&lt;=41,"Millennials",
IF(Shopping[[#This Row],[Age]]&lt;=57,"Gen X","Boomers")))</f>
        <v>Boomers</v>
      </c>
      <c r="E2522" t="s">
        <v>3923</v>
      </c>
      <c r="F2522" t="s">
        <v>7868</v>
      </c>
      <c r="G2522" t="s">
        <v>7854</v>
      </c>
      <c r="H2522" s="27">
        <v>56</v>
      </c>
      <c r="I2522" t="s">
        <v>7919</v>
      </c>
      <c r="J2522" t="s">
        <v>7839</v>
      </c>
      <c r="K2522" t="s">
        <v>7975</v>
      </c>
      <c r="L2522" t="s">
        <v>7889</v>
      </c>
      <c r="M2522">
        <v>3.1</v>
      </c>
      <c r="N2522" t="s">
        <v>1691</v>
      </c>
      <c r="O2522" t="s">
        <v>7947</v>
      </c>
      <c r="P2522" t="s">
        <v>1691</v>
      </c>
      <c r="Q2522" t="s">
        <v>10</v>
      </c>
      <c r="R2522">
        <v>16</v>
      </c>
    </row>
    <row r="2523" spans="1:18" x14ac:dyDescent="0.3">
      <c r="A2523" t="s">
        <v>2535</v>
      </c>
      <c r="B2523" t="s">
        <v>6452</v>
      </c>
      <c r="C2523">
        <v>29</v>
      </c>
      <c r="D2523" t="str">
        <f>IF(Shopping[[#This Row],[Age]]&lt;=25,"Gen Z",
IF(Shopping[[#This Row],[Age]]&lt;=41,"Millennials",
IF(Shopping[[#This Row],[Age]]&lt;=57,"Gen X","Boomers")))</f>
        <v>Millennials</v>
      </c>
      <c r="E2523" t="s">
        <v>3923</v>
      </c>
      <c r="F2523" t="s">
        <v>7856</v>
      </c>
      <c r="G2523" t="s">
        <v>7857</v>
      </c>
      <c r="H2523" s="27">
        <v>33</v>
      </c>
      <c r="I2523" t="s">
        <v>7939</v>
      </c>
      <c r="J2523" t="s">
        <v>7847</v>
      </c>
      <c r="K2523" t="s">
        <v>7975</v>
      </c>
      <c r="L2523" t="s">
        <v>7890</v>
      </c>
      <c r="M2523">
        <v>4.4000000000000004</v>
      </c>
      <c r="N2523" t="s">
        <v>1691</v>
      </c>
      <c r="O2523" t="s">
        <v>7948</v>
      </c>
      <c r="P2523" t="s">
        <v>1691</v>
      </c>
      <c r="Q2523" t="s">
        <v>14</v>
      </c>
      <c r="R2523">
        <v>18</v>
      </c>
    </row>
    <row r="2524" spans="1:18" x14ac:dyDescent="0.3">
      <c r="A2524" t="s">
        <v>2536</v>
      </c>
      <c r="B2524" t="s">
        <v>6453</v>
      </c>
      <c r="C2524">
        <v>20</v>
      </c>
      <c r="D2524" t="str">
        <f>IF(Shopping[[#This Row],[Age]]&lt;=25,"Gen Z",
IF(Shopping[[#This Row],[Age]]&lt;=41,"Millennials",
IF(Shopping[[#This Row],[Age]]&lt;=57,"Gen X","Boomers")))</f>
        <v>Gen Z</v>
      </c>
      <c r="E2524" t="s">
        <v>3923</v>
      </c>
      <c r="F2524" t="s">
        <v>7881</v>
      </c>
      <c r="G2524" t="s">
        <v>7857</v>
      </c>
      <c r="H2524" s="27">
        <v>53</v>
      </c>
      <c r="I2524" t="s">
        <v>7895</v>
      </c>
      <c r="J2524" t="s">
        <v>7844</v>
      </c>
      <c r="K2524" t="s">
        <v>7968</v>
      </c>
      <c r="L2524" t="s">
        <v>7887</v>
      </c>
      <c r="M2524">
        <v>2.5</v>
      </c>
      <c r="N2524" t="s">
        <v>1691</v>
      </c>
      <c r="O2524" t="s">
        <v>7949</v>
      </c>
      <c r="P2524" t="s">
        <v>1691</v>
      </c>
      <c r="Q2524" t="s">
        <v>27</v>
      </c>
      <c r="R2524">
        <v>20</v>
      </c>
    </row>
    <row r="2525" spans="1:18" x14ac:dyDescent="0.3">
      <c r="A2525" t="s">
        <v>2537</v>
      </c>
      <c r="B2525" t="s">
        <v>6454</v>
      </c>
      <c r="C2525">
        <v>43</v>
      </c>
      <c r="D2525" t="str">
        <f>IF(Shopping[[#This Row],[Age]]&lt;=25,"Gen Z",
IF(Shopping[[#This Row],[Age]]&lt;=41,"Millennials",
IF(Shopping[[#This Row],[Age]]&lt;=57,"Gen X","Boomers")))</f>
        <v>Gen X</v>
      </c>
      <c r="E2525" t="s">
        <v>3923</v>
      </c>
      <c r="F2525" t="s">
        <v>7856</v>
      </c>
      <c r="G2525" t="s">
        <v>7857</v>
      </c>
      <c r="H2525" s="27">
        <v>24</v>
      </c>
      <c r="I2525" t="s">
        <v>7925</v>
      </c>
      <c r="J2525" t="s">
        <v>7844</v>
      </c>
      <c r="K2525" t="s">
        <v>7973</v>
      </c>
      <c r="L2525" t="s">
        <v>7888</v>
      </c>
      <c r="M2525">
        <v>3.4</v>
      </c>
      <c r="N2525" t="s">
        <v>1691</v>
      </c>
      <c r="O2525" t="s">
        <v>7945</v>
      </c>
      <c r="P2525" t="s">
        <v>1691</v>
      </c>
      <c r="Q2525" t="s">
        <v>22</v>
      </c>
      <c r="R2525">
        <v>21</v>
      </c>
    </row>
    <row r="2526" spans="1:18" x14ac:dyDescent="0.3">
      <c r="A2526" t="s">
        <v>2538</v>
      </c>
      <c r="B2526" t="s">
        <v>6455</v>
      </c>
      <c r="C2526">
        <v>60</v>
      </c>
      <c r="D2526" t="str">
        <f>IF(Shopping[[#This Row],[Age]]&lt;=25,"Gen Z",
IF(Shopping[[#This Row],[Age]]&lt;=41,"Millennials",
IF(Shopping[[#This Row],[Age]]&lt;=57,"Gen X","Boomers")))</f>
        <v>Boomers</v>
      </c>
      <c r="E2526" t="s">
        <v>3923</v>
      </c>
      <c r="F2526" t="s">
        <v>7853</v>
      </c>
      <c r="G2526" t="s">
        <v>7854</v>
      </c>
      <c r="H2526" s="27">
        <v>59</v>
      </c>
      <c r="I2526" t="s">
        <v>7916</v>
      </c>
      <c r="J2526" t="s">
        <v>7847</v>
      </c>
      <c r="K2526" t="s">
        <v>7860</v>
      </c>
      <c r="L2526" t="s">
        <v>7888</v>
      </c>
      <c r="M2526">
        <v>3.7</v>
      </c>
      <c r="N2526" t="s">
        <v>1691</v>
      </c>
      <c r="O2526" t="s">
        <v>7945</v>
      </c>
      <c r="P2526" t="s">
        <v>1691</v>
      </c>
      <c r="Q2526" t="s">
        <v>12</v>
      </c>
      <c r="R2526">
        <v>23</v>
      </c>
    </row>
    <row r="2527" spans="1:18" x14ac:dyDescent="0.3">
      <c r="A2527" t="s">
        <v>2539</v>
      </c>
      <c r="B2527" t="s">
        <v>6456</v>
      </c>
      <c r="C2527">
        <v>39</v>
      </c>
      <c r="D2527" t="str">
        <f>IF(Shopping[[#This Row],[Age]]&lt;=25,"Gen Z",
IF(Shopping[[#This Row],[Age]]&lt;=41,"Millennials",
IF(Shopping[[#This Row],[Age]]&lt;=57,"Gen X","Boomers")))</f>
        <v>Millennials</v>
      </c>
      <c r="E2527" t="s">
        <v>3923</v>
      </c>
      <c r="F2527" t="s">
        <v>7841</v>
      </c>
      <c r="G2527" t="s">
        <v>7838</v>
      </c>
      <c r="H2527" s="27">
        <v>72</v>
      </c>
      <c r="I2527" t="s">
        <v>7893</v>
      </c>
      <c r="J2527" t="s">
        <v>7847</v>
      </c>
      <c r="K2527" t="s">
        <v>7860</v>
      </c>
      <c r="L2527" t="s">
        <v>7887</v>
      </c>
      <c r="M2527">
        <v>4.2</v>
      </c>
      <c r="N2527" t="s">
        <v>1691</v>
      </c>
      <c r="O2527" t="s">
        <v>7948</v>
      </c>
      <c r="P2527" t="s">
        <v>1691</v>
      </c>
      <c r="Q2527" t="s">
        <v>14</v>
      </c>
      <c r="R2527">
        <v>20</v>
      </c>
    </row>
    <row r="2528" spans="1:18" x14ac:dyDescent="0.3">
      <c r="A2528" t="s">
        <v>2540</v>
      </c>
      <c r="B2528" t="s">
        <v>6457</v>
      </c>
      <c r="C2528">
        <v>47</v>
      </c>
      <c r="D2528" t="str">
        <f>IF(Shopping[[#This Row],[Age]]&lt;=25,"Gen Z",
IF(Shopping[[#This Row],[Age]]&lt;=41,"Millennials",
IF(Shopping[[#This Row],[Age]]&lt;=57,"Gen X","Boomers")))</f>
        <v>Gen X</v>
      </c>
      <c r="E2528" t="s">
        <v>3923</v>
      </c>
      <c r="F2528" t="s">
        <v>7851</v>
      </c>
      <c r="G2528" t="s">
        <v>7838</v>
      </c>
      <c r="H2528" s="27">
        <v>28</v>
      </c>
      <c r="I2528" t="s">
        <v>7896</v>
      </c>
      <c r="J2528" t="s">
        <v>7844</v>
      </c>
      <c r="K2528" t="s">
        <v>7972</v>
      </c>
      <c r="L2528" t="s">
        <v>7888</v>
      </c>
      <c r="M2528">
        <v>3.4</v>
      </c>
      <c r="N2528" t="s">
        <v>1691</v>
      </c>
      <c r="O2528" t="s">
        <v>7945</v>
      </c>
      <c r="P2528" t="s">
        <v>1691</v>
      </c>
      <c r="Q2528" t="s">
        <v>14</v>
      </c>
      <c r="R2528">
        <v>30</v>
      </c>
    </row>
    <row r="2529" spans="1:18" x14ac:dyDescent="0.3">
      <c r="A2529" t="s">
        <v>2541</v>
      </c>
      <c r="B2529" t="s">
        <v>6458</v>
      </c>
      <c r="C2529">
        <v>19</v>
      </c>
      <c r="D2529" t="str">
        <f>IF(Shopping[[#This Row],[Age]]&lt;=25,"Gen Z",
IF(Shopping[[#This Row],[Age]]&lt;=41,"Millennials",
IF(Shopping[[#This Row],[Age]]&lt;=57,"Gen X","Boomers")))</f>
        <v>Gen Z</v>
      </c>
      <c r="E2529" t="s">
        <v>3923</v>
      </c>
      <c r="F2529" t="s">
        <v>7866</v>
      </c>
      <c r="G2529" t="s">
        <v>7838</v>
      </c>
      <c r="H2529" s="27">
        <v>36</v>
      </c>
      <c r="I2529" t="s">
        <v>7919</v>
      </c>
      <c r="J2529" t="s">
        <v>7847</v>
      </c>
      <c r="K2529" t="s">
        <v>7969</v>
      </c>
      <c r="L2529" t="s">
        <v>7890</v>
      </c>
      <c r="M2529">
        <v>3.6</v>
      </c>
      <c r="N2529" t="s">
        <v>1691</v>
      </c>
      <c r="O2529" t="s">
        <v>7945</v>
      </c>
      <c r="P2529" t="s">
        <v>1691</v>
      </c>
      <c r="Q2529" t="s">
        <v>22</v>
      </c>
      <c r="R2529">
        <v>33</v>
      </c>
    </row>
    <row r="2530" spans="1:18" x14ac:dyDescent="0.3">
      <c r="A2530" t="s">
        <v>2542</v>
      </c>
      <c r="B2530" t="s">
        <v>6459</v>
      </c>
      <c r="C2530">
        <v>52</v>
      </c>
      <c r="D2530" t="str">
        <f>IF(Shopping[[#This Row],[Age]]&lt;=25,"Gen Z",
IF(Shopping[[#This Row],[Age]]&lt;=41,"Millennials",
IF(Shopping[[#This Row],[Age]]&lt;=57,"Gen X","Boomers")))</f>
        <v>Gen X</v>
      </c>
      <c r="E2530" t="s">
        <v>3923</v>
      </c>
      <c r="F2530" t="s">
        <v>7870</v>
      </c>
      <c r="G2530" t="s">
        <v>7857</v>
      </c>
      <c r="H2530" s="27">
        <v>47</v>
      </c>
      <c r="I2530" t="s">
        <v>7908</v>
      </c>
      <c r="J2530" t="s">
        <v>7844</v>
      </c>
      <c r="K2530" t="s">
        <v>7972</v>
      </c>
      <c r="L2530" t="s">
        <v>7890</v>
      </c>
      <c r="M2530">
        <v>4.7</v>
      </c>
      <c r="N2530" t="s">
        <v>1691</v>
      </c>
      <c r="O2530" t="s">
        <v>7949</v>
      </c>
      <c r="P2530" t="s">
        <v>1691</v>
      </c>
      <c r="Q2530" t="s">
        <v>27</v>
      </c>
      <c r="R2530">
        <v>31</v>
      </c>
    </row>
    <row r="2531" spans="1:18" x14ac:dyDescent="0.3">
      <c r="A2531" t="s">
        <v>2543</v>
      </c>
      <c r="B2531" t="s">
        <v>6460</v>
      </c>
      <c r="C2531">
        <v>34</v>
      </c>
      <c r="D2531" t="str">
        <f>IF(Shopping[[#This Row],[Age]]&lt;=25,"Gen Z",
IF(Shopping[[#This Row],[Age]]&lt;=41,"Millennials",
IF(Shopping[[#This Row],[Age]]&lt;=57,"Gen X","Boomers")))</f>
        <v>Millennials</v>
      </c>
      <c r="E2531" t="s">
        <v>3923</v>
      </c>
      <c r="F2531" t="s">
        <v>7884</v>
      </c>
      <c r="G2531" t="s">
        <v>7857</v>
      </c>
      <c r="H2531" s="27">
        <v>62</v>
      </c>
      <c r="I2531" t="s">
        <v>7923</v>
      </c>
      <c r="J2531" t="s">
        <v>7847</v>
      </c>
      <c r="K2531" t="s">
        <v>7975</v>
      </c>
      <c r="L2531" t="s">
        <v>7888</v>
      </c>
      <c r="M2531">
        <v>4.7</v>
      </c>
      <c r="N2531" t="s">
        <v>1691</v>
      </c>
      <c r="O2531" t="s">
        <v>7947</v>
      </c>
      <c r="P2531" t="s">
        <v>1691</v>
      </c>
      <c r="Q2531" t="s">
        <v>22</v>
      </c>
      <c r="R2531">
        <v>48</v>
      </c>
    </row>
    <row r="2532" spans="1:18" x14ac:dyDescent="0.3">
      <c r="A2532" t="s">
        <v>2544</v>
      </c>
      <c r="B2532" t="s">
        <v>6461</v>
      </c>
      <c r="C2532">
        <v>25</v>
      </c>
      <c r="D2532" t="str">
        <f>IF(Shopping[[#This Row],[Age]]&lt;=25,"Gen Z",
IF(Shopping[[#This Row],[Age]]&lt;=41,"Millennials",
IF(Shopping[[#This Row],[Age]]&lt;=57,"Gen X","Boomers")))</f>
        <v>Gen Z</v>
      </c>
      <c r="E2532" t="s">
        <v>3923</v>
      </c>
      <c r="F2532" t="s">
        <v>7863</v>
      </c>
      <c r="G2532" t="s">
        <v>7838</v>
      </c>
      <c r="H2532" s="27">
        <v>98</v>
      </c>
      <c r="I2532" t="s">
        <v>7895</v>
      </c>
      <c r="J2532" t="s">
        <v>7844</v>
      </c>
      <c r="K2532" t="s">
        <v>7973</v>
      </c>
      <c r="L2532" t="s">
        <v>7888</v>
      </c>
      <c r="M2532">
        <v>3.6</v>
      </c>
      <c r="N2532" t="s">
        <v>1691</v>
      </c>
      <c r="O2532" t="s">
        <v>7946</v>
      </c>
      <c r="P2532" t="s">
        <v>1691</v>
      </c>
      <c r="Q2532" t="s">
        <v>27</v>
      </c>
      <c r="R2532">
        <v>28</v>
      </c>
    </row>
    <row r="2533" spans="1:18" x14ac:dyDescent="0.3">
      <c r="A2533" t="s">
        <v>2545</v>
      </c>
      <c r="B2533" t="s">
        <v>6462</v>
      </c>
      <c r="C2533">
        <v>43</v>
      </c>
      <c r="D2533" t="str">
        <f>IF(Shopping[[#This Row],[Age]]&lt;=25,"Gen Z",
IF(Shopping[[#This Row],[Age]]&lt;=41,"Millennials",
IF(Shopping[[#This Row],[Age]]&lt;=57,"Gen X","Boomers")))</f>
        <v>Gen X</v>
      </c>
      <c r="E2533" t="s">
        <v>3923</v>
      </c>
      <c r="F2533" t="s">
        <v>7845</v>
      </c>
      <c r="G2533" t="s">
        <v>7846</v>
      </c>
      <c r="H2533" s="27">
        <v>28</v>
      </c>
      <c r="I2533" t="s">
        <v>7914</v>
      </c>
      <c r="J2533" t="s">
        <v>7847</v>
      </c>
      <c r="K2533" t="s">
        <v>7862</v>
      </c>
      <c r="L2533" t="s">
        <v>7889</v>
      </c>
      <c r="M2533">
        <v>4.5999999999999996</v>
      </c>
      <c r="N2533" t="s">
        <v>1691</v>
      </c>
      <c r="O2533" t="s">
        <v>7946</v>
      </c>
      <c r="P2533" t="s">
        <v>1691</v>
      </c>
      <c r="Q2533" t="s">
        <v>10</v>
      </c>
      <c r="R2533">
        <v>7</v>
      </c>
    </row>
    <row r="2534" spans="1:18" x14ac:dyDescent="0.3">
      <c r="A2534" t="s">
        <v>2546</v>
      </c>
      <c r="B2534" t="s">
        <v>6463</v>
      </c>
      <c r="C2534">
        <v>55</v>
      </c>
      <c r="D2534" t="str">
        <f>IF(Shopping[[#This Row],[Age]]&lt;=25,"Gen Z",
IF(Shopping[[#This Row],[Age]]&lt;=41,"Millennials",
IF(Shopping[[#This Row],[Age]]&lt;=57,"Gen X","Boomers")))</f>
        <v>Gen X</v>
      </c>
      <c r="E2534" t="s">
        <v>3923</v>
      </c>
      <c r="F2534" t="s">
        <v>7876</v>
      </c>
      <c r="G2534" t="s">
        <v>7838</v>
      </c>
      <c r="H2534" s="27">
        <v>86</v>
      </c>
      <c r="I2534" t="s">
        <v>7936</v>
      </c>
      <c r="J2534" t="s">
        <v>7844</v>
      </c>
      <c r="K2534" t="s">
        <v>7852</v>
      </c>
      <c r="L2534" t="s">
        <v>7889</v>
      </c>
      <c r="M2534">
        <v>2.6</v>
      </c>
      <c r="N2534" t="s">
        <v>1691</v>
      </c>
      <c r="O2534" t="s">
        <v>7947</v>
      </c>
      <c r="P2534" t="s">
        <v>1691</v>
      </c>
      <c r="Q2534" t="s">
        <v>27</v>
      </c>
      <c r="R2534">
        <v>4</v>
      </c>
    </row>
    <row r="2535" spans="1:18" x14ac:dyDescent="0.3">
      <c r="A2535" t="s">
        <v>2547</v>
      </c>
      <c r="B2535" t="s">
        <v>6464</v>
      </c>
      <c r="C2535">
        <v>66</v>
      </c>
      <c r="D2535" t="str">
        <f>IF(Shopping[[#This Row],[Age]]&lt;=25,"Gen Z",
IF(Shopping[[#This Row],[Age]]&lt;=41,"Millennials",
IF(Shopping[[#This Row],[Age]]&lt;=57,"Gen X","Boomers")))</f>
        <v>Boomers</v>
      </c>
      <c r="E2535" t="s">
        <v>3923</v>
      </c>
      <c r="F2535" t="s">
        <v>7870</v>
      </c>
      <c r="G2535" t="s">
        <v>7857</v>
      </c>
      <c r="H2535" s="27">
        <v>46</v>
      </c>
      <c r="I2535" t="s">
        <v>7931</v>
      </c>
      <c r="J2535" t="s">
        <v>7844</v>
      </c>
      <c r="K2535" t="s">
        <v>7976</v>
      </c>
      <c r="L2535" t="s">
        <v>7889</v>
      </c>
      <c r="M2535">
        <v>3.1</v>
      </c>
      <c r="N2535" t="s">
        <v>1691</v>
      </c>
      <c r="O2535" t="s">
        <v>7948</v>
      </c>
      <c r="P2535" t="s">
        <v>1691</v>
      </c>
      <c r="Q2535" t="s">
        <v>10</v>
      </c>
      <c r="R2535">
        <v>49</v>
      </c>
    </row>
    <row r="2536" spans="1:18" x14ac:dyDescent="0.3">
      <c r="A2536" t="s">
        <v>2548</v>
      </c>
      <c r="B2536" t="s">
        <v>6465</v>
      </c>
      <c r="C2536">
        <v>41</v>
      </c>
      <c r="D2536" t="str">
        <f>IF(Shopping[[#This Row],[Age]]&lt;=25,"Gen Z",
IF(Shopping[[#This Row],[Age]]&lt;=41,"Millennials",
IF(Shopping[[#This Row],[Age]]&lt;=57,"Gen X","Boomers")))</f>
        <v>Millennials</v>
      </c>
      <c r="E2536" t="s">
        <v>3923</v>
      </c>
      <c r="F2536" t="s">
        <v>7865</v>
      </c>
      <c r="G2536" t="s">
        <v>7857</v>
      </c>
      <c r="H2536" s="27">
        <v>42</v>
      </c>
      <c r="I2536" t="s">
        <v>7934</v>
      </c>
      <c r="J2536" t="s">
        <v>7877</v>
      </c>
      <c r="K2536" t="s">
        <v>7871</v>
      </c>
      <c r="L2536" t="s">
        <v>7890</v>
      </c>
      <c r="M2536">
        <v>3.2</v>
      </c>
      <c r="N2536" t="s">
        <v>1691</v>
      </c>
      <c r="O2536" t="s">
        <v>7946</v>
      </c>
      <c r="P2536" t="s">
        <v>1691</v>
      </c>
      <c r="Q2536" t="s">
        <v>10</v>
      </c>
      <c r="R2536">
        <v>22</v>
      </c>
    </row>
    <row r="2537" spans="1:18" x14ac:dyDescent="0.3">
      <c r="A2537" t="s">
        <v>2549</v>
      </c>
      <c r="B2537" t="s">
        <v>6466</v>
      </c>
      <c r="C2537">
        <v>47</v>
      </c>
      <c r="D2537" t="str">
        <f>IF(Shopping[[#This Row],[Age]]&lt;=25,"Gen Z",
IF(Shopping[[#This Row],[Age]]&lt;=41,"Millennials",
IF(Shopping[[#This Row],[Age]]&lt;=57,"Gen X","Boomers")))</f>
        <v>Gen X</v>
      </c>
      <c r="E2537" t="s">
        <v>3923</v>
      </c>
      <c r="F2537" t="s">
        <v>7853</v>
      </c>
      <c r="G2537" t="s">
        <v>7854</v>
      </c>
      <c r="H2537" s="27">
        <v>80</v>
      </c>
      <c r="I2537" t="s">
        <v>7927</v>
      </c>
      <c r="J2537" t="s">
        <v>7844</v>
      </c>
      <c r="K2537" t="s">
        <v>7860</v>
      </c>
      <c r="L2537" t="s">
        <v>7887</v>
      </c>
      <c r="M2537">
        <v>3.9</v>
      </c>
      <c r="N2537" t="s">
        <v>1691</v>
      </c>
      <c r="O2537" t="s">
        <v>7945</v>
      </c>
      <c r="P2537" t="s">
        <v>1691</v>
      </c>
      <c r="Q2537" t="s">
        <v>22</v>
      </c>
      <c r="R2537">
        <v>39</v>
      </c>
    </row>
    <row r="2538" spans="1:18" x14ac:dyDescent="0.3">
      <c r="A2538" t="s">
        <v>2550</v>
      </c>
      <c r="B2538" t="s">
        <v>6467</v>
      </c>
      <c r="C2538">
        <v>51</v>
      </c>
      <c r="D2538" t="str">
        <f>IF(Shopping[[#This Row],[Age]]&lt;=25,"Gen Z",
IF(Shopping[[#This Row],[Age]]&lt;=41,"Millennials",
IF(Shopping[[#This Row],[Age]]&lt;=57,"Gen X","Boomers")))</f>
        <v>Gen X</v>
      </c>
      <c r="E2538" t="s">
        <v>3923</v>
      </c>
      <c r="F2538" t="s">
        <v>7881</v>
      </c>
      <c r="G2538" t="s">
        <v>7857</v>
      </c>
      <c r="H2538" s="27">
        <v>39</v>
      </c>
      <c r="I2538" t="s">
        <v>7912</v>
      </c>
      <c r="J2538" t="s">
        <v>7839</v>
      </c>
      <c r="K2538" t="s">
        <v>7840</v>
      </c>
      <c r="L2538" t="s">
        <v>7888</v>
      </c>
      <c r="M2538">
        <v>4.9000000000000004</v>
      </c>
      <c r="N2538" t="s">
        <v>1691</v>
      </c>
      <c r="O2538" t="s">
        <v>7945</v>
      </c>
      <c r="P2538" t="s">
        <v>1691</v>
      </c>
      <c r="Q2538" t="s">
        <v>14</v>
      </c>
      <c r="R2538">
        <v>45</v>
      </c>
    </row>
    <row r="2539" spans="1:18" x14ac:dyDescent="0.3">
      <c r="A2539" t="s">
        <v>2551</v>
      </c>
      <c r="B2539" t="s">
        <v>6468</v>
      </c>
      <c r="C2539">
        <v>44</v>
      </c>
      <c r="D2539" t="str">
        <f>IF(Shopping[[#This Row],[Age]]&lt;=25,"Gen Z",
IF(Shopping[[#This Row],[Age]]&lt;=41,"Millennials",
IF(Shopping[[#This Row],[Age]]&lt;=57,"Gen X","Boomers")))</f>
        <v>Gen X</v>
      </c>
      <c r="E2539" t="s">
        <v>3923</v>
      </c>
      <c r="F2539" t="s">
        <v>7853</v>
      </c>
      <c r="G2539" t="s">
        <v>7854</v>
      </c>
      <c r="H2539" s="27">
        <v>49</v>
      </c>
      <c r="I2539" t="s">
        <v>7894</v>
      </c>
      <c r="J2539" t="s">
        <v>7847</v>
      </c>
      <c r="K2539" t="s">
        <v>7860</v>
      </c>
      <c r="L2539" t="s">
        <v>7889</v>
      </c>
      <c r="M2539">
        <v>4.0999999999999996</v>
      </c>
      <c r="N2539" t="s">
        <v>1691</v>
      </c>
      <c r="O2539" t="s">
        <v>7949</v>
      </c>
      <c r="P2539" t="s">
        <v>1691</v>
      </c>
      <c r="Q2539" t="s">
        <v>14</v>
      </c>
      <c r="R2539">
        <v>30</v>
      </c>
    </row>
    <row r="2540" spans="1:18" x14ac:dyDescent="0.3">
      <c r="A2540" t="s">
        <v>2552</v>
      </c>
      <c r="B2540" t="s">
        <v>6469</v>
      </c>
      <c r="C2540">
        <v>18</v>
      </c>
      <c r="D2540" t="str">
        <f>IF(Shopping[[#This Row],[Age]]&lt;=25,"Gen Z",
IF(Shopping[[#This Row],[Age]]&lt;=41,"Millennials",
IF(Shopping[[#This Row],[Age]]&lt;=57,"Gen X","Boomers")))</f>
        <v>Gen Z</v>
      </c>
      <c r="E2540" t="s">
        <v>3923</v>
      </c>
      <c r="F2540" t="s">
        <v>7873</v>
      </c>
      <c r="G2540" t="s">
        <v>7857</v>
      </c>
      <c r="H2540" s="27">
        <v>32</v>
      </c>
      <c r="I2540" t="s">
        <v>7925</v>
      </c>
      <c r="J2540" t="s">
        <v>7847</v>
      </c>
      <c r="K2540" t="s">
        <v>7855</v>
      </c>
      <c r="L2540" t="s">
        <v>7889</v>
      </c>
      <c r="M2540">
        <v>4.2</v>
      </c>
      <c r="N2540" t="s">
        <v>1691</v>
      </c>
      <c r="O2540" t="s">
        <v>7947</v>
      </c>
      <c r="P2540" t="s">
        <v>1691</v>
      </c>
      <c r="Q2540" t="s">
        <v>12</v>
      </c>
      <c r="R2540">
        <v>33</v>
      </c>
    </row>
    <row r="2541" spans="1:18" x14ac:dyDescent="0.3">
      <c r="A2541" t="s">
        <v>2553</v>
      </c>
      <c r="B2541" t="s">
        <v>6470</v>
      </c>
      <c r="C2541">
        <v>33</v>
      </c>
      <c r="D2541" t="str">
        <f>IF(Shopping[[#This Row],[Age]]&lt;=25,"Gen Z",
IF(Shopping[[#This Row],[Age]]&lt;=41,"Millennials",
IF(Shopping[[#This Row],[Age]]&lt;=57,"Gen X","Boomers")))</f>
        <v>Millennials</v>
      </c>
      <c r="E2541" t="s">
        <v>3923</v>
      </c>
      <c r="F2541" t="s">
        <v>7845</v>
      </c>
      <c r="G2541" t="s">
        <v>7846</v>
      </c>
      <c r="H2541" s="27">
        <v>73</v>
      </c>
      <c r="I2541" t="s">
        <v>7895</v>
      </c>
      <c r="J2541" t="s">
        <v>7847</v>
      </c>
      <c r="K2541" t="s">
        <v>7860</v>
      </c>
      <c r="L2541" t="s">
        <v>7890</v>
      </c>
      <c r="M2541">
        <v>4.0999999999999996</v>
      </c>
      <c r="N2541" t="s">
        <v>1691</v>
      </c>
      <c r="O2541" t="s">
        <v>7947</v>
      </c>
      <c r="P2541" t="s">
        <v>1691</v>
      </c>
      <c r="Q2541" t="s">
        <v>10</v>
      </c>
      <c r="R2541">
        <v>24</v>
      </c>
    </row>
    <row r="2542" spans="1:18" x14ac:dyDescent="0.3">
      <c r="A2542" t="s">
        <v>2554</v>
      </c>
      <c r="B2542" t="s">
        <v>6471</v>
      </c>
      <c r="C2542">
        <v>24</v>
      </c>
      <c r="D2542" t="str">
        <f>IF(Shopping[[#This Row],[Age]]&lt;=25,"Gen Z",
IF(Shopping[[#This Row],[Age]]&lt;=41,"Millennials",
IF(Shopping[[#This Row],[Age]]&lt;=57,"Gen X","Boomers")))</f>
        <v>Gen Z</v>
      </c>
      <c r="E2542" t="s">
        <v>3923</v>
      </c>
      <c r="F2542" t="s">
        <v>7881</v>
      </c>
      <c r="G2542" t="s">
        <v>7857</v>
      </c>
      <c r="H2542" s="27">
        <v>42</v>
      </c>
      <c r="I2542" t="s">
        <v>7925</v>
      </c>
      <c r="J2542" t="s">
        <v>7847</v>
      </c>
      <c r="K2542" t="s">
        <v>7852</v>
      </c>
      <c r="L2542" t="s">
        <v>7889</v>
      </c>
      <c r="M2542">
        <v>3.9</v>
      </c>
      <c r="N2542" t="s">
        <v>1691</v>
      </c>
      <c r="O2542" t="s">
        <v>7946</v>
      </c>
      <c r="P2542" t="s">
        <v>1691</v>
      </c>
      <c r="Q2542" t="s">
        <v>27</v>
      </c>
      <c r="R2542">
        <v>11</v>
      </c>
    </row>
    <row r="2543" spans="1:18" x14ac:dyDescent="0.3">
      <c r="A2543" t="s">
        <v>2555</v>
      </c>
      <c r="B2543" t="s">
        <v>6472</v>
      </c>
      <c r="C2543">
        <v>33</v>
      </c>
      <c r="D2543" t="str">
        <f>IF(Shopping[[#This Row],[Age]]&lt;=25,"Gen Z",
IF(Shopping[[#This Row],[Age]]&lt;=41,"Millennials",
IF(Shopping[[#This Row],[Age]]&lt;=57,"Gen X","Boomers")))</f>
        <v>Millennials</v>
      </c>
      <c r="E2543" t="s">
        <v>3923</v>
      </c>
      <c r="F2543" t="s">
        <v>7873</v>
      </c>
      <c r="G2543" t="s">
        <v>7857</v>
      </c>
      <c r="H2543" s="27">
        <v>58</v>
      </c>
      <c r="I2543" t="s">
        <v>7940</v>
      </c>
      <c r="J2543" t="s">
        <v>7847</v>
      </c>
      <c r="K2543" t="s">
        <v>7855</v>
      </c>
      <c r="L2543" t="s">
        <v>7888</v>
      </c>
      <c r="M2543">
        <v>2.7</v>
      </c>
      <c r="N2543" t="s">
        <v>1691</v>
      </c>
      <c r="O2543" t="s">
        <v>7947</v>
      </c>
      <c r="P2543" t="s">
        <v>1691</v>
      </c>
      <c r="Q2543" t="s">
        <v>8</v>
      </c>
      <c r="R2543">
        <v>13</v>
      </c>
    </row>
    <row r="2544" spans="1:18" x14ac:dyDescent="0.3">
      <c r="A2544" t="s">
        <v>2556</v>
      </c>
      <c r="B2544" t="s">
        <v>6473</v>
      </c>
      <c r="C2544">
        <v>61</v>
      </c>
      <c r="D2544" t="str">
        <f>IF(Shopping[[#This Row],[Age]]&lt;=25,"Gen Z",
IF(Shopping[[#This Row],[Age]]&lt;=41,"Millennials",
IF(Shopping[[#This Row],[Age]]&lt;=57,"Gen X","Boomers")))</f>
        <v>Boomers</v>
      </c>
      <c r="E2544" t="s">
        <v>3923</v>
      </c>
      <c r="F2544" t="s">
        <v>7870</v>
      </c>
      <c r="G2544" t="s">
        <v>7857</v>
      </c>
      <c r="H2544" s="27">
        <v>22</v>
      </c>
      <c r="I2544" t="s">
        <v>7903</v>
      </c>
      <c r="J2544" t="s">
        <v>7847</v>
      </c>
      <c r="K2544" t="s">
        <v>7849</v>
      </c>
      <c r="L2544" t="s">
        <v>7887</v>
      </c>
      <c r="M2544">
        <v>3.7</v>
      </c>
      <c r="N2544" t="s">
        <v>1691</v>
      </c>
      <c r="O2544" t="s">
        <v>7945</v>
      </c>
      <c r="P2544" t="s">
        <v>1691</v>
      </c>
      <c r="Q2544" t="s">
        <v>14</v>
      </c>
      <c r="R2544">
        <v>27</v>
      </c>
    </row>
    <row r="2545" spans="1:18" x14ac:dyDescent="0.3">
      <c r="A2545" t="s">
        <v>2557</v>
      </c>
      <c r="B2545" t="s">
        <v>6474</v>
      </c>
      <c r="C2545">
        <v>27</v>
      </c>
      <c r="D2545" t="str">
        <f>IF(Shopping[[#This Row],[Age]]&lt;=25,"Gen Z",
IF(Shopping[[#This Row],[Age]]&lt;=41,"Millennials",
IF(Shopping[[#This Row],[Age]]&lt;=57,"Gen X","Boomers")))</f>
        <v>Millennials</v>
      </c>
      <c r="E2545" t="s">
        <v>3923</v>
      </c>
      <c r="F2545" t="s">
        <v>7873</v>
      </c>
      <c r="G2545" t="s">
        <v>7857</v>
      </c>
      <c r="H2545" s="27">
        <v>56</v>
      </c>
      <c r="I2545" t="s">
        <v>7901</v>
      </c>
      <c r="J2545" t="s">
        <v>7839</v>
      </c>
      <c r="K2545" t="s">
        <v>7972</v>
      </c>
      <c r="L2545" t="s">
        <v>7888</v>
      </c>
      <c r="M2545">
        <v>2.7</v>
      </c>
      <c r="N2545" t="s">
        <v>1691</v>
      </c>
      <c r="O2545" t="s">
        <v>7947</v>
      </c>
      <c r="P2545" t="s">
        <v>1691</v>
      </c>
      <c r="Q2545" t="s">
        <v>14</v>
      </c>
      <c r="R2545">
        <v>30</v>
      </c>
    </row>
    <row r="2546" spans="1:18" x14ac:dyDescent="0.3">
      <c r="A2546" t="s">
        <v>2558</v>
      </c>
      <c r="B2546" t="s">
        <v>6475</v>
      </c>
      <c r="C2546">
        <v>46</v>
      </c>
      <c r="D2546" t="str">
        <f>IF(Shopping[[#This Row],[Age]]&lt;=25,"Gen Z",
IF(Shopping[[#This Row],[Age]]&lt;=41,"Millennials",
IF(Shopping[[#This Row],[Age]]&lt;=57,"Gen X","Boomers")))</f>
        <v>Gen X</v>
      </c>
      <c r="E2546" t="s">
        <v>3923</v>
      </c>
      <c r="F2546" t="s">
        <v>7866</v>
      </c>
      <c r="G2546" t="s">
        <v>7838</v>
      </c>
      <c r="H2546" s="27">
        <v>70</v>
      </c>
      <c r="I2546" t="s">
        <v>7905</v>
      </c>
      <c r="J2546" t="s">
        <v>7847</v>
      </c>
      <c r="K2546" t="s">
        <v>7871</v>
      </c>
      <c r="L2546" t="s">
        <v>7888</v>
      </c>
      <c r="M2546">
        <v>2.5</v>
      </c>
      <c r="N2546" t="s">
        <v>1691</v>
      </c>
      <c r="O2546" t="s">
        <v>7947</v>
      </c>
      <c r="P2546" t="s">
        <v>1691</v>
      </c>
      <c r="Q2546" t="s">
        <v>8</v>
      </c>
      <c r="R2546">
        <v>39</v>
      </c>
    </row>
    <row r="2547" spans="1:18" x14ac:dyDescent="0.3">
      <c r="A2547" t="s">
        <v>2559</v>
      </c>
      <c r="B2547" t="s">
        <v>6476</v>
      </c>
      <c r="C2547">
        <v>38</v>
      </c>
      <c r="D2547" t="str">
        <f>IF(Shopping[[#This Row],[Age]]&lt;=25,"Gen Z",
IF(Shopping[[#This Row],[Age]]&lt;=41,"Millennials",
IF(Shopping[[#This Row],[Age]]&lt;=57,"Gen X","Boomers")))</f>
        <v>Millennials</v>
      </c>
      <c r="E2547" t="s">
        <v>3923</v>
      </c>
      <c r="F2547" t="s">
        <v>7859</v>
      </c>
      <c r="G2547" t="s">
        <v>7846</v>
      </c>
      <c r="H2547" s="27">
        <v>50</v>
      </c>
      <c r="I2547" t="s">
        <v>7914</v>
      </c>
      <c r="J2547" t="s">
        <v>7839</v>
      </c>
      <c r="K2547" t="s">
        <v>7968</v>
      </c>
      <c r="L2547" t="s">
        <v>7888</v>
      </c>
      <c r="M2547">
        <v>3.9</v>
      </c>
      <c r="N2547" t="s">
        <v>1691</v>
      </c>
      <c r="O2547" t="s">
        <v>7946</v>
      </c>
      <c r="P2547" t="s">
        <v>1691</v>
      </c>
      <c r="Q2547" t="s">
        <v>27</v>
      </c>
      <c r="R2547">
        <v>10</v>
      </c>
    </row>
    <row r="2548" spans="1:18" x14ac:dyDescent="0.3">
      <c r="A2548" t="s">
        <v>2560</v>
      </c>
      <c r="B2548" t="s">
        <v>6477</v>
      </c>
      <c r="C2548">
        <v>63</v>
      </c>
      <c r="D2548" t="str">
        <f>IF(Shopping[[#This Row],[Age]]&lt;=25,"Gen Z",
IF(Shopping[[#This Row],[Age]]&lt;=41,"Millennials",
IF(Shopping[[#This Row],[Age]]&lt;=57,"Gen X","Boomers")))</f>
        <v>Boomers</v>
      </c>
      <c r="E2548" t="s">
        <v>3923</v>
      </c>
      <c r="F2548" t="s">
        <v>7883</v>
      </c>
      <c r="G2548" t="s">
        <v>7846</v>
      </c>
      <c r="H2548" s="27">
        <v>21</v>
      </c>
      <c r="I2548" t="s">
        <v>7914</v>
      </c>
      <c r="J2548" t="s">
        <v>7839</v>
      </c>
      <c r="K2548" t="s">
        <v>7840</v>
      </c>
      <c r="L2548" t="s">
        <v>7889</v>
      </c>
      <c r="M2548">
        <v>3</v>
      </c>
      <c r="N2548" t="s">
        <v>1691</v>
      </c>
      <c r="O2548" t="s">
        <v>7945</v>
      </c>
      <c r="P2548" t="s">
        <v>1691</v>
      </c>
      <c r="Q2548" t="s">
        <v>12</v>
      </c>
      <c r="R2548">
        <v>4</v>
      </c>
    </row>
    <row r="2549" spans="1:18" x14ac:dyDescent="0.3">
      <c r="A2549" t="s">
        <v>2561</v>
      </c>
      <c r="B2549" t="s">
        <v>6478</v>
      </c>
      <c r="C2549">
        <v>47</v>
      </c>
      <c r="D2549" t="str">
        <f>IF(Shopping[[#This Row],[Age]]&lt;=25,"Gen Z",
IF(Shopping[[#This Row],[Age]]&lt;=41,"Millennials",
IF(Shopping[[#This Row],[Age]]&lt;=57,"Gen X","Boomers")))</f>
        <v>Gen X</v>
      </c>
      <c r="E2549" t="s">
        <v>3923</v>
      </c>
      <c r="F2549" t="s">
        <v>7868</v>
      </c>
      <c r="G2549" t="s">
        <v>7854</v>
      </c>
      <c r="H2549" s="27">
        <v>97</v>
      </c>
      <c r="I2549" t="s">
        <v>7909</v>
      </c>
      <c r="J2549" t="s">
        <v>7847</v>
      </c>
      <c r="K2549" t="s">
        <v>7974</v>
      </c>
      <c r="L2549" t="s">
        <v>7889</v>
      </c>
      <c r="M2549">
        <v>3.2</v>
      </c>
      <c r="N2549" t="s">
        <v>1691</v>
      </c>
      <c r="O2549" t="s">
        <v>7949</v>
      </c>
      <c r="P2549" t="s">
        <v>1691</v>
      </c>
      <c r="Q2549" t="s">
        <v>10</v>
      </c>
      <c r="R2549">
        <v>16</v>
      </c>
    </row>
    <row r="2550" spans="1:18" x14ac:dyDescent="0.3">
      <c r="A2550" t="s">
        <v>2562</v>
      </c>
      <c r="B2550" t="s">
        <v>6479</v>
      </c>
      <c r="C2550">
        <v>42</v>
      </c>
      <c r="D2550" t="str">
        <f>IF(Shopping[[#This Row],[Age]]&lt;=25,"Gen Z",
IF(Shopping[[#This Row],[Age]]&lt;=41,"Millennials",
IF(Shopping[[#This Row],[Age]]&lt;=57,"Gen X","Boomers")))</f>
        <v>Gen X</v>
      </c>
      <c r="E2550" t="s">
        <v>3923</v>
      </c>
      <c r="F2550" t="s">
        <v>7879</v>
      </c>
      <c r="G2550" t="s">
        <v>7857</v>
      </c>
      <c r="H2550" s="27">
        <v>63</v>
      </c>
      <c r="I2550" t="s">
        <v>7914</v>
      </c>
      <c r="J2550" t="s">
        <v>7839</v>
      </c>
      <c r="K2550" t="s">
        <v>7858</v>
      </c>
      <c r="L2550" t="s">
        <v>7887</v>
      </c>
      <c r="M2550">
        <v>3.8</v>
      </c>
      <c r="N2550" t="s">
        <v>1691</v>
      </c>
      <c r="O2550" t="s">
        <v>7948</v>
      </c>
      <c r="P2550" t="s">
        <v>1691</v>
      </c>
      <c r="Q2550" t="s">
        <v>12</v>
      </c>
      <c r="R2550">
        <v>34</v>
      </c>
    </row>
    <row r="2551" spans="1:18" x14ac:dyDescent="0.3">
      <c r="A2551" t="s">
        <v>2563</v>
      </c>
      <c r="B2551" t="s">
        <v>6480</v>
      </c>
      <c r="C2551">
        <v>41</v>
      </c>
      <c r="D2551" t="str">
        <f>IF(Shopping[[#This Row],[Age]]&lt;=25,"Gen Z",
IF(Shopping[[#This Row],[Age]]&lt;=41,"Millennials",
IF(Shopping[[#This Row],[Age]]&lt;=57,"Gen X","Boomers")))</f>
        <v>Millennials</v>
      </c>
      <c r="E2551" t="s">
        <v>3923</v>
      </c>
      <c r="F2551" t="s">
        <v>7868</v>
      </c>
      <c r="G2551" t="s">
        <v>7854</v>
      </c>
      <c r="H2551" s="27">
        <v>60</v>
      </c>
      <c r="I2551" t="s">
        <v>7934</v>
      </c>
      <c r="J2551" t="s">
        <v>7847</v>
      </c>
      <c r="K2551" t="s">
        <v>7871</v>
      </c>
      <c r="L2551" t="s">
        <v>7890</v>
      </c>
      <c r="M2551">
        <v>2.7</v>
      </c>
      <c r="N2551" t="s">
        <v>1691</v>
      </c>
      <c r="O2551" t="s">
        <v>7948</v>
      </c>
      <c r="P2551" t="s">
        <v>1691</v>
      </c>
      <c r="Q2551" t="s">
        <v>27</v>
      </c>
      <c r="R2551">
        <v>11</v>
      </c>
    </row>
    <row r="2552" spans="1:18" x14ac:dyDescent="0.3">
      <c r="A2552" t="s">
        <v>2564</v>
      </c>
      <c r="B2552" t="s">
        <v>6481</v>
      </c>
      <c r="C2552">
        <v>53</v>
      </c>
      <c r="D2552" t="str">
        <f>IF(Shopping[[#This Row],[Age]]&lt;=25,"Gen Z",
IF(Shopping[[#This Row],[Age]]&lt;=41,"Millennials",
IF(Shopping[[#This Row],[Age]]&lt;=57,"Gen X","Boomers")))</f>
        <v>Gen X</v>
      </c>
      <c r="E2552" t="s">
        <v>3923</v>
      </c>
      <c r="F2552" t="s">
        <v>7883</v>
      </c>
      <c r="G2552" t="s">
        <v>7846</v>
      </c>
      <c r="H2552" s="27">
        <v>52</v>
      </c>
      <c r="I2552" t="s">
        <v>7906</v>
      </c>
      <c r="J2552" t="s">
        <v>7877</v>
      </c>
      <c r="K2552" t="s">
        <v>7972</v>
      </c>
      <c r="L2552" t="s">
        <v>7890</v>
      </c>
      <c r="M2552">
        <v>3</v>
      </c>
      <c r="N2552" t="s">
        <v>1691</v>
      </c>
      <c r="O2552" t="s">
        <v>7950</v>
      </c>
      <c r="P2552" t="s">
        <v>1691</v>
      </c>
      <c r="Q2552" t="s">
        <v>27</v>
      </c>
      <c r="R2552">
        <v>30</v>
      </c>
    </row>
    <row r="2553" spans="1:18" x14ac:dyDescent="0.3">
      <c r="A2553" t="s">
        <v>2565</v>
      </c>
      <c r="B2553" t="s">
        <v>6482</v>
      </c>
      <c r="C2553">
        <v>29</v>
      </c>
      <c r="D2553" t="str">
        <f>IF(Shopping[[#This Row],[Age]]&lt;=25,"Gen Z",
IF(Shopping[[#This Row],[Age]]&lt;=41,"Millennials",
IF(Shopping[[#This Row],[Age]]&lt;=57,"Gen X","Boomers")))</f>
        <v>Millennials</v>
      </c>
      <c r="E2553" t="s">
        <v>3923</v>
      </c>
      <c r="F2553" t="s">
        <v>7859</v>
      </c>
      <c r="G2553" t="s">
        <v>7846</v>
      </c>
      <c r="H2553" s="27">
        <v>32</v>
      </c>
      <c r="I2553" t="s">
        <v>7939</v>
      </c>
      <c r="J2553" t="s">
        <v>7847</v>
      </c>
      <c r="K2553" t="s">
        <v>7842</v>
      </c>
      <c r="L2553" t="s">
        <v>7887</v>
      </c>
      <c r="M2553">
        <v>4.0999999999999996</v>
      </c>
      <c r="N2553" t="s">
        <v>1691</v>
      </c>
      <c r="O2553" t="s">
        <v>7947</v>
      </c>
      <c r="P2553" t="s">
        <v>1691</v>
      </c>
      <c r="Q2553" t="s">
        <v>27</v>
      </c>
      <c r="R2553">
        <v>40</v>
      </c>
    </row>
    <row r="2554" spans="1:18" x14ac:dyDescent="0.3">
      <c r="A2554" t="s">
        <v>2566</v>
      </c>
      <c r="B2554" t="s">
        <v>6483</v>
      </c>
      <c r="C2554">
        <v>61</v>
      </c>
      <c r="D2554" t="str">
        <f>IF(Shopping[[#This Row],[Age]]&lt;=25,"Gen Z",
IF(Shopping[[#This Row],[Age]]&lt;=41,"Millennials",
IF(Shopping[[#This Row],[Age]]&lt;=57,"Gen X","Boomers")))</f>
        <v>Boomers</v>
      </c>
      <c r="E2554" t="s">
        <v>3923</v>
      </c>
      <c r="F2554" t="s">
        <v>7881</v>
      </c>
      <c r="G2554" t="s">
        <v>7857</v>
      </c>
      <c r="H2554" s="27">
        <v>48</v>
      </c>
      <c r="I2554" t="s">
        <v>7926</v>
      </c>
      <c r="J2554" t="s">
        <v>7877</v>
      </c>
      <c r="K2554" t="s">
        <v>7860</v>
      </c>
      <c r="L2554" t="s">
        <v>7888</v>
      </c>
      <c r="M2554">
        <v>3.2</v>
      </c>
      <c r="N2554" t="s">
        <v>1691</v>
      </c>
      <c r="O2554" t="s">
        <v>7949</v>
      </c>
      <c r="P2554" t="s">
        <v>1691</v>
      </c>
      <c r="Q2554" t="s">
        <v>12</v>
      </c>
      <c r="R2554">
        <v>13</v>
      </c>
    </row>
    <row r="2555" spans="1:18" x14ac:dyDescent="0.3">
      <c r="A2555" t="s">
        <v>2567</v>
      </c>
      <c r="B2555" t="s">
        <v>6484</v>
      </c>
      <c r="C2555">
        <v>69</v>
      </c>
      <c r="D2555" t="str">
        <f>IF(Shopping[[#This Row],[Age]]&lt;=25,"Gen Z",
IF(Shopping[[#This Row],[Age]]&lt;=41,"Millennials",
IF(Shopping[[#This Row],[Age]]&lt;=57,"Gen X","Boomers")))</f>
        <v>Boomers</v>
      </c>
      <c r="E2555" t="s">
        <v>3923</v>
      </c>
      <c r="F2555" t="s">
        <v>7870</v>
      </c>
      <c r="G2555" t="s">
        <v>7857</v>
      </c>
      <c r="H2555" s="27">
        <v>25</v>
      </c>
      <c r="I2555" t="s">
        <v>7927</v>
      </c>
      <c r="J2555" t="s">
        <v>7847</v>
      </c>
      <c r="K2555" t="s">
        <v>7842</v>
      </c>
      <c r="L2555" t="s">
        <v>7889</v>
      </c>
      <c r="M2555">
        <v>4.5</v>
      </c>
      <c r="N2555" t="s">
        <v>1691</v>
      </c>
      <c r="O2555" t="s">
        <v>7950</v>
      </c>
      <c r="P2555" t="s">
        <v>1691</v>
      </c>
      <c r="Q2555" t="s">
        <v>8</v>
      </c>
      <c r="R2555">
        <v>28</v>
      </c>
    </row>
    <row r="2556" spans="1:18" x14ac:dyDescent="0.3">
      <c r="A2556" t="s">
        <v>2568</v>
      </c>
      <c r="B2556" t="s">
        <v>6485</v>
      </c>
      <c r="C2556">
        <v>51</v>
      </c>
      <c r="D2556" t="str">
        <f>IF(Shopping[[#This Row],[Age]]&lt;=25,"Gen Z",
IF(Shopping[[#This Row],[Age]]&lt;=41,"Millennials",
IF(Shopping[[#This Row],[Age]]&lt;=57,"Gen X","Boomers")))</f>
        <v>Gen X</v>
      </c>
      <c r="E2556" t="s">
        <v>3923</v>
      </c>
      <c r="F2556" t="s">
        <v>7870</v>
      </c>
      <c r="G2556" t="s">
        <v>7857</v>
      </c>
      <c r="H2556" s="27">
        <v>68</v>
      </c>
      <c r="I2556" t="s">
        <v>7916</v>
      </c>
      <c r="J2556" t="s">
        <v>7847</v>
      </c>
      <c r="K2556" t="s">
        <v>7840</v>
      </c>
      <c r="L2556" t="s">
        <v>7889</v>
      </c>
      <c r="M2556">
        <v>4.3</v>
      </c>
      <c r="N2556" t="s">
        <v>1691</v>
      </c>
      <c r="O2556" t="s">
        <v>7950</v>
      </c>
      <c r="P2556" t="s">
        <v>1691</v>
      </c>
      <c r="Q2556" t="s">
        <v>27</v>
      </c>
      <c r="R2556">
        <v>49</v>
      </c>
    </row>
    <row r="2557" spans="1:18" x14ac:dyDescent="0.3">
      <c r="A2557" t="s">
        <v>2569</v>
      </c>
      <c r="B2557" t="s">
        <v>6486</v>
      </c>
      <c r="C2557">
        <v>24</v>
      </c>
      <c r="D2557" t="str">
        <f>IF(Shopping[[#This Row],[Age]]&lt;=25,"Gen Z",
IF(Shopping[[#This Row],[Age]]&lt;=41,"Millennials",
IF(Shopping[[#This Row],[Age]]&lt;=57,"Gen X","Boomers")))</f>
        <v>Gen Z</v>
      </c>
      <c r="E2557" t="s">
        <v>3923</v>
      </c>
      <c r="F2557" t="s">
        <v>7866</v>
      </c>
      <c r="G2557" t="s">
        <v>7838</v>
      </c>
      <c r="H2557" s="27">
        <v>74</v>
      </c>
      <c r="I2557" t="s">
        <v>7930</v>
      </c>
      <c r="J2557" t="s">
        <v>7847</v>
      </c>
      <c r="K2557" t="s">
        <v>7840</v>
      </c>
      <c r="L2557" t="s">
        <v>7890</v>
      </c>
      <c r="M2557">
        <v>3.5</v>
      </c>
      <c r="N2557" t="s">
        <v>1691</v>
      </c>
      <c r="O2557" t="s">
        <v>7948</v>
      </c>
      <c r="P2557" t="s">
        <v>1691</v>
      </c>
      <c r="Q2557" t="s">
        <v>12</v>
      </c>
      <c r="R2557">
        <v>23</v>
      </c>
    </row>
    <row r="2558" spans="1:18" x14ac:dyDescent="0.3">
      <c r="A2558" t="s">
        <v>2570</v>
      </c>
      <c r="B2558" t="s">
        <v>6487</v>
      </c>
      <c r="C2558">
        <v>24</v>
      </c>
      <c r="D2558" t="str">
        <f>IF(Shopping[[#This Row],[Age]]&lt;=25,"Gen Z",
IF(Shopping[[#This Row],[Age]]&lt;=41,"Millennials",
IF(Shopping[[#This Row],[Age]]&lt;=57,"Gen X","Boomers")))</f>
        <v>Gen Z</v>
      </c>
      <c r="E2558" t="s">
        <v>3923</v>
      </c>
      <c r="F2558" t="s">
        <v>7872</v>
      </c>
      <c r="G2558" t="s">
        <v>7838</v>
      </c>
      <c r="H2558" s="27">
        <v>88</v>
      </c>
      <c r="I2558" t="s">
        <v>7899</v>
      </c>
      <c r="J2558" t="s">
        <v>7877</v>
      </c>
      <c r="K2558" t="s">
        <v>7975</v>
      </c>
      <c r="L2558" t="s">
        <v>7890</v>
      </c>
      <c r="M2558">
        <v>3.1</v>
      </c>
      <c r="N2558" t="s">
        <v>1691</v>
      </c>
      <c r="O2558" t="s">
        <v>7948</v>
      </c>
      <c r="P2558" t="s">
        <v>1691</v>
      </c>
      <c r="Q2558" t="s">
        <v>22</v>
      </c>
      <c r="R2558">
        <v>4</v>
      </c>
    </row>
    <row r="2559" spans="1:18" x14ac:dyDescent="0.3">
      <c r="A2559" t="s">
        <v>2571</v>
      </c>
      <c r="B2559" t="s">
        <v>6488</v>
      </c>
      <c r="C2559">
        <v>70</v>
      </c>
      <c r="D2559" t="str">
        <f>IF(Shopping[[#This Row],[Age]]&lt;=25,"Gen Z",
IF(Shopping[[#This Row],[Age]]&lt;=41,"Millennials",
IF(Shopping[[#This Row],[Age]]&lt;=57,"Gen X","Boomers")))</f>
        <v>Boomers</v>
      </c>
      <c r="E2559" t="s">
        <v>3923</v>
      </c>
      <c r="F2559" t="s">
        <v>7851</v>
      </c>
      <c r="G2559" t="s">
        <v>7838</v>
      </c>
      <c r="H2559" s="27">
        <v>23</v>
      </c>
      <c r="I2559" t="s">
        <v>7912</v>
      </c>
      <c r="J2559" t="s">
        <v>7839</v>
      </c>
      <c r="K2559" t="s">
        <v>7973</v>
      </c>
      <c r="L2559" t="s">
        <v>7888</v>
      </c>
      <c r="M2559">
        <v>3.9</v>
      </c>
      <c r="N2559" t="s">
        <v>1691</v>
      </c>
      <c r="O2559" t="s">
        <v>7948</v>
      </c>
      <c r="P2559" t="s">
        <v>1691</v>
      </c>
      <c r="Q2559" t="s">
        <v>14</v>
      </c>
      <c r="R2559">
        <v>17</v>
      </c>
    </row>
    <row r="2560" spans="1:18" x14ac:dyDescent="0.3">
      <c r="A2560" t="s">
        <v>2572</v>
      </c>
      <c r="B2560" t="s">
        <v>6489</v>
      </c>
      <c r="C2560">
        <v>49</v>
      </c>
      <c r="D2560" t="str">
        <f>IF(Shopping[[#This Row],[Age]]&lt;=25,"Gen Z",
IF(Shopping[[#This Row],[Age]]&lt;=41,"Millennials",
IF(Shopping[[#This Row],[Age]]&lt;=57,"Gen X","Boomers")))</f>
        <v>Gen X</v>
      </c>
      <c r="E2560" t="s">
        <v>3923</v>
      </c>
      <c r="F2560" t="s">
        <v>7869</v>
      </c>
      <c r="G2560" t="s">
        <v>7838</v>
      </c>
      <c r="H2560" s="27">
        <v>32</v>
      </c>
      <c r="I2560" t="s">
        <v>7911</v>
      </c>
      <c r="J2560" t="s">
        <v>7847</v>
      </c>
      <c r="K2560" t="s">
        <v>7855</v>
      </c>
      <c r="L2560" t="s">
        <v>7890</v>
      </c>
      <c r="M2560">
        <v>2.7</v>
      </c>
      <c r="N2560" t="s">
        <v>1691</v>
      </c>
      <c r="O2560" t="s">
        <v>7945</v>
      </c>
      <c r="P2560" t="s">
        <v>1691</v>
      </c>
      <c r="Q2560" t="s">
        <v>14</v>
      </c>
      <c r="R2560">
        <v>24</v>
      </c>
    </row>
    <row r="2561" spans="1:18" x14ac:dyDescent="0.3">
      <c r="A2561" t="s">
        <v>2573</v>
      </c>
      <c r="B2561" t="s">
        <v>6490</v>
      </c>
      <c r="C2561">
        <v>48</v>
      </c>
      <c r="D2561" t="str">
        <f>IF(Shopping[[#This Row],[Age]]&lt;=25,"Gen Z",
IF(Shopping[[#This Row],[Age]]&lt;=41,"Millennials",
IF(Shopping[[#This Row],[Age]]&lt;=57,"Gen X","Boomers")))</f>
        <v>Gen X</v>
      </c>
      <c r="E2561" t="s">
        <v>3923</v>
      </c>
      <c r="F2561" t="s">
        <v>7881</v>
      </c>
      <c r="G2561" t="s">
        <v>7857</v>
      </c>
      <c r="H2561" s="27">
        <v>71</v>
      </c>
      <c r="I2561" t="s">
        <v>7909</v>
      </c>
      <c r="J2561" t="s">
        <v>7844</v>
      </c>
      <c r="K2561" t="s">
        <v>7867</v>
      </c>
      <c r="L2561" t="s">
        <v>7887</v>
      </c>
      <c r="M2561">
        <v>4</v>
      </c>
      <c r="N2561" t="s">
        <v>1691</v>
      </c>
      <c r="O2561" t="s">
        <v>7946</v>
      </c>
      <c r="P2561" t="s">
        <v>1691</v>
      </c>
      <c r="Q2561" t="s">
        <v>27</v>
      </c>
      <c r="R2561">
        <v>21</v>
      </c>
    </row>
    <row r="2562" spans="1:18" x14ac:dyDescent="0.3">
      <c r="A2562" t="s">
        <v>2574</v>
      </c>
      <c r="B2562" t="s">
        <v>6491</v>
      </c>
      <c r="C2562">
        <v>58</v>
      </c>
      <c r="D2562" t="str">
        <f>IF(Shopping[[#This Row],[Age]]&lt;=25,"Gen Z",
IF(Shopping[[#This Row],[Age]]&lt;=41,"Millennials",
IF(Shopping[[#This Row],[Age]]&lt;=57,"Gen X","Boomers")))</f>
        <v>Boomers</v>
      </c>
      <c r="E2562" t="s">
        <v>3923</v>
      </c>
      <c r="F2562" t="s">
        <v>7883</v>
      </c>
      <c r="G2562" t="s">
        <v>7846</v>
      </c>
      <c r="H2562" s="27">
        <v>62</v>
      </c>
      <c r="I2562" t="s">
        <v>7911</v>
      </c>
      <c r="J2562" t="s">
        <v>7847</v>
      </c>
      <c r="K2562" t="s">
        <v>7862</v>
      </c>
      <c r="L2562" t="s">
        <v>7888</v>
      </c>
      <c r="M2562">
        <v>2.7</v>
      </c>
      <c r="N2562" t="s">
        <v>1691</v>
      </c>
      <c r="O2562" t="s">
        <v>7947</v>
      </c>
      <c r="P2562" t="s">
        <v>1691</v>
      </c>
      <c r="Q2562" t="s">
        <v>27</v>
      </c>
      <c r="R2562">
        <v>17</v>
      </c>
    </row>
    <row r="2563" spans="1:18" x14ac:dyDescent="0.3">
      <c r="A2563" t="s">
        <v>2575</v>
      </c>
      <c r="B2563" t="s">
        <v>6492</v>
      </c>
      <c r="C2563">
        <v>32</v>
      </c>
      <c r="D2563" t="str">
        <f>IF(Shopping[[#This Row],[Age]]&lt;=25,"Gen Z",
IF(Shopping[[#This Row],[Age]]&lt;=41,"Millennials",
IF(Shopping[[#This Row],[Age]]&lt;=57,"Gen X","Boomers")))</f>
        <v>Millennials</v>
      </c>
      <c r="E2563" t="s">
        <v>3923</v>
      </c>
      <c r="F2563" t="s">
        <v>7869</v>
      </c>
      <c r="G2563" t="s">
        <v>7838</v>
      </c>
      <c r="H2563" s="27">
        <v>20</v>
      </c>
      <c r="I2563" t="s">
        <v>7907</v>
      </c>
      <c r="J2563" t="s">
        <v>7839</v>
      </c>
      <c r="K2563" t="s">
        <v>7975</v>
      </c>
      <c r="L2563" t="s">
        <v>7888</v>
      </c>
      <c r="M2563">
        <v>2.7</v>
      </c>
      <c r="N2563" t="s">
        <v>1691</v>
      </c>
      <c r="O2563" t="s">
        <v>7946</v>
      </c>
      <c r="P2563" t="s">
        <v>1691</v>
      </c>
      <c r="Q2563" t="s">
        <v>27</v>
      </c>
      <c r="R2563">
        <v>22</v>
      </c>
    </row>
    <row r="2564" spans="1:18" x14ac:dyDescent="0.3">
      <c r="A2564" t="s">
        <v>2576</v>
      </c>
      <c r="B2564" t="s">
        <v>6493</v>
      </c>
      <c r="C2564">
        <v>57</v>
      </c>
      <c r="D2564" t="str">
        <f>IF(Shopping[[#This Row],[Age]]&lt;=25,"Gen Z",
IF(Shopping[[#This Row],[Age]]&lt;=41,"Millennials",
IF(Shopping[[#This Row],[Age]]&lt;=57,"Gen X","Boomers")))</f>
        <v>Gen X</v>
      </c>
      <c r="E2564" t="s">
        <v>3923</v>
      </c>
      <c r="F2564" t="s">
        <v>7851</v>
      </c>
      <c r="G2564" t="s">
        <v>7838</v>
      </c>
      <c r="H2564" s="27">
        <v>62</v>
      </c>
      <c r="I2564" t="s">
        <v>7921</v>
      </c>
      <c r="J2564" t="s">
        <v>7877</v>
      </c>
      <c r="K2564" t="s">
        <v>7882</v>
      </c>
      <c r="L2564" t="s">
        <v>7888</v>
      </c>
      <c r="M2564">
        <v>4.7</v>
      </c>
      <c r="N2564" t="s">
        <v>1691</v>
      </c>
      <c r="O2564" t="s">
        <v>7948</v>
      </c>
      <c r="P2564" t="s">
        <v>1691</v>
      </c>
      <c r="Q2564" t="s">
        <v>10</v>
      </c>
      <c r="R2564">
        <v>27</v>
      </c>
    </row>
    <row r="2565" spans="1:18" x14ac:dyDescent="0.3">
      <c r="A2565" t="s">
        <v>2577</v>
      </c>
      <c r="B2565" t="s">
        <v>6494</v>
      </c>
      <c r="C2565">
        <v>69</v>
      </c>
      <c r="D2565" t="str">
        <f>IF(Shopping[[#This Row],[Age]]&lt;=25,"Gen Z",
IF(Shopping[[#This Row],[Age]]&lt;=41,"Millennials",
IF(Shopping[[#This Row],[Age]]&lt;=57,"Gen X","Boomers")))</f>
        <v>Boomers</v>
      </c>
      <c r="E2565" t="s">
        <v>3923</v>
      </c>
      <c r="F2565" t="s">
        <v>7879</v>
      </c>
      <c r="G2565" t="s">
        <v>7857</v>
      </c>
      <c r="H2565" s="27">
        <v>81</v>
      </c>
      <c r="I2565" t="s">
        <v>7895</v>
      </c>
      <c r="J2565" t="s">
        <v>7877</v>
      </c>
      <c r="K2565" t="s">
        <v>7840</v>
      </c>
      <c r="L2565" t="s">
        <v>7887</v>
      </c>
      <c r="M2565">
        <v>4.5</v>
      </c>
      <c r="N2565" t="s">
        <v>1691</v>
      </c>
      <c r="O2565" t="s">
        <v>7948</v>
      </c>
      <c r="P2565" t="s">
        <v>1691</v>
      </c>
      <c r="Q2565" t="s">
        <v>8</v>
      </c>
      <c r="R2565">
        <v>1</v>
      </c>
    </row>
    <row r="2566" spans="1:18" x14ac:dyDescent="0.3">
      <c r="A2566" t="s">
        <v>2578</v>
      </c>
      <c r="B2566" t="s">
        <v>6495</v>
      </c>
      <c r="C2566">
        <v>42</v>
      </c>
      <c r="D2566" t="str">
        <f>IF(Shopping[[#This Row],[Age]]&lt;=25,"Gen Z",
IF(Shopping[[#This Row],[Age]]&lt;=41,"Millennials",
IF(Shopping[[#This Row],[Age]]&lt;=57,"Gen X","Boomers")))</f>
        <v>Gen X</v>
      </c>
      <c r="E2566" t="s">
        <v>3923</v>
      </c>
      <c r="F2566" t="s">
        <v>7873</v>
      </c>
      <c r="G2566" t="s">
        <v>7857</v>
      </c>
      <c r="H2566" s="27">
        <v>90</v>
      </c>
      <c r="I2566" t="s">
        <v>7893</v>
      </c>
      <c r="J2566" t="s">
        <v>7839</v>
      </c>
      <c r="K2566" t="s">
        <v>7878</v>
      </c>
      <c r="L2566" t="s">
        <v>7887</v>
      </c>
      <c r="M2566">
        <v>3</v>
      </c>
      <c r="N2566" t="s">
        <v>1691</v>
      </c>
      <c r="O2566" t="s">
        <v>7949</v>
      </c>
      <c r="P2566" t="s">
        <v>1691</v>
      </c>
      <c r="Q2566" t="s">
        <v>22</v>
      </c>
      <c r="R2566">
        <v>27</v>
      </c>
    </row>
    <row r="2567" spans="1:18" x14ac:dyDescent="0.3">
      <c r="A2567" t="s">
        <v>2579</v>
      </c>
      <c r="B2567" t="s">
        <v>6496</v>
      </c>
      <c r="C2567">
        <v>30</v>
      </c>
      <c r="D2567" t="str">
        <f>IF(Shopping[[#This Row],[Age]]&lt;=25,"Gen Z",
IF(Shopping[[#This Row],[Age]]&lt;=41,"Millennials",
IF(Shopping[[#This Row],[Age]]&lt;=57,"Gen X","Boomers")))</f>
        <v>Millennials</v>
      </c>
      <c r="E2567" t="s">
        <v>3923</v>
      </c>
      <c r="F2567" t="s">
        <v>7876</v>
      </c>
      <c r="G2567" t="s">
        <v>7838</v>
      </c>
      <c r="H2567" s="27">
        <v>43</v>
      </c>
      <c r="I2567" t="s">
        <v>7927</v>
      </c>
      <c r="J2567" t="s">
        <v>7844</v>
      </c>
      <c r="K2567" t="s">
        <v>7878</v>
      </c>
      <c r="L2567" t="s">
        <v>7890</v>
      </c>
      <c r="M2567">
        <v>3.6</v>
      </c>
      <c r="N2567" t="s">
        <v>1691</v>
      </c>
      <c r="O2567" t="s">
        <v>7950</v>
      </c>
      <c r="P2567" t="s">
        <v>1691</v>
      </c>
      <c r="Q2567" t="s">
        <v>8</v>
      </c>
      <c r="R2567">
        <v>8</v>
      </c>
    </row>
    <row r="2568" spans="1:18" x14ac:dyDescent="0.3">
      <c r="A2568" t="s">
        <v>2580</v>
      </c>
      <c r="B2568" t="s">
        <v>6497</v>
      </c>
      <c r="C2568">
        <v>35</v>
      </c>
      <c r="D2568" t="str">
        <f>IF(Shopping[[#This Row],[Age]]&lt;=25,"Gen Z",
IF(Shopping[[#This Row],[Age]]&lt;=41,"Millennials",
IF(Shopping[[#This Row],[Age]]&lt;=57,"Gen X","Boomers")))</f>
        <v>Millennials</v>
      </c>
      <c r="E2568" t="s">
        <v>3923</v>
      </c>
      <c r="F2568" t="s">
        <v>7856</v>
      </c>
      <c r="G2568" t="s">
        <v>7857</v>
      </c>
      <c r="H2568" s="27">
        <v>38</v>
      </c>
      <c r="I2568" t="s">
        <v>7902</v>
      </c>
      <c r="J2568" t="s">
        <v>7844</v>
      </c>
      <c r="K2568" t="s">
        <v>7882</v>
      </c>
      <c r="L2568" t="s">
        <v>7890</v>
      </c>
      <c r="M2568">
        <v>3.3</v>
      </c>
      <c r="N2568" t="s">
        <v>1691</v>
      </c>
      <c r="O2568" t="s">
        <v>7948</v>
      </c>
      <c r="P2568" t="s">
        <v>1691</v>
      </c>
      <c r="Q2568" t="s">
        <v>14</v>
      </c>
      <c r="R2568">
        <v>43</v>
      </c>
    </row>
    <row r="2569" spans="1:18" x14ac:dyDescent="0.3">
      <c r="A2569" t="s">
        <v>2581</v>
      </c>
      <c r="B2569" t="s">
        <v>6498</v>
      </c>
      <c r="C2569">
        <v>19</v>
      </c>
      <c r="D2569" t="str">
        <f>IF(Shopping[[#This Row],[Age]]&lt;=25,"Gen Z",
IF(Shopping[[#This Row],[Age]]&lt;=41,"Millennials",
IF(Shopping[[#This Row],[Age]]&lt;=57,"Gen X","Boomers")))</f>
        <v>Gen Z</v>
      </c>
      <c r="E2569" t="s">
        <v>3923</v>
      </c>
      <c r="F2569" t="s">
        <v>7865</v>
      </c>
      <c r="G2569" t="s">
        <v>7857</v>
      </c>
      <c r="H2569" s="27">
        <v>25</v>
      </c>
      <c r="I2569" t="s">
        <v>7942</v>
      </c>
      <c r="J2569" t="s">
        <v>7877</v>
      </c>
      <c r="K2569" t="s">
        <v>7969</v>
      </c>
      <c r="L2569" t="s">
        <v>7888</v>
      </c>
      <c r="M2569">
        <v>4.3</v>
      </c>
      <c r="N2569" t="s">
        <v>1691</v>
      </c>
      <c r="O2569" t="s">
        <v>7950</v>
      </c>
      <c r="P2569" t="s">
        <v>1691</v>
      </c>
      <c r="Q2569" t="s">
        <v>10</v>
      </c>
      <c r="R2569">
        <v>24</v>
      </c>
    </row>
    <row r="2570" spans="1:18" x14ac:dyDescent="0.3">
      <c r="A2570" t="s">
        <v>2582</v>
      </c>
      <c r="B2570" t="s">
        <v>6499</v>
      </c>
      <c r="C2570">
        <v>52</v>
      </c>
      <c r="D2570" t="str">
        <f>IF(Shopping[[#This Row],[Age]]&lt;=25,"Gen Z",
IF(Shopping[[#This Row],[Age]]&lt;=41,"Millennials",
IF(Shopping[[#This Row],[Age]]&lt;=57,"Gen X","Boomers")))</f>
        <v>Gen X</v>
      </c>
      <c r="E2570" t="s">
        <v>3923</v>
      </c>
      <c r="F2570" t="s">
        <v>7872</v>
      </c>
      <c r="G2570" t="s">
        <v>7838</v>
      </c>
      <c r="H2570" s="27">
        <v>98</v>
      </c>
      <c r="I2570" t="s">
        <v>7914</v>
      </c>
      <c r="J2570" t="s">
        <v>7877</v>
      </c>
      <c r="K2570" t="s">
        <v>7867</v>
      </c>
      <c r="L2570" t="s">
        <v>7887</v>
      </c>
      <c r="M2570">
        <v>4.3</v>
      </c>
      <c r="N2570" t="s">
        <v>1691</v>
      </c>
      <c r="O2570" t="s">
        <v>7945</v>
      </c>
      <c r="P2570" t="s">
        <v>1691</v>
      </c>
      <c r="Q2570" t="s">
        <v>14</v>
      </c>
      <c r="R2570">
        <v>29</v>
      </c>
    </row>
    <row r="2571" spans="1:18" x14ac:dyDescent="0.3">
      <c r="A2571" t="s">
        <v>2583</v>
      </c>
      <c r="B2571" t="s">
        <v>6500</v>
      </c>
      <c r="C2571">
        <v>42</v>
      </c>
      <c r="D2571" t="str">
        <f>IF(Shopping[[#This Row],[Age]]&lt;=25,"Gen Z",
IF(Shopping[[#This Row],[Age]]&lt;=41,"Millennials",
IF(Shopping[[#This Row],[Age]]&lt;=57,"Gen X","Boomers")))</f>
        <v>Gen X</v>
      </c>
      <c r="E2571" t="s">
        <v>3923</v>
      </c>
      <c r="F2571" t="s">
        <v>7861</v>
      </c>
      <c r="G2571" t="s">
        <v>7838</v>
      </c>
      <c r="H2571" s="27">
        <v>75</v>
      </c>
      <c r="I2571" t="s">
        <v>7907</v>
      </c>
      <c r="J2571" t="s">
        <v>7847</v>
      </c>
      <c r="K2571" t="s">
        <v>7852</v>
      </c>
      <c r="L2571" t="s">
        <v>7888</v>
      </c>
      <c r="M2571">
        <v>4.8</v>
      </c>
      <c r="N2571" t="s">
        <v>1691</v>
      </c>
      <c r="O2571" t="s">
        <v>7946</v>
      </c>
      <c r="P2571" t="s">
        <v>1691</v>
      </c>
      <c r="Q2571" t="s">
        <v>22</v>
      </c>
      <c r="R2571">
        <v>10</v>
      </c>
    </row>
    <row r="2572" spans="1:18" x14ac:dyDescent="0.3">
      <c r="A2572" t="s">
        <v>2584</v>
      </c>
      <c r="B2572" t="s">
        <v>6501</v>
      </c>
      <c r="C2572">
        <v>36</v>
      </c>
      <c r="D2572" t="str">
        <f>IF(Shopping[[#This Row],[Age]]&lt;=25,"Gen Z",
IF(Shopping[[#This Row],[Age]]&lt;=41,"Millennials",
IF(Shopping[[#This Row],[Age]]&lt;=57,"Gen X","Boomers")))</f>
        <v>Millennials</v>
      </c>
      <c r="E2572" t="s">
        <v>3923</v>
      </c>
      <c r="F2572" t="s">
        <v>7848</v>
      </c>
      <c r="G2572" t="s">
        <v>7846</v>
      </c>
      <c r="H2572" s="27">
        <v>27</v>
      </c>
      <c r="I2572" t="s">
        <v>7928</v>
      </c>
      <c r="J2572" t="s">
        <v>7877</v>
      </c>
      <c r="K2572" t="s">
        <v>7968</v>
      </c>
      <c r="L2572" t="s">
        <v>7888</v>
      </c>
      <c r="M2572">
        <v>4</v>
      </c>
      <c r="N2572" t="s">
        <v>1691</v>
      </c>
      <c r="O2572" t="s">
        <v>7950</v>
      </c>
      <c r="P2572" t="s">
        <v>1691</v>
      </c>
      <c r="Q2572" t="s">
        <v>14</v>
      </c>
      <c r="R2572">
        <v>12</v>
      </c>
    </row>
    <row r="2573" spans="1:18" x14ac:dyDescent="0.3">
      <c r="A2573" t="s">
        <v>2585</v>
      </c>
      <c r="B2573" t="s">
        <v>6502</v>
      </c>
      <c r="C2573">
        <v>45</v>
      </c>
      <c r="D2573" t="str">
        <f>IF(Shopping[[#This Row],[Age]]&lt;=25,"Gen Z",
IF(Shopping[[#This Row],[Age]]&lt;=41,"Millennials",
IF(Shopping[[#This Row],[Age]]&lt;=57,"Gen X","Boomers")))</f>
        <v>Gen X</v>
      </c>
      <c r="E2573" t="s">
        <v>3923</v>
      </c>
      <c r="F2573" t="s">
        <v>7865</v>
      </c>
      <c r="G2573" t="s">
        <v>7857</v>
      </c>
      <c r="H2573" s="27">
        <v>27</v>
      </c>
      <c r="I2573" t="s">
        <v>7909</v>
      </c>
      <c r="J2573" t="s">
        <v>7839</v>
      </c>
      <c r="K2573" t="s">
        <v>7971</v>
      </c>
      <c r="L2573" t="s">
        <v>7887</v>
      </c>
      <c r="M2573">
        <v>3.5</v>
      </c>
      <c r="N2573" t="s">
        <v>1691</v>
      </c>
      <c r="O2573" t="s">
        <v>7948</v>
      </c>
      <c r="P2573" t="s">
        <v>1691</v>
      </c>
      <c r="Q2573" t="s">
        <v>10</v>
      </c>
      <c r="R2573">
        <v>48</v>
      </c>
    </row>
    <row r="2574" spans="1:18" x14ac:dyDescent="0.3">
      <c r="A2574" t="s">
        <v>2586</v>
      </c>
      <c r="B2574" t="s">
        <v>6503</v>
      </c>
      <c r="C2574">
        <v>54</v>
      </c>
      <c r="D2574" t="str">
        <f>IF(Shopping[[#This Row],[Age]]&lt;=25,"Gen Z",
IF(Shopping[[#This Row],[Age]]&lt;=41,"Millennials",
IF(Shopping[[#This Row],[Age]]&lt;=57,"Gen X","Boomers")))</f>
        <v>Gen X</v>
      </c>
      <c r="E2574" t="s">
        <v>3923</v>
      </c>
      <c r="F2574" t="s">
        <v>7837</v>
      </c>
      <c r="G2574" t="s">
        <v>7838</v>
      </c>
      <c r="H2574" s="27">
        <v>42</v>
      </c>
      <c r="I2574" t="s">
        <v>7940</v>
      </c>
      <c r="J2574" t="s">
        <v>7847</v>
      </c>
      <c r="K2574" t="s">
        <v>7855</v>
      </c>
      <c r="L2574" t="s">
        <v>7890</v>
      </c>
      <c r="M2574">
        <v>3.9</v>
      </c>
      <c r="N2574" t="s">
        <v>1691</v>
      </c>
      <c r="O2574" t="s">
        <v>7947</v>
      </c>
      <c r="P2574" t="s">
        <v>1691</v>
      </c>
      <c r="Q2574" t="s">
        <v>22</v>
      </c>
      <c r="R2574">
        <v>40</v>
      </c>
    </row>
    <row r="2575" spans="1:18" x14ac:dyDescent="0.3">
      <c r="A2575" t="s">
        <v>2587</v>
      </c>
      <c r="B2575" t="s">
        <v>6504</v>
      </c>
      <c r="C2575">
        <v>54</v>
      </c>
      <c r="D2575" t="str">
        <f>IF(Shopping[[#This Row],[Age]]&lt;=25,"Gen Z",
IF(Shopping[[#This Row],[Age]]&lt;=41,"Millennials",
IF(Shopping[[#This Row],[Age]]&lt;=57,"Gen X","Boomers")))</f>
        <v>Gen X</v>
      </c>
      <c r="E2575" t="s">
        <v>3923</v>
      </c>
      <c r="F2575" t="s">
        <v>7872</v>
      </c>
      <c r="G2575" t="s">
        <v>7838</v>
      </c>
      <c r="H2575" s="27">
        <v>90</v>
      </c>
      <c r="I2575" t="s">
        <v>7928</v>
      </c>
      <c r="J2575" t="s">
        <v>7847</v>
      </c>
      <c r="K2575" t="s">
        <v>7871</v>
      </c>
      <c r="L2575" t="s">
        <v>7889</v>
      </c>
      <c r="M2575">
        <v>4.4000000000000004</v>
      </c>
      <c r="N2575" t="s">
        <v>1691</v>
      </c>
      <c r="O2575" t="s">
        <v>7950</v>
      </c>
      <c r="P2575" t="s">
        <v>1691</v>
      </c>
      <c r="Q2575" t="s">
        <v>22</v>
      </c>
      <c r="R2575">
        <v>1</v>
      </c>
    </row>
    <row r="2576" spans="1:18" x14ac:dyDescent="0.3">
      <c r="A2576" t="s">
        <v>2588</v>
      </c>
      <c r="B2576" t="s">
        <v>6505</v>
      </c>
      <c r="C2576">
        <v>27</v>
      </c>
      <c r="D2576" t="str">
        <f>IF(Shopping[[#This Row],[Age]]&lt;=25,"Gen Z",
IF(Shopping[[#This Row],[Age]]&lt;=41,"Millennials",
IF(Shopping[[#This Row],[Age]]&lt;=57,"Gen X","Boomers")))</f>
        <v>Millennials</v>
      </c>
      <c r="E2576" t="s">
        <v>3923</v>
      </c>
      <c r="F2576" t="s">
        <v>7875</v>
      </c>
      <c r="G2576" t="s">
        <v>7857</v>
      </c>
      <c r="H2576" s="27">
        <v>63</v>
      </c>
      <c r="I2576" t="s">
        <v>7913</v>
      </c>
      <c r="J2576" t="s">
        <v>7847</v>
      </c>
      <c r="K2576" t="s">
        <v>7880</v>
      </c>
      <c r="L2576" t="s">
        <v>7889</v>
      </c>
      <c r="M2576">
        <v>4.5999999999999996</v>
      </c>
      <c r="N2576" t="s">
        <v>1691</v>
      </c>
      <c r="O2576" t="s">
        <v>7949</v>
      </c>
      <c r="P2576" t="s">
        <v>1691</v>
      </c>
      <c r="Q2576" t="s">
        <v>12</v>
      </c>
      <c r="R2576">
        <v>26</v>
      </c>
    </row>
    <row r="2577" spans="1:18" x14ac:dyDescent="0.3">
      <c r="A2577" t="s">
        <v>2589</v>
      </c>
      <c r="B2577" t="s">
        <v>6506</v>
      </c>
      <c r="C2577">
        <v>53</v>
      </c>
      <c r="D2577" t="str">
        <f>IF(Shopping[[#This Row],[Age]]&lt;=25,"Gen Z",
IF(Shopping[[#This Row],[Age]]&lt;=41,"Millennials",
IF(Shopping[[#This Row],[Age]]&lt;=57,"Gen X","Boomers")))</f>
        <v>Gen X</v>
      </c>
      <c r="E2577" t="s">
        <v>3923</v>
      </c>
      <c r="F2577" t="s">
        <v>7851</v>
      </c>
      <c r="G2577" t="s">
        <v>7838</v>
      </c>
      <c r="H2577" s="27">
        <v>96</v>
      </c>
      <c r="I2577" t="s">
        <v>7939</v>
      </c>
      <c r="J2577" t="s">
        <v>7847</v>
      </c>
      <c r="K2577" t="s">
        <v>7855</v>
      </c>
      <c r="L2577" t="s">
        <v>7890</v>
      </c>
      <c r="M2577">
        <v>4</v>
      </c>
      <c r="N2577" t="s">
        <v>1691</v>
      </c>
      <c r="O2577" t="s">
        <v>7945</v>
      </c>
      <c r="P2577" t="s">
        <v>1691</v>
      </c>
      <c r="Q2577" t="s">
        <v>14</v>
      </c>
      <c r="R2577">
        <v>9</v>
      </c>
    </row>
    <row r="2578" spans="1:18" x14ac:dyDescent="0.3">
      <c r="A2578" t="s">
        <v>2590</v>
      </c>
      <c r="B2578" t="s">
        <v>6507</v>
      </c>
      <c r="C2578">
        <v>20</v>
      </c>
      <c r="D2578" t="str">
        <f>IF(Shopping[[#This Row],[Age]]&lt;=25,"Gen Z",
IF(Shopping[[#This Row],[Age]]&lt;=41,"Millennials",
IF(Shopping[[#This Row],[Age]]&lt;=57,"Gen X","Boomers")))</f>
        <v>Gen Z</v>
      </c>
      <c r="E2578" t="s">
        <v>3923</v>
      </c>
      <c r="F2578" t="s">
        <v>7869</v>
      </c>
      <c r="G2578" t="s">
        <v>7838</v>
      </c>
      <c r="H2578" s="27">
        <v>40</v>
      </c>
      <c r="I2578" t="s">
        <v>7906</v>
      </c>
      <c r="J2578" t="s">
        <v>7847</v>
      </c>
      <c r="K2578" t="s">
        <v>7855</v>
      </c>
      <c r="L2578" t="s">
        <v>7887</v>
      </c>
      <c r="M2578">
        <v>4.2</v>
      </c>
      <c r="N2578" t="s">
        <v>1691</v>
      </c>
      <c r="O2578" t="s">
        <v>7946</v>
      </c>
      <c r="P2578" t="s">
        <v>1691</v>
      </c>
      <c r="Q2578" t="s">
        <v>27</v>
      </c>
      <c r="R2578">
        <v>19</v>
      </c>
    </row>
    <row r="2579" spans="1:18" x14ac:dyDescent="0.3">
      <c r="A2579" t="s">
        <v>2591</v>
      </c>
      <c r="B2579" t="s">
        <v>6508</v>
      </c>
      <c r="C2579">
        <v>52</v>
      </c>
      <c r="D2579" t="str">
        <f>IF(Shopping[[#This Row],[Age]]&lt;=25,"Gen Z",
IF(Shopping[[#This Row],[Age]]&lt;=41,"Millennials",
IF(Shopping[[#This Row],[Age]]&lt;=57,"Gen X","Boomers")))</f>
        <v>Gen X</v>
      </c>
      <c r="E2579" t="s">
        <v>3923</v>
      </c>
      <c r="F2579" t="s">
        <v>7876</v>
      </c>
      <c r="G2579" t="s">
        <v>7838</v>
      </c>
      <c r="H2579" s="27">
        <v>39</v>
      </c>
      <c r="I2579" t="s">
        <v>7939</v>
      </c>
      <c r="J2579" t="s">
        <v>7839</v>
      </c>
      <c r="K2579" t="s">
        <v>7971</v>
      </c>
      <c r="L2579" t="s">
        <v>7890</v>
      </c>
      <c r="M2579">
        <v>4.5</v>
      </c>
      <c r="N2579" t="s">
        <v>1691</v>
      </c>
      <c r="O2579" t="s">
        <v>7947</v>
      </c>
      <c r="P2579" t="s">
        <v>1691</v>
      </c>
      <c r="Q2579" t="s">
        <v>22</v>
      </c>
      <c r="R2579">
        <v>37</v>
      </c>
    </row>
    <row r="2580" spans="1:18" x14ac:dyDescent="0.3">
      <c r="A2580" t="s">
        <v>2592</v>
      </c>
      <c r="B2580" t="s">
        <v>6509</v>
      </c>
      <c r="C2580">
        <v>54</v>
      </c>
      <c r="D2580" t="str">
        <f>IF(Shopping[[#This Row],[Age]]&lt;=25,"Gen Z",
IF(Shopping[[#This Row],[Age]]&lt;=41,"Millennials",
IF(Shopping[[#This Row],[Age]]&lt;=57,"Gen X","Boomers")))</f>
        <v>Gen X</v>
      </c>
      <c r="E2580" t="s">
        <v>3923</v>
      </c>
      <c r="F2580" t="s">
        <v>7865</v>
      </c>
      <c r="G2580" t="s">
        <v>7857</v>
      </c>
      <c r="H2580" s="27">
        <v>48</v>
      </c>
      <c r="I2580" t="s">
        <v>7927</v>
      </c>
      <c r="J2580" t="s">
        <v>7847</v>
      </c>
      <c r="K2580" t="s">
        <v>7860</v>
      </c>
      <c r="L2580" t="s">
        <v>7890</v>
      </c>
      <c r="M2580">
        <v>3.9</v>
      </c>
      <c r="N2580" t="s">
        <v>1691</v>
      </c>
      <c r="O2580" t="s">
        <v>7946</v>
      </c>
      <c r="P2580" t="s">
        <v>1691</v>
      </c>
      <c r="Q2580" t="s">
        <v>10</v>
      </c>
      <c r="R2580">
        <v>3</v>
      </c>
    </row>
    <row r="2581" spans="1:18" x14ac:dyDescent="0.3">
      <c r="A2581" t="s">
        <v>2593</v>
      </c>
      <c r="B2581" t="s">
        <v>6510</v>
      </c>
      <c r="C2581">
        <v>65</v>
      </c>
      <c r="D2581" t="str">
        <f>IF(Shopping[[#This Row],[Age]]&lt;=25,"Gen Z",
IF(Shopping[[#This Row],[Age]]&lt;=41,"Millennials",
IF(Shopping[[#This Row],[Age]]&lt;=57,"Gen X","Boomers")))</f>
        <v>Boomers</v>
      </c>
      <c r="E2581" t="s">
        <v>3923</v>
      </c>
      <c r="F2581" t="s">
        <v>7837</v>
      </c>
      <c r="G2581" t="s">
        <v>7838</v>
      </c>
      <c r="H2581" s="27">
        <v>20</v>
      </c>
      <c r="I2581" t="s">
        <v>7939</v>
      </c>
      <c r="J2581" t="s">
        <v>7847</v>
      </c>
      <c r="K2581" t="s">
        <v>7860</v>
      </c>
      <c r="L2581" t="s">
        <v>7889</v>
      </c>
      <c r="M2581">
        <v>3.7</v>
      </c>
      <c r="N2581" t="s">
        <v>1691</v>
      </c>
      <c r="O2581" t="s">
        <v>7945</v>
      </c>
      <c r="P2581" t="s">
        <v>1691</v>
      </c>
      <c r="Q2581" t="s">
        <v>8</v>
      </c>
      <c r="R2581">
        <v>40</v>
      </c>
    </row>
    <row r="2582" spans="1:18" x14ac:dyDescent="0.3">
      <c r="A2582" t="s">
        <v>2594</v>
      </c>
      <c r="B2582" t="s">
        <v>6511</v>
      </c>
      <c r="C2582">
        <v>43</v>
      </c>
      <c r="D2582" t="str">
        <f>IF(Shopping[[#This Row],[Age]]&lt;=25,"Gen Z",
IF(Shopping[[#This Row],[Age]]&lt;=41,"Millennials",
IF(Shopping[[#This Row],[Age]]&lt;=57,"Gen X","Boomers")))</f>
        <v>Gen X</v>
      </c>
      <c r="E2582" t="s">
        <v>3923</v>
      </c>
      <c r="F2582" t="s">
        <v>7843</v>
      </c>
      <c r="G2582" t="s">
        <v>7838</v>
      </c>
      <c r="H2582" s="27">
        <v>29</v>
      </c>
      <c r="I2582" t="s">
        <v>7895</v>
      </c>
      <c r="J2582" t="s">
        <v>7844</v>
      </c>
      <c r="K2582" t="s">
        <v>7967</v>
      </c>
      <c r="L2582" t="s">
        <v>7889</v>
      </c>
      <c r="M2582">
        <v>3.6</v>
      </c>
      <c r="N2582" t="s">
        <v>1691</v>
      </c>
      <c r="O2582" t="s">
        <v>7950</v>
      </c>
      <c r="P2582" t="s">
        <v>1691</v>
      </c>
      <c r="Q2582" t="s">
        <v>22</v>
      </c>
      <c r="R2582">
        <v>13</v>
      </c>
    </row>
    <row r="2583" spans="1:18" x14ac:dyDescent="0.3">
      <c r="A2583" t="s">
        <v>2595</v>
      </c>
      <c r="B2583" t="s">
        <v>6512</v>
      </c>
      <c r="C2583">
        <v>57</v>
      </c>
      <c r="D2583" t="str">
        <f>IF(Shopping[[#This Row],[Age]]&lt;=25,"Gen Z",
IF(Shopping[[#This Row],[Age]]&lt;=41,"Millennials",
IF(Shopping[[#This Row],[Age]]&lt;=57,"Gen X","Boomers")))</f>
        <v>Gen X</v>
      </c>
      <c r="E2583" t="s">
        <v>3923</v>
      </c>
      <c r="F2583" t="s">
        <v>7861</v>
      </c>
      <c r="G2583" t="s">
        <v>7838</v>
      </c>
      <c r="H2583" s="27">
        <v>81</v>
      </c>
      <c r="I2583" t="s">
        <v>7898</v>
      </c>
      <c r="J2583" t="s">
        <v>7847</v>
      </c>
      <c r="K2583" t="s">
        <v>7969</v>
      </c>
      <c r="L2583" t="s">
        <v>7887</v>
      </c>
      <c r="M2583">
        <v>4.7</v>
      </c>
      <c r="N2583" t="s">
        <v>1691</v>
      </c>
      <c r="O2583" t="s">
        <v>7945</v>
      </c>
      <c r="P2583" t="s">
        <v>1691</v>
      </c>
      <c r="Q2583" t="s">
        <v>12</v>
      </c>
      <c r="R2583">
        <v>48</v>
      </c>
    </row>
    <row r="2584" spans="1:18" x14ac:dyDescent="0.3">
      <c r="A2584" t="s">
        <v>2596</v>
      </c>
      <c r="B2584" t="s">
        <v>6513</v>
      </c>
      <c r="C2584">
        <v>19</v>
      </c>
      <c r="D2584" t="str">
        <f>IF(Shopping[[#This Row],[Age]]&lt;=25,"Gen Z",
IF(Shopping[[#This Row],[Age]]&lt;=41,"Millennials",
IF(Shopping[[#This Row],[Age]]&lt;=57,"Gen X","Boomers")))</f>
        <v>Gen Z</v>
      </c>
      <c r="E2584" t="s">
        <v>3923</v>
      </c>
      <c r="F2584" t="s">
        <v>7861</v>
      </c>
      <c r="G2584" t="s">
        <v>7838</v>
      </c>
      <c r="H2584" s="27">
        <v>98</v>
      </c>
      <c r="I2584" t="s">
        <v>7938</v>
      </c>
      <c r="J2584" t="s">
        <v>7844</v>
      </c>
      <c r="K2584" t="s">
        <v>7878</v>
      </c>
      <c r="L2584" t="s">
        <v>7890</v>
      </c>
      <c r="M2584">
        <v>3.6</v>
      </c>
      <c r="N2584" t="s">
        <v>1691</v>
      </c>
      <c r="O2584" t="s">
        <v>7949</v>
      </c>
      <c r="P2584" t="s">
        <v>1691</v>
      </c>
      <c r="Q2584" t="s">
        <v>8</v>
      </c>
      <c r="R2584">
        <v>4</v>
      </c>
    </row>
    <row r="2585" spans="1:18" x14ac:dyDescent="0.3">
      <c r="A2585" t="s">
        <v>2597</v>
      </c>
      <c r="B2585" t="s">
        <v>6514</v>
      </c>
      <c r="C2585">
        <v>69</v>
      </c>
      <c r="D2585" t="str">
        <f>IF(Shopping[[#This Row],[Age]]&lt;=25,"Gen Z",
IF(Shopping[[#This Row],[Age]]&lt;=41,"Millennials",
IF(Shopping[[#This Row],[Age]]&lt;=57,"Gen X","Boomers")))</f>
        <v>Boomers</v>
      </c>
      <c r="E2585" t="s">
        <v>3923</v>
      </c>
      <c r="F2585" t="s">
        <v>7843</v>
      </c>
      <c r="G2585" t="s">
        <v>7838</v>
      </c>
      <c r="H2585" s="27">
        <v>93</v>
      </c>
      <c r="I2585" t="s">
        <v>7912</v>
      </c>
      <c r="J2585" t="s">
        <v>7847</v>
      </c>
      <c r="K2585" t="s">
        <v>7970</v>
      </c>
      <c r="L2585" t="s">
        <v>7890</v>
      </c>
      <c r="M2585">
        <v>2.5</v>
      </c>
      <c r="N2585" t="s">
        <v>1691</v>
      </c>
      <c r="O2585" t="s">
        <v>7947</v>
      </c>
      <c r="P2585" t="s">
        <v>1691</v>
      </c>
      <c r="Q2585" t="s">
        <v>10</v>
      </c>
      <c r="R2585">
        <v>9</v>
      </c>
    </row>
    <row r="2586" spans="1:18" x14ac:dyDescent="0.3">
      <c r="A2586" t="s">
        <v>2598</v>
      </c>
      <c r="B2586" t="s">
        <v>6515</v>
      </c>
      <c r="C2586">
        <v>26</v>
      </c>
      <c r="D2586" t="str">
        <f>IF(Shopping[[#This Row],[Age]]&lt;=25,"Gen Z",
IF(Shopping[[#This Row],[Age]]&lt;=41,"Millennials",
IF(Shopping[[#This Row],[Age]]&lt;=57,"Gen X","Boomers")))</f>
        <v>Millennials</v>
      </c>
      <c r="E2586" t="s">
        <v>3923</v>
      </c>
      <c r="F2586" t="s">
        <v>7876</v>
      </c>
      <c r="G2586" t="s">
        <v>7838</v>
      </c>
      <c r="H2586" s="27">
        <v>30</v>
      </c>
      <c r="I2586" t="s">
        <v>7913</v>
      </c>
      <c r="J2586" t="s">
        <v>7839</v>
      </c>
      <c r="K2586" t="s">
        <v>7976</v>
      </c>
      <c r="L2586" t="s">
        <v>7889</v>
      </c>
      <c r="M2586">
        <v>2.9</v>
      </c>
      <c r="N2586" t="s">
        <v>1691</v>
      </c>
      <c r="O2586" t="s">
        <v>7950</v>
      </c>
      <c r="P2586" t="s">
        <v>1691</v>
      </c>
      <c r="Q2586" t="s">
        <v>22</v>
      </c>
      <c r="R2586">
        <v>26</v>
      </c>
    </row>
    <row r="2587" spans="1:18" x14ac:dyDescent="0.3">
      <c r="A2587" t="s">
        <v>2599</v>
      </c>
      <c r="B2587" t="s">
        <v>6516</v>
      </c>
      <c r="C2587">
        <v>57</v>
      </c>
      <c r="D2587" t="str">
        <f>IF(Shopping[[#This Row],[Age]]&lt;=25,"Gen Z",
IF(Shopping[[#This Row],[Age]]&lt;=41,"Millennials",
IF(Shopping[[#This Row],[Age]]&lt;=57,"Gen X","Boomers")))</f>
        <v>Gen X</v>
      </c>
      <c r="E2587" t="s">
        <v>3923</v>
      </c>
      <c r="F2587" t="s">
        <v>7865</v>
      </c>
      <c r="G2587" t="s">
        <v>7857</v>
      </c>
      <c r="H2587" s="27">
        <v>37</v>
      </c>
      <c r="I2587" t="s">
        <v>7941</v>
      </c>
      <c r="J2587" t="s">
        <v>7839</v>
      </c>
      <c r="K2587" t="s">
        <v>7842</v>
      </c>
      <c r="L2587" t="s">
        <v>7890</v>
      </c>
      <c r="M2587">
        <v>4.4000000000000004</v>
      </c>
      <c r="N2587" t="s">
        <v>1691</v>
      </c>
      <c r="O2587" t="s">
        <v>7946</v>
      </c>
      <c r="P2587" t="s">
        <v>1691</v>
      </c>
      <c r="Q2587" t="s">
        <v>27</v>
      </c>
      <c r="R2587">
        <v>19</v>
      </c>
    </row>
    <row r="2588" spans="1:18" x14ac:dyDescent="0.3">
      <c r="A2588" t="s">
        <v>2600</v>
      </c>
      <c r="B2588" t="s">
        <v>6517</v>
      </c>
      <c r="C2588">
        <v>20</v>
      </c>
      <c r="D2588" t="str">
        <f>IF(Shopping[[#This Row],[Age]]&lt;=25,"Gen Z",
IF(Shopping[[#This Row],[Age]]&lt;=41,"Millennials",
IF(Shopping[[#This Row],[Age]]&lt;=57,"Gen X","Boomers")))</f>
        <v>Gen Z</v>
      </c>
      <c r="E2588" t="s">
        <v>3923</v>
      </c>
      <c r="F2588" t="s">
        <v>7853</v>
      </c>
      <c r="G2588" t="s">
        <v>7854</v>
      </c>
      <c r="H2588" s="27">
        <v>28</v>
      </c>
      <c r="I2588" t="s">
        <v>7894</v>
      </c>
      <c r="J2588" t="s">
        <v>7839</v>
      </c>
      <c r="K2588" t="s">
        <v>7882</v>
      </c>
      <c r="L2588" t="s">
        <v>7887</v>
      </c>
      <c r="M2588">
        <v>4.5999999999999996</v>
      </c>
      <c r="N2588" t="s">
        <v>1691</v>
      </c>
      <c r="O2588" t="s">
        <v>7945</v>
      </c>
      <c r="P2588" t="s">
        <v>1691</v>
      </c>
      <c r="Q2588" t="s">
        <v>12</v>
      </c>
      <c r="R2588">
        <v>1</v>
      </c>
    </row>
    <row r="2589" spans="1:18" x14ac:dyDescent="0.3">
      <c r="A2589" t="s">
        <v>2601</v>
      </c>
      <c r="B2589" t="s">
        <v>6518</v>
      </c>
      <c r="C2589">
        <v>55</v>
      </c>
      <c r="D2589" t="str">
        <f>IF(Shopping[[#This Row],[Age]]&lt;=25,"Gen Z",
IF(Shopping[[#This Row],[Age]]&lt;=41,"Millennials",
IF(Shopping[[#This Row],[Age]]&lt;=57,"Gen X","Boomers")))</f>
        <v>Gen X</v>
      </c>
      <c r="E2589" t="s">
        <v>3923</v>
      </c>
      <c r="F2589" t="s">
        <v>7873</v>
      </c>
      <c r="G2589" t="s">
        <v>7857</v>
      </c>
      <c r="H2589" s="27">
        <v>29</v>
      </c>
      <c r="I2589" t="s">
        <v>7932</v>
      </c>
      <c r="J2589" t="s">
        <v>7847</v>
      </c>
      <c r="K2589" t="s">
        <v>7860</v>
      </c>
      <c r="L2589" t="s">
        <v>7887</v>
      </c>
      <c r="M2589">
        <v>3.7</v>
      </c>
      <c r="N2589" t="s">
        <v>1691</v>
      </c>
      <c r="O2589" t="s">
        <v>7945</v>
      </c>
      <c r="P2589" t="s">
        <v>1691</v>
      </c>
      <c r="Q2589" t="s">
        <v>14</v>
      </c>
      <c r="R2589">
        <v>29</v>
      </c>
    </row>
    <row r="2590" spans="1:18" x14ac:dyDescent="0.3">
      <c r="A2590" t="s">
        <v>2602</v>
      </c>
      <c r="B2590" t="s">
        <v>6519</v>
      </c>
      <c r="C2590">
        <v>44</v>
      </c>
      <c r="D2590" t="str">
        <f>IF(Shopping[[#This Row],[Age]]&lt;=25,"Gen Z",
IF(Shopping[[#This Row],[Age]]&lt;=41,"Millennials",
IF(Shopping[[#This Row],[Age]]&lt;=57,"Gen X","Boomers")))</f>
        <v>Gen X</v>
      </c>
      <c r="E2590" t="s">
        <v>3923</v>
      </c>
      <c r="F2590" t="s">
        <v>7879</v>
      </c>
      <c r="G2590" t="s">
        <v>7857</v>
      </c>
      <c r="H2590" s="27">
        <v>49</v>
      </c>
      <c r="I2590" t="s">
        <v>7905</v>
      </c>
      <c r="J2590" t="s">
        <v>7847</v>
      </c>
      <c r="K2590" t="s">
        <v>7972</v>
      </c>
      <c r="L2590" t="s">
        <v>7889</v>
      </c>
      <c r="M2590">
        <v>3.2</v>
      </c>
      <c r="N2590" t="s">
        <v>1691</v>
      </c>
      <c r="O2590" t="s">
        <v>7946</v>
      </c>
      <c r="P2590" t="s">
        <v>1691</v>
      </c>
      <c r="Q2590" t="s">
        <v>8</v>
      </c>
      <c r="R2590">
        <v>38</v>
      </c>
    </row>
    <row r="2591" spans="1:18" x14ac:dyDescent="0.3">
      <c r="A2591" t="s">
        <v>2603</v>
      </c>
      <c r="B2591" t="s">
        <v>6520</v>
      </c>
      <c r="C2591">
        <v>52</v>
      </c>
      <c r="D2591" t="str">
        <f>IF(Shopping[[#This Row],[Age]]&lt;=25,"Gen Z",
IF(Shopping[[#This Row],[Age]]&lt;=41,"Millennials",
IF(Shopping[[#This Row],[Age]]&lt;=57,"Gen X","Boomers")))</f>
        <v>Gen X</v>
      </c>
      <c r="E2591" t="s">
        <v>3923</v>
      </c>
      <c r="F2591" t="s">
        <v>7866</v>
      </c>
      <c r="G2591" t="s">
        <v>7838</v>
      </c>
      <c r="H2591" s="27">
        <v>53</v>
      </c>
      <c r="I2591" t="s">
        <v>7918</v>
      </c>
      <c r="J2591" t="s">
        <v>7847</v>
      </c>
      <c r="K2591" t="s">
        <v>7855</v>
      </c>
      <c r="L2591" t="s">
        <v>7887</v>
      </c>
      <c r="M2591">
        <v>4.9000000000000004</v>
      </c>
      <c r="N2591" t="s">
        <v>1691</v>
      </c>
      <c r="O2591" t="s">
        <v>7949</v>
      </c>
      <c r="P2591" t="s">
        <v>1691</v>
      </c>
      <c r="Q2591" t="s">
        <v>14</v>
      </c>
      <c r="R2591">
        <v>31</v>
      </c>
    </row>
    <row r="2592" spans="1:18" x14ac:dyDescent="0.3">
      <c r="A2592" t="s">
        <v>2604</v>
      </c>
      <c r="B2592" t="s">
        <v>6521</v>
      </c>
      <c r="C2592">
        <v>57</v>
      </c>
      <c r="D2592" t="str">
        <f>IF(Shopping[[#This Row],[Age]]&lt;=25,"Gen Z",
IF(Shopping[[#This Row],[Age]]&lt;=41,"Millennials",
IF(Shopping[[#This Row],[Age]]&lt;=57,"Gen X","Boomers")))</f>
        <v>Gen X</v>
      </c>
      <c r="E2592" t="s">
        <v>3923</v>
      </c>
      <c r="F2592" t="s">
        <v>7884</v>
      </c>
      <c r="G2592" t="s">
        <v>7857</v>
      </c>
      <c r="H2592" s="27">
        <v>66</v>
      </c>
      <c r="I2592" t="s">
        <v>7911</v>
      </c>
      <c r="J2592" t="s">
        <v>7847</v>
      </c>
      <c r="K2592" t="s">
        <v>7967</v>
      </c>
      <c r="L2592" t="s">
        <v>7889</v>
      </c>
      <c r="M2592">
        <v>5</v>
      </c>
      <c r="N2592" t="s">
        <v>1691</v>
      </c>
      <c r="O2592" t="s">
        <v>7946</v>
      </c>
      <c r="P2592" t="s">
        <v>1691</v>
      </c>
      <c r="Q2592" t="s">
        <v>8</v>
      </c>
      <c r="R2592">
        <v>35</v>
      </c>
    </row>
    <row r="2593" spans="1:18" x14ac:dyDescent="0.3">
      <c r="A2593" t="s">
        <v>2605</v>
      </c>
      <c r="B2593" t="s">
        <v>6522</v>
      </c>
      <c r="C2593">
        <v>40</v>
      </c>
      <c r="D2593" t="str">
        <f>IF(Shopping[[#This Row],[Age]]&lt;=25,"Gen Z",
IF(Shopping[[#This Row],[Age]]&lt;=41,"Millennials",
IF(Shopping[[#This Row],[Age]]&lt;=57,"Gen X","Boomers")))</f>
        <v>Millennials</v>
      </c>
      <c r="E2593" t="s">
        <v>3923</v>
      </c>
      <c r="F2593" t="s">
        <v>7868</v>
      </c>
      <c r="G2593" t="s">
        <v>7854</v>
      </c>
      <c r="H2593" s="27">
        <v>61</v>
      </c>
      <c r="I2593" t="s">
        <v>7928</v>
      </c>
      <c r="J2593" t="s">
        <v>7844</v>
      </c>
      <c r="K2593" t="s">
        <v>7968</v>
      </c>
      <c r="L2593" t="s">
        <v>7888</v>
      </c>
      <c r="M2593">
        <v>3.3</v>
      </c>
      <c r="N2593" t="s">
        <v>1691</v>
      </c>
      <c r="O2593" t="s">
        <v>7945</v>
      </c>
      <c r="P2593" t="s">
        <v>1691</v>
      </c>
      <c r="Q2593" t="s">
        <v>10</v>
      </c>
      <c r="R2593">
        <v>40</v>
      </c>
    </row>
    <row r="2594" spans="1:18" x14ac:dyDescent="0.3">
      <c r="A2594" t="s">
        <v>2606</v>
      </c>
      <c r="B2594" t="s">
        <v>6523</v>
      </c>
      <c r="C2594">
        <v>23</v>
      </c>
      <c r="D2594" t="str">
        <f>IF(Shopping[[#This Row],[Age]]&lt;=25,"Gen Z",
IF(Shopping[[#This Row],[Age]]&lt;=41,"Millennials",
IF(Shopping[[#This Row],[Age]]&lt;=57,"Gen X","Boomers")))</f>
        <v>Gen Z</v>
      </c>
      <c r="E2594" t="s">
        <v>3923</v>
      </c>
      <c r="F2594" t="s">
        <v>7851</v>
      </c>
      <c r="G2594" t="s">
        <v>7838</v>
      </c>
      <c r="H2594" s="27">
        <v>23</v>
      </c>
      <c r="I2594" t="s">
        <v>7937</v>
      </c>
      <c r="J2594" t="s">
        <v>7877</v>
      </c>
      <c r="K2594" t="s">
        <v>7972</v>
      </c>
      <c r="L2594" t="s">
        <v>7889</v>
      </c>
      <c r="M2594">
        <v>4.4000000000000004</v>
      </c>
      <c r="N2594" t="s">
        <v>1691</v>
      </c>
      <c r="O2594" t="s">
        <v>7950</v>
      </c>
      <c r="P2594" t="s">
        <v>1691</v>
      </c>
      <c r="Q2594" t="s">
        <v>8</v>
      </c>
      <c r="R2594">
        <v>13</v>
      </c>
    </row>
    <row r="2595" spans="1:18" x14ac:dyDescent="0.3">
      <c r="A2595" t="s">
        <v>2607</v>
      </c>
      <c r="B2595" t="s">
        <v>6524</v>
      </c>
      <c r="C2595">
        <v>36</v>
      </c>
      <c r="D2595" t="str">
        <f>IF(Shopping[[#This Row],[Age]]&lt;=25,"Gen Z",
IF(Shopping[[#This Row],[Age]]&lt;=41,"Millennials",
IF(Shopping[[#This Row],[Age]]&lt;=57,"Gen X","Boomers")))</f>
        <v>Millennials</v>
      </c>
      <c r="E2595" t="s">
        <v>3923</v>
      </c>
      <c r="F2595" t="s">
        <v>7866</v>
      </c>
      <c r="G2595" t="s">
        <v>7838</v>
      </c>
      <c r="H2595" s="27">
        <v>36</v>
      </c>
      <c r="I2595" t="s">
        <v>7917</v>
      </c>
      <c r="J2595" t="s">
        <v>7844</v>
      </c>
      <c r="K2595" t="s">
        <v>7878</v>
      </c>
      <c r="L2595" t="s">
        <v>7890</v>
      </c>
      <c r="M2595">
        <v>4.7</v>
      </c>
      <c r="N2595" t="s">
        <v>1691</v>
      </c>
      <c r="O2595" t="s">
        <v>7950</v>
      </c>
      <c r="P2595" t="s">
        <v>1691</v>
      </c>
      <c r="Q2595" t="s">
        <v>22</v>
      </c>
      <c r="R2595">
        <v>9</v>
      </c>
    </row>
    <row r="2596" spans="1:18" x14ac:dyDescent="0.3">
      <c r="A2596" t="s">
        <v>2608</v>
      </c>
      <c r="B2596" t="s">
        <v>6525</v>
      </c>
      <c r="C2596">
        <v>59</v>
      </c>
      <c r="D2596" t="str">
        <f>IF(Shopping[[#This Row],[Age]]&lt;=25,"Gen Z",
IF(Shopping[[#This Row],[Age]]&lt;=41,"Millennials",
IF(Shopping[[#This Row],[Age]]&lt;=57,"Gen X","Boomers")))</f>
        <v>Boomers</v>
      </c>
      <c r="E2596" t="s">
        <v>3923</v>
      </c>
      <c r="F2596" t="s">
        <v>7863</v>
      </c>
      <c r="G2596" t="s">
        <v>7838</v>
      </c>
      <c r="H2596" s="27">
        <v>81</v>
      </c>
      <c r="I2596" t="s">
        <v>7899</v>
      </c>
      <c r="J2596" t="s">
        <v>7839</v>
      </c>
      <c r="K2596" t="s">
        <v>7878</v>
      </c>
      <c r="L2596" t="s">
        <v>7890</v>
      </c>
      <c r="M2596">
        <v>3.6</v>
      </c>
      <c r="N2596" t="s">
        <v>1691</v>
      </c>
      <c r="O2596" t="s">
        <v>7946</v>
      </c>
      <c r="P2596" t="s">
        <v>1691</v>
      </c>
      <c r="Q2596" t="s">
        <v>10</v>
      </c>
      <c r="R2596">
        <v>25</v>
      </c>
    </row>
    <row r="2597" spans="1:18" x14ac:dyDescent="0.3">
      <c r="A2597" t="s">
        <v>2609</v>
      </c>
      <c r="B2597" t="s">
        <v>6526</v>
      </c>
      <c r="C2597">
        <v>29</v>
      </c>
      <c r="D2597" t="str">
        <f>IF(Shopping[[#This Row],[Age]]&lt;=25,"Gen Z",
IF(Shopping[[#This Row],[Age]]&lt;=41,"Millennials",
IF(Shopping[[#This Row],[Age]]&lt;=57,"Gen X","Boomers")))</f>
        <v>Millennials</v>
      </c>
      <c r="E2597" t="s">
        <v>3923</v>
      </c>
      <c r="F2597" t="s">
        <v>7837</v>
      </c>
      <c r="G2597" t="s">
        <v>7838</v>
      </c>
      <c r="H2597" s="27">
        <v>56</v>
      </c>
      <c r="I2597" t="s">
        <v>7937</v>
      </c>
      <c r="J2597" t="s">
        <v>7877</v>
      </c>
      <c r="K2597" t="s">
        <v>7842</v>
      </c>
      <c r="L2597" t="s">
        <v>7889</v>
      </c>
      <c r="M2597">
        <v>3.2</v>
      </c>
      <c r="N2597" t="s">
        <v>1691</v>
      </c>
      <c r="O2597" t="s">
        <v>7946</v>
      </c>
      <c r="P2597" t="s">
        <v>1691</v>
      </c>
      <c r="Q2597" t="s">
        <v>22</v>
      </c>
      <c r="R2597">
        <v>3</v>
      </c>
    </row>
    <row r="2598" spans="1:18" x14ac:dyDescent="0.3">
      <c r="A2598" t="s">
        <v>2610</v>
      </c>
      <c r="B2598" t="s">
        <v>6527</v>
      </c>
      <c r="C2598">
        <v>63</v>
      </c>
      <c r="D2598" t="str">
        <f>IF(Shopping[[#This Row],[Age]]&lt;=25,"Gen Z",
IF(Shopping[[#This Row],[Age]]&lt;=41,"Millennials",
IF(Shopping[[#This Row],[Age]]&lt;=57,"Gen X","Boomers")))</f>
        <v>Boomers</v>
      </c>
      <c r="E2598" t="s">
        <v>3923</v>
      </c>
      <c r="F2598" t="s">
        <v>7850</v>
      </c>
      <c r="G2598" t="s">
        <v>7838</v>
      </c>
      <c r="H2598" s="27">
        <v>78</v>
      </c>
      <c r="I2598" t="s">
        <v>7900</v>
      </c>
      <c r="J2598" t="s">
        <v>7839</v>
      </c>
      <c r="K2598" t="s">
        <v>7971</v>
      </c>
      <c r="L2598" t="s">
        <v>7888</v>
      </c>
      <c r="M2598">
        <v>3</v>
      </c>
      <c r="N2598" t="s">
        <v>1691</v>
      </c>
      <c r="O2598" t="s">
        <v>7947</v>
      </c>
      <c r="P2598" t="s">
        <v>1691</v>
      </c>
      <c r="Q2598" t="s">
        <v>12</v>
      </c>
      <c r="R2598">
        <v>35</v>
      </c>
    </row>
    <row r="2599" spans="1:18" x14ac:dyDescent="0.3">
      <c r="A2599" t="s">
        <v>2611</v>
      </c>
      <c r="B2599" t="s">
        <v>6528</v>
      </c>
      <c r="C2599">
        <v>60</v>
      </c>
      <c r="D2599" t="str">
        <f>IF(Shopping[[#This Row],[Age]]&lt;=25,"Gen Z",
IF(Shopping[[#This Row],[Age]]&lt;=41,"Millennials",
IF(Shopping[[#This Row],[Age]]&lt;=57,"Gen X","Boomers")))</f>
        <v>Boomers</v>
      </c>
      <c r="E2599" t="s">
        <v>3923</v>
      </c>
      <c r="F2599" t="s">
        <v>7870</v>
      </c>
      <c r="G2599" t="s">
        <v>7857</v>
      </c>
      <c r="H2599" s="27">
        <v>25</v>
      </c>
      <c r="I2599" t="s">
        <v>7908</v>
      </c>
      <c r="J2599" t="s">
        <v>7877</v>
      </c>
      <c r="K2599" t="s">
        <v>7864</v>
      </c>
      <c r="L2599" t="s">
        <v>7889</v>
      </c>
      <c r="M2599">
        <v>4.4000000000000004</v>
      </c>
      <c r="N2599" t="s">
        <v>1691</v>
      </c>
      <c r="O2599" t="s">
        <v>7950</v>
      </c>
      <c r="P2599" t="s">
        <v>1691</v>
      </c>
      <c r="Q2599" t="s">
        <v>8</v>
      </c>
      <c r="R2599">
        <v>13</v>
      </c>
    </row>
    <row r="2600" spans="1:18" x14ac:dyDescent="0.3">
      <c r="A2600" t="s">
        <v>2612</v>
      </c>
      <c r="B2600" t="s">
        <v>6529</v>
      </c>
      <c r="C2600">
        <v>64</v>
      </c>
      <c r="D2600" t="str">
        <f>IF(Shopping[[#This Row],[Age]]&lt;=25,"Gen Z",
IF(Shopping[[#This Row],[Age]]&lt;=41,"Millennials",
IF(Shopping[[#This Row],[Age]]&lt;=57,"Gen X","Boomers")))</f>
        <v>Boomers</v>
      </c>
      <c r="E2600" t="s">
        <v>3923</v>
      </c>
      <c r="F2600" t="s">
        <v>7879</v>
      </c>
      <c r="G2600" t="s">
        <v>7857</v>
      </c>
      <c r="H2600" s="27">
        <v>86</v>
      </c>
      <c r="I2600" t="s">
        <v>7915</v>
      </c>
      <c r="J2600" t="s">
        <v>7877</v>
      </c>
      <c r="K2600" t="s">
        <v>7968</v>
      </c>
      <c r="L2600" t="s">
        <v>7890</v>
      </c>
      <c r="M2600">
        <v>3.3</v>
      </c>
      <c r="N2600" t="s">
        <v>1691</v>
      </c>
      <c r="O2600" t="s">
        <v>7945</v>
      </c>
      <c r="P2600" t="s">
        <v>1691</v>
      </c>
      <c r="Q2600" t="s">
        <v>27</v>
      </c>
      <c r="R2600">
        <v>31</v>
      </c>
    </row>
    <row r="2601" spans="1:18" x14ac:dyDescent="0.3">
      <c r="A2601" t="s">
        <v>2613</v>
      </c>
      <c r="B2601" t="s">
        <v>6530</v>
      </c>
      <c r="C2601">
        <v>63</v>
      </c>
      <c r="D2601" t="str">
        <f>IF(Shopping[[#This Row],[Age]]&lt;=25,"Gen Z",
IF(Shopping[[#This Row],[Age]]&lt;=41,"Millennials",
IF(Shopping[[#This Row],[Age]]&lt;=57,"Gen X","Boomers")))</f>
        <v>Boomers</v>
      </c>
      <c r="E2601" t="s">
        <v>3923</v>
      </c>
      <c r="F2601" t="s">
        <v>7870</v>
      </c>
      <c r="G2601" t="s">
        <v>7857</v>
      </c>
      <c r="H2601" s="27">
        <v>99</v>
      </c>
      <c r="I2601" t="s">
        <v>7927</v>
      </c>
      <c r="J2601" t="s">
        <v>7847</v>
      </c>
      <c r="K2601" t="s">
        <v>7969</v>
      </c>
      <c r="L2601" t="s">
        <v>7887</v>
      </c>
      <c r="M2601">
        <v>3.4</v>
      </c>
      <c r="N2601" t="s">
        <v>1691</v>
      </c>
      <c r="O2601" t="s">
        <v>7945</v>
      </c>
      <c r="P2601" t="s">
        <v>1691</v>
      </c>
      <c r="Q2601" t="s">
        <v>12</v>
      </c>
      <c r="R2601">
        <v>48</v>
      </c>
    </row>
    <row r="2602" spans="1:18" x14ac:dyDescent="0.3">
      <c r="A2602" t="s">
        <v>2614</v>
      </c>
      <c r="B2602" t="s">
        <v>6531</v>
      </c>
      <c r="C2602">
        <v>21</v>
      </c>
      <c r="D2602" t="str">
        <f>IF(Shopping[[#This Row],[Age]]&lt;=25,"Gen Z",
IF(Shopping[[#This Row],[Age]]&lt;=41,"Millennials",
IF(Shopping[[#This Row],[Age]]&lt;=57,"Gen X","Boomers")))</f>
        <v>Gen Z</v>
      </c>
      <c r="E2602" t="s">
        <v>3923</v>
      </c>
      <c r="F2602" t="s">
        <v>7881</v>
      </c>
      <c r="G2602" t="s">
        <v>7857</v>
      </c>
      <c r="H2602" s="27">
        <v>83</v>
      </c>
      <c r="I2602" t="s">
        <v>7907</v>
      </c>
      <c r="J2602" t="s">
        <v>7847</v>
      </c>
      <c r="K2602" t="s">
        <v>7840</v>
      </c>
      <c r="L2602" t="s">
        <v>7890</v>
      </c>
      <c r="M2602">
        <v>3.9</v>
      </c>
      <c r="N2602" t="s">
        <v>1691</v>
      </c>
      <c r="O2602" t="s">
        <v>7945</v>
      </c>
      <c r="P2602" t="s">
        <v>1691</v>
      </c>
      <c r="Q2602" t="s">
        <v>22</v>
      </c>
      <c r="R2602">
        <v>6</v>
      </c>
    </row>
    <row r="2603" spans="1:18" x14ac:dyDescent="0.3">
      <c r="A2603" t="s">
        <v>2615</v>
      </c>
      <c r="B2603" t="s">
        <v>6532</v>
      </c>
      <c r="C2603">
        <v>61</v>
      </c>
      <c r="D2603" t="str">
        <f>IF(Shopping[[#This Row],[Age]]&lt;=25,"Gen Z",
IF(Shopping[[#This Row],[Age]]&lt;=41,"Millennials",
IF(Shopping[[#This Row],[Age]]&lt;=57,"Gen X","Boomers")))</f>
        <v>Boomers</v>
      </c>
      <c r="E2603" t="s">
        <v>3923</v>
      </c>
      <c r="F2603" t="s">
        <v>7861</v>
      </c>
      <c r="G2603" t="s">
        <v>7838</v>
      </c>
      <c r="H2603" s="27">
        <v>33</v>
      </c>
      <c r="I2603" t="s">
        <v>7909</v>
      </c>
      <c r="J2603" t="s">
        <v>7839</v>
      </c>
      <c r="K2603" t="s">
        <v>7874</v>
      </c>
      <c r="L2603" t="s">
        <v>7887</v>
      </c>
      <c r="M2603">
        <v>2.9</v>
      </c>
      <c r="N2603" t="s">
        <v>1691</v>
      </c>
      <c r="O2603" t="s">
        <v>7950</v>
      </c>
      <c r="P2603" t="s">
        <v>1691</v>
      </c>
      <c r="Q2603" t="s">
        <v>10</v>
      </c>
      <c r="R2603">
        <v>43</v>
      </c>
    </row>
    <row r="2604" spans="1:18" x14ac:dyDescent="0.3">
      <c r="A2604" t="s">
        <v>2616</v>
      </c>
      <c r="B2604" t="s">
        <v>6533</v>
      </c>
      <c r="C2604">
        <v>65</v>
      </c>
      <c r="D2604" t="str">
        <f>IF(Shopping[[#This Row],[Age]]&lt;=25,"Gen Z",
IF(Shopping[[#This Row],[Age]]&lt;=41,"Millennials",
IF(Shopping[[#This Row],[Age]]&lt;=57,"Gen X","Boomers")))</f>
        <v>Boomers</v>
      </c>
      <c r="E2604" t="s">
        <v>3923</v>
      </c>
      <c r="F2604" t="s">
        <v>7853</v>
      </c>
      <c r="G2604" t="s">
        <v>7854</v>
      </c>
      <c r="H2604" s="27">
        <v>44</v>
      </c>
      <c r="I2604" t="s">
        <v>7929</v>
      </c>
      <c r="J2604" t="s">
        <v>7847</v>
      </c>
      <c r="K2604" t="s">
        <v>7971</v>
      </c>
      <c r="L2604" t="s">
        <v>7890</v>
      </c>
      <c r="M2604">
        <v>2.9</v>
      </c>
      <c r="N2604" t="s">
        <v>1691</v>
      </c>
      <c r="O2604" t="s">
        <v>7946</v>
      </c>
      <c r="P2604" t="s">
        <v>1691</v>
      </c>
      <c r="Q2604" t="s">
        <v>8</v>
      </c>
      <c r="R2604">
        <v>1</v>
      </c>
    </row>
    <row r="2605" spans="1:18" x14ac:dyDescent="0.3">
      <c r="A2605" t="s">
        <v>2617</v>
      </c>
      <c r="B2605" t="s">
        <v>6534</v>
      </c>
      <c r="C2605">
        <v>69</v>
      </c>
      <c r="D2605" t="str">
        <f>IF(Shopping[[#This Row],[Age]]&lt;=25,"Gen Z",
IF(Shopping[[#This Row],[Age]]&lt;=41,"Millennials",
IF(Shopping[[#This Row],[Age]]&lt;=57,"Gen X","Boomers")))</f>
        <v>Boomers</v>
      </c>
      <c r="E2605" t="s">
        <v>3923</v>
      </c>
      <c r="F2605" t="s">
        <v>7861</v>
      </c>
      <c r="G2605" t="s">
        <v>7838</v>
      </c>
      <c r="H2605" s="27">
        <v>58</v>
      </c>
      <c r="I2605" t="s">
        <v>7940</v>
      </c>
      <c r="J2605" t="s">
        <v>7847</v>
      </c>
      <c r="K2605" t="s">
        <v>7864</v>
      </c>
      <c r="L2605" t="s">
        <v>7888</v>
      </c>
      <c r="M2605">
        <v>2.7</v>
      </c>
      <c r="N2605" t="s">
        <v>1691</v>
      </c>
      <c r="O2605" t="s">
        <v>7949</v>
      </c>
      <c r="P2605" t="s">
        <v>1691</v>
      </c>
      <c r="Q2605" t="s">
        <v>10</v>
      </c>
      <c r="R2605">
        <v>8</v>
      </c>
    </row>
    <row r="2606" spans="1:18" x14ac:dyDescent="0.3">
      <c r="A2606" t="s">
        <v>2618</v>
      </c>
      <c r="B2606" t="s">
        <v>6535</v>
      </c>
      <c r="C2606">
        <v>47</v>
      </c>
      <c r="D2606" t="str">
        <f>IF(Shopping[[#This Row],[Age]]&lt;=25,"Gen Z",
IF(Shopping[[#This Row],[Age]]&lt;=41,"Millennials",
IF(Shopping[[#This Row],[Age]]&lt;=57,"Gen X","Boomers")))</f>
        <v>Gen X</v>
      </c>
      <c r="E2606" t="s">
        <v>3923</v>
      </c>
      <c r="F2606" t="s">
        <v>7841</v>
      </c>
      <c r="G2606" t="s">
        <v>7838</v>
      </c>
      <c r="H2606" s="27">
        <v>54</v>
      </c>
      <c r="I2606" t="s">
        <v>7917</v>
      </c>
      <c r="J2606" t="s">
        <v>7847</v>
      </c>
      <c r="K2606" t="s">
        <v>7974</v>
      </c>
      <c r="L2606" t="s">
        <v>7888</v>
      </c>
      <c r="M2606">
        <v>3.4</v>
      </c>
      <c r="N2606" t="s">
        <v>1691</v>
      </c>
      <c r="O2606" t="s">
        <v>7950</v>
      </c>
      <c r="P2606" t="s">
        <v>1691</v>
      </c>
      <c r="Q2606" t="s">
        <v>27</v>
      </c>
      <c r="R2606">
        <v>6</v>
      </c>
    </row>
    <row r="2607" spans="1:18" x14ac:dyDescent="0.3">
      <c r="A2607" t="s">
        <v>2619</v>
      </c>
      <c r="B2607" t="s">
        <v>6536</v>
      </c>
      <c r="C2607">
        <v>41</v>
      </c>
      <c r="D2607" t="str">
        <f>IF(Shopping[[#This Row],[Age]]&lt;=25,"Gen Z",
IF(Shopping[[#This Row],[Age]]&lt;=41,"Millennials",
IF(Shopping[[#This Row],[Age]]&lt;=57,"Gen X","Boomers")))</f>
        <v>Millennials</v>
      </c>
      <c r="E2607" t="s">
        <v>3923</v>
      </c>
      <c r="F2607" t="s">
        <v>7869</v>
      </c>
      <c r="G2607" t="s">
        <v>7838</v>
      </c>
      <c r="H2607" s="27">
        <v>93</v>
      </c>
      <c r="I2607" t="s">
        <v>7915</v>
      </c>
      <c r="J2607" t="s">
        <v>7847</v>
      </c>
      <c r="K2607" t="s">
        <v>7849</v>
      </c>
      <c r="L2607" t="s">
        <v>7888</v>
      </c>
      <c r="M2607">
        <v>3.7</v>
      </c>
      <c r="N2607" t="s">
        <v>1691</v>
      </c>
      <c r="O2607" t="s">
        <v>7949</v>
      </c>
      <c r="P2607" t="s">
        <v>1691</v>
      </c>
      <c r="Q2607" t="s">
        <v>8</v>
      </c>
      <c r="R2607">
        <v>32</v>
      </c>
    </row>
    <row r="2608" spans="1:18" x14ac:dyDescent="0.3">
      <c r="A2608" t="s">
        <v>2620</v>
      </c>
      <c r="B2608" t="s">
        <v>6537</v>
      </c>
      <c r="C2608">
        <v>68</v>
      </c>
      <c r="D2608" t="str">
        <f>IF(Shopping[[#This Row],[Age]]&lt;=25,"Gen Z",
IF(Shopping[[#This Row],[Age]]&lt;=41,"Millennials",
IF(Shopping[[#This Row],[Age]]&lt;=57,"Gen X","Boomers")))</f>
        <v>Boomers</v>
      </c>
      <c r="E2608" t="s">
        <v>3923</v>
      </c>
      <c r="F2608" t="s">
        <v>7859</v>
      </c>
      <c r="G2608" t="s">
        <v>7846</v>
      </c>
      <c r="H2608" s="27">
        <v>98</v>
      </c>
      <c r="I2608" t="s">
        <v>7915</v>
      </c>
      <c r="J2608" t="s">
        <v>7839</v>
      </c>
      <c r="K2608" t="s">
        <v>7967</v>
      </c>
      <c r="L2608" t="s">
        <v>7888</v>
      </c>
      <c r="M2608">
        <v>4.7</v>
      </c>
      <c r="N2608" t="s">
        <v>1691</v>
      </c>
      <c r="O2608" t="s">
        <v>7948</v>
      </c>
      <c r="P2608" t="s">
        <v>1691</v>
      </c>
      <c r="Q2608" t="s">
        <v>22</v>
      </c>
      <c r="R2608">
        <v>46</v>
      </c>
    </row>
    <row r="2609" spans="1:18" x14ac:dyDescent="0.3">
      <c r="A2609" t="s">
        <v>2621</v>
      </c>
      <c r="B2609" t="s">
        <v>6538</v>
      </c>
      <c r="C2609">
        <v>41</v>
      </c>
      <c r="D2609" t="str">
        <f>IF(Shopping[[#This Row],[Age]]&lt;=25,"Gen Z",
IF(Shopping[[#This Row],[Age]]&lt;=41,"Millennials",
IF(Shopping[[#This Row],[Age]]&lt;=57,"Gen X","Boomers")))</f>
        <v>Millennials</v>
      </c>
      <c r="E2609" t="s">
        <v>3923</v>
      </c>
      <c r="F2609" t="s">
        <v>7859</v>
      </c>
      <c r="G2609" t="s">
        <v>7846</v>
      </c>
      <c r="H2609" s="27">
        <v>36</v>
      </c>
      <c r="I2609" t="s">
        <v>7912</v>
      </c>
      <c r="J2609" t="s">
        <v>7877</v>
      </c>
      <c r="K2609" t="s">
        <v>7864</v>
      </c>
      <c r="L2609" t="s">
        <v>7888</v>
      </c>
      <c r="M2609">
        <v>3.1</v>
      </c>
      <c r="N2609" t="s">
        <v>1691</v>
      </c>
      <c r="O2609" t="s">
        <v>7945</v>
      </c>
      <c r="P2609" t="s">
        <v>1691</v>
      </c>
      <c r="Q2609" t="s">
        <v>14</v>
      </c>
      <c r="R2609">
        <v>38</v>
      </c>
    </row>
    <row r="2610" spans="1:18" x14ac:dyDescent="0.3">
      <c r="A2610" t="s">
        <v>2622</v>
      </c>
      <c r="B2610" t="s">
        <v>6539</v>
      </c>
      <c r="C2610">
        <v>42</v>
      </c>
      <c r="D2610" t="str">
        <f>IF(Shopping[[#This Row],[Age]]&lt;=25,"Gen Z",
IF(Shopping[[#This Row],[Age]]&lt;=41,"Millennials",
IF(Shopping[[#This Row],[Age]]&lt;=57,"Gen X","Boomers")))</f>
        <v>Gen X</v>
      </c>
      <c r="E2610" t="s">
        <v>3923</v>
      </c>
      <c r="F2610" t="s">
        <v>7868</v>
      </c>
      <c r="G2610" t="s">
        <v>7854</v>
      </c>
      <c r="H2610" s="27">
        <v>68</v>
      </c>
      <c r="I2610" t="s">
        <v>7909</v>
      </c>
      <c r="J2610" t="s">
        <v>7839</v>
      </c>
      <c r="K2610" t="s">
        <v>7874</v>
      </c>
      <c r="L2610" t="s">
        <v>7890</v>
      </c>
      <c r="M2610">
        <v>4.2</v>
      </c>
      <c r="N2610" t="s">
        <v>1691</v>
      </c>
      <c r="O2610" t="s">
        <v>7949</v>
      </c>
      <c r="P2610" t="s">
        <v>1691</v>
      </c>
      <c r="Q2610" t="s">
        <v>12</v>
      </c>
      <c r="R2610">
        <v>48</v>
      </c>
    </row>
    <row r="2611" spans="1:18" x14ac:dyDescent="0.3">
      <c r="A2611" t="s">
        <v>2623</v>
      </c>
      <c r="B2611" t="s">
        <v>6540</v>
      </c>
      <c r="C2611">
        <v>66</v>
      </c>
      <c r="D2611" t="str">
        <f>IF(Shopping[[#This Row],[Age]]&lt;=25,"Gen Z",
IF(Shopping[[#This Row],[Age]]&lt;=41,"Millennials",
IF(Shopping[[#This Row],[Age]]&lt;=57,"Gen X","Boomers")))</f>
        <v>Boomers</v>
      </c>
      <c r="E2611" t="s">
        <v>3923</v>
      </c>
      <c r="F2611" t="s">
        <v>7879</v>
      </c>
      <c r="G2611" t="s">
        <v>7857</v>
      </c>
      <c r="H2611" s="27">
        <v>95</v>
      </c>
      <c r="I2611" t="s">
        <v>7903</v>
      </c>
      <c r="J2611" t="s">
        <v>7847</v>
      </c>
      <c r="K2611" t="s">
        <v>7971</v>
      </c>
      <c r="L2611" t="s">
        <v>7889</v>
      </c>
      <c r="M2611">
        <v>3</v>
      </c>
      <c r="N2611" t="s">
        <v>1691</v>
      </c>
      <c r="O2611" t="s">
        <v>7950</v>
      </c>
      <c r="P2611" t="s">
        <v>1691</v>
      </c>
      <c r="Q2611" t="s">
        <v>27</v>
      </c>
      <c r="R2611">
        <v>18</v>
      </c>
    </row>
    <row r="2612" spans="1:18" x14ac:dyDescent="0.3">
      <c r="A2612" t="s">
        <v>2624</v>
      </c>
      <c r="B2612" t="s">
        <v>6541</v>
      </c>
      <c r="C2612">
        <v>66</v>
      </c>
      <c r="D2612" t="str">
        <f>IF(Shopping[[#This Row],[Age]]&lt;=25,"Gen Z",
IF(Shopping[[#This Row],[Age]]&lt;=41,"Millennials",
IF(Shopping[[#This Row],[Age]]&lt;=57,"Gen X","Boomers")))</f>
        <v>Boomers</v>
      </c>
      <c r="E2612" t="s">
        <v>3923</v>
      </c>
      <c r="F2612" t="s">
        <v>7843</v>
      </c>
      <c r="G2612" t="s">
        <v>7838</v>
      </c>
      <c r="H2612" s="27">
        <v>93</v>
      </c>
      <c r="I2612" t="s">
        <v>7901</v>
      </c>
      <c r="J2612" t="s">
        <v>7847</v>
      </c>
      <c r="K2612" t="s">
        <v>7862</v>
      </c>
      <c r="L2612" t="s">
        <v>7888</v>
      </c>
      <c r="M2612">
        <v>3.1</v>
      </c>
      <c r="N2612" t="s">
        <v>1691</v>
      </c>
      <c r="O2612" t="s">
        <v>7945</v>
      </c>
      <c r="P2612" t="s">
        <v>1691</v>
      </c>
      <c r="Q2612" t="s">
        <v>10</v>
      </c>
      <c r="R2612">
        <v>25</v>
      </c>
    </row>
    <row r="2613" spans="1:18" x14ac:dyDescent="0.3">
      <c r="A2613" t="s">
        <v>2625</v>
      </c>
      <c r="B2613" t="s">
        <v>6542</v>
      </c>
      <c r="C2613">
        <v>33</v>
      </c>
      <c r="D2613" t="str">
        <f>IF(Shopping[[#This Row],[Age]]&lt;=25,"Gen Z",
IF(Shopping[[#This Row],[Age]]&lt;=41,"Millennials",
IF(Shopping[[#This Row],[Age]]&lt;=57,"Gen X","Boomers")))</f>
        <v>Millennials</v>
      </c>
      <c r="E2613" t="s">
        <v>3923</v>
      </c>
      <c r="F2613" t="s">
        <v>7868</v>
      </c>
      <c r="G2613" t="s">
        <v>7854</v>
      </c>
      <c r="H2613" s="27">
        <v>99</v>
      </c>
      <c r="I2613" t="s">
        <v>7942</v>
      </c>
      <c r="J2613" t="s">
        <v>7839</v>
      </c>
      <c r="K2613" t="s">
        <v>7842</v>
      </c>
      <c r="L2613" t="s">
        <v>7890</v>
      </c>
      <c r="M2613">
        <v>4.2</v>
      </c>
      <c r="N2613" t="s">
        <v>1691</v>
      </c>
      <c r="O2613" t="s">
        <v>7949</v>
      </c>
      <c r="P2613" t="s">
        <v>1691</v>
      </c>
      <c r="Q2613" t="s">
        <v>10</v>
      </c>
      <c r="R2613">
        <v>4</v>
      </c>
    </row>
    <row r="2614" spans="1:18" x14ac:dyDescent="0.3">
      <c r="A2614" t="s">
        <v>2626</v>
      </c>
      <c r="B2614" t="s">
        <v>6543</v>
      </c>
      <c r="C2614">
        <v>55</v>
      </c>
      <c r="D2614" t="str">
        <f>IF(Shopping[[#This Row],[Age]]&lt;=25,"Gen Z",
IF(Shopping[[#This Row],[Age]]&lt;=41,"Millennials",
IF(Shopping[[#This Row],[Age]]&lt;=57,"Gen X","Boomers")))</f>
        <v>Gen X</v>
      </c>
      <c r="E2614" t="s">
        <v>3923</v>
      </c>
      <c r="F2614" t="s">
        <v>7865</v>
      </c>
      <c r="G2614" t="s">
        <v>7857</v>
      </c>
      <c r="H2614" s="27">
        <v>22</v>
      </c>
      <c r="I2614" t="s">
        <v>7900</v>
      </c>
      <c r="J2614" t="s">
        <v>7847</v>
      </c>
      <c r="K2614" t="s">
        <v>7967</v>
      </c>
      <c r="L2614" t="s">
        <v>7887</v>
      </c>
      <c r="M2614">
        <v>3.8</v>
      </c>
      <c r="N2614" t="s">
        <v>1691</v>
      </c>
      <c r="O2614" t="s">
        <v>7947</v>
      </c>
      <c r="P2614" t="s">
        <v>1691</v>
      </c>
      <c r="Q2614" t="s">
        <v>8</v>
      </c>
      <c r="R2614">
        <v>27</v>
      </c>
    </row>
    <row r="2615" spans="1:18" x14ac:dyDescent="0.3">
      <c r="A2615" t="s">
        <v>2627</v>
      </c>
      <c r="B2615" t="s">
        <v>6544</v>
      </c>
      <c r="C2615">
        <v>58</v>
      </c>
      <c r="D2615" t="str">
        <f>IF(Shopping[[#This Row],[Age]]&lt;=25,"Gen Z",
IF(Shopping[[#This Row],[Age]]&lt;=41,"Millennials",
IF(Shopping[[#This Row],[Age]]&lt;=57,"Gen X","Boomers")))</f>
        <v>Boomers</v>
      </c>
      <c r="E2615" t="s">
        <v>3923</v>
      </c>
      <c r="F2615" t="s">
        <v>7884</v>
      </c>
      <c r="G2615" t="s">
        <v>7857</v>
      </c>
      <c r="H2615" s="27">
        <v>88</v>
      </c>
      <c r="I2615" t="s">
        <v>7938</v>
      </c>
      <c r="J2615" t="s">
        <v>7847</v>
      </c>
      <c r="K2615" t="s">
        <v>7969</v>
      </c>
      <c r="L2615" t="s">
        <v>7890</v>
      </c>
      <c r="M2615">
        <v>2.9</v>
      </c>
      <c r="N2615" t="s">
        <v>1691</v>
      </c>
      <c r="O2615" t="s">
        <v>7945</v>
      </c>
      <c r="P2615" t="s">
        <v>1691</v>
      </c>
      <c r="Q2615" t="s">
        <v>22</v>
      </c>
      <c r="R2615">
        <v>14</v>
      </c>
    </row>
    <row r="2616" spans="1:18" x14ac:dyDescent="0.3">
      <c r="A2616" t="s">
        <v>2628</v>
      </c>
      <c r="B2616" t="s">
        <v>6545</v>
      </c>
      <c r="C2616">
        <v>18</v>
      </c>
      <c r="D2616" t="str">
        <f>IF(Shopping[[#This Row],[Age]]&lt;=25,"Gen Z",
IF(Shopping[[#This Row],[Age]]&lt;=41,"Millennials",
IF(Shopping[[#This Row],[Age]]&lt;=57,"Gen X","Boomers")))</f>
        <v>Gen Z</v>
      </c>
      <c r="E2616" t="s">
        <v>3923</v>
      </c>
      <c r="F2616" t="s">
        <v>7868</v>
      </c>
      <c r="G2616" t="s">
        <v>7854</v>
      </c>
      <c r="H2616" s="27">
        <v>65</v>
      </c>
      <c r="I2616" t="s">
        <v>7918</v>
      </c>
      <c r="J2616" t="s">
        <v>7847</v>
      </c>
      <c r="K2616" t="s">
        <v>7967</v>
      </c>
      <c r="L2616" t="s">
        <v>7888</v>
      </c>
      <c r="M2616">
        <v>4.2</v>
      </c>
      <c r="N2616" t="s">
        <v>1691</v>
      </c>
      <c r="O2616" t="s">
        <v>7945</v>
      </c>
      <c r="P2616" t="s">
        <v>1691</v>
      </c>
      <c r="Q2616" t="s">
        <v>22</v>
      </c>
      <c r="R2616">
        <v>36</v>
      </c>
    </row>
    <row r="2617" spans="1:18" x14ac:dyDescent="0.3">
      <c r="A2617" t="s">
        <v>2629</v>
      </c>
      <c r="B2617" t="s">
        <v>6546</v>
      </c>
      <c r="C2617">
        <v>49</v>
      </c>
      <c r="D2617" t="str">
        <f>IF(Shopping[[#This Row],[Age]]&lt;=25,"Gen Z",
IF(Shopping[[#This Row],[Age]]&lt;=41,"Millennials",
IF(Shopping[[#This Row],[Age]]&lt;=57,"Gen X","Boomers")))</f>
        <v>Gen X</v>
      </c>
      <c r="E2617" t="s">
        <v>3923</v>
      </c>
      <c r="F2617" t="s">
        <v>7872</v>
      </c>
      <c r="G2617" t="s">
        <v>7838</v>
      </c>
      <c r="H2617" s="27">
        <v>62</v>
      </c>
      <c r="I2617" t="s">
        <v>7921</v>
      </c>
      <c r="J2617" t="s">
        <v>7847</v>
      </c>
      <c r="K2617" t="s">
        <v>7842</v>
      </c>
      <c r="L2617" t="s">
        <v>7890</v>
      </c>
      <c r="M2617">
        <v>3.1</v>
      </c>
      <c r="N2617" t="s">
        <v>1691</v>
      </c>
      <c r="O2617" t="s">
        <v>7949</v>
      </c>
      <c r="P2617" t="s">
        <v>1691</v>
      </c>
      <c r="Q2617" t="s">
        <v>27</v>
      </c>
      <c r="R2617">
        <v>6</v>
      </c>
    </row>
    <row r="2618" spans="1:18" x14ac:dyDescent="0.3">
      <c r="A2618" t="s">
        <v>2630</v>
      </c>
      <c r="B2618" t="s">
        <v>6547</v>
      </c>
      <c r="C2618">
        <v>61</v>
      </c>
      <c r="D2618" t="str">
        <f>IF(Shopping[[#This Row],[Age]]&lt;=25,"Gen Z",
IF(Shopping[[#This Row],[Age]]&lt;=41,"Millennials",
IF(Shopping[[#This Row],[Age]]&lt;=57,"Gen X","Boomers")))</f>
        <v>Boomers</v>
      </c>
      <c r="E2618" t="s">
        <v>3923</v>
      </c>
      <c r="F2618" t="s">
        <v>7845</v>
      </c>
      <c r="G2618" t="s">
        <v>7846</v>
      </c>
      <c r="H2618" s="27">
        <v>55</v>
      </c>
      <c r="I2618" t="s">
        <v>7935</v>
      </c>
      <c r="J2618" t="s">
        <v>7877</v>
      </c>
      <c r="K2618" t="s">
        <v>7860</v>
      </c>
      <c r="L2618" t="s">
        <v>7888</v>
      </c>
      <c r="M2618">
        <v>3.6</v>
      </c>
      <c r="N2618" t="s">
        <v>1691</v>
      </c>
      <c r="O2618" t="s">
        <v>7945</v>
      </c>
      <c r="P2618" t="s">
        <v>1691</v>
      </c>
      <c r="Q2618" t="s">
        <v>10</v>
      </c>
      <c r="R2618">
        <v>46</v>
      </c>
    </row>
    <row r="2619" spans="1:18" x14ac:dyDescent="0.3">
      <c r="A2619" t="s">
        <v>2631</v>
      </c>
      <c r="B2619" t="s">
        <v>6548</v>
      </c>
      <c r="C2619">
        <v>31</v>
      </c>
      <c r="D2619" t="str">
        <f>IF(Shopping[[#This Row],[Age]]&lt;=25,"Gen Z",
IF(Shopping[[#This Row],[Age]]&lt;=41,"Millennials",
IF(Shopping[[#This Row],[Age]]&lt;=57,"Gen X","Boomers")))</f>
        <v>Millennials</v>
      </c>
      <c r="E2619" t="s">
        <v>3923</v>
      </c>
      <c r="F2619" t="s">
        <v>7851</v>
      </c>
      <c r="G2619" t="s">
        <v>7838</v>
      </c>
      <c r="H2619" s="27">
        <v>97</v>
      </c>
      <c r="I2619" t="s">
        <v>7930</v>
      </c>
      <c r="J2619" t="s">
        <v>7844</v>
      </c>
      <c r="K2619" t="s">
        <v>7842</v>
      </c>
      <c r="L2619" t="s">
        <v>7888</v>
      </c>
      <c r="M2619">
        <v>4.8</v>
      </c>
      <c r="N2619" t="s">
        <v>1691</v>
      </c>
      <c r="O2619" t="s">
        <v>7948</v>
      </c>
      <c r="P2619" t="s">
        <v>1691</v>
      </c>
      <c r="Q2619" t="s">
        <v>22</v>
      </c>
      <c r="R2619">
        <v>29</v>
      </c>
    </row>
    <row r="2620" spans="1:18" x14ac:dyDescent="0.3">
      <c r="A2620" t="s">
        <v>2632</v>
      </c>
      <c r="B2620" t="s">
        <v>6549</v>
      </c>
      <c r="C2620">
        <v>70</v>
      </c>
      <c r="D2620" t="str">
        <f>IF(Shopping[[#This Row],[Age]]&lt;=25,"Gen Z",
IF(Shopping[[#This Row],[Age]]&lt;=41,"Millennials",
IF(Shopping[[#This Row],[Age]]&lt;=57,"Gen X","Boomers")))</f>
        <v>Boomers</v>
      </c>
      <c r="E2620" t="s">
        <v>3923</v>
      </c>
      <c r="F2620" t="s">
        <v>7856</v>
      </c>
      <c r="G2620" t="s">
        <v>7857</v>
      </c>
      <c r="H2620" s="27">
        <v>77</v>
      </c>
      <c r="I2620" t="s">
        <v>7900</v>
      </c>
      <c r="J2620" t="s">
        <v>7839</v>
      </c>
      <c r="K2620" t="s">
        <v>7880</v>
      </c>
      <c r="L2620" t="s">
        <v>7890</v>
      </c>
      <c r="M2620">
        <v>4.0999999999999996</v>
      </c>
      <c r="N2620" t="s">
        <v>1691</v>
      </c>
      <c r="O2620" t="s">
        <v>7945</v>
      </c>
      <c r="P2620" t="s">
        <v>1691</v>
      </c>
      <c r="Q2620" t="s">
        <v>8</v>
      </c>
      <c r="R2620">
        <v>12</v>
      </c>
    </row>
    <row r="2621" spans="1:18" x14ac:dyDescent="0.3">
      <c r="A2621" t="s">
        <v>2633</v>
      </c>
      <c r="B2621" t="s">
        <v>6550</v>
      </c>
      <c r="C2621">
        <v>68</v>
      </c>
      <c r="D2621" t="str">
        <f>IF(Shopping[[#This Row],[Age]]&lt;=25,"Gen Z",
IF(Shopping[[#This Row],[Age]]&lt;=41,"Millennials",
IF(Shopping[[#This Row],[Age]]&lt;=57,"Gen X","Boomers")))</f>
        <v>Boomers</v>
      </c>
      <c r="E2621" t="s">
        <v>3923</v>
      </c>
      <c r="F2621" t="s">
        <v>7866</v>
      </c>
      <c r="G2621" t="s">
        <v>7838</v>
      </c>
      <c r="H2621" s="27">
        <v>40</v>
      </c>
      <c r="I2621" t="s">
        <v>7932</v>
      </c>
      <c r="J2621" t="s">
        <v>7839</v>
      </c>
      <c r="K2621" t="s">
        <v>7878</v>
      </c>
      <c r="L2621" t="s">
        <v>7887</v>
      </c>
      <c r="M2621">
        <v>3.9</v>
      </c>
      <c r="N2621" t="s">
        <v>1691</v>
      </c>
      <c r="O2621" t="s">
        <v>7946</v>
      </c>
      <c r="P2621" t="s">
        <v>1691</v>
      </c>
      <c r="Q2621" t="s">
        <v>12</v>
      </c>
      <c r="R2621">
        <v>47</v>
      </c>
    </row>
    <row r="2622" spans="1:18" x14ac:dyDescent="0.3">
      <c r="A2622" t="s">
        <v>2634</v>
      </c>
      <c r="B2622" t="s">
        <v>6551</v>
      </c>
      <c r="C2622">
        <v>27</v>
      </c>
      <c r="D2622" t="str">
        <f>IF(Shopping[[#This Row],[Age]]&lt;=25,"Gen Z",
IF(Shopping[[#This Row],[Age]]&lt;=41,"Millennials",
IF(Shopping[[#This Row],[Age]]&lt;=57,"Gen X","Boomers")))</f>
        <v>Millennials</v>
      </c>
      <c r="E2622" t="s">
        <v>3923</v>
      </c>
      <c r="F2622" t="s">
        <v>7837</v>
      </c>
      <c r="G2622" t="s">
        <v>7838</v>
      </c>
      <c r="H2622" s="27">
        <v>23</v>
      </c>
      <c r="I2622" t="s">
        <v>7924</v>
      </c>
      <c r="J2622" t="s">
        <v>7844</v>
      </c>
      <c r="K2622" t="s">
        <v>7970</v>
      </c>
      <c r="L2622" t="s">
        <v>7887</v>
      </c>
      <c r="M2622">
        <v>3</v>
      </c>
      <c r="N2622" t="s">
        <v>1691</v>
      </c>
      <c r="O2622" t="s">
        <v>7948</v>
      </c>
      <c r="P2622" t="s">
        <v>1691</v>
      </c>
      <c r="Q2622" t="s">
        <v>27</v>
      </c>
      <c r="R2622">
        <v>28</v>
      </c>
    </row>
    <row r="2623" spans="1:18" x14ac:dyDescent="0.3">
      <c r="A2623" t="s">
        <v>2635</v>
      </c>
      <c r="B2623" t="s">
        <v>6552</v>
      </c>
      <c r="C2623">
        <v>48</v>
      </c>
      <c r="D2623" t="str">
        <f>IF(Shopping[[#This Row],[Age]]&lt;=25,"Gen Z",
IF(Shopping[[#This Row],[Age]]&lt;=41,"Millennials",
IF(Shopping[[#This Row],[Age]]&lt;=57,"Gen X","Boomers")))</f>
        <v>Gen X</v>
      </c>
      <c r="E2623" t="s">
        <v>3923</v>
      </c>
      <c r="F2623" t="s">
        <v>7859</v>
      </c>
      <c r="G2623" t="s">
        <v>7846</v>
      </c>
      <c r="H2623" s="27">
        <v>46</v>
      </c>
      <c r="I2623" t="s">
        <v>7894</v>
      </c>
      <c r="J2623" t="s">
        <v>7847</v>
      </c>
      <c r="K2623" t="s">
        <v>7974</v>
      </c>
      <c r="L2623" t="s">
        <v>7887</v>
      </c>
      <c r="M2623">
        <v>3</v>
      </c>
      <c r="N2623" t="s">
        <v>1691</v>
      </c>
      <c r="O2623" t="s">
        <v>7945</v>
      </c>
      <c r="P2623" t="s">
        <v>1691</v>
      </c>
      <c r="Q2623" t="s">
        <v>22</v>
      </c>
      <c r="R2623">
        <v>21</v>
      </c>
    </row>
    <row r="2624" spans="1:18" x14ac:dyDescent="0.3">
      <c r="A2624" t="s">
        <v>2636</v>
      </c>
      <c r="B2624" t="s">
        <v>6553</v>
      </c>
      <c r="C2624">
        <v>63</v>
      </c>
      <c r="D2624" t="str">
        <f>IF(Shopping[[#This Row],[Age]]&lt;=25,"Gen Z",
IF(Shopping[[#This Row],[Age]]&lt;=41,"Millennials",
IF(Shopping[[#This Row],[Age]]&lt;=57,"Gen X","Boomers")))</f>
        <v>Boomers</v>
      </c>
      <c r="E2624" t="s">
        <v>3923</v>
      </c>
      <c r="F2624" t="s">
        <v>7879</v>
      </c>
      <c r="G2624" t="s">
        <v>7857</v>
      </c>
      <c r="H2624" s="27">
        <v>75</v>
      </c>
      <c r="I2624" t="s">
        <v>7906</v>
      </c>
      <c r="J2624" t="s">
        <v>7847</v>
      </c>
      <c r="K2624" t="s">
        <v>7882</v>
      </c>
      <c r="L2624" t="s">
        <v>7888</v>
      </c>
      <c r="M2624">
        <v>4.9000000000000004</v>
      </c>
      <c r="N2624" t="s">
        <v>1691</v>
      </c>
      <c r="O2624" t="s">
        <v>7949</v>
      </c>
      <c r="P2624" t="s">
        <v>1691</v>
      </c>
      <c r="Q2624" t="s">
        <v>12</v>
      </c>
      <c r="R2624">
        <v>15</v>
      </c>
    </row>
    <row r="2625" spans="1:18" x14ac:dyDescent="0.3">
      <c r="A2625" t="s">
        <v>2637</v>
      </c>
      <c r="B2625" t="s">
        <v>6554</v>
      </c>
      <c r="C2625">
        <v>49</v>
      </c>
      <c r="D2625" t="str">
        <f>IF(Shopping[[#This Row],[Age]]&lt;=25,"Gen Z",
IF(Shopping[[#This Row],[Age]]&lt;=41,"Millennials",
IF(Shopping[[#This Row],[Age]]&lt;=57,"Gen X","Boomers")))</f>
        <v>Gen X</v>
      </c>
      <c r="E2625" t="s">
        <v>3923</v>
      </c>
      <c r="F2625" t="s">
        <v>7859</v>
      </c>
      <c r="G2625" t="s">
        <v>7846</v>
      </c>
      <c r="H2625" s="27">
        <v>76</v>
      </c>
      <c r="I2625" t="s">
        <v>7895</v>
      </c>
      <c r="J2625" t="s">
        <v>7847</v>
      </c>
      <c r="K2625" t="s">
        <v>7969</v>
      </c>
      <c r="L2625" t="s">
        <v>7890</v>
      </c>
      <c r="M2625">
        <v>4.8</v>
      </c>
      <c r="N2625" t="s">
        <v>1691</v>
      </c>
      <c r="O2625" t="s">
        <v>7947</v>
      </c>
      <c r="P2625" t="s">
        <v>1691</v>
      </c>
      <c r="Q2625" t="s">
        <v>10</v>
      </c>
      <c r="R2625">
        <v>38</v>
      </c>
    </row>
    <row r="2626" spans="1:18" x14ac:dyDescent="0.3">
      <c r="A2626" t="s">
        <v>2638</v>
      </c>
      <c r="B2626" t="s">
        <v>6555</v>
      </c>
      <c r="C2626">
        <v>19</v>
      </c>
      <c r="D2626" t="str">
        <f>IF(Shopping[[#This Row],[Age]]&lt;=25,"Gen Z",
IF(Shopping[[#This Row],[Age]]&lt;=41,"Millennials",
IF(Shopping[[#This Row],[Age]]&lt;=57,"Gen X","Boomers")))</f>
        <v>Gen Z</v>
      </c>
      <c r="E2626" t="s">
        <v>3923</v>
      </c>
      <c r="F2626" t="s">
        <v>7861</v>
      </c>
      <c r="G2626" t="s">
        <v>7838</v>
      </c>
      <c r="H2626" s="27">
        <v>59</v>
      </c>
      <c r="I2626" t="s">
        <v>7938</v>
      </c>
      <c r="J2626" t="s">
        <v>7847</v>
      </c>
      <c r="K2626" t="s">
        <v>7878</v>
      </c>
      <c r="L2626" t="s">
        <v>7889</v>
      </c>
      <c r="M2626">
        <v>3.3</v>
      </c>
      <c r="N2626" t="s">
        <v>1691</v>
      </c>
      <c r="O2626" t="s">
        <v>7948</v>
      </c>
      <c r="P2626" t="s">
        <v>1691</v>
      </c>
      <c r="Q2626" t="s">
        <v>12</v>
      </c>
      <c r="R2626">
        <v>19</v>
      </c>
    </row>
    <row r="2627" spans="1:18" x14ac:dyDescent="0.3">
      <c r="A2627" t="s">
        <v>2639</v>
      </c>
      <c r="B2627" t="s">
        <v>6556</v>
      </c>
      <c r="C2627">
        <v>30</v>
      </c>
      <c r="D2627" t="str">
        <f>IF(Shopping[[#This Row],[Age]]&lt;=25,"Gen Z",
IF(Shopping[[#This Row],[Age]]&lt;=41,"Millennials",
IF(Shopping[[#This Row],[Age]]&lt;=57,"Gen X","Boomers")))</f>
        <v>Millennials</v>
      </c>
      <c r="E2627" t="s">
        <v>3923</v>
      </c>
      <c r="F2627" t="s">
        <v>7863</v>
      </c>
      <c r="G2627" t="s">
        <v>7838</v>
      </c>
      <c r="H2627" s="27">
        <v>51</v>
      </c>
      <c r="I2627" t="s">
        <v>7917</v>
      </c>
      <c r="J2627" t="s">
        <v>7839</v>
      </c>
      <c r="K2627" t="s">
        <v>7973</v>
      </c>
      <c r="L2627" t="s">
        <v>7889</v>
      </c>
      <c r="M2627">
        <v>2.7</v>
      </c>
      <c r="N2627" t="s">
        <v>1691</v>
      </c>
      <c r="O2627" t="s">
        <v>7948</v>
      </c>
      <c r="P2627" t="s">
        <v>1691</v>
      </c>
      <c r="Q2627" t="s">
        <v>12</v>
      </c>
      <c r="R2627">
        <v>31</v>
      </c>
    </row>
    <row r="2628" spans="1:18" x14ac:dyDescent="0.3">
      <c r="A2628" t="s">
        <v>2640</v>
      </c>
      <c r="B2628" t="s">
        <v>6557</v>
      </c>
      <c r="C2628">
        <v>50</v>
      </c>
      <c r="D2628" t="str">
        <f>IF(Shopping[[#This Row],[Age]]&lt;=25,"Gen Z",
IF(Shopping[[#This Row],[Age]]&lt;=41,"Millennials",
IF(Shopping[[#This Row],[Age]]&lt;=57,"Gen X","Boomers")))</f>
        <v>Gen X</v>
      </c>
      <c r="E2628" t="s">
        <v>3923</v>
      </c>
      <c r="F2628" t="s">
        <v>7868</v>
      </c>
      <c r="G2628" t="s">
        <v>7854</v>
      </c>
      <c r="H2628" s="27">
        <v>46</v>
      </c>
      <c r="I2628" t="s">
        <v>7896</v>
      </c>
      <c r="J2628" t="s">
        <v>7877</v>
      </c>
      <c r="K2628" t="s">
        <v>7855</v>
      </c>
      <c r="L2628" t="s">
        <v>7890</v>
      </c>
      <c r="M2628">
        <v>4.2</v>
      </c>
      <c r="N2628" t="s">
        <v>1691</v>
      </c>
      <c r="O2628" t="s">
        <v>7945</v>
      </c>
      <c r="P2628" t="s">
        <v>1691</v>
      </c>
      <c r="Q2628" t="s">
        <v>12</v>
      </c>
      <c r="R2628">
        <v>30</v>
      </c>
    </row>
    <row r="2629" spans="1:18" x14ac:dyDescent="0.3">
      <c r="A2629" t="s">
        <v>2641</v>
      </c>
      <c r="B2629" t="s">
        <v>6558</v>
      </c>
      <c r="C2629">
        <v>66</v>
      </c>
      <c r="D2629" t="str">
        <f>IF(Shopping[[#This Row],[Age]]&lt;=25,"Gen Z",
IF(Shopping[[#This Row],[Age]]&lt;=41,"Millennials",
IF(Shopping[[#This Row],[Age]]&lt;=57,"Gen X","Boomers")))</f>
        <v>Boomers</v>
      </c>
      <c r="E2629" t="s">
        <v>3923</v>
      </c>
      <c r="F2629" t="s">
        <v>7850</v>
      </c>
      <c r="G2629" t="s">
        <v>7838</v>
      </c>
      <c r="H2629" s="27">
        <v>26</v>
      </c>
      <c r="I2629" t="s">
        <v>7902</v>
      </c>
      <c r="J2629" t="s">
        <v>7839</v>
      </c>
      <c r="K2629" t="s">
        <v>7855</v>
      </c>
      <c r="L2629" t="s">
        <v>7890</v>
      </c>
      <c r="M2629">
        <v>3.6</v>
      </c>
      <c r="N2629" t="s">
        <v>1691</v>
      </c>
      <c r="O2629" t="s">
        <v>7947</v>
      </c>
      <c r="P2629" t="s">
        <v>1691</v>
      </c>
      <c r="Q2629" t="s">
        <v>22</v>
      </c>
      <c r="R2629">
        <v>40</v>
      </c>
    </row>
    <row r="2630" spans="1:18" x14ac:dyDescent="0.3">
      <c r="A2630" t="s">
        <v>2642</v>
      </c>
      <c r="B2630" t="s">
        <v>6559</v>
      </c>
      <c r="C2630">
        <v>25</v>
      </c>
      <c r="D2630" t="str">
        <f>IF(Shopping[[#This Row],[Age]]&lt;=25,"Gen Z",
IF(Shopping[[#This Row],[Age]]&lt;=41,"Millennials",
IF(Shopping[[#This Row],[Age]]&lt;=57,"Gen X","Boomers")))</f>
        <v>Gen Z</v>
      </c>
      <c r="E2630" t="s">
        <v>3923</v>
      </c>
      <c r="F2630" t="s">
        <v>7869</v>
      </c>
      <c r="G2630" t="s">
        <v>7838</v>
      </c>
      <c r="H2630" s="27">
        <v>51</v>
      </c>
      <c r="I2630" t="s">
        <v>7898</v>
      </c>
      <c r="J2630" t="s">
        <v>7847</v>
      </c>
      <c r="K2630" t="s">
        <v>7855</v>
      </c>
      <c r="L2630" t="s">
        <v>7889</v>
      </c>
      <c r="M2630">
        <v>3.8</v>
      </c>
      <c r="N2630" t="s">
        <v>1691</v>
      </c>
      <c r="O2630" t="s">
        <v>7947</v>
      </c>
      <c r="P2630" t="s">
        <v>1691</v>
      </c>
      <c r="Q2630" t="s">
        <v>12</v>
      </c>
      <c r="R2630">
        <v>42</v>
      </c>
    </row>
    <row r="2631" spans="1:18" x14ac:dyDescent="0.3">
      <c r="A2631" t="s">
        <v>2643</v>
      </c>
      <c r="B2631" t="s">
        <v>6560</v>
      </c>
      <c r="C2631">
        <v>61</v>
      </c>
      <c r="D2631" t="str">
        <f>IF(Shopping[[#This Row],[Age]]&lt;=25,"Gen Z",
IF(Shopping[[#This Row],[Age]]&lt;=41,"Millennials",
IF(Shopping[[#This Row],[Age]]&lt;=57,"Gen X","Boomers")))</f>
        <v>Boomers</v>
      </c>
      <c r="E2631" t="s">
        <v>3923</v>
      </c>
      <c r="F2631" t="s">
        <v>7873</v>
      </c>
      <c r="G2631" t="s">
        <v>7857</v>
      </c>
      <c r="H2631" s="27">
        <v>44</v>
      </c>
      <c r="I2631" t="s">
        <v>7906</v>
      </c>
      <c r="J2631" t="s">
        <v>7847</v>
      </c>
      <c r="K2631" t="s">
        <v>7972</v>
      </c>
      <c r="L2631" t="s">
        <v>7887</v>
      </c>
      <c r="M2631">
        <v>3.8</v>
      </c>
      <c r="N2631" t="s">
        <v>1691</v>
      </c>
      <c r="O2631" t="s">
        <v>7946</v>
      </c>
      <c r="P2631" t="s">
        <v>1691</v>
      </c>
      <c r="Q2631" t="s">
        <v>8</v>
      </c>
      <c r="R2631">
        <v>25</v>
      </c>
    </row>
    <row r="2632" spans="1:18" x14ac:dyDescent="0.3">
      <c r="A2632" t="s">
        <v>2644</v>
      </c>
      <c r="B2632" t="s">
        <v>6561</v>
      </c>
      <c r="C2632">
        <v>29</v>
      </c>
      <c r="D2632" t="str">
        <f>IF(Shopping[[#This Row],[Age]]&lt;=25,"Gen Z",
IF(Shopping[[#This Row],[Age]]&lt;=41,"Millennials",
IF(Shopping[[#This Row],[Age]]&lt;=57,"Gen X","Boomers")))</f>
        <v>Millennials</v>
      </c>
      <c r="E2632" t="s">
        <v>3923</v>
      </c>
      <c r="F2632" t="s">
        <v>7863</v>
      </c>
      <c r="G2632" t="s">
        <v>7838</v>
      </c>
      <c r="H2632" s="27">
        <v>82</v>
      </c>
      <c r="I2632" t="s">
        <v>7894</v>
      </c>
      <c r="J2632" t="s">
        <v>7844</v>
      </c>
      <c r="K2632" t="s">
        <v>7858</v>
      </c>
      <c r="L2632" t="s">
        <v>7888</v>
      </c>
      <c r="M2632">
        <v>4.2</v>
      </c>
      <c r="N2632" t="s">
        <v>1691</v>
      </c>
      <c r="O2632" t="s">
        <v>7946</v>
      </c>
      <c r="P2632" t="s">
        <v>1691</v>
      </c>
      <c r="Q2632" t="s">
        <v>10</v>
      </c>
      <c r="R2632">
        <v>20</v>
      </c>
    </row>
    <row r="2633" spans="1:18" x14ac:dyDescent="0.3">
      <c r="A2633" t="s">
        <v>2645</v>
      </c>
      <c r="B2633" t="s">
        <v>6562</v>
      </c>
      <c r="C2633">
        <v>53</v>
      </c>
      <c r="D2633" t="str">
        <f>IF(Shopping[[#This Row],[Age]]&lt;=25,"Gen Z",
IF(Shopping[[#This Row],[Age]]&lt;=41,"Millennials",
IF(Shopping[[#This Row],[Age]]&lt;=57,"Gen X","Boomers")))</f>
        <v>Gen X</v>
      </c>
      <c r="E2633" t="s">
        <v>3923</v>
      </c>
      <c r="F2633" t="s">
        <v>7863</v>
      </c>
      <c r="G2633" t="s">
        <v>7838</v>
      </c>
      <c r="H2633" s="27">
        <v>44</v>
      </c>
      <c r="I2633" t="s">
        <v>7932</v>
      </c>
      <c r="J2633" t="s">
        <v>7844</v>
      </c>
      <c r="K2633" t="s">
        <v>7862</v>
      </c>
      <c r="L2633" t="s">
        <v>7889</v>
      </c>
      <c r="M2633">
        <v>2.7</v>
      </c>
      <c r="N2633" t="s">
        <v>1691</v>
      </c>
      <c r="O2633" t="s">
        <v>7945</v>
      </c>
      <c r="P2633" t="s">
        <v>1691</v>
      </c>
      <c r="Q2633" t="s">
        <v>10</v>
      </c>
      <c r="R2633">
        <v>3</v>
      </c>
    </row>
    <row r="2634" spans="1:18" x14ac:dyDescent="0.3">
      <c r="A2634" t="s">
        <v>2646</v>
      </c>
      <c r="B2634" t="s">
        <v>6563</v>
      </c>
      <c r="C2634">
        <v>24</v>
      </c>
      <c r="D2634" t="str">
        <f>IF(Shopping[[#This Row],[Age]]&lt;=25,"Gen Z",
IF(Shopping[[#This Row],[Age]]&lt;=41,"Millennials",
IF(Shopping[[#This Row],[Age]]&lt;=57,"Gen X","Boomers")))</f>
        <v>Gen Z</v>
      </c>
      <c r="E2634" t="s">
        <v>3923</v>
      </c>
      <c r="F2634" t="s">
        <v>7873</v>
      </c>
      <c r="G2634" t="s">
        <v>7857</v>
      </c>
      <c r="H2634" s="27">
        <v>27</v>
      </c>
      <c r="I2634" t="s">
        <v>7922</v>
      </c>
      <c r="J2634" t="s">
        <v>7847</v>
      </c>
      <c r="K2634" t="s">
        <v>7971</v>
      </c>
      <c r="L2634" t="s">
        <v>7890</v>
      </c>
      <c r="M2634">
        <v>5</v>
      </c>
      <c r="N2634" t="s">
        <v>1691</v>
      </c>
      <c r="O2634" t="s">
        <v>7947</v>
      </c>
      <c r="P2634" t="s">
        <v>1691</v>
      </c>
      <c r="Q2634" t="s">
        <v>10</v>
      </c>
      <c r="R2634">
        <v>14</v>
      </c>
    </row>
    <row r="2635" spans="1:18" x14ac:dyDescent="0.3">
      <c r="A2635" t="s">
        <v>2647</v>
      </c>
      <c r="B2635" t="s">
        <v>6564</v>
      </c>
      <c r="C2635">
        <v>51</v>
      </c>
      <c r="D2635" t="str">
        <f>IF(Shopping[[#This Row],[Age]]&lt;=25,"Gen Z",
IF(Shopping[[#This Row],[Age]]&lt;=41,"Millennials",
IF(Shopping[[#This Row],[Age]]&lt;=57,"Gen X","Boomers")))</f>
        <v>Gen X</v>
      </c>
      <c r="E2635" t="s">
        <v>3923</v>
      </c>
      <c r="F2635" t="s">
        <v>7865</v>
      </c>
      <c r="G2635" t="s">
        <v>7857</v>
      </c>
      <c r="H2635" s="27">
        <v>90</v>
      </c>
      <c r="I2635" t="s">
        <v>7922</v>
      </c>
      <c r="J2635" t="s">
        <v>7847</v>
      </c>
      <c r="K2635" t="s">
        <v>7860</v>
      </c>
      <c r="L2635" t="s">
        <v>7890</v>
      </c>
      <c r="M2635">
        <v>4.7</v>
      </c>
      <c r="N2635" t="s">
        <v>1691</v>
      </c>
      <c r="O2635" t="s">
        <v>7947</v>
      </c>
      <c r="P2635" t="s">
        <v>1691</v>
      </c>
      <c r="Q2635" t="s">
        <v>12</v>
      </c>
      <c r="R2635">
        <v>32</v>
      </c>
    </row>
    <row r="2636" spans="1:18" x14ac:dyDescent="0.3">
      <c r="A2636" t="s">
        <v>2648</v>
      </c>
      <c r="B2636" t="s">
        <v>6565</v>
      </c>
      <c r="C2636">
        <v>26</v>
      </c>
      <c r="D2636" t="str">
        <f>IF(Shopping[[#This Row],[Age]]&lt;=25,"Gen Z",
IF(Shopping[[#This Row],[Age]]&lt;=41,"Millennials",
IF(Shopping[[#This Row],[Age]]&lt;=57,"Gen X","Boomers")))</f>
        <v>Millennials</v>
      </c>
      <c r="E2636" t="s">
        <v>3923</v>
      </c>
      <c r="F2636" t="s">
        <v>7845</v>
      </c>
      <c r="G2636" t="s">
        <v>7846</v>
      </c>
      <c r="H2636" s="27">
        <v>58</v>
      </c>
      <c r="I2636" t="s">
        <v>7910</v>
      </c>
      <c r="J2636" t="s">
        <v>7844</v>
      </c>
      <c r="K2636" t="s">
        <v>7971</v>
      </c>
      <c r="L2636" t="s">
        <v>7889</v>
      </c>
      <c r="M2636">
        <v>3.2</v>
      </c>
      <c r="N2636" t="s">
        <v>1691</v>
      </c>
      <c r="O2636" t="s">
        <v>7950</v>
      </c>
      <c r="P2636" t="s">
        <v>1691</v>
      </c>
      <c r="Q2636" t="s">
        <v>14</v>
      </c>
      <c r="R2636">
        <v>20</v>
      </c>
    </row>
    <row r="2637" spans="1:18" x14ac:dyDescent="0.3">
      <c r="A2637" t="s">
        <v>2649</v>
      </c>
      <c r="B2637" t="s">
        <v>6566</v>
      </c>
      <c r="C2637">
        <v>59</v>
      </c>
      <c r="D2637" t="str">
        <f>IF(Shopping[[#This Row],[Age]]&lt;=25,"Gen Z",
IF(Shopping[[#This Row],[Age]]&lt;=41,"Millennials",
IF(Shopping[[#This Row],[Age]]&lt;=57,"Gen X","Boomers")))</f>
        <v>Boomers</v>
      </c>
      <c r="E2637" t="s">
        <v>3923</v>
      </c>
      <c r="F2637" t="s">
        <v>7869</v>
      </c>
      <c r="G2637" t="s">
        <v>7838</v>
      </c>
      <c r="H2637" s="27">
        <v>80</v>
      </c>
      <c r="I2637" t="s">
        <v>7917</v>
      </c>
      <c r="J2637" t="s">
        <v>7877</v>
      </c>
      <c r="K2637" t="s">
        <v>7972</v>
      </c>
      <c r="L2637" t="s">
        <v>7888</v>
      </c>
      <c r="M2637">
        <v>2.9</v>
      </c>
      <c r="N2637" t="s">
        <v>1691</v>
      </c>
      <c r="O2637" t="s">
        <v>7949</v>
      </c>
      <c r="P2637" t="s">
        <v>1691</v>
      </c>
      <c r="Q2637" t="s">
        <v>14</v>
      </c>
      <c r="R2637">
        <v>34</v>
      </c>
    </row>
    <row r="2638" spans="1:18" x14ac:dyDescent="0.3">
      <c r="A2638" t="s">
        <v>2650</v>
      </c>
      <c r="B2638" t="s">
        <v>6567</v>
      </c>
      <c r="C2638">
        <v>41</v>
      </c>
      <c r="D2638" t="str">
        <f>IF(Shopping[[#This Row],[Age]]&lt;=25,"Gen Z",
IF(Shopping[[#This Row],[Age]]&lt;=41,"Millennials",
IF(Shopping[[#This Row],[Age]]&lt;=57,"Gen X","Boomers")))</f>
        <v>Millennials</v>
      </c>
      <c r="E2638" t="s">
        <v>3923</v>
      </c>
      <c r="F2638" t="s">
        <v>7868</v>
      </c>
      <c r="G2638" t="s">
        <v>7854</v>
      </c>
      <c r="H2638" s="27">
        <v>40</v>
      </c>
      <c r="I2638" t="s">
        <v>7933</v>
      </c>
      <c r="J2638" t="s">
        <v>7844</v>
      </c>
      <c r="K2638" t="s">
        <v>7975</v>
      </c>
      <c r="L2638" t="s">
        <v>7887</v>
      </c>
      <c r="M2638">
        <v>4.2</v>
      </c>
      <c r="N2638" t="s">
        <v>1691</v>
      </c>
      <c r="O2638" t="s">
        <v>7950</v>
      </c>
      <c r="P2638" t="s">
        <v>1691</v>
      </c>
      <c r="Q2638" t="s">
        <v>8</v>
      </c>
      <c r="R2638">
        <v>6</v>
      </c>
    </row>
    <row r="2639" spans="1:18" x14ac:dyDescent="0.3">
      <c r="A2639" t="s">
        <v>2651</v>
      </c>
      <c r="B2639" t="s">
        <v>6568</v>
      </c>
      <c r="C2639">
        <v>20</v>
      </c>
      <c r="D2639" t="str">
        <f>IF(Shopping[[#This Row],[Age]]&lt;=25,"Gen Z",
IF(Shopping[[#This Row],[Age]]&lt;=41,"Millennials",
IF(Shopping[[#This Row],[Age]]&lt;=57,"Gen X","Boomers")))</f>
        <v>Gen Z</v>
      </c>
      <c r="E2639" t="s">
        <v>3923</v>
      </c>
      <c r="F2639" t="s">
        <v>7866</v>
      </c>
      <c r="G2639" t="s">
        <v>7838</v>
      </c>
      <c r="H2639" s="27">
        <v>23</v>
      </c>
      <c r="I2639" t="s">
        <v>7908</v>
      </c>
      <c r="J2639" t="s">
        <v>7847</v>
      </c>
      <c r="K2639" t="s">
        <v>7975</v>
      </c>
      <c r="L2639" t="s">
        <v>7888</v>
      </c>
      <c r="M2639">
        <v>3.7</v>
      </c>
      <c r="N2639" t="s">
        <v>1691</v>
      </c>
      <c r="O2639" t="s">
        <v>7950</v>
      </c>
      <c r="P2639" t="s">
        <v>1691</v>
      </c>
      <c r="Q2639" t="s">
        <v>14</v>
      </c>
      <c r="R2639">
        <v>2</v>
      </c>
    </row>
    <row r="2640" spans="1:18" x14ac:dyDescent="0.3">
      <c r="A2640" t="s">
        <v>2652</v>
      </c>
      <c r="B2640" t="s">
        <v>6569</v>
      </c>
      <c r="C2640">
        <v>22</v>
      </c>
      <c r="D2640" t="str">
        <f>IF(Shopping[[#This Row],[Age]]&lt;=25,"Gen Z",
IF(Shopping[[#This Row],[Age]]&lt;=41,"Millennials",
IF(Shopping[[#This Row],[Age]]&lt;=57,"Gen X","Boomers")))</f>
        <v>Gen Z</v>
      </c>
      <c r="E2640" t="s">
        <v>3923</v>
      </c>
      <c r="F2640" t="s">
        <v>7850</v>
      </c>
      <c r="G2640" t="s">
        <v>7838</v>
      </c>
      <c r="H2640" s="27">
        <v>34</v>
      </c>
      <c r="I2640" t="s">
        <v>7904</v>
      </c>
      <c r="J2640" t="s">
        <v>7844</v>
      </c>
      <c r="K2640" t="s">
        <v>7971</v>
      </c>
      <c r="L2640" t="s">
        <v>7888</v>
      </c>
      <c r="M2640">
        <v>4.2</v>
      </c>
      <c r="N2640" t="s">
        <v>1691</v>
      </c>
      <c r="O2640" t="s">
        <v>7950</v>
      </c>
      <c r="P2640" t="s">
        <v>1691</v>
      </c>
      <c r="Q2640" t="s">
        <v>12</v>
      </c>
      <c r="R2640">
        <v>35</v>
      </c>
    </row>
    <row r="2641" spans="1:18" x14ac:dyDescent="0.3">
      <c r="A2641" t="s">
        <v>2653</v>
      </c>
      <c r="B2641" t="s">
        <v>6570</v>
      </c>
      <c r="C2641">
        <v>18</v>
      </c>
      <c r="D2641" t="str">
        <f>IF(Shopping[[#This Row],[Age]]&lt;=25,"Gen Z",
IF(Shopping[[#This Row],[Age]]&lt;=41,"Millennials",
IF(Shopping[[#This Row],[Age]]&lt;=57,"Gen X","Boomers")))</f>
        <v>Gen Z</v>
      </c>
      <c r="E2641" t="s">
        <v>3923</v>
      </c>
      <c r="F2641" t="s">
        <v>7837</v>
      </c>
      <c r="G2641" t="s">
        <v>7838</v>
      </c>
      <c r="H2641" s="27">
        <v>35</v>
      </c>
      <c r="I2641" t="s">
        <v>7906</v>
      </c>
      <c r="J2641" t="s">
        <v>7877</v>
      </c>
      <c r="K2641" t="s">
        <v>7858</v>
      </c>
      <c r="L2641" t="s">
        <v>7887</v>
      </c>
      <c r="M2641">
        <v>2.6</v>
      </c>
      <c r="N2641" t="s">
        <v>1691</v>
      </c>
      <c r="O2641" t="s">
        <v>7946</v>
      </c>
      <c r="P2641" t="s">
        <v>1691</v>
      </c>
      <c r="Q2641" t="s">
        <v>27</v>
      </c>
      <c r="R2641">
        <v>33</v>
      </c>
    </row>
    <row r="2642" spans="1:18" x14ac:dyDescent="0.3">
      <c r="A2642" t="s">
        <v>2654</v>
      </c>
      <c r="B2642" t="s">
        <v>6571</v>
      </c>
      <c r="C2642">
        <v>30</v>
      </c>
      <c r="D2642" t="str">
        <f>IF(Shopping[[#This Row],[Age]]&lt;=25,"Gen Z",
IF(Shopping[[#This Row],[Age]]&lt;=41,"Millennials",
IF(Shopping[[#This Row],[Age]]&lt;=57,"Gen X","Boomers")))</f>
        <v>Millennials</v>
      </c>
      <c r="E2642" t="s">
        <v>3923</v>
      </c>
      <c r="F2642" t="s">
        <v>7863</v>
      </c>
      <c r="G2642" t="s">
        <v>7838</v>
      </c>
      <c r="H2642" s="27">
        <v>75</v>
      </c>
      <c r="I2642" t="s">
        <v>7920</v>
      </c>
      <c r="J2642" t="s">
        <v>7839</v>
      </c>
      <c r="K2642" t="s">
        <v>7968</v>
      </c>
      <c r="L2642" t="s">
        <v>7889</v>
      </c>
      <c r="M2642">
        <v>4</v>
      </c>
      <c r="N2642" t="s">
        <v>1691</v>
      </c>
      <c r="O2642" t="s">
        <v>7950</v>
      </c>
      <c r="P2642" t="s">
        <v>1691</v>
      </c>
      <c r="Q2642" t="s">
        <v>8</v>
      </c>
      <c r="R2642">
        <v>45</v>
      </c>
    </row>
    <row r="2643" spans="1:18" x14ac:dyDescent="0.3">
      <c r="A2643" t="s">
        <v>2655</v>
      </c>
      <c r="B2643" t="s">
        <v>6572</v>
      </c>
      <c r="C2643">
        <v>25</v>
      </c>
      <c r="D2643" t="str">
        <f>IF(Shopping[[#This Row],[Age]]&lt;=25,"Gen Z",
IF(Shopping[[#This Row],[Age]]&lt;=41,"Millennials",
IF(Shopping[[#This Row],[Age]]&lt;=57,"Gen X","Boomers")))</f>
        <v>Gen Z</v>
      </c>
      <c r="E2643" t="s">
        <v>3923</v>
      </c>
      <c r="F2643" t="s">
        <v>7865</v>
      </c>
      <c r="G2643" t="s">
        <v>7857</v>
      </c>
      <c r="H2643" s="27">
        <v>60</v>
      </c>
      <c r="I2643" t="s">
        <v>7927</v>
      </c>
      <c r="J2643" t="s">
        <v>7877</v>
      </c>
      <c r="K2643" t="s">
        <v>7968</v>
      </c>
      <c r="L2643" t="s">
        <v>7887</v>
      </c>
      <c r="M2643">
        <v>2.7</v>
      </c>
      <c r="N2643" t="s">
        <v>1691</v>
      </c>
      <c r="O2643" t="s">
        <v>7947</v>
      </c>
      <c r="P2643" t="s">
        <v>1691</v>
      </c>
      <c r="Q2643" t="s">
        <v>22</v>
      </c>
      <c r="R2643">
        <v>20</v>
      </c>
    </row>
    <row r="2644" spans="1:18" x14ac:dyDescent="0.3">
      <c r="A2644" t="s">
        <v>2656</v>
      </c>
      <c r="B2644" t="s">
        <v>6573</v>
      </c>
      <c r="C2644">
        <v>39</v>
      </c>
      <c r="D2644" t="str">
        <f>IF(Shopping[[#This Row],[Age]]&lt;=25,"Gen Z",
IF(Shopping[[#This Row],[Age]]&lt;=41,"Millennials",
IF(Shopping[[#This Row],[Age]]&lt;=57,"Gen X","Boomers")))</f>
        <v>Millennials</v>
      </c>
      <c r="E2644" t="s">
        <v>3923</v>
      </c>
      <c r="F2644" t="s">
        <v>7881</v>
      </c>
      <c r="G2644" t="s">
        <v>7857</v>
      </c>
      <c r="H2644" s="27">
        <v>87</v>
      </c>
      <c r="I2644" t="s">
        <v>7937</v>
      </c>
      <c r="J2644" t="s">
        <v>7839</v>
      </c>
      <c r="K2644" t="s">
        <v>7972</v>
      </c>
      <c r="L2644" t="s">
        <v>7889</v>
      </c>
      <c r="M2644">
        <v>4</v>
      </c>
      <c r="N2644" t="s">
        <v>1691</v>
      </c>
      <c r="O2644" t="s">
        <v>7950</v>
      </c>
      <c r="P2644" t="s">
        <v>1691</v>
      </c>
      <c r="Q2644" t="s">
        <v>22</v>
      </c>
      <c r="R2644">
        <v>48</v>
      </c>
    </row>
    <row r="2645" spans="1:18" x14ac:dyDescent="0.3">
      <c r="A2645" t="s">
        <v>2657</v>
      </c>
      <c r="B2645" t="s">
        <v>6574</v>
      </c>
      <c r="C2645">
        <v>49</v>
      </c>
      <c r="D2645" t="str">
        <f>IF(Shopping[[#This Row],[Age]]&lt;=25,"Gen Z",
IF(Shopping[[#This Row],[Age]]&lt;=41,"Millennials",
IF(Shopping[[#This Row],[Age]]&lt;=57,"Gen X","Boomers")))</f>
        <v>Gen X</v>
      </c>
      <c r="E2645" t="s">
        <v>3923</v>
      </c>
      <c r="F2645" t="s">
        <v>7884</v>
      </c>
      <c r="G2645" t="s">
        <v>7857</v>
      </c>
      <c r="H2645" s="27">
        <v>41</v>
      </c>
      <c r="I2645" t="s">
        <v>7926</v>
      </c>
      <c r="J2645" t="s">
        <v>7844</v>
      </c>
      <c r="K2645" t="s">
        <v>7855</v>
      </c>
      <c r="L2645" t="s">
        <v>7888</v>
      </c>
      <c r="M2645">
        <v>2.9</v>
      </c>
      <c r="N2645" t="s">
        <v>1691</v>
      </c>
      <c r="O2645" t="s">
        <v>7947</v>
      </c>
      <c r="P2645" t="s">
        <v>1691</v>
      </c>
      <c r="Q2645" t="s">
        <v>10</v>
      </c>
      <c r="R2645">
        <v>37</v>
      </c>
    </row>
    <row r="2646" spans="1:18" x14ac:dyDescent="0.3">
      <c r="A2646" t="s">
        <v>2658</v>
      </c>
      <c r="B2646" t="s">
        <v>6575</v>
      </c>
      <c r="C2646">
        <v>25</v>
      </c>
      <c r="D2646" t="str">
        <f>IF(Shopping[[#This Row],[Age]]&lt;=25,"Gen Z",
IF(Shopping[[#This Row],[Age]]&lt;=41,"Millennials",
IF(Shopping[[#This Row],[Age]]&lt;=57,"Gen X","Boomers")))</f>
        <v>Gen Z</v>
      </c>
      <c r="E2646" t="s">
        <v>3923</v>
      </c>
      <c r="F2646" t="s">
        <v>7866</v>
      </c>
      <c r="G2646" t="s">
        <v>7838</v>
      </c>
      <c r="H2646" s="27">
        <v>83</v>
      </c>
      <c r="I2646" t="s">
        <v>7928</v>
      </c>
      <c r="J2646" t="s">
        <v>7847</v>
      </c>
      <c r="K2646" t="s">
        <v>7967</v>
      </c>
      <c r="L2646" t="s">
        <v>7888</v>
      </c>
      <c r="M2646">
        <v>3.3</v>
      </c>
      <c r="N2646" t="s">
        <v>1691</v>
      </c>
      <c r="O2646" t="s">
        <v>7948</v>
      </c>
      <c r="P2646" t="s">
        <v>1691</v>
      </c>
      <c r="Q2646" t="s">
        <v>22</v>
      </c>
      <c r="R2646">
        <v>4</v>
      </c>
    </row>
    <row r="2647" spans="1:18" x14ac:dyDescent="0.3">
      <c r="A2647" t="s">
        <v>2659</v>
      </c>
      <c r="B2647" t="s">
        <v>6576</v>
      </c>
      <c r="C2647">
        <v>23</v>
      </c>
      <c r="D2647" t="str">
        <f>IF(Shopping[[#This Row],[Age]]&lt;=25,"Gen Z",
IF(Shopping[[#This Row],[Age]]&lt;=41,"Millennials",
IF(Shopping[[#This Row],[Age]]&lt;=57,"Gen X","Boomers")))</f>
        <v>Gen Z</v>
      </c>
      <c r="E2647" t="s">
        <v>3923</v>
      </c>
      <c r="F2647" t="s">
        <v>7873</v>
      </c>
      <c r="G2647" t="s">
        <v>7857</v>
      </c>
      <c r="H2647" s="27">
        <v>81</v>
      </c>
      <c r="I2647" t="s">
        <v>7900</v>
      </c>
      <c r="J2647" t="s">
        <v>7839</v>
      </c>
      <c r="K2647" t="s">
        <v>7968</v>
      </c>
      <c r="L2647" t="s">
        <v>7888</v>
      </c>
      <c r="M2647">
        <v>4</v>
      </c>
      <c r="N2647" t="s">
        <v>1691</v>
      </c>
      <c r="O2647" t="s">
        <v>7950</v>
      </c>
      <c r="P2647" t="s">
        <v>1691</v>
      </c>
      <c r="Q2647" t="s">
        <v>22</v>
      </c>
      <c r="R2647">
        <v>24</v>
      </c>
    </row>
    <row r="2648" spans="1:18" x14ac:dyDescent="0.3">
      <c r="A2648" t="s">
        <v>2660</v>
      </c>
      <c r="B2648" t="s">
        <v>6577</v>
      </c>
      <c r="C2648">
        <v>33</v>
      </c>
      <c r="D2648" t="str">
        <f>IF(Shopping[[#This Row],[Age]]&lt;=25,"Gen Z",
IF(Shopping[[#This Row],[Age]]&lt;=41,"Millennials",
IF(Shopping[[#This Row],[Age]]&lt;=57,"Gen X","Boomers")))</f>
        <v>Millennials</v>
      </c>
      <c r="E2648" t="s">
        <v>3923</v>
      </c>
      <c r="F2648" t="s">
        <v>7872</v>
      </c>
      <c r="G2648" t="s">
        <v>7838</v>
      </c>
      <c r="H2648" s="27">
        <v>56</v>
      </c>
      <c r="I2648" t="s">
        <v>7928</v>
      </c>
      <c r="J2648" t="s">
        <v>7844</v>
      </c>
      <c r="K2648" t="s">
        <v>7970</v>
      </c>
      <c r="L2648" t="s">
        <v>7889</v>
      </c>
      <c r="M2648">
        <v>3.9</v>
      </c>
      <c r="N2648" t="s">
        <v>1691</v>
      </c>
      <c r="O2648" t="s">
        <v>7947</v>
      </c>
      <c r="P2648" t="s">
        <v>1691</v>
      </c>
      <c r="Q2648" t="s">
        <v>27</v>
      </c>
      <c r="R2648">
        <v>4</v>
      </c>
    </row>
    <row r="2649" spans="1:18" x14ac:dyDescent="0.3">
      <c r="A2649" t="s">
        <v>2661</v>
      </c>
      <c r="B2649" t="s">
        <v>6578</v>
      </c>
      <c r="C2649">
        <v>60</v>
      </c>
      <c r="D2649" t="str">
        <f>IF(Shopping[[#This Row],[Age]]&lt;=25,"Gen Z",
IF(Shopping[[#This Row],[Age]]&lt;=41,"Millennials",
IF(Shopping[[#This Row],[Age]]&lt;=57,"Gen X","Boomers")))</f>
        <v>Boomers</v>
      </c>
      <c r="E2649" t="s">
        <v>3923</v>
      </c>
      <c r="F2649" t="s">
        <v>7859</v>
      </c>
      <c r="G2649" t="s">
        <v>7846</v>
      </c>
      <c r="H2649" s="27">
        <v>58</v>
      </c>
      <c r="I2649" t="s">
        <v>7929</v>
      </c>
      <c r="J2649" t="s">
        <v>7847</v>
      </c>
      <c r="K2649" t="s">
        <v>7871</v>
      </c>
      <c r="L2649" t="s">
        <v>7889</v>
      </c>
      <c r="M2649">
        <v>3.3</v>
      </c>
      <c r="N2649" t="s">
        <v>1691</v>
      </c>
      <c r="O2649" t="s">
        <v>7949</v>
      </c>
      <c r="P2649" t="s">
        <v>1691</v>
      </c>
      <c r="Q2649" t="s">
        <v>27</v>
      </c>
      <c r="R2649">
        <v>25</v>
      </c>
    </row>
    <row r="2650" spans="1:18" x14ac:dyDescent="0.3">
      <c r="A2650" t="s">
        <v>2662</v>
      </c>
      <c r="B2650" t="s">
        <v>6579</v>
      </c>
      <c r="C2650">
        <v>51</v>
      </c>
      <c r="D2650" t="str">
        <f>IF(Shopping[[#This Row],[Age]]&lt;=25,"Gen Z",
IF(Shopping[[#This Row],[Age]]&lt;=41,"Millennials",
IF(Shopping[[#This Row],[Age]]&lt;=57,"Gen X","Boomers")))</f>
        <v>Gen X</v>
      </c>
      <c r="E2650" t="s">
        <v>3923</v>
      </c>
      <c r="F2650" t="s">
        <v>7866</v>
      </c>
      <c r="G2650" t="s">
        <v>7838</v>
      </c>
      <c r="H2650" s="27">
        <v>84</v>
      </c>
      <c r="I2650" t="s">
        <v>7919</v>
      </c>
      <c r="J2650" t="s">
        <v>7847</v>
      </c>
      <c r="K2650" t="s">
        <v>7840</v>
      </c>
      <c r="L2650" t="s">
        <v>7888</v>
      </c>
      <c r="M2650">
        <v>3.9</v>
      </c>
      <c r="N2650" t="s">
        <v>1691</v>
      </c>
      <c r="O2650" t="s">
        <v>7947</v>
      </c>
      <c r="P2650" t="s">
        <v>1691</v>
      </c>
      <c r="Q2650" t="s">
        <v>14</v>
      </c>
      <c r="R2650">
        <v>14</v>
      </c>
    </row>
    <row r="2651" spans="1:18" x14ac:dyDescent="0.3">
      <c r="A2651" t="s">
        <v>2663</v>
      </c>
      <c r="B2651" t="s">
        <v>6580</v>
      </c>
      <c r="C2651">
        <v>23</v>
      </c>
      <c r="D2651" t="str">
        <f>IF(Shopping[[#This Row],[Age]]&lt;=25,"Gen Z",
IF(Shopping[[#This Row],[Age]]&lt;=41,"Millennials",
IF(Shopping[[#This Row],[Age]]&lt;=57,"Gen X","Boomers")))</f>
        <v>Gen Z</v>
      </c>
      <c r="E2651" t="s">
        <v>3923</v>
      </c>
      <c r="F2651" t="s">
        <v>7884</v>
      </c>
      <c r="G2651" t="s">
        <v>7857</v>
      </c>
      <c r="H2651" s="27">
        <v>21</v>
      </c>
      <c r="I2651" t="s">
        <v>7939</v>
      </c>
      <c r="J2651" t="s">
        <v>7847</v>
      </c>
      <c r="K2651" t="s">
        <v>7975</v>
      </c>
      <c r="L2651" t="s">
        <v>7890</v>
      </c>
      <c r="M2651">
        <v>3.9</v>
      </c>
      <c r="N2651" t="s">
        <v>1691</v>
      </c>
      <c r="O2651" t="s">
        <v>7950</v>
      </c>
      <c r="P2651" t="s">
        <v>1691</v>
      </c>
      <c r="Q2651" t="s">
        <v>22</v>
      </c>
      <c r="R2651">
        <v>14</v>
      </c>
    </row>
    <row r="2652" spans="1:18" x14ac:dyDescent="0.3">
      <c r="A2652" t="s">
        <v>2664</v>
      </c>
      <c r="B2652" t="s">
        <v>6581</v>
      </c>
      <c r="C2652">
        <v>20</v>
      </c>
      <c r="D2652" t="str">
        <f>IF(Shopping[[#This Row],[Age]]&lt;=25,"Gen Z",
IF(Shopping[[#This Row],[Age]]&lt;=41,"Millennials",
IF(Shopping[[#This Row],[Age]]&lt;=57,"Gen X","Boomers")))</f>
        <v>Gen Z</v>
      </c>
      <c r="E2652" t="s">
        <v>3923</v>
      </c>
      <c r="F2652" t="s">
        <v>7876</v>
      </c>
      <c r="G2652" t="s">
        <v>7838</v>
      </c>
      <c r="H2652" s="27">
        <v>35</v>
      </c>
      <c r="I2652" t="s">
        <v>7897</v>
      </c>
      <c r="J2652" t="s">
        <v>7839</v>
      </c>
      <c r="K2652" t="s">
        <v>7842</v>
      </c>
      <c r="L2652" t="s">
        <v>7889</v>
      </c>
      <c r="M2652">
        <v>4.2</v>
      </c>
      <c r="N2652" t="s">
        <v>1691</v>
      </c>
      <c r="O2652" t="s">
        <v>7948</v>
      </c>
      <c r="P2652" t="s">
        <v>1691</v>
      </c>
      <c r="Q2652" t="s">
        <v>12</v>
      </c>
      <c r="R2652">
        <v>46</v>
      </c>
    </row>
    <row r="2653" spans="1:18" x14ac:dyDescent="0.3">
      <c r="A2653" t="s">
        <v>2665</v>
      </c>
      <c r="B2653" t="s">
        <v>6582</v>
      </c>
      <c r="C2653">
        <v>51</v>
      </c>
      <c r="D2653" t="str">
        <f>IF(Shopping[[#This Row],[Age]]&lt;=25,"Gen Z",
IF(Shopping[[#This Row],[Age]]&lt;=41,"Millennials",
IF(Shopping[[#This Row],[Age]]&lt;=57,"Gen X","Boomers")))</f>
        <v>Gen X</v>
      </c>
      <c r="E2653" t="s">
        <v>3923</v>
      </c>
      <c r="F2653" t="s">
        <v>7848</v>
      </c>
      <c r="G2653" t="s">
        <v>7846</v>
      </c>
      <c r="H2653" s="27">
        <v>43</v>
      </c>
      <c r="I2653" t="s">
        <v>7923</v>
      </c>
      <c r="J2653" t="s">
        <v>7847</v>
      </c>
      <c r="K2653" t="s">
        <v>7973</v>
      </c>
      <c r="L2653" t="s">
        <v>7889</v>
      </c>
      <c r="M2653">
        <v>4.5999999999999996</v>
      </c>
      <c r="N2653" t="s">
        <v>1691</v>
      </c>
      <c r="O2653" t="s">
        <v>7950</v>
      </c>
      <c r="P2653" t="s">
        <v>1691</v>
      </c>
      <c r="Q2653" t="s">
        <v>14</v>
      </c>
      <c r="R2653">
        <v>27</v>
      </c>
    </row>
    <row r="2654" spans="1:18" x14ac:dyDescent="0.3">
      <c r="A2654" t="s">
        <v>2666</v>
      </c>
      <c r="B2654" t="s">
        <v>6583</v>
      </c>
      <c r="C2654">
        <v>23</v>
      </c>
      <c r="D2654" t="str">
        <f>IF(Shopping[[#This Row],[Age]]&lt;=25,"Gen Z",
IF(Shopping[[#This Row],[Age]]&lt;=41,"Millennials",
IF(Shopping[[#This Row],[Age]]&lt;=57,"Gen X","Boomers")))</f>
        <v>Gen Z</v>
      </c>
      <c r="E2654" t="s">
        <v>6584</v>
      </c>
      <c r="F2654" t="s">
        <v>7851</v>
      </c>
      <c r="G2654" t="s">
        <v>7838</v>
      </c>
      <c r="H2654" s="27">
        <v>20</v>
      </c>
      <c r="I2654" t="s">
        <v>7926</v>
      </c>
      <c r="J2654" t="s">
        <v>7839</v>
      </c>
      <c r="K2654" t="s">
        <v>7973</v>
      </c>
      <c r="L2654" t="s">
        <v>7889</v>
      </c>
      <c r="M2654">
        <v>3.3</v>
      </c>
      <c r="N2654" t="s">
        <v>1691</v>
      </c>
      <c r="O2654" t="s">
        <v>7949</v>
      </c>
      <c r="P2654" t="s">
        <v>1691</v>
      </c>
      <c r="Q2654" t="s">
        <v>12</v>
      </c>
      <c r="R2654">
        <v>46</v>
      </c>
    </row>
    <row r="2655" spans="1:18" x14ac:dyDescent="0.3">
      <c r="A2655" t="s">
        <v>2667</v>
      </c>
      <c r="B2655" t="s">
        <v>6585</v>
      </c>
      <c r="C2655">
        <v>67</v>
      </c>
      <c r="D2655" t="str">
        <f>IF(Shopping[[#This Row],[Age]]&lt;=25,"Gen Z",
IF(Shopping[[#This Row],[Age]]&lt;=41,"Millennials",
IF(Shopping[[#This Row],[Age]]&lt;=57,"Gen X","Boomers")))</f>
        <v>Boomers</v>
      </c>
      <c r="E2655" t="s">
        <v>6584</v>
      </c>
      <c r="F2655" t="s">
        <v>7837</v>
      </c>
      <c r="G2655" t="s">
        <v>7838</v>
      </c>
      <c r="H2655" s="27">
        <v>36</v>
      </c>
      <c r="I2655" t="s">
        <v>7941</v>
      </c>
      <c r="J2655" t="s">
        <v>7839</v>
      </c>
      <c r="K2655" t="s">
        <v>7970</v>
      </c>
      <c r="L2655" t="s">
        <v>7890</v>
      </c>
      <c r="M2655">
        <v>4.8</v>
      </c>
      <c r="N2655" t="s">
        <v>1691</v>
      </c>
      <c r="O2655" t="s">
        <v>7945</v>
      </c>
      <c r="P2655" t="s">
        <v>1691</v>
      </c>
      <c r="Q2655" t="s">
        <v>8</v>
      </c>
      <c r="R2655">
        <v>24</v>
      </c>
    </row>
    <row r="2656" spans="1:18" x14ac:dyDescent="0.3">
      <c r="A2656" t="s">
        <v>2668</v>
      </c>
      <c r="B2656" t="s">
        <v>6586</v>
      </c>
      <c r="C2656">
        <v>23</v>
      </c>
      <c r="D2656" t="str">
        <f>IF(Shopping[[#This Row],[Age]]&lt;=25,"Gen Z",
IF(Shopping[[#This Row],[Age]]&lt;=41,"Millennials",
IF(Shopping[[#This Row],[Age]]&lt;=57,"Gen X","Boomers")))</f>
        <v>Gen Z</v>
      </c>
      <c r="E2656" t="s">
        <v>6584</v>
      </c>
      <c r="F2656" t="s">
        <v>7853</v>
      </c>
      <c r="G2656" t="s">
        <v>7854</v>
      </c>
      <c r="H2656" s="27">
        <v>70</v>
      </c>
      <c r="I2656" t="s">
        <v>7930</v>
      </c>
      <c r="J2656" t="s">
        <v>7844</v>
      </c>
      <c r="K2656" t="s">
        <v>7858</v>
      </c>
      <c r="L2656" t="s">
        <v>7890</v>
      </c>
      <c r="M2656">
        <v>4.0999999999999996</v>
      </c>
      <c r="N2656" t="s">
        <v>1691</v>
      </c>
      <c r="O2656" t="s">
        <v>7947</v>
      </c>
      <c r="P2656" t="s">
        <v>1691</v>
      </c>
      <c r="Q2656" t="s">
        <v>14</v>
      </c>
      <c r="R2656">
        <v>4</v>
      </c>
    </row>
    <row r="2657" spans="1:18" x14ac:dyDescent="0.3">
      <c r="A2657" t="s">
        <v>2669</v>
      </c>
      <c r="B2657" t="s">
        <v>6587</v>
      </c>
      <c r="C2657">
        <v>26</v>
      </c>
      <c r="D2657" t="str">
        <f>IF(Shopping[[#This Row],[Age]]&lt;=25,"Gen Z",
IF(Shopping[[#This Row],[Age]]&lt;=41,"Millennials",
IF(Shopping[[#This Row],[Age]]&lt;=57,"Gen X","Boomers")))</f>
        <v>Millennials</v>
      </c>
      <c r="E2657" t="s">
        <v>6584</v>
      </c>
      <c r="F2657" t="s">
        <v>7865</v>
      </c>
      <c r="G2657" t="s">
        <v>7857</v>
      </c>
      <c r="H2657" s="27">
        <v>83</v>
      </c>
      <c r="I2657" t="s">
        <v>7898</v>
      </c>
      <c r="J2657" t="s">
        <v>7847</v>
      </c>
      <c r="K2657" t="s">
        <v>7840</v>
      </c>
      <c r="L2657" t="s">
        <v>7889</v>
      </c>
      <c r="M2657">
        <v>3.4</v>
      </c>
      <c r="N2657" t="s">
        <v>1691</v>
      </c>
      <c r="O2657" t="s">
        <v>7948</v>
      </c>
      <c r="P2657" t="s">
        <v>1691</v>
      </c>
      <c r="Q2657" t="s">
        <v>12</v>
      </c>
      <c r="R2657">
        <v>2</v>
      </c>
    </row>
    <row r="2658" spans="1:18" x14ac:dyDescent="0.3">
      <c r="A2658" t="s">
        <v>2670</v>
      </c>
      <c r="B2658" t="s">
        <v>6588</v>
      </c>
      <c r="C2658">
        <v>52</v>
      </c>
      <c r="D2658" t="str">
        <f>IF(Shopping[[#This Row],[Age]]&lt;=25,"Gen Z",
IF(Shopping[[#This Row],[Age]]&lt;=41,"Millennials",
IF(Shopping[[#This Row],[Age]]&lt;=57,"Gen X","Boomers")))</f>
        <v>Gen X</v>
      </c>
      <c r="E2658" t="s">
        <v>6584</v>
      </c>
      <c r="F2658" t="s">
        <v>7851</v>
      </c>
      <c r="G2658" t="s">
        <v>7838</v>
      </c>
      <c r="H2658" s="27">
        <v>76</v>
      </c>
      <c r="I2658" t="s">
        <v>7920</v>
      </c>
      <c r="J2658" t="s">
        <v>7839</v>
      </c>
      <c r="K2658" t="s">
        <v>7882</v>
      </c>
      <c r="L2658" t="s">
        <v>7887</v>
      </c>
      <c r="M2658">
        <v>3.6</v>
      </c>
      <c r="N2658" t="s">
        <v>1691</v>
      </c>
      <c r="O2658" t="s">
        <v>7945</v>
      </c>
      <c r="P2658" t="s">
        <v>1691</v>
      </c>
      <c r="Q2658" t="s">
        <v>22</v>
      </c>
      <c r="R2658">
        <v>29</v>
      </c>
    </row>
    <row r="2659" spans="1:18" x14ac:dyDescent="0.3">
      <c r="A2659" t="s">
        <v>2671</v>
      </c>
      <c r="B2659" t="s">
        <v>6589</v>
      </c>
      <c r="C2659">
        <v>52</v>
      </c>
      <c r="D2659" t="str">
        <f>IF(Shopping[[#This Row],[Age]]&lt;=25,"Gen Z",
IF(Shopping[[#This Row],[Age]]&lt;=41,"Millennials",
IF(Shopping[[#This Row],[Age]]&lt;=57,"Gen X","Boomers")))</f>
        <v>Gen X</v>
      </c>
      <c r="E2659" t="s">
        <v>6584</v>
      </c>
      <c r="F2659" t="s">
        <v>7861</v>
      </c>
      <c r="G2659" t="s">
        <v>7838</v>
      </c>
      <c r="H2659" s="27">
        <v>81</v>
      </c>
      <c r="I2659" t="s">
        <v>7914</v>
      </c>
      <c r="J2659" t="s">
        <v>7847</v>
      </c>
      <c r="K2659" t="s">
        <v>7858</v>
      </c>
      <c r="L2659" t="s">
        <v>7889</v>
      </c>
      <c r="M2659">
        <v>2.7</v>
      </c>
      <c r="N2659" t="s">
        <v>1691</v>
      </c>
      <c r="O2659" t="s">
        <v>7945</v>
      </c>
      <c r="P2659" t="s">
        <v>1691</v>
      </c>
      <c r="Q2659" t="s">
        <v>12</v>
      </c>
      <c r="R2659">
        <v>7</v>
      </c>
    </row>
    <row r="2660" spans="1:18" x14ac:dyDescent="0.3">
      <c r="A2660" t="s">
        <v>2672</v>
      </c>
      <c r="B2660" t="s">
        <v>6590</v>
      </c>
      <c r="C2660">
        <v>52</v>
      </c>
      <c r="D2660" t="str">
        <f>IF(Shopping[[#This Row],[Age]]&lt;=25,"Gen Z",
IF(Shopping[[#This Row],[Age]]&lt;=41,"Millennials",
IF(Shopping[[#This Row],[Age]]&lt;=57,"Gen X","Boomers")))</f>
        <v>Gen X</v>
      </c>
      <c r="E2660" t="s">
        <v>6584</v>
      </c>
      <c r="F2660" t="s">
        <v>7856</v>
      </c>
      <c r="G2660" t="s">
        <v>7857</v>
      </c>
      <c r="H2660" s="27">
        <v>47</v>
      </c>
      <c r="I2660" t="s">
        <v>7924</v>
      </c>
      <c r="J2660" t="s">
        <v>7877</v>
      </c>
      <c r="K2660" t="s">
        <v>7878</v>
      </c>
      <c r="L2660" t="s">
        <v>7889</v>
      </c>
      <c r="M2660">
        <v>3.2</v>
      </c>
      <c r="N2660" t="s">
        <v>1691</v>
      </c>
      <c r="O2660" t="s">
        <v>7947</v>
      </c>
      <c r="P2660" t="s">
        <v>1691</v>
      </c>
      <c r="Q2660" t="s">
        <v>14</v>
      </c>
      <c r="R2660">
        <v>39</v>
      </c>
    </row>
    <row r="2661" spans="1:18" x14ac:dyDescent="0.3">
      <c r="A2661" t="s">
        <v>2673</v>
      </c>
      <c r="B2661" t="s">
        <v>6591</v>
      </c>
      <c r="C2661">
        <v>35</v>
      </c>
      <c r="D2661" t="str">
        <f>IF(Shopping[[#This Row],[Age]]&lt;=25,"Gen Z",
IF(Shopping[[#This Row],[Age]]&lt;=41,"Millennials",
IF(Shopping[[#This Row],[Age]]&lt;=57,"Gen X","Boomers")))</f>
        <v>Millennials</v>
      </c>
      <c r="E2661" t="s">
        <v>6584</v>
      </c>
      <c r="F2661" t="s">
        <v>7883</v>
      </c>
      <c r="G2661" t="s">
        <v>7846</v>
      </c>
      <c r="H2661" s="27">
        <v>35</v>
      </c>
      <c r="I2661" t="s">
        <v>7916</v>
      </c>
      <c r="J2661" t="s">
        <v>7839</v>
      </c>
      <c r="K2661" t="s">
        <v>7840</v>
      </c>
      <c r="L2661" t="s">
        <v>7889</v>
      </c>
      <c r="M2661">
        <v>4.4000000000000004</v>
      </c>
      <c r="N2661" t="s">
        <v>1691</v>
      </c>
      <c r="O2661" t="s">
        <v>7949</v>
      </c>
      <c r="P2661" t="s">
        <v>1691</v>
      </c>
      <c r="Q2661" t="s">
        <v>12</v>
      </c>
      <c r="R2661">
        <v>46</v>
      </c>
    </row>
    <row r="2662" spans="1:18" x14ac:dyDescent="0.3">
      <c r="A2662" t="s">
        <v>2674</v>
      </c>
      <c r="B2662" t="s">
        <v>6592</v>
      </c>
      <c r="C2662">
        <v>24</v>
      </c>
      <c r="D2662" t="str">
        <f>IF(Shopping[[#This Row],[Age]]&lt;=25,"Gen Z",
IF(Shopping[[#This Row],[Age]]&lt;=41,"Millennials",
IF(Shopping[[#This Row],[Age]]&lt;=57,"Gen X","Boomers")))</f>
        <v>Gen Z</v>
      </c>
      <c r="E2662" t="s">
        <v>6584</v>
      </c>
      <c r="F2662" t="s">
        <v>7866</v>
      </c>
      <c r="G2662" t="s">
        <v>7838</v>
      </c>
      <c r="H2662" s="27">
        <v>85</v>
      </c>
      <c r="I2662" t="s">
        <v>7929</v>
      </c>
      <c r="J2662" t="s">
        <v>7839</v>
      </c>
      <c r="K2662" t="s">
        <v>7882</v>
      </c>
      <c r="L2662" t="s">
        <v>7888</v>
      </c>
      <c r="M2662">
        <v>4.9000000000000004</v>
      </c>
      <c r="N2662" t="s">
        <v>1691</v>
      </c>
      <c r="O2662" t="s">
        <v>7945</v>
      </c>
      <c r="P2662" t="s">
        <v>1691</v>
      </c>
      <c r="Q2662" t="s">
        <v>8</v>
      </c>
      <c r="R2662">
        <v>44</v>
      </c>
    </row>
    <row r="2663" spans="1:18" x14ac:dyDescent="0.3">
      <c r="A2663" t="s">
        <v>2675</v>
      </c>
      <c r="B2663" t="s">
        <v>6593</v>
      </c>
      <c r="C2663">
        <v>43</v>
      </c>
      <c r="D2663" t="str">
        <f>IF(Shopping[[#This Row],[Age]]&lt;=25,"Gen Z",
IF(Shopping[[#This Row],[Age]]&lt;=41,"Millennials",
IF(Shopping[[#This Row],[Age]]&lt;=57,"Gen X","Boomers")))</f>
        <v>Gen X</v>
      </c>
      <c r="E2663" t="s">
        <v>6584</v>
      </c>
      <c r="F2663" t="s">
        <v>7883</v>
      </c>
      <c r="G2663" t="s">
        <v>7846</v>
      </c>
      <c r="H2663" s="27">
        <v>96</v>
      </c>
      <c r="I2663" t="s">
        <v>7942</v>
      </c>
      <c r="J2663" t="s">
        <v>7877</v>
      </c>
      <c r="K2663" t="s">
        <v>7968</v>
      </c>
      <c r="L2663" t="s">
        <v>7890</v>
      </c>
      <c r="M2663">
        <v>4.8</v>
      </c>
      <c r="N2663" t="s">
        <v>1691</v>
      </c>
      <c r="O2663" t="s">
        <v>7945</v>
      </c>
      <c r="P2663" t="s">
        <v>1691</v>
      </c>
      <c r="Q2663" t="s">
        <v>22</v>
      </c>
      <c r="R2663">
        <v>20</v>
      </c>
    </row>
    <row r="2664" spans="1:18" x14ac:dyDescent="0.3">
      <c r="A2664" t="s">
        <v>2676</v>
      </c>
      <c r="B2664" t="s">
        <v>6594</v>
      </c>
      <c r="C2664">
        <v>25</v>
      </c>
      <c r="D2664" t="str">
        <f>IF(Shopping[[#This Row],[Age]]&lt;=25,"Gen Z",
IF(Shopping[[#This Row],[Age]]&lt;=41,"Millennials",
IF(Shopping[[#This Row],[Age]]&lt;=57,"Gen X","Boomers")))</f>
        <v>Gen Z</v>
      </c>
      <c r="E2664" t="s">
        <v>6584</v>
      </c>
      <c r="F2664" t="s">
        <v>7863</v>
      </c>
      <c r="G2664" t="s">
        <v>7838</v>
      </c>
      <c r="H2664" s="27">
        <v>98</v>
      </c>
      <c r="I2664" t="s">
        <v>7936</v>
      </c>
      <c r="J2664" t="s">
        <v>7847</v>
      </c>
      <c r="K2664" t="s">
        <v>7973</v>
      </c>
      <c r="L2664" t="s">
        <v>7889</v>
      </c>
      <c r="M2664">
        <v>2.8</v>
      </c>
      <c r="N2664" t="s">
        <v>1691</v>
      </c>
      <c r="O2664" t="s">
        <v>7949</v>
      </c>
      <c r="P2664" t="s">
        <v>1691</v>
      </c>
      <c r="Q2664" t="s">
        <v>14</v>
      </c>
      <c r="R2664">
        <v>44</v>
      </c>
    </row>
    <row r="2665" spans="1:18" x14ac:dyDescent="0.3">
      <c r="A2665" t="s">
        <v>2677</v>
      </c>
      <c r="B2665" t="s">
        <v>6595</v>
      </c>
      <c r="C2665">
        <v>46</v>
      </c>
      <c r="D2665" t="str">
        <f>IF(Shopping[[#This Row],[Age]]&lt;=25,"Gen Z",
IF(Shopping[[#This Row],[Age]]&lt;=41,"Millennials",
IF(Shopping[[#This Row],[Age]]&lt;=57,"Gen X","Boomers")))</f>
        <v>Gen X</v>
      </c>
      <c r="E2665" t="s">
        <v>6584</v>
      </c>
      <c r="F2665" t="s">
        <v>7848</v>
      </c>
      <c r="G2665" t="s">
        <v>7846</v>
      </c>
      <c r="H2665" s="27">
        <v>52</v>
      </c>
      <c r="I2665" t="s">
        <v>7941</v>
      </c>
      <c r="J2665" t="s">
        <v>7839</v>
      </c>
      <c r="K2665" t="s">
        <v>7855</v>
      </c>
      <c r="L2665" t="s">
        <v>7890</v>
      </c>
      <c r="M2665">
        <v>2.9</v>
      </c>
      <c r="N2665" t="s">
        <v>1691</v>
      </c>
      <c r="O2665" t="s">
        <v>7946</v>
      </c>
      <c r="P2665" t="s">
        <v>1691</v>
      </c>
      <c r="Q2665" t="s">
        <v>22</v>
      </c>
      <c r="R2665">
        <v>23</v>
      </c>
    </row>
    <row r="2666" spans="1:18" x14ac:dyDescent="0.3">
      <c r="A2666" t="s">
        <v>2678</v>
      </c>
      <c r="B2666" t="s">
        <v>6596</v>
      </c>
      <c r="C2666">
        <v>22</v>
      </c>
      <c r="D2666" t="str">
        <f>IF(Shopping[[#This Row],[Age]]&lt;=25,"Gen Z",
IF(Shopping[[#This Row],[Age]]&lt;=41,"Millennials",
IF(Shopping[[#This Row],[Age]]&lt;=57,"Gen X","Boomers")))</f>
        <v>Gen Z</v>
      </c>
      <c r="E2666" t="s">
        <v>6584</v>
      </c>
      <c r="F2666" t="s">
        <v>7870</v>
      </c>
      <c r="G2666" t="s">
        <v>7857</v>
      </c>
      <c r="H2666" s="27">
        <v>84</v>
      </c>
      <c r="I2666" t="s">
        <v>7919</v>
      </c>
      <c r="J2666" t="s">
        <v>7839</v>
      </c>
      <c r="K2666" t="s">
        <v>7855</v>
      </c>
      <c r="L2666" t="s">
        <v>7887</v>
      </c>
      <c r="M2666">
        <v>3.2</v>
      </c>
      <c r="N2666" t="s">
        <v>1691</v>
      </c>
      <c r="O2666" t="s">
        <v>7950</v>
      </c>
      <c r="P2666" t="s">
        <v>1691</v>
      </c>
      <c r="Q2666" t="s">
        <v>14</v>
      </c>
      <c r="R2666">
        <v>37</v>
      </c>
    </row>
    <row r="2667" spans="1:18" x14ac:dyDescent="0.3">
      <c r="A2667" t="s">
        <v>2679</v>
      </c>
      <c r="B2667" t="s">
        <v>6597</v>
      </c>
      <c r="C2667">
        <v>70</v>
      </c>
      <c r="D2667" t="str">
        <f>IF(Shopping[[#This Row],[Age]]&lt;=25,"Gen Z",
IF(Shopping[[#This Row],[Age]]&lt;=41,"Millennials",
IF(Shopping[[#This Row],[Age]]&lt;=57,"Gen X","Boomers")))</f>
        <v>Boomers</v>
      </c>
      <c r="E2667" t="s">
        <v>6584</v>
      </c>
      <c r="F2667" t="s">
        <v>7872</v>
      </c>
      <c r="G2667" t="s">
        <v>7838</v>
      </c>
      <c r="H2667" s="27">
        <v>71</v>
      </c>
      <c r="I2667" t="s">
        <v>7900</v>
      </c>
      <c r="J2667" t="s">
        <v>7839</v>
      </c>
      <c r="K2667" t="s">
        <v>7871</v>
      </c>
      <c r="L2667" t="s">
        <v>7887</v>
      </c>
      <c r="M2667">
        <v>3.5</v>
      </c>
      <c r="N2667" t="s">
        <v>1691</v>
      </c>
      <c r="O2667" t="s">
        <v>7950</v>
      </c>
      <c r="P2667" t="s">
        <v>1691</v>
      </c>
      <c r="Q2667" t="s">
        <v>8</v>
      </c>
      <c r="R2667">
        <v>4</v>
      </c>
    </row>
    <row r="2668" spans="1:18" x14ac:dyDescent="0.3">
      <c r="A2668" t="s">
        <v>2680</v>
      </c>
      <c r="B2668" t="s">
        <v>6598</v>
      </c>
      <c r="C2668">
        <v>49</v>
      </c>
      <c r="D2668" t="str">
        <f>IF(Shopping[[#This Row],[Age]]&lt;=25,"Gen Z",
IF(Shopping[[#This Row],[Age]]&lt;=41,"Millennials",
IF(Shopping[[#This Row],[Age]]&lt;=57,"Gen X","Boomers")))</f>
        <v>Gen X</v>
      </c>
      <c r="E2668" t="s">
        <v>6584</v>
      </c>
      <c r="F2668" t="s">
        <v>7845</v>
      </c>
      <c r="G2668" t="s">
        <v>7846</v>
      </c>
      <c r="H2668" s="27">
        <v>95</v>
      </c>
      <c r="I2668" t="s">
        <v>7924</v>
      </c>
      <c r="J2668" t="s">
        <v>7844</v>
      </c>
      <c r="K2668" t="s">
        <v>7880</v>
      </c>
      <c r="L2668" t="s">
        <v>7887</v>
      </c>
      <c r="M2668">
        <v>4.0999999999999996</v>
      </c>
      <c r="N2668" t="s">
        <v>1691</v>
      </c>
      <c r="O2668" t="s">
        <v>7950</v>
      </c>
      <c r="P2668" t="s">
        <v>1691</v>
      </c>
      <c r="Q2668" t="s">
        <v>8</v>
      </c>
      <c r="R2668">
        <v>14</v>
      </c>
    </row>
    <row r="2669" spans="1:18" x14ac:dyDescent="0.3">
      <c r="A2669" t="s">
        <v>2681</v>
      </c>
      <c r="B2669" t="s">
        <v>6599</v>
      </c>
      <c r="C2669">
        <v>48</v>
      </c>
      <c r="D2669" t="str">
        <f>IF(Shopping[[#This Row],[Age]]&lt;=25,"Gen Z",
IF(Shopping[[#This Row],[Age]]&lt;=41,"Millennials",
IF(Shopping[[#This Row],[Age]]&lt;=57,"Gen X","Boomers")))</f>
        <v>Gen X</v>
      </c>
      <c r="E2669" t="s">
        <v>6584</v>
      </c>
      <c r="F2669" t="s">
        <v>7883</v>
      </c>
      <c r="G2669" t="s">
        <v>7846</v>
      </c>
      <c r="H2669" s="27">
        <v>47</v>
      </c>
      <c r="I2669" t="s">
        <v>7926</v>
      </c>
      <c r="J2669" t="s">
        <v>7847</v>
      </c>
      <c r="K2669" t="s">
        <v>7874</v>
      </c>
      <c r="L2669" t="s">
        <v>7889</v>
      </c>
      <c r="M2669">
        <v>4.0999999999999996</v>
      </c>
      <c r="N2669" t="s">
        <v>1691</v>
      </c>
      <c r="O2669" t="s">
        <v>7946</v>
      </c>
      <c r="P2669" t="s">
        <v>1691</v>
      </c>
      <c r="Q2669" t="s">
        <v>10</v>
      </c>
      <c r="R2669">
        <v>31</v>
      </c>
    </row>
    <row r="2670" spans="1:18" x14ac:dyDescent="0.3">
      <c r="A2670" t="s">
        <v>2682</v>
      </c>
      <c r="B2670" t="s">
        <v>6600</v>
      </c>
      <c r="C2670">
        <v>59</v>
      </c>
      <c r="D2670" t="str">
        <f>IF(Shopping[[#This Row],[Age]]&lt;=25,"Gen Z",
IF(Shopping[[#This Row],[Age]]&lt;=41,"Millennials",
IF(Shopping[[#This Row],[Age]]&lt;=57,"Gen X","Boomers")))</f>
        <v>Boomers</v>
      </c>
      <c r="E2670" t="s">
        <v>6584</v>
      </c>
      <c r="F2670" t="s">
        <v>7853</v>
      </c>
      <c r="G2670" t="s">
        <v>7854</v>
      </c>
      <c r="H2670" s="27">
        <v>75</v>
      </c>
      <c r="I2670" t="s">
        <v>7914</v>
      </c>
      <c r="J2670" t="s">
        <v>7847</v>
      </c>
      <c r="K2670" t="s">
        <v>7971</v>
      </c>
      <c r="L2670" t="s">
        <v>7889</v>
      </c>
      <c r="M2670">
        <v>4.8</v>
      </c>
      <c r="N2670" t="s">
        <v>1691</v>
      </c>
      <c r="O2670" t="s">
        <v>7947</v>
      </c>
      <c r="P2670" t="s">
        <v>1691</v>
      </c>
      <c r="Q2670" t="s">
        <v>14</v>
      </c>
      <c r="R2670">
        <v>9</v>
      </c>
    </row>
    <row r="2671" spans="1:18" x14ac:dyDescent="0.3">
      <c r="A2671" t="s">
        <v>2683</v>
      </c>
      <c r="B2671" t="s">
        <v>6601</v>
      </c>
      <c r="C2671">
        <v>39</v>
      </c>
      <c r="D2671" t="str">
        <f>IF(Shopping[[#This Row],[Age]]&lt;=25,"Gen Z",
IF(Shopping[[#This Row],[Age]]&lt;=41,"Millennials",
IF(Shopping[[#This Row],[Age]]&lt;=57,"Gen X","Boomers")))</f>
        <v>Millennials</v>
      </c>
      <c r="E2671" t="s">
        <v>6584</v>
      </c>
      <c r="F2671" t="s">
        <v>7881</v>
      </c>
      <c r="G2671" t="s">
        <v>7857</v>
      </c>
      <c r="H2671" s="27">
        <v>28</v>
      </c>
      <c r="I2671" t="s">
        <v>7919</v>
      </c>
      <c r="J2671" t="s">
        <v>7839</v>
      </c>
      <c r="K2671" t="s">
        <v>7864</v>
      </c>
      <c r="L2671" t="s">
        <v>7888</v>
      </c>
      <c r="M2671">
        <v>2.8</v>
      </c>
      <c r="N2671" t="s">
        <v>1691</v>
      </c>
      <c r="O2671" t="s">
        <v>7946</v>
      </c>
      <c r="P2671" t="s">
        <v>1691</v>
      </c>
      <c r="Q2671" t="s">
        <v>12</v>
      </c>
      <c r="R2671">
        <v>31</v>
      </c>
    </row>
    <row r="2672" spans="1:18" x14ac:dyDescent="0.3">
      <c r="A2672" t="s">
        <v>2684</v>
      </c>
      <c r="B2672" t="s">
        <v>6602</v>
      </c>
      <c r="C2672">
        <v>30</v>
      </c>
      <c r="D2672" t="str">
        <f>IF(Shopping[[#This Row],[Age]]&lt;=25,"Gen Z",
IF(Shopping[[#This Row],[Age]]&lt;=41,"Millennials",
IF(Shopping[[#This Row],[Age]]&lt;=57,"Gen X","Boomers")))</f>
        <v>Millennials</v>
      </c>
      <c r="E2672" t="s">
        <v>6584</v>
      </c>
      <c r="F2672" t="s">
        <v>7865</v>
      </c>
      <c r="G2672" t="s">
        <v>7857</v>
      </c>
      <c r="H2672" s="27">
        <v>44</v>
      </c>
      <c r="I2672" t="s">
        <v>7931</v>
      </c>
      <c r="J2672" t="s">
        <v>7847</v>
      </c>
      <c r="K2672" t="s">
        <v>7882</v>
      </c>
      <c r="L2672" t="s">
        <v>7890</v>
      </c>
      <c r="M2672">
        <v>4.7</v>
      </c>
      <c r="N2672" t="s">
        <v>1691</v>
      </c>
      <c r="O2672" t="s">
        <v>7945</v>
      </c>
      <c r="P2672" t="s">
        <v>1691</v>
      </c>
      <c r="Q2672" t="s">
        <v>22</v>
      </c>
      <c r="R2672">
        <v>26</v>
      </c>
    </row>
    <row r="2673" spans="1:18" x14ac:dyDescent="0.3">
      <c r="A2673" t="s">
        <v>2685</v>
      </c>
      <c r="B2673" t="s">
        <v>6603</v>
      </c>
      <c r="C2673">
        <v>37</v>
      </c>
      <c r="D2673" t="str">
        <f>IF(Shopping[[#This Row],[Age]]&lt;=25,"Gen Z",
IF(Shopping[[#This Row],[Age]]&lt;=41,"Millennials",
IF(Shopping[[#This Row],[Age]]&lt;=57,"Gen X","Boomers")))</f>
        <v>Millennials</v>
      </c>
      <c r="E2673" t="s">
        <v>6584</v>
      </c>
      <c r="F2673" t="s">
        <v>7845</v>
      </c>
      <c r="G2673" t="s">
        <v>7846</v>
      </c>
      <c r="H2673" s="27">
        <v>64</v>
      </c>
      <c r="I2673" t="s">
        <v>7908</v>
      </c>
      <c r="J2673" t="s">
        <v>7877</v>
      </c>
      <c r="K2673" t="s">
        <v>7840</v>
      </c>
      <c r="L2673" t="s">
        <v>7887</v>
      </c>
      <c r="M2673">
        <v>4.8</v>
      </c>
      <c r="N2673" t="s">
        <v>1691</v>
      </c>
      <c r="O2673" t="s">
        <v>7949</v>
      </c>
      <c r="P2673" t="s">
        <v>1691</v>
      </c>
      <c r="Q2673" t="s">
        <v>14</v>
      </c>
      <c r="R2673">
        <v>41</v>
      </c>
    </row>
    <row r="2674" spans="1:18" x14ac:dyDescent="0.3">
      <c r="A2674" t="s">
        <v>2686</v>
      </c>
      <c r="B2674" t="s">
        <v>6604</v>
      </c>
      <c r="C2674">
        <v>56</v>
      </c>
      <c r="D2674" t="str">
        <f>IF(Shopping[[#This Row],[Age]]&lt;=25,"Gen Z",
IF(Shopping[[#This Row],[Age]]&lt;=41,"Millennials",
IF(Shopping[[#This Row],[Age]]&lt;=57,"Gen X","Boomers")))</f>
        <v>Gen X</v>
      </c>
      <c r="E2674" t="s">
        <v>6584</v>
      </c>
      <c r="F2674" t="s">
        <v>7883</v>
      </c>
      <c r="G2674" t="s">
        <v>7846</v>
      </c>
      <c r="H2674" s="27">
        <v>28</v>
      </c>
      <c r="I2674" t="s">
        <v>7901</v>
      </c>
      <c r="J2674" t="s">
        <v>7847</v>
      </c>
      <c r="K2674" t="s">
        <v>7842</v>
      </c>
      <c r="L2674" t="s">
        <v>7888</v>
      </c>
      <c r="M2674">
        <v>2.9</v>
      </c>
      <c r="N2674" t="s">
        <v>1691</v>
      </c>
      <c r="O2674" t="s">
        <v>7948</v>
      </c>
      <c r="P2674" t="s">
        <v>1691</v>
      </c>
      <c r="Q2674" t="s">
        <v>10</v>
      </c>
      <c r="R2674">
        <v>13</v>
      </c>
    </row>
    <row r="2675" spans="1:18" x14ac:dyDescent="0.3">
      <c r="A2675" t="s">
        <v>2687</v>
      </c>
      <c r="B2675" t="s">
        <v>6605</v>
      </c>
      <c r="C2675">
        <v>67</v>
      </c>
      <c r="D2675" t="str">
        <f>IF(Shopping[[#This Row],[Age]]&lt;=25,"Gen Z",
IF(Shopping[[#This Row],[Age]]&lt;=41,"Millennials",
IF(Shopping[[#This Row],[Age]]&lt;=57,"Gen X","Boomers")))</f>
        <v>Boomers</v>
      </c>
      <c r="E2675" t="s">
        <v>6584</v>
      </c>
      <c r="F2675" t="s">
        <v>7869</v>
      </c>
      <c r="G2675" t="s">
        <v>7838</v>
      </c>
      <c r="H2675" s="27">
        <v>21</v>
      </c>
      <c r="I2675" t="s">
        <v>7915</v>
      </c>
      <c r="J2675" t="s">
        <v>7847</v>
      </c>
      <c r="K2675" t="s">
        <v>7968</v>
      </c>
      <c r="L2675" t="s">
        <v>7889</v>
      </c>
      <c r="M2675">
        <v>2.6</v>
      </c>
      <c r="N2675" t="s">
        <v>1691</v>
      </c>
      <c r="O2675" t="s">
        <v>7949</v>
      </c>
      <c r="P2675" t="s">
        <v>1691</v>
      </c>
      <c r="Q2675" t="s">
        <v>10</v>
      </c>
      <c r="R2675">
        <v>4</v>
      </c>
    </row>
    <row r="2676" spans="1:18" x14ac:dyDescent="0.3">
      <c r="A2676" t="s">
        <v>2688</v>
      </c>
      <c r="B2676" t="s">
        <v>6606</v>
      </c>
      <c r="C2676">
        <v>40</v>
      </c>
      <c r="D2676" t="str">
        <f>IF(Shopping[[#This Row],[Age]]&lt;=25,"Gen Z",
IF(Shopping[[#This Row],[Age]]&lt;=41,"Millennials",
IF(Shopping[[#This Row],[Age]]&lt;=57,"Gen X","Boomers")))</f>
        <v>Millennials</v>
      </c>
      <c r="E2676" t="s">
        <v>6584</v>
      </c>
      <c r="F2676" t="s">
        <v>7875</v>
      </c>
      <c r="G2676" t="s">
        <v>7857</v>
      </c>
      <c r="H2676" s="27">
        <v>41</v>
      </c>
      <c r="I2676" t="s">
        <v>7913</v>
      </c>
      <c r="J2676" t="s">
        <v>7844</v>
      </c>
      <c r="K2676" t="s">
        <v>7852</v>
      </c>
      <c r="L2676" t="s">
        <v>7890</v>
      </c>
      <c r="M2676">
        <v>3.3</v>
      </c>
      <c r="N2676" t="s">
        <v>1691</v>
      </c>
      <c r="O2676" t="s">
        <v>7945</v>
      </c>
      <c r="P2676" t="s">
        <v>1691</v>
      </c>
      <c r="Q2676" t="s">
        <v>10</v>
      </c>
      <c r="R2676">
        <v>15</v>
      </c>
    </row>
    <row r="2677" spans="1:18" x14ac:dyDescent="0.3">
      <c r="A2677" t="s">
        <v>2689</v>
      </c>
      <c r="B2677" t="s">
        <v>6607</v>
      </c>
      <c r="C2677">
        <v>24</v>
      </c>
      <c r="D2677" t="str">
        <f>IF(Shopping[[#This Row],[Age]]&lt;=25,"Gen Z",
IF(Shopping[[#This Row],[Age]]&lt;=41,"Millennials",
IF(Shopping[[#This Row],[Age]]&lt;=57,"Gen X","Boomers")))</f>
        <v>Gen Z</v>
      </c>
      <c r="E2677" t="s">
        <v>6584</v>
      </c>
      <c r="F2677" t="s">
        <v>7851</v>
      </c>
      <c r="G2677" t="s">
        <v>7838</v>
      </c>
      <c r="H2677" s="27">
        <v>38</v>
      </c>
      <c r="I2677" t="s">
        <v>7934</v>
      </c>
      <c r="J2677" t="s">
        <v>7847</v>
      </c>
      <c r="K2677" t="s">
        <v>7972</v>
      </c>
      <c r="L2677" t="s">
        <v>7887</v>
      </c>
      <c r="M2677">
        <v>3.4</v>
      </c>
      <c r="N2677" t="s">
        <v>1691</v>
      </c>
      <c r="O2677" t="s">
        <v>7946</v>
      </c>
      <c r="P2677" t="s">
        <v>1691</v>
      </c>
      <c r="Q2677" t="s">
        <v>10</v>
      </c>
      <c r="R2677">
        <v>38</v>
      </c>
    </row>
    <row r="2678" spans="1:18" x14ac:dyDescent="0.3">
      <c r="A2678" t="s">
        <v>2690</v>
      </c>
      <c r="B2678" t="s">
        <v>6608</v>
      </c>
      <c r="C2678">
        <v>43</v>
      </c>
      <c r="D2678" t="str">
        <f>IF(Shopping[[#This Row],[Age]]&lt;=25,"Gen Z",
IF(Shopping[[#This Row],[Age]]&lt;=41,"Millennials",
IF(Shopping[[#This Row],[Age]]&lt;=57,"Gen X","Boomers")))</f>
        <v>Gen X</v>
      </c>
      <c r="E2678" t="s">
        <v>6584</v>
      </c>
      <c r="F2678" t="s">
        <v>7879</v>
      </c>
      <c r="G2678" t="s">
        <v>7857</v>
      </c>
      <c r="H2678" s="27">
        <v>77</v>
      </c>
      <c r="I2678" t="s">
        <v>7893</v>
      </c>
      <c r="J2678" t="s">
        <v>7847</v>
      </c>
      <c r="K2678" t="s">
        <v>7842</v>
      </c>
      <c r="L2678" t="s">
        <v>7888</v>
      </c>
      <c r="M2678">
        <v>3.6</v>
      </c>
      <c r="N2678" t="s">
        <v>1691</v>
      </c>
      <c r="O2678" t="s">
        <v>7946</v>
      </c>
      <c r="P2678" t="s">
        <v>1691</v>
      </c>
      <c r="Q2678" t="s">
        <v>10</v>
      </c>
      <c r="R2678">
        <v>3</v>
      </c>
    </row>
    <row r="2679" spans="1:18" x14ac:dyDescent="0.3">
      <c r="A2679" t="s">
        <v>2691</v>
      </c>
      <c r="B2679" t="s">
        <v>6609</v>
      </c>
      <c r="C2679">
        <v>45</v>
      </c>
      <c r="D2679" t="str">
        <f>IF(Shopping[[#This Row],[Age]]&lt;=25,"Gen Z",
IF(Shopping[[#This Row],[Age]]&lt;=41,"Millennials",
IF(Shopping[[#This Row],[Age]]&lt;=57,"Gen X","Boomers")))</f>
        <v>Gen X</v>
      </c>
      <c r="E2679" t="s">
        <v>6584</v>
      </c>
      <c r="F2679" t="s">
        <v>7851</v>
      </c>
      <c r="G2679" t="s">
        <v>7838</v>
      </c>
      <c r="H2679" s="27">
        <v>43</v>
      </c>
      <c r="I2679" t="s">
        <v>7932</v>
      </c>
      <c r="J2679" t="s">
        <v>7839</v>
      </c>
      <c r="K2679" t="s">
        <v>7968</v>
      </c>
      <c r="L2679" t="s">
        <v>7888</v>
      </c>
      <c r="M2679">
        <v>3.8</v>
      </c>
      <c r="N2679" t="s">
        <v>1691</v>
      </c>
      <c r="O2679" t="s">
        <v>7947</v>
      </c>
      <c r="P2679" t="s">
        <v>1691</v>
      </c>
      <c r="Q2679" t="s">
        <v>14</v>
      </c>
      <c r="R2679">
        <v>6</v>
      </c>
    </row>
    <row r="2680" spans="1:18" x14ac:dyDescent="0.3">
      <c r="A2680" t="s">
        <v>2692</v>
      </c>
      <c r="B2680" t="s">
        <v>6610</v>
      </c>
      <c r="C2680">
        <v>33</v>
      </c>
      <c r="D2680" t="str">
        <f>IF(Shopping[[#This Row],[Age]]&lt;=25,"Gen Z",
IF(Shopping[[#This Row],[Age]]&lt;=41,"Millennials",
IF(Shopping[[#This Row],[Age]]&lt;=57,"Gen X","Boomers")))</f>
        <v>Millennials</v>
      </c>
      <c r="E2680" t="s">
        <v>6584</v>
      </c>
      <c r="F2680" t="s">
        <v>7881</v>
      </c>
      <c r="G2680" t="s">
        <v>7857</v>
      </c>
      <c r="H2680" s="27">
        <v>91</v>
      </c>
      <c r="I2680" t="s">
        <v>7899</v>
      </c>
      <c r="J2680" t="s">
        <v>7847</v>
      </c>
      <c r="K2680" t="s">
        <v>7975</v>
      </c>
      <c r="L2680" t="s">
        <v>7888</v>
      </c>
      <c r="M2680">
        <v>3.4</v>
      </c>
      <c r="N2680" t="s">
        <v>1691</v>
      </c>
      <c r="O2680" t="s">
        <v>7949</v>
      </c>
      <c r="P2680" t="s">
        <v>1691</v>
      </c>
      <c r="Q2680" t="s">
        <v>12</v>
      </c>
      <c r="R2680">
        <v>34</v>
      </c>
    </row>
    <row r="2681" spans="1:18" x14ac:dyDescent="0.3">
      <c r="A2681" t="s">
        <v>2693</v>
      </c>
      <c r="B2681" t="s">
        <v>6611</v>
      </c>
      <c r="C2681">
        <v>53</v>
      </c>
      <c r="D2681" t="str">
        <f>IF(Shopping[[#This Row],[Age]]&lt;=25,"Gen Z",
IF(Shopping[[#This Row],[Age]]&lt;=41,"Millennials",
IF(Shopping[[#This Row],[Age]]&lt;=57,"Gen X","Boomers")))</f>
        <v>Gen X</v>
      </c>
      <c r="E2681" t="s">
        <v>6584</v>
      </c>
      <c r="F2681" t="s">
        <v>7851</v>
      </c>
      <c r="G2681" t="s">
        <v>7838</v>
      </c>
      <c r="H2681" s="27">
        <v>68</v>
      </c>
      <c r="I2681" t="s">
        <v>7899</v>
      </c>
      <c r="J2681" t="s">
        <v>7844</v>
      </c>
      <c r="K2681" t="s">
        <v>7882</v>
      </c>
      <c r="L2681" t="s">
        <v>7888</v>
      </c>
      <c r="M2681">
        <v>3.8</v>
      </c>
      <c r="N2681" t="s">
        <v>1691</v>
      </c>
      <c r="O2681" t="s">
        <v>7945</v>
      </c>
      <c r="P2681" t="s">
        <v>1691</v>
      </c>
      <c r="Q2681" t="s">
        <v>27</v>
      </c>
      <c r="R2681">
        <v>7</v>
      </c>
    </row>
    <row r="2682" spans="1:18" x14ac:dyDescent="0.3">
      <c r="A2682" t="s">
        <v>2694</v>
      </c>
      <c r="B2682" t="s">
        <v>6612</v>
      </c>
      <c r="C2682">
        <v>44</v>
      </c>
      <c r="D2682" t="str">
        <f>IF(Shopping[[#This Row],[Age]]&lt;=25,"Gen Z",
IF(Shopping[[#This Row],[Age]]&lt;=41,"Millennials",
IF(Shopping[[#This Row],[Age]]&lt;=57,"Gen X","Boomers")))</f>
        <v>Gen X</v>
      </c>
      <c r="E2682" t="s">
        <v>6584</v>
      </c>
      <c r="F2682" t="s">
        <v>7876</v>
      </c>
      <c r="G2682" t="s">
        <v>7838</v>
      </c>
      <c r="H2682" s="27">
        <v>37</v>
      </c>
      <c r="I2682" t="s">
        <v>7936</v>
      </c>
      <c r="J2682" t="s">
        <v>7839</v>
      </c>
      <c r="K2682" t="s">
        <v>7878</v>
      </c>
      <c r="L2682" t="s">
        <v>7890</v>
      </c>
      <c r="M2682">
        <v>3.3</v>
      </c>
      <c r="N2682" t="s">
        <v>1691</v>
      </c>
      <c r="O2682" t="s">
        <v>7947</v>
      </c>
      <c r="P2682" t="s">
        <v>1691</v>
      </c>
      <c r="Q2682" t="s">
        <v>8</v>
      </c>
      <c r="R2682">
        <v>21</v>
      </c>
    </row>
    <row r="2683" spans="1:18" x14ac:dyDescent="0.3">
      <c r="A2683" t="s">
        <v>2695</v>
      </c>
      <c r="B2683" t="s">
        <v>6613</v>
      </c>
      <c r="C2683">
        <v>23</v>
      </c>
      <c r="D2683" t="str">
        <f>IF(Shopping[[#This Row],[Age]]&lt;=25,"Gen Z",
IF(Shopping[[#This Row],[Age]]&lt;=41,"Millennials",
IF(Shopping[[#This Row],[Age]]&lt;=57,"Gen X","Boomers")))</f>
        <v>Gen Z</v>
      </c>
      <c r="E2683" t="s">
        <v>6584</v>
      </c>
      <c r="F2683" t="s">
        <v>7859</v>
      </c>
      <c r="G2683" t="s">
        <v>7846</v>
      </c>
      <c r="H2683" s="27">
        <v>23</v>
      </c>
      <c r="I2683" t="s">
        <v>7895</v>
      </c>
      <c r="J2683" t="s">
        <v>7839</v>
      </c>
      <c r="K2683" t="s">
        <v>7968</v>
      </c>
      <c r="L2683" t="s">
        <v>7889</v>
      </c>
      <c r="M2683">
        <v>4.8</v>
      </c>
      <c r="N2683" t="s">
        <v>1691</v>
      </c>
      <c r="O2683" t="s">
        <v>7948</v>
      </c>
      <c r="P2683" t="s">
        <v>1691</v>
      </c>
      <c r="Q2683" t="s">
        <v>27</v>
      </c>
      <c r="R2683">
        <v>17</v>
      </c>
    </row>
    <row r="2684" spans="1:18" x14ac:dyDescent="0.3">
      <c r="A2684" t="s">
        <v>2696</v>
      </c>
      <c r="B2684" t="s">
        <v>6614</v>
      </c>
      <c r="C2684">
        <v>59</v>
      </c>
      <c r="D2684" t="str">
        <f>IF(Shopping[[#This Row],[Age]]&lt;=25,"Gen Z",
IF(Shopping[[#This Row],[Age]]&lt;=41,"Millennials",
IF(Shopping[[#This Row],[Age]]&lt;=57,"Gen X","Boomers")))</f>
        <v>Boomers</v>
      </c>
      <c r="E2684" t="s">
        <v>6584</v>
      </c>
      <c r="F2684" t="s">
        <v>7848</v>
      </c>
      <c r="G2684" t="s">
        <v>7846</v>
      </c>
      <c r="H2684" s="27">
        <v>65</v>
      </c>
      <c r="I2684" t="s">
        <v>7910</v>
      </c>
      <c r="J2684" t="s">
        <v>7839</v>
      </c>
      <c r="K2684" t="s">
        <v>7842</v>
      </c>
      <c r="L2684" t="s">
        <v>7887</v>
      </c>
      <c r="M2684">
        <v>3.9</v>
      </c>
      <c r="N2684" t="s">
        <v>1691</v>
      </c>
      <c r="O2684" t="s">
        <v>7949</v>
      </c>
      <c r="P2684" t="s">
        <v>1691</v>
      </c>
      <c r="Q2684" t="s">
        <v>8</v>
      </c>
      <c r="R2684">
        <v>5</v>
      </c>
    </row>
    <row r="2685" spans="1:18" x14ac:dyDescent="0.3">
      <c r="A2685" t="s">
        <v>2697</v>
      </c>
      <c r="B2685" t="s">
        <v>6615</v>
      </c>
      <c r="C2685">
        <v>68</v>
      </c>
      <c r="D2685" t="str">
        <f>IF(Shopping[[#This Row],[Age]]&lt;=25,"Gen Z",
IF(Shopping[[#This Row],[Age]]&lt;=41,"Millennials",
IF(Shopping[[#This Row],[Age]]&lt;=57,"Gen X","Boomers")))</f>
        <v>Boomers</v>
      </c>
      <c r="E2685" t="s">
        <v>6584</v>
      </c>
      <c r="F2685" t="s">
        <v>7879</v>
      </c>
      <c r="G2685" t="s">
        <v>7857</v>
      </c>
      <c r="H2685" s="27">
        <v>30</v>
      </c>
      <c r="I2685" t="s">
        <v>7899</v>
      </c>
      <c r="J2685" t="s">
        <v>7847</v>
      </c>
      <c r="K2685" t="s">
        <v>7878</v>
      </c>
      <c r="L2685" t="s">
        <v>7889</v>
      </c>
      <c r="M2685">
        <v>4.2</v>
      </c>
      <c r="N2685" t="s">
        <v>1691</v>
      </c>
      <c r="O2685" t="s">
        <v>7947</v>
      </c>
      <c r="P2685" t="s">
        <v>1691</v>
      </c>
      <c r="Q2685" t="s">
        <v>10</v>
      </c>
      <c r="R2685">
        <v>21</v>
      </c>
    </row>
    <row r="2686" spans="1:18" x14ac:dyDescent="0.3">
      <c r="A2686" t="s">
        <v>2698</v>
      </c>
      <c r="B2686" t="s">
        <v>6616</v>
      </c>
      <c r="C2686">
        <v>46</v>
      </c>
      <c r="D2686" t="str">
        <f>IF(Shopping[[#This Row],[Age]]&lt;=25,"Gen Z",
IF(Shopping[[#This Row],[Age]]&lt;=41,"Millennials",
IF(Shopping[[#This Row],[Age]]&lt;=57,"Gen X","Boomers")))</f>
        <v>Gen X</v>
      </c>
      <c r="E2686" t="s">
        <v>6584</v>
      </c>
      <c r="F2686" t="s">
        <v>7861</v>
      </c>
      <c r="G2686" t="s">
        <v>7838</v>
      </c>
      <c r="H2686" s="27">
        <v>45</v>
      </c>
      <c r="I2686" t="s">
        <v>7940</v>
      </c>
      <c r="J2686" t="s">
        <v>7847</v>
      </c>
      <c r="K2686" t="s">
        <v>7840</v>
      </c>
      <c r="L2686" t="s">
        <v>7889</v>
      </c>
      <c r="M2686">
        <v>4.7</v>
      </c>
      <c r="N2686" t="s">
        <v>1691</v>
      </c>
      <c r="O2686" t="s">
        <v>7946</v>
      </c>
      <c r="P2686" t="s">
        <v>1691</v>
      </c>
      <c r="Q2686" t="s">
        <v>12</v>
      </c>
      <c r="R2686">
        <v>42</v>
      </c>
    </row>
    <row r="2687" spans="1:18" x14ac:dyDescent="0.3">
      <c r="A2687" t="s">
        <v>2699</v>
      </c>
      <c r="B2687" t="s">
        <v>6617</v>
      </c>
      <c r="C2687">
        <v>56</v>
      </c>
      <c r="D2687" t="str">
        <f>IF(Shopping[[#This Row],[Age]]&lt;=25,"Gen Z",
IF(Shopping[[#This Row],[Age]]&lt;=41,"Millennials",
IF(Shopping[[#This Row],[Age]]&lt;=57,"Gen X","Boomers")))</f>
        <v>Gen X</v>
      </c>
      <c r="E2687" t="s">
        <v>6584</v>
      </c>
      <c r="F2687" t="s">
        <v>7883</v>
      </c>
      <c r="G2687" t="s">
        <v>7846</v>
      </c>
      <c r="H2687" s="27">
        <v>25</v>
      </c>
      <c r="I2687" t="s">
        <v>7934</v>
      </c>
      <c r="J2687" t="s">
        <v>7847</v>
      </c>
      <c r="K2687" t="s">
        <v>7840</v>
      </c>
      <c r="L2687" t="s">
        <v>7887</v>
      </c>
      <c r="M2687">
        <v>2.7</v>
      </c>
      <c r="N2687" t="s">
        <v>1691</v>
      </c>
      <c r="O2687" t="s">
        <v>7945</v>
      </c>
      <c r="P2687" t="s">
        <v>1691</v>
      </c>
      <c r="Q2687" t="s">
        <v>12</v>
      </c>
      <c r="R2687">
        <v>49</v>
      </c>
    </row>
    <row r="2688" spans="1:18" x14ac:dyDescent="0.3">
      <c r="A2688" t="s">
        <v>2700</v>
      </c>
      <c r="B2688" t="s">
        <v>6618</v>
      </c>
      <c r="C2688">
        <v>40</v>
      </c>
      <c r="D2688" t="str">
        <f>IF(Shopping[[#This Row],[Age]]&lt;=25,"Gen Z",
IF(Shopping[[#This Row],[Age]]&lt;=41,"Millennials",
IF(Shopping[[#This Row],[Age]]&lt;=57,"Gen X","Boomers")))</f>
        <v>Millennials</v>
      </c>
      <c r="E2688" t="s">
        <v>6584</v>
      </c>
      <c r="F2688" t="s">
        <v>7876</v>
      </c>
      <c r="G2688" t="s">
        <v>7838</v>
      </c>
      <c r="H2688" s="27">
        <v>72</v>
      </c>
      <c r="I2688" t="s">
        <v>7935</v>
      </c>
      <c r="J2688" t="s">
        <v>7847</v>
      </c>
      <c r="K2688" t="s">
        <v>7971</v>
      </c>
      <c r="L2688" t="s">
        <v>7887</v>
      </c>
      <c r="M2688">
        <v>3.8</v>
      </c>
      <c r="N2688" t="s">
        <v>1691</v>
      </c>
      <c r="O2688" t="s">
        <v>7949</v>
      </c>
      <c r="P2688" t="s">
        <v>1691</v>
      </c>
      <c r="Q2688" t="s">
        <v>10</v>
      </c>
      <c r="R2688">
        <v>33</v>
      </c>
    </row>
    <row r="2689" spans="1:18" x14ac:dyDescent="0.3">
      <c r="A2689" t="s">
        <v>2701</v>
      </c>
      <c r="B2689" t="s">
        <v>6619</v>
      </c>
      <c r="C2689">
        <v>61</v>
      </c>
      <c r="D2689" t="str">
        <f>IF(Shopping[[#This Row],[Age]]&lt;=25,"Gen Z",
IF(Shopping[[#This Row],[Age]]&lt;=41,"Millennials",
IF(Shopping[[#This Row],[Age]]&lt;=57,"Gen X","Boomers")))</f>
        <v>Boomers</v>
      </c>
      <c r="E2689" t="s">
        <v>6584</v>
      </c>
      <c r="F2689" t="s">
        <v>7861</v>
      </c>
      <c r="G2689" t="s">
        <v>7838</v>
      </c>
      <c r="H2689" s="27">
        <v>75</v>
      </c>
      <c r="I2689" t="s">
        <v>7905</v>
      </c>
      <c r="J2689" t="s">
        <v>7847</v>
      </c>
      <c r="K2689" t="s">
        <v>7849</v>
      </c>
      <c r="L2689" t="s">
        <v>7890</v>
      </c>
      <c r="M2689">
        <v>3.6</v>
      </c>
      <c r="N2689" t="s">
        <v>1691</v>
      </c>
      <c r="O2689" t="s">
        <v>7949</v>
      </c>
      <c r="P2689" t="s">
        <v>1691</v>
      </c>
      <c r="Q2689" t="s">
        <v>27</v>
      </c>
      <c r="R2689">
        <v>12</v>
      </c>
    </row>
    <row r="2690" spans="1:18" x14ac:dyDescent="0.3">
      <c r="A2690" t="s">
        <v>2702</v>
      </c>
      <c r="B2690" t="s">
        <v>6620</v>
      </c>
      <c r="C2690">
        <v>53</v>
      </c>
      <c r="D2690" t="str">
        <f>IF(Shopping[[#This Row],[Age]]&lt;=25,"Gen Z",
IF(Shopping[[#This Row],[Age]]&lt;=41,"Millennials",
IF(Shopping[[#This Row],[Age]]&lt;=57,"Gen X","Boomers")))</f>
        <v>Gen X</v>
      </c>
      <c r="E2690" t="s">
        <v>6584</v>
      </c>
      <c r="F2690" t="s">
        <v>7856</v>
      </c>
      <c r="G2690" t="s">
        <v>7857</v>
      </c>
      <c r="H2690" s="27">
        <v>63</v>
      </c>
      <c r="I2690" t="s">
        <v>7901</v>
      </c>
      <c r="J2690" t="s">
        <v>7877</v>
      </c>
      <c r="K2690" t="s">
        <v>7967</v>
      </c>
      <c r="L2690" t="s">
        <v>7888</v>
      </c>
      <c r="M2690">
        <v>2.9</v>
      </c>
      <c r="N2690" t="s">
        <v>1691</v>
      </c>
      <c r="O2690" t="s">
        <v>7949</v>
      </c>
      <c r="P2690" t="s">
        <v>1691</v>
      </c>
      <c r="Q2690" t="s">
        <v>12</v>
      </c>
      <c r="R2690">
        <v>18</v>
      </c>
    </row>
    <row r="2691" spans="1:18" x14ac:dyDescent="0.3">
      <c r="A2691" t="s">
        <v>2703</v>
      </c>
      <c r="B2691" t="s">
        <v>6621</v>
      </c>
      <c r="C2691">
        <v>29</v>
      </c>
      <c r="D2691" t="str">
        <f>IF(Shopping[[#This Row],[Age]]&lt;=25,"Gen Z",
IF(Shopping[[#This Row],[Age]]&lt;=41,"Millennials",
IF(Shopping[[#This Row],[Age]]&lt;=57,"Gen X","Boomers")))</f>
        <v>Millennials</v>
      </c>
      <c r="E2691" t="s">
        <v>6584</v>
      </c>
      <c r="F2691" t="s">
        <v>7837</v>
      </c>
      <c r="G2691" t="s">
        <v>7838</v>
      </c>
      <c r="H2691" s="27">
        <v>35</v>
      </c>
      <c r="I2691" t="s">
        <v>7898</v>
      </c>
      <c r="J2691" t="s">
        <v>7847</v>
      </c>
      <c r="K2691" t="s">
        <v>7874</v>
      </c>
      <c r="L2691" t="s">
        <v>7890</v>
      </c>
      <c r="M2691">
        <v>3.9</v>
      </c>
      <c r="N2691" t="s">
        <v>1691</v>
      </c>
      <c r="O2691" t="s">
        <v>7948</v>
      </c>
      <c r="P2691" t="s">
        <v>1691</v>
      </c>
      <c r="Q2691" t="s">
        <v>14</v>
      </c>
      <c r="R2691">
        <v>47</v>
      </c>
    </row>
    <row r="2692" spans="1:18" x14ac:dyDescent="0.3">
      <c r="A2692" t="s">
        <v>2704</v>
      </c>
      <c r="B2692" t="s">
        <v>6622</v>
      </c>
      <c r="C2692">
        <v>44</v>
      </c>
      <c r="D2692" t="str">
        <f>IF(Shopping[[#This Row],[Age]]&lt;=25,"Gen Z",
IF(Shopping[[#This Row],[Age]]&lt;=41,"Millennials",
IF(Shopping[[#This Row],[Age]]&lt;=57,"Gen X","Boomers")))</f>
        <v>Gen X</v>
      </c>
      <c r="E2692" t="s">
        <v>6584</v>
      </c>
      <c r="F2692" t="s">
        <v>7881</v>
      </c>
      <c r="G2692" t="s">
        <v>7857</v>
      </c>
      <c r="H2692" s="27">
        <v>32</v>
      </c>
      <c r="I2692" t="s">
        <v>7928</v>
      </c>
      <c r="J2692" t="s">
        <v>7839</v>
      </c>
      <c r="K2692" t="s">
        <v>7882</v>
      </c>
      <c r="L2692" t="s">
        <v>7889</v>
      </c>
      <c r="M2692">
        <v>4.7</v>
      </c>
      <c r="N2692" t="s">
        <v>1691</v>
      </c>
      <c r="O2692" t="s">
        <v>7946</v>
      </c>
      <c r="P2692" t="s">
        <v>1691</v>
      </c>
      <c r="Q2692" t="s">
        <v>22</v>
      </c>
      <c r="R2692">
        <v>18</v>
      </c>
    </row>
    <row r="2693" spans="1:18" x14ac:dyDescent="0.3">
      <c r="A2693" t="s">
        <v>2705</v>
      </c>
      <c r="B2693" t="s">
        <v>6623</v>
      </c>
      <c r="C2693">
        <v>43</v>
      </c>
      <c r="D2693" t="str">
        <f>IF(Shopping[[#This Row],[Age]]&lt;=25,"Gen Z",
IF(Shopping[[#This Row],[Age]]&lt;=41,"Millennials",
IF(Shopping[[#This Row],[Age]]&lt;=57,"Gen X","Boomers")))</f>
        <v>Gen X</v>
      </c>
      <c r="E2693" t="s">
        <v>6584</v>
      </c>
      <c r="F2693" t="s">
        <v>7866</v>
      </c>
      <c r="G2693" t="s">
        <v>7838</v>
      </c>
      <c r="H2693" s="27">
        <v>25</v>
      </c>
      <c r="I2693" t="s">
        <v>7936</v>
      </c>
      <c r="J2693" t="s">
        <v>7839</v>
      </c>
      <c r="K2693" t="s">
        <v>7976</v>
      </c>
      <c r="L2693" t="s">
        <v>7887</v>
      </c>
      <c r="M2693">
        <v>3.3</v>
      </c>
      <c r="N2693" t="s">
        <v>1691</v>
      </c>
      <c r="O2693" t="s">
        <v>7949</v>
      </c>
      <c r="P2693" t="s">
        <v>1691</v>
      </c>
      <c r="Q2693" t="s">
        <v>10</v>
      </c>
      <c r="R2693">
        <v>48</v>
      </c>
    </row>
    <row r="2694" spans="1:18" x14ac:dyDescent="0.3">
      <c r="A2694" t="s">
        <v>2706</v>
      </c>
      <c r="B2694" t="s">
        <v>6624</v>
      </c>
      <c r="C2694">
        <v>40</v>
      </c>
      <c r="D2694" t="str">
        <f>IF(Shopping[[#This Row],[Age]]&lt;=25,"Gen Z",
IF(Shopping[[#This Row],[Age]]&lt;=41,"Millennials",
IF(Shopping[[#This Row],[Age]]&lt;=57,"Gen X","Boomers")))</f>
        <v>Millennials</v>
      </c>
      <c r="E2694" t="s">
        <v>6584</v>
      </c>
      <c r="F2694" t="s">
        <v>7848</v>
      </c>
      <c r="G2694" t="s">
        <v>7846</v>
      </c>
      <c r="H2694" s="27">
        <v>90</v>
      </c>
      <c r="I2694" t="s">
        <v>7940</v>
      </c>
      <c r="J2694" t="s">
        <v>7877</v>
      </c>
      <c r="K2694" t="s">
        <v>7862</v>
      </c>
      <c r="L2694" t="s">
        <v>7888</v>
      </c>
      <c r="M2694">
        <v>4.2</v>
      </c>
      <c r="N2694" t="s">
        <v>1691</v>
      </c>
      <c r="O2694" t="s">
        <v>7946</v>
      </c>
      <c r="P2694" t="s">
        <v>1691</v>
      </c>
      <c r="Q2694" t="s">
        <v>27</v>
      </c>
      <c r="R2694">
        <v>18</v>
      </c>
    </row>
    <row r="2695" spans="1:18" x14ac:dyDescent="0.3">
      <c r="A2695" t="s">
        <v>2707</v>
      </c>
      <c r="B2695" t="s">
        <v>6625</v>
      </c>
      <c r="C2695">
        <v>55</v>
      </c>
      <c r="D2695" t="str">
        <f>IF(Shopping[[#This Row],[Age]]&lt;=25,"Gen Z",
IF(Shopping[[#This Row],[Age]]&lt;=41,"Millennials",
IF(Shopping[[#This Row],[Age]]&lt;=57,"Gen X","Boomers")))</f>
        <v>Gen X</v>
      </c>
      <c r="E2695" t="s">
        <v>6584</v>
      </c>
      <c r="F2695" t="s">
        <v>7883</v>
      </c>
      <c r="G2695" t="s">
        <v>7846</v>
      </c>
      <c r="H2695" s="27">
        <v>70</v>
      </c>
      <c r="I2695" t="s">
        <v>7904</v>
      </c>
      <c r="J2695" t="s">
        <v>7839</v>
      </c>
      <c r="K2695" t="s">
        <v>7970</v>
      </c>
      <c r="L2695" t="s">
        <v>7889</v>
      </c>
      <c r="M2695">
        <v>2.6</v>
      </c>
      <c r="N2695" t="s">
        <v>1691</v>
      </c>
      <c r="O2695" t="s">
        <v>7948</v>
      </c>
      <c r="P2695" t="s">
        <v>1691</v>
      </c>
      <c r="Q2695" t="s">
        <v>10</v>
      </c>
      <c r="R2695">
        <v>46</v>
      </c>
    </row>
    <row r="2696" spans="1:18" x14ac:dyDescent="0.3">
      <c r="A2696" t="s">
        <v>2708</v>
      </c>
      <c r="B2696" t="s">
        <v>6626</v>
      </c>
      <c r="C2696">
        <v>66</v>
      </c>
      <c r="D2696" t="str">
        <f>IF(Shopping[[#This Row],[Age]]&lt;=25,"Gen Z",
IF(Shopping[[#This Row],[Age]]&lt;=41,"Millennials",
IF(Shopping[[#This Row],[Age]]&lt;=57,"Gen X","Boomers")))</f>
        <v>Boomers</v>
      </c>
      <c r="E2696" t="s">
        <v>6584</v>
      </c>
      <c r="F2696" t="s">
        <v>7865</v>
      </c>
      <c r="G2696" t="s">
        <v>7857</v>
      </c>
      <c r="H2696" s="27">
        <v>27</v>
      </c>
      <c r="I2696" t="s">
        <v>7900</v>
      </c>
      <c r="J2696" t="s">
        <v>7847</v>
      </c>
      <c r="K2696" t="s">
        <v>7968</v>
      </c>
      <c r="L2696" t="s">
        <v>7888</v>
      </c>
      <c r="M2696">
        <v>4.9000000000000004</v>
      </c>
      <c r="N2696" t="s">
        <v>1691</v>
      </c>
      <c r="O2696" t="s">
        <v>7945</v>
      </c>
      <c r="P2696" t="s">
        <v>1691</v>
      </c>
      <c r="Q2696" t="s">
        <v>12</v>
      </c>
      <c r="R2696">
        <v>34</v>
      </c>
    </row>
    <row r="2697" spans="1:18" x14ac:dyDescent="0.3">
      <c r="A2697" t="s">
        <v>2709</v>
      </c>
      <c r="B2697" t="s">
        <v>6627</v>
      </c>
      <c r="C2697">
        <v>50</v>
      </c>
      <c r="D2697" t="str">
        <f>IF(Shopping[[#This Row],[Age]]&lt;=25,"Gen Z",
IF(Shopping[[#This Row],[Age]]&lt;=41,"Millennials",
IF(Shopping[[#This Row],[Age]]&lt;=57,"Gen X","Boomers")))</f>
        <v>Gen X</v>
      </c>
      <c r="E2697" t="s">
        <v>6584</v>
      </c>
      <c r="F2697" t="s">
        <v>7875</v>
      </c>
      <c r="G2697" t="s">
        <v>7857</v>
      </c>
      <c r="H2697" s="27">
        <v>92</v>
      </c>
      <c r="I2697" t="s">
        <v>7923</v>
      </c>
      <c r="J2697" t="s">
        <v>7847</v>
      </c>
      <c r="K2697" t="s">
        <v>7874</v>
      </c>
      <c r="L2697" t="s">
        <v>7890</v>
      </c>
      <c r="M2697">
        <v>3.6</v>
      </c>
      <c r="N2697" t="s">
        <v>1691</v>
      </c>
      <c r="O2697" t="s">
        <v>7948</v>
      </c>
      <c r="P2697" t="s">
        <v>1691</v>
      </c>
      <c r="Q2697" t="s">
        <v>14</v>
      </c>
      <c r="R2697">
        <v>10</v>
      </c>
    </row>
    <row r="2698" spans="1:18" x14ac:dyDescent="0.3">
      <c r="A2698" t="s">
        <v>2710</v>
      </c>
      <c r="B2698" t="s">
        <v>6628</v>
      </c>
      <c r="C2698">
        <v>57</v>
      </c>
      <c r="D2698" t="str">
        <f>IF(Shopping[[#This Row],[Age]]&lt;=25,"Gen Z",
IF(Shopping[[#This Row],[Age]]&lt;=41,"Millennials",
IF(Shopping[[#This Row],[Age]]&lt;=57,"Gen X","Boomers")))</f>
        <v>Gen X</v>
      </c>
      <c r="E2698" t="s">
        <v>6584</v>
      </c>
      <c r="F2698" t="s">
        <v>7853</v>
      </c>
      <c r="G2698" t="s">
        <v>7854</v>
      </c>
      <c r="H2698" s="27">
        <v>20</v>
      </c>
      <c r="I2698" t="s">
        <v>7938</v>
      </c>
      <c r="J2698" t="s">
        <v>7847</v>
      </c>
      <c r="K2698" t="s">
        <v>7849</v>
      </c>
      <c r="L2698" t="s">
        <v>7888</v>
      </c>
      <c r="M2698">
        <v>4.7</v>
      </c>
      <c r="N2698" t="s">
        <v>1691</v>
      </c>
      <c r="O2698" t="s">
        <v>7946</v>
      </c>
      <c r="P2698" t="s">
        <v>1691</v>
      </c>
      <c r="Q2698" t="s">
        <v>27</v>
      </c>
      <c r="R2698">
        <v>12</v>
      </c>
    </row>
    <row r="2699" spans="1:18" x14ac:dyDescent="0.3">
      <c r="A2699" t="s">
        <v>2711</v>
      </c>
      <c r="B2699" t="s">
        <v>6629</v>
      </c>
      <c r="C2699">
        <v>42</v>
      </c>
      <c r="D2699" t="str">
        <f>IF(Shopping[[#This Row],[Age]]&lt;=25,"Gen Z",
IF(Shopping[[#This Row],[Age]]&lt;=41,"Millennials",
IF(Shopping[[#This Row],[Age]]&lt;=57,"Gen X","Boomers")))</f>
        <v>Gen X</v>
      </c>
      <c r="E2699" t="s">
        <v>6584</v>
      </c>
      <c r="F2699" t="s">
        <v>7868</v>
      </c>
      <c r="G2699" t="s">
        <v>7854</v>
      </c>
      <c r="H2699" s="27">
        <v>52</v>
      </c>
      <c r="I2699" t="s">
        <v>7905</v>
      </c>
      <c r="J2699" t="s">
        <v>7839</v>
      </c>
      <c r="K2699" t="s">
        <v>7871</v>
      </c>
      <c r="L2699" t="s">
        <v>7887</v>
      </c>
      <c r="M2699">
        <v>3.2</v>
      </c>
      <c r="N2699" t="s">
        <v>1691</v>
      </c>
      <c r="O2699" t="s">
        <v>7948</v>
      </c>
      <c r="P2699" t="s">
        <v>1691</v>
      </c>
      <c r="Q2699" t="s">
        <v>22</v>
      </c>
      <c r="R2699">
        <v>36</v>
      </c>
    </row>
    <row r="2700" spans="1:18" x14ac:dyDescent="0.3">
      <c r="A2700" t="s">
        <v>2712</v>
      </c>
      <c r="B2700" t="s">
        <v>6630</v>
      </c>
      <c r="C2700">
        <v>55</v>
      </c>
      <c r="D2700" t="str">
        <f>IF(Shopping[[#This Row],[Age]]&lt;=25,"Gen Z",
IF(Shopping[[#This Row],[Age]]&lt;=41,"Millennials",
IF(Shopping[[#This Row],[Age]]&lt;=57,"Gen X","Boomers")))</f>
        <v>Gen X</v>
      </c>
      <c r="E2700" t="s">
        <v>6584</v>
      </c>
      <c r="F2700" t="s">
        <v>7869</v>
      </c>
      <c r="G2700" t="s">
        <v>7838</v>
      </c>
      <c r="H2700" s="27">
        <v>57</v>
      </c>
      <c r="I2700" t="s">
        <v>7934</v>
      </c>
      <c r="J2700" t="s">
        <v>7847</v>
      </c>
      <c r="K2700" t="s">
        <v>7975</v>
      </c>
      <c r="L2700" t="s">
        <v>7889</v>
      </c>
      <c r="M2700">
        <v>3.6</v>
      </c>
      <c r="N2700" t="s">
        <v>1691</v>
      </c>
      <c r="O2700" t="s">
        <v>7950</v>
      </c>
      <c r="P2700" t="s">
        <v>1691</v>
      </c>
      <c r="Q2700" t="s">
        <v>8</v>
      </c>
      <c r="R2700">
        <v>34</v>
      </c>
    </row>
    <row r="2701" spans="1:18" x14ac:dyDescent="0.3">
      <c r="A2701" t="s">
        <v>2713</v>
      </c>
      <c r="B2701" t="s">
        <v>6631</v>
      </c>
      <c r="C2701">
        <v>25</v>
      </c>
      <c r="D2701" t="str">
        <f>IF(Shopping[[#This Row],[Age]]&lt;=25,"Gen Z",
IF(Shopping[[#This Row],[Age]]&lt;=41,"Millennials",
IF(Shopping[[#This Row],[Age]]&lt;=57,"Gen X","Boomers")))</f>
        <v>Gen Z</v>
      </c>
      <c r="E2701" t="s">
        <v>6584</v>
      </c>
      <c r="F2701" t="s">
        <v>7883</v>
      </c>
      <c r="G2701" t="s">
        <v>7846</v>
      </c>
      <c r="H2701" s="27">
        <v>96</v>
      </c>
      <c r="I2701" t="s">
        <v>7933</v>
      </c>
      <c r="J2701" t="s">
        <v>7847</v>
      </c>
      <c r="K2701" t="s">
        <v>7862</v>
      </c>
      <c r="L2701" t="s">
        <v>7890</v>
      </c>
      <c r="M2701">
        <v>3.6</v>
      </c>
      <c r="N2701" t="s">
        <v>1691</v>
      </c>
      <c r="O2701" t="s">
        <v>7949</v>
      </c>
      <c r="P2701" t="s">
        <v>1691</v>
      </c>
      <c r="Q2701" t="s">
        <v>27</v>
      </c>
      <c r="R2701">
        <v>49</v>
      </c>
    </row>
    <row r="2702" spans="1:18" x14ac:dyDescent="0.3">
      <c r="A2702" t="s">
        <v>2714</v>
      </c>
      <c r="B2702" t="s">
        <v>6632</v>
      </c>
      <c r="C2702">
        <v>22</v>
      </c>
      <c r="D2702" t="str">
        <f>IF(Shopping[[#This Row],[Age]]&lt;=25,"Gen Z",
IF(Shopping[[#This Row],[Age]]&lt;=41,"Millennials",
IF(Shopping[[#This Row],[Age]]&lt;=57,"Gen X","Boomers")))</f>
        <v>Gen Z</v>
      </c>
      <c r="E2702" t="s">
        <v>6584</v>
      </c>
      <c r="F2702" t="s">
        <v>7872</v>
      </c>
      <c r="G2702" t="s">
        <v>7838</v>
      </c>
      <c r="H2702" s="27">
        <v>68</v>
      </c>
      <c r="I2702" t="s">
        <v>7911</v>
      </c>
      <c r="J2702" t="s">
        <v>7877</v>
      </c>
      <c r="K2702" t="s">
        <v>7968</v>
      </c>
      <c r="L2702" t="s">
        <v>7887</v>
      </c>
      <c r="M2702">
        <v>3.2</v>
      </c>
      <c r="N2702" t="s">
        <v>1691</v>
      </c>
      <c r="O2702" t="s">
        <v>7948</v>
      </c>
      <c r="P2702" t="s">
        <v>1691</v>
      </c>
      <c r="Q2702" t="s">
        <v>10</v>
      </c>
      <c r="R2702">
        <v>36</v>
      </c>
    </row>
    <row r="2703" spans="1:18" x14ac:dyDescent="0.3">
      <c r="A2703" t="s">
        <v>2715</v>
      </c>
      <c r="B2703" t="s">
        <v>6633</v>
      </c>
      <c r="C2703">
        <v>49</v>
      </c>
      <c r="D2703" t="str">
        <f>IF(Shopping[[#This Row],[Age]]&lt;=25,"Gen Z",
IF(Shopping[[#This Row],[Age]]&lt;=41,"Millennials",
IF(Shopping[[#This Row],[Age]]&lt;=57,"Gen X","Boomers")))</f>
        <v>Gen X</v>
      </c>
      <c r="E2703" t="s">
        <v>6584</v>
      </c>
      <c r="F2703" t="s">
        <v>7841</v>
      </c>
      <c r="G2703" t="s">
        <v>7838</v>
      </c>
      <c r="H2703" s="27">
        <v>30</v>
      </c>
      <c r="I2703" t="s">
        <v>7930</v>
      </c>
      <c r="J2703" t="s">
        <v>7839</v>
      </c>
      <c r="K2703" t="s">
        <v>7855</v>
      </c>
      <c r="L2703" t="s">
        <v>7889</v>
      </c>
      <c r="M2703">
        <v>2.8</v>
      </c>
      <c r="N2703" t="s">
        <v>1691</v>
      </c>
      <c r="O2703" t="s">
        <v>7950</v>
      </c>
      <c r="P2703" t="s">
        <v>1691</v>
      </c>
      <c r="Q2703" t="s">
        <v>22</v>
      </c>
      <c r="R2703">
        <v>18</v>
      </c>
    </row>
    <row r="2704" spans="1:18" x14ac:dyDescent="0.3">
      <c r="A2704" t="s">
        <v>2716</v>
      </c>
      <c r="B2704" t="s">
        <v>6634</v>
      </c>
      <c r="C2704">
        <v>70</v>
      </c>
      <c r="D2704" t="str">
        <f>IF(Shopping[[#This Row],[Age]]&lt;=25,"Gen Z",
IF(Shopping[[#This Row],[Age]]&lt;=41,"Millennials",
IF(Shopping[[#This Row],[Age]]&lt;=57,"Gen X","Boomers")))</f>
        <v>Boomers</v>
      </c>
      <c r="E2704" t="s">
        <v>6584</v>
      </c>
      <c r="F2704" t="s">
        <v>7859</v>
      </c>
      <c r="G2704" t="s">
        <v>7846</v>
      </c>
      <c r="H2704" s="27">
        <v>37</v>
      </c>
      <c r="I2704" t="s">
        <v>7914</v>
      </c>
      <c r="J2704" t="s">
        <v>7839</v>
      </c>
      <c r="K2704" t="s">
        <v>7840</v>
      </c>
      <c r="L2704" t="s">
        <v>7890</v>
      </c>
      <c r="M2704">
        <v>4</v>
      </c>
      <c r="N2704" t="s">
        <v>1691</v>
      </c>
      <c r="O2704" t="s">
        <v>7947</v>
      </c>
      <c r="P2704" t="s">
        <v>1691</v>
      </c>
      <c r="Q2704" t="s">
        <v>27</v>
      </c>
      <c r="R2704">
        <v>39</v>
      </c>
    </row>
    <row r="2705" spans="1:18" x14ac:dyDescent="0.3">
      <c r="A2705" t="s">
        <v>2717</v>
      </c>
      <c r="B2705" t="s">
        <v>6635</v>
      </c>
      <c r="C2705">
        <v>56</v>
      </c>
      <c r="D2705" t="str">
        <f>IF(Shopping[[#This Row],[Age]]&lt;=25,"Gen Z",
IF(Shopping[[#This Row],[Age]]&lt;=41,"Millennials",
IF(Shopping[[#This Row],[Age]]&lt;=57,"Gen X","Boomers")))</f>
        <v>Gen X</v>
      </c>
      <c r="E2705" t="s">
        <v>6584</v>
      </c>
      <c r="F2705" t="s">
        <v>7873</v>
      </c>
      <c r="G2705" t="s">
        <v>7857</v>
      </c>
      <c r="H2705" s="27">
        <v>42</v>
      </c>
      <c r="I2705" t="s">
        <v>7923</v>
      </c>
      <c r="J2705" t="s">
        <v>7877</v>
      </c>
      <c r="K2705" t="s">
        <v>7968</v>
      </c>
      <c r="L2705" t="s">
        <v>7887</v>
      </c>
      <c r="M2705">
        <v>4.4000000000000004</v>
      </c>
      <c r="N2705" t="s">
        <v>1691</v>
      </c>
      <c r="O2705" t="s">
        <v>7946</v>
      </c>
      <c r="P2705" t="s">
        <v>1691</v>
      </c>
      <c r="Q2705" t="s">
        <v>14</v>
      </c>
      <c r="R2705">
        <v>34</v>
      </c>
    </row>
    <row r="2706" spans="1:18" x14ac:dyDescent="0.3">
      <c r="A2706" t="s">
        <v>2718</v>
      </c>
      <c r="B2706" t="s">
        <v>6636</v>
      </c>
      <c r="C2706">
        <v>52</v>
      </c>
      <c r="D2706" t="str">
        <f>IF(Shopping[[#This Row],[Age]]&lt;=25,"Gen Z",
IF(Shopping[[#This Row],[Age]]&lt;=41,"Millennials",
IF(Shopping[[#This Row],[Age]]&lt;=57,"Gen X","Boomers")))</f>
        <v>Gen X</v>
      </c>
      <c r="E2706" t="s">
        <v>6584</v>
      </c>
      <c r="F2706" t="s">
        <v>7861</v>
      </c>
      <c r="G2706" t="s">
        <v>7838</v>
      </c>
      <c r="H2706" s="27">
        <v>54</v>
      </c>
      <c r="I2706" t="s">
        <v>7923</v>
      </c>
      <c r="J2706" t="s">
        <v>7839</v>
      </c>
      <c r="K2706" t="s">
        <v>7974</v>
      </c>
      <c r="L2706" t="s">
        <v>7888</v>
      </c>
      <c r="M2706">
        <v>3.4</v>
      </c>
      <c r="N2706" t="s">
        <v>1691</v>
      </c>
      <c r="O2706" t="s">
        <v>7947</v>
      </c>
      <c r="P2706" t="s">
        <v>1691</v>
      </c>
      <c r="Q2706" t="s">
        <v>27</v>
      </c>
      <c r="R2706">
        <v>35</v>
      </c>
    </row>
    <row r="2707" spans="1:18" x14ac:dyDescent="0.3">
      <c r="A2707" t="s">
        <v>2719</v>
      </c>
      <c r="B2707" t="s">
        <v>6637</v>
      </c>
      <c r="C2707">
        <v>65</v>
      </c>
      <c r="D2707" t="str">
        <f>IF(Shopping[[#This Row],[Age]]&lt;=25,"Gen Z",
IF(Shopping[[#This Row],[Age]]&lt;=41,"Millennials",
IF(Shopping[[#This Row],[Age]]&lt;=57,"Gen X","Boomers")))</f>
        <v>Boomers</v>
      </c>
      <c r="E2707" t="s">
        <v>6584</v>
      </c>
      <c r="F2707" t="s">
        <v>7868</v>
      </c>
      <c r="G2707" t="s">
        <v>7854</v>
      </c>
      <c r="H2707" s="27">
        <v>81</v>
      </c>
      <c r="I2707" t="s">
        <v>7940</v>
      </c>
      <c r="J2707" t="s">
        <v>7844</v>
      </c>
      <c r="K2707" t="s">
        <v>7967</v>
      </c>
      <c r="L2707" t="s">
        <v>7888</v>
      </c>
      <c r="M2707">
        <v>5</v>
      </c>
      <c r="N2707" t="s">
        <v>1691</v>
      </c>
      <c r="O2707" t="s">
        <v>7950</v>
      </c>
      <c r="P2707" t="s">
        <v>1691</v>
      </c>
      <c r="Q2707" t="s">
        <v>12</v>
      </c>
      <c r="R2707">
        <v>1</v>
      </c>
    </row>
    <row r="2708" spans="1:18" x14ac:dyDescent="0.3">
      <c r="A2708" t="s">
        <v>2720</v>
      </c>
      <c r="B2708" t="s">
        <v>6638</v>
      </c>
      <c r="C2708">
        <v>24</v>
      </c>
      <c r="D2708" t="str">
        <f>IF(Shopping[[#This Row],[Age]]&lt;=25,"Gen Z",
IF(Shopping[[#This Row],[Age]]&lt;=41,"Millennials",
IF(Shopping[[#This Row],[Age]]&lt;=57,"Gen X","Boomers")))</f>
        <v>Gen Z</v>
      </c>
      <c r="E2708" t="s">
        <v>6584</v>
      </c>
      <c r="F2708" t="s">
        <v>7859</v>
      </c>
      <c r="G2708" t="s">
        <v>7846</v>
      </c>
      <c r="H2708" s="27">
        <v>40</v>
      </c>
      <c r="I2708" t="s">
        <v>7908</v>
      </c>
      <c r="J2708" t="s">
        <v>7844</v>
      </c>
      <c r="K2708" t="s">
        <v>7976</v>
      </c>
      <c r="L2708" t="s">
        <v>7888</v>
      </c>
      <c r="M2708">
        <v>3.1</v>
      </c>
      <c r="N2708" t="s">
        <v>1691</v>
      </c>
      <c r="O2708" t="s">
        <v>7945</v>
      </c>
      <c r="P2708" t="s">
        <v>1691</v>
      </c>
      <c r="Q2708" t="s">
        <v>27</v>
      </c>
      <c r="R2708">
        <v>48</v>
      </c>
    </row>
    <row r="2709" spans="1:18" x14ac:dyDescent="0.3">
      <c r="A2709" t="s">
        <v>2721</v>
      </c>
      <c r="B2709" t="s">
        <v>6639</v>
      </c>
      <c r="C2709">
        <v>32</v>
      </c>
      <c r="D2709" t="str">
        <f>IF(Shopping[[#This Row],[Age]]&lt;=25,"Gen Z",
IF(Shopping[[#This Row],[Age]]&lt;=41,"Millennials",
IF(Shopping[[#This Row],[Age]]&lt;=57,"Gen X","Boomers")))</f>
        <v>Millennials</v>
      </c>
      <c r="E2709" t="s">
        <v>6584</v>
      </c>
      <c r="F2709" t="s">
        <v>7879</v>
      </c>
      <c r="G2709" t="s">
        <v>7857</v>
      </c>
      <c r="H2709" s="27">
        <v>88</v>
      </c>
      <c r="I2709" t="s">
        <v>7936</v>
      </c>
      <c r="J2709" t="s">
        <v>7847</v>
      </c>
      <c r="K2709" t="s">
        <v>7858</v>
      </c>
      <c r="L2709" t="s">
        <v>7890</v>
      </c>
      <c r="M2709">
        <v>4.2</v>
      </c>
      <c r="N2709" t="s">
        <v>1691</v>
      </c>
      <c r="O2709" t="s">
        <v>7948</v>
      </c>
      <c r="P2709" t="s">
        <v>1691</v>
      </c>
      <c r="Q2709" t="s">
        <v>10</v>
      </c>
      <c r="R2709">
        <v>19</v>
      </c>
    </row>
    <row r="2710" spans="1:18" x14ac:dyDescent="0.3">
      <c r="A2710" t="s">
        <v>2722</v>
      </c>
      <c r="B2710" t="s">
        <v>6640</v>
      </c>
      <c r="C2710">
        <v>57</v>
      </c>
      <c r="D2710" t="str">
        <f>IF(Shopping[[#This Row],[Age]]&lt;=25,"Gen Z",
IF(Shopping[[#This Row],[Age]]&lt;=41,"Millennials",
IF(Shopping[[#This Row],[Age]]&lt;=57,"Gen X","Boomers")))</f>
        <v>Gen X</v>
      </c>
      <c r="E2710" t="s">
        <v>6584</v>
      </c>
      <c r="F2710" t="s">
        <v>7861</v>
      </c>
      <c r="G2710" t="s">
        <v>7838</v>
      </c>
      <c r="H2710" s="27">
        <v>94</v>
      </c>
      <c r="I2710" t="s">
        <v>7908</v>
      </c>
      <c r="J2710" t="s">
        <v>7847</v>
      </c>
      <c r="K2710" t="s">
        <v>7864</v>
      </c>
      <c r="L2710" t="s">
        <v>7889</v>
      </c>
      <c r="M2710">
        <v>3.3</v>
      </c>
      <c r="N2710" t="s">
        <v>1691</v>
      </c>
      <c r="O2710" t="s">
        <v>7950</v>
      </c>
      <c r="P2710" t="s">
        <v>1691</v>
      </c>
      <c r="Q2710" t="s">
        <v>27</v>
      </c>
      <c r="R2710">
        <v>44</v>
      </c>
    </row>
    <row r="2711" spans="1:18" x14ac:dyDescent="0.3">
      <c r="A2711" t="s">
        <v>2723</v>
      </c>
      <c r="B2711" t="s">
        <v>6641</v>
      </c>
      <c r="C2711">
        <v>35</v>
      </c>
      <c r="D2711" t="str">
        <f>IF(Shopping[[#This Row],[Age]]&lt;=25,"Gen Z",
IF(Shopping[[#This Row],[Age]]&lt;=41,"Millennials",
IF(Shopping[[#This Row],[Age]]&lt;=57,"Gen X","Boomers")))</f>
        <v>Millennials</v>
      </c>
      <c r="E2711" t="s">
        <v>6584</v>
      </c>
      <c r="F2711" t="s">
        <v>7850</v>
      </c>
      <c r="G2711" t="s">
        <v>7838</v>
      </c>
      <c r="H2711" s="27">
        <v>54</v>
      </c>
      <c r="I2711" t="s">
        <v>7919</v>
      </c>
      <c r="J2711" t="s">
        <v>7844</v>
      </c>
      <c r="K2711" t="s">
        <v>7973</v>
      </c>
      <c r="L2711" t="s">
        <v>7887</v>
      </c>
      <c r="M2711">
        <v>2.9</v>
      </c>
      <c r="N2711" t="s">
        <v>1691</v>
      </c>
      <c r="O2711" t="s">
        <v>7948</v>
      </c>
      <c r="P2711" t="s">
        <v>1691</v>
      </c>
      <c r="Q2711" t="s">
        <v>12</v>
      </c>
      <c r="R2711">
        <v>9</v>
      </c>
    </row>
    <row r="2712" spans="1:18" x14ac:dyDescent="0.3">
      <c r="A2712" t="s">
        <v>2724</v>
      </c>
      <c r="B2712" t="s">
        <v>6642</v>
      </c>
      <c r="C2712">
        <v>69</v>
      </c>
      <c r="D2712" t="str">
        <f>IF(Shopping[[#This Row],[Age]]&lt;=25,"Gen Z",
IF(Shopping[[#This Row],[Age]]&lt;=41,"Millennials",
IF(Shopping[[#This Row],[Age]]&lt;=57,"Gen X","Boomers")))</f>
        <v>Boomers</v>
      </c>
      <c r="E2712" t="s">
        <v>6584</v>
      </c>
      <c r="F2712" t="s">
        <v>7868</v>
      </c>
      <c r="G2712" t="s">
        <v>7854</v>
      </c>
      <c r="H2712" s="27">
        <v>51</v>
      </c>
      <c r="I2712" t="s">
        <v>7941</v>
      </c>
      <c r="J2712" t="s">
        <v>7839</v>
      </c>
      <c r="K2712" t="s">
        <v>7860</v>
      </c>
      <c r="L2712" t="s">
        <v>7889</v>
      </c>
      <c r="M2712">
        <v>4.7</v>
      </c>
      <c r="N2712" t="s">
        <v>1691</v>
      </c>
      <c r="O2712" t="s">
        <v>7948</v>
      </c>
      <c r="P2712" t="s">
        <v>1691</v>
      </c>
      <c r="Q2712" t="s">
        <v>22</v>
      </c>
      <c r="R2712">
        <v>3</v>
      </c>
    </row>
    <row r="2713" spans="1:18" x14ac:dyDescent="0.3">
      <c r="A2713" t="s">
        <v>2725</v>
      </c>
      <c r="B2713" t="s">
        <v>6643</v>
      </c>
      <c r="C2713">
        <v>30</v>
      </c>
      <c r="D2713" t="str">
        <f>IF(Shopping[[#This Row],[Age]]&lt;=25,"Gen Z",
IF(Shopping[[#This Row],[Age]]&lt;=41,"Millennials",
IF(Shopping[[#This Row],[Age]]&lt;=57,"Gen X","Boomers")))</f>
        <v>Millennials</v>
      </c>
      <c r="E2713" t="s">
        <v>6584</v>
      </c>
      <c r="F2713" t="s">
        <v>7865</v>
      </c>
      <c r="G2713" t="s">
        <v>7857</v>
      </c>
      <c r="H2713" s="27">
        <v>22</v>
      </c>
      <c r="I2713" t="s">
        <v>7936</v>
      </c>
      <c r="J2713" t="s">
        <v>7839</v>
      </c>
      <c r="K2713" t="s">
        <v>7871</v>
      </c>
      <c r="L2713" t="s">
        <v>7888</v>
      </c>
      <c r="M2713">
        <v>4</v>
      </c>
      <c r="N2713" t="s">
        <v>1691</v>
      </c>
      <c r="O2713" t="s">
        <v>7948</v>
      </c>
      <c r="P2713" t="s">
        <v>1691</v>
      </c>
      <c r="Q2713" t="s">
        <v>8</v>
      </c>
      <c r="R2713">
        <v>50</v>
      </c>
    </row>
    <row r="2714" spans="1:18" x14ac:dyDescent="0.3">
      <c r="A2714" t="s">
        <v>2726</v>
      </c>
      <c r="B2714" t="s">
        <v>6644</v>
      </c>
      <c r="C2714">
        <v>37</v>
      </c>
      <c r="D2714" t="str">
        <f>IF(Shopping[[#This Row],[Age]]&lt;=25,"Gen Z",
IF(Shopping[[#This Row],[Age]]&lt;=41,"Millennials",
IF(Shopping[[#This Row],[Age]]&lt;=57,"Gen X","Boomers")))</f>
        <v>Millennials</v>
      </c>
      <c r="E2714" t="s">
        <v>6584</v>
      </c>
      <c r="F2714" t="s">
        <v>7868</v>
      </c>
      <c r="G2714" t="s">
        <v>7854</v>
      </c>
      <c r="H2714" s="27">
        <v>95</v>
      </c>
      <c r="I2714" t="s">
        <v>7918</v>
      </c>
      <c r="J2714" t="s">
        <v>7839</v>
      </c>
      <c r="K2714" t="s">
        <v>7880</v>
      </c>
      <c r="L2714" t="s">
        <v>7890</v>
      </c>
      <c r="M2714">
        <v>4.5999999999999996</v>
      </c>
      <c r="N2714" t="s">
        <v>1691</v>
      </c>
      <c r="O2714" t="s">
        <v>7948</v>
      </c>
      <c r="P2714" t="s">
        <v>1691</v>
      </c>
      <c r="Q2714" t="s">
        <v>27</v>
      </c>
      <c r="R2714">
        <v>7</v>
      </c>
    </row>
    <row r="2715" spans="1:18" x14ac:dyDescent="0.3">
      <c r="A2715" t="s">
        <v>2727</v>
      </c>
      <c r="B2715" t="s">
        <v>6645</v>
      </c>
      <c r="C2715">
        <v>19</v>
      </c>
      <c r="D2715" t="str">
        <f>IF(Shopping[[#This Row],[Age]]&lt;=25,"Gen Z",
IF(Shopping[[#This Row],[Age]]&lt;=41,"Millennials",
IF(Shopping[[#This Row],[Age]]&lt;=57,"Gen X","Boomers")))</f>
        <v>Gen Z</v>
      </c>
      <c r="E2715" t="s">
        <v>6584</v>
      </c>
      <c r="F2715" t="s">
        <v>7853</v>
      </c>
      <c r="G2715" t="s">
        <v>7854</v>
      </c>
      <c r="H2715" s="27">
        <v>57</v>
      </c>
      <c r="I2715" t="s">
        <v>7909</v>
      </c>
      <c r="J2715" t="s">
        <v>7847</v>
      </c>
      <c r="K2715" t="s">
        <v>7975</v>
      </c>
      <c r="L2715" t="s">
        <v>7890</v>
      </c>
      <c r="M2715">
        <v>3.8</v>
      </c>
      <c r="N2715" t="s">
        <v>1691</v>
      </c>
      <c r="O2715" t="s">
        <v>7949</v>
      </c>
      <c r="P2715" t="s">
        <v>1691</v>
      </c>
      <c r="Q2715" t="s">
        <v>27</v>
      </c>
      <c r="R2715">
        <v>20</v>
      </c>
    </row>
    <row r="2716" spans="1:18" x14ac:dyDescent="0.3">
      <c r="A2716" t="s">
        <v>2728</v>
      </c>
      <c r="B2716" t="s">
        <v>6646</v>
      </c>
      <c r="C2716">
        <v>53</v>
      </c>
      <c r="D2716" t="str">
        <f>IF(Shopping[[#This Row],[Age]]&lt;=25,"Gen Z",
IF(Shopping[[#This Row],[Age]]&lt;=41,"Millennials",
IF(Shopping[[#This Row],[Age]]&lt;=57,"Gen X","Boomers")))</f>
        <v>Gen X</v>
      </c>
      <c r="E2716" t="s">
        <v>6584</v>
      </c>
      <c r="F2716" t="s">
        <v>7841</v>
      </c>
      <c r="G2716" t="s">
        <v>7838</v>
      </c>
      <c r="H2716" s="27">
        <v>45</v>
      </c>
      <c r="I2716" t="s">
        <v>7937</v>
      </c>
      <c r="J2716" t="s">
        <v>7844</v>
      </c>
      <c r="K2716" t="s">
        <v>7968</v>
      </c>
      <c r="L2716" t="s">
        <v>7887</v>
      </c>
      <c r="M2716">
        <v>3.6</v>
      </c>
      <c r="N2716" t="s">
        <v>1691</v>
      </c>
      <c r="O2716" t="s">
        <v>7950</v>
      </c>
      <c r="P2716" t="s">
        <v>1691</v>
      </c>
      <c r="Q2716" t="s">
        <v>12</v>
      </c>
      <c r="R2716">
        <v>16</v>
      </c>
    </row>
    <row r="2717" spans="1:18" x14ac:dyDescent="0.3">
      <c r="A2717" t="s">
        <v>2729</v>
      </c>
      <c r="B2717" t="s">
        <v>6647</v>
      </c>
      <c r="C2717">
        <v>25</v>
      </c>
      <c r="D2717" t="str">
        <f>IF(Shopping[[#This Row],[Age]]&lt;=25,"Gen Z",
IF(Shopping[[#This Row],[Age]]&lt;=41,"Millennials",
IF(Shopping[[#This Row],[Age]]&lt;=57,"Gen X","Boomers")))</f>
        <v>Gen Z</v>
      </c>
      <c r="E2717" t="s">
        <v>6584</v>
      </c>
      <c r="F2717" t="s">
        <v>7848</v>
      </c>
      <c r="G2717" t="s">
        <v>7846</v>
      </c>
      <c r="H2717" s="27">
        <v>92</v>
      </c>
      <c r="I2717" t="s">
        <v>7909</v>
      </c>
      <c r="J2717" t="s">
        <v>7877</v>
      </c>
      <c r="K2717" t="s">
        <v>7858</v>
      </c>
      <c r="L2717" t="s">
        <v>7887</v>
      </c>
      <c r="M2717">
        <v>4.0999999999999996</v>
      </c>
      <c r="N2717" t="s">
        <v>1691</v>
      </c>
      <c r="O2717" t="s">
        <v>7945</v>
      </c>
      <c r="P2717" t="s">
        <v>1691</v>
      </c>
      <c r="Q2717" t="s">
        <v>14</v>
      </c>
      <c r="R2717">
        <v>29</v>
      </c>
    </row>
    <row r="2718" spans="1:18" x14ac:dyDescent="0.3">
      <c r="A2718" t="s">
        <v>2730</v>
      </c>
      <c r="B2718" t="s">
        <v>6648</v>
      </c>
      <c r="C2718">
        <v>47</v>
      </c>
      <c r="D2718" t="str">
        <f>IF(Shopping[[#This Row],[Age]]&lt;=25,"Gen Z",
IF(Shopping[[#This Row],[Age]]&lt;=41,"Millennials",
IF(Shopping[[#This Row],[Age]]&lt;=57,"Gen X","Boomers")))</f>
        <v>Gen X</v>
      </c>
      <c r="E2718" t="s">
        <v>6584</v>
      </c>
      <c r="F2718" t="s">
        <v>7859</v>
      </c>
      <c r="G2718" t="s">
        <v>7846</v>
      </c>
      <c r="H2718" s="27">
        <v>40</v>
      </c>
      <c r="I2718" t="s">
        <v>7917</v>
      </c>
      <c r="J2718" t="s">
        <v>7839</v>
      </c>
      <c r="K2718" t="s">
        <v>7971</v>
      </c>
      <c r="L2718" t="s">
        <v>7888</v>
      </c>
      <c r="M2718">
        <v>2.7</v>
      </c>
      <c r="N2718" t="s">
        <v>1691</v>
      </c>
      <c r="O2718" t="s">
        <v>7950</v>
      </c>
      <c r="P2718" t="s">
        <v>1691</v>
      </c>
      <c r="Q2718" t="s">
        <v>27</v>
      </c>
      <c r="R2718">
        <v>21</v>
      </c>
    </row>
    <row r="2719" spans="1:18" x14ac:dyDescent="0.3">
      <c r="A2719" t="s">
        <v>2731</v>
      </c>
      <c r="B2719" t="s">
        <v>6649</v>
      </c>
      <c r="C2719">
        <v>18</v>
      </c>
      <c r="D2719" t="str">
        <f>IF(Shopping[[#This Row],[Age]]&lt;=25,"Gen Z",
IF(Shopping[[#This Row],[Age]]&lt;=41,"Millennials",
IF(Shopping[[#This Row],[Age]]&lt;=57,"Gen X","Boomers")))</f>
        <v>Gen Z</v>
      </c>
      <c r="E2719" t="s">
        <v>6584</v>
      </c>
      <c r="F2719" t="s">
        <v>7865</v>
      </c>
      <c r="G2719" t="s">
        <v>7857</v>
      </c>
      <c r="H2719" s="27">
        <v>62</v>
      </c>
      <c r="I2719" t="s">
        <v>7936</v>
      </c>
      <c r="J2719" t="s">
        <v>7877</v>
      </c>
      <c r="K2719" t="s">
        <v>7974</v>
      </c>
      <c r="L2719" t="s">
        <v>7887</v>
      </c>
      <c r="M2719">
        <v>4.3</v>
      </c>
      <c r="N2719" t="s">
        <v>1691</v>
      </c>
      <c r="O2719" t="s">
        <v>7946</v>
      </c>
      <c r="P2719" t="s">
        <v>1691</v>
      </c>
      <c r="Q2719" t="s">
        <v>12</v>
      </c>
      <c r="R2719">
        <v>19</v>
      </c>
    </row>
    <row r="2720" spans="1:18" x14ac:dyDescent="0.3">
      <c r="A2720" t="s">
        <v>2732</v>
      </c>
      <c r="B2720" t="s">
        <v>6650</v>
      </c>
      <c r="C2720">
        <v>22</v>
      </c>
      <c r="D2720" t="str">
        <f>IF(Shopping[[#This Row],[Age]]&lt;=25,"Gen Z",
IF(Shopping[[#This Row],[Age]]&lt;=41,"Millennials",
IF(Shopping[[#This Row],[Age]]&lt;=57,"Gen X","Boomers")))</f>
        <v>Gen Z</v>
      </c>
      <c r="E2720" t="s">
        <v>6584</v>
      </c>
      <c r="F2720" t="s">
        <v>7851</v>
      </c>
      <c r="G2720" t="s">
        <v>7838</v>
      </c>
      <c r="H2720" s="27">
        <v>90</v>
      </c>
      <c r="I2720" t="s">
        <v>7934</v>
      </c>
      <c r="J2720" t="s">
        <v>7847</v>
      </c>
      <c r="K2720" t="s">
        <v>7972</v>
      </c>
      <c r="L2720" t="s">
        <v>7887</v>
      </c>
      <c r="M2720">
        <v>4.9000000000000004</v>
      </c>
      <c r="N2720" t="s">
        <v>1691</v>
      </c>
      <c r="O2720" t="s">
        <v>7947</v>
      </c>
      <c r="P2720" t="s">
        <v>1691</v>
      </c>
      <c r="Q2720" t="s">
        <v>8</v>
      </c>
      <c r="R2720">
        <v>10</v>
      </c>
    </row>
    <row r="2721" spans="1:18" x14ac:dyDescent="0.3">
      <c r="A2721" t="s">
        <v>2733</v>
      </c>
      <c r="B2721" t="s">
        <v>6651</v>
      </c>
      <c r="C2721">
        <v>69</v>
      </c>
      <c r="D2721" t="str">
        <f>IF(Shopping[[#This Row],[Age]]&lt;=25,"Gen Z",
IF(Shopping[[#This Row],[Age]]&lt;=41,"Millennials",
IF(Shopping[[#This Row],[Age]]&lt;=57,"Gen X","Boomers")))</f>
        <v>Boomers</v>
      </c>
      <c r="E2721" t="s">
        <v>6584</v>
      </c>
      <c r="F2721" t="s">
        <v>7869</v>
      </c>
      <c r="G2721" t="s">
        <v>7838</v>
      </c>
      <c r="H2721" s="27">
        <v>82</v>
      </c>
      <c r="I2721" t="s">
        <v>7900</v>
      </c>
      <c r="J2721" t="s">
        <v>7844</v>
      </c>
      <c r="K2721" t="s">
        <v>7972</v>
      </c>
      <c r="L2721" t="s">
        <v>7890</v>
      </c>
      <c r="M2721">
        <v>4.2</v>
      </c>
      <c r="N2721" t="s">
        <v>1691</v>
      </c>
      <c r="O2721" t="s">
        <v>7946</v>
      </c>
      <c r="P2721" t="s">
        <v>1691</v>
      </c>
      <c r="Q2721" t="s">
        <v>22</v>
      </c>
      <c r="R2721">
        <v>4</v>
      </c>
    </row>
    <row r="2722" spans="1:18" x14ac:dyDescent="0.3">
      <c r="A2722" t="s">
        <v>2734</v>
      </c>
      <c r="B2722" t="s">
        <v>6652</v>
      </c>
      <c r="C2722">
        <v>55</v>
      </c>
      <c r="D2722" t="str">
        <f>IF(Shopping[[#This Row],[Age]]&lt;=25,"Gen Z",
IF(Shopping[[#This Row],[Age]]&lt;=41,"Millennials",
IF(Shopping[[#This Row],[Age]]&lt;=57,"Gen X","Boomers")))</f>
        <v>Gen X</v>
      </c>
      <c r="E2722" t="s">
        <v>6584</v>
      </c>
      <c r="F2722" t="s">
        <v>7873</v>
      </c>
      <c r="G2722" t="s">
        <v>7857</v>
      </c>
      <c r="H2722" s="27">
        <v>52</v>
      </c>
      <c r="I2722" t="s">
        <v>7926</v>
      </c>
      <c r="J2722" t="s">
        <v>7847</v>
      </c>
      <c r="K2722" t="s">
        <v>7972</v>
      </c>
      <c r="L2722" t="s">
        <v>7888</v>
      </c>
      <c r="M2722">
        <v>2.8</v>
      </c>
      <c r="N2722" t="s">
        <v>1691</v>
      </c>
      <c r="O2722" t="s">
        <v>7950</v>
      </c>
      <c r="P2722" t="s">
        <v>1691</v>
      </c>
      <c r="Q2722" t="s">
        <v>22</v>
      </c>
      <c r="R2722">
        <v>45</v>
      </c>
    </row>
    <row r="2723" spans="1:18" x14ac:dyDescent="0.3">
      <c r="A2723" t="s">
        <v>2735</v>
      </c>
      <c r="B2723" t="s">
        <v>6653</v>
      </c>
      <c r="C2723">
        <v>19</v>
      </c>
      <c r="D2723" t="str">
        <f>IF(Shopping[[#This Row],[Age]]&lt;=25,"Gen Z",
IF(Shopping[[#This Row],[Age]]&lt;=41,"Millennials",
IF(Shopping[[#This Row],[Age]]&lt;=57,"Gen X","Boomers")))</f>
        <v>Gen Z</v>
      </c>
      <c r="E2723" t="s">
        <v>6584</v>
      </c>
      <c r="F2723" t="s">
        <v>7845</v>
      </c>
      <c r="G2723" t="s">
        <v>7846</v>
      </c>
      <c r="H2723" s="27">
        <v>70</v>
      </c>
      <c r="I2723" t="s">
        <v>7939</v>
      </c>
      <c r="J2723" t="s">
        <v>7844</v>
      </c>
      <c r="K2723" t="s">
        <v>7864</v>
      </c>
      <c r="L2723" t="s">
        <v>7888</v>
      </c>
      <c r="M2723">
        <v>4.9000000000000004</v>
      </c>
      <c r="N2723" t="s">
        <v>1691</v>
      </c>
      <c r="O2723" t="s">
        <v>7946</v>
      </c>
      <c r="P2723" t="s">
        <v>1691</v>
      </c>
      <c r="Q2723" t="s">
        <v>14</v>
      </c>
      <c r="R2723">
        <v>17</v>
      </c>
    </row>
    <row r="2724" spans="1:18" x14ac:dyDescent="0.3">
      <c r="A2724" t="s">
        <v>2736</v>
      </c>
      <c r="B2724" t="s">
        <v>6654</v>
      </c>
      <c r="C2724">
        <v>23</v>
      </c>
      <c r="D2724" t="str">
        <f>IF(Shopping[[#This Row],[Age]]&lt;=25,"Gen Z",
IF(Shopping[[#This Row],[Age]]&lt;=41,"Millennials",
IF(Shopping[[#This Row],[Age]]&lt;=57,"Gen X","Boomers")))</f>
        <v>Gen Z</v>
      </c>
      <c r="E2724" t="s">
        <v>6584</v>
      </c>
      <c r="F2724" t="s">
        <v>7875</v>
      </c>
      <c r="G2724" t="s">
        <v>7857</v>
      </c>
      <c r="H2724" s="27">
        <v>83</v>
      </c>
      <c r="I2724" t="s">
        <v>7894</v>
      </c>
      <c r="J2724" t="s">
        <v>7847</v>
      </c>
      <c r="K2724" t="s">
        <v>7867</v>
      </c>
      <c r="L2724" t="s">
        <v>7888</v>
      </c>
      <c r="M2724">
        <v>2.8</v>
      </c>
      <c r="N2724" t="s">
        <v>1691</v>
      </c>
      <c r="O2724" t="s">
        <v>7949</v>
      </c>
      <c r="P2724" t="s">
        <v>1691</v>
      </c>
      <c r="Q2724" t="s">
        <v>14</v>
      </c>
      <c r="R2724">
        <v>22</v>
      </c>
    </row>
    <row r="2725" spans="1:18" x14ac:dyDescent="0.3">
      <c r="A2725" t="s">
        <v>2737</v>
      </c>
      <c r="B2725" t="s">
        <v>6655</v>
      </c>
      <c r="C2725">
        <v>54</v>
      </c>
      <c r="D2725" t="str">
        <f>IF(Shopping[[#This Row],[Age]]&lt;=25,"Gen Z",
IF(Shopping[[#This Row],[Age]]&lt;=41,"Millennials",
IF(Shopping[[#This Row],[Age]]&lt;=57,"Gen X","Boomers")))</f>
        <v>Gen X</v>
      </c>
      <c r="E2725" t="s">
        <v>6584</v>
      </c>
      <c r="F2725" t="s">
        <v>7859</v>
      </c>
      <c r="G2725" t="s">
        <v>7846</v>
      </c>
      <c r="H2725" s="27">
        <v>49</v>
      </c>
      <c r="I2725" t="s">
        <v>7914</v>
      </c>
      <c r="J2725" t="s">
        <v>7877</v>
      </c>
      <c r="K2725" t="s">
        <v>7880</v>
      </c>
      <c r="L2725" t="s">
        <v>7889</v>
      </c>
      <c r="M2725">
        <v>2.9</v>
      </c>
      <c r="N2725" t="s">
        <v>1691</v>
      </c>
      <c r="O2725" t="s">
        <v>7950</v>
      </c>
      <c r="P2725" t="s">
        <v>1691</v>
      </c>
      <c r="Q2725" t="s">
        <v>14</v>
      </c>
      <c r="R2725">
        <v>3</v>
      </c>
    </row>
    <row r="2726" spans="1:18" x14ac:dyDescent="0.3">
      <c r="A2726" t="s">
        <v>2738</v>
      </c>
      <c r="B2726" t="s">
        <v>6656</v>
      </c>
      <c r="C2726">
        <v>52</v>
      </c>
      <c r="D2726" t="str">
        <f>IF(Shopping[[#This Row],[Age]]&lt;=25,"Gen Z",
IF(Shopping[[#This Row],[Age]]&lt;=41,"Millennials",
IF(Shopping[[#This Row],[Age]]&lt;=57,"Gen X","Boomers")))</f>
        <v>Gen X</v>
      </c>
      <c r="E2726" t="s">
        <v>6584</v>
      </c>
      <c r="F2726" t="s">
        <v>7848</v>
      </c>
      <c r="G2726" t="s">
        <v>7846</v>
      </c>
      <c r="H2726" s="27">
        <v>91</v>
      </c>
      <c r="I2726" t="s">
        <v>7902</v>
      </c>
      <c r="J2726" t="s">
        <v>7847</v>
      </c>
      <c r="K2726" t="s">
        <v>7880</v>
      </c>
      <c r="L2726" t="s">
        <v>7888</v>
      </c>
      <c r="M2726">
        <v>2.5</v>
      </c>
      <c r="N2726" t="s">
        <v>1691</v>
      </c>
      <c r="O2726" t="s">
        <v>7947</v>
      </c>
      <c r="P2726" t="s">
        <v>1691</v>
      </c>
      <c r="Q2726" t="s">
        <v>27</v>
      </c>
      <c r="R2726">
        <v>11</v>
      </c>
    </row>
    <row r="2727" spans="1:18" x14ac:dyDescent="0.3">
      <c r="A2727" t="s">
        <v>2739</v>
      </c>
      <c r="B2727" t="s">
        <v>6657</v>
      </c>
      <c r="C2727">
        <v>64</v>
      </c>
      <c r="D2727" t="str">
        <f>IF(Shopping[[#This Row],[Age]]&lt;=25,"Gen Z",
IF(Shopping[[#This Row],[Age]]&lt;=41,"Millennials",
IF(Shopping[[#This Row],[Age]]&lt;=57,"Gen X","Boomers")))</f>
        <v>Boomers</v>
      </c>
      <c r="E2727" t="s">
        <v>6584</v>
      </c>
      <c r="F2727" t="s">
        <v>7879</v>
      </c>
      <c r="G2727" t="s">
        <v>7857</v>
      </c>
      <c r="H2727" s="27">
        <v>99</v>
      </c>
      <c r="I2727" t="s">
        <v>7909</v>
      </c>
      <c r="J2727" t="s">
        <v>7844</v>
      </c>
      <c r="K2727" t="s">
        <v>7862</v>
      </c>
      <c r="L2727" t="s">
        <v>7889</v>
      </c>
      <c r="M2727">
        <v>2.7</v>
      </c>
      <c r="N2727" t="s">
        <v>1691</v>
      </c>
      <c r="O2727" t="s">
        <v>7946</v>
      </c>
      <c r="P2727" t="s">
        <v>1691</v>
      </c>
      <c r="Q2727" t="s">
        <v>27</v>
      </c>
      <c r="R2727">
        <v>4</v>
      </c>
    </row>
    <row r="2728" spans="1:18" x14ac:dyDescent="0.3">
      <c r="A2728" t="s">
        <v>2740</v>
      </c>
      <c r="B2728" t="s">
        <v>6658</v>
      </c>
      <c r="C2728">
        <v>33</v>
      </c>
      <c r="D2728" t="str">
        <f>IF(Shopping[[#This Row],[Age]]&lt;=25,"Gen Z",
IF(Shopping[[#This Row],[Age]]&lt;=41,"Millennials",
IF(Shopping[[#This Row],[Age]]&lt;=57,"Gen X","Boomers")))</f>
        <v>Millennials</v>
      </c>
      <c r="E2728" t="s">
        <v>6584</v>
      </c>
      <c r="F2728" t="s">
        <v>7881</v>
      </c>
      <c r="G2728" t="s">
        <v>7857</v>
      </c>
      <c r="H2728" s="27">
        <v>92</v>
      </c>
      <c r="I2728" t="s">
        <v>7942</v>
      </c>
      <c r="J2728" t="s">
        <v>7839</v>
      </c>
      <c r="K2728" t="s">
        <v>7976</v>
      </c>
      <c r="L2728" t="s">
        <v>7887</v>
      </c>
      <c r="M2728">
        <v>3.3</v>
      </c>
      <c r="N2728" t="s">
        <v>1691</v>
      </c>
      <c r="O2728" t="s">
        <v>7946</v>
      </c>
      <c r="P2728" t="s">
        <v>1691</v>
      </c>
      <c r="Q2728" t="s">
        <v>14</v>
      </c>
      <c r="R2728">
        <v>11</v>
      </c>
    </row>
    <row r="2729" spans="1:18" x14ac:dyDescent="0.3">
      <c r="A2729" t="s">
        <v>2741</v>
      </c>
      <c r="B2729" t="s">
        <v>6659</v>
      </c>
      <c r="C2729">
        <v>40</v>
      </c>
      <c r="D2729" t="str">
        <f>IF(Shopping[[#This Row],[Age]]&lt;=25,"Gen Z",
IF(Shopping[[#This Row],[Age]]&lt;=41,"Millennials",
IF(Shopping[[#This Row],[Age]]&lt;=57,"Gen X","Boomers")))</f>
        <v>Millennials</v>
      </c>
      <c r="E2729" t="s">
        <v>6584</v>
      </c>
      <c r="F2729" t="s">
        <v>7850</v>
      </c>
      <c r="G2729" t="s">
        <v>7838</v>
      </c>
      <c r="H2729" s="27">
        <v>87</v>
      </c>
      <c r="I2729" t="s">
        <v>7917</v>
      </c>
      <c r="J2729" t="s">
        <v>7839</v>
      </c>
      <c r="K2729" t="s">
        <v>7852</v>
      </c>
      <c r="L2729" t="s">
        <v>7887</v>
      </c>
      <c r="M2729">
        <v>3.7</v>
      </c>
      <c r="N2729" t="s">
        <v>1691</v>
      </c>
      <c r="O2729" t="s">
        <v>7949</v>
      </c>
      <c r="P2729" t="s">
        <v>1691</v>
      </c>
      <c r="Q2729" t="s">
        <v>12</v>
      </c>
      <c r="R2729">
        <v>47</v>
      </c>
    </row>
    <row r="2730" spans="1:18" x14ac:dyDescent="0.3">
      <c r="A2730" t="s">
        <v>2742</v>
      </c>
      <c r="B2730" t="s">
        <v>6660</v>
      </c>
      <c r="C2730">
        <v>26</v>
      </c>
      <c r="D2730" t="str">
        <f>IF(Shopping[[#This Row],[Age]]&lt;=25,"Gen Z",
IF(Shopping[[#This Row],[Age]]&lt;=41,"Millennials",
IF(Shopping[[#This Row],[Age]]&lt;=57,"Gen X","Boomers")))</f>
        <v>Millennials</v>
      </c>
      <c r="E2730" t="s">
        <v>6584</v>
      </c>
      <c r="F2730" t="s">
        <v>7863</v>
      </c>
      <c r="G2730" t="s">
        <v>7838</v>
      </c>
      <c r="H2730" s="27">
        <v>28</v>
      </c>
      <c r="I2730" t="s">
        <v>7913</v>
      </c>
      <c r="J2730" t="s">
        <v>7847</v>
      </c>
      <c r="K2730" t="s">
        <v>7858</v>
      </c>
      <c r="L2730" t="s">
        <v>7887</v>
      </c>
      <c r="M2730">
        <v>4</v>
      </c>
      <c r="N2730" t="s">
        <v>1691</v>
      </c>
      <c r="O2730" t="s">
        <v>7945</v>
      </c>
      <c r="P2730" t="s">
        <v>1691</v>
      </c>
      <c r="Q2730" t="s">
        <v>27</v>
      </c>
      <c r="R2730">
        <v>17</v>
      </c>
    </row>
    <row r="2731" spans="1:18" x14ac:dyDescent="0.3">
      <c r="A2731" t="s">
        <v>2743</v>
      </c>
      <c r="B2731" t="s">
        <v>6661</v>
      </c>
      <c r="C2731">
        <v>31</v>
      </c>
      <c r="D2731" t="str">
        <f>IF(Shopping[[#This Row],[Age]]&lt;=25,"Gen Z",
IF(Shopping[[#This Row],[Age]]&lt;=41,"Millennials",
IF(Shopping[[#This Row],[Age]]&lt;=57,"Gen X","Boomers")))</f>
        <v>Millennials</v>
      </c>
      <c r="E2731" t="s">
        <v>6584</v>
      </c>
      <c r="F2731" t="s">
        <v>7884</v>
      </c>
      <c r="G2731" t="s">
        <v>7857</v>
      </c>
      <c r="H2731" s="27">
        <v>71</v>
      </c>
      <c r="I2731" t="s">
        <v>7899</v>
      </c>
      <c r="J2731" t="s">
        <v>7844</v>
      </c>
      <c r="K2731" t="s">
        <v>7862</v>
      </c>
      <c r="L2731" t="s">
        <v>7889</v>
      </c>
      <c r="M2731">
        <v>4.0999999999999996</v>
      </c>
      <c r="N2731" t="s">
        <v>1691</v>
      </c>
      <c r="O2731" t="s">
        <v>7946</v>
      </c>
      <c r="P2731" t="s">
        <v>1691</v>
      </c>
      <c r="Q2731" t="s">
        <v>12</v>
      </c>
      <c r="R2731">
        <v>32</v>
      </c>
    </row>
    <row r="2732" spans="1:18" x14ac:dyDescent="0.3">
      <c r="A2732" t="s">
        <v>2744</v>
      </c>
      <c r="B2732" t="s">
        <v>6662</v>
      </c>
      <c r="C2732">
        <v>23</v>
      </c>
      <c r="D2732" t="str">
        <f>IF(Shopping[[#This Row],[Age]]&lt;=25,"Gen Z",
IF(Shopping[[#This Row],[Age]]&lt;=41,"Millennials",
IF(Shopping[[#This Row],[Age]]&lt;=57,"Gen X","Boomers")))</f>
        <v>Gen Z</v>
      </c>
      <c r="E2732" t="s">
        <v>6584</v>
      </c>
      <c r="F2732" t="s">
        <v>7884</v>
      </c>
      <c r="G2732" t="s">
        <v>7857</v>
      </c>
      <c r="H2732" s="27">
        <v>32</v>
      </c>
      <c r="I2732" t="s">
        <v>7941</v>
      </c>
      <c r="J2732" t="s">
        <v>7847</v>
      </c>
      <c r="K2732" t="s">
        <v>7864</v>
      </c>
      <c r="L2732" t="s">
        <v>7887</v>
      </c>
      <c r="M2732">
        <v>4.0999999999999996</v>
      </c>
      <c r="N2732" t="s">
        <v>1691</v>
      </c>
      <c r="O2732" t="s">
        <v>7950</v>
      </c>
      <c r="P2732" t="s">
        <v>1691</v>
      </c>
      <c r="Q2732" t="s">
        <v>22</v>
      </c>
      <c r="R2732">
        <v>37</v>
      </c>
    </row>
    <row r="2733" spans="1:18" x14ac:dyDescent="0.3">
      <c r="A2733" t="s">
        <v>2745</v>
      </c>
      <c r="B2733" t="s">
        <v>6663</v>
      </c>
      <c r="C2733">
        <v>52</v>
      </c>
      <c r="D2733" t="str">
        <f>IF(Shopping[[#This Row],[Age]]&lt;=25,"Gen Z",
IF(Shopping[[#This Row],[Age]]&lt;=41,"Millennials",
IF(Shopping[[#This Row],[Age]]&lt;=57,"Gen X","Boomers")))</f>
        <v>Gen X</v>
      </c>
      <c r="E2733" t="s">
        <v>6584</v>
      </c>
      <c r="F2733" t="s">
        <v>7856</v>
      </c>
      <c r="G2733" t="s">
        <v>7857</v>
      </c>
      <c r="H2733" s="27">
        <v>33</v>
      </c>
      <c r="I2733" t="s">
        <v>7941</v>
      </c>
      <c r="J2733" t="s">
        <v>7847</v>
      </c>
      <c r="K2733" t="s">
        <v>7871</v>
      </c>
      <c r="L2733" t="s">
        <v>7889</v>
      </c>
      <c r="M2733">
        <v>2.5</v>
      </c>
      <c r="N2733" t="s">
        <v>1691</v>
      </c>
      <c r="O2733" t="s">
        <v>7949</v>
      </c>
      <c r="P2733" t="s">
        <v>1691</v>
      </c>
      <c r="Q2733" t="s">
        <v>22</v>
      </c>
      <c r="R2733">
        <v>44</v>
      </c>
    </row>
    <row r="2734" spans="1:18" x14ac:dyDescent="0.3">
      <c r="A2734" t="s">
        <v>2746</v>
      </c>
      <c r="B2734" t="s">
        <v>6664</v>
      </c>
      <c r="C2734">
        <v>21</v>
      </c>
      <c r="D2734" t="str">
        <f>IF(Shopping[[#This Row],[Age]]&lt;=25,"Gen Z",
IF(Shopping[[#This Row],[Age]]&lt;=41,"Millennials",
IF(Shopping[[#This Row],[Age]]&lt;=57,"Gen X","Boomers")))</f>
        <v>Gen Z</v>
      </c>
      <c r="E2734" t="s">
        <v>6584</v>
      </c>
      <c r="F2734" t="s">
        <v>7876</v>
      </c>
      <c r="G2734" t="s">
        <v>7838</v>
      </c>
      <c r="H2734" s="27">
        <v>75</v>
      </c>
      <c r="I2734" t="s">
        <v>7905</v>
      </c>
      <c r="J2734" t="s">
        <v>7839</v>
      </c>
      <c r="K2734" t="s">
        <v>7874</v>
      </c>
      <c r="L2734" t="s">
        <v>7887</v>
      </c>
      <c r="M2734">
        <v>4.2</v>
      </c>
      <c r="N2734" t="s">
        <v>1691</v>
      </c>
      <c r="O2734" t="s">
        <v>7950</v>
      </c>
      <c r="P2734" t="s">
        <v>1691</v>
      </c>
      <c r="Q2734" t="s">
        <v>27</v>
      </c>
      <c r="R2734">
        <v>27</v>
      </c>
    </row>
    <row r="2735" spans="1:18" x14ac:dyDescent="0.3">
      <c r="A2735" t="s">
        <v>2747</v>
      </c>
      <c r="B2735" t="s">
        <v>6665</v>
      </c>
      <c r="C2735">
        <v>31</v>
      </c>
      <c r="D2735" t="str">
        <f>IF(Shopping[[#This Row],[Age]]&lt;=25,"Gen Z",
IF(Shopping[[#This Row],[Age]]&lt;=41,"Millennials",
IF(Shopping[[#This Row],[Age]]&lt;=57,"Gen X","Boomers")))</f>
        <v>Millennials</v>
      </c>
      <c r="E2735" t="s">
        <v>6584</v>
      </c>
      <c r="F2735" t="s">
        <v>7879</v>
      </c>
      <c r="G2735" t="s">
        <v>7857</v>
      </c>
      <c r="H2735" s="27">
        <v>83</v>
      </c>
      <c r="I2735" t="s">
        <v>7910</v>
      </c>
      <c r="J2735" t="s">
        <v>7847</v>
      </c>
      <c r="K2735" t="s">
        <v>7975</v>
      </c>
      <c r="L2735" t="s">
        <v>7889</v>
      </c>
      <c r="M2735">
        <v>4.7</v>
      </c>
      <c r="N2735" t="s">
        <v>1691</v>
      </c>
      <c r="O2735" t="s">
        <v>7945</v>
      </c>
      <c r="P2735" t="s">
        <v>1691</v>
      </c>
      <c r="Q2735" t="s">
        <v>14</v>
      </c>
      <c r="R2735">
        <v>46</v>
      </c>
    </row>
    <row r="2736" spans="1:18" x14ac:dyDescent="0.3">
      <c r="A2736" t="s">
        <v>2748</v>
      </c>
      <c r="B2736" t="s">
        <v>6666</v>
      </c>
      <c r="C2736">
        <v>63</v>
      </c>
      <c r="D2736" t="str">
        <f>IF(Shopping[[#This Row],[Age]]&lt;=25,"Gen Z",
IF(Shopping[[#This Row],[Age]]&lt;=41,"Millennials",
IF(Shopping[[#This Row],[Age]]&lt;=57,"Gen X","Boomers")))</f>
        <v>Boomers</v>
      </c>
      <c r="E2736" t="s">
        <v>6584</v>
      </c>
      <c r="F2736" t="s">
        <v>7843</v>
      </c>
      <c r="G2736" t="s">
        <v>7838</v>
      </c>
      <c r="H2736" s="27">
        <v>93</v>
      </c>
      <c r="I2736" t="s">
        <v>7907</v>
      </c>
      <c r="J2736" t="s">
        <v>7877</v>
      </c>
      <c r="K2736" t="s">
        <v>7882</v>
      </c>
      <c r="L2736" t="s">
        <v>7889</v>
      </c>
      <c r="M2736">
        <v>2.7</v>
      </c>
      <c r="N2736" t="s">
        <v>1691</v>
      </c>
      <c r="O2736" t="s">
        <v>7949</v>
      </c>
      <c r="P2736" t="s">
        <v>1691</v>
      </c>
      <c r="Q2736" t="s">
        <v>10</v>
      </c>
      <c r="R2736">
        <v>13</v>
      </c>
    </row>
    <row r="2737" spans="1:18" x14ac:dyDescent="0.3">
      <c r="A2737" t="s">
        <v>2749</v>
      </c>
      <c r="B2737" t="s">
        <v>6667</v>
      </c>
      <c r="C2737">
        <v>46</v>
      </c>
      <c r="D2737" t="str">
        <f>IF(Shopping[[#This Row],[Age]]&lt;=25,"Gen Z",
IF(Shopping[[#This Row],[Age]]&lt;=41,"Millennials",
IF(Shopping[[#This Row],[Age]]&lt;=57,"Gen X","Boomers")))</f>
        <v>Gen X</v>
      </c>
      <c r="E2737" t="s">
        <v>6584</v>
      </c>
      <c r="F2737" t="s">
        <v>7863</v>
      </c>
      <c r="G2737" t="s">
        <v>7838</v>
      </c>
      <c r="H2737" s="27">
        <v>29</v>
      </c>
      <c r="I2737" t="s">
        <v>7911</v>
      </c>
      <c r="J2737" t="s">
        <v>7847</v>
      </c>
      <c r="K2737" t="s">
        <v>7882</v>
      </c>
      <c r="L2737" t="s">
        <v>7888</v>
      </c>
      <c r="M2737">
        <v>3</v>
      </c>
      <c r="N2737" t="s">
        <v>1691</v>
      </c>
      <c r="O2737" t="s">
        <v>7945</v>
      </c>
      <c r="P2737" t="s">
        <v>1691</v>
      </c>
      <c r="Q2737" t="s">
        <v>14</v>
      </c>
      <c r="R2737">
        <v>2</v>
      </c>
    </row>
    <row r="2738" spans="1:18" x14ac:dyDescent="0.3">
      <c r="A2738" t="s">
        <v>2750</v>
      </c>
      <c r="B2738" t="s">
        <v>6668</v>
      </c>
      <c r="C2738">
        <v>44</v>
      </c>
      <c r="D2738" t="str">
        <f>IF(Shopping[[#This Row],[Age]]&lt;=25,"Gen Z",
IF(Shopping[[#This Row],[Age]]&lt;=41,"Millennials",
IF(Shopping[[#This Row],[Age]]&lt;=57,"Gen X","Boomers")))</f>
        <v>Gen X</v>
      </c>
      <c r="E2738" t="s">
        <v>6584</v>
      </c>
      <c r="F2738" t="s">
        <v>7869</v>
      </c>
      <c r="G2738" t="s">
        <v>7838</v>
      </c>
      <c r="H2738" s="27">
        <v>25</v>
      </c>
      <c r="I2738" t="s">
        <v>7899</v>
      </c>
      <c r="J2738" t="s">
        <v>7847</v>
      </c>
      <c r="K2738" t="s">
        <v>7858</v>
      </c>
      <c r="L2738" t="s">
        <v>7888</v>
      </c>
      <c r="M2738">
        <v>4.8</v>
      </c>
      <c r="N2738" t="s">
        <v>1691</v>
      </c>
      <c r="O2738" t="s">
        <v>7950</v>
      </c>
      <c r="P2738" t="s">
        <v>1691</v>
      </c>
      <c r="Q2738" t="s">
        <v>12</v>
      </c>
      <c r="R2738">
        <v>45</v>
      </c>
    </row>
    <row r="2739" spans="1:18" x14ac:dyDescent="0.3">
      <c r="A2739" t="s">
        <v>2751</v>
      </c>
      <c r="B2739" t="s">
        <v>6669</v>
      </c>
      <c r="C2739">
        <v>57</v>
      </c>
      <c r="D2739" t="str">
        <f>IF(Shopping[[#This Row],[Age]]&lt;=25,"Gen Z",
IF(Shopping[[#This Row],[Age]]&lt;=41,"Millennials",
IF(Shopping[[#This Row],[Age]]&lt;=57,"Gen X","Boomers")))</f>
        <v>Gen X</v>
      </c>
      <c r="E2739" t="s">
        <v>6584</v>
      </c>
      <c r="F2739" t="s">
        <v>7870</v>
      </c>
      <c r="G2739" t="s">
        <v>7857</v>
      </c>
      <c r="H2739" s="27">
        <v>76</v>
      </c>
      <c r="I2739" t="s">
        <v>7910</v>
      </c>
      <c r="J2739" t="s">
        <v>7844</v>
      </c>
      <c r="K2739" t="s">
        <v>7878</v>
      </c>
      <c r="L2739" t="s">
        <v>7888</v>
      </c>
      <c r="M2739">
        <v>4.4000000000000004</v>
      </c>
      <c r="N2739" t="s">
        <v>1691</v>
      </c>
      <c r="O2739" t="s">
        <v>7946</v>
      </c>
      <c r="P2739" t="s">
        <v>1691</v>
      </c>
      <c r="Q2739" t="s">
        <v>10</v>
      </c>
      <c r="R2739">
        <v>35</v>
      </c>
    </row>
    <row r="2740" spans="1:18" x14ac:dyDescent="0.3">
      <c r="A2740" t="s">
        <v>2752</v>
      </c>
      <c r="B2740" t="s">
        <v>6670</v>
      </c>
      <c r="C2740">
        <v>50</v>
      </c>
      <c r="D2740" t="str">
        <f>IF(Shopping[[#This Row],[Age]]&lt;=25,"Gen Z",
IF(Shopping[[#This Row],[Age]]&lt;=41,"Millennials",
IF(Shopping[[#This Row],[Age]]&lt;=57,"Gen X","Boomers")))</f>
        <v>Gen X</v>
      </c>
      <c r="E2740" t="s">
        <v>6584</v>
      </c>
      <c r="F2740" t="s">
        <v>7848</v>
      </c>
      <c r="G2740" t="s">
        <v>7846</v>
      </c>
      <c r="H2740" s="27">
        <v>81</v>
      </c>
      <c r="I2740" t="s">
        <v>7924</v>
      </c>
      <c r="J2740" t="s">
        <v>7847</v>
      </c>
      <c r="K2740" t="s">
        <v>7852</v>
      </c>
      <c r="L2740" t="s">
        <v>7889</v>
      </c>
      <c r="M2740">
        <v>4.3</v>
      </c>
      <c r="N2740" t="s">
        <v>1691</v>
      </c>
      <c r="O2740" t="s">
        <v>7949</v>
      </c>
      <c r="P2740" t="s">
        <v>1691</v>
      </c>
      <c r="Q2740" t="s">
        <v>8</v>
      </c>
      <c r="R2740">
        <v>39</v>
      </c>
    </row>
    <row r="2741" spans="1:18" x14ac:dyDescent="0.3">
      <c r="A2741" t="s">
        <v>2753</v>
      </c>
      <c r="B2741" t="s">
        <v>6671</v>
      </c>
      <c r="C2741">
        <v>33</v>
      </c>
      <c r="D2741" t="str">
        <f>IF(Shopping[[#This Row],[Age]]&lt;=25,"Gen Z",
IF(Shopping[[#This Row],[Age]]&lt;=41,"Millennials",
IF(Shopping[[#This Row],[Age]]&lt;=57,"Gen X","Boomers")))</f>
        <v>Millennials</v>
      </c>
      <c r="E2741" t="s">
        <v>6584</v>
      </c>
      <c r="F2741" t="s">
        <v>7850</v>
      </c>
      <c r="G2741" t="s">
        <v>7838</v>
      </c>
      <c r="H2741" s="27">
        <v>80</v>
      </c>
      <c r="I2741" t="s">
        <v>7922</v>
      </c>
      <c r="J2741" t="s">
        <v>7877</v>
      </c>
      <c r="K2741" t="s">
        <v>7976</v>
      </c>
      <c r="L2741" t="s">
        <v>7887</v>
      </c>
      <c r="M2741">
        <v>2.5</v>
      </c>
      <c r="N2741" t="s">
        <v>1691</v>
      </c>
      <c r="O2741" t="s">
        <v>7950</v>
      </c>
      <c r="P2741" t="s">
        <v>1691</v>
      </c>
      <c r="Q2741" t="s">
        <v>12</v>
      </c>
      <c r="R2741">
        <v>39</v>
      </c>
    </row>
    <row r="2742" spans="1:18" x14ac:dyDescent="0.3">
      <c r="A2742" t="s">
        <v>2754</v>
      </c>
      <c r="B2742" t="s">
        <v>6672</v>
      </c>
      <c r="C2742">
        <v>19</v>
      </c>
      <c r="D2742" t="str">
        <f>IF(Shopping[[#This Row],[Age]]&lt;=25,"Gen Z",
IF(Shopping[[#This Row],[Age]]&lt;=41,"Millennials",
IF(Shopping[[#This Row],[Age]]&lt;=57,"Gen X","Boomers")))</f>
        <v>Gen Z</v>
      </c>
      <c r="E2742" t="s">
        <v>6584</v>
      </c>
      <c r="F2742" t="s">
        <v>7865</v>
      </c>
      <c r="G2742" t="s">
        <v>7857</v>
      </c>
      <c r="H2742" s="27">
        <v>70</v>
      </c>
      <c r="I2742" t="s">
        <v>7931</v>
      </c>
      <c r="J2742" t="s">
        <v>7847</v>
      </c>
      <c r="K2742" t="s">
        <v>7970</v>
      </c>
      <c r="L2742" t="s">
        <v>7889</v>
      </c>
      <c r="M2742">
        <v>4.9000000000000004</v>
      </c>
      <c r="N2742" t="s">
        <v>1691</v>
      </c>
      <c r="O2742" t="s">
        <v>7946</v>
      </c>
      <c r="P2742" t="s">
        <v>1691</v>
      </c>
      <c r="Q2742" t="s">
        <v>22</v>
      </c>
      <c r="R2742">
        <v>34</v>
      </c>
    </row>
    <row r="2743" spans="1:18" x14ac:dyDescent="0.3">
      <c r="A2743" t="s">
        <v>2755</v>
      </c>
      <c r="B2743" t="s">
        <v>6673</v>
      </c>
      <c r="C2743">
        <v>68</v>
      </c>
      <c r="D2743" t="str">
        <f>IF(Shopping[[#This Row],[Age]]&lt;=25,"Gen Z",
IF(Shopping[[#This Row],[Age]]&lt;=41,"Millennials",
IF(Shopping[[#This Row],[Age]]&lt;=57,"Gen X","Boomers")))</f>
        <v>Boomers</v>
      </c>
      <c r="E2743" t="s">
        <v>6584</v>
      </c>
      <c r="F2743" t="s">
        <v>7861</v>
      </c>
      <c r="G2743" t="s">
        <v>7838</v>
      </c>
      <c r="H2743" s="27">
        <v>81</v>
      </c>
      <c r="I2743" t="s">
        <v>7894</v>
      </c>
      <c r="J2743" t="s">
        <v>7839</v>
      </c>
      <c r="K2743" t="s">
        <v>7882</v>
      </c>
      <c r="L2743" t="s">
        <v>7890</v>
      </c>
      <c r="M2743">
        <v>4.9000000000000004</v>
      </c>
      <c r="N2743" t="s">
        <v>1691</v>
      </c>
      <c r="O2743" t="s">
        <v>7949</v>
      </c>
      <c r="P2743" t="s">
        <v>1691</v>
      </c>
      <c r="Q2743" t="s">
        <v>8</v>
      </c>
      <c r="R2743">
        <v>41</v>
      </c>
    </row>
    <row r="2744" spans="1:18" x14ac:dyDescent="0.3">
      <c r="A2744" t="s">
        <v>2756</v>
      </c>
      <c r="B2744" t="s">
        <v>6674</v>
      </c>
      <c r="C2744">
        <v>27</v>
      </c>
      <c r="D2744" t="str">
        <f>IF(Shopping[[#This Row],[Age]]&lt;=25,"Gen Z",
IF(Shopping[[#This Row],[Age]]&lt;=41,"Millennials",
IF(Shopping[[#This Row],[Age]]&lt;=57,"Gen X","Boomers")))</f>
        <v>Millennials</v>
      </c>
      <c r="E2744" t="s">
        <v>6584</v>
      </c>
      <c r="F2744" t="s">
        <v>7859</v>
      </c>
      <c r="G2744" t="s">
        <v>7846</v>
      </c>
      <c r="H2744" s="27">
        <v>86</v>
      </c>
      <c r="I2744" t="s">
        <v>7914</v>
      </c>
      <c r="J2744" t="s">
        <v>7847</v>
      </c>
      <c r="K2744" t="s">
        <v>7971</v>
      </c>
      <c r="L2744" t="s">
        <v>7888</v>
      </c>
      <c r="M2744">
        <v>3.9</v>
      </c>
      <c r="N2744" t="s">
        <v>1691</v>
      </c>
      <c r="O2744" t="s">
        <v>7946</v>
      </c>
      <c r="P2744" t="s">
        <v>1691</v>
      </c>
      <c r="Q2744" t="s">
        <v>27</v>
      </c>
      <c r="R2744">
        <v>47</v>
      </c>
    </row>
    <row r="2745" spans="1:18" x14ac:dyDescent="0.3">
      <c r="A2745" t="s">
        <v>2757</v>
      </c>
      <c r="B2745" t="s">
        <v>6675</v>
      </c>
      <c r="C2745">
        <v>61</v>
      </c>
      <c r="D2745" t="str">
        <f>IF(Shopping[[#This Row],[Age]]&lt;=25,"Gen Z",
IF(Shopping[[#This Row],[Age]]&lt;=41,"Millennials",
IF(Shopping[[#This Row],[Age]]&lt;=57,"Gen X","Boomers")))</f>
        <v>Boomers</v>
      </c>
      <c r="E2745" t="s">
        <v>6584</v>
      </c>
      <c r="F2745" t="s">
        <v>7881</v>
      </c>
      <c r="G2745" t="s">
        <v>7857</v>
      </c>
      <c r="H2745" s="27">
        <v>94</v>
      </c>
      <c r="I2745" t="s">
        <v>7925</v>
      </c>
      <c r="J2745" t="s">
        <v>7844</v>
      </c>
      <c r="K2745" t="s">
        <v>7974</v>
      </c>
      <c r="L2745" t="s">
        <v>7890</v>
      </c>
      <c r="M2745">
        <v>4.0999999999999996</v>
      </c>
      <c r="N2745" t="s">
        <v>1691</v>
      </c>
      <c r="O2745" t="s">
        <v>7949</v>
      </c>
      <c r="P2745" t="s">
        <v>1691</v>
      </c>
      <c r="Q2745" t="s">
        <v>8</v>
      </c>
      <c r="R2745">
        <v>17</v>
      </c>
    </row>
    <row r="2746" spans="1:18" x14ac:dyDescent="0.3">
      <c r="A2746" t="s">
        <v>2758</v>
      </c>
      <c r="B2746" t="s">
        <v>6676</v>
      </c>
      <c r="C2746">
        <v>38</v>
      </c>
      <c r="D2746" t="str">
        <f>IF(Shopping[[#This Row],[Age]]&lt;=25,"Gen Z",
IF(Shopping[[#This Row],[Age]]&lt;=41,"Millennials",
IF(Shopping[[#This Row],[Age]]&lt;=57,"Gen X","Boomers")))</f>
        <v>Millennials</v>
      </c>
      <c r="E2746" t="s">
        <v>6584</v>
      </c>
      <c r="F2746" t="s">
        <v>7850</v>
      </c>
      <c r="G2746" t="s">
        <v>7838</v>
      </c>
      <c r="H2746" s="27">
        <v>66</v>
      </c>
      <c r="I2746" t="s">
        <v>7898</v>
      </c>
      <c r="J2746" t="s">
        <v>7847</v>
      </c>
      <c r="K2746" t="s">
        <v>7855</v>
      </c>
      <c r="L2746" t="s">
        <v>7887</v>
      </c>
      <c r="M2746">
        <v>3.3</v>
      </c>
      <c r="N2746" t="s">
        <v>1691</v>
      </c>
      <c r="O2746" t="s">
        <v>7950</v>
      </c>
      <c r="P2746" t="s">
        <v>1691</v>
      </c>
      <c r="Q2746" t="s">
        <v>12</v>
      </c>
      <c r="R2746">
        <v>40</v>
      </c>
    </row>
    <row r="2747" spans="1:18" x14ac:dyDescent="0.3">
      <c r="A2747" t="s">
        <v>2759</v>
      </c>
      <c r="B2747" t="s">
        <v>6677</v>
      </c>
      <c r="C2747">
        <v>28</v>
      </c>
      <c r="D2747" t="str">
        <f>IF(Shopping[[#This Row],[Age]]&lt;=25,"Gen Z",
IF(Shopping[[#This Row],[Age]]&lt;=41,"Millennials",
IF(Shopping[[#This Row],[Age]]&lt;=57,"Gen X","Boomers")))</f>
        <v>Millennials</v>
      </c>
      <c r="E2747" t="s">
        <v>6584</v>
      </c>
      <c r="F2747" t="s">
        <v>7883</v>
      </c>
      <c r="G2747" t="s">
        <v>7846</v>
      </c>
      <c r="H2747" s="27">
        <v>98</v>
      </c>
      <c r="I2747" t="s">
        <v>7942</v>
      </c>
      <c r="J2747" t="s">
        <v>7847</v>
      </c>
      <c r="K2747" t="s">
        <v>7975</v>
      </c>
      <c r="L2747" t="s">
        <v>7889</v>
      </c>
      <c r="M2747">
        <v>4.0999999999999996</v>
      </c>
      <c r="N2747" t="s">
        <v>1691</v>
      </c>
      <c r="O2747" t="s">
        <v>7948</v>
      </c>
      <c r="P2747" t="s">
        <v>1691</v>
      </c>
      <c r="Q2747" t="s">
        <v>14</v>
      </c>
      <c r="R2747">
        <v>44</v>
      </c>
    </row>
    <row r="2748" spans="1:18" x14ac:dyDescent="0.3">
      <c r="A2748" t="s">
        <v>2760</v>
      </c>
      <c r="B2748" t="s">
        <v>6678</v>
      </c>
      <c r="C2748">
        <v>39</v>
      </c>
      <c r="D2748" t="str">
        <f>IF(Shopping[[#This Row],[Age]]&lt;=25,"Gen Z",
IF(Shopping[[#This Row],[Age]]&lt;=41,"Millennials",
IF(Shopping[[#This Row],[Age]]&lt;=57,"Gen X","Boomers")))</f>
        <v>Millennials</v>
      </c>
      <c r="E2748" t="s">
        <v>6584</v>
      </c>
      <c r="F2748" t="s">
        <v>7869</v>
      </c>
      <c r="G2748" t="s">
        <v>7838</v>
      </c>
      <c r="H2748" s="27">
        <v>25</v>
      </c>
      <c r="I2748" t="s">
        <v>7924</v>
      </c>
      <c r="J2748" t="s">
        <v>7847</v>
      </c>
      <c r="K2748" t="s">
        <v>7874</v>
      </c>
      <c r="L2748" t="s">
        <v>7890</v>
      </c>
      <c r="M2748">
        <v>3.7</v>
      </c>
      <c r="N2748" t="s">
        <v>1691</v>
      </c>
      <c r="O2748" t="s">
        <v>7948</v>
      </c>
      <c r="P2748" t="s">
        <v>1691</v>
      </c>
      <c r="Q2748" t="s">
        <v>14</v>
      </c>
      <c r="R2748">
        <v>21</v>
      </c>
    </row>
    <row r="2749" spans="1:18" x14ac:dyDescent="0.3">
      <c r="A2749" t="s">
        <v>2761</v>
      </c>
      <c r="B2749" t="s">
        <v>6679</v>
      </c>
      <c r="C2749">
        <v>18</v>
      </c>
      <c r="D2749" t="str">
        <f>IF(Shopping[[#This Row],[Age]]&lt;=25,"Gen Z",
IF(Shopping[[#This Row],[Age]]&lt;=41,"Millennials",
IF(Shopping[[#This Row],[Age]]&lt;=57,"Gen X","Boomers")))</f>
        <v>Gen Z</v>
      </c>
      <c r="E2749" t="s">
        <v>6584</v>
      </c>
      <c r="F2749" t="s">
        <v>7843</v>
      </c>
      <c r="G2749" t="s">
        <v>7838</v>
      </c>
      <c r="H2749" s="27">
        <v>62</v>
      </c>
      <c r="I2749" t="s">
        <v>7901</v>
      </c>
      <c r="J2749" t="s">
        <v>7847</v>
      </c>
      <c r="K2749" t="s">
        <v>7864</v>
      </c>
      <c r="L2749" t="s">
        <v>7887</v>
      </c>
      <c r="M2749">
        <v>3.1</v>
      </c>
      <c r="N2749" t="s">
        <v>1691</v>
      </c>
      <c r="O2749" t="s">
        <v>7946</v>
      </c>
      <c r="P2749" t="s">
        <v>1691</v>
      </c>
      <c r="Q2749" t="s">
        <v>12</v>
      </c>
      <c r="R2749">
        <v>21</v>
      </c>
    </row>
    <row r="2750" spans="1:18" x14ac:dyDescent="0.3">
      <c r="A2750" t="s">
        <v>2762</v>
      </c>
      <c r="B2750" t="s">
        <v>6680</v>
      </c>
      <c r="C2750">
        <v>24</v>
      </c>
      <c r="D2750" t="str">
        <f>IF(Shopping[[#This Row],[Age]]&lt;=25,"Gen Z",
IF(Shopping[[#This Row],[Age]]&lt;=41,"Millennials",
IF(Shopping[[#This Row],[Age]]&lt;=57,"Gen X","Boomers")))</f>
        <v>Gen Z</v>
      </c>
      <c r="E2750" t="s">
        <v>6584</v>
      </c>
      <c r="F2750" t="s">
        <v>7868</v>
      </c>
      <c r="G2750" t="s">
        <v>7854</v>
      </c>
      <c r="H2750" s="27">
        <v>98</v>
      </c>
      <c r="I2750" t="s">
        <v>7934</v>
      </c>
      <c r="J2750" t="s">
        <v>7839</v>
      </c>
      <c r="K2750" t="s">
        <v>7967</v>
      </c>
      <c r="L2750" t="s">
        <v>7888</v>
      </c>
      <c r="M2750">
        <v>3</v>
      </c>
      <c r="N2750" t="s">
        <v>1691</v>
      </c>
      <c r="O2750" t="s">
        <v>7946</v>
      </c>
      <c r="P2750" t="s">
        <v>1691</v>
      </c>
      <c r="Q2750" t="s">
        <v>8</v>
      </c>
      <c r="R2750">
        <v>16</v>
      </c>
    </row>
    <row r="2751" spans="1:18" x14ac:dyDescent="0.3">
      <c r="A2751" t="s">
        <v>2763</v>
      </c>
      <c r="B2751" t="s">
        <v>6681</v>
      </c>
      <c r="C2751">
        <v>64</v>
      </c>
      <c r="D2751" t="str">
        <f>IF(Shopping[[#This Row],[Age]]&lt;=25,"Gen Z",
IF(Shopping[[#This Row],[Age]]&lt;=41,"Millennials",
IF(Shopping[[#This Row],[Age]]&lt;=57,"Gen X","Boomers")))</f>
        <v>Boomers</v>
      </c>
      <c r="E2751" t="s">
        <v>6584</v>
      </c>
      <c r="F2751" t="s">
        <v>7868</v>
      </c>
      <c r="G2751" t="s">
        <v>7854</v>
      </c>
      <c r="H2751" s="27">
        <v>53</v>
      </c>
      <c r="I2751" t="s">
        <v>7927</v>
      </c>
      <c r="J2751" t="s">
        <v>7847</v>
      </c>
      <c r="K2751" t="s">
        <v>7973</v>
      </c>
      <c r="L2751" t="s">
        <v>7888</v>
      </c>
      <c r="M2751">
        <v>3.4</v>
      </c>
      <c r="N2751" t="s">
        <v>1691</v>
      </c>
      <c r="O2751" t="s">
        <v>7948</v>
      </c>
      <c r="P2751" t="s">
        <v>1691</v>
      </c>
      <c r="Q2751" t="s">
        <v>22</v>
      </c>
      <c r="R2751">
        <v>15</v>
      </c>
    </row>
    <row r="2752" spans="1:18" x14ac:dyDescent="0.3">
      <c r="A2752" t="s">
        <v>2764</v>
      </c>
      <c r="B2752" t="s">
        <v>6682</v>
      </c>
      <c r="C2752">
        <v>51</v>
      </c>
      <c r="D2752" t="str">
        <f>IF(Shopping[[#This Row],[Age]]&lt;=25,"Gen Z",
IF(Shopping[[#This Row],[Age]]&lt;=41,"Millennials",
IF(Shopping[[#This Row],[Age]]&lt;=57,"Gen X","Boomers")))</f>
        <v>Gen X</v>
      </c>
      <c r="E2752" t="s">
        <v>6584</v>
      </c>
      <c r="F2752" t="s">
        <v>7845</v>
      </c>
      <c r="G2752" t="s">
        <v>7846</v>
      </c>
      <c r="H2752" s="27">
        <v>66</v>
      </c>
      <c r="I2752" t="s">
        <v>7922</v>
      </c>
      <c r="J2752" t="s">
        <v>7839</v>
      </c>
      <c r="K2752" t="s">
        <v>7858</v>
      </c>
      <c r="L2752" t="s">
        <v>7888</v>
      </c>
      <c r="M2752">
        <v>2.7</v>
      </c>
      <c r="N2752" t="s">
        <v>1691</v>
      </c>
      <c r="O2752" t="s">
        <v>7949</v>
      </c>
      <c r="P2752" t="s">
        <v>1691</v>
      </c>
      <c r="Q2752" t="s">
        <v>14</v>
      </c>
      <c r="R2752">
        <v>26</v>
      </c>
    </row>
    <row r="2753" spans="1:18" x14ac:dyDescent="0.3">
      <c r="A2753" t="s">
        <v>2765</v>
      </c>
      <c r="B2753" t="s">
        <v>6683</v>
      </c>
      <c r="C2753">
        <v>27</v>
      </c>
      <c r="D2753" t="str">
        <f>IF(Shopping[[#This Row],[Age]]&lt;=25,"Gen Z",
IF(Shopping[[#This Row],[Age]]&lt;=41,"Millennials",
IF(Shopping[[#This Row],[Age]]&lt;=57,"Gen X","Boomers")))</f>
        <v>Millennials</v>
      </c>
      <c r="E2753" t="s">
        <v>6584</v>
      </c>
      <c r="F2753" t="s">
        <v>7861</v>
      </c>
      <c r="G2753" t="s">
        <v>7838</v>
      </c>
      <c r="H2753" s="27">
        <v>52</v>
      </c>
      <c r="I2753" t="s">
        <v>7939</v>
      </c>
      <c r="J2753" t="s">
        <v>7844</v>
      </c>
      <c r="K2753" t="s">
        <v>7878</v>
      </c>
      <c r="L2753" t="s">
        <v>7890</v>
      </c>
      <c r="M2753">
        <v>3.1</v>
      </c>
      <c r="N2753" t="s">
        <v>1691</v>
      </c>
      <c r="O2753" t="s">
        <v>7946</v>
      </c>
      <c r="P2753" t="s">
        <v>1691</v>
      </c>
      <c r="Q2753" t="s">
        <v>8</v>
      </c>
      <c r="R2753">
        <v>50</v>
      </c>
    </row>
    <row r="2754" spans="1:18" x14ac:dyDescent="0.3">
      <c r="A2754" t="s">
        <v>2766</v>
      </c>
      <c r="B2754" t="s">
        <v>6684</v>
      </c>
      <c r="C2754">
        <v>48</v>
      </c>
      <c r="D2754" t="str">
        <f>IF(Shopping[[#This Row],[Age]]&lt;=25,"Gen Z",
IF(Shopping[[#This Row],[Age]]&lt;=41,"Millennials",
IF(Shopping[[#This Row],[Age]]&lt;=57,"Gen X","Boomers")))</f>
        <v>Gen X</v>
      </c>
      <c r="E2754" t="s">
        <v>6584</v>
      </c>
      <c r="F2754" t="s">
        <v>7841</v>
      </c>
      <c r="G2754" t="s">
        <v>7838</v>
      </c>
      <c r="H2754" s="27">
        <v>64</v>
      </c>
      <c r="I2754" t="s">
        <v>7917</v>
      </c>
      <c r="J2754" t="s">
        <v>7844</v>
      </c>
      <c r="K2754" t="s">
        <v>7972</v>
      </c>
      <c r="L2754" t="s">
        <v>7887</v>
      </c>
      <c r="M2754">
        <v>4</v>
      </c>
      <c r="N2754" t="s">
        <v>1691</v>
      </c>
      <c r="O2754" t="s">
        <v>7946</v>
      </c>
      <c r="P2754" t="s">
        <v>1691</v>
      </c>
      <c r="Q2754" t="s">
        <v>8</v>
      </c>
      <c r="R2754">
        <v>30</v>
      </c>
    </row>
    <row r="2755" spans="1:18" x14ac:dyDescent="0.3">
      <c r="A2755" t="s">
        <v>2767</v>
      </c>
      <c r="B2755" t="s">
        <v>6685</v>
      </c>
      <c r="C2755">
        <v>69</v>
      </c>
      <c r="D2755" t="str">
        <f>IF(Shopping[[#This Row],[Age]]&lt;=25,"Gen Z",
IF(Shopping[[#This Row],[Age]]&lt;=41,"Millennials",
IF(Shopping[[#This Row],[Age]]&lt;=57,"Gen X","Boomers")))</f>
        <v>Boomers</v>
      </c>
      <c r="E2755" t="s">
        <v>6584</v>
      </c>
      <c r="F2755" t="s">
        <v>7884</v>
      </c>
      <c r="G2755" t="s">
        <v>7857</v>
      </c>
      <c r="H2755" s="27">
        <v>59</v>
      </c>
      <c r="I2755" t="s">
        <v>7896</v>
      </c>
      <c r="J2755" t="s">
        <v>7847</v>
      </c>
      <c r="K2755" t="s">
        <v>7974</v>
      </c>
      <c r="L2755" t="s">
        <v>7888</v>
      </c>
      <c r="M2755">
        <v>3.6</v>
      </c>
      <c r="N2755" t="s">
        <v>1691</v>
      </c>
      <c r="O2755" t="s">
        <v>7947</v>
      </c>
      <c r="P2755" t="s">
        <v>1691</v>
      </c>
      <c r="Q2755" t="s">
        <v>14</v>
      </c>
      <c r="R2755">
        <v>48</v>
      </c>
    </row>
    <row r="2756" spans="1:18" x14ac:dyDescent="0.3">
      <c r="A2756" t="s">
        <v>2768</v>
      </c>
      <c r="B2756" t="s">
        <v>6686</v>
      </c>
      <c r="C2756">
        <v>59</v>
      </c>
      <c r="D2756" t="str">
        <f>IF(Shopping[[#This Row],[Age]]&lt;=25,"Gen Z",
IF(Shopping[[#This Row],[Age]]&lt;=41,"Millennials",
IF(Shopping[[#This Row],[Age]]&lt;=57,"Gen X","Boomers")))</f>
        <v>Boomers</v>
      </c>
      <c r="E2756" t="s">
        <v>6584</v>
      </c>
      <c r="F2756" t="s">
        <v>7865</v>
      </c>
      <c r="G2756" t="s">
        <v>7857</v>
      </c>
      <c r="H2756" s="27">
        <v>61</v>
      </c>
      <c r="I2756" t="s">
        <v>7925</v>
      </c>
      <c r="J2756" t="s">
        <v>7839</v>
      </c>
      <c r="K2756" t="s">
        <v>7969</v>
      </c>
      <c r="L2756" t="s">
        <v>7889</v>
      </c>
      <c r="M2756">
        <v>3.6</v>
      </c>
      <c r="N2756" t="s">
        <v>1691</v>
      </c>
      <c r="O2756" t="s">
        <v>7946</v>
      </c>
      <c r="P2756" t="s">
        <v>1691</v>
      </c>
      <c r="Q2756" t="s">
        <v>8</v>
      </c>
      <c r="R2756">
        <v>21</v>
      </c>
    </row>
    <row r="2757" spans="1:18" x14ac:dyDescent="0.3">
      <c r="A2757" t="s">
        <v>2769</v>
      </c>
      <c r="B2757" t="s">
        <v>6687</v>
      </c>
      <c r="C2757">
        <v>59</v>
      </c>
      <c r="D2757" t="str">
        <f>IF(Shopping[[#This Row],[Age]]&lt;=25,"Gen Z",
IF(Shopping[[#This Row],[Age]]&lt;=41,"Millennials",
IF(Shopping[[#This Row],[Age]]&lt;=57,"Gen X","Boomers")))</f>
        <v>Boomers</v>
      </c>
      <c r="E2757" t="s">
        <v>6584</v>
      </c>
      <c r="F2757" t="s">
        <v>7881</v>
      </c>
      <c r="G2757" t="s">
        <v>7857</v>
      </c>
      <c r="H2757" s="27">
        <v>97</v>
      </c>
      <c r="I2757" t="s">
        <v>7915</v>
      </c>
      <c r="J2757" t="s">
        <v>7847</v>
      </c>
      <c r="K2757" t="s">
        <v>7878</v>
      </c>
      <c r="L2757" t="s">
        <v>7887</v>
      </c>
      <c r="M2757">
        <v>3.3</v>
      </c>
      <c r="N2757" t="s">
        <v>1691</v>
      </c>
      <c r="O2757" t="s">
        <v>7950</v>
      </c>
      <c r="P2757" t="s">
        <v>1691</v>
      </c>
      <c r="Q2757" t="s">
        <v>12</v>
      </c>
      <c r="R2757">
        <v>18</v>
      </c>
    </row>
    <row r="2758" spans="1:18" x14ac:dyDescent="0.3">
      <c r="A2758" t="s">
        <v>2770</v>
      </c>
      <c r="B2758" t="s">
        <v>6688</v>
      </c>
      <c r="C2758">
        <v>42</v>
      </c>
      <c r="D2758" t="str">
        <f>IF(Shopping[[#This Row],[Age]]&lt;=25,"Gen Z",
IF(Shopping[[#This Row],[Age]]&lt;=41,"Millennials",
IF(Shopping[[#This Row],[Age]]&lt;=57,"Gen X","Boomers")))</f>
        <v>Gen X</v>
      </c>
      <c r="E2758" t="s">
        <v>6584</v>
      </c>
      <c r="F2758" t="s">
        <v>7875</v>
      </c>
      <c r="G2758" t="s">
        <v>7857</v>
      </c>
      <c r="H2758" s="27">
        <v>23</v>
      </c>
      <c r="I2758" t="s">
        <v>7939</v>
      </c>
      <c r="J2758" t="s">
        <v>7839</v>
      </c>
      <c r="K2758" t="s">
        <v>7862</v>
      </c>
      <c r="L2758" t="s">
        <v>7887</v>
      </c>
      <c r="M2758">
        <v>4.0999999999999996</v>
      </c>
      <c r="N2758" t="s">
        <v>1691</v>
      </c>
      <c r="O2758" t="s">
        <v>7946</v>
      </c>
      <c r="P2758" t="s">
        <v>1691</v>
      </c>
      <c r="Q2758" t="s">
        <v>14</v>
      </c>
      <c r="R2758">
        <v>41</v>
      </c>
    </row>
    <row r="2759" spans="1:18" x14ac:dyDescent="0.3">
      <c r="A2759" t="s">
        <v>2771</v>
      </c>
      <c r="B2759" t="s">
        <v>6689</v>
      </c>
      <c r="C2759">
        <v>39</v>
      </c>
      <c r="D2759" t="str">
        <f>IF(Shopping[[#This Row],[Age]]&lt;=25,"Gen Z",
IF(Shopping[[#This Row],[Age]]&lt;=41,"Millennials",
IF(Shopping[[#This Row],[Age]]&lt;=57,"Gen X","Boomers")))</f>
        <v>Millennials</v>
      </c>
      <c r="E2759" t="s">
        <v>6584</v>
      </c>
      <c r="F2759" t="s">
        <v>7875</v>
      </c>
      <c r="G2759" t="s">
        <v>7857</v>
      </c>
      <c r="H2759" s="27">
        <v>98</v>
      </c>
      <c r="I2759" t="s">
        <v>7905</v>
      </c>
      <c r="J2759" t="s">
        <v>7877</v>
      </c>
      <c r="K2759" t="s">
        <v>7880</v>
      </c>
      <c r="L2759" t="s">
        <v>7890</v>
      </c>
      <c r="M2759">
        <v>4.3</v>
      </c>
      <c r="N2759" t="s">
        <v>1691</v>
      </c>
      <c r="O2759" t="s">
        <v>7947</v>
      </c>
      <c r="P2759" t="s">
        <v>1691</v>
      </c>
      <c r="Q2759" t="s">
        <v>8</v>
      </c>
      <c r="R2759">
        <v>11</v>
      </c>
    </row>
    <row r="2760" spans="1:18" x14ac:dyDescent="0.3">
      <c r="A2760" t="s">
        <v>2772</v>
      </c>
      <c r="B2760" t="s">
        <v>6690</v>
      </c>
      <c r="C2760">
        <v>32</v>
      </c>
      <c r="D2760" t="str">
        <f>IF(Shopping[[#This Row],[Age]]&lt;=25,"Gen Z",
IF(Shopping[[#This Row],[Age]]&lt;=41,"Millennials",
IF(Shopping[[#This Row],[Age]]&lt;=57,"Gen X","Boomers")))</f>
        <v>Millennials</v>
      </c>
      <c r="E2760" t="s">
        <v>6584</v>
      </c>
      <c r="F2760" t="s">
        <v>7837</v>
      </c>
      <c r="G2760" t="s">
        <v>7838</v>
      </c>
      <c r="H2760" s="27">
        <v>98</v>
      </c>
      <c r="I2760" t="s">
        <v>7919</v>
      </c>
      <c r="J2760" t="s">
        <v>7847</v>
      </c>
      <c r="K2760" t="s">
        <v>7860</v>
      </c>
      <c r="L2760" t="s">
        <v>7889</v>
      </c>
      <c r="M2760">
        <v>3.2</v>
      </c>
      <c r="N2760" t="s">
        <v>1691</v>
      </c>
      <c r="O2760" t="s">
        <v>7948</v>
      </c>
      <c r="P2760" t="s">
        <v>1691</v>
      </c>
      <c r="Q2760" t="s">
        <v>22</v>
      </c>
      <c r="R2760">
        <v>8</v>
      </c>
    </row>
    <row r="2761" spans="1:18" x14ac:dyDescent="0.3">
      <c r="A2761" t="s">
        <v>2773</v>
      </c>
      <c r="B2761" t="s">
        <v>6691</v>
      </c>
      <c r="C2761">
        <v>68</v>
      </c>
      <c r="D2761" t="str">
        <f>IF(Shopping[[#This Row],[Age]]&lt;=25,"Gen Z",
IF(Shopping[[#This Row],[Age]]&lt;=41,"Millennials",
IF(Shopping[[#This Row],[Age]]&lt;=57,"Gen X","Boomers")))</f>
        <v>Boomers</v>
      </c>
      <c r="E2761" t="s">
        <v>6584</v>
      </c>
      <c r="F2761" t="s">
        <v>7859</v>
      </c>
      <c r="G2761" t="s">
        <v>7846</v>
      </c>
      <c r="H2761" s="27">
        <v>59</v>
      </c>
      <c r="I2761" t="s">
        <v>7940</v>
      </c>
      <c r="J2761" t="s">
        <v>7847</v>
      </c>
      <c r="K2761" t="s">
        <v>7967</v>
      </c>
      <c r="L2761" t="s">
        <v>7889</v>
      </c>
      <c r="M2761">
        <v>3.9</v>
      </c>
      <c r="N2761" t="s">
        <v>1691</v>
      </c>
      <c r="O2761" t="s">
        <v>7946</v>
      </c>
      <c r="P2761" t="s">
        <v>1691</v>
      </c>
      <c r="Q2761" t="s">
        <v>10</v>
      </c>
      <c r="R2761">
        <v>42</v>
      </c>
    </row>
    <row r="2762" spans="1:18" x14ac:dyDescent="0.3">
      <c r="A2762" t="s">
        <v>2774</v>
      </c>
      <c r="B2762" t="s">
        <v>6692</v>
      </c>
      <c r="C2762">
        <v>41</v>
      </c>
      <c r="D2762" t="str">
        <f>IF(Shopping[[#This Row],[Age]]&lt;=25,"Gen Z",
IF(Shopping[[#This Row],[Age]]&lt;=41,"Millennials",
IF(Shopping[[#This Row],[Age]]&lt;=57,"Gen X","Boomers")))</f>
        <v>Millennials</v>
      </c>
      <c r="E2762" t="s">
        <v>6584</v>
      </c>
      <c r="F2762" t="s">
        <v>7863</v>
      </c>
      <c r="G2762" t="s">
        <v>7838</v>
      </c>
      <c r="H2762" s="27">
        <v>82</v>
      </c>
      <c r="I2762" t="s">
        <v>7922</v>
      </c>
      <c r="J2762" t="s">
        <v>7844</v>
      </c>
      <c r="K2762" t="s">
        <v>7862</v>
      </c>
      <c r="L2762" t="s">
        <v>7890</v>
      </c>
      <c r="M2762">
        <v>5</v>
      </c>
      <c r="N2762" t="s">
        <v>1691</v>
      </c>
      <c r="O2762" t="s">
        <v>7947</v>
      </c>
      <c r="P2762" t="s">
        <v>1691</v>
      </c>
      <c r="Q2762" t="s">
        <v>12</v>
      </c>
      <c r="R2762">
        <v>41</v>
      </c>
    </row>
    <row r="2763" spans="1:18" x14ac:dyDescent="0.3">
      <c r="A2763" t="s">
        <v>2775</v>
      </c>
      <c r="B2763" t="s">
        <v>6693</v>
      </c>
      <c r="C2763">
        <v>31</v>
      </c>
      <c r="D2763" t="str">
        <f>IF(Shopping[[#This Row],[Age]]&lt;=25,"Gen Z",
IF(Shopping[[#This Row],[Age]]&lt;=41,"Millennials",
IF(Shopping[[#This Row],[Age]]&lt;=57,"Gen X","Boomers")))</f>
        <v>Millennials</v>
      </c>
      <c r="E2763" t="s">
        <v>6584</v>
      </c>
      <c r="F2763" t="s">
        <v>7848</v>
      </c>
      <c r="G2763" t="s">
        <v>7846</v>
      </c>
      <c r="H2763" s="27">
        <v>82</v>
      </c>
      <c r="I2763" t="s">
        <v>7942</v>
      </c>
      <c r="J2763" t="s">
        <v>7847</v>
      </c>
      <c r="K2763" t="s">
        <v>7860</v>
      </c>
      <c r="L2763" t="s">
        <v>7890</v>
      </c>
      <c r="M2763">
        <v>3.4</v>
      </c>
      <c r="N2763" t="s">
        <v>1691</v>
      </c>
      <c r="O2763" t="s">
        <v>7947</v>
      </c>
      <c r="P2763" t="s">
        <v>1691</v>
      </c>
      <c r="Q2763" t="s">
        <v>12</v>
      </c>
      <c r="R2763">
        <v>3</v>
      </c>
    </row>
    <row r="2764" spans="1:18" x14ac:dyDescent="0.3">
      <c r="A2764" t="s">
        <v>2776</v>
      </c>
      <c r="B2764" t="s">
        <v>6694</v>
      </c>
      <c r="C2764">
        <v>58</v>
      </c>
      <c r="D2764" t="str">
        <f>IF(Shopping[[#This Row],[Age]]&lt;=25,"Gen Z",
IF(Shopping[[#This Row],[Age]]&lt;=41,"Millennials",
IF(Shopping[[#This Row],[Age]]&lt;=57,"Gen X","Boomers")))</f>
        <v>Boomers</v>
      </c>
      <c r="E2764" t="s">
        <v>6584</v>
      </c>
      <c r="F2764" t="s">
        <v>7872</v>
      </c>
      <c r="G2764" t="s">
        <v>7838</v>
      </c>
      <c r="H2764" s="27">
        <v>41</v>
      </c>
      <c r="I2764" t="s">
        <v>7935</v>
      </c>
      <c r="J2764" t="s">
        <v>7847</v>
      </c>
      <c r="K2764" t="s">
        <v>7852</v>
      </c>
      <c r="L2764" t="s">
        <v>7890</v>
      </c>
      <c r="M2764">
        <v>3.8</v>
      </c>
      <c r="N2764" t="s">
        <v>1691</v>
      </c>
      <c r="O2764" t="s">
        <v>7950</v>
      </c>
      <c r="P2764" t="s">
        <v>1691</v>
      </c>
      <c r="Q2764" t="s">
        <v>27</v>
      </c>
      <c r="R2764">
        <v>10</v>
      </c>
    </row>
    <row r="2765" spans="1:18" x14ac:dyDescent="0.3">
      <c r="A2765" t="s">
        <v>2777</v>
      </c>
      <c r="B2765" t="s">
        <v>6695</v>
      </c>
      <c r="C2765">
        <v>28</v>
      </c>
      <c r="D2765" t="str">
        <f>IF(Shopping[[#This Row],[Age]]&lt;=25,"Gen Z",
IF(Shopping[[#This Row],[Age]]&lt;=41,"Millennials",
IF(Shopping[[#This Row],[Age]]&lt;=57,"Gen X","Boomers")))</f>
        <v>Millennials</v>
      </c>
      <c r="E2765" t="s">
        <v>6584</v>
      </c>
      <c r="F2765" t="s">
        <v>7856</v>
      </c>
      <c r="G2765" t="s">
        <v>7857</v>
      </c>
      <c r="H2765" s="27">
        <v>52</v>
      </c>
      <c r="I2765" t="s">
        <v>7901</v>
      </c>
      <c r="J2765" t="s">
        <v>7847</v>
      </c>
      <c r="K2765" t="s">
        <v>7867</v>
      </c>
      <c r="L2765" t="s">
        <v>7890</v>
      </c>
      <c r="M2765">
        <v>2.9</v>
      </c>
      <c r="N2765" t="s">
        <v>1691</v>
      </c>
      <c r="O2765" t="s">
        <v>7949</v>
      </c>
      <c r="P2765" t="s">
        <v>1691</v>
      </c>
      <c r="Q2765" t="s">
        <v>8</v>
      </c>
      <c r="R2765">
        <v>35</v>
      </c>
    </row>
    <row r="2766" spans="1:18" x14ac:dyDescent="0.3">
      <c r="A2766" t="s">
        <v>2778</v>
      </c>
      <c r="B2766" t="s">
        <v>6696</v>
      </c>
      <c r="C2766">
        <v>63</v>
      </c>
      <c r="D2766" t="str">
        <f>IF(Shopping[[#This Row],[Age]]&lt;=25,"Gen Z",
IF(Shopping[[#This Row],[Age]]&lt;=41,"Millennials",
IF(Shopping[[#This Row],[Age]]&lt;=57,"Gen X","Boomers")))</f>
        <v>Boomers</v>
      </c>
      <c r="E2766" t="s">
        <v>6584</v>
      </c>
      <c r="F2766" t="s">
        <v>7841</v>
      </c>
      <c r="G2766" t="s">
        <v>7838</v>
      </c>
      <c r="H2766" s="27">
        <v>41</v>
      </c>
      <c r="I2766" t="s">
        <v>7921</v>
      </c>
      <c r="J2766" t="s">
        <v>7877</v>
      </c>
      <c r="K2766" t="s">
        <v>7849</v>
      </c>
      <c r="L2766" t="s">
        <v>7888</v>
      </c>
      <c r="M2766">
        <v>2.6</v>
      </c>
      <c r="N2766" t="s">
        <v>1691</v>
      </c>
      <c r="O2766" t="s">
        <v>7947</v>
      </c>
      <c r="P2766" t="s">
        <v>1691</v>
      </c>
      <c r="Q2766" t="s">
        <v>27</v>
      </c>
      <c r="R2766">
        <v>2</v>
      </c>
    </row>
    <row r="2767" spans="1:18" x14ac:dyDescent="0.3">
      <c r="A2767" t="s">
        <v>2779</v>
      </c>
      <c r="B2767" t="s">
        <v>6697</v>
      </c>
      <c r="C2767">
        <v>64</v>
      </c>
      <c r="D2767" t="str">
        <f>IF(Shopping[[#This Row],[Age]]&lt;=25,"Gen Z",
IF(Shopping[[#This Row],[Age]]&lt;=41,"Millennials",
IF(Shopping[[#This Row],[Age]]&lt;=57,"Gen X","Boomers")))</f>
        <v>Boomers</v>
      </c>
      <c r="E2767" t="s">
        <v>6584</v>
      </c>
      <c r="F2767" t="s">
        <v>7884</v>
      </c>
      <c r="G2767" t="s">
        <v>7857</v>
      </c>
      <c r="H2767" s="27">
        <v>70</v>
      </c>
      <c r="I2767" t="s">
        <v>7917</v>
      </c>
      <c r="J2767" t="s">
        <v>7847</v>
      </c>
      <c r="K2767" t="s">
        <v>7860</v>
      </c>
      <c r="L2767" t="s">
        <v>7889</v>
      </c>
      <c r="M2767">
        <v>4.3</v>
      </c>
      <c r="N2767" t="s">
        <v>1691</v>
      </c>
      <c r="O2767" t="s">
        <v>7949</v>
      </c>
      <c r="P2767" t="s">
        <v>1691</v>
      </c>
      <c r="Q2767" t="s">
        <v>12</v>
      </c>
      <c r="R2767">
        <v>24</v>
      </c>
    </row>
    <row r="2768" spans="1:18" x14ac:dyDescent="0.3">
      <c r="A2768" t="s">
        <v>2780</v>
      </c>
      <c r="B2768" t="s">
        <v>6698</v>
      </c>
      <c r="C2768">
        <v>66</v>
      </c>
      <c r="D2768" t="str">
        <f>IF(Shopping[[#This Row],[Age]]&lt;=25,"Gen Z",
IF(Shopping[[#This Row],[Age]]&lt;=41,"Millennials",
IF(Shopping[[#This Row],[Age]]&lt;=57,"Gen X","Boomers")))</f>
        <v>Boomers</v>
      </c>
      <c r="E2768" t="s">
        <v>6584</v>
      </c>
      <c r="F2768" t="s">
        <v>7861</v>
      </c>
      <c r="G2768" t="s">
        <v>7838</v>
      </c>
      <c r="H2768" s="27">
        <v>91</v>
      </c>
      <c r="I2768" t="s">
        <v>7923</v>
      </c>
      <c r="J2768" t="s">
        <v>7847</v>
      </c>
      <c r="K2768" t="s">
        <v>7973</v>
      </c>
      <c r="L2768" t="s">
        <v>7887</v>
      </c>
      <c r="M2768">
        <v>2.8</v>
      </c>
      <c r="N2768" t="s">
        <v>1691</v>
      </c>
      <c r="O2768" t="s">
        <v>7948</v>
      </c>
      <c r="P2768" t="s">
        <v>1691</v>
      </c>
      <c r="Q2768" t="s">
        <v>12</v>
      </c>
      <c r="R2768">
        <v>47</v>
      </c>
    </row>
    <row r="2769" spans="1:18" x14ac:dyDescent="0.3">
      <c r="A2769" t="s">
        <v>2781</v>
      </c>
      <c r="B2769" t="s">
        <v>6699</v>
      </c>
      <c r="C2769">
        <v>31</v>
      </c>
      <c r="D2769" t="str">
        <f>IF(Shopping[[#This Row],[Age]]&lt;=25,"Gen Z",
IF(Shopping[[#This Row],[Age]]&lt;=41,"Millennials",
IF(Shopping[[#This Row],[Age]]&lt;=57,"Gen X","Boomers")))</f>
        <v>Millennials</v>
      </c>
      <c r="E2769" t="s">
        <v>6584</v>
      </c>
      <c r="F2769" t="s">
        <v>7861</v>
      </c>
      <c r="G2769" t="s">
        <v>7838</v>
      </c>
      <c r="H2769" s="27">
        <v>95</v>
      </c>
      <c r="I2769" t="s">
        <v>7937</v>
      </c>
      <c r="J2769" t="s">
        <v>7847</v>
      </c>
      <c r="K2769" t="s">
        <v>7867</v>
      </c>
      <c r="L2769" t="s">
        <v>7888</v>
      </c>
      <c r="M2769">
        <v>4.5</v>
      </c>
      <c r="N2769" t="s">
        <v>1691</v>
      </c>
      <c r="O2769" t="s">
        <v>7946</v>
      </c>
      <c r="P2769" t="s">
        <v>1691</v>
      </c>
      <c r="Q2769" t="s">
        <v>10</v>
      </c>
      <c r="R2769">
        <v>31</v>
      </c>
    </row>
    <row r="2770" spans="1:18" x14ac:dyDescent="0.3">
      <c r="A2770" t="s">
        <v>2782</v>
      </c>
      <c r="B2770" t="s">
        <v>6700</v>
      </c>
      <c r="C2770">
        <v>55</v>
      </c>
      <c r="D2770" t="str">
        <f>IF(Shopping[[#This Row],[Age]]&lt;=25,"Gen Z",
IF(Shopping[[#This Row],[Age]]&lt;=41,"Millennials",
IF(Shopping[[#This Row],[Age]]&lt;=57,"Gen X","Boomers")))</f>
        <v>Gen X</v>
      </c>
      <c r="E2770" t="s">
        <v>6584</v>
      </c>
      <c r="F2770" t="s">
        <v>7837</v>
      </c>
      <c r="G2770" t="s">
        <v>7838</v>
      </c>
      <c r="H2770" s="27">
        <v>25</v>
      </c>
      <c r="I2770" t="s">
        <v>7916</v>
      </c>
      <c r="J2770" t="s">
        <v>7847</v>
      </c>
      <c r="K2770" t="s">
        <v>7974</v>
      </c>
      <c r="L2770" t="s">
        <v>7888</v>
      </c>
      <c r="M2770">
        <v>3.8</v>
      </c>
      <c r="N2770" t="s">
        <v>1691</v>
      </c>
      <c r="O2770" t="s">
        <v>7949</v>
      </c>
      <c r="P2770" t="s">
        <v>1691</v>
      </c>
      <c r="Q2770" t="s">
        <v>14</v>
      </c>
      <c r="R2770">
        <v>28</v>
      </c>
    </row>
    <row r="2771" spans="1:18" x14ac:dyDescent="0.3">
      <c r="A2771" t="s">
        <v>2783</v>
      </c>
      <c r="B2771" t="s">
        <v>6701</v>
      </c>
      <c r="C2771">
        <v>32</v>
      </c>
      <c r="D2771" t="str">
        <f>IF(Shopping[[#This Row],[Age]]&lt;=25,"Gen Z",
IF(Shopping[[#This Row],[Age]]&lt;=41,"Millennials",
IF(Shopping[[#This Row],[Age]]&lt;=57,"Gen X","Boomers")))</f>
        <v>Millennials</v>
      </c>
      <c r="E2771" t="s">
        <v>6584</v>
      </c>
      <c r="F2771" t="s">
        <v>7850</v>
      </c>
      <c r="G2771" t="s">
        <v>7838</v>
      </c>
      <c r="H2771" s="27">
        <v>89</v>
      </c>
      <c r="I2771" t="s">
        <v>7912</v>
      </c>
      <c r="J2771" t="s">
        <v>7839</v>
      </c>
      <c r="K2771" t="s">
        <v>7970</v>
      </c>
      <c r="L2771" t="s">
        <v>7890</v>
      </c>
      <c r="M2771">
        <v>3</v>
      </c>
      <c r="N2771" t="s">
        <v>1691</v>
      </c>
      <c r="O2771" t="s">
        <v>7948</v>
      </c>
      <c r="P2771" t="s">
        <v>1691</v>
      </c>
      <c r="Q2771" t="s">
        <v>10</v>
      </c>
      <c r="R2771">
        <v>13</v>
      </c>
    </row>
    <row r="2772" spans="1:18" x14ac:dyDescent="0.3">
      <c r="A2772" t="s">
        <v>2784</v>
      </c>
      <c r="B2772" t="s">
        <v>6702</v>
      </c>
      <c r="C2772">
        <v>50</v>
      </c>
      <c r="D2772" t="str">
        <f>IF(Shopping[[#This Row],[Age]]&lt;=25,"Gen Z",
IF(Shopping[[#This Row],[Age]]&lt;=41,"Millennials",
IF(Shopping[[#This Row],[Age]]&lt;=57,"Gen X","Boomers")))</f>
        <v>Gen X</v>
      </c>
      <c r="E2772" t="s">
        <v>6584</v>
      </c>
      <c r="F2772" t="s">
        <v>7883</v>
      </c>
      <c r="G2772" t="s">
        <v>7846</v>
      </c>
      <c r="H2772" s="27">
        <v>44</v>
      </c>
      <c r="I2772" t="s">
        <v>7936</v>
      </c>
      <c r="J2772" t="s">
        <v>7844</v>
      </c>
      <c r="K2772" t="s">
        <v>7976</v>
      </c>
      <c r="L2772" t="s">
        <v>7890</v>
      </c>
      <c r="M2772">
        <v>3.3</v>
      </c>
      <c r="N2772" t="s">
        <v>1691</v>
      </c>
      <c r="O2772" t="s">
        <v>7945</v>
      </c>
      <c r="P2772" t="s">
        <v>1691</v>
      </c>
      <c r="Q2772" t="s">
        <v>22</v>
      </c>
      <c r="R2772">
        <v>22</v>
      </c>
    </row>
    <row r="2773" spans="1:18" x14ac:dyDescent="0.3">
      <c r="A2773" t="s">
        <v>2785</v>
      </c>
      <c r="B2773" t="s">
        <v>6703</v>
      </c>
      <c r="C2773">
        <v>58</v>
      </c>
      <c r="D2773" t="str">
        <f>IF(Shopping[[#This Row],[Age]]&lt;=25,"Gen Z",
IF(Shopping[[#This Row],[Age]]&lt;=41,"Millennials",
IF(Shopping[[#This Row],[Age]]&lt;=57,"Gen X","Boomers")))</f>
        <v>Boomers</v>
      </c>
      <c r="E2773" t="s">
        <v>6584</v>
      </c>
      <c r="F2773" t="s">
        <v>7868</v>
      </c>
      <c r="G2773" t="s">
        <v>7854</v>
      </c>
      <c r="H2773" s="27">
        <v>52</v>
      </c>
      <c r="I2773" t="s">
        <v>7926</v>
      </c>
      <c r="J2773" t="s">
        <v>7844</v>
      </c>
      <c r="K2773" t="s">
        <v>7974</v>
      </c>
      <c r="L2773" t="s">
        <v>7889</v>
      </c>
      <c r="M2773">
        <v>3.1</v>
      </c>
      <c r="N2773" t="s">
        <v>1691</v>
      </c>
      <c r="O2773" t="s">
        <v>7949</v>
      </c>
      <c r="P2773" t="s">
        <v>1691</v>
      </c>
      <c r="Q2773" t="s">
        <v>22</v>
      </c>
      <c r="R2773">
        <v>12</v>
      </c>
    </row>
    <row r="2774" spans="1:18" x14ac:dyDescent="0.3">
      <c r="A2774" t="s">
        <v>2786</v>
      </c>
      <c r="B2774" t="s">
        <v>6704</v>
      </c>
      <c r="C2774">
        <v>18</v>
      </c>
      <c r="D2774" t="str">
        <f>IF(Shopping[[#This Row],[Age]]&lt;=25,"Gen Z",
IF(Shopping[[#This Row],[Age]]&lt;=41,"Millennials",
IF(Shopping[[#This Row],[Age]]&lt;=57,"Gen X","Boomers")))</f>
        <v>Gen Z</v>
      </c>
      <c r="E2774" t="s">
        <v>6584</v>
      </c>
      <c r="F2774" t="s">
        <v>7879</v>
      </c>
      <c r="G2774" t="s">
        <v>7857</v>
      </c>
      <c r="H2774" s="27">
        <v>94</v>
      </c>
      <c r="I2774" t="s">
        <v>7931</v>
      </c>
      <c r="J2774" t="s">
        <v>7839</v>
      </c>
      <c r="K2774" t="s">
        <v>7976</v>
      </c>
      <c r="L2774" t="s">
        <v>7888</v>
      </c>
      <c r="M2774">
        <v>3.5</v>
      </c>
      <c r="N2774" t="s">
        <v>1691</v>
      </c>
      <c r="O2774" t="s">
        <v>7950</v>
      </c>
      <c r="P2774" t="s">
        <v>1691</v>
      </c>
      <c r="Q2774" t="s">
        <v>22</v>
      </c>
      <c r="R2774">
        <v>10</v>
      </c>
    </row>
    <row r="2775" spans="1:18" x14ac:dyDescent="0.3">
      <c r="A2775" t="s">
        <v>2787</v>
      </c>
      <c r="B2775" t="s">
        <v>6705</v>
      </c>
      <c r="C2775">
        <v>39</v>
      </c>
      <c r="D2775" t="str">
        <f>IF(Shopping[[#This Row],[Age]]&lt;=25,"Gen Z",
IF(Shopping[[#This Row],[Age]]&lt;=41,"Millennials",
IF(Shopping[[#This Row],[Age]]&lt;=57,"Gen X","Boomers")))</f>
        <v>Millennials</v>
      </c>
      <c r="E2775" t="s">
        <v>6584</v>
      </c>
      <c r="F2775" t="s">
        <v>7866</v>
      </c>
      <c r="G2775" t="s">
        <v>7838</v>
      </c>
      <c r="H2775" s="27">
        <v>98</v>
      </c>
      <c r="I2775" t="s">
        <v>7921</v>
      </c>
      <c r="J2775" t="s">
        <v>7844</v>
      </c>
      <c r="K2775" t="s">
        <v>7842</v>
      </c>
      <c r="L2775" t="s">
        <v>7888</v>
      </c>
      <c r="M2775">
        <v>4.5999999999999996</v>
      </c>
      <c r="N2775" t="s">
        <v>1691</v>
      </c>
      <c r="O2775" t="s">
        <v>7945</v>
      </c>
      <c r="P2775" t="s">
        <v>1691</v>
      </c>
      <c r="Q2775" t="s">
        <v>22</v>
      </c>
      <c r="R2775">
        <v>45</v>
      </c>
    </row>
    <row r="2776" spans="1:18" x14ac:dyDescent="0.3">
      <c r="A2776" t="s">
        <v>2788</v>
      </c>
      <c r="B2776" t="s">
        <v>6706</v>
      </c>
      <c r="C2776">
        <v>56</v>
      </c>
      <c r="D2776" t="str">
        <f>IF(Shopping[[#This Row],[Age]]&lt;=25,"Gen Z",
IF(Shopping[[#This Row],[Age]]&lt;=41,"Millennials",
IF(Shopping[[#This Row],[Age]]&lt;=57,"Gen X","Boomers")))</f>
        <v>Gen X</v>
      </c>
      <c r="E2776" t="s">
        <v>6584</v>
      </c>
      <c r="F2776" t="s">
        <v>7883</v>
      </c>
      <c r="G2776" t="s">
        <v>7846</v>
      </c>
      <c r="H2776" s="27">
        <v>40</v>
      </c>
      <c r="I2776" t="s">
        <v>7912</v>
      </c>
      <c r="J2776" t="s">
        <v>7839</v>
      </c>
      <c r="K2776" t="s">
        <v>7882</v>
      </c>
      <c r="L2776" t="s">
        <v>7890</v>
      </c>
      <c r="M2776">
        <v>4.0999999999999996</v>
      </c>
      <c r="N2776" t="s">
        <v>1691</v>
      </c>
      <c r="O2776" t="s">
        <v>7948</v>
      </c>
      <c r="P2776" t="s">
        <v>1691</v>
      </c>
      <c r="Q2776" t="s">
        <v>12</v>
      </c>
      <c r="R2776">
        <v>42</v>
      </c>
    </row>
    <row r="2777" spans="1:18" x14ac:dyDescent="0.3">
      <c r="A2777" t="s">
        <v>2789</v>
      </c>
      <c r="B2777" t="s">
        <v>6707</v>
      </c>
      <c r="C2777">
        <v>37</v>
      </c>
      <c r="D2777" t="str">
        <f>IF(Shopping[[#This Row],[Age]]&lt;=25,"Gen Z",
IF(Shopping[[#This Row],[Age]]&lt;=41,"Millennials",
IF(Shopping[[#This Row],[Age]]&lt;=57,"Gen X","Boomers")))</f>
        <v>Millennials</v>
      </c>
      <c r="E2777" t="s">
        <v>6584</v>
      </c>
      <c r="F2777" t="s">
        <v>7876</v>
      </c>
      <c r="G2777" t="s">
        <v>7838</v>
      </c>
      <c r="H2777" s="27">
        <v>25</v>
      </c>
      <c r="I2777" t="s">
        <v>7899</v>
      </c>
      <c r="J2777" t="s">
        <v>7839</v>
      </c>
      <c r="K2777" t="s">
        <v>7871</v>
      </c>
      <c r="L2777" t="s">
        <v>7890</v>
      </c>
      <c r="M2777">
        <v>3.6</v>
      </c>
      <c r="N2777" t="s">
        <v>1691</v>
      </c>
      <c r="O2777" t="s">
        <v>7946</v>
      </c>
      <c r="P2777" t="s">
        <v>1691</v>
      </c>
      <c r="Q2777" t="s">
        <v>27</v>
      </c>
      <c r="R2777">
        <v>16</v>
      </c>
    </row>
    <row r="2778" spans="1:18" x14ac:dyDescent="0.3">
      <c r="A2778" t="s">
        <v>2790</v>
      </c>
      <c r="B2778" t="s">
        <v>6708</v>
      </c>
      <c r="C2778">
        <v>46</v>
      </c>
      <c r="D2778" t="str">
        <f>IF(Shopping[[#This Row],[Age]]&lt;=25,"Gen Z",
IF(Shopping[[#This Row],[Age]]&lt;=41,"Millennials",
IF(Shopping[[#This Row],[Age]]&lt;=57,"Gen X","Boomers")))</f>
        <v>Gen X</v>
      </c>
      <c r="E2778" t="s">
        <v>6584</v>
      </c>
      <c r="F2778" t="s">
        <v>7873</v>
      </c>
      <c r="G2778" t="s">
        <v>7857</v>
      </c>
      <c r="H2778" s="27">
        <v>62</v>
      </c>
      <c r="I2778" t="s">
        <v>7898</v>
      </c>
      <c r="J2778" t="s">
        <v>7839</v>
      </c>
      <c r="K2778" t="s">
        <v>7867</v>
      </c>
      <c r="L2778" t="s">
        <v>7890</v>
      </c>
      <c r="M2778">
        <v>2.9</v>
      </c>
      <c r="N2778" t="s">
        <v>1691</v>
      </c>
      <c r="O2778" t="s">
        <v>7946</v>
      </c>
      <c r="P2778" t="s">
        <v>1691</v>
      </c>
      <c r="Q2778" t="s">
        <v>22</v>
      </c>
      <c r="R2778">
        <v>6</v>
      </c>
    </row>
    <row r="2779" spans="1:18" x14ac:dyDescent="0.3">
      <c r="A2779" t="s">
        <v>2791</v>
      </c>
      <c r="B2779" t="s">
        <v>6709</v>
      </c>
      <c r="C2779">
        <v>52</v>
      </c>
      <c r="D2779" t="str">
        <f>IF(Shopping[[#This Row],[Age]]&lt;=25,"Gen Z",
IF(Shopping[[#This Row],[Age]]&lt;=41,"Millennials",
IF(Shopping[[#This Row],[Age]]&lt;=57,"Gen X","Boomers")))</f>
        <v>Gen X</v>
      </c>
      <c r="E2779" t="s">
        <v>6584</v>
      </c>
      <c r="F2779" t="s">
        <v>7837</v>
      </c>
      <c r="G2779" t="s">
        <v>7838</v>
      </c>
      <c r="H2779" s="27">
        <v>24</v>
      </c>
      <c r="I2779" t="s">
        <v>7930</v>
      </c>
      <c r="J2779" t="s">
        <v>7847</v>
      </c>
      <c r="K2779" t="s">
        <v>7975</v>
      </c>
      <c r="L2779" t="s">
        <v>7890</v>
      </c>
      <c r="M2779">
        <v>4.8</v>
      </c>
      <c r="N2779" t="s">
        <v>1691</v>
      </c>
      <c r="O2779" t="s">
        <v>7948</v>
      </c>
      <c r="P2779" t="s">
        <v>1691</v>
      </c>
      <c r="Q2779" t="s">
        <v>12</v>
      </c>
      <c r="R2779">
        <v>28</v>
      </c>
    </row>
    <row r="2780" spans="1:18" x14ac:dyDescent="0.3">
      <c r="A2780" t="s">
        <v>2792</v>
      </c>
      <c r="B2780" t="s">
        <v>6710</v>
      </c>
      <c r="C2780">
        <v>70</v>
      </c>
      <c r="D2780" t="str">
        <f>IF(Shopping[[#This Row],[Age]]&lt;=25,"Gen Z",
IF(Shopping[[#This Row],[Age]]&lt;=41,"Millennials",
IF(Shopping[[#This Row],[Age]]&lt;=57,"Gen X","Boomers")))</f>
        <v>Boomers</v>
      </c>
      <c r="E2780" t="s">
        <v>6584</v>
      </c>
      <c r="F2780" t="s">
        <v>7881</v>
      </c>
      <c r="G2780" t="s">
        <v>7857</v>
      </c>
      <c r="H2780" s="27">
        <v>57</v>
      </c>
      <c r="I2780" t="s">
        <v>7931</v>
      </c>
      <c r="J2780" t="s">
        <v>7839</v>
      </c>
      <c r="K2780" t="s">
        <v>7882</v>
      </c>
      <c r="L2780" t="s">
        <v>7888</v>
      </c>
      <c r="M2780">
        <v>3.2</v>
      </c>
      <c r="N2780" t="s">
        <v>1691</v>
      </c>
      <c r="O2780" t="s">
        <v>7948</v>
      </c>
      <c r="P2780" t="s">
        <v>1691</v>
      </c>
      <c r="Q2780" t="s">
        <v>12</v>
      </c>
      <c r="R2780">
        <v>24</v>
      </c>
    </row>
    <row r="2781" spans="1:18" x14ac:dyDescent="0.3">
      <c r="A2781" t="s">
        <v>2793</v>
      </c>
      <c r="B2781" t="s">
        <v>6711</v>
      </c>
      <c r="C2781">
        <v>61</v>
      </c>
      <c r="D2781" t="str">
        <f>IF(Shopping[[#This Row],[Age]]&lt;=25,"Gen Z",
IF(Shopping[[#This Row],[Age]]&lt;=41,"Millennials",
IF(Shopping[[#This Row],[Age]]&lt;=57,"Gen X","Boomers")))</f>
        <v>Boomers</v>
      </c>
      <c r="E2781" t="s">
        <v>6584</v>
      </c>
      <c r="F2781" t="s">
        <v>7865</v>
      </c>
      <c r="G2781" t="s">
        <v>7857</v>
      </c>
      <c r="H2781" s="27">
        <v>66</v>
      </c>
      <c r="I2781" t="s">
        <v>7899</v>
      </c>
      <c r="J2781" t="s">
        <v>7839</v>
      </c>
      <c r="K2781" t="s">
        <v>7976</v>
      </c>
      <c r="L2781" t="s">
        <v>7887</v>
      </c>
      <c r="M2781">
        <v>4.3</v>
      </c>
      <c r="N2781" t="s">
        <v>1691</v>
      </c>
      <c r="O2781" t="s">
        <v>7945</v>
      </c>
      <c r="P2781" t="s">
        <v>1691</v>
      </c>
      <c r="Q2781" t="s">
        <v>12</v>
      </c>
      <c r="R2781">
        <v>14</v>
      </c>
    </row>
    <row r="2782" spans="1:18" x14ac:dyDescent="0.3">
      <c r="A2782" t="s">
        <v>2794</v>
      </c>
      <c r="B2782" t="s">
        <v>6712</v>
      </c>
      <c r="C2782">
        <v>33</v>
      </c>
      <c r="D2782" t="str">
        <f>IF(Shopping[[#This Row],[Age]]&lt;=25,"Gen Z",
IF(Shopping[[#This Row],[Age]]&lt;=41,"Millennials",
IF(Shopping[[#This Row],[Age]]&lt;=57,"Gen X","Boomers")))</f>
        <v>Millennials</v>
      </c>
      <c r="E2782" t="s">
        <v>6584</v>
      </c>
      <c r="F2782" t="s">
        <v>7883</v>
      </c>
      <c r="G2782" t="s">
        <v>7846</v>
      </c>
      <c r="H2782" s="27">
        <v>70</v>
      </c>
      <c r="I2782" t="s">
        <v>7924</v>
      </c>
      <c r="J2782" t="s">
        <v>7847</v>
      </c>
      <c r="K2782" t="s">
        <v>7852</v>
      </c>
      <c r="L2782" t="s">
        <v>7887</v>
      </c>
      <c r="M2782">
        <v>4.0999999999999996</v>
      </c>
      <c r="N2782" t="s">
        <v>1691</v>
      </c>
      <c r="O2782" t="s">
        <v>7947</v>
      </c>
      <c r="P2782" t="s">
        <v>1691</v>
      </c>
      <c r="Q2782" t="s">
        <v>14</v>
      </c>
      <c r="R2782">
        <v>29</v>
      </c>
    </row>
    <row r="2783" spans="1:18" x14ac:dyDescent="0.3">
      <c r="A2783" t="s">
        <v>2795</v>
      </c>
      <c r="B2783" t="s">
        <v>6713</v>
      </c>
      <c r="C2783">
        <v>65</v>
      </c>
      <c r="D2783" t="str">
        <f>IF(Shopping[[#This Row],[Age]]&lt;=25,"Gen Z",
IF(Shopping[[#This Row],[Age]]&lt;=41,"Millennials",
IF(Shopping[[#This Row],[Age]]&lt;=57,"Gen X","Boomers")))</f>
        <v>Boomers</v>
      </c>
      <c r="E2783" t="s">
        <v>6584</v>
      </c>
      <c r="F2783" t="s">
        <v>7845</v>
      </c>
      <c r="G2783" t="s">
        <v>7846</v>
      </c>
      <c r="H2783" s="27">
        <v>39</v>
      </c>
      <c r="I2783" t="s">
        <v>7909</v>
      </c>
      <c r="J2783" t="s">
        <v>7847</v>
      </c>
      <c r="K2783" t="s">
        <v>7976</v>
      </c>
      <c r="L2783" t="s">
        <v>7888</v>
      </c>
      <c r="M2783">
        <v>4.5999999999999996</v>
      </c>
      <c r="N2783" t="s">
        <v>1691</v>
      </c>
      <c r="O2783" t="s">
        <v>7948</v>
      </c>
      <c r="P2783" t="s">
        <v>1691</v>
      </c>
      <c r="Q2783" t="s">
        <v>14</v>
      </c>
      <c r="R2783">
        <v>33</v>
      </c>
    </row>
    <row r="2784" spans="1:18" x14ac:dyDescent="0.3">
      <c r="A2784" t="s">
        <v>2796</v>
      </c>
      <c r="B2784" t="s">
        <v>6714</v>
      </c>
      <c r="C2784">
        <v>41</v>
      </c>
      <c r="D2784" t="str">
        <f>IF(Shopping[[#This Row],[Age]]&lt;=25,"Gen Z",
IF(Shopping[[#This Row],[Age]]&lt;=41,"Millennials",
IF(Shopping[[#This Row],[Age]]&lt;=57,"Gen X","Boomers")))</f>
        <v>Millennials</v>
      </c>
      <c r="E2784" t="s">
        <v>6584</v>
      </c>
      <c r="F2784" t="s">
        <v>7884</v>
      </c>
      <c r="G2784" t="s">
        <v>7857</v>
      </c>
      <c r="H2784" s="27">
        <v>34</v>
      </c>
      <c r="I2784" t="s">
        <v>7930</v>
      </c>
      <c r="J2784" t="s">
        <v>7844</v>
      </c>
      <c r="K2784" t="s">
        <v>7973</v>
      </c>
      <c r="L2784" t="s">
        <v>7888</v>
      </c>
      <c r="M2784">
        <v>3.8</v>
      </c>
      <c r="N2784" t="s">
        <v>1691</v>
      </c>
      <c r="O2784" t="s">
        <v>7946</v>
      </c>
      <c r="P2784" t="s">
        <v>1691</v>
      </c>
      <c r="Q2784" t="s">
        <v>14</v>
      </c>
      <c r="R2784">
        <v>30</v>
      </c>
    </row>
    <row r="2785" spans="1:18" x14ac:dyDescent="0.3">
      <c r="A2785" t="s">
        <v>2797</v>
      </c>
      <c r="B2785" t="s">
        <v>6715</v>
      </c>
      <c r="C2785">
        <v>19</v>
      </c>
      <c r="D2785" t="str">
        <f>IF(Shopping[[#This Row],[Age]]&lt;=25,"Gen Z",
IF(Shopping[[#This Row],[Age]]&lt;=41,"Millennials",
IF(Shopping[[#This Row],[Age]]&lt;=57,"Gen X","Boomers")))</f>
        <v>Gen Z</v>
      </c>
      <c r="E2785" t="s">
        <v>6584</v>
      </c>
      <c r="F2785" t="s">
        <v>7863</v>
      </c>
      <c r="G2785" t="s">
        <v>7838</v>
      </c>
      <c r="H2785" s="27">
        <v>38</v>
      </c>
      <c r="I2785" t="s">
        <v>7934</v>
      </c>
      <c r="J2785" t="s">
        <v>7847</v>
      </c>
      <c r="K2785" t="s">
        <v>7855</v>
      </c>
      <c r="L2785" t="s">
        <v>7888</v>
      </c>
      <c r="M2785">
        <v>4.5</v>
      </c>
      <c r="N2785" t="s">
        <v>1691</v>
      </c>
      <c r="O2785" t="s">
        <v>7947</v>
      </c>
      <c r="P2785" t="s">
        <v>1691</v>
      </c>
      <c r="Q2785" t="s">
        <v>12</v>
      </c>
      <c r="R2785">
        <v>26</v>
      </c>
    </row>
    <row r="2786" spans="1:18" x14ac:dyDescent="0.3">
      <c r="A2786" t="s">
        <v>2798</v>
      </c>
      <c r="B2786" t="s">
        <v>6716</v>
      </c>
      <c r="C2786">
        <v>33</v>
      </c>
      <c r="D2786" t="str">
        <f>IF(Shopping[[#This Row],[Age]]&lt;=25,"Gen Z",
IF(Shopping[[#This Row],[Age]]&lt;=41,"Millennials",
IF(Shopping[[#This Row],[Age]]&lt;=57,"Gen X","Boomers")))</f>
        <v>Millennials</v>
      </c>
      <c r="E2786" t="s">
        <v>6584</v>
      </c>
      <c r="F2786" t="s">
        <v>7863</v>
      </c>
      <c r="G2786" t="s">
        <v>7838</v>
      </c>
      <c r="H2786" s="27">
        <v>70</v>
      </c>
      <c r="I2786" t="s">
        <v>7930</v>
      </c>
      <c r="J2786" t="s">
        <v>7847</v>
      </c>
      <c r="K2786" t="s">
        <v>7971</v>
      </c>
      <c r="L2786" t="s">
        <v>7887</v>
      </c>
      <c r="M2786">
        <v>3.1</v>
      </c>
      <c r="N2786" t="s">
        <v>1691</v>
      </c>
      <c r="O2786" t="s">
        <v>7945</v>
      </c>
      <c r="P2786" t="s">
        <v>1691</v>
      </c>
      <c r="Q2786" t="s">
        <v>14</v>
      </c>
      <c r="R2786">
        <v>12</v>
      </c>
    </row>
    <row r="2787" spans="1:18" x14ac:dyDescent="0.3">
      <c r="A2787" t="s">
        <v>2799</v>
      </c>
      <c r="B2787" t="s">
        <v>6717</v>
      </c>
      <c r="C2787">
        <v>53</v>
      </c>
      <c r="D2787" t="str">
        <f>IF(Shopping[[#This Row],[Age]]&lt;=25,"Gen Z",
IF(Shopping[[#This Row],[Age]]&lt;=41,"Millennials",
IF(Shopping[[#This Row],[Age]]&lt;=57,"Gen X","Boomers")))</f>
        <v>Gen X</v>
      </c>
      <c r="E2787" t="s">
        <v>6584</v>
      </c>
      <c r="F2787" t="s">
        <v>7837</v>
      </c>
      <c r="G2787" t="s">
        <v>7838</v>
      </c>
      <c r="H2787" s="27">
        <v>80</v>
      </c>
      <c r="I2787" t="s">
        <v>7900</v>
      </c>
      <c r="J2787" t="s">
        <v>7844</v>
      </c>
      <c r="K2787" t="s">
        <v>7867</v>
      </c>
      <c r="L2787" t="s">
        <v>7889</v>
      </c>
      <c r="M2787">
        <v>2.9</v>
      </c>
      <c r="N2787" t="s">
        <v>1691</v>
      </c>
      <c r="O2787" t="s">
        <v>7947</v>
      </c>
      <c r="P2787" t="s">
        <v>1691</v>
      </c>
      <c r="Q2787" t="s">
        <v>22</v>
      </c>
      <c r="R2787">
        <v>13</v>
      </c>
    </row>
    <row r="2788" spans="1:18" x14ac:dyDescent="0.3">
      <c r="A2788" t="s">
        <v>2800</v>
      </c>
      <c r="B2788" t="s">
        <v>6718</v>
      </c>
      <c r="C2788">
        <v>54</v>
      </c>
      <c r="D2788" t="str">
        <f>IF(Shopping[[#This Row],[Age]]&lt;=25,"Gen Z",
IF(Shopping[[#This Row],[Age]]&lt;=41,"Millennials",
IF(Shopping[[#This Row],[Age]]&lt;=57,"Gen X","Boomers")))</f>
        <v>Gen X</v>
      </c>
      <c r="E2788" t="s">
        <v>6584</v>
      </c>
      <c r="F2788" t="s">
        <v>7856</v>
      </c>
      <c r="G2788" t="s">
        <v>7857</v>
      </c>
      <c r="H2788" s="27">
        <v>51</v>
      </c>
      <c r="I2788" t="s">
        <v>7917</v>
      </c>
      <c r="J2788" t="s">
        <v>7847</v>
      </c>
      <c r="K2788" t="s">
        <v>7862</v>
      </c>
      <c r="L2788" t="s">
        <v>7888</v>
      </c>
      <c r="M2788">
        <v>3.8</v>
      </c>
      <c r="N2788" t="s">
        <v>1691</v>
      </c>
      <c r="O2788" t="s">
        <v>7947</v>
      </c>
      <c r="P2788" t="s">
        <v>1691</v>
      </c>
      <c r="Q2788" t="s">
        <v>27</v>
      </c>
      <c r="R2788">
        <v>41</v>
      </c>
    </row>
    <row r="2789" spans="1:18" x14ac:dyDescent="0.3">
      <c r="A2789" t="s">
        <v>2801</v>
      </c>
      <c r="B2789" t="s">
        <v>6719</v>
      </c>
      <c r="C2789">
        <v>36</v>
      </c>
      <c r="D2789" t="str">
        <f>IF(Shopping[[#This Row],[Age]]&lt;=25,"Gen Z",
IF(Shopping[[#This Row],[Age]]&lt;=41,"Millennials",
IF(Shopping[[#This Row],[Age]]&lt;=57,"Gen X","Boomers")))</f>
        <v>Millennials</v>
      </c>
      <c r="E2789" t="s">
        <v>6584</v>
      </c>
      <c r="F2789" t="s">
        <v>7883</v>
      </c>
      <c r="G2789" t="s">
        <v>7846</v>
      </c>
      <c r="H2789" s="27">
        <v>79</v>
      </c>
      <c r="I2789" t="s">
        <v>7901</v>
      </c>
      <c r="J2789" t="s">
        <v>7877</v>
      </c>
      <c r="K2789" t="s">
        <v>7858</v>
      </c>
      <c r="L2789" t="s">
        <v>7888</v>
      </c>
      <c r="M2789">
        <v>4.0999999999999996</v>
      </c>
      <c r="N2789" t="s">
        <v>1691</v>
      </c>
      <c r="O2789" t="s">
        <v>7947</v>
      </c>
      <c r="P2789" t="s">
        <v>1691</v>
      </c>
      <c r="Q2789" t="s">
        <v>8</v>
      </c>
      <c r="R2789">
        <v>4</v>
      </c>
    </row>
    <row r="2790" spans="1:18" x14ac:dyDescent="0.3">
      <c r="A2790" t="s">
        <v>2802</v>
      </c>
      <c r="B2790" t="s">
        <v>6720</v>
      </c>
      <c r="C2790">
        <v>56</v>
      </c>
      <c r="D2790" t="str">
        <f>IF(Shopping[[#This Row],[Age]]&lt;=25,"Gen Z",
IF(Shopping[[#This Row],[Age]]&lt;=41,"Millennials",
IF(Shopping[[#This Row],[Age]]&lt;=57,"Gen X","Boomers")))</f>
        <v>Gen X</v>
      </c>
      <c r="E2790" t="s">
        <v>6584</v>
      </c>
      <c r="F2790" t="s">
        <v>7883</v>
      </c>
      <c r="G2790" t="s">
        <v>7846</v>
      </c>
      <c r="H2790" s="27">
        <v>92</v>
      </c>
      <c r="I2790" t="s">
        <v>7896</v>
      </c>
      <c r="J2790" t="s">
        <v>7847</v>
      </c>
      <c r="K2790" t="s">
        <v>7968</v>
      </c>
      <c r="L2790" t="s">
        <v>7889</v>
      </c>
      <c r="M2790">
        <v>3.1</v>
      </c>
      <c r="N2790" t="s">
        <v>1691</v>
      </c>
      <c r="O2790" t="s">
        <v>7946</v>
      </c>
      <c r="P2790" t="s">
        <v>1691</v>
      </c>
      <c r="Q2790" t="s">
        <v>12</v>
      </c>
      <c r="R2790">
        <v>2</v>
      </c>
    </row>
    <row r="2791" spans="1:18" x14ac:dyDescent="0.3">
      <c r="A2791" t="s">
        <v>2803</v>
      </c>
      <c r="B2791" t="s">
        <v>6721</v>
      </c>
      <c r="C2791">
        <v>28</v>
      </c>
      <c r="D2791" t="str">
        <f>IF(Shopping[[#This Row],[Age]]&lt;=25,"Gen Z",
IF(Shopping[[#This Row],[Age]]&lt;=41,"Millennials",
IF(Shopping[[#This Row],[Age]]&lt;=57,"Gen X","Boomers")))</f>
        <v>Millennials</v>
      </c>
      <c r="E2791" t="s">
        <v>6584</v>
      </c>
      <c r="F2791" t="s">
        <v>7841</v>
      </c>
      <c r="G2791" t="s">
        <v>7838</v>
      </c>
      <c r="H2791" s="27">
        <v>85</v>
      </c>
      <c r="I2791" t="s">
        <v>7910</v>
      </c>
      <c r="J2791" t="s">
        <v>7839</v>
      </c>
      <c r="K2791" t="s">
        <v>7874</v>
      </c>
      <c r="L2791" t="s">
        <v>7890</v>
      </c>
      <c r="M2791">
        <v>5</v>
      </c>
      <c r="N2791" t="s">
        <v>1691</v>
      </c>
      <c r="O2791" t="s">
        <v>7945</v>
      </c>
      <c r="P2791" t="s">
        <v>1691</v>
      </c>
      <c r="Q2791" t="s">
        <v>12</v>
      </c>
      <c r="R2791">
        <v>28</v>
      </c>
    </row>
    <row r="2792" spans="1:18" x14ac:dyDescent="0.3">
      <c r="A2792" t="s">
        <v>2804</v>
      </c>
      <c r="B2792" t="s">
        <v>6722</v>
      </c>
      <c r="C2792">
        <v>34</v>
      </c>
      <c r="D2792" t="str">
        <f>IF(Shopping[[#This Row],[Age]]&lt;=25,"Gen Z",
IF(Shopping[[#This Row],[Age]]&lt;=41,"Millennials",
IF(Shopping[[#This Row],[Age]]&lt;=57,"Gen X","Boomers")))</f>
        <v>Millennials</v>
      </c>
      <c r="E2792" t="s">
        <v>6584</v>
      </c>
      <c r="F2792" t="s">
        <v>7876</v>
      </c>
      <c r="G2792" t="s">
        <v>7838</v>
      </c>
      <c r="H2792" s="27">
        <v>63</v>
      </c>
      <c r="I2792" t="s">
        <v>7894</v>
      </c>
      <c r="J2792" t="s">
        <v>7847</v>
      </c>
      <c r="K2792" t="s">
        <v>7971</v>
      </c>
      <c r="L2792" t="s">
        <v>7888</v>
      </c>
      <c r="M2792">
        <v>4.5</v>
      </c>
      <c r="N2792" t="s">
        <v>1691</v>
      </c>
      <c r="O2792" t="s">
        <v>7946</v>
      </c>
      <c r="P2792" t="s">
        <v>1691</v>
      </c>
      <c r="Q2792" t="s">
        <v>27</v>
      </c>
      <c r="R2792">
        <v>24</v>
      </c>
    </row>
    <row r="2793" spans="1:18" x14ac:dyDescent="0.3">
      <c r="A2793" t="s">
        <v>2805</v>
      </c>
      <c r="B2793" t="s">
        <v>6723</v>
      </c>
      <c r="C2793">
        <v>43</v>
      </c>
      <c r="D2793" t="str">
        <f>IF(Shopping[[#This Row],[Age]]&lt;=25,"Gen Z",
IF(Shopping[[#This Row],[Age]]&lt;=41,"Millennials",
IF(Shopping[[#This Row],[Age]]&lt;=57,"Gen X","Boomers")))</f>
        <v>Gen X</v>
      </c>
      <c r="E2793" t="s">
        <v>6584</v>
      </c>
      <c r="F2793" t="s">
        <v>7884</v>
      </c>
      <c r="G2793" t="s">
        <v>7857</v>
      </c>
      <c r="H2793" s="27">
        <v>60</v>
      </c>
      <c r="I2793" t="s">
        <v>7937</v>
      </c>
      <c r="J2793" t="s">
        <v>7847</v>
      </c>
      <c r="K2793" t="s">
        <v>7882</v>
      </c>
      <c r="L2793" t="s">
        <v>7890</v>
      </c>
      <c r="M2793">
        <v>2.8</v>
      </c>
      <c r="N2793" t="s">
        <v>1691</v>
      </c>
      <c r="O2793" t="s">
        <v>7945</v>
      </c>
      <c r="P2793" t="s">
        <v>1691</v>
      </c>
      <c r="Q2793" t="s">
        <v>8</v>
      </c>
      <c r="R2793">
        <v>14</v>
      </c>
    </row>
    <row r="2794" spans="1:18" x14ac:dyDescent="0.3">
      <c r="A2794" t="s">
        <v>2806</v>
      </c>
      <c r="B2794" t="s">
        <v>6724</v>
      </c>
      <c r="C2794">
        <v>54</v>
      </c>
      <c r="D2794" t="str">
        <f>IF(Shopping[[#This Row],[Age]]&lt;=25,"Gen Z",
IF(Shopping[[#This Row],[Age]]&lt;=41,"Millennials",
IF(Shopping[[#This Row],[Age]]&lt;=57,"Gen X","Boomers")))</f>
        <v>Gen X</v>
      </c>
      <c r="E2794" t="s">
        <v>6584</v>
      </c>
      <c r="F2794" t="s">
        <v>7851</v>
      </c>
      <c r="G2794" t="s">
        <v>7838</v>
      </c>
      <c r="H2794" s="27">
        <v>44</v>
      </c>
      <c r="I2794" t="s">
        <v>7893</v>
      </c>
      <c r="J2794" t="s">
        <v>7839</v>
      </c>
      <c r="K2794" t="s">
        <v>7862</v>
      </c>
      <c r="L2794" t="s">
        <v>7887</v>
      </c>
      <c r="M2794">
        <v>3.2</v>
      </c>
      <c r="N2794" t="s">
        <v>1691</v>
      </c>
      <c r="O2794" t="s">
        <v>7945</v>
      </c>
      <c r="P2794" t="s">
        <v>1691</v>
      </c>
      <c r="Q2794" t="s">
        <v>12</v>
      </c>
      <c r="R2794">
        <v>11</v>
      </c>
    </row>
    <row r="2795" spans="1:18" x14ac:dyDescent="0.3">
      <c r="A2795" t="s">
        <v>2807</v>
      </c>
      <c r="B2795" t="s">
        <v>6725</v>
      </c>
      <c r="C2795">
        <v>37</v>
      </c>
      <c r="D2795" t="str">
        <f>IF(Shopping[[#This Row],[Age]]&lt;=25,"Gen Z",
IF(Shopping[[#This Row],[Age]]&lt;=41,"Millennials",
IF(Shopping[[#This Row],[Age]]&lt;=57,"Gen X","Boomers")))</f>
        <v>Millennials</v>
      </c>
      <c r="E2795" t="s">
        <v>6584</v>
      </c>
      <c r="F2795" t="s">
        <v>7883</v>
      </c>
      <c r="G2795" t="s">
        <v>7846</v>
      </c>
      <c r="H2795" s="27">
        <v>57</v>
      </c>
      <c r="I2795" t="s">
        <v>7895</v>
      </c>
      <c r="J2795" t="s">
        <v>7847</v>
      </c>
      <c r="K2795" t="s">
        <v>7855</v>
      </c>
      <c r="L2795" t="s">
        <v>7888</v>
      </c>
      <c r="M2795">
        <v>3.1</v>
      </c>
      <c r="N2795" t="s">
        <v>1691</v>
      </c>
      <c r="O2795" t="s">
        <v>7948</v>
      </c>
      <c r="P2795" t="s">
        <v>1691</v>
      </c>
      <c r="Q2795" t="s">
        <v>27</v>
      </c>
      <c r="R2795">
        <v>27</v>
      </c>
    </row>
    <row r="2796" spans="1:18" x14ac:dyDescent="0.3">
      <c r="A2796" t="s">
        <v>2808</v>
      </c>
      <c r="B2796" t="s">
        <v>6726</v>
      </c>
      <c r="C2796">
        <v>33</v>
      </c>
      <c r="D2796" t="str">
        <f>IF(Shopping[[#This Row],[Age]]&lt;=25,"Gen Z",
IF(Shopping[[#This Row],[Age]]&lt;=41,"Millennials",
IF(Shopping[[#This Row],[Age]]&lt;=57,"Gen X","Boomers")))</f>
        <v>Millennials</v>
      </c>
      <c r="E2796" t="s">
        <v>6584</v>
      </c>
      <c r="F2796" t="s">
        <v>7868</v>
      </c>
      <c r="G2796" t="s">
        <v>7854</v>
      </c>
      <c r="H2796" s="27">
        <v>24</v>
      </c>
      <c r="I2796" t="s">
        <v>7907</v>
      </c>
      <c r="J2796" t="s">
        <v>7847</v>
      </c>
      <c r="K2796" t="s">
        <v>7969</v>
      </c>
      <c r="L2796" t="s">
        <v>7890</v>
      </c>
      <c r="M2796">
        <v>3.3</v>
      </c>
      <c r="N2796" t="s">
        <v>1691</v>
      </c>
      <c r="O2796" t="s">
        <v>7948</v>
      </c>
      <c r="P2796" t="s">
        <v>1691</v>
      </c>
      <c r="Q2796" t="s">
        <v>10</v>
      </c>
      <c r="R2796">
        <v>7</v>
      </c>
    </row>
    <row r="2797" spans="1:18" x14ac:dyDescent="0.3">
      <c r="A2797" t="s">
        <v>2809</v>
      </c>
      <c r="B2797" t="s">
        <v>6727</v>
      </c>
      <c r="C2797">
        <v>33</v>
      </c>
      <c r="D2797" t="str">
        <f>IF(Shopping[[#This Row],[Age]]&lt;=25,"Gen Z",
IF(Shopping[[#This Row],[Age]]&lt;=41,"Millennials",
IF(Shopping[[#This Row],[Age]]&lt;=57,"Gen X","Boomers")))</f>
        <v>Millennials</v>
      </c>
      <c r="E2797" t="s">
        <v>6584</v>
      </c>
      <c r="F2797" t="s">
        <v>7873</v>
      </c>
      <c r="G2797" t="s">
        <v>7857</v>
      </c>
      <c r="H2797" s="27">
        <v>35</v>
      </c>
      <c r="I2797" t="s">
        <v>7936</v>
      </c>
      <c r="J2797" t="s">
        <v>7847</v>
      </c>
      <c r="K2797" t="s">
        <v>7975</v>
      </c>
      <c r="L2797" t="s">
        <v>7887</v>
      </c>
      <c r="M2797">
        <v>3.4</v>
      </c>
      <c r="N2797" t="s">
        <v>1691</v>
      </c>
      <c r="O2797" t="s">
        <v>7950</v>
      </c>
      <c r="P2797" t="s">
        <v>1691</v>
      </c>
      <c r="Q2797" t="s">
        <v>14</v>
      </c>
      <c r="R2797">
        <v>49</v>
      </c>
    </row>
    <row r="2798" spans="1:18" x14ac:dyDescent="0.3">
      <c r="A2798" t="s">
        <v>2810</v>
      </c>
      <c r="B2798" t="s">
        <v>6728</v>
      </c>
      <c r="C2798">
        <v>55</v>
      </c>
      <c r="D2798" t="str">
        <f>IF(Shopping[[#This Row],[Age]]&lt;=25,"Gen Z",
IF(Shopping[[#This Row],[Age]]&lt;=41,"Millennials",
IF(Shopping[[#This Row],[Age]]&lt;=57,"Gen X","Boomers")))</f>
        <v>Gen X</v>
      </c>
      <c r="E2798" t="s">
        <v>6584</v>
      </c>
      <c r="F2798" t="s">
        <v>7868</v>
      </c>
      <c r="G2798" t="s">
        <v>7854</v>
      </c>
      <c r="H2798" s="27">
        <v>73</v>
      </c>
      <c r="I2798" t="s">
        <v>7912</v>
      </c>
      <c r="J2798" t="s">
        <v>7847</v>
      </c>
      <c r="K2798" t="s">
        <v>7871</v>
      </c>
      <c r="L2798" t="s">
        <v>7887</v>
      </c>
      <c r="M2798">
        <v>3.8</v>
      </c>
      <c r="N2798" t="s">
        <v>1691</v>
      </c>
      <c r="O2798" t="s">
        <v>7950</v>
      </c>
      <c r="P2798" t="s">
        <v>1691</v>
      </c>
      <c r="Q2798" t="s">
        <v>10</v>
      </c>
      <c r="R2798">
        <v>21</v>
      </c>
    </row>
    <row r="2799" spans="1:18" x14ac:dyDescent="0.3">
      <c r="A2799" t="s">
        <v>2811</v>
      </c>
      <c r="B2799" t="s">
        <v>6729</v>
      </c>
      <c r="C2799">
        <v>63</v>
      </c>
      <c r="D2799" t="str">
        <f>IF(Shopping[[#This Row],[Age]]&lt;=25,"Gen Z",
IF(Shopping[[#This Row],[Age]]&lt;=41,"Millennials",
IF(Shopping[[#This Row],[Age]]&lt;=57,"Gen X","Boomers")))</f>
        <v>Boomers</v>
      </c>
      <c r="E2799" t="s">
        <v>6584</v>
      </c>
      <c r="F2799" t="s">
        <v>7870</v>
      </c>
      <c r="G2799" t="s">
        <v>7857</v>
      </c>
      <c r="H2799" s="27">
        <v>42</v>
      </c>
      <c r="I2799" t="s">
        <v>7912</v>
      </c>
      <c r="J2799" t="s">
        <v>7847</v>
      </c>
      <c r="K2799" t="s">
        <v>7867</v>
      </c>
      <c r="L2799" t="s">
        <v>7887</v>
      </c>
      <c r="M2799">
        <v>3.5</v>
      </c>
      <c r="N2799" t="s">
        <v>1691</v>
      </c>
      <c r="O2799" t="s">
        <v>7945</v>
      </c>
      <c r="P2799" t="s">
        <v>1691</v>
      </c>
      <c r="Q2799" t="s">
        <v>8</v>
      </c>
      <c r="R2799">
        <v>10</v>
      </c>
    </row>
    <row r="2800" spans="1:18" x14ac:dyDescent="0.3">
      <c r="A2800" t="s">
        <v>2812</v>
      </c>
      <c r="B2800" t="s">
        <v>6730</v>
      </c>
      <c r="C2800">
        <v>52</v>
      </c>
      <c r="D2800" t="str">
        <f>IF(Shopping[[#This Row],[Age]]&lt;=25,"Gen Z",
IF(Shopping[[#This Row],[Age]]&lt;=41,"Millennials",
IF(Shopping[[#This Row],[Age]]&lt;=57,"Gen X","Boomers")))</f>
        <v>Gen X</v>
      </c>
      <c r="E2800" t="s">
        <v>6584</v>
      </c>
      <c r="F2800" t="s">
        <v>7869</v>
      </c>
      <c r="G2800" t="s">
        <v>7838</v>
      </c>
      <c r="H2800" s="27">
        <v>20</v>
      </c>
      <c r="I2800" t="s">
        <v>7896</v>
      </c>
      <c r="J2800" t="s">
        <v>7877</v>
      </c>
      <c r="K2800" t="s">
        <v>7871</v>
      </c>
      <c r="L2800" t="s">
        <v>7887</v>
      </c>
      <c r="M2800">
        <v>4.8</v>
      </c>
      <c r="N2800" t="s">
        <v>1691</v>
      </c>
      <c r="O2800" t="s">
        <v>7950</v>
      </c>
      <c r="P2800" t="s">
        <v>1691</v>
      </c>
      <c r="Q2800" t="s">
        <v>14</v>
      </c>
      <c r="R2800">
        <v>37</v>
      </c>
    </row>
    <row r="2801" spans="1:18" x14ac:dyDescent="0.3">
      <c r="A2801" t="s">
        <v>2813</v>
      </c>
      <c r="B2801" t="s">
        <v>6731</v>
      </c>
      <c r="C2801">
        <v>23</v>
      </c>
      <c r="D2801" t="str">
        <f>IF(Shopping[[#This Row],[Age]]&lt;=25,"Gen Z",
IF(Shopping[[#This Row],[Age]]&lt;=41,"Millennials",
IF(Shopping[[#This Row],[Age]]&lt;=57,"Gen X","Boomers")))</f>
        <v>Gen Z</v>
      </c>
      <c r="E2801" t="s">
        <v>6584</v>
      </c>
      <c r="F2801" t="s">
        <v>7872</v>
      </c>
      <c r="G2801" t="s">
        <v>7838</v>
      </c>
      <c r="H2801" s="27">
        <v>89</v>
      </c>
      <c r="I2801" t="s">
        <v>7894</v>
      </c>
      <c r="J2801" t="s">
        <v>7839</v>
      </c>
      <c r="K2801" t="s">
        <v>7858</v>
      </c>
      <c r="L2801" t="s">
        <v>7888</v>
      </c>
      <c r="M2801">
        <v>3.9</v>
      </c>
      <c r="N2801" t="s">
        <v>1691</v>
      </c>
      <c r="O2801" t="s">
        <v>7946</v>
      </c>
      <c r="P2801" t="s">
        <v>1691</v>
      </c>
      <c r="Q2801" t="s">
        <v>22</v>
      </c>
      <c r="R2801">
        <v>9</v>
      </c>
    </row>
    <row r="2802" spans="1:18" x14ac:dyDescent="0.3">
      <c r="A2802" t="s">
        <v>2814</v>
      </c>
      <c r="B2802" t="s">
        <v>6732</v>
      </c>
      <c r="C2802">
        <v>70</v>
      </c>
      <c r="D2802" t="str">
        <f>IF(Shopping[[#This Row],[Age]]&lt;=25,"Gen Z",
IF(Shopping[[#This Row],[Age]]&lt;=41,"Millennials",
IF(Shopping[[#This Row],[Age]]&lt;=57,"Gen X","Boomers")))</f>
        <v>Boomers</v>
      </c>
      <c r="E2802" t="s">
        <v>6584</v>
      </c>
      <c r="F2802" t="s">
        <v>7850</v>
      </c>
      <c r="G2802" t="s">
        <v>7838</v>
      </c>
      <c r="H2802" s="27">
        <v>76</v>
      </c>
      <c r="I2802" t="s">
        <v>7903</v>
      </c>
      <c r="J2802" t="s">
        <v>7839</v>
      </c>
      <c r="K2802" t="s">
        <v>7862</v>
      </c>
      <c r="L2802" t="s">
        <v>7890</v>
      </c>
      <c r="M2802">
        <v>3.4</v>
      </c>
      <c r="N2802" t="s">
        <v>1691</v>
      </c>
      <c r="O2802" t="s">
        <v>7946</v>
      </c>
      <c r="P2802" t="s">
        <v>1691</v>
      </c>
      <c r="Q2802" t="s">
        <v>10</v>
      </c>
      <c r="R2802">
        <v>14</v>
      </c>
    </row>
    <row r="2803" spans="1:18" x14ac:dyDescent="0.3">
      <c r="A2803" t="s">
        <v>2815</v>
      </c>
      <c r="B2803" t="s">
        <v>6733</v>
      </c>
      <c r="C2803">
        <v>64</v>
      </c>
      <c r="D2803" t="str">
        <f>IF(Shopping[[#This Row],[Age]]&lt;=25,"Gen Z",
IF(Shopping[[#This Row],[Age]]&lt;=41,"Millennials",
IF(Shopping[[#This Row],[Age]]&lt;=57,"Gen X","Boomers")))</f>
        <v>Boomers</v>
      </c>
      <c r="E2803" t="s">
        <v>6584</v>
      </c>
      <c r="F2803" t="s">
        <v>7850</v>
      </c>
      <c r="G2803" t="s">
        <v>7838</v>
      </c>
      <c r="H2803" s="27">
        <v>56</v>
      </c>
      <c r="I2803" t="s">
        <v>7928</v>
      </c>
      <c r="J2803" t="s">
        <v>7847</v>
      </c>
      <c r="K2803" t="s">
        <v>7878</v>
      </c>
      <c r="L2803" t="s">
        <v>7887</v>
      </c>
      <c r="M2803">
        <v>2.6</v>
      </c>
      <c r="N2803" t="s">
        <v>1691</v>
      </c>
      <c r="O2803" t="s">
        <v>7945</v>
      </c>
      <c r="P2803" t="s">
        <v>1691</v>
      </c>
      <c r="Q2803" t="s">
        <v>14</v>
      </c>
      <c r="R2803">
        <v>30</v>
      </c>
    </row>
    <row r="2804" spans="1:18" x14ac:dyDescent="0.3">
      <c r="A2804" t="s">
        <v>2816</v>
      </c>
      <c r="B2804" t="s">
        <v>6734</v>
      </c>
      <c r="C2804">
        <v>22</v>
      </c>
      <c r="D2804" t="str">
        <f>IF(Shopping[[#This Row],[Age]]&lt;=25,"Gen Z",
IF(Shopping[[#This Row],[Age]]&lt;=41,"Millennials",
IF(Shopping[[#This Row],[Age]]&lt;=57,"Gen X","Boomers")))</f>
        <v>Gen Z</v>
      </c>
      <c r="E2804" t="s">
        <v>6584</v>
      </c>
      <c r="F2804" t="s">
        <v>7853</v>
      </c>
      <c r="G2804" t="s">
        <v>7854</v>
      </c>
      <c r="H2804" s="27">
        <v>100</v>
      </c>
      <c r="I2804" t="s">
        <v>7904</v>
      </c>
      <c r="J2804" t="s">
        <v>7839</v>
      </c>
      <c r="K2804" t="s">
        <v>7871</v>
      </c>
      <c r="L2804" t="s">
        <v>7890</v>
      </c>
      <c r="M2804">
        <v>3.1</v>
      </c>
      <c r="N2804" t="s">
        <v>1691</v>
      </c>
      <c r="O2804" t="s">
        <v>7950</v>
      </c>
      <c r="P2804" t="s">
        <v>1691</v>
      </c>
      <c r="Q2804" t="s">
        <v>12</v>
      </c>
      <c r="R2804">
        <v>42</v>
      </c>
    </row>
    <row r="2805" spans="1:18" x14ac:dyDescent="0.3">
      <c r="A2805" t="s">
        <v>2817</v>
      </c>
      <c r="B2805" t="s">
        <v>6735</v>
      </c>
      <c r="C2805">
        <v>46</v>
      </c>
      <c r="D2805" t="str">
        <f>IF(Shopping[[#This Row],[Age]]&lt;=25,"Gen Z",
IF(Shopping[[#This Row],[Age]]&lt;=41,"Millennials",
IF(Shopping[[#This Row],[Age]]&lt;=57,"Gen X","Boomers")))</f>
        <v>Gen X</v>
      </c>
      <c r="E2805" t="s">
        <v>6584</v>
      </c>
      <c r="F2805" t="s">
        <v>7872</v>
      </c>
      <c r="G2805" t="s">
        <v>7838</v>
      </c>
      <c r="H2805" s="27">
        <v>44</v>
      </c>
      <c r="I2805" t="s">
        <v>7930</v>
      </c>
      <c r="J2805" t="s">
        <v>7847</v>
      </c>
      <c r="K2805" t="s">
        <v>7862</v>
      </c>
      <c r="L2805" t="s">
        <v>7887</v>
      </c>
      <c r="M2805">
        <v>3.3</v>
      </c>
      <c r="N2805" t="s">
        <v>1691</v>
      </c>
      <c r="O2805" t="s">
        <v>7946</v>
      </c>
      <c r="P2805" t="s">
        <v>1691</v>
      </c>
      <c r="Q2805" t="s">
        <v>22</v>
      </c>
      <c r="R2805">
        <v>31</v>
      </c>
    </row>
    <row r="2806" spans="1:18" x14ac:dyDescent="0.3">
      <c r="A2806" t="s">
        <v>2818</v>
      </c>
      <c r="B2806" t="s">
        <v>6736</v>
      </c>
      <c r="C2806">
        <v>65</v>
      </c>
      <c r="D2806" t="str">
        <f>IF(Shopping[[#This Row],[Age]]&lt;=25,"Gen Z",
IF(Shopping[[#This Row],[Age]]&lt;=41,"Millennials",
IF(Shopping[[#This Row],[Age]]&lt;=57,"Gen X","Boomers")))</f>
        <v>Boomers</v>
      </c>
      <c r="E2806" t="s">
        <v>6584</v>
      </c>
      <c r="F2806" t="s">
        <v>7869</v>
      </c>
      <c r="G2806" t="s">
        <v>7838</v>
      </c>
      <c r="H2806" s="27">
        <v>76</v>
      </c>
      <c r="I2806" t="s">
        <v>7929</v>
      </c>
      <c r="J2806" t="s">
        <v>7847</v>
      </c>
      <c r="K2806" t="s">
        <v>7973</v>
      </c>
      <c r="L2806" t="s">
        <v>7888</v>
      </c>
      <c r="M2806">
        <v>2.8</v>
      </c>
      <c r="N2806" t="s">
        <v>1691</v>
      </c>
      <c r="O2806" t="s">
        <v>7948</v>
      </c>
      <c r="P2806" t="s">
        <v>1691</v>
      </c>
      <c r="Q2806" t="s">
        <v>22</v>
      </c>
      <c r="R2806">
        <v>48</v>
      </c>
    </row>
    <row r="2807" spans="1:18" x14ac:dyDescent="0.3">
      <c r="A2807" t="s">
        <v>2819</v>
      </c>
      <c r="B2807" t="s">
        <v>6737</v>
      </c>
      <c r="C2807">
        <v>18</v>
      </c>
      <c r="D2807" t="str">
        <f>IF(Shopping[[#This Row],[Age]]&lt;=25,"Gen Z",
IF(Shopping[[#This Row],[Age]]&lt;=41,"Millennials",
IF(Shopping[[#This Row],[Age]]&lt;=57,"Gen X","Boomers")))</f>
        <v>Gen Z</v>
      </c>
      <c r="E2807" t="s">
        <v>6584</v>
      </c>
      <c r="F2807" t="s">
        <v>7865</v>
      </c>
      <c r="G2807" t="s">
        <v>7857</v>
      </c>
      <c r="H2807" s="27">
        <v>97</v>
      </c>
      <c r="I2807" t="s">
        <v>7915</v>
      </c>
      <c r="J2807" t="s">
        <v>7844</v>
      </c>
      <c r="K2807" t="s">
        <v>7971</v>
      </c>
      <c r="L2807" t="s">
        <v>7890</v>
      </c>
      <c r="M2807">
        <v>4.3</v>
      </c>
      <c r="N2807" t="s">
        <v>1691</v>
      </c>
      <c r="O2807" t="s">
        <v>7948</v>
      </c>
      <c r="P2807" t="s">
        <v>1691</v>
      </c>
      <c r="Q2807" t="s">
        <v>10</v>
      </c>
      <c r="R2807">
        <v>48</v>
      </c>
    </row>
    <row r="2808" spans="1:18" x14ac:dyDescent="0.3">
      <c r="A2808" t="s">
        <v>2820</v>
      </c>
      <c r="B2808" t="s">
        <v>6738</v>
      </c>
      <c r="C2808">
        <v>45</v>
      </c>
      <c r="D2808" t="str">
        <f>IF(Shopping[[#This Row],[Age]]&lt;=25,"Gen Z",
IF(Shopping[[#This Row],[Age]]&lt;=41,"Millennials",
IF(Shopping[[#This Row],[Age]]&lt;=57,"Gen X","Boomers")))</f>
        <v>Gen X</v>
      </c>
      <c r="E2808" t="s">
        <v>6584</v>
      </c>
      <c r="F2808" t="s">
        <v>7837</v>
      </c>
      <c r="G2808" t="s">
        <v>7838</v>
      </c>
      <c r="H2808" s="27">
        <v>39</v>
      </c>
      <c r="I2808" t="s">
        <v>7929</v>
      </c>
      <c r="J2808" t="s">
        <v>7839</v>
      </c>
      <c r="K2808" t="s">
        <v>7860</v>
      </c>
      <c r="L2808" t="s">
        <v>7888</v>
      </c>
      <c r="M2808">
        <v>2.7</v>
      </c>
      <c r="N2808" t="s">
        <v>1691</v>
      </c>
      <c r="O2808" t="s">
        <v>7948</v>
      </c>
      <c r="P2808" t="s">
        <v>1691</v>
      </c>
      <c r="Q2808" t="s">
        <v>12</v>
      </c>
      <c r="R2808">
        <v>50</v>
      </c>
    </row>
    <row r="2809" spans="1:18" x14ac:dyDescent="0.3">
      <c r="A2809" t="s">
        <v>2821</v>
      </c>
      <c r="B2809" t="s">
        <v>6739</v>
      </c>
      <c r="C2809">
        <v>56</v>
      </c>
      <c r="D2809" t="str">
        <f>IF(Shopping[[#This Row],[Age]]&lt;=25,"Gen Z",
IF(Shopping[[#This Row],[Age]]&lt;=41,"Millennials",
IF(Shopping[[#This Row],[Age]]&lt;=57,"Gen X","Boomers")))</f>
        <v>Gen X</v>
      </c>
      <c r="E2809" t="s">
        <v>6584</v>
      </c>
      <c r="F2809" t="s">
        <v>7869</v>
      </c>
      <c r="G2809" t="s">
        <v>7838</v>
      </c>
      <c r="H2809" s="27">
        <v>100</v>
      </c>
      <c r="I2809" t="s">
        <v>7926</v>
      </c>
      <c r="J2809" t="s">
        <v>7847</v>
      </c>
      <c r="K2809" t="s">
        <v>7852</v>
      </c>
      <c r="L2809" t="s">
        <v>7888</v>
      </c>
      <c r="M2809">
        <v>4.4000000000000004</v>
      </c>
      <c r="N2809" t="s">
        <v>1691</v>
      </c>
      <c r="O2809" t="s">
        <v>7949</v>
      </c>
      <c r="P2809" t="s">
        <v>1691</v>
      </c>
      <c r="Q2809" t="s">
        <v>27</v>
      </c>
      <c r="R2809">
        <v>10</v>
      </c>
    </row>
    <row r="2810" spans="1:18" x14ac:dyDescent="0.3">
      <c r="A2810" t="s">
        <v>2822</v>
      </c>
      <c r="B2810" t="s">
        <v>6740</v>
      </c>
      <c r="C2810">
        <v>49</v>
      </c>
      <c r="D2810" t="str">
        <f>IF(Shopping[[#This Row],[Age]]&lt;=25,"Gen Z",
IF(Shopping[[#This Row],[Age]]&lt;=41,"Millennials",
IF(Shopping[[#This Row],[Age]]&lt;=57,"Gen X","Boomers")))</f>
        <v>Gen X</v>
      </c>
      <c r="E2810" t="s">
        <v>6584</v>
      </c>
      <c r="F2810" t="s">
        <v>7863</v>
      </c>
      <c r="G2810" t="s">
        <v>7838</v>
      </c>
      <c r="H2810" s="27">
        <v>62</v>
      </c>
      <c r="I2810" t="s">
        <v>7923</v>
      </c>
      <c r="J2810" t="s">
        <v>7847</v>
      </c>
      <c r="K2810" t="s">
        <v>7974</v>
      </c>
      <c r="L2810" t="s">
        <v>7888</v>
      </c>
      <c r="M2810">
        <v>3.9</v>
      </c>
      <c r="N2810" t="s">
        <v>1691</v>
      </c>
      <c r="O2810" t="s">
        <v>7946</v>
      </c>
      <c r="P2810" t="s">
        <v>1691</v>
      </c>
      <c r="Q2810" t="s">
        <v>14</v>
      </c>
      <c r="R2810">
        <v>45</v>
      </c>
    </row>
    <row r="2811" spans="1:18" x14ac:dyDescent="0.3">
      <c r="A2811" t="s">
        <v>2823</v>
      </c>
      <c r="B2811" t="s">
        <v>6741</v>
      </c>
      <c r="C2811">
        <v>66</v>
      </c>
      <c r="D2811" t="str">
        <f>IF(Shopping[[#This Row],[Age]]&lt;=25,"Gen Z",
IF(Shopping[[#This Row],[Age]]&lt;=41,"Millennials",
IF(Shopping[[#This Row],[Age]]&lt;=57,"Gen X","Boomers")))</f>
        <v>Boomers</v>
      </c>
      <c r="E2811" t="s">
        <v>6584</v>
      </c>
      <c r="F2811" t="s">
        <v>7851</v>
      </c>
      <c r="G2811" t="s">
        <v>7838</v>
      </c>
      <c r="H2811" s="27">
        <v>98</v>
      </c>
      <c r="I2811" t="s">
        <v>7903</v>
      </c>
      <c r="J2811" t="s">
        <v>7877</v>
      </c>
      <c r="K2811" t="s">
        <v>7864</v>
      </c>
      <c r="L2811" t="s">
        <v>7889</v>
      </c>
      <c r="M2811">
        <v>3</v>
      </c>
      <c r="N2811" t="s">
        <v>1691</v>
      </c>
      <c r="O2811" t="s">
        <v>7948</v>
      </c>
      <c r="P2811" t="s">
        <v>1691</v>
      </c>
      <c r="Q2811" t="s">
        <v>27</v>
      </c>
      <c r="R2811">
        <v>27</v>
      </c>
    </row>
    <row r="2812" spans="1:18" x14ac:dyDescent="0.3">
      <c r="A2812" t="s">
        <v>2824</v>
      </c>
      <c r="B2812" t="s">
        <v>6742</v>
      </c>
      <c r="C2812">
        <v>27</v>
      </c>
      <c r="D2812" t="str">
        <f>IF(Shopping[[#This Row],[Age]]&lt;=25,"Gen Z",
IF(Shopping[[#This Row],[Age]]&lt;=41,"Millennials",
IF(Shopping[[#This Row],[Age]]&lt;=57,"Gen X","Boomers")))</f>
        <v>Millennials</v>
      </c>
      <c r="E2812" t="s">
        <v>6584</v>
      </c>
      <c r="F2812" t="s">
        <v>7843</v>
      </c>
      <c r="G2812" t="s">
        <v>7838</v>
      </c>
      <c r="H2812" s="27">
        <v>31</v>
      </c>
      <c r="I2812" t="s">
        <v>7921</v>
      </c>
      <c r="J2812" t="s">
        <v>7847</v>
      </c>
      <c r="K2812" t="s">
        <v>7860</v>
      </c>
      <c r="L2812" t="s">
        <v>7889</v>
      </c>
      <c r="M2812">
        <v>4</v>
      </c>
      <c r="N2812" t="s">
        <v>1691</v>
      </c>
      <c r="O2812" t="s">
        <v>7948</v>
      </c>
      <c r="P2812" t="s">
        <v>1691</v>
      </c>
      <c r="Q2812" t="s">
        <v>27</v>
      </c>
      <c r="R2812">
        <v>10</v>
      </c>
    </row>
    <row r="2813" spans="1:18" x14ac:dyDescent="0.3">
      <c r="A2813" t="s">
        <v>2825</v>
      </c>
      <c r="B2813" t="s">
        <v>6743</v>
      </c>
      <c r="C2813">
        <v>69</v>
      </c>
      <c r="D2813" t="str">
        <f>IF(Shopping[[#This Row],[Age]]&lt;=25,"Gen Z",
IF(Shopping[[#This Row],[Age]]&lt;=41,"Millennials",
IF(Shopping[[#This Row],[Age]]&lt;=57,"Gen X","Boomers")))</f>
        <v>Boomers</v>
      </c>
      <c r="E2813" t="s">
        <v>6584</v>
      </c>
      <c r="F2813" t="s">
        <v>7868</v>
      </c>
      <c r="G2813" t="s">
        <v>7854</v>
      </c>
      <c r="H2813" s="27">
        <v>89</v>
      </c>
      <c r="I2813" t="s">
        <v>7924</v>
      </c>
      <c r="J2813" t="s">
        <v>7847</v>
      </c>
      <c r="K2813" t="s">
        <v>7976</v>
      </c>
      <c r="L2813" t="s">
        <v>7890</v>
      </c>
      <c r="M2813">
        <v>3.7</v>
      </c>
      <c r="N2813" t="s">
        <v>1691</v>
      </c>
      <c r="O2813" t="s">
        <v>7950</v>
      </c>
      <c r="P2813" t="s">
        <v>1691</v>
      </c>
      <c r="Q2813" t="s">
        <v>12</v>
      </c>
      <c r="R2813">
        <v>19</v>
      </c>
    </row>
    <row r="2814" spans="1:18" x14ac:dyDescent="0.3">
      <c r="A2814" t="s">
        <v>2826</v>
      </c>
      <c r="B2814" t="s">
        <v>6744</v>
      </c>
      <c r="C2814">
        <v>66</v>
      </c>
      <c r="D2814" t="str">
        <f>IF(Shopping[[#This Row],[Age]]&lt;=25,"Gen Z",
IF(Shopping[[#This Row],[Age]]&lt;=41,"Millennials",
IF(Shopping[[#This Row],[Age]]&lt;=57,"Gen X","Boomers")))</f>
        <v>Boomers</v>
      </c>
      <c r="E2814" t="s">
        <v>6584</v>
      </c>
      <c r="F2814" t="s">
        <v>7869</v>
      </c>
      <c r="G2814" t="s">
        <v>7838</v>
      </c>
      <c r="H2814" s="27">
        <v>91</v>
      </c>
      <c r="I2814" t="s">
        <v>7918</v>
      </c>
      <c r="J2814" t="s">
        <v>7877</v>
      </c>
      <c r="K2814" t="s">
        <v>7975</v>
      </c>
      <c r="L2814" t="s">
        <v>7890</v>
      </c>
      <c r="M2814">
        <v>3.8</v>
      </c>
      <c r="N2814" t="s">
        <v>1691</v>
      </c>
      <c r="O2814" t="s">
        <v>7950</v>
      </c>
      <c r="P2814" t="s">
        <v>1691</v>
      </c>
      <c r="Q2814" t="s">
        <v>12</v>
      </c>
      <c r="R2814">
        <v>1</v>
      </c>
    </row>
    <row r="2815" spans="1:18" x14ac:dyDescent="0.3">
      <c r="A2815" t="s">
        <v>2827</v>
      </c>
      <c r="B2815" t="s">
        <v>6745</v>
      </c>
      <c r="C2815">
        <v>45</v>
      </c>
      <c r="D2815" t="str">
        <f>IF(Shopping[[#This Row],[Age]]&lt;=25,"Gen Z",
IF(Shopping[[#This Row],[Age]]&lt;=41,"Millennials",
IF(Shopping[[#This Row],[Age]]&lt;=57,"Gen X","Boomers")))</f>
        <v>Gen X</v>
      </c>
      <c r="E2815" t="s">
        <v>6584</v>
      </c>
      <c r="F2815" t="s">
        <v>7850</v>
      </c>
      <c r="G2815" t="s">
        <v>7838</v>
      </c>
      <c r="H2815" s="27">
        <v>50</v>
      </c>
      <c r="I2815" t="s">
        <v>7927</v>
      </c>
      <c r="J2815" t="s">
        <v>7844</v>
      </c>
      <c r="K2815" t="s">
        <v>7842</v>
      </c>
      <c r="L2815" t="s">
        <v>7889</v>
      </c>
      <c r="M2815">
        <v>3.3</v>
      </c>
      <c r="N2815" t="s">
        <v>1691</v>
      </c>
      <c r="O2815" t="s">
        <v>7949</v>
      </c>
      <c r="P2815" t="s">
        <v>1691</v>
      </c>
      <c r="Q2815" t="s">
        <v>27</v>
      </c>
      <c r="R2815">
        <v>39</v>
      </c>
    </row>
    <row r="2816" spans="1:18" x14ac:dyDescent="0.3">
      <c r="A2816" t="s">
        <v>2828</v>
      </c>
      <c r="B2816" t="s">
        <v>6746</v>
      </c>
      <c r="C2816">
        <v>31</v>
      </c>
      <c r="D2816" t="str">
        <f>IF(Shopping[[#This Row],[Age]]&lt;=25,"Gen Z",
IF(Shopping[[#This Row],[Age]]&lt;=41,"Millennials",
IF(Shopping[[#This Row],[Age]]&lt;=57,"Gen X","Boomers")))</f>
        <v>Millennials</v>
      </c>
      <c r="E2816" t="s">
        <v>6584</v>
      </c>
      <c r="F2816" t="s">
        <v>7872</v>
      </c>
      <c r="G2816" t="s">
        <v>7838</v>
      </c>
      <c r="H2816" s="27">
        <v>32</v>
      </c>
      <c r="I2816" t="s">
        <v>7939</v>
      </c>
      <c r="J2816" t="s">
        <v>7839</v>
      </c>
      <c r="K2816" t="s">
        <v>7969</v>
      </c>
      <c r="L2816" t="s">
        <v>7887</v>
      </c>
      <c r="M2816">
        <v>3.6</v>
      </c>
      <c r="N2816" t="s">
        <v>1691</v>
      </c>
      <c r="O2816" t="s">
        <v>7948</v>
      </c>
      <c r="P2816" t="s">
        <v>1691</v>
      </c>
      <c r="Q2816" t="s">
        <v>22</v>
      </c>
      <c r="R2816">
        <v>14</v>
      </c>
    </row>
    <row r="2817" spans="1:18" x14ac:dyDescent="0.3">
      <c r="A2817" t="s">
        <v>2829</v>
      </c>
      <c r="B2817" t="s">
        <v>6747</v>
      </c>
      <c r="C2817">
        <v>33</v>
      </c>
      <c r="D2817" t="str">
        <f>IF(Shopping[[#This Row],[Age]]&lt;=25,"Gen Z",
IF(Shopping[[#This Row],[Age]]&lt;=41,"Millennials",
IF(Shopping[[#This Row],[Age]]&lt;=57,"Gen X","Boomers")))</f>
        <v>Millennials</v>
      </c>
      <c r="E2817" t="s">
        <v>6584</v>
      </c>
      <c r="F2817" t="s">
        <v>7837</v>
      </c>
      <c r="G2817" t="s">
        <v>7838</v>
      </c>
      <c r="H2817" s="27">
        <v>67</v>
      </c>
      <c r="I2817" t="s">
        <v>7930</v>
      </c>
      <c r="J2817" t="s">
        <v>7839</v>
      </c>
      <c r="K2817" t="s">
        <v>7971</v>
      </c>
      <c r="L2817" t="s">
        <v>7890</v>
      </c>
      <c r="M2817">
        <v>3.9</v>
      </c>
      <c r="N2817" t="s">
        <v>1691</v>
      </c>
      <c r="O2817" t="s">
        <v>7946</v>
      </c>
      <c r="P2817" t="s">
        <v>1691</v>
      </c>
      <c r="Q2817" t="s">
        <v>8</v>
      </c>
      <c r="R2817">
        <v>40</v>
      </c>
    </row>
    <row r="2818" spans="1:18" x14ac:dyDescent="0.3">
      <c r="A2818" t="s">
        <v>2830</v>
      </c>
      <c r="B2818" t="s">
        <v>6748</v>
      </c>
      <c r="C2818">
        <v>43</v>
      </c>
      <c r="D2818" t="str">
        <f>IF(Shopping[[#This Row],[Age]]&lt;=25,"Gen Z",
IF(Shopping[[#This Row],[Age]]&lt;=41,"Millennials",
IF(Shopping[[#This Row],[Age]]&lt;=57,"Gen X","Boomers")))</f>
        <v>Gen X</v>
      </c>
      <c r="E2818" t="s">
        <v>6584</v>
      </c>
      <c r="F2818" t="s">
        <v>7863</v>
      </c>
      <c r="G2818" t="s">
        <v>7838</v>
      </c>
      <c r="H2818" s="27">
        <v>28</v>
      </c>
      <c r="I2818" t="s">
        <v>7926</v>
      </c>
      <c r="J2818" t="s">
        <v>7847</v>
      </c>
      <c r="K2818" t="s">
        <v>7971</v>
      </c>
      <c r="L2818" t="s">
        <v>7888</v>
      </c>
      <c r="M2818">
        <v>3.5</v>
      </c>
      <c r="N2818" t="s">
        <v>1691</v>
      </c>
      <c r="O2818" t="s">
        <v>7946</v>
      </c>
      <c r="P2818" t="s">
        <v>1691</v>
      </c>
      <c r="Q2818" t="s">
        <v>8</v>
      </c>
      <c r="R2818">
        <v>45</v>
      </c>
    </row>
    <row r="2819" spans="1:18" x14ac:dyDescent="0.3">
      <c r="A2819" t="s">
        <v>2831</v>
      </c>
      <c r="B2819" t="s">
        <v>6749</v>
      </c>
      <c r="C2819">
        <v>25</v>
      </c>
      <c r="D2819" t="str">
        <f>IF(Shopping[[#This Row],[Age]]&lt;=25,"Gen Z",
IF(Shopping[[#This Row],[Age]]&lt;=41,"Millennials",
IF(Shopping[[#This Row],[Age]]&lt;=57,"Gen X","Boomers")))</f>
        <v>Gen Z</v>
      </c>
      <c r="E2819" t="s">
        <v>6584</v>
      </c>
      <c r="F2819" t="s">
        <v>7879</v>
      </c>
      <c r="G2819" t="s">
        <v>7857</v>
      </c>
      <c r="H2819" s="27">
        <v>65</v>
      </c>
      <c r="I2819" t="s">
        <v>7929</v>
      </c>
      <c r="J2819" t="s">
        <v>7877</v>
      </c>
      <c r="K2819" t="s">
        <v>7882</v>
      </c>
      <c r="L2819" t="s">
        <v>7887</v>
      </c>
      <c r="M2819">
        <v>3.4</v>
      </c>
      <c r="N2819" t="s">
        <v>1691</v>
      </c>
      <c r="O2819" t="s">
        <v>7948</v>
      </c>
      <c r="P2819" t="s">
        <v>1691</v>
      </c>
      <c r="Q2819" t="s">
        <v>8</v>
      </c>
      <c r="R2819">
        <v>6</v>
      </c>
    </row>
    <row r="2820" spans="1:18" x14ac:dyDescent="0.3">
      <c r="A2820" t="s">
        <v>2832</v>
      </c>
      <c r="B2820" t="s">
        <v>6750</v>
      </c>
      <c r="C2820">
        <v>46</v>
      </c>
      <c r="D2820" t="str">
        <f>IF(Shopping[[#This Row],[Age]]&lt;=25,"Gen Z",
IF(Shopping[[#This Row],[Age]]&lt;=41,"Millennials",
IF(Shopping[[#This Row],[Age]]&lt;=57,"Gen X","Boomers")))</f>
        <v>Gen X</v>
      </c>
      <c r="E2820" t="s">
        <v>6584</v>
      </c>
      <c r="F2820" t="s">
        <v>7851</v>
      </c>
      <c r="G2820" t="s">
        <v>7838</v>
      </c>
      <c r="H2820" s="27">
        <v>73</v>
      </c>
      <c r="I2820" t="s">
        <v>7911</v>
      </c>
      <c r="J2820" t="s">
        <v>7847</v>
      </c>
      <c r="K2820" t="s">
        <v>7967</v>
      </c>
      <c r="L2820" t="s">
        <v>7890</v>
      </c>
      <c r="M2820">
        <v>4.7</v>
      </c>
      <c r="N2820" t="s">
        <v>1691</v>
      </c>
      <c r="O2820" t="s">
        <v>7947</v>
      </c>
      <c r="P2820" t="s">
        <v>1691</v>
      </c>
      <c r="Q2820" t="s">
        <v>27</v>
      </c>
      <c r="R2820">
        <v>12</v>
      </c>
    </row>
    <row r="2821" spans="1:18" x14ac:dyDescent="0.3">
      <c r="A2821" t="s">
        <v>2833</v>
      </c>
      <c r="B2821" t="s">
        <v>6751</v>
      </c>
      <c r="C2821">
        <v>67</v>
      </c>
      <c r="D2821" t="str">
        <f>IF(Shopping[[#This Row],[Age]]&lt;=25,"Gen Z",
IF(Shopping[[#This Row],[Age]]&lt;=41,"Millennials",
IF(Shopping[[#This Row],[Age]]&lt;=57,"Gen X","Boomers")))</f>
        <v>Boomers</v>
      </c>
      <c r="E2821" t="s">
        <v>6584</v>
      </c>
      <c r="F2821" t="s">
        <v>7850</v>
      </c>
      <c r="G2821" t="s">
        <v>7838</v>
      </c>
      <c r="H2821" s="27">
        <v>27</v>
      </c>
      <c r="I2821" t="s">
        <v>7935</v>
      </c>
      <c r="J2821" t="s">
        <v>7839</v>
      </c>
      <c r="K2821" t="s">
        <v>7970</v>
      </c>
      <c r="L2821" t="s">
        <v>7888</v>
      </c>
      <c r="M2821">
        <v>3</v>
      </c>
      <c r="N2821" t="s">
        <v>1691</v>
      </c>
      <c r="O2821" t="s">
        <v>7946</v>
      </c>
      <c r="P2821" t="s">
        <v>1691</v>
      </c>
      <c r="Q2821" t="s">
        <v>10</v>
      </c>
      <c r="R2821">
        <v>19</v>
      </c>
    </row>
    <row r="2822" spans="1:18" x14ac:dyDescent="0.3">
      <c r="A2822" t="s">
        <v>2834</v>
      </c>
      <c r="B2822" t="s">
        <v>6752</v>
      </c>
      <c r="C2822">
        <v>26</v>
      </c>
      <c r="D2822" t="str">
        <f>IF(Shopping[[#This Row],[Age]]&lt;=25,"Gen Z",
IF(Shopping[[#This Row],[Age]]&lt;=41,"Millennials",
IF(Shopping[[#This Row],[Age]]&lt;=57,"Gen X","Boomers")))</f>
        <v>Millennials</v>
      </c>
      <c r="E2822" t="s">
        <v>6584</v>
      </c>
      <c r="F2822" t="s">
        <v>7879</v>
      </c>
      <c r="G2822" t="s">
        <v>7857</v>
      </c>
      <c r="H2822" s="27">
        <v>89</v>
      </c>
      <c r="I2822" t="s">
        <v>7927</v>
      </c>
      <c r="J2822" t="s">
        <v>7839</v>
      </c>
      <c r="K2822" t="s">
        <v>7882</v>
      </c>
      <c r="L2822" t="s">
        <v>7889</v>
      </c>
      <c r="M2822">
        <v>3.9</v>
      </c>
      <c r="N2822" t="s">
        <v>1691</v>
      </c>
      <c r="O2822" t="s">
        <v>7946</v>
      </c>
      <c r="P2822" t="s">
        <v>1691</v>
      </c>
      <c r="Q2822" t="s">
        <v>10</v>
      </c>
      <c r="R2822">
        <v>5</v>
      </c>
    </row>
    <row r="2823" spans="1:18" x14ac:dyDescent="0.3">
      <c r="A2823" t="s">
        <v>2835</v>
      </c>
      <c r="B2823" t="s">
        <v>6753</v>
      </c>
      <c r="C2823">
        <v>35</v>
      </c>
      <c r="D2823" t="str">
        <f>IF(Shopping[[#This Row],[Age]]&lt;=25,"Gen Z",
IF(Shopping[[#This Row],[Age]]&lt;=41,"Millennials",
IF(Shopping[[#This Row],[Age]]&lt;=57,"Gen X","Boomers")))</f>
        <v>Millennials</v>
      </c>
      <c r="E2823" t="s">
        <v>6584</v>
      </c>
      <c r="F2823" t="s">
        <v>7859</v>
      </c>
      <c r="G2823" t="s">
        <v>7846</v>
      </c>
      <c r="H2823" s="27">
        <v>72</v>
      </c>
      <c r="I2823" t="s">
        <v>7935</v>
      </c>
      <c r="J2823" t="s">
        <v>7839</v>
      </c>
      <c r="K2823" t="s">
        <v>7968</v>
      </c>
      <c r="L2823" t="s">
        <v>7889</v>
      </c>
      <c r="M2823">
        <v>4.5</v>
      </c>
      <c r="N2823" t="s">
        <v>1691</v>
      </c>
      <c r="O2823" t="s">
        <v>7948</v>
      </c>
      <c r="P2823" t="s">
        <v>1691</v>
      </c>
      <c r="Q2823" t="s">
        <v>8</v>
      </c>
      <c r="R2823">
        <v>37</v>
      </c>
    </row>
    <row r="2824" spans="1:18" x14ac:dyDescent="0.3">
      <c r="A2824" t="s">
        <v>2836</v>
      </c>
      <c r="B2824" t="s">
        <v>6754</v>
      </c>
      <c r="C2824">
        <v>61</v>
      </c>
      <c r="D2824" t="str">
        <f>IF(Shopping[[#This Row],[Age]]&lt;=25,"Gen Z",
IF(Shopping[[#This Row],[Age]]&lt;=41,"Millennials",
IF(Shopping[[#This Row],[Age]]&lt;=57,"Gen X","Boomers")))</f>
        <v>Boomers</v>
      </c>
      <c r="E2824" t="s">
        <v>6584</v>
      </c>
      <c r="F2824" t="s">
        <v>7863</v>
      </c>
      <c r="G2824" t="s">
        <v>7838</v>
      </c>
      <c r="H2824" s="27">
        <v>37</v>
      </c>
      <c r="I2824" t="s">
        <v>7925</v>
      </c>
      <c r="J2824" t="s">
        <v>7844</v>
      </c>
      <c r="K2824" t="s">
        <v>7880</v>
      </c>
      <c r="L2824" t="s">
        <v>7890</v>
      </c>
      <c r="M2824">
        <v>4.0999999999999996</v>
      </c>
      <c r="N2824" t="s">
        <v>1691</v>
      </c>
      <c r="O2824" t="s">
        <v>7948</v>
      </c>
      <c r="P2824" t="s">
        <v>1691</v>
      </c>
      <c r="Q2824" t="s">
        <v>14</v>
      </c>
      <c r="R2824">
        <v>33</v>
      </c>
    </row>
    <row r="2825" spans="1:18" x14ac:dyDescent="0.3">
      <c r="A2825" t="s">
        <v>2837</v>
      </c>
      <c r="B2825" t="s">
        <v>6755</v>
      </c>
      <c r="C2825">
        <v>26</v>
      </c>
      <c r="D2825" t="str">
        <f>IF(Shopping[[#This Row],[Age]]&lt;=25,"Gen Z",
IF(Shopping[[#This Row],[Age]]&lt;=41,"Millennials",
IF(Shopping[[#This Row],[Age]]&lt;=57,"Gen X","Boomers")))</f>
        <v>Millennials</v>
      </c>
      <c r="E2825" t="s">
        <v>6584</v>
      </c>
      <c r="F2825" t="s">
        <v>7861</v>
      </c>
      <c r="G2825" t="s">
        <v>7838</v>
      </c>
      <c r="H2825" s="27">
        <v>63</v>
      </c>
      <c r="I2825" t="s">
        <v>7933</v>
      </c>
      <c r="J2825" t="s">
        <v>7847</v>
      </c>
      <c r="K2825" t="s">
        <v>7968</v>
      </c>
      <c r="L2825" t="s">
        <v>7889</v>
      </c>
      <c r="M2825">
        <v>4.5</v>
      </c>
      <c r="N2825" t="s">
        <v>1691</v>
      </c>
      <c r="O2825" t="s">
        <v>7948</v>
      </c>
      <c r="P2825" t="s">
        <v>1691</v>
      </c>
      <c r="Q2825" t="s">
        <v>27</v>
      </c>
      <c r="R2825">
        <v>47</v>
      </c>
    </row>
    <row r="2826" spans="1:18" x14ac:dyDescent="0.3">
      <c r="A2826" t="s">
        <v>2838</v>
      </c>
      <c r="B2826" t="s">
        <v>6756</v>
      </c>
      <c r="C2826">
        <v>39</v>
      </c>
      <c r="D2826" t="str">
        <f>IF(Shopping[[#This Row],[Age]]&lt;=25,"Gen Z",
IF(Shopping[[#This Row],[Age]]&lt;=41,"Millennials",
IF(Shopping[[#This Row],[Age]]&lt;=57,"Gen X","Boomers")))</f>
        <v>Millennials</v>
      </c>
      <c r="E2826" t="s">
        <v>6584</v>
      </c>
      <c r="F2826" t="s">
        <v>7875</v>
      </c>
      <c r="G2826" t="s">
        <v>7857</v>
      </c>
      <c r="H2826" s="27">
        <v>90</v>
      </c>
      <c r="I2826" t="s">
        <v>7933</v>
      </c>
      <c r="J2826" t="s">
        <v>7847</v>
      </c>
      <c r="K2826" t="s">
        <v>7860</v>
      </c>
      <c r="L2826" t="s">
        <v>7890</v>
      </c>
      <c r="M2826">
        <v>4</v>
      </c>
      <c r="N2826" t="s">
        <v>1691</v>
      </c>
      <c r="O2826" t="s">
        <v>7946</v>
      </c>
      <c r="P2826" t="s">
        <v>1691</v>
      </c>
      <c r="Q2826" t="s">
        <v>27</v>
      </c>
      <c r="R2826">
        <v>49</v>
      </c>
    </row>
    <row r="2827" spans="1:18" x14ac:dyDescent="0.3">
      <c r="A2827" t="s">
        <v>2839</v>
      </c>
      <c r="B2827" t="s">
        <v>6757</v>
      </c>
      <c r="C2827">
        <v>69</v>
      </c>
      <c r="D2827" t="str">
        <f>IF(Shopping[[#This Row],[Age]]&lt;=25,"Gen Z",
IF(Shopping[[#This Row],[Age]]&lt;=41,"Millennials",
IF(Shopping[[#This Row],[Age]]&lt;=57,"Gen X","Boomers")))</f>
        <v>Boomers</v>
      </c>
      <c r="E2827" t="s">
        <v>6584</v>
      </c>
      <c r="F2827" t="s">
        <v>7856</v>
      </c>
      <c r="G2827" t="s">
        <v>7857</v>
      </c>
      <c r="H2827" s="27">
        <v>62</v>
      </c>
      <c r="I2827" t="s">
        <v>7910</v>
      </c>
      <c r="J2827" t="s">
        <v>7847</v>
      </c>
      <c r="K2827" t="s">
        <v>7882</v>
      </c>
      <c r="L2827" t="s">
        <v>7887</v>
      </c>
      <c r="M2827">
        <v>4.3</v>
      </c>
      <c r="N2827" t="s">
        <v>1691</v>
      </c>
      <c r="O2827" t="s">
        <v>7949</v>
      </c>
      <c r="P2827" t="s">
        <v>1691</v>
      </c>
      <c r="Q2827" t="s">
        <v>22</v>
      </c>
      <c r="R2827">
        <v>28</v>
      </c>
    </row>
    <row r="2828" spans="1:18" x14ac:dyDescent="0.3">
      <c r="A2828" t="s">
        <v>2840</v>
      </c>
      <c r="B2828" t="s">
        <v>6758</v>
      </c>
      <c r="C2828">
        <v>32</v>
      </c>
      <c r="D2828" t="str">
        <f>IF(Shopping[[#This Row],[Age]]&lt;=25,"Gen Z",
IF(Shopping[[#This Row],[Age]]&lt;=41,"Millennials",
IF(Shopping[[#This Row],[Age]]&lt;=57,"Gen X","Boomers")))</f>
        <v>Millennials</v>
      </c>
      <c r="E2828" t="s">
        <v>6584</v>
      </c>
      <c r="F2828" t="s">
        <v>7856</v>
      </c>
      <c r="G2828" t="s">
        <v>7857</v>
      </c>
      <c r="H2828" s="27">
        <v>43</v>
      </c>
      <c r="I2828" t="s">
        <v>7913</v>
      </c>
      <c r="J2828" t="s">
        <v>7839</v>
      </c>
      <c r="K2828" t="s">
        <v>7880</v>
      </c>
      <c r="L2828" t="s">
        <v>7890</v>
      </c>
      <c r="M2828">
        <v>3.6</v>
      </c>
      <c r="N2828" t="s">
        <v>1691</v>
      </c>
      <c r="O2828" t="s">
        <v>7945</v>
      </c>
      <c r="P2828" t="s">
        <v>1691</v>
      </c>
      <c r="Q2828" t="s">
        <v>8</v>
      </c>
      <c r="R2828">
        <v>23</v>
      </c>
    </row>
    <row r="2829" spans="1:18" x14ac:dyDescent="0.3">
      <c r="A2829" t="s">
        <v>2841</v>
      </c>
      <c r="B2829" t="s">
        <v>6759</v>
      </c>
      <c r="C2829">
        <v>20</v>
      </c>
      <c r="D2829" t="str">
        <f>IF(Shopping[[#This Row],[Age]]&lt;=25,"Gen Z",
IF(Shopping[[#This Row],[Age]]&lt;=41,"Millennials",
IF(Shopping[[#This Row],[Age]]&lt;=57,"Gen X","Boomers")))</f>
        <v>Gen Z</v>
      </c>
      <c r="E2829" t="s">
        <v>6584</v>
      </c>
      <c r="F2829" t="s">
        <v>7837</v>
      </c>
      <c r="G2829" t="s">
        <v>7838</v>
      </c>
      <c r="H2829" s="27">
        <v>96</v>
      </c>
      <c r="I2829" t="s">
        <v>7941</v>
      </c>
      <c r="J2829" t="s">
        <v>7847</v>
      </c>
      <c r="K2829" t="s">
        <v>7975</v>
      </c>
      <c r="L2829" t="s">
        <v>7890</v>
      </c>
      <c r="M2829">
        <v>3.1</v>
      </c>
      <c r="N2829" t="s">
        <v>1691</v>
      </c>
      <c r="O2829" t="s">
        <v>7947</v>
      </c>
      <c r="P2829" t="s">
        <v>1691</v>
      </c>
      <c r="Q2829" t="s">
        <v>22</v>
      </c>
      <c r="R2829">
        <v>11</v>
      </c>
    </row>
    <row r="2830" spans="1:18" x14ac:dyDescent="0.3">
      <c r="A2830" t="s">
        <v>2842</v>
      </c>
      <c r="B2830" t="s">
        <v>6760</v>
      </c>
      <c r="C2830">
        <v>25</v>
      </c>
      <c r="D2830" t="str">
        <f>IF(Shopping[[#This Row],[Age]]&lt;=25,"Gen Z",
IF(Shopping[[#This Row],[Age]]&lt;=41,"Millennials",
IF(Shopping[[#This Row],[Age]]&lt;=57,"Gen X","Boomers")))</f>
        <v>Gen Z</v>
      </c>
      <c r="E2830" t="s">
        <v>6584</v>
      </c>
      <c r="F2830" t="s">
        <v>7873</v>
      </c>
      <c r="G2830" t="s">
        <v>7857</v>
      </c>
      <c r="H2830" s="27">
        <v>83</v>
      </c>
      <c r="I2830" t="s">
        <v>7923</v>
      </c>
      <c r="J2830" t="s">
        <v>7839</v>
      </c>
      <c r="K2830" t="s">
        <v>7970</v>
      </c>
      <c r="L2830" t="s">
        <v>7890</v>
      </c>
      <c r="M2830">
        <v>2.6</v>
      </c>
      <c r="N2830" t="s">
        <v>1691</v>
      </c>
      <c r="O2830" t="s">
        <v>7948</v>
      </c>
      <c r="P2830" t="s">
        <v>1691</v>
      </c>
      <c r="Q2830" t="s">
        <v>14</v>
      </c>
      <c r="R2830">
        <v>33</v>
      </c>
    </row>
    <row r="2831" spans="1:18" x14ac:dyDescent="0.3">
      <c r="A2831" t="s">
        <v>2843</v>
      </c>
      <c r="B2831" t="s">
        <v>6761</v>
      </c>
      <c r="C2831">
        <v>56</v>
      </c>
      <c r="D2831" t="str">
        <f>IF(Shopping[[#This Row],[Age]]&lt;=25,"Gen Z",
IF(Shopping[[#This Row],[Age]]&lt;=41,"Millennials",
IF(Shopping[[#This Row],[Age]]&lt;=57,"Gen X","Boomers")))</f>
        <v>Gen X</v>
      </c>
      <c r="E2831" t="s">
        <v>6584</v>
      </c>
      <c r="F2831" t="s">
        <v>7870</v>
      </c>
      <c r="G2831" t="s">
        <v>7857</v>
      </c>
      <c r="H2831" s="27">
        <v>67</v>
      </c>
      <c r="I2831" t="s">
        <v>7921</v>
      </c>
      <c r="J2831" t="s">
        <v>7877</v>
      </c>
      <c r="K2831" t="s">
        <v>7864</v>
      </c>
      <c r="L2831" t="s">
        <v>7890</v>
      </c>
      <c r="M2831">
        <v>3.4</v>
      </c>
      <c r="N2831" t="s">
        <v>1691</v>
      </c>
      <c r="O2831" t="s">
        <v>7947</v>
      </c>
      <c r="P2831" t="s">
        <v>1691</v>
      </c>
      <c r="Q2831" t="s">
        <v>10</v>
      </c>
      <c r="R2831">
        <v>47</v>
      </c>
    </row>
    <row r="2832" spans="1:18" x14ac:dyDescent="0.3">
      <c r="A2832" t="s">
        <v>2844</v>
      </c>
      <c r="B2832" t="s">
        <v>6762</v>
      </c>
      <c r="C2832">
        <v>63</v>
      </c>
      <c r="D2832" t="str">
        <f>IF(Shopping[[#This Row],[Age]]&lt;=25,"Gen Z",
IF(Shopping[[#This Row],[Age]]&lt;=41,"Millennials",
IF(Shopping[[#This Row],[Age]]&lt;=57,"Gen X","Boomers")))</f>
        <v>Boomers</v>
      </c>
      <c r="E2832" t="s">
        <v>6584</v>
      </c>
      <c r="F2832" t="s">
        <v>7863</v>
      </c>
      <c r="G2832" t="s">
        <v>7838</v>
      </c>
      <c r="H2832" s="27">
        <v>90</v>
      </c>
      <c r="I2832" t="s">
        <v>7897</v>
      </c>
      <c r="J2832" t="s">
        <v>7839</v>
      </c>
      <c r="K2832" t="s">
        <v>7973</v>
      </c>
      <c r="L2832" t="s">
        <v>7888</v>
      </c>
      <c r="M2832">
        <v>2.9</v>
      </c>
      <c r="N2832" t="s">
        <v>1691</v>
      </c>
      <c r="O2832" t="s">
        <v>7950</v>
      </c>
      <c r="P2832" t="s">
        <v>1691</v>
      </c>
      <c r="Q2832" t="s">
        <v>8</v>
      </c>
      <c r="R2832">
        <v>13</v>
      </c>
    </row>
    <row r="2833" spans="1:18" x14ac:dyDescent="0.3">
      <c r="A2833" t="s">
        <v>2845</v>
      </c>
      <c r="B2833" t="s">
        <v>6763</v>
      </c>
      <c r="C2833">
        <v>34</v>
      </c>
      <c r="D2833" t="str">
        <f>IF(Shopping[[#This Row],[Age]]&lt;=25,"Gen Z",
IF(Shopping[[#This Row],[Age]]&lt;=41,"Millennials",
IF(Shopping[[#This Row],[Age]]&lt;=57,"Gen X","Boomers")))</f>
        <v>Millennials</v>
      </c>
      <c r="E2833" t="s">
        <v>6584</v>
      </c>
      <c r="F2833" t="s">
        <v>7869</v>
      </c>
      <c r="G2833" t="s">
        <v>7838</v>
      </c>
      <c r="H2833" s="27">
        <v>53</v>
      </c>
      <c r="I2833" t="s">
        <v>7934</v>
      </c>
      <c r="J2833" t="s">
        <v>7839</v>
      </c>
      <c r="K2833" t="s">
        <v>7858</v>
      </c>
      <c r="L2833" t="s">
        <v>7887</v>
      </c>
      <c r="M2833">
        <v>5</v>
      </c>
      <c r="N2833" t="s">
        <v>1691</v>
      </c>
      <c r="O2833" t="s">
        <v>7945</v>
      </c>
      <c r="P2833" t="s">
        <v>1691</v>
      </c>
      <c r="Q2833" t="s">
        <v>12</v>
      </c>
      <c r="R2833">
        <v>4</v>
      </c>
    </row>
    <row r="2834" spans="1:18" x14ac:dyDescent="0.3">
      <c r="A2834" t="s">
        <v>2846</v>
      </c>
      <c r="B2834" t="s">
        <v>6764</v>
      </c>
      <c r="C2834">
        <v>29</v>
      </c>
      <c r="D2834" t="str">
        <f>IF(Shopping[[#This Row],[Age]]&lt;=25,"Gen Z",
IF(Shopping[[#This Row],[Age]]&lt;=41,"Millennials",
IF(Shopping[[#This Row],[Age]]&lt;=57,"Gen X","Boomers")))</f>
        <v>Millennials</v>
      </c>
      <c r="E2834" t="s">
        <v>6584</v>
      </c>
      <c r="F2834" t="s">
        <v>7873</v>
      </c>
      <c r="G2834" t="s">
        <v>7857</v>
      </c>
      <c r="H2834" s="27">
        <v>37</v>
      </c>
      <c r="I2834" t="s">
        <v>7926</v>
      </c>
      <c r="J2834" t="s">
        <v>7847</v>
      </c>
      <c r="K2834" t="s">
        <v>7975</v>
      </c>
      <c r="L2834" t="s">
        <v>7889</v>
      </c>
      <c r="M2834">
        <v>4.5999999999999996</v>
      </c>
      <c r="N2834" t="s">
        <v>1691</v>
      </c>
      <c r="O2834" t="s">
        <v>7948</v>
      </c>
      <c r="P2834" t="s">
        <v>1691</v>
      </c>
      <c r="Q2834" t="s">
        <v>14</v>
      </c>
      <c r="R2834">
        <v>40</v>
      </c>
    </row>
    <row r="2835" spans="1:18" x14ac:dyDescent="0.3">
      <c r="A2835" t="s">
        <v>2847</v>
      </c>
      <c r="B2835" t="s">
        <v>6765</v>
      </c>
      <c r="C2835">
        <v>43</v>
      </c>
      <c r="D2835" t="str">
        <f>IF(Shopping[[#This Row],[Age]]&lt;=25,"Gen Z",
IF(Shopping[[#This Row],[Age]]&lt;=41,"Millennials",
IF(Shopping[[#This Row],[Age]]&lt;=57,"Gen X","Boomers")))</f>
        <v>Gen X</v>
      </c>
      <c r="E2835" t="s">
        <v>6584</v>
      </c>
      <c r="F2835" t="s">
        <v>7843</v>
      </c>
      <c r="G2835" t="s">
        <v>7838</v>
      </c>
      <c r="H2835" s="27">
        <v>56</v>
      </c>
      <c r="I2835" t="s">
        <v>7903</v>
      </c>
      <c r="J2835" t="s">
        <v>7847</v>
      </c>
      <c r="K2835" t="s">
        <v>7864</v>
      </c>
      <c r="L2835" t="s">
        <v>7890</v>
      </c>
      <c r="M2835">
        <v>3.3</v>
      </c>
      <c r="N2835" t="s">
        <v>1691</v>
      </c>
      <c r="O2835" t="s">
        <v>7946</v>
      </c>
      <c r="P2835" t="s">
        <v>1691</v>
      </c>
      <c r="Q2835" t="s">
        <v>10</v>
      </c>
      <c r="R2835">
        <v>19</v>
      </c>
    </row>
    <row r="2836" spans="1:18" x14ac:dyDescent="0.3">
      <c r="A2836" t="s">
        <v>2848</v>
      </c>
      <c r="B2836" t="s">
        <v>6766</v>
      </c>
      <c r="C2836">
        <v>39</v>
      </c>
      <c r="D2836" t="str">
        <f>IF(Shopping[[#This Row],[Age]]&lt;=25,"Gen Z",
IF(Shopping[[#This Row],[Age]]&lt;=41,"Millennials",
IF(Shopping[[#This Row],[Age]]&lt;=57,"Gen X","Boomers")))</f>
        <v>Millennials</v>
      </c>
      <c r="E2836" t="s">
        <v>6584</v>
      </c>
      <c r="F2836" t="s">
        <v>7868</v>
      </c>
      <c r="G2836" t="s">
        <v>7854</v>
      </c>
      <c r="H2836" s="27">
        <v>43</v>
      </c>
      <c r="I2836" t="s">
        <v>7914</v>
      </c>
      <c r="J2836" t="s">
        <v>7847</v>
      </c>
      <c r="K2836" t="s">
        <v>7878</v>
      </c>
      <c r="L2836" t="s">
        <v>7890</v>
      </c>
      <c r="M2836">
        <v>2.9</v>
      </c>
      <c r="N2836" t="s">
        <v>1691</v>
      </c>
      <c r="O2836" t="s">
        <v>7949</v>
      </c>
      <c r="P2836" t="s">
        <v>1691</v>
      </c>
      <c r="Q2836" t="s">
        <v>12</v>
      </c>
      <c r="R2836">
        <v>17</v>
      </c>
    </row>
    <row r="2837" spans="1:18" x14ac:dyDescent="0.3">
      <c r="A2837" t="s">
        <v>2849</v>
      </c>
      <c r="B2837" t="s">
        <v>6767</v>
      </c>
      <c r="C2837">
        <v>33</v>
      </c>
      <c r="D2837" t="str">
        <f>IF(Shopping[[#This Row],[Age]]&lt;=25,"Gen Z",
IF(Shopping[[#This Row],[Age]]&lt;=41,"Millennials",
IF(Shopping[[#This Row],[Age]]&lt;=57,"Gen X","Boomers")))</f>
        <v>Millennials</v>
      </c>
      <c r="E2837" t="s">
        <v>6584</v>
      </c>
      <c r="F2837" t="s">
        <v>7872</v>
      </c>
      <c r="G2837" t="s">
        <v>7838</v>
      </c>
      <c r="H2837" s="27">
        <v>84</v>
      </c>
      <c r="I2837" t="s">
        <v>7927</v>
      </c>
      <c r="J2837" t="s">
        <v>7844</v>
      </c>
      <c r="K2837" t="s">
        <v>7858</v>
      </c>
      <c r="L2837" t="s">
        <v>7887</v>
      </c>
      <c r="M2837">
        <v>4.9000000000000004</v>
      </c>
      <c r="N2837" t="s">
        <v>1691</v>
      </c>
      <c r="O2837" t="s">
        <v>7946</v>
      </c>
      <c r="P2837" t="s">
        <v>1691</v>
      </c>
      <c r="Q2837" t="s">
        <v>8</v>
      </c>
      <c r="R2837">
        <v>7</v>
      </c>
    </row>
    <row r="2838" spans="1:18" x14ac:dyDescent="0.3">
      <c r="A2838" t="s">
        <v>2850</v>
      </c>
      <c r="B2838" t="s">
        <v>6768</v>
      </c>
      <c r="C2838">
        <v>51</v>
      </c>
      <c r="D2838" t="str">
        <f>IF(Shopping[[#This Row],[Age]]&lt;=25,"Gen Z",
IF(Shopping[[#This Row],[Age]]&lt;=41,"Millennials",
IF(Shopping[[#This Row],[Age]]&lt;=57,"Gen X","Boomers")))</f>
        <v>Gen X</v>
      </c>
      <c r="E2838" t="s">
        <v>6584</v>
      </c>
      <c r="F2838" t="s">
        <v>7866</v>
      </c>
      <c r="G2838" t="s">
        <v>7838</v>
      </c>
      <c r="H2838" s="27">
        <v>50</v>
      </c>
      <c r="I2838" t="s">
        <v>7898</v>
      </c>
      <c r="J2838" t="s">
        <v>7847</v>
      </c>
      <c r="K2838" t="s">
        <v>7852</v>
      </c>
      <c r="L2838" t="s">
        <v>7887</v>
      </c>
      <c r="M2838">
        <v>5</v>
      </c>
      <c r="N2838" t="s">
        <v>1691</v>
      </c>
      <c r="O2838" t="s">
        <v>7949</v>
      </c>
      <c r="P2838" t="s">
        <v>1691</v>
      </c>
      <c r="Q2838" t="s">
        <v>10</v>
      </c>
      <c r="R2838">
        <v>21</v>
      </c>
    </row>
    <row r="2839" spans="1:18" x14ac:dyDescent="0.3">
      <c r="A2839" t="s">
        <v>2851</v>
      </c>
      <c r="B2839" t="s">
        <v>6769</v>
      </c>
      <c r="C2839">
        <v>65</v>
      </c>
      <c r="D2839" t="str">
        <f>IF(Shopping[[#This Row],[Age]]&lt;=25,"Gen Z",
IF(Shopping[[#This Row],[Age]]&lt;=41,"Millennials",
IF(Shopping[[#This Row],[Age]]&lt;=57,"Gen X","Boomers")))</f>
        <v>Boomers</v>
      </c>
      <c r="E2839" t="s">
        <v>6584</v>
      </c>
      <c r="F2839" t="s">
        <v>7859</v>
      </c>
      <c r="G2839" t="s">
        <v>7846</v>
      </c>
      <c r="H2839" s="27">
        <v>88</v>
      </c>
      <c r="I2839" t="s">
        <v>7908</v>
      </c>
      <c r="J2839" t="s">
        <v>7847</v>
      </c>
      <c r="K2839" t="s">
        <v>7880</v>
      </c>
      <c r="L2839" t="s">
        <v>7889</v>
      </c>
      <c r="M2839">
        <v>4.5</v>
      </c>
      <c r="N2839" t="s">
        <v>1691</v>
      </c>
      <c r="O2839" t="s">
        <v>7945</v>
      </c>
      <c r="P2839" t="s">
        <v>1691</v>
      </c>
      <c r="Q2839" t="s">
        <v>14</v>
      </c>
      <c r="R2839">
        <v>44</v>
      </c>
    </row>
    <row r="2840" spans="1:18" x14ac:dyDescent="0.3">
      <c r="A2840" t="s">
        <v>2852</v>
      </c>
      <c r="B2840" t="s">
        <v>6770</v>
      </c>
      <c r="C2840">
        <v>51</v>
      </c>
      <c r="D2840" t="str">
        <f>IF(Shopping[[#This Row],[Age]]&lt;=25,"Gen Z",
IF(Shopping[[#This Row],[Age]]&lt;=41,"Millennials",
IF(Shopping[[#This Row],[Age]]&lt;=57,"Gen X","Boomers")))</f>
        <v>Gen X</v>
      </c>
      <c r="E2840" t="s">
        <v>6584</v>
      </c>
      <c r="F2840" t="s">
        <v>7868</v>
      </c>
      <c r="G2840" t="s">
        <v>7854</v>
      </c>
      <c r="H2840" s="27">
        <v>50</v>
      </c>
      <c r="I2840" t="s">
        <v>7894</v>
      </c>
      <c r="J2840" t="s">
        <v>7847</v>
      </c>
      <c r="K2840" t="s">
        <v>7976</v>
      </c>
      <c r="L2840" t="s">
        <v>7890</v>
      </c>
      <c r="M2840">
        <v>3.7</v>
      </c>
      <c r="N2840" t="s">
        <v>1691</v>
      </c>
      <c r="O2840" t="s">
        <v>7946</v>
      </c>
      <c r="P2840" t="s">
        <v>1691</v>
      </c>
      <c r="Q2840" t="s">
        <v>22</v>
      </c>
      <c r="R2840">
        <v>2</v>
      </c>
    </row>
    <row r="2841" spans="1:18" x14ac:dyDescent="0.3">
      <c r="A2841" t="s">
        <v>2853</v>
      </c>
      <c r="B2841" t="s">
        <v>6771</v>
      </c>
      <c r="C2841">
        <v>70</v>
      </c>
      <c r="D2841" t="str">
        <f>IF(Shopping[[#This Row],[Age]]&lt;=25,"Gen Z",
IF(Shopping[[#This Row],[Age]]&lt;=41,"Millennials",
IF(Shopping[[#This Row],[Age]]&lt;=57,"Gen X","Boomers")))</f>
        <v>Boomers</v>
      </c>
      <c r="E2841" t="s">
        <v>6584</v>
      </c>
      <c r="F2841" t="s">
        <v>7873</v>
      </c>
      <c r="G2841" t="s">
        <v>7857</v>
      </c>
      <c r="H2841" s="27">
        <v>80</v>
      </c>
      <c r="I2841" t="s">
        <v>7938</v>
      </c>
      <c r="J2841" t="s">
        <v>7839</v>
      </c>
      <c r="K2841" t="s">
        <v>7864</v>
      </c>
      <c r="L2841" t="s">
        <v>7889</v>
      </c>
      <c r="M2841">
        <v>2.8</v>
      </c>
      <c r="N2841" t="s">
        <v>1691</v>
      </c>
      <c r="O2841" t="s">
        <v>7950</v>
      </c>
      <c r="P2841" t="s">
        <v>1691</v>
      </c>
      <c r="Q2841" t="s">
        <v>22</v>
      </c>
      <c r="R2841">
        <v>30</v>
      </c>
    </row>
    <row r="2842" spans="1:18" x14ac:dyDescent="0.3">
      <c r="A2842" t="s">
        <v>2854</v>
      </c>
      <c r="B2842" t="s">
        <v>6772</v>
      </c>
      <c r="C2842">
        <v>40</v>
      </c>
      <c r="D2842" t="str">
        <f>IF(Shopping[[#This Row],[Age]]&lt;=25,"Gen Z",
IF(Shopping[[#This Row],[Age]]&lt;=41,"Millennials",
IF(Shopping[[#This Row],[Age]]&lt;=57,"Gen X","Boomers")))</f>
        <v>Millennials</v>
      </c>
      <c r="E2842" t="s">
        <v>6584</v>
      </c>
      <c r="F2842" t="s">
        <v>7872</v>
      </c>
      <c r="G2842" t="s">
        <v>7838</v>
      </c>
      <c r="H2842" s="27">
        <v>47</v>
      </c>
      <c r="I2842" t="s">
        <v>7901</v>
      </c>
      <c r="J2842" t="s">
        <v>7839</v>
      </c>
      <c r="K2842" t="s">
        <v>7858</v>
      </c>
      <c r="L2842" t="s">
        <v>7888</v>
      </c>
      <c r="M2842">
        <v>3.5</v>
      </c>
      <c r="N2842" t="s">
        <v>1691</v>
      </c>
      <c r="O2842" t="s">
        <v>7950</v>
      </c>
      <c r="P2842" t="s">
        <v>1691</v>
      </c>
      <c r="Q2842" t="s">
        <v>10</v>
      </c>
      <c r="R2842">
        <v>41</v>
      </c>
    </row>
    <row r="2843" spans="1:18" x14ac:dyDescent="0.3">
      <c r="A2843" t="s">
        <v>2855</v>
      </c>
      <c r="B2843" t="s">
        <v>6773</v>
      </c>
      <c r="C2843">
        <v>19</v>
      </c>
      <c r="D2843" t="str">
        <f>IF(Shopping[[#This Row],[Age]]&lt;=25,"Gen Z",
IF(Shopping[[#This Row],[Age]]&lt;=41,"Millennials",
IF(Shopping[[#This Row],[Age]]&lt;=57,"Gen X","Boomers")))</f>
        <v>Gen Z</v>
      </c>
      <c r="E2843" t="s">
        <v>6584</v>
      </c>
      <c r="F2843" t="s">
        <v>7861</v>
      </c>
      <c r="G2843" t="s">
        <v>7838</v>
      </c>
      <c r="H2843" s="27">
        <v>33</v>
      </c>
      <c r="I2843" t="s">
        <v>7924</v>
      </c>
      <c r="J2843" t="s">
        <v>7877</v>
      </c>
      <c r="K2843" t="s">
        <v>7975</v>
      </c>
      <c r="L2843" t="s">
        <v>7887</v>
      </c>
      <c r="M2843">
        <v>3</v>
      </c>
      <c r="N2843" t="s">
        <v>1691</v>
      </c>
      <c r="O2843" t="s">
        <v>7949</v>
      </c>
      <c r="P2843" t="s">
        <v>1691</v>
      </c>
      <c r="Q2843" t="s">
        <v>10</v>
      </c>
      <c r="R2843">
        <v>31</v>
      </c>
    </row>
    <row r="2844" spans="1:18" x14ac:dyDescent="0.3">
      <c r="A2844" t="s">
        <v>2856</v>
      </c>
      <c r="B2844" t="s">
        <v>6774</v>
      </c>
      <c r="C2844">
        <v>28</v>
      </c>
      <c r="D2844" t="str">
        <f>IF(Shopping[[#This Row],[Age]]&lt;=25,"Gen Z",
IF(Shopping[[#This Row],[Age]]&lt;=41,"Millennials",
IF(Shopping[[#This Row],[Age]]&lt;=57,"Gen X","Boomers")))</f>
        <v>Millennials</v>
      </c>
      <c r="E2844" t="s">
        <v>6584</v>
      </c>
      <c r="F2844" t="s">
        <v>7853</v>
      </c>
      <c r="G2844" t="s">
        <v>7854</v>
      </c>
      <c r="H2844" s="27">
        <v>100</v>
      </c>
      <c r="I2844" t="s">
        <v>7921</v>
      </c>
      <c r="J2844" t="s">
        <v>7839</v>
      </c>
      <c r="K2844" t="s">
        <v>7867</v>
      </c>
      <c r="L2844" t="s">
        <v>7890</v>
      </c>
      <c r="M2844">
        <v>4.3</v>
      </c>
      <c r="N2844" t="s">
        <v>1691</v>
      </c>
      <c r="O2844" t="s">
        <v>7948</v>
      </c>
      <c r="P2844" t="s">
        <v>1691</v>
      </c>
      <c r="Q2844" t="s">
        <v>27</v>
      </c>
      <c r="R2844">
        <v>48</v>
      </c>
    </row>
    <row r="2845" spans="1:18" x14ac:dyDescent="0.3">
      <c r="A2845" t="s">
        <v>2857</v>
      </c>
      <c r="B2845" t="s">
        <v>6775</v>
      </c>
      <c r="C2845">
        <v>51</v>
      </c>
      <c r="D2845" t="str">
        <f>IF(Shopping[[#This Row],[Age]]&lt;=25,"Gen Z",
IF(Shopping[[#This Row],[Age]]&lt;=41,"Millennials",
IF(Shopping[[#This Row],[Age]]&lt;=57,"Gen X","Boomers")))</f>
        <v>Gen X</v>
      </c>
      <c r="E2845" t="s">
        <v>6584</v>
      </c>
      <c r="F2845" t="s">
        <v>7841</v>
      </c>
      <c r="G2845" t="s">
        <v>7838</v>
      </c>
      <c r="H2845" s="27">
        <v>26</v>
      </c>
      <c r="I2845" t="s">
        <v>7924</v>
      </c>
      <c r="J2845" t="s">
        <v>7847</v>
      </c>
      <c r="K2845" t="s">
        <v>7849</v>
      </c>
      <c r="L2845" t="s">
        <v>7889</v>
      </c>
      <c r="M2845">
        <v>3.6</v>
      </c>
      <c r="N2845" t="s">
        <v>1691</v>
      </c>
      <c r="O2845" t="s">
        <v>7950</v>
      </c>
      <c r="P2845" t="s">
        <v>1691</v>
      </c>
      <c r="Q2845" t="s">
        <v>8</v>
      </c>
      <c r="R2845">
        <v>41</v>
      </c>
    </row>
    <row r="2846" spans="1:18" x14ac:dyDescent="0.3">
      <c r="A2846" t="s">
        <v>2858</v>
      </c>
      <c r="B2846" t="s">
        <v>6776</v>
      </c>
      <c r="C2846">
        <v>32</v>
      </c>
      <c r="D2846" t="str">
        <f>IF(Shopping[[#This Row],[Age]]&lt;=25,"Gen Z",
IF(Shopping[[#This Row],[Age]]&lt;=41,"Millennials",
IF(Shopping[[#This Row],[Age]]&lt;=57,"Gen X","Boomers")))</f>
        <v>Millennials</v>
      </c>
      <c r="E2846" t="s">
        <v>6584</v>
      </c>
      <c r="F2846" t="s">
        <v>7875</v>
      </c>
      <c r="G2846" t="s">
        <v>7857</v>
      </c>
      <c r="H2846" s="27">
        <v>79</v>
      </c>
      <c r="I2846" t="s">
        <v>7928</v>
      </c>
      <c r="J2846" t="s">
        <v>7847</v>
      </c>
      <c r="K2846" t="s">
        <v>7878</v>
      </c>
      <c r="L2846" t="s">
        <v>7889</v>
      </c>
      <c r="M2846">
        <v>4.4000000000000004</v>
      </c>
      <c r="N2846" t="s">
        <v>1691</v>
      </c>
      <c r="O2846" t="s">
        <v>7948</v>
      </c>
      <c r="P2846" t="s">
        <v>1691</v>
      </c>
      <c r="Q2846" t="s">
        <v>8</v>
      </c>
      <c r="R2846">
        <v>42</v>
      </c>
    </row>
    <row r="2847" spans="1:18" x14ac:dyDescent="0.3">
      <c r="A2847" t="s">
        <v>2859</v>
      </c>
      <c r="B2847" t="s">
        <v>6777</v>
      </c>
      <c r="C2847">
        <v>26</v>
      </c>
      <c r="D2847" t="str">
        <f>IF(Shopping[[#This Row],[Age]]&lt;=25,"Gen Z",
IF(Shopping[[#This Row],[Age]]&lt;=41,"Millennials",
IF(Shopping[[#This Row],[Age]]&lt;=57,"Gen X","Boomers")))</f>
        <v>Millennials</v>
      </c>
      <c r="E2847" t="s">
        <v>6584</v>
      </c>
      <c r="F2847" t="s">
        <v>7879</v>
      </c>
      <c r="G2847" t="s">
        <v>7857</v>
      </c>
      <c r="H2847" s="27">
        <v>77</v>
      </c>
      <c r="I2847" t="s">
        <v>7938</v>
      </c>
      <c r="J2847" t="s">
        <v>7839</v>
      </c>
      <c r="K2847" t="s">
        <v>7970</v>
      </c>
      <c r="L2847" t="s">
        <v>7889</v>
      </c>
      <c r="M2847">
        <v>4.0999999999999996</v>
      </c>
      <c r="N2847" t="s">
        <v>1691</v>
      </c>
      <c r="O2847" t="s">
        <v>7945</v>
      </c>
      <c r="P2847" t="s">
        <v>1691</v>
      </c>
      <c r="Q2847" t="s">
        <v>27</v>
      </c>
      <c r="R2847">
        <v>39</v>
      </c>
    </row>
    <row r="2848" spans="1:18" x14ac:dyDescent="0.3">
      <c r="A2848" t="s">
        <v>2860</v>
      </c>
      <c r="B2848" t="s">
        <v>6778</v>
      </c>
      <c r="C2848">
        <v>50</v>
      </c>
      <c r="D2848" t="str">
        <f>IF(Shopping[[#This Row],[Age]]&lt;=25,"Gen Z",
IF(Shopping[[#This Row],[Age]]&lt;=41,"Millennials",
IF(Shopping[[#This Row],[Age]]&lt;=57,"Gen X","Boomers")))</f>
        <v>Gen X</v>
      </c>
      <c r="E2848" t="s">
        <v>6584</v>
      </c>
      <c r="F2848" t="s">
        <v>7876</v>
      </c>
      <c r="G2848" t="s">
        <v>7838</v>
      </c>
      <c r="H2848" s="27">
        <v>36</v>
      </c>
      <c r="I2848" t="s">
        <v>7912</v>
      </c>
      <c r="J2848" t="s">
        <v>7877</v>
      </c>
      <c r="K2848" t="s">
        <v>7971</v>
      </c>
      <c r="L2848" t="s">
        <v>7890</v>
      </c>
      <c r="M2848">
        <v>2.8</v>
      </c>
      <c r="N2848" t="s">
        <v>1691</v>
      </c>
      <c r="O2848" t="s">
        <v>7947</v>
      </c>
      <c r="P2848" t="s">
        <v>1691</v>
      </c>
      <c r="Q2848" t="s">
        <v>14</v>
      </c>
      <c r="R2848">
        <v>15</v>
      </c>
    </row>
    <row r="2849" spans="1:18" x14ac:dyDescent="0.3">
      <c r="A2849" t="s">
        <v>2861</v>
      </c>
      <c r="B2849" t="s">
        <v>6779</v>
      </c>
      <c r="C2849">
        <v>68</v>
      </c>
      <c r="D2849" t="str">
        <f>IF(Shopping[[#This Row],[Age]]&lt;=25,"Gen Z",
IF(Shopping[[#This Row],[Age]]&lt;=41,"Millennials",
IF(Shopping[[#This Row],[Age]]&lt;=57,"Gen X","Boomers")))</f>
        <v>Boomers</v>
      </c>
      <c r="E2849" t="s">
        <v>6584</v>
      </c>
      <c r="F2849" t="s">
        <v>7870</v>
      </c>
      <c r="G2849" t="s">
        <v>7857</v>
      </c>
      <c r="H2849" s="27">
        <v>21</v>
      </c>
      <c r="I2849" t="s">
        <v>7932</v>
      </c>
      <c r="J2849" t="s">
        <v>7839</v>
      </c>
      <c r="K2849" t="s">
        <v>7852</v>
      </c>
      <c r="L2849" t="s">
        <v>7887</v>
      </c>
      <c r="M2849">
        <v>2.8</v>
      </c>
      <c r="N2849" t="s">
        <v>1691</v>
      </c>
      <c r="O2849" t="s">
        <v>7946</v>
      </c>
      <c r="P2849" t="s">
        <v>1691</v>
      </c>
      <c r="Q2849" t="s">
        <v>14</v>
      </c>
      <c r="R2849">
        <v>3</v>
      </c>
    </row>
    <row r="2850" spans="1:18" x14ac:dyDescent="0.3">
      <c r="A2850" t="s">
        <v>2862</v>
      </c>
      <c r="B2850" t="s">
        <v>6780</v>
      </c>
      <c r="C2850">
        <v>33</v>
      </c>
      <c r="D2850" t="str">
        <f>IF(Shopping[[#This Row],[Age]]&lt;=25,"Gen Z",
IF(Shopping[[#This Row],[Age]]&lt;=41,"Millennials",
IF(Shopping[[#This Row],[Age]]&lt;=57,"Gen X","Boomers")))</f>
        <v>Millennials</v>
      </c>
      <c r="E2850" t="s">
        <v>6584</v>
      </c>
      <c r="F2850" t="s">
        <v>7883</v>
      </c>
      <c r="G2850" t="s">
        <v>7846</v>
      </c>
      <c r="H2850" s="27">
        <v>72</v>
      </c>
      <c r="I2850" t="s">
        <v>7941</v>
      </c>
      <c r="J2850" t="s">
        <v>7839</v>
      </c>
      <c r="K2850" t="s">
        <v>7840</v>
      </c>
      <c r="L2850" t="s">
        <v>7890</v>
      </c>
      <c r="M2850">
        <v>4.9000000000000004</v>
      </c>
      <c r="N2850" t="s">
        <v>1691</v>
      </c>
      <c r="O2850" t="s">
        <v>7950</v>
      </c>
      <c r="P2850" t="s">
        <v>1691</v>
      </c>
      <c r="Q2850" t="s">
        <v>22</v>
      </c>
      <c r="R2850">
        <v>28</v>
      </c>
    </row>
    <row r="2851" spans="1:18" x14ac:dyDescent="0.3">
      <c r="A2851" t="s">
        <v>2863</v>
      </c>
      <c r="B2851" t="s">
        <v>6781</v>
      </c>
      <c r="C2851">
        <v>56</v>
      </c>
      <c r="D2851" t="str">
        <f>IF(Shopping[[#This Row],[Age]]&lt;=25,"Gen Z",
IF(Shopping[[#This Row],[Age]]&lt;=41,"Millennials",
IF(Shopping[[#This Row],[Age]]&lt;=57,"Gen X","Boomers")))</f>
        <v>Gen X</v>
      </c>
      <c r="E2851" t="s">
        <v>6584</v>
      </c>
      <c r="F2851" t="s">
        <v>7853</v>
      </c>
      <c r="G2851" t="s">
        <v>7854</v>
      </c>
      <c r="H2851" s="27">
        <v>25</v>
      </c>
      <c r="I2851" t="s">
        <v>7906</v>
      </c>
      <c r="J2851" t="s">
        <v>7847</v>
      </c>
      <c r="K2851" t="s">
        <v>7969</v>
      </c>
      <c r="L2851" t="s">
        <v>7888</v>
      </c>
      <c r="M2851">
        <v>4.0999999999999996</v>
      </c>
      <c r="N2851" t="s">
        <v>1691</v>
      </c>
      <c r="O2851" t="s">
        <v>7945</v>
      </c>
      <c r="P2851" t="s">
        <v>1691</v>
      </c>
      <c r="Q2851" t="s">
        <v>14</v>
      </c>
      <c r="R2851">
        <v>27</v>
      </c>
    </row>
    <row r="2852" spans="1:18" x14ac:dyDescent="0.3">
      <c r="A2852" t="s">
        <v>2864</v>
      </c>
      <c r="B2852" t="s">
        <v>6782</v>
      </c>
      <c r="C2852">
        <v>57</v>
      </c>
      <c r="D2852" t="str">
        <f>IF(Shopping[[#This Row],[Age]]&lt;=25,"Gen Z",
IF(Shopping[[#This Row],[Age]]&lt;=41,"Millennials",
IF(Shopping[[#This Row],[Age]]&lt;=57,"Gen X","Boomers")))</f>
        <v>Gen X</v>
      </c>
      <c r="E2852" t="s">
        <v>6584</v>
      </c>
      <c r="F2852" t="s">
        <v>7841</v>
      </c>
      <c r="G2852" t="s">
        <v>7838</v>
      </c>
      <c r="H2852" s="27">
        <v>79</v>
      </c>
      <c r="I2852" t="s">
        <v>7936</v>
      </c>
      <c r="J2852" t="s">
        <v>7847</v>
      </c>
      <c r="K2852" t="s">
        <v>7855</v>
      </c>
      <c r="L2852" t="s">
        <v>7888</v>
      </c>
      <c r="M2852">
        <v>3</v>
      </c>
      <c r="N2852" t="s">
        <v>1691</v>
      </c>
      <c r="O2852" t="s">
        <v>7950</v>
      </c>
      <c r="P2852" t="s">
        <v>1691</v>
      </c>
      <c r="Q2852" t="s">
        <v>27</v>
      </c>
      <c r="R2852">
        <v>36</v>
      </c>
    </row>
    <row r="2853" spans="1:18" x14ac:dyDescent="0.3">
      <c r="A2853" t="s">
        <v>2865</v>
      </c>
      <c r="B2853" t="s">
        <v>6783</v>
      </c>
      <c r="C2853">
        <v>58</v>
      </c>
      <c r="D2853" t="str">
        <f>IF(Shopping[[#This Row],[Age]]&lt;=25,"Gen Z",
IF(Shopping[[#This Row],[Age]]&lt;=41,"Millennials",
IF(Shopping[[#This Row],[Age]]&lt;=57,"Gen X","Boomers")))</f>
        <v>Boomers</v>
      </c>
      <c r="E2853" t="s">
        <v>6584</v>
      </c>
      <c r="F2853" t="s">
        <v>7837</v>
      </c>
      <c r="G2853" t="s">
        <v>7838</v>
      </c>
      <c r="H2853" s="27">
        <v>73</v>
      </c>
      <c r="I2853" t="s">
        <v>7915</v>
      </c>
      <c r="J2853" t="s">
        <v>7839</v>
      </c>
      <c r="K2853" t="s">
        <v>7864</v>
      </c>
      <c r="L2853" t="s">
        <v>7889</v>
      </c>
      <c r="M2853">
        <v>3</v>
      </c>
      <c r="N2853" t="s">
        <v>1691</v>
      </c>
      <c r="O2853" t="s">
        <v>7950</v>
      </c>
      <c r="P2853" t="s">
        <v>1691</v>
      </c>
      <c r="Q2853" t="s">
        <v>27</v>
      </c>
      <c r="R2853">
        <v>42</v>
      </c>
    </row>
    <row r="2854" spans="1:18" x14ac:dyDescent="0.3">
      <c r="A2854" t="s">
        <v>2866</v>
      </c>
      <c r="B2854" t="s">
        <v>6784</v>
      </c>
      <c r="C2854">
        <v>40</v>
      </c>
      <c r="D2854" t="str">
        <f>IF(Shopping[[#This Row],[Age]]&lt;=25,"Gen Z",
IF(Shopping[[#This Row],[Age]]&lt;=41,"Millennials",
IF(Shopping[[#This Row],[Age]]&lt;=57,"Gen X","Boomers")))</f>
        <v>Millennials</v>
      </c>
      <c r="E2854" t="s">
        <v>6584</v>
      </c>
      <c r="F2854" t="s">
        <v>7881</v>
      </c>
      <c r="G2854" t="s">
        <v>7857</v>
      </c>
      <c r="H2854" s="27">
        <v>71</v>
      </c>
      <c r="I2854" t="s">
        <v>7907</v>
      </c>
      <c r="J2854" t="s">
        <v>7847</v>
      </c>
      <c r="K2854" t="s">
        <v>7975</v>
      </c>
      <c r="L2854" t="s">
        <v>7888</v>
      </c>
      <c r="M2854">
        <v>3</v>
      </c>
      <c r="N2854" t="s">
        <v>1691</v>
      </c>
      <c r="O2854" t="s">
        <v>7950</v>
      </c>
      <c r="P2854" t="s">
        <v>1691</v>
      </c>
      <c r="Q2854" t="s">
        <v>8</v>
      </c>
      <c r="R2854">
        <v>30</v>
      </c>
    </row>
    <row r="2855" spans="1:18" x14ac:dyDescent="0.3">
      <c r="A2855" t="s">
        <v>2867</v>
      </c>
      <c r="B2855" t="s">
        <v>6785</v>
      </c>
      <c r="C2855">
        <v>37</v>
      </c>
      <c r="D2855" t="str">
        <f>IF(Shopping[[#This Row],[Age]]&lt;=25,"Gen Z",
IF(Shopping[[#This Row],[Age]]&lt;=41,"Millennials",
IF(Shopping[[#This Row],[Age]]&lt;=57,"Gen X","Boomers")))</f>
        <v>Millennials</v>
      </c>
      <c r="E2855" t="s">
        <v>6584</v>
      </c>
      <c r="F2855" t="s">
        <v>7875</v>
      </c>
      <c r="G2855" t="s">
        <v>7857</v>
      </c>
      <c r="H2855" s="27">
        <v>48</v>
      </c>
      <c r="I2855" t="s">
        <v>7931</v>
      </c>
      <c r="J2855" t="s">
        <v>7847</v>
      </c>
      <c r="K2855" t="s">
        <v>7975</v>
      </c>
      <c r="L2855" t="s">
        <v>7887</v>
      </c>
      <c r="M2855">
        <v>3.2</v>
      </c>
      <c r="N2855" t="s">
        <v>1691</v>
      </c>
      <c r="O2855" t="s">
        <v>7947</v>
      </c>
      <c r="P2855" t="s">
        <v>1691</v>
      </c>
      <c r="Q2855" t="s">
        <v>14</v>
      </c>
      <c r="R2855">
        <v>9</v>
      </c>
    </row>
    <row r="2856" spans="1:18" x14ac:dyDescent="0.3">
      <c r="A2856" t="s">
        <v>2868</v>
      </c>
      <c r="B2856" t="s">
        <v>6786</v>
      </c>
      <c r="C2856">
        <v>36</v>
      </c>
      <c r="D2856" t="str">
        <f>IF(Shopping[[#This Row],[Age]]&lt;=25,"Gen Z",
IF(Shopping[[#This Row],[Age]]&lt;=41,"Millennials",
IF(Shopping[[#This Row],[Age]]&lt;=57,"Gen X","Boomers")))</f>
        <v>Millennials</v>
      </c>
      <c r="E2856" t="s">
        <v>6584</v>
      </c>
      <c r="F2856" t="s">
        <v>7845</v>
      </c>
      <c r="G2856" t="s">
        <v>7846</v>
      </c>
      <c r="H2856" s="27">
        <v>28</v>
      </c>
      <c r="I2856" t="s">
        <v>7905</v>
      </c>
      <c r="J2856" t="s">
        <v>7847</v>
      </c>
      <c r="K2856" t="s">
        <v>7974</v>
      </c>
      <c r="L2856" t="s">
        <v>7890</v>
      </c>
      <c r="M2856">
        <v>2.7</v>
      </c>
      <c r="N2856" t="s">
        <v>1691</v>
      </c>
      <c r="O2856" t="s">
        <v>7950</v>
      </c>
      <c r="P2856" t="s">
        <v>1691</v>
      </c>
      <c r="Q2856" t="s">
        <v>8</v>
      </c>
      <c r="R2856">
        <v>25</v>
      </c>
    </row>
    <row r="2857" spans="1:18" x14ac:dyDescent="0.3">
      <c r="A2857" t="s">
        <v>2869</v>
      </c>
      <c r="B2857" t="s">
        <v>6787</v>
      </c>
      <c r="C2857">
        <v>29</v>
      </c>
      <c r="D2857" t="str">
        <f>IF(Shopping[[#This Row],[Age]]&lt;=25,"Gen Z",
IF(Shopping[[#This Row],[Age]]&lt;=41,"Millennials",
IF(Shopping[[#This Row],[Age]]&lt;=57,"Gen X","Boomers")))</f>
        <v>Millennials</v>
      </c>
      <c r="E2857" t="s">
        <v>6584</v>
      </c>
      <c r="F2857" t="s">
        <v>7883</v>
      </c>
      <c r="G2857" t="s">
        <v>7846</v>
      </c>
      <c r="H2857" s="27">
        <v>95</v>
      </c>
      <c r="I2857" t="s">
        <v>7909</v>
      </c>
      <c r="J2857" t="s">
        <v>7844</v>
      </c>
      <c r="K2857" t="s">
        <v>7842</v>
      </c>
      <c r="L2857" t="s">
        <v>7887</v>
      </c>
      <c r="M2857">
        <v>3.8</v>
      </c>
      <c r="N2857" t="s">
        <v>1691</v>
      </c>
      <c r="O2857" t="s">
        <v>7949</v>
      </c>
      <c r="P2857" t="s">
        <v>1691</v>
      </c>
      <c r="Q2857" t="s">
        <v>14</v>
      </c>
      <c r="R2857">
        <v>33</v>
      </c>
    </row>
    <row r="2858" spans="1:18" x14ac:dyDescent="0.3">
      <c r="A2858" t="s">
        <v>2870</v>
      </c>
      <c r="B2858" t="s">
        <v>6788</v>
      </c>
      <c r="C2858">
        <v>65</v>
      </c>
      <c r="D2858" t="str">
        <f>IF(Shopping[[#This Row],[Age]]&lt;=25,"Gen Z",
IF(Shopping[[#This Row],[Age]]&lt;=41,"Millennials",
IF(Shopping[[#This Row],[Age]]&lt;=57,"Gen X","Boomers")))</f>
        <v>Boomers</v>
      </c>
      <c r="E2858" t="s">
        <v>6584</v>
      </c>
      <c r="F2858" t="s">
        <v>7868</v>
      </c>
      <c r="G2858" t="s">
        <v>7854</v>
      </c>
      <c r="H2858" s="27">
        <v>48</v>
      </c>
      <c r="I2858" t="s">
        <v>7937</v>
      </c>
      <c r="J2858" t="s">
        <v>7847</v>
      </c>
      <c r="K2858" t="s">
        <v>7878</v>
      </c>
      <c r="L2858" t="s">
        <v>7887</v>
      </c>
      <c r="M2858">
        <v>3.5</v>
      </c>
      <c r="N2858" t="s">
        <v>1691</v>
      </c>
      <c r="O2858" t="s">
        <v>7949</v>
      </c>
      <c r="P2858" t="s">
        <v>1691</v>
      </c>
      <c r="Q2858" t="s">
        <v>12</v>
      </c>
      <c r="R2858">
        <v>31</v>
      </c>
    </row>
    <row r="2859" spans="1:18" x14ac:dyDescent="0.3">
      <c r="A2859" t="s">
        <v>2871</v>
      </c>
      <c r="B2859" t="s">
        <v>6789</v>
      </c>
      <c r="C2859">
        <v>44</v>
      </c>
      <c r="D2859" t="str">
        <f>IF(Shopping[[#This Row],[Age]]&lt;=25,"Gen Z",
IF(Shopping[[#This Row],[Age]]&lt;=41,"Millennials",
IF(Shopping[[#This Row],[Age]]&lt;=57,"Gen X","Boomers")))</f>
        <v>Gen X</v>
      </c>
      <c r="E2859" t="s">
        <v>6584</v>
      </c>
      <c r="F2859" t="s">
        <v>7861</v>
      </c>
      <c r="G2859" t="s">
        <v>7838</v>
      </c>
      <c r="H2859" s="27">
        <v>93</v>
      </c>
      <c r="I2859" t="s">
        <v>7933</v>
      </c>
      <c r="J2859" t="s">
        <v>7844</v>
      </c>
      <c r="K2859" t="s">
        <v>7842</v>
      </c>
      <c r="L2859" t="s">
        <v>7888</v>
      </c>
      <c r="M2859">
        <v>3.8</v>
      </c>
      <c r="N2859" t="s">
        <v>1691</v>
      </c>
      <c r="O2859" t="s">
        <v>7947</v>
      </c>
      <c r="P2859" t="s">
        <v>1691</v>
      </c>
      <c r="Q2859" t="s">
        <v>27</v>
      </c>
      <c r="R2859">
        <v>35</v>
      </c>
    </row>
    <row r="2860" spans="1:18" x14ac:dyDescent="0.3">
      <c r="A2860" t="s">
        <v>2872</v>
      </c>
      <c r="B2860" t="s">
        <v>6790</v>
      </c>
      <c r="C2860">
        <v>34</v>
      </c>
      <c r="D2860" t="str">
        <f>IF(Shopping[[#This Row],[Age]]&lt;=25,"Gen Z",
IF(Shopping[[#This Row],[Age]]&lt;=41,"Millennials",
IF(Shopping[[#This Row],[Age]]&lt;=57,"Gen X","Boomers")))</f>
        <v>Millennials</v>
      </c>
      <c r="E2860" t="s">
        <v>6584</v>
      </c>
      <c r="F2860" t="s">
        <v>7843</v>
      </c>
      <c r="G2860" t="s">
        <v>7838</v>
      </c>
      <c r="H2860" s="27">
        <v>87</v>
      </c>
      <c r="I2860" t="s">
        <v>7926</v>
      </c>
      <c r="J2860" t="s">
        <v>7839</v>
      </c>
      <c r="K2860" t="s">
        <v>7864</v>
      </c>
      <c r="L2860" t="s">
        <v>7889</v>
      </c>
      <c r="M2860">
        <v>3.8</v>
      </c>
      <c r="N2860" t="s">
        <v>1691</v>
      </c>
      <c r="O2860" t="s">
        <v>7949</v>
      </c>
      <c r="P2860" t="s">
        <v>1691</v>
      </c>
      <c r="Q2860" t="s">
        <v>22</v>
      </c>
      <c r="R2860">
        <v>46</v>
      </c>
    </row>
    <row r="2861" spans="1:18" x14ac:dyDescent="0.3">
      <c r="A2861" t="s">
        <v>2873</v>
      </c>
      <c r="B2861" t="s">
        <v>6791</v>
      </c>
      <c r="C2861">
        <v>31</v>
      </c>
      <c r="D2861" t="str">
        <f>IF(Shopping[[#This Row],[Age]]&lt;=25,"Gen Z",
IF(Shopping[[#This Row],[Age]]&lt;=41,"Millennials",
IF(Shopping[[#This Row],[Age]]&lt;=57,"Gen X","Boomers")))</f>
        <v>Millennials</v>
      </c>
      <c r="E2861" t="s">
        <v>6584</v>
      </c>
      <c r="F2861" t="s">
        <v>7851</v>
      </c>
      <c r="G2861" t="s">
        <v>7838</v>
      </c>
      <c r="H2861" s="27">
        <v>32</v>
      </c>
      <c r="I2861" t="s">
        <v>7933</v>
      </c>
      <c r="J2861" t="s">
        <v>7839</v>
      </c>
      <c r="K2861" t="s">
        <v>7882</v>
      </c>
      <c r="L2861" t="s">
        <v>7890</v>
      </c>
      <c r="M2861">
        <v>3.4</v>
      </c>
      <c r="N2861" t="s">
        <v>1691</v>
      </c>
      <c r="O2861" t="s">
        <v>7945</v>
      </c>
      <c r="P2861" t="s">
        <v>1691</v>
      </c>
      <c r="Q2861" t="s">
        <v>22</v>
      </c>
      <c r="R2861">
        <v>29</v>
      </c>
    </row>
    <row r="2862" spans="1:18" x14ac:dyDescent="0.3">
      <c r="A2862" t="s">
        <v>2874</v>
      </c>
      <c r="B2862" t="s">
        <v>6792</v>
      </c>
      <c r="C2862">
        <v>28</v>
      </c>
      <c r="D2862" t="str">
        <f>IF(Shopping[[#This Row],[Age]]&lt;=25,"Gen Z",
IF(Shopping[[#This Row],[Age]]&lt;=41,"Millennials",
IF(Shopping[[#This Row],[Age]]&lt;=57,"Gen X","Boomers")))</f>
        <v>Millennials</v>
      </c>
      <c r="E2862" t="s">
        <v>6584</v>
      </c>
      <c r="F2862" t="s">
        <v>7850</v>
      </c>
      <c r="G2862" t="s">
        <v>7838</v>
      </c>
      <c r="H2862" s="27">
        <v>38</v>
      </c>
      <c r="I2862" t="s">
        <v>7896</v>
      </c>
      <c r="J2862" t="s">
        <v>7847</v>
      </c>
      <c r="K2862" t="s">
        <v>7969</v>
      </c>
      <c r="L2862" t="s">
        <v>7888</v>
      </c>
      <c r="M2862">
        <v>2.9</v>
      </c>
      <c r="N2862" t="s">
        <v>1691</v>
      </c>
      <c r="O2862" t="s">
        <v>7947</v>
      </c>
      <c r="P2862" t="s">
        <v>1691</v>
      </c>
      <c r="Q2862" t="s">
        <v>22</v>
      </c>
      <c r="R2862">
        <v>49</v>
      </c>
    </row>
    <row r="2863" spans="1:18" x14ac:dyDescent="0.3">
      <c r="A2863" t="s">
        <v>2875</v>
      </c>
      <c r="B2863" t="s">
        <v>6793</v>
      </c>
      <c r="C2863">
        <v>66</v>
      </c>
      <c r="D2863" t="str">
        <f>IF(Shopping[[#This Row],[Age]]&lt;=25,"Gen Z",
IF(Shopping[[#This Row],[Age]]&lt;=41,"Millennials",
IF(Shopping[[#This Row],[Age]]&lt;=57,"Gen X","Boomers")))</f>
        <v>Boomers</v>
      </c>
      <c r="E2863" t="s">
        <v>6584</v>
      </c>
      <c r="F2863" t="s">
        <v>7853</v>
      </c>
      <c r="G2863" t="s">
        <v>7854</v>
      </c>
      <c r="H2863" s="27">
        <v>54</v>
      </c>
      <c r="I2863" t="s">
        <v>7926</v>
      </c>
      <c r="J2863" t="s">
        <v>7847</v>
      </c>
      <c r="K2863" t="s">
        <v>7864</v>
      </c>
      <c r="L2863" t="s">
        <v>7890</v>
      </c>
      <c r="M2863">
        <v>3.4</v>
      </c>
      <c r="N2863" t="s">
        <v>1691</v>
      </c>
      <c r="O2863" t="s">
        <v>7946</v>
      </c>
      <c r="P2863" t="s">
        <v>1691</v>
      </c>
      <c r="Q2863" t="s">
        <v>12</v>
      </c>
      <c r="R2863">
        <v>27</v>
      </c>
    </row>
    <row r="2864" spans="1:18" x14ac:dyDescent="0.3">
      <c r="A2864" t="s">
        <v>2876</v>
      </c>
      <c r="B2864" t="s">
        <v>6794</v>
      </c>
      <c r="C2864">
        <v>68</v>
      </c>
      <c r="D2864" t="str">
        <f>IF(Shopping[[#This Row],[Age]]&lt;=25,"Gen Z",
IF(Shopping[[#This Row],[Age]]&lt;=41,"Millennials",
IF(Shopping[[#This Row],[Age]]&lt;=57,"Gen X","Boomers")))</f>
        <v>Boomers</v>
      </c>
      <c r="E2864" t="s">
        <v>6584</v>
      </c>
      <c r="F2864" t="s">
        <v>7853</v>
      </c>
      <c r="G2864" t="s">
        <v>7854</v>
      </c>
      <c r="H2864" s="27">
        <v>75</v>
      </c>
      <c r="I2864" t="s">
        <v>7904</v>
      </c>
      <c r="J2864" t="s">
        <v>7844</v>
      </c>
      <c r="K2864" t="s">
        <v>7862</v>
      </c>
      <c r="L2864" t="s">
        <v>7889</v>
      </c>
      <c r="M2864">
        <v>4.7</v>
      </c>
      <c r="N2864" t="s">
        <v>1691</v>
      </c>
      <c r="O2864" t="s">
        <v>7950</v>
      </c>
      <c r="P2864" t="s">
        <v>1691</v>
      </c>
      <c r="Q2864" t="s">
        <v>22</v>
      </c>
      <c r="R2864">
        <v>5</v>
      </c>
    </row>
    <row r="2865" spans="1:18" x14ac:dyDescent="0.3">
      <c r="A2865" t="s">
        <v>2877</v>
      </c>
      <c r="B2865" t="s">
        <v>6795</v>
      </c>
      <c r="C2865">
        <v>37</v>
      </c>
      <c r="D2865" t="str">
        <f>IF(Shopping[[#This Row],[Age]]&lt;=25,"Gen Z",
IF(Shopping[[#This Row],[Age]]&lt;=41,"Millennials",
IF(Shopping[[#This Row],[Age]]&lt;=57,"Gen X","Boomers")))</f>
        <v>Millennials</v>
      </c>
      <c r="E2865" t="s">
        <v>6584</v>
      </c>
      <c r="F2865" t="s">
        <v>7872</v>
      </c>
      <c r="G2865" t="s">
        <v>7838</v>
      </c>
      <c r="H2865" s="27">
        <v>56</v>
      </c>
      <c r="I2865" t="s">
        <v>7932</v>
      </c>
      <c r="J2865" t="s">
        <v>7847</v>
      </c>
      <c r="K2865" t="s">
        <v>7882</v>
      </c>
      <c r="L2865" t="s">
        <v>7890</v>
      </c>
      <c r="M2865">
        <v>3.9</v>
      </c>
      <c r="N2865" t="s">
        <v>1691</v>
      </c>
      <c r="O2865" t="s">
        <v>7949</v>
      </c>
      <c r="P2865" t="s">
        <v>1691</v>
      </c>
      <c r="Q2865" t="s">
        <v>8</v>
      </c>
      <c r="R2865">
        <v>18</v>
      </c>
    </row>
    <row r="2866" spans="1:18" x14ac:dyDescent="0.3">
      <c r="A2866" t="s">
        <v>2878</v>
      </c>
      <c r="B2866" t="s">
        <v>6796</v>
      </c>
      <c r="C2866">
        <v>58</v>
      </c>
      <c r="D2866" t="str">
        <f>IF(Shopping[[#This Row],[Age]]&lt;=25,"Gen Z",
IF(Shopping[[#This Row],[Age]]&lt;=41,"Millennials",
IF(Shopping[[#This Row],[Age]]&lt;=57,"Gen X","Boomers")))</f>
        <v>Boomers</v>
      </c>
      <c r="E2866" t="s">
        <v>6584</v>
      </c>
      <c r="F2866" t="s">
        <v>7841</v>
      </c>
      <c r="G2866" t="s">
        <v>7838</v>
      </c>
      <c r="H2866" s="27">
        <v>43</v>
      </c>
      <c r="I2866" t="s">
        <v>7919</v>
      </c>
      <c r="J2866" t="s">
        <v>7844</v>
      </c>
      <c r="K2866" t="s">
        <v>7842</v>
      </c>
      <c r="L2866" t="s">
        <v>7890</v>
      </c>
      <c r="M2866">
        <v>3.6</v>
      </c>
      <c r="N2866" t="s">
        <v>1691</v>
      </c>
      <c r="O2866" t="s">
        <v>7950</v>
      </c>
      <c r="P2866" t="s">
        <v>1691</v>
      </c>
      <c r="Q2866" t="s">
        <v>8</v>
      </c>
      <c r="R2866">
        <v>31</v>
      </c>
    </row>
    <row r="2867" spans="1:18" x14ac:dyDescent="0.3">
      <c r="A2867" t="s">
        <v>2879</v>
      </c>
      <c r="B2867" t="s">
        <v>6797</v>
      </c>
      <c r="C2867">
        <v>28</v>
      </c>
      <c r="D2867" t="str">
        <f>IF(Shopping[[#This Row],[Age]]&lt;=25,"Gen Z",
IF(Shopping[[#This Row],[Age]]&lt;=41,"Millennials",
IF(Shopping[[#This Row],[Age]]&lt;=57,"Gen X","Boomers")))</f>
        <v>Millennials</v>
      </c>
      <c r="E2867" t="s">
        <v>6584</v>
      </c>
      <c r="F2867" t="s">
        <v>7863</v>
      </c>
      <c r="G2867" t="s">
        <v>7838</v>
      </c>
      <c r="H2867" s="27">
        <v>97</v>
      </c>
      <c r="I2867" t="s">
        <v>7911</v>
      </c>
      <c r="J2867" t="s">
        <v>7847</v>
      </c>
      <c r="K2867" t="s">
        <v>7855</v>
      </c>
      <c r="L2867" t="s">
        <v>7890</v>
      </c>
      <c r="M2867">
        <v>3.7</v>
      </c>
      <c r="N2867" t="s">
        <v>1691</v>
      </c>
      <c r="O2867" t="s">
        <v>7946</v>
      </c>
      <c r="P2867" t="s">
        <v>1691</v>
      </c>
      <c r="Q2867" t="s">
        <v>10</v>
      </c>
      <c r="R2867">
        <v>27</v>
      </c>
    </row>
    <row r="2868" spans="1:18" x14ac:dyDescent="0.3">
      <c r="A2868" t="s">
        <v>2880</v>
      </c>
      <c r="B2868" t="s">
        <v>6798</v>
      </c>
      <c r="C2868">
        <v>54</v>
      </c>
      <c r="D2868" t="str">
        <f>IF(Shopping[[#This Row],[Age]]&lt;=25,"Gen Z",
IF(Shopping[[#This Row],[Age]]&lt;=41,"Millennials",
IF(Shopping[[#This Row],[Age]]&lt;=57,"Gen X","Boomers")))</f>
        <v>Gen X</v>
      </c>
      <c r="E2868" t="s">
        <v>6584</v>
      </c>
      <c r="F2868" t="s">
        <v>7837</v>
      </c>
      <c r="G2868" t="s">
        <v>7838</v>
      </c>
      <c r="H2868" s="27">
        <v>75</v>
      </c>
      <c r="I2868" t="s">
        <v>7932</v>
      </c>
      <c r="J2868" t="s">
        <v>7844</v>
      </c>
      <c r="K2868" t="s">
        <v>7862</v>
      </c>
      <c r="L2868" t="s">
        <v>7889</v>
      </c>
      <c r="M2868">
        <v>3.1</v>
      </c>
      <c r="N2868" t="s">
        <v>1691</v>
      </c>
      <c r="O2868" t="s">
        <v>7946</v>
      </c>
      <c r="P2868" t="s">
        <v>1691</v>
      </c>
      <c r="Q2868" t="s">
        <v>10</v>
      </c>
      <c r="R2868">
        <v>19</v>
      </c>
    </row>
    <row r="2869" spans="1:18" x14ac:dyDescent="0.3">
      <c r="A2869" t="s">
        <v>2881</v>
      </c>
      <c r="B2869" t="s">
        <v>6799</v>
      </c>
      <c r="C2869">
        <v>21</v>
      </c>
      <c r="D2869" t="str">
        <f>IF(Shopping[[#This Row],[Age]]&lt;=25,"Gen Z",
IF(Shopping[[#This Row],[Age]]&lt;=41,"Millennials",
IF(Shopping[[#This Row],[Age]]&lt;=57,"Gen X","Boomers")))</f>
        <v>Gen Z</v>
      </c>
      <c r="E2869" t="s">
        <v>6584</v>
      </c>
      <c r="F2869" t="s">
        <v>7848</v>
      </c>
      <c r="G2869" t="s">
        <v>7846</v>
      </c>
      <c r="H2869" s="27">
        <v>55</v>
      </c>
      <c r="I2869" t="s">
        <v>7917</v>
      </c>
      <c r="J2869" t="s">
        <v>7839</v>
      </c>
      <c r="K2869" t="s">
        <v>7849</v>
      </c>
      <c r="L2869" t="s">
        <v>7889</v>
      </c>
      <c r="M2869">
        <v>4.9000000000000004</v>
      </c>
      <c r="N2869" t="s">
        <v>1691</v>
      </c>
      <c r="O2869" t="s">
        <v>7947</v>
      </c>
      <c r="P2869" t="s">
        <v>1691</v>
      </c>
      <c r="Q2869" t="s">
        <v>10</v>
      </c>
      <c r="R2869">
        <v>33</v>
      </c>
    </row>
    <row r="2870" spans="1:18" x14ac:dyDescent="0.3">
      <c r="A2870" t="s">
        <v>2882</v>
      </c>
      <c r="B2870" t="s">
        <v>6800</v>
      </c>
      <c r="C2870">
        <v>45</v>
      </c>
      <c r="D2870" t="str">
        <f>IF(Shopping[[#This Row],[Age]]&lt;=25,"Gen Z",
IF(Shopping[[#This Row],[Age]]&lt;=41,"Millennials",
IF(Shopping[[#This Row],[Age]]&lt;=57,"Gen X","Boomers")))</f>
        <v>Gen X</v>
      </c>
      <c r="E2870" t="s">
        <v>6584</v>
      </c>
      <c r="F2870" t="s">
        <v>7879</v>
      </c>
      <c r="G2870" t="s">
        <v>7857</v>
      </c>
      <c r="H2870" s="27">
        <v>49</v>
      </c>
      <c r="I2870" t="s">
        <v>7917</v>
      </c>
      <c r="J2870" t="s">
        <v>7847</v>
      </c>
      <c r="K2870" t="s">
        <v>7971</v>
      </c>
      <c r="L2870" t="s">
        <v>7887</v>
      </c>
      <c r="M2870">
        <v>2.6</v>
      </c>
      <c r="N2870" t="s">
        <v>1691</v>
      </c>
      <c r="O2870" t="s">
        <v>7947</v>
      </c>
      <c r="P2870" t="s">
        <v>1691</v>
      </c>
      <c r="Q2870" t="s">
        <v>14</v>
      </c>
      <c r="R2870">
        <v>42</v>
      </c>
    </row>
    <row r="2871" spans="1:18" x14ac:dyDescent="0.3">
      <c r="A2871" t="s">
        <v>2883</v>
      </c>
      <c r="B2871" t="s">
        <v>6801</v>
      </c>
      <c r="C2871">
        <v>57</v>
      </c>
      <c r="D2871" t="str">
        <f>IF(Shopping[[#This Row],[Age]]&lt;=25,"Gen Z",
IF(Shopping[[#This Row],[Age]]&lt;=41,"Millennials",
IF(Shopping[[#This Row],[Age]]&lt;=57,"Gen X","Boomers")))</f>
        <v>Gen X</v>
      </c>
      <c r="E2871" t="s">
        <v>6584</v>
      </c>
      <c r="F2871" t="s">
        <v>7876</v>
      </c>
      <c r="G2871" t="s">
        <v>7838</v>
      </c>
      <c r="H2871" s="27">
        <v>58</v>
      </c>
      <c r="I2871" t="s">
        <v>7935</v>
      </c>
      <c r="J2871" t="s">
        <v>7847</v>
      </c>
      <c r="K2871" t="s">
        <v>7849</v>
      </c>
      <c r="L2871" t="s">
        <v>7889</v>
      </c>
      <c r="M2871">
        <v>4.2</v>
      </c>
      <c r="N2871" t="s">
        <v>1691</v>
      </c>
      <c r="O2871" t="s">
        <v>7948</v>
      </c>
      <c r="P2871" t="s">
        <v>1691</v>
      </c>
      <c r="Q2871" t="s">
        <v>22</v>
      </c>
      <c r="R2871">
        <v>16</v>
      </c>
    </row>
    <row r="2872" spans="1:18" x14ac:dyDescent="0.3">
      <c r="A2872" t="s">
        <v>2884</v>
      </c>
      <c r="B2872" t="s">
        <v>6802</v>
      </c>
      <c r="C2872">
        <v>47</v>
      </c>
      <c r="D2872" t="str">
        <f>IF(Shopping[[#This Row],[Age]]&lt;=25,"Gen Z",
IF(Shopping[[#This Row],[Age]]&lt;=41,"Millennials",
IF(Shopping[[#This Row],[Age]]&lt;=57,"Gen X","Boomers")))</f>
        <v>Gen X</v>
      </c>
      <c r="E2872" t="s">
        <v>6584</v>
      </c>
      <c r="F2872" t="s">
        <v>7870</v>
      </c>
      <c r="G2872" t="s">
        <v>7857</v>
      </c>
      <c r="H2872" s="27">
        <v>34</v>
      </c>
      <c r="I2872" t="s">
        <v>7918</v>
      </c>
      <c r="J2872" t="s">
        <v>7847</v>
      </c>
      <c r="K2872" t="s">
        <v>7976</v>
      </c>
      <c r="L2872" t="s">
        <v>7887</v>
      </c>
      <c r="M2872">
        <v>4.8</v>
      </c>
      <c r="N2872" t="s">
        <v>1691</v>
      </c>
      <c r="O2872" t="s">
        <v>7946</v>
      </c>
      <c r="P2872" t="s">
        <v>1691</v>
      </c>
      <c r="Q2872" t="s">
        <v>27</v>
      </c>
      <c r="R2872">
        <v>49</v>
      </c>
    </row>
    <row r="2873" spans="1:18" x14ac:dyDescent="0.3">
      <c r="A2873" t="s">
        <v>2885</v>
      </c>
      <c r="B2873" t="s">
        <v>6803</v>
      </c>
      <c r="C2873">
        <v>46</v>
      </c>
      <c r="D2873" t="str">
        <f>IF(Shopping[[#This Row],[Age]]&lt;=25,"Gen Z",
IF(Shopping[[#This Row],[Age]]&lt;=41,"Millennials",
IF(Shopping[[#This Row],[Age]]&lt;=57,"Gen X","Boomers")))</f>
        <v>Gen X</v>
      </c>
      <c r="E2873" t="s">
        <v>6584</v>
      </c>
      <c r="F2873" t="s">
        <v>7851</v>
      </c>
      <c r="G2873" t="s">
        <v>7838</v>
      </c>
      <c r="H2873" s="27">
        <v>43</v>
      </c>
      <c r="I2873" t="s">
        <v>7930</v>
      </c>
      <c r="J2873" t="s">
        <v>7844</v>
      </c>
      <c r="K2873" t="s">
        <v>7971</v>
      </c>
      <c r="L2873" t="s">
        <v>7889</v>
      </c>
      <c r="M2873">
        <v>2.7</v>
      </c>
      <c r="N2873" t="s">
        <v>1691</v>
      </c>
      <c r="O2873" t="s">
        <v>7949</v>
      </c>
      <c r="P2873" t="s">
        <v>1691</v>
      </c>
      <c r="Q2873" t="s">
        <v>8</v>
      </c>
      <c r="R2873">
        <v>40</v>
      </c>
    </row>
    <row r="2874" spans="1:18" x14ac:dyDescent="0.3">
      <c r="A2874" t="s">
        <v>2886</v>
      </c>
      <c r="B2874" t="s">
        <v>6804</v>
      </c>
      <c r="C2874">
        <v>63</v>
      </c>
      <c r="D2874" t="str">
        <f>IF(Shopping[[#This Row],[Age]]&lt;=25,"Gen Z",
IF(Shopping[[#This Row],[Age]]&lt;=41,"Millennials",
IF(Shopping[[#This Row],[Age]]&lt;=57,"Gen X","Boomers")))</f>
        <v>Boomers</v>
      </c>
      <c r="E2874" t="s">
        <v>6584</v>
      </c>
      <c r="F2874" t="s">
        <v>7870</v>
      </c>
      <c r="G2874" t="s">
        <v>7857</v>
      </c>
      <c r="H2874" s="27">
        <v>48</v>
      </c>
      <c r="I2874" t="s">
        <v>7932</v>
      </c>
      <c r="J2874" t="s">
        <v>7839</v>
      </c>
      <c r="K2874" t="s">
        <v>7968</v>
      </c>
      <c r="L2874" t="s">
        <v>7890</v>
      </c>
      <c r="M2874">
        <v>2.6</v>
      </c>
      <c r="N2874" t="s">
        <v>1691</v>
      </c>
      <c r="O2874" t="s">
        <v>7947</v>
      </c>
      <c r="P2874" t="s">
        <v>1691</v>
      </c>
      <c r="Q2874" t="s">
        <v>10</v>
      </c>
      <c r="R2874">
        <v>5</v>
      </c>
    </row>
    <row r="2875" spans="1:18" x14ac:dyDescent="0.3">
      <c r="A2875" t="s">
        <v>2887</v>
      </c>
      <c r="B2875" t="s">
        <v>6805</v>
      </c>
      <c r="C2875">
        <v>44</v>
      </c>
      <c r="D2875" t="str">
        <f>IF(Shopping[[#This Row],[Age]]&lt;=25,"Gen Z",
IF(Shopping[[#This Row],[Age]]&lt;=41,"Millennials",
IF(Shopping[[#This Row],[Age]]&lt;=57,"Gen X","Boomers")))</f>
        <v>Gen X</v>
      </c>
      <c r="E2875" t="s">
        <v>6584</v>
      </c>
      <c r="F2875" t="s">
        <v>7841</v>
      </c>
      <c r="G2875" t="s">
        <v>7838</v>
      </c>
      <c r="H2875" s="27">
        <v>40</v>
      </c>
      <c r="I2875" t="s">
        <v>7899</v>
      </c>
      <c r="J2875" t="s">
        <v>7847</v>
      </c>
      <c r="K2875" t="s">
        <v>7864</v>
      </c>
      <c r="L2875" t="s">
        <v>7888</v>
      </c>
      <c r="M2875">
        <v>2.6</v>
      </c>
      <c r="N2875" t="s">
        <v>1691</v>
      </c>
      <c r="O2875" t="s">
        <v>7946</v>
      </c>
      <c r="P2875" t="s">
        <v>1691</v>
      </c>
      <c r="Q2875" t="s">
        <v>22</v>
      </c>
      <c r="R2875">
        <v>8</v>
      </c>
    </row>
    <row r="2876" spans="1:18" x14ac:dyDescent="0.3">
      <c r="A2876" t="s">
        <v>2888</v>
      </c>
      <c r="B2876" t="s">
        <v>6806</v>
      </c>
      <c r="C2876">
        <v>36</v>
      </c>
      <c r="D2876" t="str">
        <f>IF(Shopping[[#This Row],[Age]]&lt;=25,"Gen Z",
IF(Shopping[[#This Row],[Age]]&lt;=41,"Millennials",
IF(Shopping[[#This Row],[Age]]&lt;=57,"Gen X","Boomers")))</f>
        <v>Millennials</v>
      </c>
      <c r="E2876" t="s">
        <v>6584</v>
      </c>
      <c r="F2876" t="s">
        <v>7850</v>
      </c>
      <c r="G2876" t="s">
        <v>7838</v>
      </c>
      <c r="H2876" s="27">
        <v>29</v>
      </c>
      <c r="I2876" t="s">
        <v>7917</v>
      </c>
      <c r="J2876" t="s">
        <v>7839</v>
      </c>
      <c r="K2876" t="s">
        <v>7855</v>
      </c>
      <c r="L2876" t="s">
        <v>7889</v>
      </c>
      <c r="M2876">
        <v>3.1</v>
      </c>
      <c r="N2876" t="s">
        <v>1691</v>
      </c>
      <c r="O2876" t="s">
        <v>7948</v>
      </c>
      <c r="P2876" t="s">
        <v>1691</v>
      </c>
      <c r="Q2876" t="s">
        <v>27</v>
      </c>
      <c r="R2876">
        <v>2</v>
      </c>
    </row>
    <row r="2877" spans="1:18" x14ac:dyDescent="0.3">
      <c r="A2877" t="s">
        <v>2889</v>
      </c>
      <c r="B2877" t="s">
        <v>6807</v>
      </c>
      <c r="C2877">
        <v>24</v>
      </c>
      <c r="D2877" t="str">
        <f>IF(Shopping[[#This Row],[Age]]&lt;=25,"Gen Z",
IF(Shopping[[#This Row],[Age]]&lt;=41,"Millennials",
IF(Shopping[[#This Row],[Age]]&lt;=57,"Gen X","Boomers")))</f>
        <v>Gen Z</v>
      </c>
      <c r="E2877" t="s">
        <v>6584</v>
      </c>
      <c r="F2877" t="s">
        <v>7866</v>
      </c>
      <c r="G2877" t="s">
        <v>7838</v>
      </c>
      <c r="H2877" s="27">
        <v>81</v>
      </c>
      <c r="I2877" t="s">
        <v>7893</v>
      </c>
      <c r="J2877" t="s">
        <v>7847</v>
      </c>
      <c r="K2877" t="s">
        <v>7858</v>
      </c>
      <c r="L2877" t="s">
        <v>7890</v>
      </c>
      <c r="M2877">
        <v>2.6</v>
      </c>
      <c r="N2877" t="s">
        <v>1691</v>
      </c>
      <c r="O2877" t="s">
        <v>7946</v>
      </c>
      <c r="P2877" t="s">
        <v>1691</v>
      </c>
      <c r="Q2877" t="s">
        <v>27</v>
      </c>
      <c r="R2877">
        <v>14</v>
      </c>
    </row>
    <row r="2878" spans="1:18" x14ac:dyDescent="0.3">
      <c r="A2878" t="s">
        <v>2890</v>
      </c>
      <c r="B2878" t="s">
        <v>6808</v>
      </c>
      <c r="C2878">
        <v>65</v>
      </c>
      <c r="D2878" t="str">
        <f>IF(Shopping[[#This Row],[Age]]&lt;=25,"Gen Z",
IF(Shopping[[#This Row],[Age]]&lt;=41,"Millennials",
IF(Shopping[[#This Row],[Age]]&lt;=57,"Gen X","Boomers")))</f>
        <v>Boomers</v>
      </c>
      <c r="E2878" t="s">
        <v>6584</v>
      </c>
      <c r="F2878" t="s">
        <v>7869</v>
      </c>
      <c r="G2878" t="s">
        <v>7838</v>
      </c>
      <c r="H2878" s="27">
        <v>84</v>
      </c>
      <c r="I2878" t="s">
        <v>7928</v>
      </c>
      <c r="J2878" t="s">
        <v>7847</v>
      </c>
      <c r="K2878" t="s">
        <v>7852</v>
      </c>
      <c r="L2878" t="s">
        <v>7888</v>
      </c>
      <c r="M2878">
        <v>3.4</v>
      </c>
      <c r="N2878" t="s">
        <v>1691</v>
      </c>
      <c r="O2878" t="s">
        <v>7949</v>
      </c>
      <c r="P2878" t="s">
        <v>1691</v>
      </c>
      <c r="Q2878" t="s">
        <v>22</v>
      </c>
      <c r="R2878">
        <v>5</v>
      </c>
    </row>
    <row r="2879" spans="1:18" x14ac:dyDescent="0.3">
      <c r="A2879" t="s">
        <v>2891</v>
      </c>
      <c r="B2879" t="s">
        <v>6809</v>
      </c>
      <c r="C2879">
        <v>32</v>
      </c>
      <c r="D2879" t="str">
        <f>IF(Shopping[[#This Row],[Age]]&lt;=25,"Gen Z",
IF(Shopping[[#This Row],[Age]]&lt;=41,"Millennials",
IF(Shopping[[#This Row],[Age]]&lt;=57,"Gen X","Boomers")))</f>
        <v>Millennials</v>
      </c>
      <c r="E2879" t="s">
        <v>6584</v>
      </c>
      <c r="F2879" t="s">
        <v>7876</v>
      </c>
      <c r="G2879" t="s">
        <v>7838</v>
      </c>
      <c r="H2879" s="27">
        <v>46</v>
      </c>
      <c r="I2879" t="s">
        <v>7925</v>
      </c>
      <c r="J2879" t="s">
        <v>7847</v>
      </c>
      <c r="K2879" t="s">
        <v>7855</v>
      </c>
      <c r="L2879" t="s">
        <v>7889</v>
      </c>
      <c r="M2879">
        <v>3.6</v>
      </c>
      <c r="N2879" t="s">
        <v>1691</v>
      </c>
      <c r="O2879" t="s">
        <v>7948</v>
      </c>
      <c r="P2879" t="s">
        <v>1691</v>
      </c>
      <c r="Q2879" t="s">
        <v>8</v>
      </c>
      <c r="R2879">
        <v>34</v>
      </c>
    </row>
    <row r="2880" spans="1:18" x14ac:dyDescent="0.3">
      <c r="A2880" t="s">
        <v>2892</v>
      </c>
      <c r="B2880" t="s">
        <v>6810</v>
      </c>
      <c r="C2880">
        <v>63</v>
      </c>
      <c r="D2880" t="str">
        <f>IF(Shopping[[#This Row],[Age]]&lt;=25,"Gen Z",
IF(Shopping[[#This Row],[Age]]&lt;=41,"Millennials",
IF(Shopping[[#This Row],[Age]]&lt;=57,"Gen X","Boomers")))</f>
        <v>Boomers</v>
      </c>
      <c r="E2880" t="s">
        <v>6584</v>
      </c>
      <c r="F2880" t="s">
        <v>7861</v>
      </c>
      <c r="G2880" t="s">
        <v>7838</v>
      </c>
      <c r="H2880" s="27">
        <v>86</v>
      </c>
      <c r="I2880" t="s">
        <v>7911</v>
      </c>
      <c r="J2880" t="s">
        <v>7839</v>
      </c>
      <c r="K2880" t="s">
        <v>7967</v>
      </c>
      <c r="L2880" t="s">
        <v>7889</v>
      </c>
      <c r="M2880">
        <v>4.3</v>
      </c>
      <c r="N2880" t="s">
        <v>1691</v>
      </c>
      <c r="O2880" t="s">
        <v>7947</v>
      </c>
      <c r="P2880" t="s">
        <v>1691</v>
      </c>
      <c r="Q2880" t="s">
        <v>22</v>
      </c>
      <c r="R2880">
        <v>13</v>
      </c>
    </row>
    <row r="2881" spans="1:18" x14ac:dyDescent="0.3">
      <c r="A2881" t="s">
        <v>2893</v>
      </c>
      <c r="B2881" t="s">
        <v>6811</v>
      </c>
      <c r="C2881">
        <v>62</v>
      </c>
      <c r="D2881" t="str">
        <f>IF(Shopping[[#This Row],[Age]]&lt;=25,"Gen Z",
IF(Shopping[[#This Row],[Age]]&lt;=41,"Millennials",
IF(Shopping[[#This Row],[Age]]&lt;=57,"Gen X","Boomers")))</f>
        <v>Boomers</v>
      </c>
      <c r="E2881" t="s">
        <v>6584</v>
      </c>
      <c r="F2881" t="s">
        <v>7837</v>
      </c>
      <c r="G2881" t="s">
        <v>7838</v>
      </c>
      <c r="H2881" s="27">
        <v>57</v>
      </c>
      <c r="I2881" t="s">
        <v>7918</v>
      </c>
      <c r="J2881" t="s">
        <v>7877</v>
      </c>
      <c r="K2881" t="s">
        <v>7967</v>
      </c>
      <c r="L2881" t="s">
        <v>7887</v>
      </c>
      <c r="M2881">
        <v>4.9000000000000004</v>
      </c>
      <c r="N2881" t="s">
        <v>1691</v>
      </c>
      <c r="O2881" t="s">
        <v>7946</v>
      </c>
      <c r="P2881" t="s">
        <v>1691</v>
      </c>
      <c r="Q2881" t="s">
        <v>8</v>
      </c>
      <c r="R2881">
        <v>31</v>
      </c>
    </row>
    <row r="2882" spans="1:18" x14ac:dyDescent="0.3">
      <c r="A2882" t="s">
        <v>2894</v>
      </c>
      <c r="B2882" t="s">
        <v>6812</v>
      </c>
      <c r="C2882">
        <v>19</v>
      </c>
      <c r="D2882" t="str">
        <f>IF(Shopping[[#This Row],[Age]]&lt;=25,"Gen Z",
IF(Shopping[[#This Row],[Age]]&lt;=41,"Millennials",
IF(Shopping[[#This Row],[Age]]&lt;=57,"Gen X","Boomers")))</f>
        <v>Gen Z</v>
      </c>
      <c r="E2882" t="s">
        <v>6584</v>
      </c>
      <c r="F2882" t="s">
        <v>7863</v>
      </c>
      <c r="G2882" t="s">
        <v>7838</v>
      </c>
      <c r="H2882" s="27">
        <v>61</v>
      </c>
      <c r="I2882" t="s">
        <v>7913</v>
      </c>
      <c r="J2882" t="s">
        <v>7839</v>
      </c>
      <c r="K2882" t="s">
        <v>7974</v>
      </c>
      <c r="L2882" t="s">
        <v>7887</v>
      </c>
      <c r="M2882">
        <v>4.8</v>
      </c>
      <c r="N2882" t="s">
        <v>1691</v>
      </c>
      <c r="O2882" t="s">
        <v>7950</v>
      </c>
      <c r="P2882" t="s">
        <v>1691</v>
      </c>
      <c r="Q2882" t="s">
        <v>14</v>
      </c>
      <c r="R2882">
        <v>43</v>
      </c>
    </row>
    <row r="2883" spans="1:18" x14ac:dyDescent="0.3">
      <c r="A2883" t="s">
        <v>2895</v>
      </c>
      <c r="B2883" t="s">
        <v>6813</v>
      </c>
      <c r="C2883">
        <v>38</v>
      </c>
      <c r="D2883" t="str">
        <f>IF(Shopping[[#This Row],[Age]]&lt;=25,"Gen Z",
IF(Shopping[[#This Row],[Age]]&lt;=41,"Millennials",
IF(Shopping[[#This Row],[Age]]&lt;=57,"Gen X","Boomers")))</f>
        <v>Millennials</v>
      </c>
      <c r="E2883" t="s">
        <v>6584</v>
      </c>
      <c r="F2883" t="s">
        <v>7879</v>
      </c>
      <c r="G2883" t="s">
        <v>7857</v>
      </c>
      <c r="H2883" s="27">
        <v>90</v>
      </c>
      <c r="I2883" t="s">
        <v>7914</v>
      </c>
      <c r="J2883" t="s">
        <v>7847</v>
      </c>
      <c r="K2883" t="s">
        <v>7973</v>
      </c>
      <c r="L2883" t="s">
        <v>7887</v>
      </c>
      <c r="M2883">
        <v>4.2</v>
      </c>
      <c r="N2883" t="s">
        <v>1691</v>
      </c>
      <c r="O2883" t="s">
        <v>7946</v>
      </c>
      <c r="P2883" t="s">
        <v>1691</v>
      </c>
      <c r="Q2883" t="s">
        <v>22</v>
      </c>
      <c r="R2883">
        <v>6</v>
      </c>
    </row>
    <row r="2884" spans="1:18" x14ac:dyDescent="0.3">
      <c r="A2884" t="s">
        <v>2896</v>
      </c>
      <c r="B2884" t="s">
        <v>6814</v>
      </c>
      <c r="C2884">
        <v>59</v>
      </c>
      <c r="D2884" t="str">
        <f>IF(Shopping[[#This Row],[Age]]&lt;=25,"Gen Z",
IF(Shopping[[#This Row],[Age]]&lt;=41,"Millennials",
IF(Shopping[[#This Row],[Age]]&lt;=57,"Gen X","Boomers")))</f>
        <v>Boomers</v>
      </c>
      <c r="E2884" t="s">
        <v>6584</v>
      </c>
      <c r="F2884" t="s">
        <v>7837</v>
      </c>
      <c r="G2884" t="s">
        <v>7838</v>
      </c>
      <c r="H2884" s="27">
        <v>51</v>
      </c>
      <c r="I2884" t="s">
        <v>7912</v>
      </c>
      <c r="J2884" t="s">
        <v>7839</v>
      </c>
      <c r="K2884" t="s">
        <v>7969</v>
      </c>
      <c r="L2884" t="s">
        <v>7887</v>
      </c>
      <c r="M2884">
        <v>2.6</v>
      </c>
      <c r="N2884" t="s">
        <v>1691</v>
      </c>
      <c r="O2884" t="s">
        <v>7950</v>
      </c>
      <c r="P2884" t="s">
        <v>1691</v>
      </c>
      <c r="Q2884" t="s">
        <v>12</v>
      </c>
      <c r="R2884">
        <v>23</v>
      </c>
    </row>
    <row r="2885" spans="1:18" x14ac:dyDescent="0.3">
      <c r="A2885" t="s">
        <v>2897</v>
      </c>
      <c r="B2885" t="s">
        <v>6815</v>
      </c>
      <c r="C2885">
        <v>22</v>
      </c>
      <c r="D2885" t="str">
        <f>IF(Shopping[[#This Row],[Age]]&lt;=25,"Gen Z",
IF(Shopping[[#This Row],[Age]]&lt;=41,"Millennials",
IF(Shopping[[#This Row],[Age]]&lt;=57,"Gen X","Boomers")))</f>
        <v>Gen Z</v>
      </c>
      <c r="E2885" t="s">
        <v>6584</v>
      </c>
      <c r="F2885" t="s">
        <v>7876</v>
      </c>
      <c r="G2885" t="s">
        <v>7838</v>
      </c>
      <c r="H2885" s="27">
        <v>48</v>
      </c>
      <c r="I2885" t="s">
        <v>7896</v>
      </c>
      <c r="J2885" t="s">
        <v>7877</v>
      </c>
      <c r="K2885" t="s">
        <v>7855</v>
      </c>
      <c r="L2885" t="s">
        <v>7888</v>
      </c>
      <c r="M2885">
        <v>3.2</v>
      </c>
      <c r="N2885" t="s">
        <v>1691</v>
      </c>
      <c r="O2885" t="s">
        <v>7948</v>
      </c>
      <c r="P2885" t="s">
        <v>1691</v>
      </c>
      <c r="Q2885" t="s">
        <v>14</v>
      </c>
      <c r="R2885">
        <v>10</v>
      </c>
    </row>
    <row r="2886" spans="1:18" x14ac:dyDescent="0.3">
      <c r="A2886" t="s">
        <v>2898</v>
      </c>
      <c r="B2886" t="s">
        <v>6816</v>
      </c>
      <c r="C2886">
        <v>55</v>
      </c>
      <c r="D2886" t="str">
        <f>IF(Shopping[[#This Row],[Age]]&lt;=25,"Gen Z",
IF(Shopping[[#This Row],[Age]]&lt;=41,"Millennials",
IF(Shopping[[#This Row],[Age]]&lt;=57,"Gen X","Boomers")))</f>
        <v>Gen X</v>
      </c>
      <c r="E2886" t="s">
        <v>6584</v>
      </c>
      <c r="F2886" t="s">
        <v>7883</v>
      </c>
      <c r="G2886" t="s">
        <v>7846</v>
      </c>
      <c r="H2886" s="27">
        <v>50</v>
      </c>
      <c r="I2886" t="s">
        <v>7903</v>
      </c>
      <c r="J2886" t="s">
        <v>7847</v>
      </c>
      <c r="K2886" t="s">
        <v>7860</v>
      </c>
      <c r="L2886" t="s">
        <v>7889</v>
      </c>
      <c r="M2886">
        <v>3.4</v>
      </c>
      <c r="N2886" t="s">
        <v>1691</v>
      </c>
      <c r="O2886" t="s">
        <v>7949</v>
      </c>
      <c r="P2886" t="s">
        <v>1691</v>
      </c>
      <c r="Q2886" t="s">
        <v>12</v>
      </c>
      <c r="R2886">
        <v>47</v>
      </c>
    </row>
    <row r="2887" spans="1:18" x14ac:dyDescent="0.3">
      <c r="A2887" t="s">
        <v>2899</v>
      </c>
      <c r="B2887" t="s">
        <v>6817</v>
      </c>
      <c r="C2887">
        <v>29</v>
      </c>
      <c r="D2887" t="str">
        <f>IF(Shopping[[#This Row],[Age]]&lt;=25,"Gen Z",
IF(Shopping[[#This Row],[Age]]&lt;=41,"Millennials",
IF(Shopping[[#This Row],[Age]]&lt;=57,"Gen X","Boomers")))</f>
        <v>Millennials</v>
      </c>
      <c r="E2887" t="s">
        <v>6584</v>
      </c>
      <c r="F2887" t="s">
        <v>7879</v>
      </c>
      <c r="G2887" t="s">
        <v>7857</v>
      </c>
      <c r="H2887" s="27">
        <v>82</v>
      </c>
      <c r="I2887" t="s">
        <v>7915</v>
      </c>
      <c r="J2887" t="s">
        <v>7847</v>
      </c>
      <c r="K2887" t="s">
        <v>7882</v>
      </c>
      <c r="L2887" t="s">
        <v>7889</v>
      </c>
      <c r="M2887">
        <v>3.5</v>
      </c>
      <c r="N2887" t="s">
        <v>1691</v>
      </c>
      <c r="O2887" t="s">
        <v>7947</v>
      </c>
      <c r="P2887" t="s">
        <v>1691</v>
      </c>
      <c r="Q2887" t="s">
        <v>12</v>
      </c>
      <c r="R2887">
        <v>14</v>
      </c>
    </row>
    <row r="2888" spans="1:18" x14ac:dyDescent="0.3">
      <c r="A2888" t="s">
        <v>2900</v>
      </c>
      <c r="B2888" t="s">
        <v>6818</v>
      </c>
      <c r="C2888">
        <v>42</v>
      </c>
      <c r="D2888" t="str">
        <f>IF(Shopping[[#This Row],[Age]]&lt;=25,"Gen Z",
IF(Shopping[[#This Row],[Age]]&lt;=41,"Millennials",
IF(Shopping[[#This Row],[Age]]&lt;=57,"Gen X","Boomers")))</f>
        <v>Gen X</v>
      </c>
      <c r="E2888" t="s">
        <v>6584</v>
      </c>
      <c r="F2888" t="s">
        <v>7875</v>
      </c>
      <c r="G2888" t="s">
        <v>7857</v>
      </c>
      <c r="H2888" s="27">
        <v>33</v>
      </c>
      <c r="I2888" t="s">
        <v>7933</v>
      </c>
      <c r="J2888" t="s">
        <v>7839</v>
      </c>
      <c r="K2888" t="s">
        <v>7976</v>
      </c>
      <c r="L2888" t="s">
        <v>7888</v>
      </c>
      <c r="M2888">
        <v>4.2</v>
      </c>
      <c r="N2888" t="s">
        <v>1691</v>
      </c>
      <c r="O2888" t="s">
        <v>7946</v>
      </c>
      <c r="P2888" t="s">
        <v>1691</v>
      </c>
      <c r="Q2888" t="s">
        <v>14</v>
      </c>
      <c r="R2888">
        <v>29</v>
      </c>
    </row>
    <row r="2889" spans="1:18" x14ac:dyDescent="0.3">
      <c r="A2889" t="s">
        <v>2901</v>
      </c>
      <c r="B2889" t="s">
        <v>6819</v>
      </c>
      <c r="C2889">
        <v>23</v>
      </c>
      <c r="D2889" t="str">
        <f>IF(Shopping[[#This Row],[Age]]&lt;=25,"Gen Z",
IF(Shopping[[#This Row],[Age]]&lt;=41,"Millennials",
IF(Shopping[[#This Row],[Age]]&lt;=57,"Gen X","Boomers")))</f>
        <v>Gen Z</v>
      </c>
      <c r="E2889" t="s">
        <v>6584</v>
      </c>
      <c r="F2889" t="s">
        <v>7845</v>
      </c>
      <c r="G2889" t="s">
        <v>7846</v>
      </c>
      <c r="H2889" s="27">
        <v>28</v>
      </c>
      <c r="I2889" t="s">
        <v>7893</v>
      </c>
      <c r="J2889" t="s">
        <v>7839</v>
      </c>
      <c r="K2889" t="s">
        <v>7976</v>
      </c>
      <c r="L2889" t="s">
        <v>7887</v>
      </c>
      <c r="M2889">
        <v>2.8</v>
      </c>
      <c r="N2889" t="s">
        <v>1691</v>
      </c>
      <c r="O2889" t="s">
        <v>7945</v>
      </c>
      <c r="P2889" t="s">
        <v>1691</v>
      </c>
      <c r="Q2889" t="s">
        <v>10</v>
      </c>
      <c r="R2889">
        <v>12</v>
      </c>
    </row>
    <row r="2890" spans="1:18" x14ac:dyDescent="0.3">
      <c r="A2890" t="s">
        <v>2902</v>
      </c>
      <c r="B2890" t="s">
        <v>6820</v>
      </c>
      <c r="C2890">
        <v>70</v>
      </c>
      <c r="D2890" t="str">
        <f>IF(Shopping[[#This Row],[Age]]&lt;=25,"Gen Z",
IF(Shopping[[#This Row],[Age]]&lt;=41,"Millennials",
IF(Shopping[[#This Row],[Age]]&lt;=57,"Gen X","Boomers")))</f>
        <v>Boomers</v>
      </c>
      <c r="E2890" t="s">
        <v>6584</v>
      </c>
      <c r="F2890" t="s">
        <v>7869</v>
      </c>
      <c r="G2890" t="s">
        <v>7838</v>
      </c>
      <c r="H2890" s="27">
        <v>42</v>
      </c>
      <c r="I2890" t="s">
        <v>7941</v>
      </c>
      <c r="J2890" t="s">
        <v>7839</v>
      </c>
      <c r="K2890" t="s">
        <v>7867</v>
      </c>
      <c r="L2890" t="s">
        <v>7888</v>
      </c>
      <c r="M2890">
        <v>5</v>
      </c>
      <c r="N2890" t="s">
        <v>1691</v>
      </c>
      <c r="O2890" t="s">
        <v>7949</v>
      </c>
      <c r="P2890" t="s">
        <v>1691</v>
      </c>
      <c r="Q2890" t="s">
        <v>27</v>
      </c>
      <c r="R2890">
        <v>25</v>
      </c>
    </row>
    <row r="2891" spans="1:18" x14ac:dyDescent="0.3">
      <c r="A2891" t="s">
        <v>2903</v>
      </c>
      <c r="B2891" t="s">
        <v>6821</v>
      </c>
      <c r="C2891">
        <v>64</v>
      </c>
      <c r="D2891" t="str">
        <f>IF(Shopping[[#This Row],[Age]]&lt;=25,"Gen Z",
IF(Shopping[[#This Row],[Age]]&lt;=41,"Millennials",
IF(Shopping[[#This Row],[Age]]&lt;=57,"Gen X","Boomers")))</f>
        <v>Boomers</v>
      </c>
      <c r="E2891" t="s">
        <v>6584</v>
      </c>
      <c r="F2891" t="s">
        <v>7865</v>
      </c>
      <c r="G2891" t="s">
        <v>7857</v>
      </c>
      <c r="H2891" s="27">
        <v>43</v>
      </c>
      <c r="I2891" t="s">
        <v>7939</v>
      </c>
      <c r="J2891" t="s">
        <v>7847</v>
      </c>
      <c r="K2891" t="s">
        <v>7852</v>
      </c>
      <c r="L2891" t="s">
        <v>7890</v>
      </c>
      <c r="M2891">
        <v>3.3</v>
      </c>
      <c r="N2891" t="s">
        <v>1691</v>
      </c>
      <c r="O2891" t="s">
        <v>7950</v>
      </c>
      <c r="P2891" t="s">
        <v>1691</v>
      </c>
      <c r="Q2891" t="s">
        <v>8</v>
      </c>
      <c r="R2891">
        <v>21</v>
      </c>
    </row>
    <row r="2892" spans="1:18" x14ac:dyDescent="0.3">
      <c r="A2892" t="s">
        <v>2904</v>
      </c>
      <c r="B2892" t="s">
        <v>6822</v>
      </c>
      <c r="C2892">
        <v>39</v>
      </c>
      <c r="D2892" t="str">
        <f>IF(Shopping[[#This Row],[Age]]&lt;=25,"Gen Z",
IF(Shopping[[#This Row],[Age]]&lt;=41,"Millennials",
IF(Shopping[[#This Row],[Age]]&lt;=57,"Gen X","Boomers")))</f>
        <v>Millennials</v>
      </c>
      <c r="E2892" t="s">
        <v>6584</v>
      </c>
      <c r="F2892" t="s">
        <v>7843</v>
      </c>
      <c r="G2892" t="s">
        <v>7838</v>
      </c>
      <c r="H2892" s="27">
        <v>55</v>
      </c>
      <c r="I2892" t="s">
        <v>7918</v>
      </c>
      <c r="J2892" t="s">
        <v>7847</v>
      </c>
      <c r="K2892" t="s">
        <v>7862</v>
      </c>
      <c r="L2892" t="s">
        <v>7887</v>
      </c>
      <c r="M2892">
        <v>3.7</v>
      </c>
      <c r="N2892" t="s">
        <v>1691</v>
      </c>
      <c r="O2892" t="s">
        <v>7946</v>
      </c>
      <c r="P2892" t="s">
        <v>1691</v>
      </c>
      <c r="Q2892" t="s">
        <v>12</v>
      </c>
      <c r="R2892">
        <v>23</v>
      </c>
    </row>
    <row r="2893" spans="1:18" x14ac:dyDescent="0.3">
      <c r="A2893" t="s">
        <v>2905</v>
      </c>
      <c r="B2893" t="s">
        <v>6823</v>
      </c>
      <c r="C2893">
        <v>47</v>
      </c>
      <c r="D2893" t="str">
        <f>IF(Shopping[[#This Row],[Age]]&lt;=25,"Gen Z",
IF(Shopping[[#This Row],[Age]]&lt;=41,"Millennials",
IF(Shopping[[#This Row],[Age]]&lt;=57,"Gen X","Boomers")))</f>
        <v>Gen X</v>
      </c>
      <c r="E2893" t="s">
        <v>6584</v>
      </c>
      <c r="F2893" t="s">
        <v>7872</v>
      </c>
      <c r="G2893" t="s">
        <v>7838</v>
      </c>
      <c r="H2893" s="27">
        <v>73</v>
      </c>
      <c r="I2893" t="s">
        <v>7924</v>
      </c>
      <c r="J2893" t="s">
        <v>7877</v>
      </c>
      <c r="K2893" t="s">
        <v>7971</v>
      </c>
      <c r="L2893" t="s">
        <v>7887</v>
      </c>
      <c r="M2893">
        <v>2.5</v>
      </c>
      <c r="N2893" t="s">
        <v>1691</v>
      </c>
      <c r="O2893" t="s">
        <v>7946</v>
      </c>
      <c r="P2893" t="s">
        <v>1691</v>
      </c>
      <c r="Q2893" t="s">
        <v>14</v>
      </c>
      <c r="R2893">
        <v>10</v>
      </c>
    </row>
    <row r="2894" spans="1:18" x14ac:dyDescent="0.3">
      <c r="A2894" t="s">
        <v>2906</v>
      </c>
      <c r="B2894" t="s">
        <v>6824</v>
      </c>
      <c r="C2894">
        <v>22</v>
      </c>
      <c r="D2894" t="str">
        <f>IF(Shopping[[#This Row],[Age]]&lt;=25,"Gen Z",
IF(Shopping[[#This Row],[Age]]&lt;=41,"Millennials",
IF(Shopping[[#This Row],[Age]]&lt;=57,"Gen X","Boomers")))</f>
        <v>Gen Z</v>
      </c>
      <c r="E2894" t="s">
        <v>6584</v>
      </c>
      <c r="F2894" t="s">
        <v>7861</v>
      </c>
      <c r="G2894" t="s">
        <v>7838</v>
      </c>
      <c r="H2894" s="27">
        <v>39</v>
      </c>
      <c r="I2894" t="s">
        <v>7915</v>
      </c>
      <c r="J2894" t="s">
        <v>7847</v>
      </c>
      <c r="K2894" t="s">
        <v>7864</v>
      </c>
      <c r="L2894" t="s">
        <v>7888</v>
      </c>
      <c r="M2894">
        <v>3.2</v>
      </c>
      <c r="N2894" t="s">
        <v>1691</v>
      </c>
      <c r="O2894" t="s">
        <v>7948</v>
      </c>
      <c r="P2894" t="s">
        <v>1691</v>
      </c>
      <c r="Q2894" t="s">
        <v>12</v>
      </c>
      <c r="R2894">
        <v>47</v>
      </c>
    </row>
    <row r="2895" spans="1:18" x14ac:dyDescent="0.3">
      <c r="A2895" t="s">
        <v>2907</v>
      </c>
      <c r="B2895" t="s">
        <v>6825</v>
      </c>
      <c r="C2895">
        <v>69</v>
      </c>
      <c r="D2895" t="str">
        <f>IF(Shopping[[#This Row],[Age]]&lt;=25,"Gen Z",
IF(Shopping[[#This Row],[Age]]&lt;=41,"Millennials",
IF(Shopping[[#This Row],[Age]]&lt;=57,"Gen X","Boomers")))</f>
        <v>Boomers</v>
      </c>
      <c r="E2895" t="s">
        <v>6584</v>
      </c>
      <c r="F2895" t="s">
        <v>7881</v>
      </c>
      <c r="G2895" t="s">
        <v>7857</v>
      </c>
      <c r="H2895" s="27">
        <v>20</v>
      </c>
      <c r="I2895" t="s">
        <v>7893</v>
      </c>
      <c r="J2895" t="s">
        <v>7844</v>
      </c>
      <c r="K2895" t="s">
        <v>7874</v>
      </c>
      <c r="L2895" t="s">
        <v>7888</v>
      </c>
      <c r="M2895">
        <v>3.1</v>
      </c>
      <c r="N2895" t="s">
        <v>1691</v>
      </c>
      <c r="O2895" t="s">
        <v>7946</v>
      </c>
      <c r="P2895" t="s">
        <v>1691</v>
      </c>
      <c r="Q2895" t="s">
        <v>27</v>
      </c>
      <c r="R2895">
        <v>44</v>
      </c>
    </row>
    <row r="2896" spans="1:18" x14ac:dyDescent="0.3">
      <c r="A2896" t="s">
        <v>2908</v>
      </c>
      <c r="B2896" t="s">
        <v>6826</v>
      </c>
      <c r="C2896">
        <v>35</v>
      </c>
      <c r="D2896" t="str">
        <f>IF(Shopping[[#This Row],[Age]]&lt;=25,"Gen Z",
IF(Shopping[[#This Row],[Age]]&lt;=41,"Millennials",
IF(Shopping[[#This Row],[Age]]&lt;=57,"Gen X","Boomers")))</f>
        <v>Millennials</v>
      </c>
      <c r="E2896" t="s">
        <v>6584</v>
      </c>
      <c r="F2896" t="s">
        <v>7870</v>
      </c>
      <c r="G2896" t="s">
        <v>7857</v>
      </c>
      <c r="H2896" s="27">
        <v>32</v>
      </c>
      <c r="I2896" t="s">
        <v>7893</v>
      </c>
      <c r="J2896" t="s">
        <v>7844</v>
      </c>
      <c r="K2896" t="s">
        <v>7880</v>
      </c>
      <c r="L2896" t="s">
        <v>7888</v>
      </c>
      <c r="M2896">
        <v>3.5</v>
      </c>
      <c r="N2896" t="s">
        <v>1691</v>
      </c>
      <c r="O2896" t="s">
        <v>7948</v>
      </c>
      <c r="P2896" t="s">
        <v>1691</v>
      </c>
      <c r="Q2896" t="s">
        <v>8</v>
      </c>
      <c r="R2896">
        <v>41</v>
      </c>
    </row>
    <row r="2897" spans="1:18" x14ac:dyDescent="0.3">
      <c r="A2897" t="s">
        <v>2909</v>
      </c>
      <c r="B2897" t="s">
        <v>6827</v>
      </c>
      <c r="C2897">
        <v>56</v>
      </c>
      <c r="D2897" t="str">
        <f>IF(Shopping[[#This Row],[Age]]&lt;=25,"Gen Z",
IF(Shopping[[#This Row],[Age]]&lt;=41,"Millennials",
IF(Shopping[[#This Row],[Age]]&lt;=57,"Gen X","Boomers")))</f>
        <v>Gen X</v>
      </c>
      <c r="E2897" t="s">
        <v>6584</v>
      </c>
      <c r="F2897" t="s">
        <v>7869</v>
      </c>
      <c r="G2897" t="s">
        <v>7838</v>
      </c>
      <c r="H2897" s="27">
        <v>86</v>
      </c>
      <c r="I2897" t="s">
        <v>7899</v>
      </c>
      <c r="J2897" t="s">
        <v>7839</v>
      </c>
      <c r="K2897" t="s">
        <v>7867</v>
      </c>
      <c r="L2897" t="s">
        <v>7889</v>
      </c>
      <c r="M2897">
        <v>4.5999999999999996</v>
      </c>
      <c r="N2897" t="s">
        <v>1691</v>
      </c>
      <c r="O2897" t="s">
        <v>7948</v>
      </c>
      <c r="P2897" t="s">
        <v>1691</v>
      </c>
      <c r="Q2897" t="s">
        <v>22</v>
      </c>
      <c r="R2897">
        <v>29</v>
      </c>
    </row>
    <row r="2898" spans="1:18" x14ac:dyDescent="0.3">
      <c r="A2898" t="s">
        <v>2910</v>
      </c>
      <c r="B2898" t="s">
        <v>6828</v>
      </c>
      <c r="C2898">
        <v>30</v>
      </c>
      <c r="D2898" t="str">
        <f>IF(Shopping[[#This Row],[Age]]&lt;=25,"Gen Z",
IF(Shopping[[#This Row],[Age]]&lt;=41,"Millennials",
IF(Shopping[[#This Row],[Age]]&lt;=57,"Gen X","Boomers")))</f>
        <v>Millennials</v>
      </c>
      <c r="E2898" t="s">
        <v>6584</v>
      </c>
      <c r="F2898" t="s">
        <v>7837</v>
      </c>
      <c r="G2898" t="s">
        <v>7838</v>
      </c>
      <c r="H2898" s="27">
        <v>91</v>
      </c>
      <c r="I2898" t="s">
        <v>7905</v>
      </c>
      <c r="J2898" t="s">
        <v>7847</v>
      </c>
      <c r="K2898" t="s">
        <v>7855</v>
      </c>
      <c r="L2898" t="s">
        <v>7889</v>
      </c>
      <c r="M2898">
        <v>3.3</v>
      </c>
      <c r="N2898" t="s">
        <v>1691</v>
      </c>
      <c r="O2898" t="s">
        <v>7946</v>
      </c>
      <c r="P2898" t="s">
        <v>1691</v>
      </c>
      <c r="Q2898" t="s">
        <v>8</v>
      </c>
      <c r="R2898">
        <v>2</v>
      </c>
    </row>
    <row r="2899" spans="1:18" x14ac:dyDescent="0.3">
      <c r="A2899" t="s">
        <v>2911</v>
      </c>
      <c r="B2899" t="s">
        <v>6829</v>
      </c>
      <c r="C2899">
        <v>43</v>
      </c>
      <c r="D2899" t="str">
        <f>IF(Shopping[[#This Row],[Age]]&lt;=25,"Gen Z",
IF(Shopping[[#This Row],[Age]]&lt;=41,"Millennials",
IF(Shopping[[#This Row],[Age]]&lt;=57,"Gen X","Boomers")))</f>
        <v>Gen X</v>
      </c>
      <c r="E2899" t="s">
        <v>6584</v>
      </c>
      <c r="F2899" t="s">
        <v>7868</v>
      </c>
      <c r="G2899" t="s">
        <v>7854</v>
      </c>
      <c r="H2899" s="27">
        <v>59</v>
      </c>
      <c r="I2899" t="s">
        <v>7899</v>
      </c>
      <c r="J2899" t="s">
        <v>7839</v>
      </c>
      <c r="K2899" t="s">
        <v>7862</v>
      </c>
      <c r="L2899" t="s">
        <v>7890</v>
      </c>
      <c r="M2899">
        <v>2.5</v>
      </c>
      <c r="N2899" t="s">
        <v>1691</v>
      </c>
      <c r="O2899" t="s">
        <v>7946</v>
      </c>
      <c r="P2899" t="s">
        <v>1691</v>
      </c>
      <c r="Q2899" t="s">
        <v>10</v>
      </c>
      <c r="R2899">
        <v>2</v>
      </c>
    </row>
    <row r="2900" spans="1:18" x14ac:dyDescent="0.3">
      <c r="A2900" t="s">
        <v>2912</v>
      </c>
      <c r="B2900" t="s">
        <v>6830</v>
      </c>
      <c r="C2900">
        <v>23</v>
      </c>
      <c r="D2900" t="str">
        <f>IF(Shopping[[#This Row],[Age]]&lt;=25,"Gen Z",
IF(Shopping[[#This Row],[Age]]&lt;=41,"Millennials",
IF(Shopping[[#This Row],[Age]]&lt;=57,"Gen X","Boomers")))</f>
        <v>Gen Z</v>
      </c>
      <c r="E2900" t="s">
        <v>6584</v>
      </c>
      <c r="F2900" t="s">
        <v>7848</v>
      </c>
      <c r="G2900" t="s">
        <v>7846</v>
      </c>
      <c r="H2900" s="27">
        <v>33</v>
      </c>
      <c r="I2900" t="s">
        <v>7925</v>
      </c>
      <c r="J2900" t="s">
        <v>7877</v>
      </c>
      <c r="K2900" t="s">
        <v>7972</v>
      </c>
      <c r="L2900" t="s">
        <v>7889</v>
      </c>
      <c r="M2900">
        <v>4.5999999999999996</v>
      </c>
      <c r="N2900" t="s">
        <v>1691</v>
      </c>
      <c r="O2900" t="s">
        <v>7945</v>
      </c>
      <c r="P2900" t="s">
        <v>1691</v>
      </c>
      <c r="Q2900" t="s">
        <v>12</v>
      </c>
      <c r="R2900">
        <v>29</v>
      </c>
    </row>
    <row r="2901" spans="1:18" x14ac:dyDescent="0.3">
      <c r="A2901" t="s">
        <v>2913</v>
      </c>
      <c r="B2901" t="s">
        <v>6831</v>
      </c>
      <c r="C2901">
        <v>50</v>
      </c>
      <c r="D2901" t="str">
        <f>IF(Shopping[[#This Row],[Age]]&lt;=25,"Gen Z",
IF(Shopping[[#This Row],[Age]]&lt;=41,"Millennials",
IF(Shopping[[#This Row],[Age]]&lt;=57,"Gen X","Boomers")))</f>
        <v>Gen X</v>
      </c>
      <c r="E2901" t="s">
        <v>6584</v>
      </c>
      <c r="F2901" t="s">
        <v>7883</v>
      </c>
      <c r="G2901" t="s">
        <v>7846</v>
      </c>
      <c r="H2901" s="27">
        <v>64</v>
      </c>
      <c r="I2901" t="s">
        <v>7936</v>
      </c>
      <c r="J2901" t="s">
        <v>7847</v>
      </c>
      <c r="K2901" t="s">
        <v>7969</v>
      </c>
      <c r="L2901" t="s">
        <v>7888</v>
      </c>
      <c r="M2901">
        <v>4.2</v>
      </c>
      <c r="N2901" t="s">
        <v>1691</v>
      </c>
      <c r="O2901" t="s">
        <v>7949</v>
      </c>
      <c r="P2901" t="s">
        <v>1691</v>
      </c>
      <c r="Q2901" t="s">
        <v>22</v>
      </c>
      <c r="R2901">
        <v>22</v>
      </c>
    </row>
    <row r="2902" spans="1:18" x14ac:dyDescent="0.3">
      <c r="A2902" t="s">
        <v>2914</v>
      </c>
      <c r="B2902" t="s">
        <v>6832</v>
      </c>
      <c r="C2902">
        <v>41</v>
      </c>
      <c r="D2902" t="str">
        <f>IF(Shopping[[#This Row],[Age]]&lt;=25,"Gen Z",
IF(Shopping[[#This Row],[Age]]&lt;=41,"Millennials",
IF(Shopping[[#This Row],[Age]]&lt;=57,"Gen X","Boomers")))</f>
        <v>Millennials</v>
      </c>
      <c r="E2902" t="s">
        <v>6584</v>
      </c>
      <c r="F2902" t="s">
        <v>7837</v>
      </c>
      <c r="G2902" t="s">
        <v>7838</v>
      </c>
      <c r="H2902" s="27">
        <v>67</v>
      </c>
      <c r="I2902" t="s">
        <v>7926</v>
      </c>
      <c r="J2902" t="s">
        <v>7877</v>
      </c>
      <c r="K2902" t="s">
        <v>7862</v>
      </c>
      <c r="L2902" t="s">
        <v>7887</v>
      </c>
      <c r="M2902">
        <v>4</v>
      </c>
      <c r="N2902" t="s">
        <v>1691</v>
      </c>
      <c r="O2902" t="s">
        <v>7948</v>
      </c>
      <c r="P2902" t="s">
        <v>1691</v>
      </c>
      <c r="Q2902" t="s">
        <v>10</v>
      </c>
      <c r="R2902">
        <v>23</v>
      </c>
    </row>
    <row r="2903" spans="1:18" x14ac:dyDescent="0.3">
      <c r="A2903" t="s">
        <v>2915</v>
      </c>
      <c r="B2903" t="s">
        <v>6833</v>
      </c>
      <c r="C2903">
        <v>41</v>
      </c>
      <c r="D2903" t="str">
        <f>IF(Shopping[[#This Row],[Age]]&lt;=25,"Gen Z",
IF(Shopping[[#This Row],[Age]]&lt;=41,"Millennials",
IF(Shopping[[#This Row],[Age]]&lt;=57,"Gen X","Boomers")))</f>
        <v>Millennials</v>
      </c>
      <c r="E2903" t="s">
        <v>6584</v>
      </c>
      <c r="F2903" t="s">
        <v>7837</v>
      </c>
      <c r="G2903" t="s">
        <v>7838</v>
      </c>
      <c r="H2903" s="27">
        <v>43</v>
      </c>
      <c r="I2903" t="s">
        <v>7908</v>
      </c>
      <c r="J2903" t="s">
        <v>7839</v>
      </c>
      <c r="K2903" t="s">
        <v>7968</v>
      </c>
      <c r="L2903" t="s">
        <v>7887</v>
      </c>
      <c r="M2903">
        <v>2.6</v>
      </c>
      <c r="N2903" t="s">
        <v>1691</v>
      </c>
      <c r="O2903" t="s">
        <v>7946</v>
      </c>
      <c r="P2903" t="s">
        <v>1691</v>
      </c>
      <c r="Q2903" t="s">
        <v>12</v>
      </c>
      <c r="R2903">
        <v>46</v>
      </c>
    </row>
    <row r="2904" spans="1:18" x14ac:dyDescent="0.3">
      <c r="A2904" t="s">
        <v>2916</v>
      </c>
      <c r="B2904" t="s">
        <v>6834</v>
      </c>
      <c r="C2904">
        <v>27</v>
      </c>
      <c r="D2904" t="str">
        <f>IF(Shopping[[#This Row],[Age]]&lt;=25,"Gen Z",
IF(Shopping[[#This Row],[Age]]&lt;=41,"Millennials",
IF(Shopping[[#This Row],[Age]]&lt;=57,"Gen X","Boomers")))</f>
        <v>Millennials</v>
      </c>
      <c r="E2904" t="s">
        <v>6584</v>
      </c>
      <c r="F2904" t="s">
        <v>7883</v>
      </c>
      <c r="G2904" t="s">
        <v>7846</v>
      </c>
      <c r="H2904" s="27">
        <v>32</v>
      </c>
      <c r="I2904" t="s">
        <v>7910</v>
      </c>
      <c r="J2904" t="s">
        <v>7844</v>
      </c>
      <c r="K2904" t="s">
        <v>7874</v>
      </c>
      <c r="L2904" t="s">
        <v>7888</v>
      </c>
      <c r="M2904">
        <v>4.5999999999999996</v>
      </c>
      <c r="N2904" t="s">
        <v>1691</v>
      </c>
      <c r="O2904" t="s">
        <v>7948</v>
      </c>
      <c r="P2904" t="s">
        <v>1691</v>
      </c>
      <c r="Q2904" t="s">
        <v>14</v>
      </c>
      <c r="R2904">
        <v>19</v>
      </c>
    </row>
    <row r="2905" spans="1:18" x14ac:dyDescent="0.3">
      <c r="A2905" t="s">
        <v>2917</v>
      </c>
      <c r="B2905" t="s">
        <v>6835</v>
      </c>
      <c r="C2905">
        <v>38</v>
      </c>
      <c r="D2905" t="str">
        <f>IF(Shopping[[#This Row],[Age]]&lt;=25,"Gen Z",
IF(Shopping[[#This Row],[Age]]&lt;=41,"Millennials",
IF(Shopping[[#This Row],[Age]]&lt;=57,"Gen X","Boomers")))</f>
        <v>Millennials</v>
      </c>
      <c r="E2905" t="s">
        <v>6584</v>
      </c>
      <c r="F2905" t="s">
        <v>7873</v>
      </c>
      <c r="G2905" t="s">
        <v>7857</v>
      </c>
      <c r="H2905" s="27">
        <v>39</v>
      </c>
      <c r="I2905" t="s">
        <v>7905</v>
      </c>
      <c r="J2905" t="s">
        <v>7844</v>
      </c>
      <c r="K2905" t="s">
        <v>7864</v>
      </c>
      <c r="L2905" t="s">
        <v>7888</v>
      </c>
      <c r="M2905">
        <v>3.5</v>
      </c>
      <c r="N2905" t="s">
        <v>1691</v>
      </c>
      <c r="O2905" t="s">
        <v>7949</v>
      </c>
      <c r="P2905" t="s">
        <v>1691</v>
      </c>
      <c r="Q2905" t="s">
        <v>12</v>
      </c>
      <c r="R2905">
        <v>24</v>
      </c>
    </row>
    <row r="2906" spans="1:18" x14ac:dyDescent="0.3">
      <c r="A2906" t="s">
        <v>2918</v>
      </c>
      <c r="B2906" t="s">
        <v>6836</v>
      </c>
      <c r="C2906">
        <v>41</v>
      </c>
      <c r="D2906" t="str">
        <f>IF(Shopping[[#This Row],[Age]]&lt;=25,"Gen Z",
IF(Shopping[[#This Row],[Age]]&lt;=41,"Millennials",
IF(Shopping[[#This Row],[Age]]&lt;=57,"Gen X","Boomers")))</f>
        <v>Millennials</v>
      </c>
      <c r="E2906" t="s">
        <v>6584</v>
      </c>
      <c r="F2906" t="s">
        <v>7845</v>
      </c>
      <c r="G2906" t="s">
        <v>7846</v>
      </c>
      <c r="H2906" s="27">
        <v>41</v>
      </c>
      <c r="I2906" t="s">
        <v>7937</v>
      </c>
      <c r="J2906" t="s">
        <v>7847</v>
      </c>
      <c r="K2906" t="s">
        <v>7840</v>
      </c>
      <c r="L2906" t="s">
        <v>7888</v>
      </c>
      <c r="M2906">
        <v>4</v>
      </c>
      <c r="N2906" t="s">
        <v>1691</v>
      </c>
      <c r="O2906" t="s">
        <v>7949</v>
      </c>
      <c r="P2906" t="s">
        <v>1691</v>
      </c>
      <c r="Q2906" t="s">
        <v>8</v>
      </c>
      <c r="R2906">
        <v>43</v>
      </c>
    </row>
    <row r="2907" spans="1:18" x14ac:dyDescent="0.3">
      <c r="A2907" t="s">
        <v>2919</v>
      </c>
      <c r="B2907" t="s">
        <v>6837</v>
      </c>
      <c r="C2907">
        <v>58</v>
      </c>
      <c r="D2907" t="str">
        <f>IF(Shopping[[#This Row],[Age]]&lt;=25,"Gen Z",
IF(Shopping[[#This Row],[Age]]&lt;=41,"Millennials",
IF(Shopping[[#This Row],[Age]]&lt;=57,"Gen X","Boomers")))</f>
        <v>Boomers</v>
      </c>
      <c r="E2907" t="s">
        <v>6584</v>
      </c>
      <c r="F2907" t="s">
        <v>7865</v>
      </c>
      <c r="G2907" t="s">
        <v>7857</v>
      </c>
      <c r="H2907" s="27">
        <v>53</v>
      </c>
      <c r="I2907" t="s">
        <v>7907</v>
      </c>
      <c r="J2907" t="s">
        <v>7839</v>
      </c>
      <c r="K2907" t="s">
        <v>7971</v>
      </c>
      <c r="L2907" t="s">
        <v>7887</v>
      </c>
      <c r="M2907">
        <v>4.8</v>
      </c>
      <c r="N2907" t="s">
        <v>1691</v>
      </c>
      <c r="O2907" t="s">
        <v>7948</v>
      </c>
      <c r="P2907" t="s">
        <v>1691</v>
      </c>
      <c r="Q2907" t="s">
        <v>27</v>
      </c>
      <c r="R2907">
        <v>14</v>
      </c>
    </row>
    <row r="2908" spans="1:18" x14ac:dyDescent="0.3">
      <c r="A2908" t="s">
        <v>2920</v>
      </c>
      <c r="B2908" t="s">
        <v>6838</v>
      </c>
      <c r="C2908">
        <v>58</v>
      </c>
      <c r="D2908" t="str">
        <f>IF(Shopping[[#This Row],[Age]]&lt;=25,"Gen Z",
IF(Shopping[[#This Row],[Age]]&lt;=41,"Millennials",
IF(Shopping[[#This Row],[Age]]&lt;=57,"Gen X","Boomers")))</f>
        <v>Boomers</v>
      </c>
      <c r="E2908" t="s">
        <v>6584</v>
      </c>
      <c r="F2908" t="s">
        <v>7853</v>
      </c>
      <c r="G2908" t="s">
        <v>7854</v>
      </c>
      <c r="H2908" s="27">
        <v>27</v>
      </c>
      <c r="I2908" t="s">
        <v>7934</v>
      </c>
      <c r="J2908" t="s">
        <v>7847</v>
      </c>
      <c r="K2908" t="s">
        <v>7878</v>
      </c>
      <c r="L2908" t="s">
        <v>7888</v>
      </c>
      <c r="M2908">
        <v>3.9</v>
      </c>
      <c r="N2908" t="s">
        <v>1691</v>
      </c>
      <c r="O2908" t="s">
        <v>7948</v>
      </c>
      <c r="P2908" t="s">
        <v>1691</v>
      </c>
      <c r="Q2908" t="s">
        <v>8</v>
      </c>
      <c r="R2908">
        <v>7</v>
      </c>
    </row>
    <row r="2909" spans="1:18" x14ac:dyDescent="0.3">
      <c r="A2909" t="s">
        <v>2921</v>
      </c>
      <c r="B2909" t="s">
        <v>6839</v>
      </c>
      <c r="C2909">
        <v>19</v>
      </c>
      <c r="D2909" t="str">
        <f>IF(Shopping[[#This Row],[Age]]&lt;=25,"Gen Z",
IF(Shopping[[#This Row],[Age]]&lt;=41,"Millennials",
IF(Shopping[[#This Row],[Age]]&lt;=57,"Gen X","Boomers")))</f>
        <v>Gen Z</v>
      </c>
      <c r="E2909" t="s">
        <v>6584</v>
      </c>
      <c r="F2909" t="s">
        <v>7865</v>
      </c>
      <c r="G2909" t="s">
        <v>7857</v>
      </c>
      <c r="H2909" s="27">
        <v>82</v>
      </c>
      <c r="I2909" t="s">
        <v>7926</v>
      </c>
      <c r="J2909" t="s">
        <v>7877</v>
      </c>
      <c r="K2909" t="s">
        <v>7970</v>
      </c>
      <c r="L2909" t="s">
        <v>7889</v>
      </c>
      <c r="M2909">
        <v>3.7</v>
      </c>
      <c r="N2909" t="s">
        <v>1691</v>
      </c>
      <c r="O2909" t="s">
        <v>7947</v>
      </c>
      <c r="P2909" t="s">
        <v>1691</v>
      </c>
      <c r="Q2909" t="s">
        <v>14</v>
      </c>
      <c r="R2909">
        <v>50</v>
      </c>
    </row>
    <row r="2910" spans="1:18" x14ac:dyDescent="0.3">
      <c r="A2910" t="s">
        <v>2922</v>
      </c>
      <c r="B2910" t="s">
        <v>6840</v>
      </c>
      <c r="C2910">
        <v>43</v>
      </c>
      <c r="D2910" t="str">
        <f>IF(Shopping[[#This Row],[Age]]&lt;=25,"Gen Z",
IF(Shopping[[#This Row],[Age]]&lt;=41,"Millennials",
IF(Shopping[[#This Row],[Age]]&lt;=57,"Gen X","Boomers")))</f>
        <v>Gen X</v>
      </c>
      <c r="E2910" t="s">
        <v>6584</v>
      </c>
      <c r="F2910" t="s">
        <v>7837</v>
      </c>
      <c r="G2910" t="s">
        <v>7838</v>
      </c>
      <c r="H2910" s="27">
        <v>87</v>
      </c>
      <c r="I2910" t="s">
        <v>7914</v>
      </c>
      <c r="J2910" t="s">
        <v>7847</v>
      </c>
      <c r="K2910" t="s">
        <v>7974</v>
      </c>
      <c r="L2910" t="s">
        <v>7887</v>
      </c>
      <c r="M2910">
        <v>3.1</v>
      </c>
      <c r="N2910" t="s">
        <v>1691</v>
      </c>
      <c r="O2910" t="s">
        <v>7950</v>
      </c>
      <c r="P2910" t="s">
        <v>1691</v>
      </c>
      <c r="Q2910" t="s">
        <v>27</v>
      </c>
      <c r="R2910">
        <v>15</v>
      </c>
    </row>
    <row r="2911" spans="1:18" x14ac:dyDescent="0.3">
      <c r="A2911" t="s">
        <v>2923</v>
      </c>
      <c r="B2911" t="s">
        <v>6841</v>
      </c>
      <c r="C2911">
        <v>27</v>
      </c>
      <c r="D2911" t="str">
        <f>IF(Shopping[[#This Row],[Age]]&lt;=25,"Gen Z",
IF(Shopping[[#This Row],[Age]]&lt;=41,"Millennials",
IF(Shopping[[#This Row],[Age]]&lt;=57,"Gen X","Boomers")))</f>
        <v>Millennials</v>
      </c>
      <c r="E2911" t="s">
        <v>6584</v>
      </c>
      <c r="F2911" t="s">
        <v>7879</v>
      </c>
      <c r="G2911" t="s">
        <v>7857</v>
      </c>
      <c r="H2911" s="27">
        <v>78</v>
      </c>
      <c r="I2911" t="s">
        <v>7900</v>
      </c>
      <c r="J2911" t="s">
        <v>7847</v>
      </c>
      <c r="K2911" t="s">
        <v>7878</v>
      </c>
      <c r="L2911" t="s">
        <v>7887</v>
      </c>
      <c r="M2911">
        <v>3</v>
      </c>
      <c r="N2911" t="s">
        <v>1691</v>
      </c>
      <c r="O2911" t="s">
        <v>7947</v>
      </c>
      <c r="P2911" t="s">
        <v>1691</v>
      </c>
      <c r="Q2911" t="s">
        <v>12</v>
      </c>
      <c r="R2911">
        <v>40</v>
      </c>
    </row>
    <row r="2912" spans="1:18" x14ac:dyDescent="0.3">
      <c r="A2912" t="s">
        <v>2924</v>
      </c>
      <c r="B2912" t="s">
        <v>6842</v>
      </c>
      <c r="C2912">
        <v>32</v>
      </c>
      <c r="D2912" t="str">
        <f>IF(Shopping[[#This Row],[Age]]&lt;=25,"Gen Z",
IF(Shopping[[#This Row],[Age]]&lt;=41,"Millennials",
IF(Shopping[[#This Row],[Age]]&lt;=57,"Gen X","Boomers")))</f>
        <v>Millennials</v>
      </c>
      <c r="E2912" t="s">
        <v>6584</v>
      </c>
      <c r="F2912" t="s">
        <v>7881</v>
      </c>
      <c r="G2912" t="s">
        <v>7857</v>
      </c>
      <c r="H2912" s="27">
        <v>32</v>
      </c>
      <c r="I2912" t="s">
        <v>7909</v>
      </c>
      <c r="J2912" t="s">
        <v>7847</v>
      </c>
      <c r="K2912" t="s">
        <v>7976</v>
      </c>
      <c r="L2912" t="s">
        <v>7889</v>
      </c>
      <c r="M2912">
        <v>2.9</v>
      </c>
      <c r="N2912" t="s">
        <v>1691</v>
      </c>
      <c r="O2912" t="s">
        <v>7950</v>
      </c>
      <c r="P2912" t="s">
        <v>1691</v>
      </c>
      <c r="Q2912" t="s">
        <v>12</v>
      </c>
      <c r="R2912">
        <v>41</v>
      </c>
    </row>
    <row r="2913" spans="1:18" x14ac:dyDescent="0.3">
      <c r="A2913" t="s">
        <v>2925</v>
      </c>
      <c r="B2913" t="s">
        <v>6843</v>
      </c>
      <c r="C2913">
        <v>28</v>
      </c>
      <c r="D2913" t="str">
        <f>IF(Shopping[[#This Row],[Age]]&lt;=25,"Gen Z",
IF(Shopping[[#This Row],[Age]]&lt;=41,"Millennials",
IF(Shopping[[#This Row],[Age]]&lt;=57,"Gen X","Boomers")))</f>
        <v>Millennials</v>
      </c>
      <c r="E2913" t="s">
        <v>6584</v>
      </c>
      <c r="F2913" t="s">
        <v>7876</v>
      </c>
      <c r="G2913" t="s">
        <v>7838</v>
      </c>
      <c r="H2913" s="27">
        <v>38</v>
      </c>
      <c r="I2913" t="s">
        <v>7924</v>
      </c>
      <c r="J2913" t="s">
        <v>7877</v>
      </c>
      <c r="K2913" t="s">
        <v>7874</v>
      </c>
      <c r="L2913" t="s">
        <v>7890</v>
      </c>
      <c r="M2913">
        <v>2.9</v>
      </c>
      <c r="N2913" t="s">
        <v>1691</v>
      </c>
      <c r="O2913" t="s">
        <v>7947</v>
      </c>
      <c r="P2913" t="s">
        <v>1691</v>
      </c>
      <c r="Q2913" t="s">
        <v>8</v>
      </c>
      <c r="R2913">
        <v>34</v>
      </c>
    </row>
    <row r="2914" spans="1:18" x14ac:dyDescent="0.3">
      <c r="A2914" t="s">
        <v>2926</v>
      </c>
      <c r="B2914" t="s">
        <v>6844</v>
      </c>
      <c r="C2914">
        <v>48</v>
      </c>
      <c r="D2914" t="str">
        <f>IF(Shopping[[#This Row],[Age]]&lt;=25,"Gen Z",
IF(Shopping[[#This Row],[Age]]&lt;=41,"Millennials",
IF(Shopping[[#This Row],[Age]]&lt;=57,"Gen X","Boomers")))</f>
        <v>Gen X</v>
      </c>
      <c r="E2914" t="s">
        <v>6584</v>
      </c>
      <c r="F2914" t="s">
        <v>7859</v>
      </c>
      <c r="G2914" t="s">
        <v>7846</v>
      </c>
      <c r="H2914" s="27">
        <v>37</v>
      </c>
      <c r="I2914" t="s">
        <v>7897</v>
      </c>
      <c r="J2914" t="s">
        <v>7847</v>
      </c>
      <c r="K2914" t="s">
        <v>7882</v>
      </c>
      <c r="L2914" t="s">
        <v>7887</v>
      </c>
      <c r="M2914">
        <v>4</v>
      </c>
      <c r="N2914" t="s">
        <v>1691</v>
      </c>
      <c r="O2914" t="s">
        <v>7948</v>
      </c>
      <c r="P2914" t="s">
        <v>1691</v>
      </c>
      <c r="Q2914" t="s">
        <v>10</v>
      </c>
      <c r="R2914">
        <v>27</v>
      </c>
    </row>
    <row r="2915" spans="1:18" x14ac:dyDescent="0.3">
      <c r="A2915" t="s">
        <v>2927</v>
      </c>
      <c r="B2915" t="s">
        <v>6845</v>
      </c>
      <c r="C2915">
        <v>43</v>
      </c>
      <c r="D2915" t="str">
        <f>IF(Shopping[[#This Row],[Age]]&lt;=25,"Gen Z",
IF(Shopping[[#This Row],[Age]]&lt;=41,"Millennials",
IF(Shopping[[#This Row],[Age]]&lt;=57,"Gen X","Boomers")))</f>
        <v>Gen X</v>
      </c>
      <c r="E2915" t="s">
        <v>6584</v>
      </c>
      <c r="F2915" t="s">
        <v>7853</v>
      </c>
      <c r="G2915" t="s">
        <v>7854</v>
      </c>
      <c r="H2915" s="27">
        <v>83</v>
      </c>
      <c r="I2915" t="s">
        <v>7898</v>
      </c>
      <c r="J2915" t="s">
        <v>7839</v>
      </c>
      <c r="K2915" t="s">
        <v>7973</v>
      </c>
      <c r="L2915" t="s">
        <v>7887</v>
      </c>
      <c r="M2915">
        <v>3.5</v>
      </c>
      <c r="N2915" t="s">
        <v>1691</v>
      </c>
      <c r="O2915" t="s">
        <v>7945</v>
      </c>
      <c r="P2915" t="s">
        <v>1691</v>
      </c>
      <c r="Q2915" t="s">
        <v>10</v>
      </c>
      <c r="R2915">
        <v>12</v>
      </c>
    </row>
    <row r="2916" spans="1:18" x14ac:dyDescent="0.3">
      <c r="A2916" t="s">
        <v>2928</v>
      </c>
      <c r="B2916" t="s">
        <v>6846</v>
      </c>
      <c r="C2916">
        <v>45</v>
      </c>
      <c r="D2916" t="str">
        <f>IF(Shopping[[#This Row],[Age]]&lt;=25,"Gen Z",
IF(Shopping[[#This Row],[Age]]&lt;=41,"Millennials",
IF(Shopping[[#This Row],[Age]]&lt;=57,"Gen X","Boomers")))</f>
        <v>Gen X</v>
      </c>
      <c r="E2916" t="s">
        <v>6584</v>
      </c>
      <c r="F2916" t="s">
        <v>7841</v>
      </c>
      <c r="G2916" t="s">
        <v>7838</v>
      </c>
      <c r="H2916" s="27">
        <v>72</v>
      </c>
      <c r="I2916" t="s">
        <v>7931</v>
      </c>
      <c r="J2916" t="s">
        <v>7847</v>
      </c>
      <c r="K2916" t="s">
        <v>7882</v>
      </c>
      <c r="L2916" t="s">
        <v>7890</v>
      </c>
      <c r="M2916">
        <v>3.8</v>
      </c>
      <c r="N2916" t="s">
        <v>1691</v>
      </c>
      <c r="O2916" t="s">
        <v>7945</v>
      </c>
      <c r="P2916" t="s">
        <v>1691</v>
      </c>
      <c r="Q2916" t="s">
        <v>27</v>
      </c>
      <c r="R2916">
        <v>1</v>
      </c>
    </row>
    <row r="2917" spans="1:18" x14ac:dyDescent="0.3">
      <c r="A2917" t="s">
        <v>2929</v>
      </c>
      <c r="B2917" t="s">
        <v>6847</v>
      </c>
      <c r="C2917">
        <v>26</v>
      </c>
      <c r="D2917" t="str">
        <f>IF(Shopping[[#This Row],[Age]]&lt;=25,"Gen Z",
IF(Shopping[[#This Row],[Age]]&lt;=41,"Millennials",
IF(Shopping[[#This Row],[Age]]&lt;=57,"Gen X","Boomers")))</f>
        <v>Millennials</v>
      </c>
      <c r="E2917" t="s">
        <v>6584</v>
      </c>
      <c r="F2917" t="s">
        <v>7850</v>
      </c>
      <c r="G2917" t="s">
        <v>7838</v>
      </c>
      <c r="H2917" s="27">
        <v>30</v>
      </c>
      <c r="I2917" t="s">
        <v>7897</v>
      </c>
      <c r="J2917" t="s">
        <v>7847</v>
      </c>
      <c r="K2917" t="s">
        <v>7973</v>
      </c>
      <c r="L2917" t="s">
        <v>7890</v>
      </c>
      <c r="M2917">
        <v>4.5</v>
      </c>
      <c r="N2917" t="s">
        <v>1691</v>
      </c>
      <c r="O2917" t="s">
        <v>7945</v>
      </c>
      <c r="P2917" t="s">
        <v>1691</v>
      </c>
      <c r="Q2917" t="s">
        <v>27</v>
      </c>
      <c r="R2917">
        <v>39</v>
      </c>
    </row>
    <row r="2918" spans="1:18" x14ac:dyDescent="0.3">
      <c r="A2918" t="s">
        <v>2930</v>
      </c>
      <c r="B2918" t="s">
        <v>6848</v>
      </c>
      <c r="C2918">
        <v>62</v>
      </c>
      <c r="D2918" t="str">
        <f>IF(Shopping[[#This Row],[Age]]&lt;=25,"Gen Z",
IF(Shopping[[#This Row],[Age]]&lt;=41,"Millennials",
IF(Shopping[[#This Row],[Age]]&lt;=57,"Gen X","Boomers")))</f>
        <v>Boomers</v>
      </c>
      <c r="E2918" t="s">
        <v>6584</v>
      </c>
      <c r="F2918" t="s">
        <v>7851</v>
      </c>
      <c r="G2918" t="s">
        <v>7838</v>
      </c>
      <c r="H2918" s="27">
        <v>66</v>
      </c>
      <c r="I2918" t="s">
        <v>7912</v>
      </c>
      <c r="J2918" t="s">
        <v>7847</v>
      </c>
      <c r="K2918" t="s">
        <v>7867</v>
      </c>
      <c r="L2918" t="s">
        <v>7887</v>
      </c>
      <c r="M2918">
        <v>2.7</v>
      </c>
      <c r="N2918" t="s">
        <v>1691</v>
      </c>
      <c r="O2918" t="s">
        <v>7945</v>
      </c>
      <c r="P2918" t="s">
        <v>1691</v>
      </c>
      <c r="Q2918" t="s">
        <v>12</v>
      </c>
      <c r="R2918">
        <v>13</v>
      </c>
    </row>
    <row r="2919" spans="1:18" x14ac:dyDescent="0.3">
      <c r="A2919" t="s">
        <v>2931</v>
      </c>
      <c r="B2919" t="s">
        <v>6849</v>
      </c>
      <c r="C2919">
        <v>58</v>
      </c>
      <c r="D2919" t="str">
        <f>IF(Shopping[[#This Row],[Age]]&lt;=25,"Gen Z",
IF(Shopping[[#This Row],[Age]]&lt;=41,"Millennials",
IF(Shopping[[#This Row],[Age]]&lt;=57,"Gen X","Boomers")))</f>
        <v>Boomers</v>
      </c>
      <c r="E2919" t="s">
        <v>6584</v>
      </c>
      <c r="F2919" t="s">
        <v>7850</v>
      </c>
      <c r="G2919" t="s">
        <v>7838</v>
      </c>
      <c r="H2919" s="27">
        <v>45</v>
      </c>
      <c r="I2919" t="s">
        <v>7917</v>
      </c>
      <c r="J2919" t="s">
        <v>7877</v>
      </c>
      <c r="K2919" t="s">
        <v>7849</v>
      </c>
      <c r="L2919" t="s">
        <v>7887</v>
      </c>
      <c r="M2919">
        <v>2.9</v>
      </c>
      <c r="N2919" t="s">
        <v>1691</v>
      </c>
      <c r="O2919" t="s">
        <v>7950</v>
      </c>
      <c r="P2919" t="s">
        <v>1691</v>
      </c>
      <c r="Q2919" t="s">
        <v>8</v>
      </c>
      <c r="R2919">
        <v>50</v>
      </c>
    </row>
    <row r="2920" spans="1:18" x14ac:dyDescent="0.3">
      <c r="A2920" t="s">
        <v>2932</v>
      </c>
      <c r="B2920" t="s">
        <v>6850</v>
      </c>
      <c r="C2920">
        <v>19</v>
      </c>
      <c r="D2920" t="str">
        <f>IF(Shopping[[#This Row],[Age]]&lt;=25,"Gen Z",
IF(Shopping[[#This Row],[Age]]&lt;=41,"Millennials",
IF(Shopping[[#This Row],[Age]]&lt;=57,"Gen X","Boomers")))</f>
        <v>Gen Z</v>
      </c>
      <c r="E2920" t="s">
        <v>6584</v>
      </c>
      <c r="F2920" t="s">
        <v>7865</v>
      </c>
      <c r="G2920" t="s">
        <v>7857</v>
      </c>
      <c r="H2920" s="27">
        <v>73</v>
      </c>
      <c r="I2920" t="s">
        <v>7907</v>
      </c>
      <c r="J2920" t="s">
        <v>7844</v>
      </c>
      <c r="K2920" t="s">
        <v>7971</v>
      </c>
      <c r="L2920" t="s">
        <v>7890</v>
      </c>
      <c r="M2920">
        <v>4.9000000000000004</v>
      </c>
      <c r="N2920" t="s">
        <v>1691</v>
      </c>
      <c r="O2920" t="s">
        <v>7946</v>
      </c>
      <c r="P2920" t="s">
        <v>1691</v>
      </c>
      <c r="Q2920" t="s">
        <v>10</v>
      </c>
      <c r="R2920">
        <v>36</v>
      </c>
    </row>
    <row r="2921" spans="1:18" x14ac:dyDescent="0.3">
      <c r="A2921" t="s">
        <v>2933</v>
      </c>
      <c r="B2921" t="s">
        <v>6851</v>
      </c>
      <c r="C2921">
        <v>64</v>
      </c>
      <c r="D2921" t="str">
        <f>IF(Shopping[[#This Row],[Age]]&lt;=25,"Gen Z",
IF(Shopping[[#This Row],[Age]]&lt;=41,"Millennials",
IF(Shopping[[#This Row],[Age]]&lt;=57,"Gen X","Boomers")))</f>
        <v>Boomers</v>
      </c>
      <c r="E2921" t="s">
        <v>6584</v>
      </c>
      <c r="F2921" t="s">
        <v>7859</v>
      </c>
      <c r="G2921" t="s">
        <v>7846</v>
      </c>
      <c r="H2921" s="27">
        <v>67</v>
      </c>
      <c r="I2921" t="s">
        <v>7939</v>
      </c>
      <c r="J2921" t="s">
        <v>7839</v>
      </c>
      <c r="K2921" t="s">
        <v>7852</v>
      </c>
      <c r="L2921" t="s">
        <v>7887</v>
      </c>
      <c r="M2921">
        <v>3.8</v>
      </c>
      <c r="N2921" t="s">
        <v>1691</v>
      </c>
      <c r="O2921" t="s">
        <v>7948</v>
      </c>
      <c r="P2921" t="s">
        <v>1691</v>
      </c>
      <c r="Q2921" t="s">
        <v>27</v>
      </c>
      <c r="R2921">
        <v>31</v>
      </c>
    </row>
    <row r="2922" spans="1:18" x14ac:dyDescent="0.3">
      <c r="A2922" t="s">
        <v>2934</v>
      </c>
      <c r="B2922" t="s">
        <v>6852</v>
      </c>
      <c r="C2922">
        <v>33</v>
      </c>
      <c r="D2922" t="str">
        <f>IF(Shopping[[#This Row],[Age]]&lt;=25,"Gen Z",
IF(Shopping[[#This Row],[Age]]&lt;=41,"Millennials",
IF(Shopping[[#This Row],[Age]]&lt;=57,"Gen X","Boomers")))</f>
        <v>Millennials</v>
      </c>
      <c r="E2922" t="s">
        <v>6584</v>
      </c>
      <c r="F2922" t="s">
        <v>7865</v>
      </c>
      <c r="G2922" t="s">
        <v>7857</v>
      </c>
      <c r="H2922" s="27">
        <v>72</v>
      </c>
      <c r="I2922" t="s">
        <v>7914</v>
      </c>
      <c r="J2922" t="s">
        <v>7877</v>
      </c>
      <c r="K2922" t="s">
        <v>7880</v>
      </c>
      <c r="L2922" t="s">
        <v>7888</v>
      </c>
      <c r="M2922">
        <v>4.9000000000000004</v>
      </c>
      <c r="N2922" t="s">
        <v>1691</v>
      </c>
      <c r="O2922" t="s">
        <v>7946</v>
      </c>
      <c r="P2922" t="s">
        <v>1691</v>
      </c>
      <c r="Q2922" t="s">
        <v>27</v>
      </c>
      <c r="R2922">
        <v>3</v>
      </c>
    </row>
    <row r="2923" spans="1:18" x14ac:dyDescent="0.3">
      <c r="A2923" t="s">
        <v>2935</v>
      </c>
      <c r="B2923" t="s">
        <v>6853</v>
      </c>
      <c r="C2923">
        <v>20</v>
      </c>
      <c r="D2923" t="str">
        <f>IF(Shopping[[#This Row],[Age]]&lt;=25,"Gen Z",
IF(Shopping[[#This Row],[Age]]&lt;=41,"Millennials",
IF(Shopping[[#This Row],[Age]]&lt;=57,"Gen X","Boomers")))</f>
        <v>Gen Z</v>
      </c>
      <c r="E2923" t="s">
        <v>6584</v>
      </c>
      <c r="F2923" t="s">
        <v>7856</v>
      </c>
      <c r="G2923" t="s">
        <v>7857</v>
      </c>
      <c r="H2923" s="27">
        <v>24</v>
      </c>
      <c r="I2923" t="s">
        <v>7941</v>
      </c>
      <c r="J2923" t="s">
        <v>7847</v>
      </c>
      <c r="K2923" t="s">
        <v>7973</v>
      </c>
      <c r="L2923" t="s">
        <v>7890</v>
      </c>
      <c r="M2923">
        <v>4.5999999999999996</v>
      </c>
      <c r="N2923" t="s">
        <v>1691</v>
      </c>
      <c r="O2923" t="s">
        <v>7948</v>
      </c>
      <c r="P2923" t="s">
        <v>1691</v>
      </c>
      <c r="Q2923" t="s">
        <v>10</v>
      </c>
      <c r="R2923">
        <v>11</v>
      </c>
    </row>
    <row r="2924" spans="1:18" x14ac:dyDescent="0.3">
      <c r="A2924" t="s">
        <v>2936</v>
      </c>
      <c r="B2924" t="s">
        <v>6854</v>
      </c>
      <c r="C2924">
        <v>45</v>
      </c>
      <c r="D2924" t="str">
        <f>IF(Shopping[[#This Row],[Age]]&lt;=25,"Gen Z",
IF(Shopping[[#This Row],[Age]]&lt;=41,"Millennials",
IF(Shopping[[#This Row],[Age]]&lt;=57,"Gen X","Boomers")))</f>
        <v>Gen X</v>
      </c>
      <c r="E2924" t="s">
        <v>6584</v>
      </c>
      <c r="F2924" t="s">
        <v>7865</v>
      </c>
      <c r="G2924" t="s">
        <v>7857</v>
      </c>
      <c r="H2924" s="27">
        <v>68</v>
      </c>
      <c r="I2924" t="s">
        <v>7893</v>
      </c>
      <c r="J2924" t="s">
        <v>7839</v>
      </c>
      <c r="K2924" t="s">
        <v>7974</v>
      </c>
      <c r="L2924" t="s">
        <v>7887</v>
      </c>
      <c r="M2924">
        <v>3.5</v>
      </c>
      <c r="N2924" t="s">
        <v>1691</v>
      </c>
      <c r="O2924" t="s">
        <v>7945</v>
      </c>
      <c r="P2924" t="s">
        <v>1691</v>
      </c>
      <c r="Q2924" t="s">
        <v>14</v>
      </c>
      <c r="R2924">
        <v>16</v>
      </c>
    </row>
    <row r="2925" spans="1:18" x14ac:dyDescent="0.3">
      <c r="A2925" t="s">
        <v>2937</v>
      </c>
      <c r="B2925" t="s">
        <v>6855</v>
      </c>
      <c r="C2925">
        <v>28</v>
      </c>
      <c r="D2925" t="str">
        <f>IF(Shopping[[#This Row],[Age]]&lt;=25,"Gen Z",
IF(Shopping[[#This Row],[Age]]&lt;=41,"Millennials",
IF(Shopping[[#This Row],[Age]]&lt;=57,"Gen X","Boomers")))</f>
        <v>Millennials</v>
      </c>
      <c r="E2925" t="s">
        <v>6584</v>
      </c>
      <c r="F2925" t="s">
        <v>7850</v>
      </c>
      <c r="G2925" t="s">
        <v>7838</v>
      </c>
      <c r="H2925" s="27">
        <v>70</v>
      </c>
      <c r="I2925" t="s">
        <v>7931</v>
      </c>
      <c r="J2925" t="s">
        <v>7847</v>
      </c>
      <c r="K2925" t="s">
        <v>7975</v>
      </c>
      <c r="L2925" t="s">
        <v>7888</v>
      </c>
      <c r="M2925">
        <v>4.2</v>
      </c>
      <c r="N2925" t="s">
        <v>1691</v>
      </c>
      <c r="O2925" t="s">
        <v>7949</v>
      </c>
      <c r="P2925" t="s">
        <v>1691</v>
      </c>
      <c r="Q2925" t="s">
        <v>10</v>
      </c>
      <c r="R2925">
        <v>12</v>
      </c>
    </row>
    <row r="2926" spans="1:18" x14ac:dyDescent="0.3">
      <c r="A2926" t="s">
        <v>2938</v>
      </c>
      <c r="B2926" t="s">
        <v>6856</v>
      </c>
      <c r="C2926">
        <v>47</v>
      </c>
      <c r="D2926" t="str">
        <f>IF(Shopping[[#This Row],[Age]]&lt;=25,"Gen Z",
IF(Shopping[[#This Row],[Age]]&lt;=41,"Millennials",
IF(Shopping[[#This Row],[Age]]&lt;=57,"Gen X","Boomers")))</f>
        <v>Gen X</v>
      </c>
      <c r="E2926" t="s">
        <v>6584</v>
      </c>
      <c r="F2926" t="s">
        <v>7850</v>
      </c>
      <c r="G2926" t="s">
        <v>7838</v>
      </c>
      <c r="H2926" s="27">
        <v>64</v>
      </c>
      <c r="I2926" t="s">
        <v>7896</v>
      </c>
      <c r="J2926" t="s">
        <v>7839</v>
      </c>
      <c r="K2926" t="s">
        <v>7878</v>
      </c>
      <c r="L2926" t="s">
        <v>7887</v>
      </c>
      <c r="M2926">
        <v>3.7</v>
      </c>
      <c r="N2926" t="s">
        <v>1691</v>
      </c>
      <c r="O2926" t="s">
        <v>7946</v>
      </c>
      <c r="P2926" t="s">
        <v>1691</v>
      </c>
      <c r="Q2926" t="s">
        <v>27</v>
      </c>
      <c r="R2926">
        <v>37</v>
      </c>
    </row>
    <row r="2927" spans="1:18" x14ac:dyDescent="0.3">
      <c r="A2927" t="s">
        <v>2939</v>
      </c>
      <c r="B2927" t="s">
        <v>6857</v>
      </c>
      <c r="C2927">
        <v>54</v>
      </c>
      <c r="D2927" t="str">
        <f>IF(Shopping[[#This Row],[Age]]&lt;=25,"Gen Z",
IF(Shopping[[#This Row],[Age]]&lt;=41,"Millennials",
IF(Shopping[[#This Row],[Age]]&lt;=57,"Gen X","Boomers")))</f>
        <v>Gen X</v>
      </c>
      <c r="E2927" t="s">
        <v>6584</v>
      </c>
      <c r="F2927" t="s">
        <v>7841</v>
      </c>
      <c r="G2927" t="s">
        <v>7838</v>
      </c>
      <c r="H2927" s="27">
        <v>91</v>
      </c>
      <c r="I2927" t="s">
        <v>7919</v>
      </c>
      <c r="J2927" t="s">
        <v>7847</v>
      </c>
      <c r="K2927" t="s">
        <v>7842</v>
      </c>
      <c r="L2927" t="s">
        <v>7888</v>
      </c>
      <c r="M2927">
        <v>2.8</v>
      </c>
      <c r="N2927" t="s">
        <v>1691</v>
      </c>
      <c r="O2927" t="s">
        <v>7950</v>
      </c>
      <c r="P2927" t="s">
        <v>1691</v>
      </c>
      <c r="Q2927" t="s">
        <v>12</v>
      </c>
      <c r="R2927">
        <v>43</v>
      </c>
    </row>
    <row r="2928" spans="1:18" x14ac:dyDescent="0.3">
      <c r="A2928" t="s">
        <v>2940</v>
      </c>
      <c r="B2928" t="s">
        <v>6858</v>
      </c>
      <c r="C2928">
        <v>64</v>
      </c>
      <c r="D2928" t="str">
        <f>IF(Shopping[[#This Row],[Age]]&lt;=25,"Gen Z",
IF(Shopping[[#This Row],[Age]]&lt;=41,"Millennials",
IF(Shopping[[#This Row],[Age]]&lt;=57,"Gen X","Boomers")))</f>
        <v>Boomers</v>
      </c>
      <c r="E2928" t="s">
        <v>6584</v>
      </c>
      <c r="F2928" t="s">
        <v>7856</v>
      </c>
      <c r="G2928" t="s">
        <v>7857</v>
      </c>
      <c r="H2928" s="27">
        <v>82</v>
      </c>
      <c r="I2928" t="s">
        <v>7926</v>
      </c>
      <c r="J2928" t="s">
        <v>7847</v>
      </c>
      <c r="K2928" t="s">
        <v>7840</v>
      </c>
      <c r="L2928" t="s">
        <v>7887</v>
      </c>
      <c r="M2928">
        <v>4.8</v>
      </c>
      <c r="N2928" t="s">
        <v>1691</v>
      </c>
      <c r="O2928" t="s">
        <v>7949</v>
      </c>
      <c r="P2928" t="s">
        <v>1691</v>
      </c>
      <c r="Q2928" t="s">
        <v>10</v>
      </c>
      <c r="R2928">
        <v>9</v>
      </c>
    </row>
    <row r="2929" spans="1:18" x14ac:dyDescent="0.3">
      <c r="A2929" t="s">
        <v>2941</v>
      </c>
      <c r="B2929" t="s">
        <v>6859</v>
      </c>
      <c r="C2929">
        <v>45</v>
      </c>
      <c r="D2929" t="str">
        <f>IF(Shopping[[#This Row],[Age]]&lt;=25,"Gen Z",
IF(Shopping[[#This Row],[Age]]&lt;=41,"Millennials",
IF(Shopping[[#This Row],[Age]]&lt;=57,"Gen X","Boomers")))</f>
        <v>Gen X</v>
      </c>
      <c r="E2929" t="s">
        <v>6584</v>
      </c>
      <c r="F2929" t="s">
        <v>7850</v>
      </c>
      <c r="G2929" t="s">
        <v>7838</v>
      </c>
      <c r="H2929" s="27">
        <v>24</v>
      </c>
      <c r="I2929" t="s">
        <v>7902</v>
      </c>
      <c r="J2929" t="s">
        <v>7847</v>
      </c>
      <c r="K2929" t="s">
        <v>7971</v>
      </c>
      <c r="L2929" t="s">
        <v>7889</v>
      </c>
      <c r="M2929">
        <v>2.7</v>
      </c>
      <c r="N2929" t="s">
        <v>1691</v>
      </c>
      <c r="O2929" t="s">
        <v>7945</v>
      </c>
      <c r="P2929" t="s">
        <v>1691</v>
      </c>
      <c r="Q2929" t="s">
        <v>8</v>
      </c>
      <c r="R2929">
        <v>15</v>
      </c>
    </row>
    <row r="2930" spans="1:18" x14ac:dyDescent="0.3">
      <c r="A2930" t="s">
        <v>2942</v>
      </c>
      <c r="B2930" t="s">
        <v>6860</v>
      </c>
      <c r="C2930">
        <v>40</v>
      </c>
      <c r="D2930" t="str">
        <f>IF(Shopping[[#This Row],[Age]]&lt;=25,"Gen Z",
IF(Shopping[[#This Row],[Age]]&lt;=41,"Millennials",
IF(Shopping[[#This Row],[Age]]&lt;=57,"Gen X","Boomers")))</f>
        <v>Millennials</v>
      </c>
      <c r="E2930" t="s">
        <v>6584</v>
      </c>
      <c r="F2930" t="s">
        <v>7870</v>
      </c>
      <c r="G2930" t="s">
        <v>7857</v>
      </c>
      <c r="H2930" s="27">
        <v>80</v>
      </c>
      <c r="I2930" t="s">
        <v>7908</v>
      </c>
      <c r="J2930" t="s">
        <v>7839</v>
      </c>
      <c r="K2930" t="s">
        <v>7882</v>
      </c>
      <c r="L2930" t="s">
        <v>7888</v>
      </c>
      <c r="M2930">
        <v>3.6</v>
      </c>
      <c r="N2930" t="s">
        <v>1691</v>
      </c>
      <c r="O2930" t="s">
        <v>7950</v>
      </c>
      <c r="P2930" t="s">
        <v>1691</v>
      </c>
      <c r="Q2930" t="s">
        <v>12</v>
      </c>
      <c r="R2930">
        <v>17</v>
      </c>
    </row>
    <row r="2931" spans="1:18" x14ac:dyDescent="0.3">
      <c r="A2931" t="s">
        <v>2943</v>
      </c>
      <c r="B2931" t="s">
        <v>6861</v>
      </c>
      <c r="C2931">
        <v>31</v>
      </c>
      <c r="D2931" t="str">
        <f>IF(Shopping[[#This Row],[Age]]&lt;=25,"Gen Z",
IF(Shopping[[#This Row],[Age]]&lt;=41,"Millennials",
IF(Shopping[[#This Row],[Age]]&lt;=57,"Gen X","Boomers")))</f>
        <v>Millennials</v>
      </c>
      <c r="E2931" t="s">
        <v>6584</v>
      </c>
      <c r="F2931" t="s">
        <v>7876</v>
      </c>
      <c r="G2931" t="s">
        <v>7838</v>
      </c>
      <c r="H2931" s="27">
        <v>53</v>
      </c>
      <c r="I2931" t="s">
        <v>7894</v>
      </c>
      <c r="J2931" t="s">
        <v>7877</v>
      </c>
      <c r="K2931" t="s">
        <v>7849</v>
      </c>
      <c r="L2931" t="s">
        <v>7887</v>
      </c>
      <c r="M2931">
        <v>4.5</v>
      </c>
      <c r="N2931" t="s">
        <v>1691</v>
      </c>
      <c r="O2931" t="s">
        <v>7947</v>
      </c>
      <c r="P2931" t="s">
        <v>1691</v>
      </c>
      <c r="Q2931" t="s">
        <v>8</v>
      </c>
      <c r="R2931">
        <v>42</v>
      </c>
    </row>
    <row r="2932" spans="1:18" x14ac:dyDescent="0.3">
      <c r="A2932" t="s">
        <v>2944</v>
      </c>
      <c r="B2932" t="s">
        <v>6862</v>
      </c>
      <c r="C2932">
        <v>38</v>
      </c>
      <c r="D2932" t="str">
        <f>IF(Shopping[[#This Row],[Age]]&lt;=25,"Gen Z",
IF(Shopping[[#This Row],[Age]]&lt;=41,"Millennials",
IF(Shopping[[#This Row],[Age]]&lt;=57,"Gen X","Boomers")))</f>
        <v>Millennials</v>
      </c>
      <c r="E2932" t="s">
        <v>6584</v>
      </c>
      <c r="F2932" t="s">
        <v>7872</v>
      </c>
      <c r="G2932" t="s">
        <v>7838</v>
      </c>
      <c r="H2932" s="27">
        <v>50</v>
      </c>
      <c r="I2932" t="s">
        <v>7909</v>
      </c>
      <c r="J2932" t="s">
        <v>7847</v>
      </c>
      <c r="K2932" t="s">
        <v>7874</v>
      </c>
      <c r="L2932" t="s">
        <v>7888</v>
      </c>
      <c r="M2932">
        <v>4</v>
      </c>
      <c r="N2932" t="s">
        <v>1691</v>
      </c>
      <c r="O2932" t="s">
        <v>7946</v>
      </c>
      <c r="P2932" t="s">
        <v>1691</v>
      </c>
      <c r="Q2932" t="s">
        <v>8</v>
      </c>
      <c r="R2932">
        <v>14</v>
      </c>
    </row>
    <row r="2933" spans="1:18" x14ac:dyDescent="0.3">
      <c r="A2933" t="s">
        <v>2945</v>
      </c>
      <c r="B2933" t="s">
        <v>6863</v>
      </c>
      <c r="C2933">
        <v>36</v>
      </c>
      <c r="D2933" t="str">
        <f>IF(Shopping[[#This Row],[Age]]&lt;=25,"Gen Z",
IF(Shopping[[#This Row],[Age]]&lt;=41,"Millennials",
IF(Shopping[[#This Row],[Age]]&lt;=57,"Gen X","Boomers")))</f>
        <v>Millennials</v>
      </c>
      <c r="E2933" t="s">
        <v>6584</v>
      </c>
      <c r="F2933" t="s">
        <v>7870</v>
      </c>
      <c r="G2933" t="s">
        <v>7857</v>
      </c>
      <c r="H2933" s="27">
        <v>31</v>
      </c>
      <c r="I2933" t="s">
        <v>7908</v>
      </c>
      <c r="J2933" t="s">
        <v>7847</v>
      </c>
      <c r="K2933" t="s">
        <v>7975</v>
      </c>
      <c r="L2933" t="s">
        <v>7890</v>
      </c>
      <c r="M2933">
        <v>4.5</v>
      </c>
      <c r="N2933" t="s">
        <v>1691</v>
      </c>
      <c r="O2933" t="s">
        <v>7949</v>
      </c>
      <c r="P2933" t="s">
        <v>1691</v>
      </c>
      <c r="Q2933" t="s">
        <v>12</v>
      </c>
      <c r="R2933">
        <v>49</v>
      </c>
    </row>
    <row r="2934" spans="1:18" x14ac:dyDescent="0.3">
      <c r="A2934" t="s">
        <v>2946</v>
      </c>
      <c r="B2934" t="s">
        <v>6864</v>
      </c>
      <c r="C2934">
        <v>65</v>
      </c>
      <c r="D2934" t="str">
        <f>IF(Shopping[[#This Row],[Age]]&lt;=25,"Gen Z",
IF(Shopping[[#This Row],[Age]]&lt;=41,"Millennials",
IF(Shopping[[#This Row],[Age]]&lt;=57,"Gen X","Boomers")))</f>
        <v>Boomers</v>
      </c>
      <c r="E2934" t="s">
        <v>6584</v>
      </c>
      <c r="F2934" t="s">
        <v>7879</v>
      </c>
      <c r="G2934" t="s">
        <v>7857</v>
      </c>
      <c r="H2934" s="27">
        <v>88</v>
      </c>
      <c r="I2934" t="s">
        <v>7922</v>
      </c>
      <c r="J2934" t="s">
        <v>7839</v>
      </c>
      <c r="K2934" t="s">
        <v>7971</v>
      </c>
      <c r="L2934" t="s">
        <v>7888</v>
      </c>
      <c r="M2934">
        <v>3.9</v>
      </c>
      <c r="N2934" t="s">
        <v>1691</v>
      </c>
      <c r="O2934" t="s">
        <v>7945</v>
      </c>
      <c r="P2934" t="s">
        <v>1691</v>
      </c>
      <c r="Q2934" t="s">
        <v>14</v>
      </c>
      <c r="R2934">
        <v>3</v>
      </c>
    </row>
    <row r="2935" spans="1:18" x14ac:dyDescent="0.3">
      <c r="A2935" t="s">
        <v>2947</v>
      </c>
      <c r="B2935" t="s">
        <v>6865</v>
      </c>
      <c r="C2935">
        <v>27</v>
      </c>
      <c r="D2935" t="str">
        <f>IF(Shopping[[#This Row],[Age]]&lt;=25,"Gen Z",
IF(Shopping[[#This Row],[Age]]&lt;=41,"Millennials",
IF(Shopping[[#This Row],[Age]]&lt;=57,"Gen X","Boomers")))</f>
        <v>Millennials</v>
      </c>
      <c r="E2935" t="s">
        <v>6584</v>
      </c>
      <c r="F2935" t="s">
        <v>7875</v>
      </c>
      <c r="G2935" t="s">
        <v>7857</v>
      </c>
      <c r="H2935" s="27">
        <v>52</v>
      </c>
      <c r="I2935" t="s">
        <v>7919</v>
      </c>
      <c r="J2935" t="s">
        <v>7847</v>
      </c>
      <c r="K2935" t="s">
        <v>7880</v>
      </c>
      <c r="L2935" t="s">
        <v>7889</v>
      </c>
      <c r="M2935">
        <v>3.8</v>
      </c>
      <c r="N2935" t="s">
        <v>1691</v>
      </c>
      <c r="O2935" t="s">
        <v>7948</v>
      </c>
      <c r="P2935" t="s">
        <v>1691</v>
      </c>
      <c r="Q2935" t="s">
        <v>8</v>
      </c>
      <c r="R2935">
        <v>28</v>
      </c>
    </row>
    <row r="2936" spans="1:18" x14ac:dyDescent="0.3">
      <c r="A2936" t="s">
        <v>2948</v>
      </c>
      <c r="B2936" t="s">
        <v>6866</v>
      </c>
      <c r="C2936">
        <v>38</v>
      </c>
      <c r="D2936" t="str">
        <f>IF(Shopping[[#This Row],[Age]]&lt;=25,"Gen Z",
IF(Shopping[[#This Row],[Age]]&lt;=41,"Millennials",
IF(Shopping[[#This Row],[Age]]&lt;=57,"Gen X","Boomers")))</f>
        <v>Millennials</v>
      </c>
      <c r="E2936" t="s">
        <v>6584</v>
      </c>
      <c r="F2936" t="s">
        <v>7884</v>
      </c>
      <c r="G2936" t="s">
        <v>7857</v>
      </c>
      <c r="H2936" s="27">
        <v>22</v>
      </c>
      <c r="I2936" t="s">
        <v>7930</v>
      </c>
      <c r="J2936" t="s">
        <v>7847</v>
      </c>
      <c r="K2936" t="s">
        <v>7874</v>
      </c>
      <c r="L2936" t="s">
        <v>7890</v>
      </c>
      <c r="M2936">
        <v>4.7</v>
      </c>
      <c r="N2936" t="s">
        <v>1691</v>
      </c>
      <c r="O2936" t="s">
        <v>7947</v>
      </c>
      <c r="P2936" t="s">
        <v>1691</v>
      </c>
      <c r="Q2936" t="s">
        <v>22</v>
      </c>
      <c r="R2936">
        <v>41</v>
      </c>
    </row>
    <row r="2937" spans="1:18" x14ac:dyDescent="0.3">
      <c r="A2937" t="s">
        <v>2949</v>
      </c>
      <c r="B2937" t="s">
        <v>6867</v>
      </c>
      <c r="C2937">
        <v>58</v>
      </c>
      <c r="D2937" t="str">
        <f>IF(Shopping[[#This Row],[Age]]&lt;=25,"Gen Z",
IF(Shopping[[#This Row],[Age]]&lt;=41,"Millennials",
IF(Shopping[[#This Row],[Age]]&lt;=57,"Gen X","Boomers")))</f>
        <v>Boomers</v>
      </c>
      <c r="E2937" t="s">
        <v>6584</v>
      </c>
      <c r="F2937" t="s">
        <v>7848</v>
      </c>
      <c r="G2937" t="s">
        <v>7846</v>
      </c>
      <c r="H2937" s="27">
        <v>27</v>
      </c>
      <c r="I2937" t="s">
        <v>7910</v>
      </c>
      <c r="J2937" t="s">
        <v>7877</v>
      </c>
      <c r="K2937" t="s">
        <v>7840</v>
      </c>
      <c r="L2937" t="s">
        <v>7888</v>
      </c>
      <c r="M2937">
        <v>4.5999999999999996</v>
      </c>
      <c r="N2937" t="s">
        <v>1691</v>
      </c>
      <c r="O2937" t="s">
        <v>7948</v>
      </c>
      <c r="P2937" t="s">
        <v>1691</v>
      </c>
      <c r="Q2937" t="s">
        <v>8</v>
      </c>
      <c r="R2937">
        <v>11</v>
      </c>
    </row>
    <row r="2938" spans="1:18" x14ac:dyDescent="0.3">
      <c r="A2938" t="s">
        <v>2950</v>
      </c>
      <c r="B2938" t="s">
        <v>6868</v>
      </c>
      <c r="C2938">
        <v>31</v>
      </c>
      <c r="D2938" t="str">
        <f>IF(Shopping[[#This Row],[Age]]&lt;=25,"Gen Z",
IF(Shopping[[#This Row],[Age]]&lt;=41,"Millennials",
IF(Shopping[[#This Row],[Age]]&lt;=57,"Gen X","Boomers")))</f>
        <v>Millennials</v>
      </c>
      <c r="E2938" t="s">
        <v>6584</v>
      </c>
      <c r="F2938" t="s">
        <v>7863</v>
      </c>
      <c r="G2938" t="s">
        <v>7838</v>
      </c>
      <c r="H2938" s="27">
        <v>34</v>
      </c>
      <c r="I2938" t="s">
        <v>7940</v>
      </c>
      <c r="J2938" t="s">
        <v>7847</v>
      </c>
      <c r="K2938" t="s">
        <v>7849</v>
      </c>
      <c r="L2938" t="s">
        <v>7888</v>
      </c>
      <c r="M2938">
        <v>3.6</v>
      </c>
      <c r="N2938" t="s">
        <v>1691</v>
      </c>
      <c r="O2938" t="s">
        <v>7945</v>
      </c>
      <c r="P2938" t="s">
        <v>1691</v>
      </c>
      <c r="Q2938" t="s">
        <v>14</v>
      </c>
      <c r="R2938">
        <v>46</v>
      </c>
    </row>
    <row r="2939" spans="1:18" x14ac:dyDescent="0.3">
      <c r="A2939" t="s">
        <v>2951</v>
      </c>
      <c r="B2939" t="s">
        <v>6869</v>
      </c>
      <c r="C2939">
        <v>28</v>
      </c>
      <c r="D2939" t="str">
        <f>IF(Shopping[[#This Row],[Age]]&lt;=25,"Gen Z",
IF(Shopping[[#This Row],[Age]]&lt;=41,"Millennials",
IF(Shopping[[#This Row],[Age]]&lt;=57,"Gen X","Boomers")))</f>
        <v>Millennials</v>
      </c>
      <c r="E2939" t="s">
        <v>6584</v>
      </c>
      <c r="F2939" t="s">
        <v>7856</v>
      </c>
      <c r="G2939" t="s">
        <v>7857</v>
      </c>
      <c r="H2939" s="27">
        <v>39</v>
      </c>
      <c r="I2939" t="s">
        <v>7901</v>
      </c>
      <c r="J2939" t="s">
        <v>7847</v>
      </c>
      <c r="K2939" t="s">
        <v>7849</v>
      </c>
      <c r="L2939" t="s">
        <v>7888</v>
      </c>
      <c r="M2939">
        <v>4.3</v>
      </c>
      <c r="N2939" t="s">
        <v>1691</v>
      </c>
      <c r="O2939" t="s">
        <v>7949</v>
      </c>
      <c r="P2939" t="s">
        <v>1691</v>
      </c>
      <c r="Q2939" t="s">
        <v>12</v>
      </c>
      <c r="R2939">
        <v>15</v>
      </c>
    </row>
    <row r="2940" spans="1:18" x14ac:dyDescent="0.3">
      <c r="A2940" t="s">
        <v>2952</v>
      </c>
      <c r="B2940" t="s">
        <v>6870</v>
      </c>
      <c r="C2940">
        <v>28</v>
      </c>
      <c r="D2940" t="str">
        <f>IF(Shopping[[#This Row],[Age]]&lt;=25,"Gen Z",
IF(Shopping[[#This Row],[Age]]&lt;=41,"Millennials",
IF(Shopping[[#This Row],[Age]]&lt;=57,"Gen X","Boomers")))</f>
        <v>Millennials</v>
      </c>
      <c r="E2940" t="s">
        <v>6584</v>
      </c>
      <c r="F2940" t="s">
        <v>7865</v>
      </c>
      <c r="G2940" t="s">
        <v>7857</v>
      </c>
      <c r="H2940" s="27">
        <v>53</v>
      </c>
      <c r="I2940" t="s">
        <v>7894</v>
      </c>
      <c r="J2940" t="s">
        <v>7847</v>
      </c>
      <c r="K2940" t="s">
        <v>7862</v>
      </c>
      <c r="L2940" t="s">
        <v>7890</v>
      </c>
      <c r="M2940">
        <v>3</v>
      </c>
      <c r="N2940" t="s">
        <v>1691</v>
      </c>
      <c r="O2940" t="s">
        <v>7948</v>
      </c>
      <c r="P2940" t="s">
        <v>1691</v>
      </c>
      <c r="Q2940" t="s">
        <v>10</v>
      </c>
      <c r="R2940">
        <v>15</v>
      </c>
    </row>
    <row r="2941" spans="1:18" x14ac:dyDescent="0.3">
      <c r="A2941" t="s">
        <v>2953</v>
      </c>
      <c r="B2941" t="s">
        <v>6871</v>
      </c>
      <c r="C2941">
        <v>32</v>
      </c>
      <c r="D2941" t="str">
        <f>IF(Shopping[[#This Row],[Age]]&lt;=25,"Gen Z",
IF(Shopping[[#This Row],[Age]]&lt;=41,"Millennials",
IF(Shopping[[#This Row],[Age]]&lt;=57,"Gen X","Boomers")))</f>
        <v>Millennials</v>
      </c>
      <c r="E2941" t="s">
        <v>6584</v>
      </c>
      <c r="F2941" t="s">
        <v>7841</v>
      </c>
      <c r="G2941" t="s">
        <v>7838</v>
      </c>
      <c r="H2941" s="27">
        <v>46</v>
      </c>
      <c r="I2941" t="s">
        <v>7893</v>
      </c>
      <c r="J2941" t="s">
        <v>7847</v>
      </c>
      <c r="K2941" t="s">
        <v>7974</v>
      </c>
      <c r="L2941" t="s">
        <v>7887</v>
      </c>
      <c r="M2941">
        <v>4.3</v>
      </c>
      <c r="N2941" t="s">
        <v>1691</v>
      </c>
      <c r="O2941" t="s">
        <v>7945</v>
      </c>
      <c r="P2941" t="s">
        <v>1691</v>
      </c>
      <c r="Q2941" t="s">
        <v>8</v>
      </c>
      <c r="R2941">
        <v>34</v>
      </c>
    </row>
    <row r="2942" spans="1:18" x14ac:dyDescent="0.3">
      <c r="A2942" t="s">
        <v>2954</v>
      </c>
      <c r="B2942" t="s">
        <v>6872</v>
      </c>
      <c r="C2942">
        <v>61</v>
      </c>
      <c r="D2942" t="str">
        <f>IF(Shopping[[#This Row],[Age]]&lt;=25,"Gen Z",
IF(Shopping[[#This Row],[Age]]&lt;=41,"Millennials",
IF(Shopping[[#This Row],[Age]]&lt;=57,"Gen X","Boomers")))</f>
        <v>Boomers</v>
      </c>
      <c r="E2942" t="s">
        <v>6584</v>
      </c>
      <c r="F2942" t="s">
        <v>7856</v>
      </c>
      <c r="G2942" t="s">
        <v>7857</v>
      </c>
      <c r="H2942" s="27">
        <v>85</v>
      </c>
      <c r="I2942" t="s">
        <v>7895</v>
      </c>
      <c r="J2942" t="s">
        <v>7839</v>
      </c>
      <c r="K2942" t="s">
        <v>7974</v>
      </c>
      <c r="L2942" t="s">
        <v>7889</v>
      </c>
      <c r="M2942">
        <v>4.8</v>
      </c>
      <c r="N2942" t="s">
        <v>1691</v>
      </c>
      <c r="O2942" t="s">
        <v>7947</v>
      </c>
      <c r="P2942" t="s">
        <v>1691</v>
      </c>
      <c r="Q2942" t="s">
        <v>10</v>
      </c>
      <c r="R2942">
        <v>13</v>
      </c>
    </row>
    <row r="2943" spans="1:18" x14ac:dyDescent="0.3">
      <c r="A2943" t="s">
        <v>2955</v>
      </c>
      <c r="B2943" t="s">
        <v>6873</v>
      </c>
      <c r="C2943">
        <v>38</v>
      </c>
      <c r="D2943" t="str">
        <f>IF(Shopping[[#This Row],[Age]]&lt;=25,"Gen Z",
IF(Shopping[[#This Row],[Age]]&lt;=41,"Millennials",
IF(Shopping[[#This Row],[Age]]&lt;=57,"Gen X","Boomers")))</f>
        <v>Millennials</v>
      </c>
      <c r="E2943" t="s">
        <v>6584</v>
      </c>
      <c r="F2943" t="s">
        <v>7863</v>
      </c>
      <c r="G2943" t="s">
        <v>7838</v>
      </c>
      <c r="H2943" s="27">
        <v>86</v>
      </c>
      <c r="I2943" t="s">
        <v>7931</v>
      </c>
      <c r="J2943" t="s">
        <v>7839</v>
      </c>
      <c r="K2943" t="s">
        <v>7860</v>
      </c>
      <c r="L2943" t="s">
        <v>7888</v>
      </c>
      <c r="M2943">
        <v>3.7</v>
      </c>
      <c r="N2943" t="s">
        <v>1691</v>
      </c>
      <c r="O2943" t="s">
        <v>7946</v>
      </c>
      <c r="P2943" t="s">
        <v>1691</v>
      </c>
      <c r="Q2943" t="s">
        <v>14</v>
      </c>
      <c r="R2943">
        <v>27</v>
      </c>
    </row>
    <row r="2944" spans="1:18" x14ac:dyDescent="0.3">
      <c r="A2944" t="s">
        <v>2956</v>
      </c>
      <c r="B2944" t="s">
        <v>6874</v>
      </c>
      <c r="C2944">
        <v>54</v>
      </c>
      <c r="D2944" t="str">
        <f>IF(Shopping[[#This Row],[Age]]&lt;=25,"Gen Z",
IF(Shopping[[#This Row],[Age]]&lt;=41,"Millennials",
IF(Shopping[[#This Row],[Age]]&lt;=57,"Gen X","Boomers")))</f>
        <v>Gen X</v>
      </c>
      <c r="E2944" t="s">
        <v>6584</v>
      </c>
      <c r="F2944" t="s">
        <v>7876</v>
      </c>
      <c r="G2944" t="s">
        <v>7838</v>
      </c>
      <c r="H2944" s="27">
        <v>63</v>
      </c>
      <c r="I2944" t="s">
        <v>7904</v>
      </c>
      <c r="J2944" t="s">
        <v>7847</v>
      </c>
      <c r="K2944" t="s">
        <v>7880</v>
      </c>
      <c r="L2944" t="s">
        <v>7889</v>
      </c>
      <c r="M2944">
        <v>2.6</v>
      </c>
      <c r="N2944" t="s">
        <v>1691</v>
      </c>
      <c r="O2944" t="s">
        <v>7946</v>
      </c>
      <c r="P2944" t="s">
        <v>1691</v>
      </c>
      <c r="Q2944" t="s">
        <v>22</v>
      </c>
      <c r="R2944">
        <v>37</v>
      </c>
    </row>
    <row r="2945" spans="1:18" x14ac:dyDescent="0.3">
      <c r="A2945" t="s">
        <v>2957</v>
      </c>
      <c r="B2945" t="s">
        <v>6875</v>
      </c>
      <c r="C2945">
        <v>29</v>
      </c>
      <c r="D2945" t="str">
        <f>IF(Shopping[[#This Row],[Age]]&lt;=25,"Gen Z",
IF(Shopping[[#This Row],[Age]]&lt;=41,"Millennials",
IF(Shopping[[#This Row],[Age]]&lt;=57,"Gen X","Boomers")))</f>
        <v>Millennials</v>
      </c>
      <c r="E2945" t="s">
        <v>6584</v>
      </c>
      <c r="F2945" t="s">
        <v>7850</v>
      </c>
      <c r="G2945" t="s">
        <v>7838</v>
      </c>
      <c r="H2945" s="27">
        <v>44</v>
      </c>
      <c r="I2945" t="s">
        <v>7934</v>
      </c>
      <c r="J2945" t="s">
        <v>7847</v>
      </c>
      <c r="K2945" t="s">
        <v>7874</v>
      </c>
      <c r="L2945" t="s">
        <v>7888</v>
      </c>
      <c r="M2945">
        <v>3.4</v>
      </c>
      <c r="N2945" t="s">
        <v>1691</v>
      </c>
      <c r="O2945" t="s">
        <v>7948</v>
      </c>
      <c r="P2945" t="s">
        <v>1691</v>
      </c>
      <c r="Q2945" t="s">
        <v>12</v>
      </c>
      <c r="R2945">
        <v>37</v>
      </c>
    </row>
    <row r="2946" spans="1:18" x14ac:dyDescent="0.3">
      <c r="A2946" t="s">
        <v>2958</v>
      </c>
      <c r="B2946" t="s">
        <v>6876</v>
      </c>
      <c r="C2946">
        <v>50</v>
      </c>
      <c r="D2946" t="str">
        <f>IF(Shopping[[#This Row],[Age]]&lt;=25,"Gen Z",
IF(Shopping[[#This Row],[Age]]&lt;=41,"Millennials",
IF(Shopping[[#This Row],[Age]]&lt;=57,"Gen X","Boomers")))</f>
        <v>Gen X</v>
      </c>
      <c r="E2946" t="s">
        <v>6584</v>
      </c>
      <c r="F2946" t="s">
        <v>7848</v>
      </c>
      <c r="G2946" t="s">
        <v>7846</v>
      </c>
      <c r="H2946" s="27">
        <v>95</v>
      </c>
      <c r="I2946" t="s">
        <v>7907</v>
      </c>
      <c r="J2946" t="s">
        <v>7877</v>
      </c>
      <c r="K2946" t="s">
        <v>7973</v>
      </c>
      <c r="L2946" t="s">
        <v>7889</v>
      </c>
      <c r="M2946">
        <v>3.9</v>
      </c>
      <c r="N2946" t="s">
        <v>1691</v>
      </c>
      <c r="O2946" t="s">
        <v>7946</v>
      </c>
      <c r="P2946" t="s">
        <v>1691</v>
      </c>
      <c r="Q2946" t="s">
        <v>8</v>
      </c>
      <c r="R2946">
        <v>4</v>
      </c>
    </row>
    <row r="2947" spans="1:18" x14ac:dyDescent="0.3">
      <c r="A2947" t="s">
        <v>2959</v>
      </c>
      <c r="B2947" t="s">
        <v>6877</v>
      </c>
      <c r="C2947">
        <v>32</v>
      </c>
      <c r="D2947" t="str">
        <f>IF(Shopping[[#This Row],[Age]]&lt;=25,"Gen Z",
IF(Shopping[[#This Row],[Age]]&lt;=41,"Millennials",
IF(Shopping[[#This Row],[Age]]&lt;=57,"Gen X","Boomers")))</f>
        <v>Millennials</v>
      </c>
      <c r="E2947" t="s">
        <v>6584</v>
      </c>
      <c r="F2947" t="s">
        <v>7881</v>
      </c>
      <c r="G2947" t="s">
        <v>7857</v>
      </c>
      <c r="H2947" s="27">
        <v>49</v>
      </c>
      <c r="I2947" t="s">
        <v>7905</v>
      </c>
      <c r="J2947" t="s">
        <v>7847</v>
      </c>
      <c r="K2947" t="s">
        <v>7852</v>
      </c>
      <c r="L2947" t="s">
        <v>7889</v>
      </c>
      <c r="M2947">
        <v>4.8</v>
      </c>
      <c r="N2947" t="s">
        <v>1691</v>
      </c>
      <c r="O2947" t="s">
        <v>7946</v>
      </c>
      <c r="P2947" t="s">
        <v>1691</v>
      </c>
      <c r="Q2947" t="s">
        <v>12</v>
      </c>
      <c r="R2947">
        <v>1</v>
      </c>
    </row>
    <row r="2948" spans="1:18" x14ac:dyDescent="0.3">
      <c r="A2948" t="s">
        <v>2960</v>
      </c>
      <c r="B2948" t="s">
        <v>6878</v>
      </c>
      <c r="C2948">
        <v>38</v>
      </c>
      <c r="D2948" t="str">
        <f>IF(Shopping[[#This Row],[Age]]&lt;=25,"Gen Z",
IF(Shopping[[#This Row],[Age]]&lt;=41,"Millennials",
IF(Shopping[[#This Row],[Age]]&lt;=57,"Gen X","Boomers")))</f>
        <v>Millennials</v>
      </c>
      <c r="E2948" t="s">
        <v>6584</v>
      </c>
      <c r="F2948" t="s">
        <v>7866</v>
      </c>
      <c r="G2948" t="s">
        <v>7838</v>
      </c>
      <c r="H2948" s="27">
        <v>77</v>
      </c>
      <c r="I2948" t="s">
        <v>7904</v>
      </c>
      <c r="J2948" t="s">
        <v>7839</v>
      </c>
      <c r="K2948" t="s">
        <v>7860</v>
      </c>
      <c r="L2948" t="s">
        <v>7888</v>
      </c>
      <c r="M2948">
        <v>2.8</v>
      </c>
      <c r="N2948" t="s">
        <v>1691</v>
      </c>
      <c r="O2948" t="s">
        <v>7946</v>
      </c>
      <c r="P2948" t="s">
        <v>1691</v>
      </c>
      <c r="Q2948" t="s">
        <v>22</v>
      </c>
      <c r="R2948">
        <v>29</v>
      </c>
    </row>
    <row r="2949" spans="1:18" x14ac:dyDescent="0.3">
      <c r="A2949" t="s">
        <v>2961</v>
      </c>
      <c r="B2949" t="s">
        <v>6879</v>
      </c>
      <c r="C2949">
        <v>52</v>
      </c>
      <c r="D2949" t="str">
        <f>IF(Shopping[[#This Row],[Age]]&lt;=25,"Gen Z",
IF(Shopping[[#This Row],[Age]]&lt;=41,"Millennials",
IF(Shopping[[#This Row],[Age]]&lt;=57,"Gen X","Boomers")))</f>
        <v>Gen X</v>
      </c>
      <c r="E2949" t="s">
        <v>6584</v>
      </c>
      <c r="F2949" t="s">
        <v>7870</v>
      </c>
      <c r="G2949" t="s">
        <v>7857</v>
      </c>
      <c r="H2949" s="27">
        <v>63</v>
      </c>
      <c r="I2949" t="s">
        <v>7936</v>
      </c>
      <c r="J2949" t="s">
        <v>7839</v>
      </c>
      <c r="K2949" t="s">
        <v>7972</v>
      </c>
      <c r="L2949" t="s">
        <v>7888</v>
      </c>
      <c r="M2949">
        <v>4.4000000000000004</v>
      </c>
      <c r="N2949" t="s">
        <v>1691</v>
      </c>
      <c r="O2949" t="s">
        <v>7948</v>
      </c>
      <c r="P2949" t="s">
        <v>1691</v>
      </c>
      <c r="Q2949" t="s">
        <v>8</v>
      </c>
      <c r="R2949">
        <v>50</v>
      </c>
    </row>
    <row r="2950" spans="1:18" x14ac:dyDescent="0.3">
      <c r="A2950" t="s">
        <v>2962</v>
      </c>
      <c r="B2950" t="s">
        <v>6880</v>
      </c>
      <c r="C2950">
        <v>61</v>
      </c>
      <c r="D2950" t="str">
        <f>IF(Shopping[[#This Row],[Age]]&lt;=25,"Gen Z",
IF(Shopping[[#This Row],[Age]]&lt;=41,"Millennials",
IF(Shopping[[#This Row],[Age]]&lt;=57,"Gen X","Boomers")))</f>
        <v>Boomers</v>
      </c>
      <c r="E2950" t="s">
        <v>6584</v>
      </c>
      <c r="F2950" t="s">
        <v>7866</v>
      </c>
      <c r="G2950" t="s">
        <v>7838</v>
      </c>
      <c r="H2950" s="27">
        <v>83</v>
      </c>
      <c r="I2950" t="s">
        <v>7927</v>
      </c>
      <c r="J2950" t="s">
        <v>7847</v>
      </c>
      <c r="K2950" t="s">
        <v>7862</v>
      </c>
      <c r="L2950" t="s">
        <v>7887</v>
      </c>
      <c r="M2950">
        <v>3.1</v>
      </c>
      <c r="N2950" t="s">
        <v>1691</v>
      </c>
      <c r="O2950" t="s">
        <v>7948</v>
      </c>
      <c r="P2950" t="s">
        <v>1691</v>
      </c>
      <c r="Q2950" t="s">
        <v>27</v>
      </c>
      <c r="R2950">
        <v>38</v>
      </c>
    </row>
    <row r="2951" spans="1:18" x14ac:dyDescent="0.3">
      <c r="A2951" t="s">
        <v>2963</v>
      </c>
      <c r="B2951" t="s">
        <v>6881</v>
      </c>
      <c r="C2951">
        <v>25</v>
      </c>
      <c r="D2951" t="str">
        <f>IF(Shopping[[#This Row],[Age]]&lt;=25,"Gen Z",
IF(Shopping[[#This Row],[Age]]&lt;=41,"Millennials",
IF(Shopping[[#This Row],[Age]]&lt;=57,"Gen X","Boomers")))</f>
        <v>Gen Z</v>
      </c>
      <c r="E2951" t="s">
        <v>6584</v>
      </c>
      <c r="F2951" t="s">
        <v>7870</v>
      </c>
      <c r="G2951" t="s">
        <v>7857</v>
      </c>
      <c r="H2951" s="27">
        <v>93</v>
      </c>
      <c r="I2951" t="s">
        <v>7937</v>
      </c>
      <c r="J2951" t="s">
        <v>7847</v>
      </c>
      <c r="K2951" t="s">
        <v>7972</v>
      </c>
      <c r="L2951" t="s">
        <v>7888</v>
      </c>
      <c r="M2951">
        <v>3.8</v>
      </c>
      <c r="N2951" t="s">
        <v>1691</v>
      </c>
      <c r="O2951" t="s">
        <v>7950</v>
      </c>
      <c r="P2951" t="s">
        <v>1691</v>
      </c>
      <c r="Q2951" t="s">
        <v>14</v>
      </c>
      <c r="R2951">
        <v>15</v>
      </c>
    </row>
    <row r="2952" spans="1:18" x14ac:dyDescent="0.3">
      <c r="A2952" t="s">
        <v>2964</v>
      </c>
      <c r="B2952" t="s">
        <v>6882</v>
      </c>
      <c r="C2952">
        <v>22</v>
      </c>
      <c r="D2952" t="str">
        <f>IF(Shopping[[#This Row],[Age]]&lt;=25,"Gen Z",
IF(Shopping[[#This Row],[Age]]&lt;=41,"Millennials",
IF(Shopping[[#This Row],[Age]]&lt;=57,"Gen X","Boomers")))</f>
        <v>Gen Z</v>
      </c>
      <c r="E2952" t="s">
        <v>6584</v>
      </c>
      <c r="F2952" t="s">
        <v>7843</v>
      </c>
      <c r="G2952" t="s">
        <v>7838</v>
      </c>
      <c r="H2952" s="27">
        <v>91</v>
      </c>
      <c r="I2952" t="s">
        <v>7937</v>
      </c>
      <c r="J2952" t="s">
        <v>7844</v>
      </c>
      <c r="K2952" t="s">
        <v>7842</v>
      </c>
      <c r="L2952" t="s">
        <v>7887</v>
      </c>
      <c r="M2952">
        <v>4.0999999999999996</v>
      </c>
      <c r="N2952" t="s">
        <v>1691</v>
      </c>
      <c r="O2952" t="s">
        <v>7949</v>
      </c>
      <c r="P2952" t="s">
        <v>1691</v>
      </c>
      <c r="Q2952" t="s">
        <v>27</v>
      </c>
      <c r="R2952">
        <v>44</v>
      </c>
    </row>
    <row r="2953" spans="1:18" x14ac:dyDescent="0.3">
      <c r="A2953" t="s">
        <v>2965</v>
      </c>
      <c r="B2953" t="s">
        <v>6883</v>
      </c>
      <c r="C2953">
        <v>47</v>
      </c>
      <c r="D2953" t="str">
        <f>IF(Shopping[[#This Row],[Age]]&lt;=25,"Gen Z",
IF(Shopping[[#This Row],[Age]]&lt;=41,"Millennials",
IF(Shopping[[#This Row],[Age]]&lt;=57,"Gen X","Boomers")))</f>
        <v>Gen X</v>
      </c>
      <c r="E2953" t="s">
        <v>6584</v>
      </c>
      <c r="F2953" t="s">
        <v>7873</v>
      </c>
      <c r="G2953" t="s">
        <v>7857</v>
      </c>
      <c r="H2953" s="27">
        <v>99</v>
      </c>
      <c r="I2953" t="s">
        <v>7903</v>
      </c>
      <c r="J2953" t="s">
        <v>7839</v>
      </c>
      <c r="K2953" t="s">
        <v>7842</v>
      </c>
      <c r="L2953" t="s">
        <v>7890</v>
      </c>
      <c r="M2953">
        <v>4.5999999999999996</v>
      </c>
      <c r="N2953" t="s">
        <v>1691</v>
      </c>
      <c r="O2953" t="s">
        <v>7946</v>
      </c>
      <c r="P2953" t="s">
        <v>1691</v>
      </c>
      <c r="Q2953" t="s">
        <v>10</v>
      </c>
      <c r="R2953">
        <v>14</v>
      </c>
    </row>
    <row r="2954" spans="1:18" x14ac:dyDescent="0.3">
      <c r="A2954" t="s">
        <v>2966</v>
      </c>
      <c r="B2954" t="s">
        <v>6884</v>
      </c>
      <c r="C2954">
        <v>50</v>
      </c>
      <c r="D2954" t="str">
        <f>IF(Shopping[[#This Row],[Age]]&lt;=25,"Gen Z",
IF(Shopping[[#This Row],[Age]]&lt;=41,"Millennials",
IF(Shopping[[#This Row],[Age]]&lt;=57,"Gen X","Boomers")))</f>
        <v>Gen X</v>
      </c>
      <c r="E2954" t="s">
        <v>6584</v>
      </c>
      <c r="F2954" t="s">
        <v>7881</v>
      </c>
      <c r="G2954" t="s">
        <v>7857</v>
      </c>
      <c r="H2954" s="27">
        <v>24</v>
      </c>
      <c r="I2954" t="s">
        <v>7908</v>
      </c>
      <c r="J2954" t="s">
        <v>7847</v>
      </c>
      <c r="K2954" t="s">
        <v>7972</v>
      </c>
      <c r="L2954" t="s">
        <v>7888</v>
      </c>
      <c r="M2954">
        <v>4.9000000000000004</v>
      </c>
      <c r="N2954" t="s">
        <v>1691</v>
      </c>
      <c r="O2954" t="s">
        <v>7947</v>
      </c>
      <c r="P2954" t="s">
        <v>1691</v>
      </c>
      <c r="Q2954" t="s">
        <v>27</v>
      </c>
      <c r="R2954">
        <v>5</v>
      </c>
    </row>
    <row r="2955" spans="1:18" x14ac:dyDescent="0.3">
      <c r="A2955" t="s">
        <v>2967</v>
      </c>
      <c r="B2955" t="s">
        <v>6885</v>
      </c>
      <c r="C2955">
        <v>45</v>
      </c>
      <c r="D2955" t="str">
        <f>IF(Shopping[[#This Row],[Age]]&lt;=25,"Gen Z",
IF(Shopping[[#This Row],[Age]]&lt;=41,"Millennials",
IF(Shopping[[#This Row],[Age]]&lt;=57,"Gen X","Boomers")))</f>
        <v>Gen X</v>
      </c>
      <c r="E2955" t="s">
        <v>6584</v>
      </c>
      <c r="F2955" t="s">
        <v>7861</v>
      </c>
      <c r="G2955" t="s">
        <v>7838</v>
      </c>
      <c r="H2955" s="27">
        <v>82</v>
      </c>
      <c r="I2955" t="s">
        <v>7926</v>
      </c>
      <c r="J2955" t="s">
        <v>7847</v>
      </c>
      <c r="K2955" t="s">
        <v>7855</v>
      </c>
      <c r="L2955" t="s">
        <v>7889</v>
      </c>
      <c r="M2955">
        <v>4.8</v>
      </c>
      <c r="N2955" t="s">
        <v>1691</v>
      </c>
      <c r="O2955" t="s">
        <v>7947</v>
      </c>
      <c r="P2955" t="s">
        <v>1691</v>
      </c>
      <c r="Q2955" t="s">
        <v>12</v>
      </c>
      <c r="R2955">
        <v>11</v>
      </c>
    </row>
    <row r="2956" spans="1:18" x14ac:dyDescent="0.3">
      <c r="A2956" t="s">
        <v>2968</v>
      </c>
      <c r="B2956" t="s">
        <v>6886</v>
      </c>
      <c r="C2956">
        <v>33</v>
      </c>
      <c r="D2956" t="str">
        <f>IF(Shopping[[#This Row],[Age]]&lt;=25,"Gen Z",
IF(Shopping[[#This Row],[Age]]&lt;=41,"Millennials",
IF(Shopping[[#This Row],[Age]]&lt;=57,"Gen X","Boomers")))</f>
        <v>Millennials</v>
      </c>
      <c r="E2956" t="s">
        <v>6584</v>
      </c>
      <c r="F2956" t="s">
        <v>7872</v>
      </c>
      <c r="G2956" t="s">
        <v>7838</v>
      </c>
      <c r="H2956" s="27">
        <v>28</v>
      </c>
      <c r="I2956" t="s">
        <v>7938</v>
      </c>
      <c r="J2956" t="s">
        <v>7847</v>
      </c>
      <c r="K2956" t="s">
        <v>7878</v>
      </c>
      <c r="L2956" t="s">
        <v>7887</v>
      </c>
      <c r="M2956">
        <v>3.9</v>
      </c>
      <c r="N2956" t="s">
        <v>1691</v>
      </c>
      <c r="O2956" t="s">
        <v>7945</v>
      </c>
      <c r="P2956" t="s">
        <v>1691</v>
      </c>
      <c r="Q2956" t="s">
        <v>12</v>
      </c>
      <c r="R2956">
        <v>15</v>
      </c>
    </row>
    <row r="2957" spans="1:18" x14ac:dyDescent="0.3">
      <c r="A2957" t="s">
        <v>2969</v>
      </c>
      <c r="B2957" t="s">
        <v>6887</v>
      </c>
      <c r="C2957">
        <v>42</v>
      </c>
      <c r="D2957" t="str">
        <f>IF(Shopping[[#This Row],[Age]]&lt;=25,"Gen Z",
IF(Shopping[[#This Row],[Age]]&lt;=41,"Millennials",
IF(Shopping[[#This Row],[Age]]&lt;=57,"Gen X","Boomers")))</f>
        <v>Gen X</v>
      </c>
      <c r="E2957" t="s">
        <v>6584</v>
      </c>
      <c r="F2957" t="s">
        <v>7883</v>
      </c>
      <c r="G2957" t="s">
        <v>7846</v>
      </c>
      <c r="H2957" s="27">
        <v>67</v>
      </c>
      <c r="I2957" t="s">
        <v>7927</v>
      </c>
      <c r="J2957" t="s">
        <v>7847</v>
      </c>
      <c r="K2957" t="s">
        <v>7855</v>
      </c>
      <c r="L2957" t="s">
        <v>7887</v>
      </c>
      <c r="M2957">
        <v>2.6</v>
      </c>
      <c r="N2957" t="s">
        <v>1691</v>
      </c>
      <c r="O2957" t="s">
        <v>7946</v>
      </c>
      <c r="P2957" t="s">
        <v>1691</v>
      </c>
      <c r="Q2957" t="s">
        <v>12</v>
      </c>
      <c r="R2957">
        <v>46</v>
      </c>
    </row>
    <row r="2958" spans="1:18" x14ac:dyDescent="0.3">
      <c r="A2958" t="s">
        <v>2970</v>
      </c>
      <c r="B2958" t="s">
        <v>6888</v>
      </c>
      <c r="C2958">
        <v>52</v>
      </c>
      <c r="D2958" t="str">
        <f>IF(Shopping[[#This Row],[Age]]&lt;=25,"Gen Z",
IF(Shopping[[#This Row],[Age]]&lt;=41,"Millennials",
IF(Shopping[[#This Row],[Age]]&lt;=57,"Gen X","Boomers")))</f>
        <v>Gen X</v>
      </c>
      <c r="E2958" t="s">
        <v>6584</v>
      </c>
      <c r="F2958" t="s">
        <v>7861</v>
      </c>
      <c r="G2958" t="s">
        <v>7838</v>
      </c>
      <c r="H2958" s="27">
        <v>88</v>
      </c>
      <c r="I2958" t="s">
        <v>7899</v>
      </c>
      <c r="J2958" t="s">
        <v>7847</v>
      </c>
      <c r="K2958" t="s">
        <v>7968</v>
      </c>
      <c r="L2958" t="s">
        <v>7890</v>
      </c>
      <c r="M2958">
        <v>3.7</v>
      </c>
      <c r="N2958" t="s">
        <v>1691</v>
      </c>
      <c r="O2958" t="s">
        <v>7948</v>
      </c>
      <c r="P2958" t="s">
        <v>1691</v>
      </c>
      <c r="Q2958" t="s">
        <v>8</v>
      </c>
      <c r="R2958">
        <v>30</v>
      </c>
    </row>
    <row r="2959" spans="1:18" x14ac:dyDescent="0.3">
      <c r="A2959" t="s">
        <v>2971</v>
      </c>
      <c r="B2959" t="s">
        <v>6889</v>
      </c>
      <c r="C2959">
        <v>69</v>
      </c>
      <c r="D2959" t="str">
        <f>IF(Shopping[[#This Row],[Age]]&lt;=25,"Gen Z",
IF(Shopping[[#This Row],[Age]]&lt;=41,"Millennials",
IF(Shopping[[#This Row],[Age]]&lt;=57,"Gen X","Boomers")))</f>
        <v>Boomers</v>
      </c>
      <c r="E2959" t="s">
        <v>6584</v>
      </c>
      <c r="F2959" t="s">
        <v>7870</v>
      </c>
      <c r="G2959" t="s">
        <v>7857</v>
      </c>
      <c r="H2959" s="27">
        <v>70</v>
      </c>
      <c r="I2959" t="s">
        <v>7938</v>
      </c>
      <c r="J2959" t="s">
        <v>7844</v>
      </c>
      <c r="K2959" t="s">
        <v>7840</v>
      </c>
      <c r="L2959" t="s">
        <v>7890</v>
      </c>
      <c r="M2959">
        <v>4.7</v>
      </c>
      <c r="N2959" t="s">
        <v>1691</v>
      </c>
      <c r="O2959" t="s">
        <v>7948</v>
      </c>
      <c r="P2959" t="s">
        <v>1691</v>
      </c>
      <c r="Q2959" t="s">
        <v>10</v>
      </c>
      <c r="R2959">
        <v>2</v>
      </c>
    </row>
    <row r="2960" spans="1:18" x14ac:dyDescent="0.3">
      <c r="A2960" t="s">
        <v>2972</v>
      </c>
      <c r="B2960" t="s">
        <v>6890</v>
      </c>
      <c r="C2960">
        <v>55</v>
      </c>
      <c r="D2960" t="str">
        <f>IF(Shopping[[#This Row],[Age]]&lt;=25,"Gen Z",
IF(Shopping[[#This Row],[Age]]&lt;=41,"Millennials",
IF(Shopping[[#This Row],[Age]]&lt;=57,"Gen X","Boomers")))</f>
        <v>Gen X</v>
      </c>
      <c r="E2960" t="s">
        <v>6584</v>
      </c>
      <c r="F2960" t="s">
        <v>7863</v>
      </c>
      <c r="G2960" t="s">
        <v>7838</v>
      </c>
      <c r="H2960" s="27">
        <v>100</v>
      </c>
      <c r="I2960" t="s">
        <v>7924</v>
      </c>
      <c r="J2960" t="s">
        <v>7847</v>
      </c>
      <c r="K2960" t="s">
        <v>7971</v>
      </c>
      <c r="L2960" t="s">
        <v>7889</v>
      </c>
      <c r="M2960">
        <v>4.5</v>
      </c>
      <c r="N2960" t="s">
        <v>1691</v>
      </c>
      <c r="O2960" t="s">
        <v>7948</v>
      </c>
      <c r="P2960" t="s">
        <v>1691</v>
      </c>
      <c r="Q2960" t="s">
        <v>14</v>
      </c>
      <c r="R2960">
        <v>28</v>
      </c>
    </row>
    <row r="2961" spans="1:18" x14ac:dyDescent="0.3">
      <c r="A2961" t="s">
        <v>2973</v>
      </c>
      <c r="B2961" t="s">
        <v>6891</v>
      </c>
      <c r="C2961">
        <v>38</v>
      </c>
      <c r="D2961" t="str">
        <f>IF(Shopping[[#This Row],[Age]]&lt;=25,"Gen Z",
IF(Shopping[[#This Row],[Age]]&lt;=41,"Millennials",
IF(Shopping[[#This Row],[Age]]&lt;=57,"Gen X","Boomers")))</f>
        <v>Millennials</v>
      </c>
      <c r="E2961" t="s">
        <v>6584</v>
      </c>
      <c r="F2961" t="s">
        <v>7856</v>
      </c>
      <c r="G2961" t="s">
        <v>7857</v>
      </c>
      <c r="H2961" s="27">
        <v>28</v>
      </c>
      <c r="I2961" t="s">
        <v>7914</v>
      </c>
      <c r="J2961" t="s">
        <v>7839</v>
      </c>
      <c r="K2961" t="s">
        <v>7842</v>
      </c>
      <c r="L2961" t="s">
        <v>7889</v>
      </c>
      <c r="M2961">
        <v>4.7</v>
      </c>
      <c r="N2961" t="s">
        <v>1691</v>
      </c>
      <c r="O2961" t="s">
        <v>7946</v>
      </c>
      <c r="P2961" t="s">
        <v>1691</v>
      </c>
      <c r="Q2961" t="s">
        <v>14</v>
      </c>
      <c r="R2961">
        <v>9</v>
      </c>
    </row>
    <row r="2962" spans="1:18" x14ac:dyDescent="0.3">
      <c r="A2962" t="s">
        <v>2974</v>
      </c>
      <c r="B2962" t="s">
        <v>6892</v>
      </c>
      <c r="C2962">
        <v>57</v>
      </c>
      <c r="D2962" t="str">
        <f>IF(Shopping[[#This Row],[Age]]&lt;=25,"Gen Z",
IF(Shopping[[#This Row],[Age]]&lt;=41,"Millennials",
IF(Shopping[[#This Row],[Age]]&lt;=57,"Gen X","Boomers")))</f>
        <v>Gen X</v>
      </c>
      <c r="E2962" t="s">
        <v>6584</v>
      </c>
      <c r="F2962" t="s">
        <v>7853</v>
      </c>
      <c r="G2962" t="s">
        <v>7854</v>
      </c>
      <c r="H2962" s="27">
        <v>48</v>
      </c>
      <c r="I2962" t="s">
        <v>7920</v>
      </c>
      <c r="J2962" t="s">
        <v>7844</v>
      </c>
      <c r="K2962" t="s">
        <v>7968</v>
      </c>
      <c r="L2962" t="s">
        <v>7888</v>
      </c>
      <c r="M2962">
        <v>3.6</v>
      </c>
      <c r="N2962" t="s">
        <v>1691</v>
      </c>
      <c r="O2962" t="s">
        <v>7948</v>
      </c>
      <c r="P2962" t="s">
        <v>1691</v>
      </c>
      <c r="Q2962" t="s">
        <v>12</v>
      </c>
      <c r="R2962">
        <v>47</v>
      </c>
    </row>
    <row r="2963" spans="1:18" x14ac:dyDescent="0.3">
      <c r="A2963" t="s">
        <v>2975</v>
      </c>
      <c r="B2963" t="s">
        <v>6893</v>
      </c>
      <c r="C2963">
        <v>33</v>
      </c>
      <c r="D2963" t="str">
        <f>IF(Shopping[[#This Row],[Age]]&lt;=25,"Gen Z",
IF(Shopping[[#This Row],[Age]]&lt;=41,"Millennials",
IF(Shopping[[#This Row],[Age]]&lt;=57,"Gen X","Boomers")))</f>
        <v>Millennials</v>
      </c>
      <c r="E2963" t="s">
        <v>6584</v>
      </c>
      <c r="F2963" t="s">
        <v>7869</v>
      </c>
      <c r="G2963" t="s">
        <v>7838</v>
      </c>
      <c r="H2963" s="27">
        <v>43</v>
      </c>
      <c r="I2963" t="s">
        <v>7906</v>
      </c>
      <c r="J2963" t="s">
        <v>7844</v>
      </c>
      <c r="K2963" t="s">
        <v>7969</v>
      </c>
      <c r="L2963" t="s">
        <v>7890</v>
      </c>
      <c r="M2963">
        <v>2.8</v>
      </c>
      <c r="N2963" t="s">
        <v>1691</v>
      </c>
      <c r="O2963" t="s">
        <v>7946</v>
      </c>
      <c r="P2963" t="s">
        <v>1691</v>
      </c>
      <c r="Q2963" t="s">
        <v>27</v>
      </c>
      <c r="R2963">
        <v>21</v>
      </c>
    </row>
    <row r="2964" spans="1:18" x14ac:dyDescent="0.3">
      <c r="A2964" t="s">
        <v>2976</v>
      </c>
      <c r="B2964" t="s">
        <v>6894</v>
      </c>
      <c r="C2964">
        <v>57</v>
      </c>
      <c r="D2964" t="str">
        <f>IF(Shopping[[#This Row],[Age]]&lt;=25,"Gen Z",
IF(Shopping[[#This Row],[Age]]&lt;=41,"Millennials",
IF(Shopping[[#This Row],[Age]]&lt;=57,"Gen X","Boomers")))</f>
        <v>Gen X</v>
      </c>
      <c r="E2964" t="s">
        <v>6584</v>
      </c>
      <c r="F2964" t="s">
        <v>7866</v>
      </c>
      <c r="G2964" t="s">
        <v>7838</v>
      </c>
      <c r="H2964" s="27">
        <v>40</v>
      </c>
      <c r="I2964" t="s">
        <v>7911</v>
      </c>
      <c r="J2964" t="s">
        <v>7839</v>
      </c>
      <c r="K2964" t="s">
        <v>7858</v>
      </c>
      <c r="L2964" t="s">
        <v>7890</v>
      </c>
      <c r="M2964">
        <v>4</v>
      </c>
      <c r="N2964" t="s">
        <v>1691</v>
      </c>
      <c r="O2964" t="s">
        <v>7945</v>
      </c>
      <c r="P2964" t="s">
        <v>1691</v>
      </c>
      <c r="Q2964" t="s">
        <v>12</v>
      </c>
      <c r="R2964">
        <v>42</v>
      </c>
    </row>
    <row r="2965" spans="1:18" x14ac:dyDescent="0.3">
      <c r="A2965" t="s">
        <v>2977</v>
      </c>
      <c r="B2965" t="s">
        <v>6895</v>
      </c>
      <c r="C2965">
        <v>52</v>
      </c>
      <c r="D2965" t="str">
        <f>IF(Shopping[[#This Row],[Age]]&lt;=25,"Gen Z",
IF(Shopping[[#This Row],[Age]]&lt;=41,"Millennials",
IF(Shopping[[#This Row],[Age]]&lt;=57,"Gen X","Boomers")))</f>
        <v>Gen X</v>
      </c>
      <c r="E2965" t="s">
        <v>6584</v>
      </c>
      <c r="F2965" t="s">
        <v>7883</v>
      </c>
      <c r="G2965" t="s">
        <v>7846</v>
      </c>
      <c r="H2965" s="27">
        <v>97</v>
      </c>
      <c r="I2965" t="s">
        <v>7894</v>
      </c>
      <c r="J2965" t="s">
        <v>7847</v>
      </c>
      <c r="K2965" t="s">
        <v>7880</v>
      </c>
      <c r="L2965" t="s">
        <v>7888</v>
      </c>
      <c r="M2965">
        <v>3.6</v>
      </c>
      <c r="N2965" t="s">
        <v>1691</v>
      </c>
      <c r="O2965" t="s">
        <v>7946</v>
      </c>
      <c r="P2965" t="s">
        <v>1691</v>
      </c>
      <c r="Q2965" t="s">
        <v>12</v>
      </c>
      <c r="R2965">
        <v>28</v>
      </c>
    </row>
    <row r="2966" spans="1:18" x14ac:dyDescent="0.3">
      <c r="A2966" t="s">
        <v>2978</v>
      </c>
      <c r="B2966" t="s">
        <v>6896</v>
      </c>
      <c r="C2966">
        <v>44</v>
      </c>
      <c r="D2966" t="str">
        <f>IF(Shopping[[#This Row],[Age]]&lt;=25,"Gen Z",
IF(Shopping[[#This Row],[Age]]&lt;=41,"Millennials",
IF(Shopping[[#This Row],[Age]]&lt;=57,"Gen X","Boomers")))</f>
        <v>Gen X</v>
      </c>
      <c r="E2966" t="s">
        <v>6584</v>
      </c>
      <c r="F2966" t="s">
        <v>7853</v>
      </c>
      <c r="G2966" t="s">
        <v>7854</v>
      </c>
      <c r="H2966" s="27">
        <v>25</v>
      </c>
      <c r="I2966" t="s">
        <v>7924</v>
      </c>
      <c r="J2966" t="s">
        <v>7844</v>
      </c>
      <c r="K2966" t="s">
        <v>7849</v>
      </c>
      <c r="L2966" t="s">
        <v>7890</v>
      </c>
      <c r="M2966">
        <v>3.8</v>
      </c>
      <c r="N2966" t="s">
        <v>1691</v>
      </c>
      <c r="O2966" t="s">
        <v>7949</v>
      </c>
      <c r="P2966" t="s">
        <v>1691</v>
      </c>
      <c r="Q2966" t="s">
        <v>8</v>
      </c>
      <c r="R2966">
        <v>13</v>
      </c>
    </row>
    <row r="2967" spans="1:18" x14ac:dyDescent="0.3">
      <c r="A2967" t="s">
        <v>2979</v>
      </c>
      <c r="B2967" t="s">
        <v>6897</v>
      </c>
      <c r="C2967">
        <v>48</v>
      </c>
      <c r="D2967" t="str">
        <f>IF(Shopping[[#This Row],[Age]]&lt;=25,"Gen Z",
IF(Shopping[[#This Row],[Age]]&lt;=41,"Millennials",
IF(Shopping[[#This Row],[Age]]&lt;=57,"Gen X","Boomers")))</f>
        <v>Gen X</v>
      </c>
      <c r="E2967" t="s">
        <v>6584</v>
      </c>
      <c r="F2967" t="s">
        <v>7873</v>
      </c>
      <c r="G2967" t="s">
        <v>7857</v>
      </c>
      <c r="H2967" s="27">
        <v>45</v>
      </c>
      <c r="I2967" t="s">
        <v>7905</v>
      </c>
      <c r="J2967" t="s">
        <v>7847</v>
      </c>
      <c r="K2967" t="s">
        <v>7976</v>
      </c>
      <c r="L2967" t="s">
        <v>7889</v>
      </c>
      <c r="M2967">
        <v>4.4000000000000004</v>
      </c>
      <c r="N2967" t="s">
        <v>1691</v>
      </c>
      <c r="O2967" t="s">
        <v>7948</v>
      </c>
      <c r="P2967" t="s">
        <v>1691</v>
      </c>
      <c r="Q2967" t="s">
        <v>14</v>
      </c>
      <c r="R2967">
        <v>25</v>
      </c>
    </row>
    <row r="2968" spans="1:18" x14ac:dyDescent="0.3">
      <c r="A2968" t="s">
        <v>2980</v>
      </c>
      <c r="B2968" t="s">
        <v>6898</v>
      </c>
      <c r="C2968">
        <v>52</v>
      </c>
      <c r="D2968" t="str">
        <f>IF(Shopping[[#This Row],[Age]]&lt;=25,"Gen Z",
IF(Shopping[[#This Row],[Age]]&lt;=41,"Millennials",
IF(Shopping[[#This Row],[Age]]&lt;=57,"Gen X","Boomers")))</f>
        <v>Gen X</v>
      </c>
      <c r="E2968" t="s">
        <v>6584</v>
      </c>
      <c r="F2968" t="s">
        <v>7883</v>
      </c>
      <c r="G2968" t="s">
        <v>7846</v>
      </c>
      <c r="H2968" s="27">
        <v>49</v>
      </c>
      <c r="I2968" t="s">
        <v>7912</v>
      </c>
      <c r="J2968" t="s">
        <v>7839</v>
      </c>
      <c r="K2968" t="s">
        <v>7874</v>
      </c>
      <c r="L2968" t="s">
        <v>7890</v>
      </c>
      <c r="M2968">
        <v>2.8</v>
      </c>
      <c r="N2968" t="s">
        <v>1691</v>
      </c>
      <c r="O2968" t="s">
        <v>7950</v>
      </c>
      <c r="P2968" t="s">
        <v>1691</v>
      </c>
      <c r="Q2968" t="s">
        <v>27</v>
      </c>
      <c r="R2968">
        <v>38</v>
      </c>
    </row>
    <row r="2969" spans="1:18" x14ac:dyDescent="0.3">
      <c r="A2969" t="s">
        <v>2981</v>
      </c>
      <c r="B2969" t="s">
        <v>6899</v>
      </c>
      <c r="C2969">
        <v>34</v>
      </c>
      <c r="D2969" t="str">
        <f>IF(Shopping[[#This Row],[Age]]&lt;=25,"Gen Z",
IF(Shopping[[#This Row],[Age]]&lt;=41,"Millennials",
IF(Shopping[[#This Row],[Age]]&lt;=57,"Gen X","Boomers")))</f>
        <v>Millennials</v>
      </c>
      <c r="E2969" t="s">
        <v>6584</v>
      </c>
      <c r="F2969" t="s">
        <v>7848</v>
      </c>
      <c r="G2969" t="s">
        <v>7846</v>
      </c>
      <c r="H2969" s="27">
        <v>36</v>
      </c>
      <c r="I2969" t="s">
        <v>7920</v>
      </c>
      <c r="J2969" t="s">
        <v>7839</v>
      </c>
      <c r="K2969" t="s">
        <v>7855</v>
      </c>
      <c r="L2969" t="s">
        <v>7889</v>
      </c>
      <c r="M2969">
        <v>3.4</v>
      </c>
      <c r="N2969" t="s">
        <v>1691</v>
      </c>
      <c r="O2969" t="s">
        <v>7946</v>
      </c>
      <c r="P2969" t="s">
        <v>1691</v>
      </c>
      <c r="Q2969" t="s">
        <v>8</v>
      </c>
      <c r="R2969">
        <v>40</v>
      </c>
    </row>
    <row r="2970" spans="1:18" x14ac:dyDescent="0.3">
      <c r="A2970" t="s">
        <v>2982</v>
      </c>
      <c r="B2970" t="s">
        <v>6900</v>
      </c>
      <c r="C2970">
        <v>26</v>
      </c>
      <c r="D2970" t="str">
        <f>IF(Shopping[[#This Row],[Age]]&lt;=25,"Gen Z",
IF(Shopping[[#This Row],[Age]]&lt;=41,"Millennials",
IF(Shopping[[#This Row],[Age]]&lt;=57,"Gen X","Boomers")))</f>
        <v>Millennials</v>
      </c>
      <c r="E2970" t="s">
        <v>6584</v>
      </c>
      <c r="F2970" t="s">
        <v>7841</v>
      </c>
      <c r="G2970" t="s">
        <v>7838</v>
      </c>
      <c r="H2970" s="27">
        <v>48</v>
      </c>
      <c r="I2970" t="s">
        <v>7929</v>
      </c>
      <c r="J2970" t="s">
        <v>7844</v>
      </c>
      <c r="K2970" t="s">
        <v>7840</v>
      </c>
      <c r="L2970" t="s">
        <v>7890</v>
      </c>
      <c r="M2970">
        <v>4.9000000000000004</v>
      </c>
      <c r="N2970" t="s">
        <v>1691</v>
      </c>
      <c r="O2970" t="s">
        <v>7945</v>
      </c>
      <c r="P2970" t="s">
        <v>1691</v>
      </c>
      <c r="Q2970" t="s">
        <v>10</v>
      </c>
      <c r="R2970">
        <v>25</v>
      </c>
    </row>
    <row r="2971" spans="1:18" x14ac:dyDescent="0.3">
      <c r="A2971" t="s">
        <v>2983</v>
      </c>
      <c r="B2971" t="s">
        <v>6901</v>
      </c>
      <c r="C2971">
        <v>36</v>
      </c>
      <c r="D2971" t="str">
        <f>IF(Shopping[[#This Row],[Age]]&lt;=25,"Gen Z",
IF(Shopping[[#This Row],[Age]]&lt;=41,"Millennials",
IF(Shopping[[#This Row],[Age]]&lt;=57,"Gen X","Boomers")))</f>
        <v>Millennials</v>
      </c>
      <c r="E2971" t="s">
        <v>6584</v>
      </c>
      <c r="F2971" t="s">
        <v>7881</v>
      </c>
      <c r="G2971" t="s">
        <v>7857</v>
      </c>
      <c r="H2971" s="27">
        <v>62</v>
      </c>
      <c r="I2971" t="s">
        <v>7927</v>
      </c>
      <c r="J2971" t="s">
        <v>7844</v>
      </c>
      <c r="K2971" t="s">
        <v>7976</v>
      </c>
      <c r="L2971" t="s">
        <v>7890</v>
      </c>
      <c r="M2971">
        <v>4.3</v>
      </c>
      <c r="N2971" t="s">
        <v>1691</v>
      </c>
      <c r="O2971" t="s">
        <v>7947</v>
      </c>
      <c r="P2971" t="s">
        <v>1691</v>
      </c>
      <c r="Q2971" t="s">
        <v>10</v>
      </c>
      <c r="R2971">
        <v>20</v>
      </c>
    </row>
    <row r="2972" spans="1:18" x14ac:dyDescent="0.3">
      <c r="A2972" t="s">
        <v>2984</v>
      </c>
      <c r="B2972" t="s">
        <v>6902</v>
      </c>
      <c r="C2972">
        <v>24</v>
      </c>
      <c r="D2972" t="str">
        <f>IF(Shopping[[#This Row],[Age]]&lt;=25,"Gen Z",
IF(Shopping[[#This Row],[Age]]&lt;=41,"Millennials",
IF(Shopping[[#This Row],[Age]]&lt;=57,"Gen X","Boomers")))</f>
        <v>Gen Z</v>
      </c>
      <c r="E2972" t="s">
        <v>6584</v>
      </c>
      <c r="F2972" t="s">
        <v>7870</v>
      </c>
      <c r="G2972" t="s">
        <v>7857</v>
      </c>
      <c r="H2972" s="27">
        <v>74</v>
      </c>
      <c r="I2972" t="s">
        <v>7916</v>
      </c>
      <c r="J2972" t="s">
        <v>7847</v>
      </c>
      <c r="K2972" t="s">
        <v>7849</v>
      </c>
      <c r="L2972" t="s">
        <v>7887</v>
      </c>
      <c r="M2972">
        <v>3.4</v>
      </c>
      <c r="N2972" t="s">
        <v>1691</v>
      </c>
      <c r="O2972" t="s">
        <v>7946</v>
      </c>
      <c r="P2972" t="s">
        <v>1691</v>
      </c>
      <c r="Q2972" t="s">
        <v>12</v>
      </c>
      <c r="R2972">
        <v>44</v>
      </c>
    </row>
    <row r="2973" spans="1:18" x14ac:dyDescent="0.3">
      <c r="A2973" t="s">
        <v>2985</v>
      </c>
      <c r="B2973" t="s">
        <v>6903</v>
      </c>
      <c r="C2973">
        <v>30</v>
      </c>
      <c r="D2973" t="str">
        <f>IF(Shopping[[#This Row],[Age]]&lt;=25,"Gen Z",
IF(Shopping[[#This Row],[Age]]&lt;=41,"Millennials",
IF(Shopping[[#This Row],[Age]]&lt;=57,"Gen X","Boomers")))</f>
        <v>Millennials</v>
      </c>
      <c r="E2973" t="s">
        <v>6584</v>
      </c>
      <c r="F2973" t="s">
        <v>7856</v>
      </c>
      <c r="G2973" t="s">
        <v>7857</v>
      </c>
      <c r="H2973" s="27">
        <v>100</v>
      </c>
      <c r="I2973" t="s">
        <v>7933</v>
      </c>
      <c r="J2973" t="s">
        <v>7839</v>
      </c>
      <c r="K2973" t="s">
        <v>7882</v>
      </c>
      <c r="L2973" t="s">
        <v>7890</v>
      </c>
      <c r="M2973">
        <v>3.9</v>
      </c>
      <c r="N2973" t="s">
        <v>1691</v>
      </c>
      <c r="O2973" t="s">
        <v>7947</v>
      </c>
      <c r="P2973" t="s">
        <v>1691</v>
      </c>
      <c r="Q2973" t="s">
        <v>14</v>
      </c>
      <c r="R2973">
        <v>9</v>
      </c>
    </row>
    <row r="2974" spans="1:18" x14ac:dyDescent="0.3">
      <c r="A2974" t="s">
        <v>2986</v>
      </c>
      <c r="B2974" t="s">
        <v>6904</v>
      </c>
      <c r="C2974">
        <v>31</v>
      </c>
      <c r="D2974" t="str">
        <f>IF(Shopping[[#This Row],[Age]]&lt;=25,"Gen Z",
IF(Shopping[[#This Row],[Age]]&lt;=41,"Millennials",
IF(Shopping[[#This Row],[Age]]&lt;=57,"Gen X","Boomers")))</f>
        <v>Millennials</v>
      </c>
      <c r="E2974" t="s">
        <v>6584</v>
      </c>
      <c r="F2974" t="s">
        <v>7868</v>
      </c>
      <c r="G2974" t="s">
        <v>7854</v>
      </c>
      <c r="H2974" s="27">
        <v>39</v>
      </c>
      <c r="I2974" t="s">
        <v>7907</v>
      </c>
      <c r="J2974" t="s">
        <v>7844</v>
      </c>
      <c r="K2974" t="s">
        <v>7878</v>
      </c>
      <c r="L2974" t="s">
        <v>7890</v>
      </c>
      <c r="M2974">
        <v>4.2</v>
      </c>
      <c r="N2974" t="s">
        <v>1691</v>
      </c>
      <c r="O2974" t="s">
        <v>7946</v>
      </c>
      <c r="P2974" t="s">
        <v>1691</v>
      </c>
      <c r="Q2974" t="s">
        <v>8</v>
      </c>
      <c r="R2974">
        <v>11</v>
      </c>
    </row>
    <row r="2975" spans="1:18" x14ac:dyDescent="0.3">
      <c r="A2975" t="s">
        <v>2987</v>
      </c>
      <c r="B2975" t="s">
        <v>6905</v>
      </c>
      <c r="C2975">
        <v>25</v>
      </c>
      <c r="D2975" t="str">
        <f>IF(Shopping[[#This Row],[Age]]&lt;=25,"Gen Z",
IF(Shopping[[#This Row],[Age]]&lt;=41,"Millennials",
IF(Shopping[[#This Row],[Age]]&lt;=57,"Gen X","Boomers")))</f>
        <v>Gen Z</v>
      </c>
      <c r="E2975" t="s">
        <v>6584</v>
      </c>
      <c r="F2975" t="s">
        <v>7883</v>
      </c>
      <c r="G2975" t="s">
        <v>7846</v>
      </c>
      <c r="H2975" s="27">
        <v>65</v>
      </c>
      <c r="I2975" t="s">
        <v>7920</v>
      </c>
      <c r="J2975" t="s">
        <v>7847</v>
      </c>
      <c r="K2975" t="s">
        <v>7976</v>
      </c>
      <c r="L2975" t="s">
        <v>7889</v>
      </c>
      <c r="M2975">
        <v>2.7</v>
      </c>
      <c r="N2975" t="s">
        <v>1691</v>
      </c>
      <c r="O2975" t="s">
        <v>7950</v>
      </c>
      <c r="P2975" t="s">
        <v>1691</v>
      </c>
      <c r="Q2975" t="s">
        <v>22</v>
      </c>
      <c r="R2975">
        <v>3</v>
      </c>
    </row>
    <row r="2976" spans="1:18" x14ac:dyDescent="0.3">
      <c r="A2976" t="s">
        <v>2988</v>
      </c>
      <c r="B2976" t="s">
        <v>6906</v>
      </c>
      <c r="C2976">
        <v>57</v>
      </c>
      <c r="D2976" t="str">
        <f>IF(Shopping[[#This Row],[Age]]&lt;=25,"Gen Z",
IF(Shopping[[#This Row],[Age]]&lt;=41,"Millennials",
IF(Shopping[[#This Row],[Age]]&lt;=57,"Gen X","Boomers")))</f>
        <v>Gen X</v>
      </c>
      <c r="E2976" t="s">
        <v>6584</v>
      </c>
      <c r="F2976" t="s">
        <v>7848</v>
      </c>
      <c r="G2976" t="s">
        <v>7846</v>
      </c>
      <c r="H2976" s="27">
        <v>99</v>
      </c>
      <c r="I2976" t="s">
        <v>7923</v>
      </c>
      <c r="J2976" t="s">
        <v>7877</v>
      </c>
      <c r="K2976" t="s">
        <v>7972</v>
      </c>
      <c r="L2976" t="s">
        <v>7889</v>
      </c>
      <c r="M2976">
        <v>4.0999999999999996</v>
      </c>
      <c r="N2976" t="s">
        <v>1691</v>
      </c>
      <c r="O2976" t="s">
        <v>7950</v>
      </c>
      <c r="P2976" t="s">
        <v>1691</v>
      </c>
      <c r="Q2976" t="s">
        <v>12</v>
      </c>
      <c r="R2976">
        <v>34</v>
      </c>
    </row>
    <row r="2977" spans="1:18" x14ac:dyDescent="0.3">
      <c r="A2977" t="s">
        <v>2989</v>
      </c>
      <c r="B2977" t="s">
        <v>6907</v>
      </c>
      <c r="C2977">
        <v>61</v>
      </c>
      <c r="D2977" t="str">
        <f>IF(Shopping[[#This Row],[Age]]&lt;=25,"Gen Z",
IF(Shopping[[#This Row],[Age]]&lt;=41,"Millennials",
IF(Shopping[[#This Row],[Age]]&lt;=57,"Gen X","Boomers")))</f>
        <v>Boomers</v>
      </c>
      <c r="E2977" t="s">
        <v>6584</v>
      </c>
      <c r="F2977" t="s">
        <v>7873</v>
      </c>
      <c r="G2977" t="s">
        <v>7857</v>
      </c>
      <c r="H2977" s="27">
        <v>68</v>
      </c>
      <c r="I2977" t="s">
        <v>7935</v>
      </c>
      <c r="J2977" t="s">
        <v>7877</v>
      </c>
      <c r="K2977" t="s">
        <v>7970</v>
      </c>
      <c r="L2977" t="s">
        <v>7887</v>
      </c>
      <c r="M2977">
        <v>4.5</v>
      </c>
      <c r="N2977" t="s">
        <v>1691</v>
      </c>
      <c r="O2977" t="s">
        <v>7949</v>
      </c>
      <c r="P2977" t="s">
        <v>1691</v>
      </c>
      <c r="Q2977" t="s">
        <v>10</v>
      </c>
      <c r="R2977">
        <v>48</v>
      </c>
    </row>
    <row r="2978" spans="1:18" x14ac:dyDescent="0.3">
      <c r="A2978" t="s">
        <v>2990</v>
      </c>
      <c r="B2978" t="s">
        <v>6908</v>
      </c>
      <c r="C2978">
        <v>30</v>
      </c>
      <c r="D2978" t="str">
        <f>IF(Shopping[[#This Row],[Age]]&lt;=25,"Gen Z",
IF(Shopping[[#This Row],[Age]]&lt;=41,"Millennials",
IF(Shopping[[#This Row],[Age]]&lt;=57,"Gen X","Boomers")))</f>
        <v>Millennials</v>
      </c>
      <c r="E2978" t="s">
        <v>6584</v>
      </c>
      <c r="F2978" t="s">
        <v>7853</v>
      </c>
      <c r="G2978" t="s">
        <v>7854</v>
      </c>
      <c r="H2978" s="27">
        <v>97</v>
      </c>
      <c r="I2978" t="s">
        <v>7936</v>
      </c>
      <c r="J2978" t="s">
        <v>7847</v>
      </c>
      <c r="K2978" t="s">
        <v>7855</v>
      </c>
      <c r="L2978" t="s">
        <v>7889</v>
      </c>
      <c r="M2978">
        <v>2.8</v>
      </c>
      <c r="N2978" t="s">
        <v>1691</v>
      </c>
      <c r="O2978" t="s">
        <v>7945</v>
      </c>
      <c r="P2978" t="s">
        <v>1691</v>
      </c>
      <c r="Q2978" t="s">
        <v>10</v>
      </c>
      <c r="R2978">
        <v>28</v>
      </c>
    </row>
    <row r="2979" spans="1:18" x14ac:dyDescent="0.3">
      <c r="A2979" t="s">
        <v>2991</v>
      </c>
      <c r="B2979" t="s">
        <v>6909</v>
      </c>
      <c r="C2979">
        <v>38</v>
      </c>
      <c r="D2979" t="str">
        <f>IF(Shopping[[#This Row],[Age]]&lt;=25,"Gen Z",
IF(Shopping[[#This Row],[Age]]&lt;=41,"Millennials",
IF(Shopping[[#This Row],[Age]]&lt;=57,"Gen X","Boomers")))</f>
        <v>Millennials</v>
      </c>
      <c r="E2979" t="s">
        <v>6584</v>
      </c>
      <c r="F2979" t="s">
        <v>7851</v>
      </c>
      <c r="G2979" t="s">
        <v>7838</v>
      </c>
      <c r="H2979" s="27">
        <v>47</v>
      </c>
      <c r="I2979" t="s">
        <v>7940</v>
      </c>
      <c r="J2979" t="s">
        <v>7839</v>
      </c>
      <c r="K2979" t="s">
        <v>7969</v>
      </c>
      <c r="L2979" t="s">
        <v>7887</v>
      </c>
      <c r="M2979">
        <v>3.4</v>
      </c>
      <c r="N2979" t="s">
        <v>1691</v>
      </c>
      <c r="O2979" t="s">
        <v>7948</v>
      </c>
      <c r="P2979" t="s">
        <v>1691</v>
      </c>
      <c r="Q2979" t="s">
        <v>8</v>
      </c>
      <c r="R2979">
        <v>20</v>
      </c>
    </row>
    <row r="2980" spans="1:18" x14ac:dyDescent="0.3">
      <c r="A2980" t="s">
        <v>2992</v>
      </c>
      <c r="B2980" t="s">
        <v>6910</v>
      </c>
      <c r="C2980">
        <v>53</v>
      </c>
      <c r="D2980" t="str">
        <f>IF(Shopping[[#This Row],[Age]]&lt;=25,"Gen Z",
IF(Shopping[[#This Row],[Age]]&lt;=41,"Millennials",
IF(Shopping[[#This Row],[Age]]&lt;=57,"Gen X","Boomers")))</f>
        <v>Gen X</v>
      </c>
      <c r="E2980" t="s">
        <v>6584</v>
      </c>
      <c r="F2980" t="s">
        <v>7851</v>
      </c>
      <c r="G2980" t="s">
        <v>7838</v>
      </c>
      <c r="H2980" s="27">
        <v>56</v>
      </c>
      <c r="I2980" t="s">
        <v>7930</v>
      </c>
      <c r="J2980" t="s">
        <v>7844</v>
      </c>
      <c r="K2980" t="s">
        <v>7973</v>
      </c>
      <c r="L2980" t="s">
        <v>7888</v>
      </c>
      <c r="M2980">
        <v>3.9</v>
      </c>
      <c r="N2980" t="s">
        <v>1691</v>
      </c>
      <c r="O2980" t="s">
        <v>7946</v>
      </c>
      <c r="P2980" t="s">
        <v>1691</v>
      </c>
      <c r="Q2980" t="s">
        <v>22</v>
      </c>
      <c r="R2980">
        <v>49</v>
      </c>
    </row>
    <row r="2981" spans="1:18" x14ac:dyDescent="0.3">
      <c r="A2981" t="s">
        <v>2993</v>
      </c>
      <c r="B2981" t="s">
        <v>6911</v>
      </c>
      <c r="C2981">
        <v>31</v>
      </c>
      <c r="D2981" t="str">
        <f>IF(Shopping[[#This Row],[Age]]&lt;=25,"Gen Z",
IF(Shopping[[#This Row],[Age]]&lt;=41,"Millennials",
IF(Shopping[[#This Row],[Age]]&lt;=57,"Gen X","Boomers")))</f>
        <v>Millennials</v>
      </c>
      <c r="E2981" t="s">
        <v>6584</v>
      </c>
      <c r="F2981" t="s">
        <v>7843</v>
      </c>
      <c r="G2981" t="s">
        <v>7838</v>
      </c>
      <c r="H2981" s="27">
        <v>91</v>
      </c>
      <c r="I2981" t="s">
        <v>7900</v>
      </c>
      <c r="J2981" t="s">
        <v>7839</v>
      </c>
      <c r="K2981" t="s">
        <v>7968</v>
      </c>
      <c r="L2981" t="s">
        <v>7890</v>
      </c>
      <c r="M2981">
        <v>2.6</v>
      </c>
      <c r="N2981" t="s">
        <v>1691</v>
      </c>
      <c r="O2981" t="s">
        <v>7947</v>
      </c>
      <c r="P2981" t="s">
        <v>1691</v>
      </c>
      <c r="Q2981" t="s">
        <v>14</v>
      </c>
      <c r="R2981">
        <v>14</v>
      </c>
    </row>
    <row r="2982" spans="1:18" x14ac:dyDescent="0.3">
      <c r="A2982" t="s">
        <v>2994</v>
      </c>
      <c r="B2982" t="s">
        <v>6912</v>
      </c>
      <c r="C2982">
        <v>70</v>
      </c>
      <c r="D2982" t="str">
        <f>IF(Shopping[[#This Row],[Age]]&lt;=25,"Gen Z",
IF(Shopping[[#This Row],[Age]]&lt;=41,"Millennials",
IF(Shopping[[#This Row],[Age]]&lt;=57,"Gen X","Boomers")))</f>
        <v>Boomers</v>
      </c>
      <c r="E2982" t="s">
        <v>6584</v>
      </c>
      <c r="F2982" t="s">
        <v>7884</v>
      </c>
      <c r="G2982" t="s">
        <v>7857</v>
      </c>
      <c r="H2982" s="27">
        <v>93</v>
      </c>
      <c r="I2982" t="s">
        <v>7925</v>
      </c>
      <c r="J2982" t="s">
        <v>7839</v>
      </c>
      <c r="K2982" t="s">
        <v>7864</v>
      </c>
      <c r="L2982" t="s">
        <v>7890</v>
      </c>
      <c r="M2982">
        <v>4.4000000000000004</v>
      </c>
      <c r="N2982" t="s">
        <v>1691</v>
      </c>
      <c r="O2982" t="s">
        <v>7949</v>
      </c>
      <c r="P2982" t="s">
        <v>1691</v>
      </c>
      <c r="Q2982" t="s">
        <v>22</v>
      </c>
      <c r="R2982">
        <v>9</v>
      </c>
    </row>
    <row r="2983" spans="1:18" x14ac:dyDescent="0.3">
      <c r="A2983" t="s">
        <v>2995</v>
      </c>
      <c r="B2983" t="s">
        <v>6913</v>
      </c>
      <c r="C2983">
        <v>21</v>
      </c>
      <c r="D2983" t="str">
        <f>IF(Shopping[[#This Row],[Age]]&lt;=25,"Gen Z",
IF(Shopping[[#This Row],[Age]]&lt;=41,"Millennials",
IF(Shopping[[#This Row],[Age]]&lt;=57,"Gen X","Boomers")))</f>
        <v>Gen Z</v>
      </c>
      <c r="E2983" t="s">
        <v>6584</v>
      </c>
      <c r="F2983" t="s">
        <v>7866</v>
      </c>
      <c r="G2983" t="s">
        <v>7838</v>
      </c>
      <c r="H2983" s="27">
        <v>36</v>
      </c>
      <c r="I2983" t="s">
        <v>7905</v>
      </c>
      <c r="J2983" t="s">
        <v>7839</v>
      </c>
      <c r="K2983" t="s">
        <v>7858</v>
      </c>
      <c r="L2983" t="s">
        <v>7887</v>
      </c>
      <c r="M2983">
        <v>4.9000000000000004</v>
      </c>
      <c r="N2983" t="s">
        <v>1691</v>
      </c>
      <c r="O2983" t="s">
        <v>7948</v>
      </c>
      <c r="P2983" t="s">
        <v>1691</v>
      </c>
      <c r="Q2983" t="s">
        <v>8</v>
      </c>
      <c r="R2983">
        <v>37</v>
      </c>
    </row>
    <row r="2984" spans="1:18" x14ac:dyDescent="0.3">
      <c r="A2984" t="s">
        <v>2996</v>
      </c>
      <c r="B2984" t="s">
        <v>6914</v>
      </c>
      <c r="C2984">
        <v>33</v>
      </c>
      <c r="D2984" t="str">
        <f>IF(Shopping[[#This Row],[Age]]&lt;=25,"Gen Z",
IF(Shopping[[#This Row],[Age]]&lt;=41,"Millennials",
IF(Shopping[[#This Row],[Age]]&lt;=57,"Gen X","Boomers")))</f>
        <v>Millennials</v>
      </c>
      <c r="E2984" t="s">
        <v>6584</v>
      </c>
      <c r="F2984" t="s">
        <v>7861</v>
      </c>
      <c r="G2984" t="s">
        <v>7838</v>
      </c>
      <c r="H2984" s="27">
        <v>45</v>
      </c>
      <c r="I2984" t="s">
        <v>7941</v>
      </c>
      <c r="J2984" t="s">
        <v>7847</v>
      </c>
      <c r="K2984" t="s">
        <v>7874</v>
      </c>
      <c r="L2984" t="s">
        <v>7889</v>
      </c>
      <c r="M2984">
        <v>3.6</v>
      </c>
      <c r="N2984" t="s">
        <v>1691</v>
      </c>
      <c r="O2984" t="s">
        <v>7950</v>
      </c>
      <c r="P2984" t="s">
        <v>1691</v>
      </c>
      <c r="Q2984" t="s">
        <v>12</v>
      </c>
      <c r="R2984">
        <v>4</v>
      </c>
    </row>
    <row r="2985" spans="1:18" x14ac:dyDescent="0.3">
      <c r="A2985" t="s">
        <v>2997</v>
      </c>
      <c r="B2985" t="s">
        <v>6915</v>
      </c>
      <c r="C2985">
        <v>60</v>
      </c>
      <c r="D2985" t="str">
        <f>IF(Shopping[[#This Row],[Age]]&lt;=25,"Gen Z",
IF(Shopping[[#This Row],[Age]]&lt;=41,"Millennials",
IF(Shopping[[#This Row],[Age]]&lt;=57,"Gen X","Boomers")))</f>
        <v>Boomers</v>
      </c>
      <c r="E2985" t="s">
        <v>6584</v>
      </c>
      <c r="F2985" t="s">
        <v>7866</v>
      </c>
      <c r="G2985" t="s">
        <v>7838</v>
      </c>
      <c r="H2985" s="27">
        <v>44</v>
      </c>
      <c r="I2985" t="s">
        <v>7901</v>
      </c>
      <c r="J2985" t="s">
        <v>7847</v>
      </c>
      <c r="K2985" t="s">
        <v>7852</v>
      </c>
      <c r="L2985" t="s">
        <v>7887</v>
      </c>
      <c r="M2985">
        <v>2.8</v>
      </c>
      <c r="N2985" t="s">
        <v>1691</v>
      </c>
      <c r="O2985" t="s">
        <v>7949</v>
      </c>
      <c r="P2985" t="s">
        <v>1691</v>
      </c>
      <c r="Q2985" t="s">
        <v>12</v>
      </c>
      <c r="R2985">
        <v>1</v>
      </c>
    </row>
    <row r="2986" spans="1:18" x14ac:dyDescent="0.3">
      <c r="A2986" t="s">
        <v>2998</v>
      </c>
      <c r="B2986" t="s">
        <v>6916</v>
      </c>
      <c r="C2986">
        <v>45</v>
      </c>
      <c r="D2986" t="str">
        <f>IF(Shopping[[#This Row],[Age]]&lt;=25,"Gen Z",
IF(Shopping[[#This Row],[Age]]&lt;=41,"Millennials",
IF(Shopping[[#This Row],[Age]]&lt;=57,"Gen X","Boomers")))</f>
        <v>Gen X</v>
      </c>
      <c r="E2986" t="s">
        <v>6584</v>
      </c>
      <c r="F2986" t="s">
        <v>7884</v>
      </c>
      <c r="G2986" t="s">
        <v>7857</v>
      </c>
      <c r="H2986" s="27">
        <v>32</v>
      </c>
      <c r="I2986" t="s">
        <v>7914</v>
      </c>
      <c r="J2986" t="s">
        <v>7839</v>
      </c>
      <c r="K2986" t="s">
        <v>7871</v>
      </c>
      <c r="L2986" t="s">
        <v>7888</v>
      </c>
      <c r="M2986">
        <v>4.3</v>
      </c>
      <c r="N2986" t="s">
        <v>1691</v>
      </c>
      <c r="O2986" t="s">
        <v>7949</v>
      </c>
      <c r="P2986" t="s">
        <v>1691</v>
      </c>
      <c r="Q2986" t="s">
        <v>27</v>
      </c>
      <c r="R2986">
        <v>36</v>
      </c>
    </row>
    <row r="2987" spans="1:18" x14ac:dyDescent="0.3">
      <c r="A2987" t="s">
        <v>2999</v>
      </c>
      <c r="B2987" t="s">
        <v>6917</v>
      </c>
      <c r="C2987">
        <v>46</v>
      </c>
      <c r="D2987" t="str">
        <f>IF(Shopping[[#This Row],[Age]]&lt;=25,"Gen Z",
IF(Shopping[[#This Row],[Age]]&lt;=41,"Millennials",
IF(Shopping[[#This Row],[Age]]&lt;=57,"Gen X","Boomers")))</f>
        <v>Gen X</v>
      </c>
      <c r="E2987" t="s">
        <v>6584</v>
      </c>
      <c r="F2987" t="s">
        <v>7881</v>
      </c>
      <c r="G2987" t="s">
        <v>7857</v>
      </c>
      <c r="H2987" s="27">
        <v>36</v>
      </c>
      <c r="I2987" t="s">
        <v>7904</v>
      </c>
      <c r="J2987" t="s">
        <v>7844</v>
      </c>
      <c r="K2987" t="s">
        <v>7864</v>
      </c>
      <c r="L2987" t="s">
        <v>7889</v>
      </c>
      <c r="M2987">
        <v>3</v>
      </c>
      <c r="N2987" t="s">
        <v>1691</v>
      </c>
      <c r="O2987" t="s">
        <v>7945</v>
      </c>
      <c r="P2987" t="s">
        <v>1691</v>
      </c>
      <c r="Q2987" t="s">
        <v>10</v>
      </c>
      <c r="R2987">
        <v>21</v>
      </c>
    </row>
    <row r="2988" spans="1:18" x14ac:dyDescent="0.3">
      <c r="A2988" t="s">
        <v>3000</v>
      </c>
      <c r="B2988" t="s">
        <v>6918</v>
      </c>
      <c r="C2988">
        <v>62</v>
      </c>
      <c r="D2988" t="str">
        <f>IF(Shopping[[#This Row],[Age]]&lt;=25,"Gen Z",
IF(Shopping[[#This Row],[Age]]&lt;=41,"Millennials",
IF(Shopping[[#This Row],[Age]]&lt;=57,"Gen X","Boomers")))</f>
        <v>Boomers</v>
      </c>
      <c r="E2988" t="s">
        <v>6584</v>
      </c>
      <c r="F2988" t="s">
        <v>7881</v>
      </c>
      <c r="G2988" t="s">
        <v>7857</v>
      </c>
      <c r="H2988" s="27">
        <v>85</v>
      </c>
      <c r="I2988" t="s">
        <v>7921</v>
      </c>
      <c r="J2988" t="s">
        <v>7844</v>
      </c>
      <c r="K2988" t="s">
        <v>7855</v>
      </c>
      <c r="L2988" t="s">
        <v>7889</v>
      </c>
      <c r="M2988">
        <v>3.3</v>
      </c>
      <c r="N2988" t="s">
        <v>1691</v>
      </c>
      <c r="O2988" t="s">
        <v>7949</v>
      </c>
      <c r="P2988" t="s">
        <v>1691</v>
      </c>
      <c r="Q2988" t="s">
        <v>12</v>
      </c>
      <c r="R2988">
        <v>16</v>
      </c>
    </row>
    <row r="2989" spans="1:18" x14ac:dyDescent="0.3">
      <c r="A2989" t="s">
        <v>3001</v>
      </c>
      <c r="B2989" t="s">
        <v>6919</v>
      </c>
      <c r="C2989">
        <v>63</v>
      </c>
      <c r="D2989" t="str">
        <f>IF(Shopping[[#This Row],[Age]]&lt;=25,"Gen Z",
IF(Shopping[[#This Row],[Age]]&lt;=41,"Millennials",
IF(Shopping[[#This Row],[Age]]&lt;=57,"Gen X","Boomers")))</f>
        <v>Boomers</v>
      </c>
      <c r="E2989" t="s">
        <v>6584</v>
      </c>
      <c r="F2989" t="s">
        <v>7863</v>
      </c>
      <c r="G2989" t="s">
        <v>7838</v>
      </c>
      <c r="H2989" s="27">
        <v>36</v>
      </c>
      <c r="I2989" t="s">
        <v>7900</v>
      </c>
      <c r="J2989" t="s">
        <v>7839</v>
      </c>
      <c r="K2989" t="s">
        <v>7971</v>
      </c>
      <c r="L2989" t="s">
        <v>7887</v>
      </c>
      <c r="M2989">
        <v>2.5</v>
      </c>
      <c r="N2989" t="s">
        <v>1691</v>
      </c>
      <c r="O2989" t="s">
        <v>7950</v>
      </c>
      <c r="P2989" t="s">
        <v>1691</v>
      </c>
      <c r="Q2989" t="s">
        <v>10</v>
      </c>
      <c r="R2989">
        <v>42</v>
      </c>
    </row>
    <row r="2990" spans="1:18" x14ac:dyDescent="0.3">
      <c r="A2990" t="s">
        <v>3002</v>
      </c>
      <c r="B2990" t="s">
        <v>6920</v>
      </c>
      <c r="C2990">
        <v>69</v>
      </c>
      <c r="D2990" t="str">
        <f>IF(Shopping[[#This Row],[Age]]&lt;=25,"Gen Z",
IF(Shopping[[#This Row],[Age]]&lt;=41,"Millennials",
IF(Shopping[[#This Row],[Age]]&lt;=57,"Gen X","Boomers")))</f>
        <v>Boomers</v>
      </c>
      <c r="E2990" t="s">
        <v>6584</v>
      </c>
      <c r="F2990" t="s">
        <v>7876</v>
      </c>
      <c r="G2990" t="s">
        <v>7838</v>
      </c>
      <c r="H2990" s="27">
        <v>55</v>
      </c>
      <c r="I2990" t="s">
        <v>7915</v>
      </c>
      <c r="J2990" t="s">
        <v>7844</v>
      </c>
      <c r="K2990" t="s">
        <v>7858</v>
      </c>
      <c r="L2990" t="s">
        <v>7888</v>
      </c>
      <c r="M2990">
        <v>5</v>
      </c>
      <c r="N2990" t="s">
        <v>1691</v>
      </c>
      <c r="O2990" t="s">
        <v>7949</v>
      </c>
      <c r="P2990" t="s">
        <v>1691</v>
      </c>
      <c r="Q2990" t="s">
        <v>27</v>
      </c>
      <c r="R2990">
        <v>31</v>
      </c>
    </row>
    <row r="2991" spans="1:18" x14ac:dyDescent="0.3">
      <c r="A2991" t="s">
        <v>3003</v>
      </c>
      <c r="B2991" t="s">
        <v>6921</v>
      </c>
      <c r="C2991">
        <v>46</v>
      </c>
      <c r="D2991" t="str">
        <f>IF(Shopping[[#This Row],[Age]]&lt;=25,"Gen Z",
IF(Shopping[[#This Row],[Age]]&lt;=41,"Millennials",
IF(Shopping[[#This Row],[Age]]&lt;=57,"Gen X","Boomers")))</f>
        <v>Gen X</v>
      </c>
      <c r="E2991" t="s">
        <v>6584</v>
      </c>
      <c r="F2991" t="s">
        <v>7881</v>
      </c>
      <c r="G2991" t="s">
        <v>7857</v>
      </c>
      <c r="H2991" s="27">
        <v>20</v>
      </c>
      <c r="I2991" t="s">
        <v>7896</v>
      </c>
      <c r="J2991" t="s">
        <v>7877</v>
      </c>
      <c r="K2991" t="s">
        <v>7864</v>
      </c>
      <c r="L2991" t="s">
        <v>7889</v>
      </c>
      <c r="M2991">
        <v>4.3</v>
      </c>
      <c r="N2991" t="s">
        <v>1691</v>
      </c>
      <c r="O2991" t="s">
        <v>7949</v>
      </c>
      <c r="P2991" t="s">
        <v>1691</v>
      </c>
      <c r="Q2991" t="s">
        <v>12</v>
      </c>
      <c r="R2991">
        <v>6</v>
      </c>
    </row>
    <row r="2992" spans="1:18" x14ac:dyDescent="0.3">
      <c r="A2992" t="s">
        <v>3004</v>
      </c>
      <c r="B2992" t="s">
        <v>6922</v>
      </c>
      <c r="C2992">
        <v>69</v>
      </c>
      <c r="D2992" t="str">
        <f>IF(Shopping[[#This Row],[Age]]&lt;=25,"Gen Z",
IF(Shopping[[#This Row],[Age]]&lt;=41,"Millennials",
IF(Shopping[[#This Row],[Age]]&lt;=57,"Gen X","Boomers")))</f>
        <v>Boomers</v>
      </c>
      <c r="E2992" t="s">
        <v>6584</v>
      </c>
      <c r="F2992" t="s">
        <v>7850</v>
      </c>
      <c r="G2992" t="s">
        <v>7838</v>
      </c>
      <c r="H2992" s="27">
        <v>91</v>
      </c>
      <c r="I2992" t="s">
        <v>7919</v>
      </c>
      <c r="J2992" t="s">
        <v>7847</v>
      </c>
      <c r="K2992" t="s">
        <v>7864</v>
      </c>
      <c r="L2992" t="s">
        <v>7890</v>
      </c>
      <c r="M2992">
        <v>4.2</v>
      </c>
      <c r="N2992" t="s">
        <v>1691</v>
      </c>
      <c r="O2992" t="s">
        <v>7946</v>
      </c>
      <c r="P2992" t="s">
        <v>1691</v>
      </c>
      <c r="Q2992" t="s">
        <v>8</v>
      </c>
      <c r="R2992">
        <v>24</v>
      </c>
    </row>
    <row r="2993" spans="1:18" x14ac:dyDescent="0.3">
      <c r="A2993" t="s">
        <v>3005</v>
      </c>
      <c r="B2993" t="s">
        <v>6923</v>
      </c>
      <c r="C2993">
        <v>66</v>
      </c>
      <c r="D2993" t="str">
        <f>IF(Shopping[[#This Row],[Age]]&lt;=25,"Gen Z",
IF(Shopping[[#This Row],[Age]]&lt;=41,"Millennials",
IF(Shopping[[#This Row],[Age]]&lt;=57,"Gen X","Boomers")))</f>
        <v>Boomers</v>
      </c>
      <c r="E2993" t="s">
        <v>6584</v>
      </c>
      <c r="F2993" t="s">
        <v>7861</v>
      </c>
      <c r="G2993" t="s">
        <v>7838</v>
      </c>
      <c r="H2993" s="27">
        <v>71</v>
      </c>
      <c r="I2993" t="s">
        <v>7933</v>
      </c>
      <c r="J2993" t="s">
        <v>7839</v>
      </c>
      <c r="K2993" t="s">
        <v>7867</v>
      </c>
      <c r="L2993" t="s">
        <v>7889</v>
      </c>
      <c r="M2993">
        <v>3.9</v>
      </c>
      <c r="N2993" t="s">
        <v>1691</v>
      </c>
      <c r="O2993" t="s">
        <v>7948</v>
      </c>
      <c r="P2993" t="s">
        <v>1691</v>
      </c>
      <c r="Q2993" t="s">
        <v>14</v>
      </c>
      <c r="R2993">
        <v>7</v>
      </c>
    </row>
    <row r="2994" spans="1:18" x14ac:dyDescent="0.3">
      <c r="A2994" t="s">
        <v>3006</v>
      </c>
      <c r="B2994" t="s">
        <v>6924</v>
      </c>
      <c r="C2994">
        <v>41</v>
      </c>
      <c r="D2994" t="str">
        <f>IF(Shopping[[#This Row],[Age]]&lt;=25,"Gen Z",
IF(Shopping[[#This Row],[Age]]&lt;=41,"Millennials",
IF(Shopping[[#This Row],[Age]]&lt;=57,"Gen X","Boomers")))</f>
        <v>Millennials</v>
      </c>
      <c r="E2994" t="s">
        <v>6584</v>
      </c>
      <c r="F2994" t="s">
        <v>7876</v>
      </c>
      <c r="G2994" t="s">
        <v>7838</v>
      </c>
      <c r="H2994" s="27">
        <v>64</v>
      </c>
      <c r="I2994" t="s">
        <v>7918</v>
      </c>
      <c r="J2994" t="s">
        <v>7847</v>
      </c>
      <c r="K2994" t="s">
        <v>7852</v>
      </c>
      <c r="L2994" t="s">
        <v>7888</v>
      </c>
      <c r="M2994">
        <v>3.9</v>
      </c>
      <c r="N2994" t="s">
        <v>1691</v>
      </c>
      <c r="O2994" t="s">
        <v>7950</v>
      </c>
      <c r="P2994" t="s">
        <v>1691</v>
      </c>
      <c r="Q2994" t="s">
        <v>8</v>
      </c>
      <c r="R2994">
        <v>25</v>
      </c>
    </row>
    <row r="2995" spans="1:18" x14ac:dyDescent="0.3">
      <c r="A2995" t="s">
        <v>3007</v>
      </c>
      <c r="B2995" t="s">
        <v>6925</v>
      </c>
      <c r="C2995">
        <v>32</v>
      </c>
      <c r="D2995" t="str">
        <f>IF(Shopping[[#This Row],[Age]]&lt;=25,"Gen Z",
IF(Shopping[[#This Row],[Age]]&lt;=41,"Millennials",
IF(Shopping[[#This Row],[Age]]&lt;=57,"Gen X","Boomers")))</f>
        <v>Millennials</v>
      </c>
      <c r="E2995" t="s">
        <v>6584</v>
      </c>
      <c r="F2995" t="s">
        <v>7868</v>
      </c>
      <c r="G2995" t="s">
        <v>7854</v>
      </c>
      <c r="H2995" s="27">
        <v>21</v>
      </c>
      <c r="I2995" t="s">
        <v>7916</v>
      </c>
      <c r="J2995" t="s">
        <v>7839</v>
      </c>
      <c r="K2995" t="s">
        <v>7878</v>
      </c>
      <c r="L2995" t="s">
        <v>7888</v>
      </c>
      <c r="M2995">
        <v>4.2</v>
      </c>
      <c r="N2995" t="s">
        <v>1691</v>
      </c>
      <c r="O2995" t="s">
        <v>7946</v>
      </c>
      <c r="P2995" t="s">
        <v>1691</v>
      </c>
      <c r="Q2995" t="s">
        <v>10</v>
      </c>
      <c r="R2995">
        <v>18</v>
      </c>
    </row>
    <row r="2996" spans="1:18" x14ac:dyDescent="0.3">
      <c r="A2996" t="s">
        <v>3008</v>
      </c>
      <c r="B2996" t="s">
        <v>6926</v>
      </c>
      <c r="C2996">
        <v>69</v>
      </c>
      <c r="D2996" t="str">
        <f>IF(Shopping[[#This Row],[Age]]&lt;=25,"Gen Z",
IF(Shopping[[#This Row],[Age]]&lt;=41,"Millennials",
IF(Shopping[[#This Row],[Age]]&lt;=57,"Gen X","Boomers")))</f>
        <v>Boomers</v>
      </c>
      <c r="E2996" t="s">
        <v>6584</v>
      </c>
      <c r="F2996" t="s">
        <v>7841</v>
      </c>
      <c r="G2996" t="s">
        <v>7838</v>
      </c>
      <c r="H2996" s="27">
        <v>100</v>
      </c>
      <c r="I2996" t="s">
        <v>7915</v>
      </c>
      <c r="J2996" t="s">
        <v>7844</v>
      </c>
      <c r="K2996" t="s">
        <v>7849</v>
      </c>
      <c r="L2996" t="s">
        <v>7887</v>
      </c>
      <c r="M2996">
        <v>3.5</v>
      </c>
      <c r="N2996" t="s">
        <v>1691</v>
      </c>
      <c r="O2996" t="s">
        <v>7950</v>
      </c>
      <c r="P2996" t="s">
        <v>1691</v>
      </c>
      <c r="Q2996" t="s">
        <v>22</v>
      </c>
      <c r="R2996">
        <v>14</v>
      </c>
    </row>
    <row r="2997" spans="1:18" x14ac:dyDescent="0.3">
      <c r="A2997" t="s">
        <v>3009</v>
      </c>
      <c r="B2997" t="s">
        <v>6927</v>
      </c>
      <c r="C2997">
        <v>29</v>
      </c>
      <c r="D2997" t="str">
        <f>IF(Shopping[[#This Row],[Age]]&lt;=25,"Gen Z",
IF(Shopping[[#This Row],[Age]]&lt;=41,"Millennials",
IF(Shopping[[#This Row],[Age]]&lt;=57,"Gen X","Boomers")))</f>
        <v>Millennials</v>
      </c>
      <c r="E2997" t="s">
        <v>6584</v>
      </c>
      <c r="F2997" t="s">
        <v>7843</v>
      </c>
      <c r="G2997" t="s">
        <v>7838</v>
      </c>
      <c r="H2997" s="27">
        <v>96</v>
      </c>
      <c r="I2997" t="s">
        <v>7934</v>
      </c>
      <c r="J2997" t="s">
        <v>7847</v>
      </c>
      <c r="K2997" t="s">
        <v>7874</v>
      </c>
      <c r="L2997" t="s">
        <v>7889</v>
      </c>
      <c r="M2997">
        <v>2.5</v>
      </c>
      <c r="N2997" t="s">
        <v>1691</v>
      </c>
      <c r="O2997" t="s">
        <v>7948</v>
      </c>
      <c r="P2997" t="s">
        <v>1691</v>
      </c>
      <c r="Q2997" t="s">
        <v>27</v>
      </c>
      <c r="R2997">
        <v>42</v>
      </c>
    </row>
    <row r="2998" spans="1:18" x14ac:dyDescent="0.3">
      <c r="A2998" t="s">
        <v>3010</v>
      </c>
      <c r="B2998" t="s">
        <v>6928</v>
      </c>
      <c r="C2998">
        <v>70</v>
      </c>
      <c r="D2998" t="str">
        <f>IF(Shopping[[#This Row],[Age]]&lt;=25,"Gen Z",
IF(Shopping[[#This Row],[Age]]&lt;=41,"Millennials",
IF(Shopping[[#This Row],[Age]]&lt;=57,"Gen X","Boomers")))</f>
        <v>Boomers</v>
      </c>
      <c r="E2998" t="s">
        <v>6584</v>
      </c>
      <c r="F2998" t="s">
        <v>7870</v>
      </c>
      <c r="G2998" t="s">
        <v>7857</v>
      </c>
      <c r="H2998" s="27">
        <v>91</v>
      </c>
      <c r="I2998" t="s">
        <v>7933</v>
      </c>
      <c r="J2998" t="s">
        <v>7847</v>
      </c>
      <c r="K2998" t="s">
        <v>7849</v>
      </c>
      <c r="L2998" t="s">
        <v>7888</v>
      </c>
      <c r="M2998">
        <v>2.9</v>
      </c>
      <c r="N2998" t="s">
        <v>1691</v>
      </c>
      <c r="O2998" t="s">
        <v>7945</v>
      </c>
      <c r="P2998" t="s">
        <v>1691</v>
      </c>
      <c r="Q2998" t="s">
        <v>8</v>
      </c>
      <c r="R2998">
        <v>6</v>
      </c>
    </row>
    <row r="2999" spans="1:18" x14ac:dyDescent="0.3">
      <c r="A2999" t="s">
        <v>3011</v>
      </c>
      <c r="B2999" t="s">
        <v>6929</v>
      </c>
      <c r="C2999">
        <v>41</v>
      </c>
      <c r="D2999" t="str">
        <f>IF(Shopping[[#This Row],[Age]]&lt;=25,"Gen Z",
IF(Shopping[[#This Row],[Age]]&lt;=41,"Millennials",
IF(Shopping[[#This Row],[Age]]&lt;=57,"Gen X","Boomers")))</f>
        <v>Millennials</v>
      </c>
      <c r="E2999" t="s">
        <v>6584</v>
      </c>
      <c r="F2999" t="s">
        <v>7841</v>
      </c>
      <c r="G2999" t="s">
        <v>7838</v>
      </c>
      <c r="H2999" s="27">
        <v>40</v>
      </c>
      <c r="I2999" t="s">
        <v>7930</v>
      </c>
      <c r="J2999" t="s">
        <v>7844</v>
      </c>
      <c r="K2999" t="s">
        <v>7882</v>
      </c>
      <c r="L2999" t="s">
        <v>7888</v>
      </c>
      <c r="M2999">
        <v>2.7</v>
      </c>
      <c r="N2999" t="s">
        <v>1691</v>
      </c>
      <c r="O2999" t="s">
        <v>7947</v>
      </c>
      <c r="P2999" t="s">
        <v>1691</v>
      </c>
      <c r="Q2999" t="s">
        <v>8</v>
      </c>
      <c r="R2999">
        <v>14</v>
      </c>
    </row>
    <row r="3000" spans="1:18" x14ac:dyDescent="0.3">
      <c r="A3000" t="s">
        <v>3012</v>
      </c>
      <c r="B3000" t="s">
        <v>6930</v>
      </c>
      <c r="C3000">
        <v>31</v>
      </c>
      <c r="D3000" t="str">
        <f>IF(Shopping[[#This Row],[Age]]&lt;=25,"Gen Z",
IF(Shopping[[#This Row],[Age]]&lt;=41,"Millennials",
IF(Shopping[[#This Row],[Age]]&lt;=57,"Gen X","Boomers")))</f>
        <v>Millennials</v>
      </c>
      <c r="E3000" t="s">
        <v>6584</v>
      </c>
      <c r="F3000" t="s">
        <v>7869</v>
      </c>
      <c r="G3000" t="s">
        <v>7838</v>
      </c>
      <c r="H3000" s="27">
        <v>53</v>
      </c>
      <c r="I3000" t="s">
        <v>7922</v>
      </c>
      <c r="J3000" t="s">
        <v>7847</v>
      </c>
      <c r="K3000" t="s">
        <v>7871</v>
      </c>
      <c r="L3000" t="s">
        <v>7889</v>
      </c>
      <c r="M3000">
        <v>4.7</v>
      </c>
      <c r="N3000" t="s">
        <v>1691</v>
      </c>
      <c r="O3000" t="s">
        <v>7945</v>
      </c>
      <c r="P3000" t="s">
        <v>1691</v>
      </c>
      <c r="Q3000" t="s">
        <v>27</v>
      </c>
      <c r="R3000">
        <v>30</v>
      </c>
    </row>
    <row r="3001" spans="1:18" x14ac:dyDescent="0.3">
      <c r="A3001" t="s">
        <v>3013</v>
      </c>
      <c r="B3001" t="s">
        <v>6931</v>
      </c>
      <c r="C3001">
        <v>31</v>
      </c>
      <c r="D3001" t="str">
        <f>IF(Shopping[[#This Row],[Age]]&lt;=25,"Gen Z",
IF(Shopping[[#This Row],[Age]]&lt;=41,"Millennials",
IF(Shopping[[#This Row],[Age]]&lt;=57,"Gen X","Boomers")))</f>
        <v>Millennials</v>
      </c>
      <c r="E3001" t="s">
        <v>6584</v>
      </c>
      <c r="F3001" t="s">
        <v>7865</v>
      </c>
      <c r="G3001" t="s">
        <v>7857</v>
      </c>
      <c r="H3001" s="27">
        <v>48</v>
      </c>
      <c r="I3001" t="s">
        <v>7906</v>
      </c>
      <c r="J3001" t="s">
        <v>7844</v>
      </c>
      <c r="K3001" t="s">
        <v>7852</v>
      </c>
      <c r="L3001" t="s">
        <v>7887</v>
      </c>
      <c r="M3001">
        <v>3.8</v>
      </c>
      <c r="N3001" t="s">
        <v>1691</v>
      </c>
      <c r="O3001" t="s">
        <v>7948</v>
      </c>
      <c r="P3001" t="s">
        <v>1691</v>
      </c>
      <c r="Q3001" t="s">
        <v>10</v>
      </c>
      <c r="R3001">
        <v>10</v>
      </c>
    </row>
    <row r="3002" spans="1:18" x14ac:dyDescent="0.3">
      <c r="A3002" t="s">
        <v>3014</v>
      </c>
      <c r="B3002" t="s">
        <v>6932</v>
      </c>
      <c r="C3002">
        <v>57</v>
      </c>
      <c r="D3002" t="str">
        <f>IF(Shopping[[#This Row],[Age]]&lt;=25,"Gen Z",
IF(Shopping[[#This Row],[Age]]&lt;=41,"Millennials",
IF(Shopping[[#This Row],[Age]]&lt;=57,"Gen X","Boomers")))</f>
        <v>Gen X</v>
      </c>
      <c r="E3002" t="s">
        <v>6584</v>
      </c>
      <c r="F3002" t="s">
        <v>7845</v>
      </c>
      <c r="G3002" t="s">
        <v>7846</v>
      </c>
      <c r="H3002" s="27">
        <v>70</v>
      </c>
      <c r="I3002" t="s">
        <v>7924</v>
      </c>
      <c r="J3002" t="s">
        <v>7847</v>
      </c>
      <c r="K3002" t="s">
        <v>7970</v>
      </c>
      <c r="L3002" t="s">
        <v>7887</v>
      </c>
      <c r="M3002">
        <v>3.7</v>
      </c>
      <c r="N3002" t="s">
        <v>1691</v>
      </c>
      <c r="O3002" t="s">
        <v>7945</v>
      </c>
      <c r="P3002" t="s">
        <v>1691</v>
      </c>
      <c r="Q3002" t="s">
        <v>14</v>
      </c>
      <c r="R3002">
        <v>7</v>
      </c>
    </row>
    <row r="3003" spans="1:18" x14ac:dyDescent="0.3">
      <c r="A3003" t="s">
        <v>3015</v>
      </c>
      <c r="B3003" t="s">
        <v>6933</v>
      </c>
      <c r="C3003">
        <v>29</v>
      </c>
      <c r="D3003" t="str">
        <f>IF(Shopping[[#This Row],[Age]]&lt;=25,"Gen Z",
IF(Shopping[[#This Row],[Age]]&lt;=41,"Millennials",
IF(Shopping[[#This Row],[Age]]&lt;=57,"Gen X","Boomers")))</f>
        <v>Millennials</v>
      </c>
      <c r="E3003" t="s">
        <v>6584</v>
      </c>
      <c r="F3003" t="s">
        <v>7853</v>
      </c>
      <c r="G3003" t="s">
        <v>7854</v>
      </c>
      <c r="H3003" s="27">
        <v>29</v>
      </c>
      <c r="I3003" t="s">
        <v>7899</v>
      </c>
      <c r="J3003" t="s">
        <v>7839</v>
      </c>
      <c r="K3003" t="s">
        <v>7852</v>
      </c>
      <c r="L3003" t="s">
        <v>7889</v>
      </c>
      <c r="M3003">
        <v>4.7</v>
      </c>
      <c r="N3003" t="s">
        <v>1691</v>
      </c>
      <c r="O3003" t="s">
        <v>7945</v>
      </c>
      <c r="P3003" t="s">
        <v>1691</v>
      </c>
      <c r="Q3003" t="s">
        <v>12</v>
      </c>
      <c r="R3003">
        <v>28</v>
      </c>
    </row>
    <row r="3004" spans="1:18" x14ac:dyDescent="0.3">
      <c r="A3004" t="s">
        <v>3016</v>
      </c>
      <c r="B3004" t="s">
        <v>6934</v>
      </c>
      <c r="C3004">
        <v>70</v>
      </c>
      <c r="D3004" t="str">
        <f>IF(Shopping[[#This Row],[Age]]&lt;=25,"Gen Z",
IF(Shopping[[#This Row],[Age]]&lt;=41,"Millennials",
IF(Shopping[[#This Row],[Age]]&lt;=57,"Gen X","Boomers")))</f>
        <v>Boomers</v>
      </c>
      <c r="E3004" t="s">
        <v>6584</v>
      </c>
      <c r="F3004" t="s">
        <v>7881</v>
      </c>
      <c r="G3004" t="s">
        <v>7857</v>
      </c>
      <c r="H3004" s="27">
        <v>29</v>
      </c>
      <c r="I3004" t="s">
        <v>7900</v>
      </c>
      <c r="J3004" t="s">
        <v>7847</v>
      </c>
      <c r="K3004" t="s">
        <v>7842</v>
      </c>
      <c r="L3004" t="s">
        <v>7890</v>
      </c>
      <c r="M3004">
        <v>3.6</v>
      </c>
      <c r="N3004" t="s">
        <v>1691</v>
      </c>
      <c r="O3004" t="s">
        <v>7947</v>
      </c>
      <c r="P3004" t="s">
        <v>1691</v>
      </c>
      <c r="Q3004" t="s">
        <v>22</v>
      </c>
      <c r="R3004">
        <v>19</v>
      </c>
    </row>
    <row r="3005" spans="1:18" x14ac:dyDescent="0.3">
      <c r="A3005" t="s">
        <v>3017</v>
      </c>
      <c r="B3005" t="s">
        <v>6935</v>
      </c>
      <c r="C3005">
        <v>51</v>
      </c>
      <c r="D3005" t="str">
        <f>IF(Shopping[[#This Row],[Age]]&lt;=25,"Gen Z",
IF(Shopping[[#This Row],[Age]]&lt;=41,"Millennials",
IF(Shopping[[#This Row],[Age]]&lt;=57,"Gen X","Boomers")))</f>
        <v>Gen X</v>
      </c>
      <c r="E3005" t="s">
        <v>6584</v>
      </c>
      <c r="F3005" t="s">
        <v>7837</v>
      </c>
      <c r="G3005" t="s">
        <v>7838</v>
      </c>
      <c r="H3005" s="27">
        <v>53</v>
      </c>
      <c r="I3005" t="s">
        <v>7897</v>
      </c>
      <c r="J3005" t="s">
        <v>7847</v>
      </c>
      <c r="K3005" t="s">
        <v>7880</v>
      </c>
      <c r="L3005" t="s">
        <v>7890</v>
      </c>
      <c r="M3005">
        <v>2.8</v>
      </c>
      <c r="N3005" t="s">
        <v>1691</v>
      </c>
      <c r="O3005" t="s">
        <v>7945</v>
      </c>
      <c r="P3005" t="s">
        <v>1691</v>
      </c>
      <c r="Q3005" t="s">
        <v>12</v>
      </c>
      <c r="R3005">
        <v>13</v>
      </c>
    </row>
    <row r="3006" spans="1:18" x14ac:dyDescent="0.3">
      <c r="A3006" t="s">
        <v>3018</v>
      </c>
      <c r="B3006" t="s">
        <v>6936</v>
      </c>
      <c r="C3006">
        <v>45</v>
      </c>
      <c r="D3006" t="str">
        <f>IF(Shopping[[#This Row],[Age]]&lt;=25,"Gen Z",
IF(Shopping[[#This Row],[Age]]&lt;=41,"Millennials",
IF(Shopping[[#This Row],[Age]]&lt;=57,"Gen X","Boomers")))</f>
        <v>Gen X</v>
      </c>
      <c r="E3006" t="s">
        <v>6584</v>
      </c>
      <c r="F3006" t="s">
        <v>7863</v>
      </c>
      <c r="G3006" t="s">
        <v>7838</v>
      </c>
      <c r="H3006" s="27">
        <v>79</v>
      </c>
      <c r="I3006" t="s">
        <v>7921</v>
      </c>
      <c r="J3006" t="s">
        <v>7847</v>
      </c>
      <c r="K3006" t="s">
        <v>7970</v>
      </c>
      <c r="L3006" t="s">
        <v>7887</v>
      </c>
      <c r="M3006">
        <v>3.7</v>
      </c>
      <c r="N3006" t="s">
        <v>1691</v>
      </c>
      <c r="O3006" t="s">
        <v>7950</v>
      </c>
      <c r="P3006" t="s">
        <v>1691</v>
      </c>
      <c r="Q3006" t="s">
        <v>8</v>
      </c>
      <c r="R3006">
        <v>23</v>
      </c>
    </row>
    <row r="3007" spans="1:18" x14ac:dyDescent="0.3">
      <c r="A3007" t="s">
        <v>3019</v>
      </c>
      <c r="B3007" t="s">
        <v>6937</v>
      </c>
      <c r="C3007">
        <v>18</v>
      </c>
      <c r="D3007" t="str">
        <f>IF(Shopping[[#This Row],[Age]]&lt;=25,"Gen Z",
IF(Shopping[[#This Row],[Age]]&lt;=41,"Millennials",
IF(Shopping[[#This Row],[Age]]&lt;=57,"Gen X","Boomers")))</f>
        <v>Gen Z</v>
      </c>
      <c r="E3007" t="s">
        <v>6584</v>
      </c>
      <c r="F3007" t="s">
        <v>7851</v>
      </c>
      <c r="G3007" t="s">
        <v>7838</v>
      </c>
      <c r="H3007" s="27">
        <v>65</v>
      </c>
      <c r="I3007" t="s">
        <v>7922</v>
      </c>
      <c r="J3007" t="s">
        <v>7877</v>
      </c>
      <c r="K3007" t="s">
        <v>7880</v>
      </c>
      <c r="L3007" t="s">
        <v>7888</v>
      </c>
      <c r="M3007">
        <v>3.5</v>
      </c>
      <c r="N3007" t="s">
        <v>1691</v>
      </c>
      <c r="O3007" t="s">
        <v>7945</v>
      </c>
      <c r="P3007" t="s">
        <v>1691</v>
      </c>
      <c r="Q3007" t="s">
        <v>8</v>
      </c>
      <c r="R3007">
        <v>5</v>
      </c>
    </row>
    <row r="3008" spans="1:18" x14ac:dyDescent="0.3">
      <c r="A3008" t="s">
        <v>3020</v>
      </c>
      <c r="B3008" t="s">
        <v>6938</v>
      </c>
      <c r="C3008">
        <v>37</v>
      </c>
      <c r="D3008" t="str">
        <f>IF(Shopping[[#This Row],[Age]]&lt;=25,"Gen Z",
IF(Shopping[[#This Row],[Age]]&lt;=41,"Millennials",
IF(Shopping[[#This Row],[Age]]&lt;=57,"Gen X","Boomers")))</f>
        <v>Millennials</v>
      </c>
      <c r="E3008" t="s">
        <v>6584</v>
      </c>
      <c r="F3008" t="s">
        <v>7861</v>
      </c>
      <c r="G3008" t="s">
        <v>7838</v>
      </c>
      <c r="H3008" s="27">
        <v>99</v>
      </c>
      <c r="I3008" t="s">
        <v>7933</v>
      </c>
      <c r="J3008" t="s">
        <v>7847</v>
      </c>
      <c r="K3008" t="s">
        <v>7968</v>
      </c>
      <c r="L3008" t="s">
        <v>7889</v>
      </c>
      <c r="M3008">
        <v>3.7</v>
      </c>
      <c r="N3008" t="s">
        <v>1691</v>
      </c>
      <c r="O3008" t="s">
        <v>7950</v>
      </c>
      <c r="P3008" t="s">
        <v>1691</v>
      </c>
      <c r="Q3008" t="s">
        <v>8</v>
      </c>
      <c r="R3008">
        <v>17</v>
      </c>
    </row>
    <row r="3009" spans="1:18" x14ac:dyDescent="0.3">
      <c r="A3009" t="s">
        <v>3021</v>
      </c>
      <c r="B3009" t="s">
        <v>6939</v>
      </c>
      <c r="C3009">
        <v>23</v>
      </c>
      <c r="D3009" t="str">
        <f>IF(Shopping[[#This Row],[Age]]&lt;=25,"Gen Z",
IF(Shopping[[#This Row],[Age]]&lt;=41,"Millennials",
IF(Shopping[[#This Row],[Age]]&lt;=57,"Gen X","Boomers")))</f>
        <v>Gen Z</v>
      </c>
      <c r="E3009" t="s">
        <v>6584</v>
      </c>
      <c r="F3009" t="s">
        <v>7865</v>
      </c>
      <c r="G3009" t="s">
        <v>7857</v>
      </c>
      <c r="H3009" s="27">
        <v>60</v>
      </c>
      <c r="I3009" t="s">
        <v>7907</v>
      </c>
      <c r="J3009" t="s">
        <v>7839</v>
      </c>
      <c r="K3009" t="s">
        <v>7970</v>
      </c>
      <c r="L3009" t="s">
        <v>7887</v>
      </c>
      <c r="M3009">
        <v>3</v>
      </c>
      <c r="N3009" t="s">
        <v>1691</v>
      </c>
      <c r="O3009" t="s">
        <v>7947</v>
      </c>
      <c r="P3009" t="s">
        <v>1691</v>
      </c>
      <c r="Q3009" t="s">
        <v>8</v>
      </c>
      <c r="R3009">
        <v>31</v>
      </c>
    </row>
    <row r="3010" spans="1:18" x14ac:dyDescent="0.3">
      <c r="A3010" t="s">
        <v>3022</v>
      </c>
      <c r="B3010" t="s">
        <v>6940</v>
      </c>
      <c r="C3010">
        <v>39</v>
      </c>
      <c r="D3010" t="str">
        <f>IF(Shopping[[#This Row],[Age]]&lt;=25,"Gen Z",
IF(Shopping[[#This Row],[Age]]&lt;=41,"Millennials",
IF(Shopping[[#This Row],[Age]]&lt;=57,"Gen X","Boomers")))</f>
        <v>Millennials</v>
      </c>
      <c r="E3010" t="s">
        <v>6584</v>
      </c>
      <c r="F3010" t="s">
        <v>7859</v>
      </c>
      <c r="G3010" t="s">
        <v>7846</v>
      </c>
      <c r="H3010" s="27">
        <v>86</v>
      </c>
      <c r="I3010" t="s">
        <v>7928</v>
      </c>
      <c r="J3010" t="s">
        <v>7847</v>
      </c>
      <c r="K3010" t="s">
        <v>7969</v>
      </c>
      <c r="L3010" t="s">
        <v>7887</v>
      </c>
      <c r="M3010">
        <v>4.9000000000000004</v>
      </c>
      <c r="N3010" t="s">
        <v>1691</v>
      </c>
      <c r="O3010" t="s">
        <v>7946</v>
      </c>
      <c r="P3010" t="s">
        <v>1691</v>
      </c>
      <c r="Q3010" t="s">
        <v>14</v>
      </c>
      <c r="R3010">
        <v>19</v>
      </c>
    </row>
    <row r="3011" spans="1:18" x14ac:dyDescent="0.3">
      <c r="A3011" t="s">
        <v>3023</v>
      </c>
      <c r="B3011" t="s">
        <v>6941</v>
      </c>
      <c r="C3011">
        <v>62</v>
      </c>
      <c r="D3011" t="str">
        <f>IF(Shopping[[#This Row],[Age]]&lt;=25,"Gen Z",
IF(Shopping[[#This Row],[Age]]&lt;=41,"Millennials",
IF(Shopping[[#This Row],[Age]]&lt;=57,"Gen X","Boomers")))</f>
        <v>Boomers</v>
      </c>
      <c r="E3011" t="s">
        <v>6584</v>
      </c>
      <c r="F3011" t="s">
        <v>7881</v>
      </c>
      <c r="G3011" t="s">
        <v>7857</v>
      </c>
      <c r="H3011" s="27">
        <v>73</v>
      </c>
      <c r="I3011" t="s">
        <v>7900</v>
      </c>
      <c r="J3011" t="s">
        <v>7847</v>
      </c>
      <c r="K3011" t="s">
        <v>7855</v>
      </c>
      <c r="L3011" t="s">
        <v>7887</v>
      </c>
      <c r="M3011">
        <v>4.5999999999999996</v>
      </c>
      <c r="N3011" t="s">
        <v>1691</v>
      </c>
      <c r="O3011" t="s">
        <v>7946</v>
      </c>
      <c r="P3011" t="s">
        <v>1691</v>
      </c>
      <c r="Q3011" t="s">
        <v>8</v>
      </c>
      <c r="R3011">
        <v>8</v>
      </c>
    </row>
    <row r="3012" spans="1:18" x14ac:dyDescent="0.3">
      <c r="A3012" t="s">
        <v>3024</v>
      </c>
      <c r="B3012" t="s">
        <v>6942</v>
      </c>
      <c r="C3012">
        <v>70</v>
      </c>
      <c r="D3012" t="str">
        <f>IF(Shopping[[#This Row],[Age]]&lt;=25,"Gen Z",
IF(Shopping[[#This Row],[Age]]&lt;=41,"Millennials",
IF(Shopping[[#This Row],[Age]]&lt;=57,"Gen X","Boomers")))</f>
        <v>Boomers</v>
      </c>
      <c r="E3012" t="s">
        <v>6584</v>
      </c>
      <c r="F3012" t="s">
        <v>7881</v>
      </c>
      <c r="G3012" t="s">
        <v>7857</v>
      </c>
      <c r="H3012" s="27">
        <v>45</v>
      </c>
      <c r="I3012" t="s">
        <v>7924</v>
      </c>
      <c r="J3012" t="s">
        <v>7847</v>
      </c>
      <c r="K3012" t="s">
        <v>7862</v>
      </c>
      <c r="L3012" t="s">
        <v>7887</v>
      </c>
      <c r="M3012">
        <v>3.3</v>
      </c>
      <c r="N3012" t="s">
        <v>1691</v>
      </c>
      <c r="O3012" t="s">
        <v>7946</v>
      </c>
      <c r="P3012" t="s">
        <v>1691</v>
      </c>
      <c r="Q3012" t="s">
        <v>12</v>
      </c>
      <c r="R3012">
        <v>15</v>
      </c>
    </row>
    <row r="3013" spans="1:18" x14ac:dyDescent="0.3">
      <c r="A3013" t="s">
        <v>3025</v>
      </c>
      <c r="B3013" t="s">
        <v>6943</v>
      </c>
      <c r="C3013">
        <v>20</v>
      </c>
      <c r="D3013" t="str">
        <f>IF(Shopping[[#This Row],[Age]]&lt;=25,"Gen Z",
IF(Shopping[[#This Row],[Age]]&lt;=41,"Millennials",
IF(Shopping[[#This Row],[Age]]&lt;=57,"Gen X","Boomers")))</f>
        <v>Gen Z</v>
      </c>
      <c r="E3013" t="s">
        <v>6584</v>
      </c>
      <c r="F3013" t="s">
        <v>7881</v>
      </c>
      <c r="G3013" t="s">
        <v>7857</v>
      </c>
      <c r="H3013" s="27">
        <v>70</v>
      </c>
      <c r="I3013" t="s">
        <v>7915</v>
      </c>
      <c r="J3013" t="s">
        <v>7844</v>
      </c>
      <c r="K3013" t="s">
        <v>7880</v>
      </c>
      <c r="L3013" t="s">
        <v>7889</v>
      </c>
      <c r="M3013">
        <v>3</v>
      </c>
      <c r="N3013" t="s">
        <v>1691</v>
      </c>
      <c r="O3013" t="s">
        <v>7947</v>
      </c>
      <c r="P3013" t="s">
        <v>1691</v>
      </c>
      <c r="Q3013" t="s">
        <v>12</v>
      </c>
      <c r="R3013">
        <v>18</v>
      </c>
    </row>
    <row r="3014" spans="1:18" x14ac:dyDescent="0.3">
      <c r="A3014" t="s">
        <v>3026</v>
      </c>
      <c r="B3014" t="s">
        <v>6944</v>
      </c>
      <c r="C3014">
        <v>42</v>
      </c>
      <c r="D3014" t="str">
        <f>IF(Shopping[[#This Row],[Age]]&lt;=25,"Gen Z",
IF(Shopping[[#This Row],[Age]]&lt;=41,"Millennials",
IF(Shopping[[#This Row],[Age]]&lt;=57,"Gen X","Boomers")))</f>
        <v>Gen X</v>
      </c>
      <c r="E3014" t="s">
        <v>6584</v>
      </c>
      <c r="F3014" t="s">
        <v>7881</v>
      </c>
      <c r="G3014" t="s">
        <v>7857</v>
      </c>
      <c r="H3014" s="27">
        <v>65</v>
      </c>
      <c r="I3014" t="s">
        <v>7930</v>
      </c>
      <c r="J3014" t="s">
        <v>7847</v>
      </c>
      <c r="K3014" t="s">
        <v>7864</v>
      </c>
      <c r="L3014" t="s">
        <v>7890</v>
      </c>
      <c r="M3014">
        <v>3.5</v>
      </c>
      <c r="N3014" t="s">
        <v>1691</v>
      </c>
      <c r="O3014" t="s">
        <v>7948</v>
      </c>
      <c r="P3014" t="s">
        <v>1691</v>
      </c>
      <c r="Q3014" t="s">
        <v>14</v>
      </c>
      <c r="R3014">
        <v>16</v>
      </c>
    </row>
    <row r="3015" spans="1:18" x14ac:dyDescent="0.3">
      <c r="A3015" t="s">
        <v>3027</v>
      </c>
      <c r="B3015" t="s">
        <v>6945</v>
      </c>
      <c r="C3015">
        <v>41</v>
      </c>
      <c r="D3015" t="str">
        <f>IF(Shopping[[#This Row],[Age]]&lt;=25,"Gen Z",
IF(Shopping[[#This Row],[Age]]&lt;=41,"Millennials",
IF(Shopping[[#This Row],[Age]]&lt;=57,"Gen X","Boomers")))</f>
        <v>Millennials</v>
      </c>
      <c r="E3015" t="s">
        <v>6584</v>
      </c>
      <c r="F3015" t="s">
        <v>7863</v>
      </c>
      <c r="G3015" t="s">
        <v>7838</v>
      </c>
      <c r="H3015" s="27">
        <v>55</v>
      </c>
      <c r="I3015" t="s">
        <v>7921</v>
      </c>
      <c r="J3015" t="s">
        <v>7839</v>
      </c>
      <c r="K3015" t="s">
        <v>7972</v>
      </c>
      <c r="L3015" t="s">
        <v>7889</v>
      </c>
      <c r="M3015">
        <v>4.2</v>
      </c>
      <c r="N3015" t="s">
        <v>1691</v>
      </c>
      <c r="O3015" t="s">
        <v>7950</v>
      </c>
      <c r="P3015" t="s">
        <v>1691</v>
      </c>
      <c r="Q3015" t="s">
        <v>10</v>
      </c>
      <c r="R3015">
        <v>13</v>
      </c>
    </row>
    <row r="3016" spans="1:18" x14ac:dyDescent="0.3">
      <c r="A3016" t="s">
        <v>3028</v>
      </c>
      <c r="B3016" t="s">
        <v>6946</v>
      </c>
      <c r="C3016">
        <v>24</v>
      </c>
      <c r="D3016" t="str">
        <f>IF(Shopping[[#This Row],[Age]]&lt;=25,"Gen Z",
IF(Shopping[[#This Row],[Age]]&lt;=41,"Millennials",
IF(Shopping[[#This Row],[Age]]&lt;=57,"Gen X","Boomers")))</f>
        <v>Gen Z</v>
      </c>
      <c r="E3016" t="s">
        <v>6584</v>
      </c>
      <c r="F3016" t="s">
        <v>7872</v>
      </c>
      <c r="G3016" t="s">
        <v>7838</v>
      </c>
      <c r="H3016" s="27">
        <v>65</v>
      </c>
      <c r="I3016" t="s">
        <v>7933</v>
      </c>
      <c r="J3016" t="s">
        <v>7847</v>
      </c>
      <c r="K3016" t="s">
        <v>7842</v>
      </c>
      <c r="L3016" t="s">
        <v>7888</v>
      </c>
      <c r="M3016">
        <v>4.5</v>
      </c>
      <c r="N3016" t="s">
        <v>1691</v>
      </c>
      <c r="O3016" t="s">
        <v>7945</v>
      </c>
      <c r="P3016" t="s">
        <v>1691</v>
      </c>
      <c r="Q3016" t="s">
        <v>14</v>
      </c>
      <c r="R3016">
        <v>38</v>
      </c>
    </row>
    <row r="3017" spans="1:18" x14ac:dyDescent="0.3">
      <c r="A3017" t="s">
        <v>3029</v>
      </c>
      <c r="B3017" t="s">
        <v>6947</v>
      </c>
      <c r="C3017">
        <v>37</v>
      </c>
      <c r="D3017" t="str">
        <f>IF(Shopping[[#This Row],[Age]]&lt;=25,"Gen Z",
IF(Shopping[[#This Row],[Age]]&lt;=41,"Millennials",
IF(Shopping[[#This Row],[Age]]&lt;=57,"Gen X","Boomers")))</f>
        <v>Millennials</v>
      </c>
      <c r="E3017" t="s">
        <v>6584</v>
      </c>
      <c r="F3017" t="s">
        <v>7873</v>
      </c>
      <c r="G3017" t="s">
        <v>7857</v>
      </c>
      <c r="H3017" s="27">
        <v>21</v>
      </c>
      <c r="I3017" t="s">
        <v>7898</v>
      </c>
      <c r="J3017" t="s">
        <v>7877</v>
      </c>
      <c r="K3017" t="s">
        <v>7970</v>
      </c>
      <c r="L3017" t="s">
        <v>7888</v>
      </c>
      <c r="M3017">
        <v>2.8</v>
      </c>
      <c r="N3017" t="s">
        <v>1691</v>
      </c>
      <c r="O3017" t="s">
        <v>7945</v>
      </c>
      <c r="P3017" t="s">
        <v>1691</v>
      </c>
      <c r="Q3017" t="s">
        <v>22</v>
      </c>
      <c r="R3017">
        <v>27</v>
      </c>
    </row>
    <row r="3018" spans="1:18" x14ac:dyDescent="0.3">
      <c r="A3018" t="s">
        <v>3030</v>
      </c>
      <c r="B3018" t="s">
        <v>6948</v>
      </c>
      <c r="C3018">
        <v>30</v>
      </c>
      <c r="D3018" t="str">
        <f>IF(Shopping[[#This Row],[Age]]&lt;=25,"Gen Z",
IF(Shopping[[#This Row],[Age]]&lt;=41,"Millennials",
IF(Shopping[[#This Row],[Age]]&lt;=57,"Gen X","Boomers")))</f>
        <v>Millennials</v>
      </c>
      <c r="E3018" t="s">
        <v>6584</v>
      </c>
      <c r="F3018" t="s">
        <v>7837</v>
      </c>
      <c r="G3018" t="s">
        <v>7838</v>
      </c>
      <c r="H3018" s="27">
        <v>26</v>
      </c>
      <c r="I3018" t="s">
        <v>7920</v>
      </c>
      <c r="J3018" t="s">
        <v>7839</v>
      </c>
      <c r="K3018" t="s">
        <v>7970</v>
      </c>
      <c r="L3018" t="s">
        <v>7889</v>
      </c>
      <c r="M3018">
        <v>4.9000000000000004</v>
      </c>
      <c r="N3018" t="s">
        <v>1691</v>
      </c>
      <c r="O3018" t="s">
        <v>7950</v>
      </c>
      <c r="P3018" t="s">
        <v>1691</v>
      </c>
      <c r="Q3018" t="s">
        <v>22</v>
      </c>
      <c r="R3018">
        <v>31</v>
      </c>
    </row>
    <row r="3019" spans="1:18" x14ac:dyDescent="0.3">
      <c r="A3019" t="s">
        <v>3031</v>
      </c>
      <c r="B3019" t="s">
        <v>6949</v>
      </c>
      <c r="C3019">
        <v>58</v>
      </c>
      <c r="D3019" t="str">
        <f>IF(Shopping[[#This Row],[Age]]&lt;=25,"Gen Z",
IF(Shopping[[#This Row],[Age]]&lt;=41,"Millennials",
IF(Shopping[[#This Row],[Age]]&lt;=57,"Gen X","Boomers")))</f>
        <v>Boomers</v>
      </c>
      <c r="E3019" t="s">
        <v>6584</v>
      </c>
      <c r="F3019" t="s">
        <v>7865</v>
      </c>
      <c r="G3019" t="s">
        <v>7857</v>
      </c>
      <c r="H3019" s="27">
        <v>71</v>
      </c>
      <c r="I3019" t="s">
        <v>7941</v>
      </c>
      <c r="J3019" t="s">
        <v>7844</v>
      </c>
      <c r="K3019" t="s">
        <v>7860</v>
      </c>
      <c r="L3019" t="s">
        <v>7889</v>
      </c>
      <c r="M3019">
        <v>3.3</v>
      </c>
      <c r="N3019" t="s">
        <v>1691</v>
      </c>
      <c r="O3019" t="s">
        <v>7947</v>
      </c>
      <c r="P3019" t="s">
        <v>1691</v>
      </c>
      <c r="Q3019" t="s">
        <v>10</v>
      </c>
      <c r="R3019">
        <v>24</v>
      </c>
    </row>
    <row r="3020" spans="1:18" x14ac:dyDescent="0.3">
      <c r="A3020" t="s">
        <v>3032</v>
      </c>
      <c r="B3020" t="s">
        <v>6950</v>
      </c>
      <c r="C3020">
        <v>43</v>
      </c>
      <c r="D3020" t="str">
        <f>IF(Shopping[[#This Row],[Age]]&lt;=25,"Gen Z",
IF(Shopping[[#This Row],[Age]]&lt;=41,"Millennials",
IF(Shopping[[#This Row],[Age]]&lt;=57,"Gen X","Boomers")))</f>
        <v>Gen X</v>
      </c>
      <c r="E3020" t="s">
        <v>6584</v>
      </c>
      <c r="F3020" t="s">
        <v>7883</v>
      </c>
      <c r="G3020" t="s">
        <v>7846</v>
      </c>
      <c r="H3020" s="27">
        <v>41</v>
      </c>
      <c r="I3020" t="s">
        <v>7914</v>
      </c>
      <c r="J3020" t="s">
        <v>7847</v>
      </c>
      <c r="K3020" t="s">
        <v>7867</v>
      </c>
      <c r="L3020" t="s">
        <v>7889</v>
      </c>
      <c r="M3020">
        <v>3</v>
      </c>
      <c r="N3020" t="s">
        <v>1691</v>
      </c>
      <c r="O3020" t="s">
        <v>7946</v>
      </c>
      <c r="P3020" t="s">
        <v>1691</v>
      </c>
      <c r="Q3020" t="s">
        <v>27</v>
      </c>
      <c r="R3020">
        <v>21</v>
      </c>
    </row>
    <row r="3021" spans="1:18" x14ac:dyDescent="0.3">
      <c r="A3021" t="s">
        <v>3033</v>
      </c>
      <c r="B3021" t="s">
        <v>6951</v>
      </c>
      <c r="C3021">
        <v>19</v>
      </c>
      <c r="D3021" t="str">
        <f>IF(Shopping[[#This Row],[Age]]&lt;=25,"Gen Z",
IF(Shopping[[#This Row],[Age]]&lt;=41,"Millennials",
IF(Shopping[[#This Row],[Age]]&lt;=57,"Gen X","Boomers")))</f>
        <v>Gen Z</v>
      </c>
      <c r="E3021" t="s">
        <v>6584</v>
      </c>
      <c r="F3021" t="s">
        <v>7868</v>
      </c>
      <c r="G3021" t="s">
        <v>7854</v>
      </c>
      <c r="H3021" s="27">
        <v>44</v>
      </c>
      <c r="I3021" t="s">
        <v>7933</v>
      </c>
      <c r="J3021" t="s">
        <v>7847</v>
      </c>
      <c r="K3021" t="s">
        <v>7882</v>
      </c>
      <c r="L3021" t="s">
        <v>7887</v>
      </c>
      <c r="M3021">
        <v>3.9</v>
      </c>
      <c r="N3021" t="s">
        <v>1691</v>
      </c>
      <c r="O3021" t="s">
        <v>7949</v>
      </c>
      <c r="P3021" t="s">
        <v>1691</v>
      </c>
      <c r="Q3021" t="s">
        <v>14</v>
      </c>
      <c r="R3021">
        <v>15</v>
      </c>
    </row>
    <row r="3022" spans="1:18" x14ac:dyDescent="0.3">
      <c r="A3022" t="s">
        <v>3034</v>
      </c>
      <c r="B3022" t="s">
        <v>6952</v>
      </c>
      <c r="C3022">
        <v>23</v>
      </c>
      <c r="D3022" t="str">
        <f>IF(Shopping[[#This Row],[Age]]&lt;=25,"Gen Z",
IF(Shopping[[#This Row],[Age]]&lt;=41,"Millennials",
IF(Shopping[[#This Row],[Age]]&lt;=57,"Gen X","Boomers")))</f>
        <v>Gen Z</v>
      </c>
      <c r="E3022" t="s">
        <v>6584</v>
      </c>
      <c r="F3022" t="s">
        <v>7843</v>
      </c>
      <c r="G3022" t="s">
        <v>7838</v>
      </c>
      <c r="H3022" s="27">
        <v>81</v>
      </c>
      <c r="I3022" t="s">
        <v>7903</v>
      </c>
      <c r="J3022" t="s">
        <v>7844</v>
      </c>
      <c r="K3022" t="s">
        <v>7852</v>
      </c>
      <c r="L3022" t="s">
        <v>7890</v>
      </c>
      <c r="M3022">
        <v>2.8</v>
      </c>
      <c r="N3022" t="s">
        <v>1691</v>
      </c>
      <c r="O3022" t="s">
        <v>7950</v>
      </c>
      <c r="P3022" t="s">
        <v>1691</v>
      </c>
      <c r="Q3022" t="s">
        <v>8</v>
      </c>
      <c r="R3022">
        <v>48</v>
      </c>
    </row>
    <row r="3023" spans="1:18" x14ac:dyDescent="0.3">
      <c r="A3023" t="s">
        <v>3035</v>
      </c>
      <c r="B3023" t="s">
        <v>6953</v>
      </c>
      <c r="C3023">
        <v>65</v>
      </c>
      <c r="D3023" t="str">
        <f>IF(Shopping[[#This Row],[Age]]&lt;=25,"Gen Z",
IF(Shopping[[#This Row],[Age]]&lt;=41,"Millennials",
IF(Shopping[[#This Row],[Age]]&lt;=57,"Gen X","Boomers")))</f>
        <v>Boomers</v>
      </c>
      <c r="E3023" t="s">
        <v>6584</v>
      </c>
      <c r="F3023" t="s">
        <v>7865</v>
      </c>
      <c r="G3023" t="s">
        <v>7857</v>
      </c>
      <c r="H3023" s="27">
        <v>77</v>
      </c>
      <c r="I3023" t="s">
        <v>7931</v>
      </c>
      <c r="J3023" t="s">
        <v>7844</v>
      </c>
      <c r="K3023" t="s">
        <v>7976</v>
      </c>
      <c r="L3023" t="s">
        <v>7889</v>
      </c>
      <c r="M3023">
        <v>4.5</v>
      </c>
      <c r="N3023" t="s">
        <v>1691</v>
      </c>
      <c r="O3023" t="s">
        <v>7949</v>
      </c>
      <c r="P3023" t="s">
        <v>1691</v>
      </c>
      <c r="Q3023" t="s">
        <v>10</v>
      </c>
      <c r="R3023">
        <v>47</v>
      </c>
    </row>
    <row r="3024" spans="1:18" x14ac:dyDescent="0.3">
      <c r="A3024" t="s">
        <v>3036</v>
      </c>
      <c r="B3024" t="s">
        <v>6954</v>
      </c>
      <c r="C3024">
        <v>58</v>
      </c>
      <c r="D3024" t="str">
        <f>IF(Shopping[[#This Row],[Age]]&lt;=25,"Gen Z",
IF(Shopping[[#This Row],[Age]]&lt;=41,"Millennials",
IF(Shopping[[#This Row],[Age]]&lt;=57,"Gen X","Boomers")))</f>
        <v>Boomers</v>
      </c>
      <c r="E3024" t="s">
        <v>6584</v>
      </c>
      <c r="F3024" t="s">
        <v>7845</v>
      </c>
      <c r="G3024" t="s">
        <v>7846</v>
      </c>
      <c r="H3024" s="27">
        <v>26</v>
      </c>
      <c r="I3024" t="s">
        <v>7935</v>
      </c>
      <c r="J3024" t="s">
        <v>7847</v>
      </c>
      <c r="K3024" t="s">
        <v>7970</v>
      </c>
      <c r="L3024" t="s">
        <v>7890</v>
      </c>
      <c r="M3024">
        <v>4</v>
      </c>
      <c r="N3024" t="s">
        <v>1691</v>
      </c>
      <c r="O3024" t="s">
        <v>7946</v>
      </c>
      <c r="P3024" t="s">
        <v>1691</v>
      </c>
      <c r="Q3024" t="s">
        <v>14</v>
      </c>
      <c r="R3024">
        <v>23</v>
      </c>
    </row>
    <row r="3025" spans="1:18" x14ac:dyDescent="0.3">
      <c r="A3025" t="s">
        <v>3037</v>
      </c>
      <c r="B3025" t="s">
        <v>6955</v>
      </c>
      <c r="C3025">
        <v>50</v>
      </c>
      <c r="D3025" t="str">
        <f>IF(Shopping[[#This Row],[Age]]&lt;=25,"Gen Z",
IF(Shopping[[#This Row],[Age]]&lt;=41,"Millennials",
IF(Shopping[[#This Row],[Age]]&lt;=57,"Gen X","Boomers")))</f>
        <v>Gen X</v>
      </c>
      <c r="E3025" t="s">
        <v>6584</v>
      </c>
      <c r="F3025" t="s">
        <v>7879</v>
      </c>
      <c r="G3025" t="s">
        <v>7857</v>
      </c>
      <c r="H3025" s="27">
        <v>31</v>
      </c>
      <c r="I3025" t="s">
        <v>7920</v>
      </c>
      <c r="J3025" t="s">
        <v>7847</v>
      </c>
      <c r="K3025" t="s">
        <v>7880</v>
      </c>
      <c r="L3025" t="s">
        <v>7889</v>
      </c>
      <c r="M3025">
        <v>2.9</v>
      </c>
      <c r="N3025" t="s">
        <v>1691</v>
      </c>
      <c r="O3025" t="s">
        <v>7945</v>
      </c>
      <c r="P3025" t="s">
        <v>1691</v>
      </c>
      <c r="Q3025" t="s">
        <v>14</v>
      </c>
      <c r="R3025">
        <v>4</v>
      </c>
    </row>
    <row r="3026" spans="1:18" x14ac:dyDescent="0.3">
      <c r="A3026" t="s">
        <v>3038</v>
      </c>
      <c r="B3026" t="s">
        <v>6956</v>
      </c>
      <c r="C3026">
        <v>67</v>
      </c>
      <c r="D3026" t="str">
        <f>IF(Shopping[[#This Row],[Age]]&lt;=25,"Gen Z",
IF(Shopping[[#This Row],[Age]]&lt;=41,"Millennials",
IF(Shopping[[#This Row],[Age]]&lt;=57,"Gen X","Boomers")))</f>
        <v>Boomers</v>
      </c>
      <c r="E3026" t="s">
        <v>6584</v>
      </c>
      <c r="F3026" t="s">
        <v>7837</v>
      </c>
      <c r="G3026" t="s">
        <v>7838</v>
      </c>
      <c r="H3026" s="27">
        <v>82</v>
      </c>
      <c r="I3026" t="s">
        <v>7930</v>
      </c>
      <c r="J3026" t="s">
        <v>7844</v>
      </c>
      <c r="K3026" t="s">
        <v>7849</v>
      </c>
      <c r="L3026" t="s">
        <v>7888</v>
      </c>
      <c r="M3026">
        <v>4</v>
      </c>
      <c r="N3026" t="s">
        <v>1691</v>
      </c>
      <c r="O3026" t="s">
        <v>7946</v>
      </c>
      <c r="P3026" t="s">
        <v>1691</v>
      </c>
      <c r="Q3026" t="s">
        <v>12</v>
      </c>
      <c r="R3026">
        <v>47</v>
      </c>
    </row>
    <row r="3027" spans="1:18" x14ac:dyDescent="0.3">
      <c r="A3027" t="s">
        <v>3039</v>
      </c>
      <c r="B3027" t="s">
        <v>6957</v>
      </c>
      <c r="C3027">
        <v>40</v>
      </c>
      <c r="D3027" t="str">
        <f>IF(Shopping[[#This Row],[Age]]&lt;=25,"Gen Z",
IF(Shopping[[#This Row],[Age]]&lt;=41,"Millennials",
IF(Shopping[[#This Row],[Age]]&lt;=57,"Gen X","Boomers")))</f>
        <v>Millennials</v>
      </c>
      <c r="E3027" t="s">
        <v>6584</v>
      </c>
      <c r="F3027" t="s">
        <v>7859</v>
      </c>
      <c r="G3027" t="s">
        <v>7846</v>
      </c>
      <c r="H3027" s="27">
        <v>60</v>
      </c>
      <c r="I3027" t="s">
        <v>7899</v>
      </c>
      <c r="J3027" t="s">
        <v>7877</v>
      </c>
      <c r="K3027" t="s">
        <v>7867</v>
      </c>
      <c r="L3027" t="s">
        <v>7889</v>
      </c>
      <c r="M3027">
        <v>3.4</v>
      </c>
      <c r="N3027" t="s">
        <v>1691</v>
      </c>
      <c r="O3027" t="s">
        <v>7950</v>
      </c>
      <c r="P3027" t="s">
        <v>1691</v>
      </c>
      <c r="Q3027" t="s">
        <v>14</v>
      </c>
      <c r="R3027">
        <v>7</v>
      </c>
    </row>
    <row r="3028" spans="1:18" x14ac:dyDescent="0.3">
      <c r="A3028" t="s">
        <v>3040</v>
      </c>
      <c r="B3028" t="s">
        <v>6958</v>
      </c>
      <c r="C3028">
        <v>55</v>
      </c>
      <c r="D3028" t="str">
        <f>IF(Shopping[[#This Row],[Age]]&lt;=25,"Gen Z",
IF(Shopping[[#This Row],[Age]]&lt;=41,"Millennials",
IF(Shopping[[#This Row],[Age]]&lt;=57,"Gen X","Boomers")))</f>
        <v>Gen X</v>
      </c>
      <c r="E3028" t="s">
        <v>6584</v>
      </c>
      <c r="F3028" t="s">
        <v>7850</v>
      </c>
      <c r="G3028" t="s">
        <v>7838</v>
      </c>
      <c r="H3028" s="27">
        <v>70</v>
      </c>
      <c r="I3028" t="s">
        <v>7923</v>
      </c>
      <c r="J3028" t="s">
        <v>7839</v>
      </c>
      <c r="K3028" t="s">
        <v>7975</v>
      </c>
      <c r="L3028" t="s">
        <v>7890</v>
      </c>
      <c r="M3028">
        <v>2.5</v>
      </c>
      <c r="N3028" t="s">
        <v>1691</v>
      </c>
      <c r="O3028" t="s">
        <v>7946</v>
      </c>
      <c r="P3028" t="s">
        <v>1691</v>
      </c>
      <c r="Q3028" t="s">
        <v>12</v>
      </c>
      <c r="R3028">
        <v>6</v>
      </c>
    </row>
    <row r="3029" spans="1:18" x14ac:dyDescent="0.3">
      <c r="A3029" t="s">
        <v>3041</v>
      </c>
      <c r="B3029" t="s">
        <v>6959</v>
      </c>
      <c r="C3029">
        <v>52</v>
      </c>
      <c r="D3029" t="str">
        <f>IF(Shopping[[#This Row],[Age]]&lt;=25,"Gen Z",
IF(Shopping[[#This Row],[Age]]&lt;=41,"Millennials",
IF(Shopping[[#This Row],[Age]]&lt;=57,"Gen X","Boomers")))</f>
        <v>Gen X</v>
      </c>
      <c r="E3029" t="s">
        <v>6584</v>
      </c>
      <c r="F3029" t="s">
        <v>7869</v>
      </c>
      <c r="G3029" t="s">
        <v>7838</v>
      </c>
      <c r="H3029" s="27">
        <v>26</v>
      </c>
      <c r="I3029" t="s">
        <v>7901</v>
      </c>
      <c r="J3029" t="s">
        <v>7877</v>
      </c>
      <c r="K3029" t="s">
        <v>7972</v>
      </c>
      <c r="L3029" t="s">
        <v>7887</v>
      </c>
      <c r="M3029">
        <v>2.8</v>
      </c>
      <c r="N3029" t="s">
        <v>1691</v>
      </c>
      <c r="O3029" t="s">
        <v>7949</v>
      </c>
      <c r="P3029" t="s">
        <v>1691</v>
      </c>
      <c r="Q3029" t="s">
        <v>12</v>
      </c>
      <c r="R3029">
        <v>47</v>
      </c>
    </row>
    <row r="3030" spans="1:18" x14ac:dyDescent="0.3">
      <c r="A3030" t="s">
        <v>3042</v>
      </c>
      <c r="B3030" t="s">
        <v>6960</v>
      </c>
      <c r="C3030">
        <v>62</v>
      </c>
      <c r="D3030" t="str">
        <f>IF(Shopping[[#This Row],[Age]]&lt;=25,"Gen Z",
IF(Shopping[[#This Row],[Age]]&lt;=41,"Millennials",
IF(Shopping[[#This Row],[Age]]&lt;=57,"Gen X","Boomers")))</f>
        <v>Boomers</v>
      </c>
      <c r="E3030" t="s">
        <v>6584</v>
      </c>
      <c r="F3030" t="s">
        <v>7861</v>
      </c>
      <c r="G3030" t="s">
        <v>7838</v>
      </c>
      <c r="H3030" s="27">
        <v>100</v>
      </c>
      <c r="I3030" t="s">
        <v>7911</v>
      </c>
      <c r="J3030" t="s">
        <v>7839</v>
      </c>
      <c r="K3030" t="s">
        <v>7852</v>
      </c>
      <c r="L3030" t="s">
        <v>7889</v>
      </c>
      <c r="M3030">
        <v>3</v>
      </c>
      <c r="N3030" t="s">
        <v>1691</v>
      </c>
      <c r="O3030" t="s">
        <v>7946</v>
      </c>
      <c r="P3030" t="s">
        <v>1691</v>
      </c>
      <c r="Q3030" t="s">
        <v>14</v>
      </c>
      <c r="R3030">
        <v>7</v>
      </c>
    </row>
    <row r="3031" spans="1:18" x14ac:dyDescent="0.3">
      <c r="A3031" t="s">
        <v>3043</v>
      </c>
      <c r="B3031" t="s">
        <v>6961</v>
      </c>
      <c r="C3031">
        <v>64</v>
      </c>
      <c r="D3031" t="str">
        <f>IF(Shopping[[#This Row],[Age]]&lt;=25,"Gen Z",
IF(Shopping[[#This Row],[Age]]&lt;=41,"Millennials",
IF(Shopping[[#This Row],[Age]]&lt;=57,"Gen X","Boomers")))</f>
        <v>Boomers</v>
      </c>
      <c r="E3031" t="s">
        <v>6584</v>
      </c>
      <c r="F3031" t="s">
        <v>7861</v>
      </c>
      <c r="G3031" t="s">
        <v>7838</v>
      </c>
      <c r="H3031" s="27">
        <v>82</v>
      </c>
      <c r="I3031" t="s">
        <v>7935</v>
      </c>
      <c r="J3031" t="s">
        <v>7847</v>
      </c>
      <c r="K3031" t="s">
        <v>7969</v>
      </c>
      <c r="L3031" t="s">
        <v>7889</v>
      </c>
      <c r="M3031">
        <v>3.1</v>
      </c>
      <c r="N3031" t="s">
        <v>1691</v>
      </c>
      <c r="O3031" t="s">
        <v>7946</v>
      </c>
      <c r="P3031" t="s">
        <v>1691</v>
      </c>
      <c r="Q3031" t="s">
        <v>27</v>
      </c>
      <c r="R3031">
        <v>1</v>
      </c>
    </row>
    <row r="3032" spans="1:18" x14ac:dyDescent="0.3">
      <c r="A3032" t="s">
        <v>3044</v>
      </c>
      <c r="B3032" t="s">
        <v>6962</v>
      </c>
      <c r="C3032">
        <v>43</v>
      </c>
      <c r="D3032" t="str">
        <f>IF(Shopping[[#This Row],[Age]]&lt;=25,"Gen Z",
IF(Shopping[[#This Row],[Age]]&lt;=41,"Millennials",
IF(Shopping[[#This Row],[Age]]&lt;=57,"Gen X","Boomers")))</f>
        <v>Gen X</v>
      </c>
      <c r="E3032" t="s">
        <v>6584</v>
      </c>
      <c r="F3032" t="s">
        <v>7848</v>
      </c>
      <c r="G3032" t="s">
        <v>7846</v>
      </c>
      <c r="H3032" s="27">
        <v>24</v>
      </c>
      <c r="I3032" t="s">
        <v>7926</v>
      </c>
      <c r="J3032" t="s">
        <v>7877</v>
      </c>
      <c r="K3032" t="s">
        <v>7860</v>
      </c>
      <c r="L3032" t="s">
        <v>7888</v>
      </c>
      <c r="M3032">
        <v>2.6</v>
      </c>
      <c r="N3032" t="s">
        <v>1691</v>
      </c>
      <c r="O3032" t="s">
        <v>7949</v>
      </c>
      <c r="P3032" t="s">
        <v>1691</v>
      </c>
      <c r="Q3032" t="s">
        <v>12</v>
      </c>
      <c r="R3032">
        <v>23</v>
      </c>
    </row>
    <row r="3033" spans="1:18" x14ac:dyDescent="0.3">
      <c r="A3033" t="s">
        <v>3045</v>
      </c>
      <c r="B3033" t="s">
        <v>6963</v>
      </c>
      <c r="C3033">
        <v>61</v>
      </c>
      <c r="D3033" t="str">
        <f>IF(Shopping[[#This Row],[Age]]&lt;=25,"Gen Z",
IF(Shopping[[#This Row],[Age]]&lt;=41,"Millennials",
IF(Shopping[[#This Row],[Age]]&lt;=57,"Gen X","Boomers")))</f>
        <v>Boomers</v>
      </c>
      <c r="E3033" t="s">
        <v>6584</v>
      </c>
      <c r="F3033" t="s">
        <v>7837</v>
      </c>
      <c r="G3033" t="s">
        <v>7838</v>
      </c>
      <c r="H3033" s="27">
        <v>74</v>
      </c>
      <c r="I3033" t="s">
        <v>7930</v>
      </c>
      <c r="J3033" t="s">
        <v>7839</v>
      </c>
      <c r="K3033" t="s">
        <v>7864</v>
      </c>
      <c r="L3033" t="s">
        <v>7889</v>
      </c>
      <c r="M3033">
        <v>4.9000000000000004</v>
      </c>
      <c r="N3033" t="s">
        <v>1691</v>
      </c>
      <c r="O3033" t="s">
        <v>7949</v>
      </c>
      <c r="P3033" t="s">
        <v>1691</v>
      </c>
      <c r="Q3033" t="s">
        <v>12</v>
      </c>
      <c r="R3033">
        <v>30</v>
      </c>
    </row>
    <row r="3034" spans="1:18" x14ac:dyDescent="0.3">
      <c r="A3034" t="s">
        <v>3046</v>
      </c>
      <c r="B3034" t="s">
        <v>6964</v>
      </c>
      <c r="C3034">
        <v>26</v>
      </c>
      <c r="D3034" t="str">
        <f>IF(Shopping[[#This Row],[Age]]&lt;=25,"Gen Z",
IF(Shopping[[#This Row],[Age]]&lt;=41,"Millennials",
IF(Shopping[[#This Row],[Age]]&lt;=57,"Gen X","Boomers")))</f>
        <v>Millennials</v>
      </c>
      <c r="E3034" t="s">
        <v>6584</v>
      </c>
      <c r="F3034" t="s">
        <v>7879</v>
      </c>
      <c r="G3034" t="s">
        <v>7857</v>
      </c>
      <c r="H3034" s="27">
        <v>58</v>
      </c>
      <c r="I3034" t="s">
        <v>7911</v>
      </c>
      <c r="J3034" t="s">
        <v>7877</v>
      </c>
      <c r="K3034" t="s">
        <v>7867</v>
      </c>
      <c r="L3034" t="s">
        <v>7889</v>
      </c>
      <c r="M3034">
        <v>3.5</v>
      </c>
      <c r="N3034" t="s">
        <v>1691</v>
      </c>
      <c r="O3034" t="s">
        <v>7947</v>
      </c>
      <c r="P3034" t="s">
        <v>1691</v>
      </c>
      <c r="Q3034" t="s">
        <v>12</v>
      </c>
      <c r="R3034">
        <v>24</v>
      </c>
    </row>
    <row r="3035" spans="1:18" x14ac:dyDescent="0.3">
      <c r="A3035" t="s">
        <v>3047</v>
      </c>
      <c r="B3035" t="s">
        <v>6965</v>
      </c>
      <c r="C3035">
        <v>22</v>
      </c>
      <c r="D3035" t="str">
        <f>IF(Shopping[[#This Row],[Age]]&lt;=25,"Gen Z",
IF(Shopping[[#This Row],[Age]]&lt;=41,"Millennials",
IF(Shopping[[#This Row],[Age]]&lt;=57,"Gen X","Boomers")))</f>
        <v>Gen Z</v>
      </c>
      <c r="E3035" t="s">
        <v>6584</v>
      </c>
      <c r="F3035" t="s">
        <v>7841</v>
      </c>
      <c r="G3035" t="s">
        <v>7838</v>
      </c>
      <c r="H3035" s="27">
        <v>56</v>
      </c>
      <c r="I3035" t="s">
        <v>7908</v>
      </c>
      <c r="J3035" t="s">
        <v>7839</v>
      </c>
      <c r="K3035" t="s">
        <v>7874</v>
      </c>
      <c r="L3035" t="s">
        <v>7888</v>
      </c>
      <c r="M3035">
        <v>2.6</v>
      </c>
      <c r="N3035" t="s">
        <v>1691</v>
      </c>
      <c r="O3035" t="s">
        <v>7950</v>
      </c>
      <c r="P3035" t="s">
        <v>1691</v>
      </c>
      <c r="Q3035" t="s">
        <v>14</v>
      </c>
      <c r="R3035">
        <v>9</v>
      </c>
    </row>
    <row r="3036" spans="1:18" x14ac:dyDescent="0.3">
      <c r="A3036" t="s">
        <v>3048</v>
      </c>
      <c r="B3036" t="s">
        <v>6966</v>
      </c>
      <c r="C3036">
        <v>51</v>
      </c>
      <c r="D3036" t="str">
        <f>IF(Shopping[[#This Row],[Age]]&lt;=25,"Gen Z",
IF(Shopping[[#This Row],[Age]]&lt;=41,"Millennials",
IF(Shopping[[#This Row],[Age]]&lt;=57,"Gen X","Boomers")))</f>
        <v>Gen X</v>
      </c>
      <c r="E3036" t="s">
        <v>6584</v>
      </c>
      <c r="F3036" t="s">
        <v>7883</v>
      </c>
      <c r="G3036" t="s">
        <v>7846</v>
      </c>
      <c r="H3036" s="27">
        <v>37</v>
      </c>
      <c r="I3036" t="s">
        <v>7933</v>
      </c>
      <c r="J3036" t="s">
        <v>7839</v>
      </c>
      <c r="K3036" t="s">
        <v>7972</v>
      </c>
      <c r="L3036" t="s">
        <v>7888</v>
      </c>
      <c r="M3036">
        <v>3.5</v>
      </c>
      <c r="N3036" t="s">
        <v>1691</v>
      </c>
      <c r="O3036" t="s">
        <v>7949</v>
      </c>
      <c r="P3036" t="s">
        <v>1691</v>
      </c>
      <c r="Q3036" t="s">
        <v>12</v>
      </c>
      <c r="R3036">
        <v>25</v>
      </c>
    </row>
    <row r="3037" spans="1:18" x14ac:dyDescent="0.3">
      <c r="A3037" t="s">
        <v>3049</v>
      </c>
      <c r="B3037" t="s">
        <v>6967</v>
      </c>
      <c r="C3037">
        <v>69</v>
      </c>
      <c r="D3037" t="str">
        <f>IF(Shopping[[#This Row],[Age]]&lt;=25,"Gen Z",
IF(Shopping[[#This Row],[Age]]&lt;=41,"Millennials",
IF(Shopping[[#This Row],[Age]]&lt;=57,"Gen X","Boomers")))</f>
        <v>Boomers</v>
      </c>
      <c r="E3037" t="s">
        <v>6584</v>
      </c>
      <c r="F3037" t="s">
        <v>7856</v>
      </c>
      <c r="G3037" t="s">
        <v>7857</v>
      </c>
      <c r="H3037" s="27">
        <v>64</v>
      </c>
      <c r="I3037" t="s">
        <v>7893</v>
      </c>
      <c r="J3037" t="s">
        <v>7847</v>
      </c>
      <c r="K3037" t="s">
        <v>7969</v>
      </c>
      <c r="L3037" t="s">
        <v>7888</v>
      </c>
      <c r="M3037">
        <v>4.5</v>
      </c>
      <c r="N3037" t="s">
        <v>1691</v>
      </c>
      <c r="O3037" t="s">
        <v>7946</v>
      </c>
      <c r="P3037" t="s">
        <v>1691</v>
      </c>
      <c r="Q3037" t="s">
        <v>10</v>
      </c>
      <c r="R3037">
        <v>18</v>
      </c>
    </row>
    <row r="3038" spans="1:18" x14ac:dyDescent="0.3">
      <c r="A3038" t="s">
        <v>3050</v>
      </c>
      <c r="B3038" t="s">
        <v>6968</v>
      </c>
      <c r="C3038">
        <v>50</v>
      </c>
      <c r="D3038" t="str">
        <f>IF(Shopping[[#This Row],[Age]]&lt;=25,"Gen Z",
IF(Shopping[[#This Row],[Age]]&lt;=41,"Millennials",
IF(Shopping[[#This Row],[Age]]&lt;=57,"Gen X","Boomers")))</f>
        <v>Gen X</v>
      </c>
      <c r="E3038" t="s">
        <v>6584</v>
      </c>
      <c r="F3038" t="s">
        <v>7869</v>
      </c>
      <c r="G3038" t="s">
        <v>7838</v>
      </c>
      <c r="H3038" s="27">
        <v>58</v>
      </c>
      <c r="I3038" t="s">
        <v>7927</v>
      </c>
      <c r="J3038" t="s">
        <v>7844</v>
      </c>
      <c r="K3038" t="s">
        <v>7862</v>
      </c>
      <c r="L3038" t="s">
        <v>7888</v>
      </c>
      <c r="M3038">
        <v>4.3</v>
      </c>
      <c r="N3038" t="s">
        <v>1691</v>
      </c>
      <c r="O3038" t="s">
        <v>7947</v>
      </c>
      <c r="P3038" t="s">
        <v>1691</v>
      </c>
      <c r="Q3038" t="s">
        <v>8</v>
      </c>
      <c r="R3038">
        <v>7</v>
      </c>
    </row>
    <row r="3039" spans="1:18" x14ac:dyDescent="0.3">
      <c r="A3039" t="s">
        <v>3051</v>
      </c>
      <c r="B3039" t="s">
        <v>6969</v>
      </c>
      <c r="C3039">
        <v>51</v>
      </c>
      <c r="D3039" t="str">
        <f>IF(Shopping[[#This Row],[Age]]&lt;=25,"Gen Z",
IF(Shopping[[#This Row],[Age]]&lt;=41,"Millennials",
IF(Shopping[[#This Row],[Age]]&lt;=57,"Gen X","Boomers")))</f>
        <v>Gen X</v>
      </c>
      <c r="E3039" t="s">
        <v>6584</v>
      </c>
      <c r="F3039" t="s">
        <v>7881</v>
      </c>
      <c r="G3039" t="s">
        <v>7857</v>
      </c>
      <c r="H3039" s="27">
        <v>44</v>
      </c>
      <c r="I3039" t="s">
        <v>7937</v>
      </c>
      <c r="J3039" t="s">
        <v>7839</v>
      </c>
      <c r="K3039" t="s">
        <v>7852</v>
      </c>
      <c r="L3039" t="s">
        <v>7889</v>
      </c>
      <c r="M3039">
        <v>4.8</v>
      </c>
      <c r="N3039" t="s">
        <v>1691</v>
      </c>
      <c r="O3039" t="s">
        <v>7947</v>
      </c>
      <c r="P3039" t="s">
        <v>1691</v>
      </c>
      <c r="Q3039" t="s">
        <v>10</v>
      </c>
      <c r="R3039">
        <v>2</v>
      </c>
    </row>
    <row r="3040" spans="1:18" x14ac:dyDescent="0.3">
      <c r="A3040" t="s">
        <v>3052</v>
      </c>
      <c r="B3040" t="s">
        <v>6970</v>
      </c>
      <c r="C3040">
        <v>56</v>
      </c>
      <c r="D3040" t="str">
        <f>IF(Shopping[[#This Row],[Age]]&lt;=25,"Gen Z",
IF(Shopping[[#This Row],[Age]]&lt;=41,"Millennials",
IF(Shopping[[#This Row],[Age]]&lt;=57,"Gen X","Boomers")))</f>
        <v>Gen X</v>
      </c>
      <c r="E3040" t="s">
        <v>6584</v>
      </c>
      <c r="F3040" t="s">
        <v>7870</v>
      </c>
      <c r="G3040" t="s">
        <v>7857</v>
      </c>
      <c r="H3040" s="27">
        <v>39</v>
      </c>
      <c r="I3040" t="s">
        <v>7935</v>
      </c>
      <c r="J3040" t="s">
        <v>7847</v>
      </c>
      <c r="K3040" t="s">
        <v>7880</v>
      </c>
      <c r="L3040" t="s">
        <v>7889</v>
      </c>
      <c r="M3040">
        <v>4.2</v>
      </c>
      <c r="N3040" t="s">
        <v>1691</v>
      </c>
      <c r="O3040" t="s">
        <v>7946</v>
      </c>
      <c r="P3040" t="s">
        <v>1691</v>
      </c>
      <c r="Q3040" t="s">
        <v>27</v>
      </c>
      <c r="R3040">
        <v>36</v>
      </c>
    </row>
    <row r="3041" spans="1:18" x14ac:dyDescent="0.3">
      <c r="A3041" t="s">
        <v>3053</v>
      </c>
      <c r="B3041" t="s">
        <v>6971</v>
      </c>
      <c r="C3041">
        <v>59</v>
      </c>
      <c r="D3041" t="str">
        <f>IF(Shopping[[#This Row],[Age]]&lt;=25,"Gen Z",
IF(Shopping[[#This Row],[Age]]&lt;=41,"Millennials",
IF(Shopping[[#This Row],[Age]]&lt;=57,"Gen X","Boomers")))</f>
        <v>Boomers</v>
      </c>
      <c r="E3041" t="s">
        <v>6584</v>
      </c>
      <c r="F3041" t="s">
        <v>7837</v>
      </c>
      <c r="G3041" t="s">
        <v>7838</v>
      </c>
      <c r="H3041" s="27">
        <v>48</v>
      </c>
      <c r="I3041" t="s">
        <v>7908</v>
      </c>
      <c r="J3041" t="s">
        <v>7839</v>
      </c>
      <c r="K3041" t="s">
        <v>7976</v>
      </c>
      <c r="L3041" t="s">
        <v>7888</v>
      </c>
      <c r="M3041">
        <v>3.2</v>
      </c>
      <c r="N3041" t="s">
        <v>1691</v>
      </c>
      <c r="O3041" t="s">
        <v>7947</v>
      </c>
      <c r="P3041" t="s">
        <v>1691</v>
      </c>
      <c r="Q3041" t="s">
        <v>14</v>
      </c>
      <c r="R3041">
        <v>31</v>
      </c>
    </row>
    <row r="3042" spans="1:18" x14ac:dyDescent="0.3">
      <c r="A3042" t="s">
        <v>3054</v>
      </c>
      <c r="B3042" t="s">
        <v>6972</v>
      </c>
      <c r="C3042">
        <v>18</v>
      </c>
      <c r="D3042" t="str">
        <f>IF(Shopping[[#This Row],[Age]]&lt;=25,"Gen Z",
IF(Shopping[[#This Row],[Age]]&lt;=41,"Millennials",
IF(Shopping[[#This Row],[Age]]&lt;=57,"Gen X","Boomers")))</f>
        <v>Gen Z</v>
      </c>
      <c r="E3042" t="s">
        <v>6584</v>
      </c>
      <c r="F3042" t="s">
        <v>7856</v>
      </c>
      <c r="G3042" t="s">
        <v>7857</v>
      </c>
      <c r="H3042" s="27">
        <v>32</v>
      </c>
      <c r="I3042" t="s">
        <v>7936</v>
      </c>
      <c r="J3042" t="s">
        <v>7847</v>
      </c>
      <c r="K3042" t="s">
        <v>7969</v>
      </c>
      <c r="L3042" t="s">
        <v>7890</v>
      </c>
      <c r="M3042">
        <v>4.0999999999999996</v>
      </c>
      <c r="N3042" t="s">
        <v>1691</v>
      </c>
      <c r="O3042" t="s">
        <v>7945</v>
      </c>
      <c r="P3042" t="s">
        <v>1691</v>
      </c>
      <c r="Q3042" t="s">
        <v>10</v>
      </c>
      <c r="R3042">
        <v>10</v>
      </c>
    </row>
    <row r="3043" spans="1:18" x14ac:dyDescent="0.3">
      <c r="A3043" t="s">
        <v>3055</v>
      </c>
      <c r="B3043" t="s">
        <v>6973</v>
      </c>
      <c r="C3043">
        <v>48</v>
      </c>
      <c r="D3043" t="str">
        <f>IF(Shopping[[#This Row],[Age]]&lt;=25,"Gen Z",
IF(Shopping[[#This Row],[Age]]&lt;=41,"Millennials",
IF(Shopping[[#This Row],[Age]]&lt;=57,"Gen X","Boomers")))</f>
        <v>Gen X</v>
      </c>
      <c r="E3043" t="s">
        <v>6584</v>
      </c>
      <c r="F3043" t="s">
        <v>7856</v>
      </c>
      <c r="G3043" t="s">
        <v>7857</v>
      </c>
      <c r="H3043" s="27">
        <v>79</v>
      </c>
      <c r="I3043" t="s">
        <v>7896</v>
      </c>
      <c r="J3043" t="s">
        <v>7847</v>
      </c>
      <c r="K3043" t="s">
        <v>7874</v>
      </c>
      <c r="L3043" t="s">
        <v>7887</v>
      </c>
      <c r="M3043">
        <v>4</v>
      </c>
      <c r="N3043" t="s">
        <v>1691</v>
      </c>
      <c r="O3043" t="s">
        <v>7945</v>
      </c>
      <c r="P3043" t="s">
        <v>1691</v>
      </c>
      <c r="Q3043" t="s">
        <v>14</v>
      </c>
      <c r="R3043">
        <v>27</v>
      </c>
    </row>
    <row r="3044" spans="1:18" x14ac:dyDescent="0.3">
      <c r="A3044" t="s">
        <v>3056</v>
      </c>
      <c r="B3044" t="s">
        <v>6974</v>
      </c>
      <c r="C3044">
        <v>53</v>
      </c>
      <c r="D3044" t="str">
        <f>IF(Shopping[[#This Row],[Age]]&lt;=25,"Gen Z",
IF(Shopping[[#This Row],[Age]]&lt;=41,"Millennials",
IF(Shopping[[#This Row],[Age]]&lt;=57,"Gen X","Boomers")))</f>
        <v>Gen X</v>
      </c>
      <c r="E3044" t="s">
        <v>6584</v>
      </c>
      <c r="F3044" t="s">
        <v>7853</v>
      </c>
      <c r="G3044" t="s">
        <v>7854</v>
      </c>
      <c r="H3044" s="27">
        <v>27</v>
      </c>
      <c r="I3044" t="s">
        <v>7938</v>
      </c>
      <c r="J3044" t="s">
        <v>7839</v>
      </c>
      <c r="K3044" t="s">
        <v>7967</v>
      </c>
      <c r="L3044" t="s">
        <v>7887</v>
      </c>
      <c r="M3044">
        <v>2.9</v>
      </c>
      <c r="N3044" t="s">
        <v>1691</v>
      </c>
      <c r="O3044" t="s">
        <v>7947</v>
      </c>
      <c r="P3044" t="s">
        <v>1691</v>
      </c>
      <c r="Q3044" t="s">
        <v>14</v>
      </c>
      <c r="R3044">
        <v>14</v>
      </c>
    </row>
    <row r="3045" spans="1:18" x14ac:dyDescent="0.3">
      <c r="A3045" t="s">
        <v>3057</v>
      </c>
      <c r="B3045" t="s">
        <v>6975</v>
      </c>
      <c r="C3045">
        <v>45</v>
      </c>
      <c r="D3045" t="str">
        <f>IF(Shopping[[#This Row],[Age]]&lt;=25,"Gen Z",
IF(Shopping[[#This Row],[Age]]&lt;=41,"Millennials",
IF(Shopping[[#This Row],[Age]]&lt;=57,"Gen X","Boomers")))</f>
        <v>Gen X</v>
      </c>
      <c r="E3045" t="s">
        <v>6584</v>
      </c>
      <c r="F3045" t="s">
        <v>7881</v>
      </c>
      <c r="G3045" t="s">
        <v>7857</v>
      </c>
      <c r="H3045" s="27">
        <v>98</v>
      </c>
      <c r="I3045" t="s">
        <v>7919</v>
      </c>
      <c r="J3045" t="s">
        <v>7844</v>
      </c>
      <c r="K3045" t="s">
        <v>7972</v>
      </c>
      <c r="L3045" t="s">
        <v>7890</v>
      </c>
      <c r="M3045">
        <v>2.6</v>
      </c>
      <c r="N3045" t="s">
        <v>1691</v>
      </c>
      <c r="O3045" t="s">
        <v>7950</v>
      </c>
      <c r="P3045" t="s">
        <v>1691</v>
      </c>
      <c r="Q3045" t="s">
        <v>12</v>
      </c>
      <c r="R3045">
        <v>17</v>
      </c>
    </row>
    <row r="3046" spans="1:18" x14ac:dyDescent="0.3">
      <c r="A3046" t="s">
        <v>3058</v>
      </c>
      <c r="B3046" t="s">
        <v>6976</v>
      </c>
      <c r="C3046">
        <v>21</v>
      </c>
      <c r="D3046" t="str">
        <f>IF(Shopping[[#This Row],[Age]]&lt;=25,"Gen Z",
IF(Shopping[[#This Row],[Age]]&lt;=41,"Millennials",
IF(Shopping[[#This Row],[Age]]&lt;=57,"Gen X","Boomers")))</f>
        <v>Gen Z</v>
      </c>
      <c r="E3046" t="s">
        <v>6584</v>
      </c>
      <c r="F3046" t="s">
        <v>7883</v>
      </c>
      <c r="G3046" t="s">
        <v>7846</v>
      </c>
      <c r="H3046" s="27">
        <v>67</v>
      </c>
      <c r="I3046" t="s">
        <v>7910</v>
      </c>
      <c r="J3046" t="s">
        <v>7847</v>
      </c>
      <c r="K3046" t="s">
        <v>7975</v>
      </c>
      <c r="L3046" t="s">
        <v>7887</v>
      </c>
      <c r="M3046">
        <v>2.7</v>
      </c>
      <c r="N3046" t="s">
        <v>1691</v>
      </c>
      <c r="O3046" t="s">
        <v>7946</v>
      </c>
      <c r="P3046" t="s">
        <v>1691</v>
      </c>
      <c r="Q3046" t="s">
        <v>22</v>
      </c>
      <c r="R3046">
        <v>10</v>
      </c>
    </row>
    <row r="3047" spans="1:18" x14ac:dyDescent="0.3">
      <c r="A3047" t="s">
        <v>3059</v>
      </c>
      <c r="B3047" t="s">
        <v>6977</v>
      </c>
      <c r="C3047">
        <v>42</v>
      </c>
      <c r="D3047" t="str">
        <f>IF(Shopping[[#This Row],[Age]]&lt;=25,"Gen Z",
IF(Shopping[[#This Row],[Age]]&lt;=41,"Millennials",
IF(Shopping[[#This Row],[Age]]&lt;=57,"Gen X","Boomers")))</f>
        <v>Gen X</v>
      </c>
      <c r="E3047" t="s">
        <v>6584</v>
      </c>
      <c r="F3047" t="s">
        <v>7876</v>
      </c>
      <c r="G3047" t="s">
        <v>7838</v>
      </c>
      <c r="H3047" s="27">
        <v>37</v>
      </c>
      <c r="I3047" t="s">
        <v>7913</v>
      </c>
      <c r="J3047" t="s">
        <v>7839</v>
      </c>
      <c r="K3047" t="s">
        <v>7971</v>
      </c>
      <c r="L3047" t="s">
        <v>7887</v>
      </c>
      <c r="M3047">
        <v>4.5999999999999996</v>
      </c>
      <c r="N3047" t="s">
        <v>1691</v>
      </c>
      <c r="O3047" t="s">
        <v>7949</v>
      </c>
      <c r="P3047" t="s">
        <v>1691</v>
      </c>
      <c r="Q3047" t="s">
        <v>14</v>
      </c>
      <c r="R3047">
        <v>4</v>
      </c>
    </row>
    <row r="3048" spans="1:18" x14ac:dyDescent="0.3">
      <c r="A3048" t="s">
        <v>3060</v>
      </c>
      <c r="B3048" t="s">
        <v>6978</v>
      </c>
      <c r="C3048">
        <v>60</v>
      </c>
      <c r="D3048" t="str">
        <f>IF(Shopping[[#This Row],[Age]]&lt;=25,"Gen Z",
IF(Shopping[[#This Row],[Age]]&lt;=41,"Millennials",
IF(Shopping[[#This Row],[Age]]&lt;=57,"Gen X","Boomers")))</f>
        <v>Boomers</v>
      </c>
      <c r="E3048" t="s">
        <v>6584</v>
      </c>
      <c r="F3048" t="s">
        <v>7859</v>
      </c>
      <c r="G3048" t="s">
        <v>7846</v>
      </c>
      <c r="H3048" s="27">
        <v>49</v>
      </c>
      <c r="I3048" t="s">
        <v>7931</v>
      </c>
      <c r="J3048" t="s">
        <v>7847</v>
      </c>
      <c r="K3048" t="s">
        <v>7849</v>
      </c>
      <c r="L3048" t="s">
        <v>7888</v>
      </c>
      <c r="M3048">
        <v>3.2</v>
      </c>
      <c r="N3048" t="s">
        <v>1691</v>
      </c>
      <c r="O3048" t="s">
        <v>7950</v>
      </c>
      <c r="P3048" t="s">
        <v>1691</v>
      </c>
      <c r="Q3048" t="s">
        <v>10</v>
      </c>
      <c r="R3048">
        <v>25</v>
      </c>
    </row>
    <row r="3049" spans="1:18" x14ac:dyDescent="0.3">
      <c r="A3049" t="s">
        <v>3061</v>
      </c>
      <c r="B3049" t="s">
        <v>6979</v>
      </c>
      <c r="C3049">
        <v>21</v>
      </c>
      <c r="D3049" t="str">
        <f>IF(Shopping[[#This Row],[Age]]&lt;=25,"Gen Z",
IF(Shopping[[#This Row],[Age]]&lt;=41,"Millennials",
IF(Shopping[[#This Row],[Age]]&lt;=57,"Gen X","Boomers")))</f>
        <v>Gen Z</v>
      </c>
      <c r="E3049" t="s">
        <v>6584</v>
      </c>
      <c r="F3049" t="s">
        <v>7848</v>
      </c>
      <c r="G3049" t="s">
        <v>7846</v>
      </c>
      <c r="H3049" s="27">
        <v>74</v>
      </c>
      <c r="I3049" t="s">
        <v>7927</v>
      </c>
      <c r="J3049" t="s">
        <v>7847</v>
      </c>
      <c r="K3049" t="s">
        <v>7862</v>
      </c>
      <c r="L3049" t="s">
        <v>7890</v>
      </c>
      <c r="M3049">
        <v>4.0999999999999996</v>
      </c>
      <c r="N3049" t="s">
        <v>1691</v>
      </c>
      <c r="O3049" t="s">
        <v>7949</v>
      </c>
      <c r="P3049" t="s">
        <v>1691</v>
      </c>
      <c r="Q3049" t="s">
        <v>14</v>
      </c>
      <c r="R3049">
        <v>3</v>
      </c>
    </row>
    <row r="3050" spans="1:18" x14ac:dyDescent="0.3">
      <c r="A3050" t="s">
        <v>3062</v>
      </c>
      <c r="B3050" t="s">
        <v>6980</v>
      </c>
      <c r="C3050">
        <v>69</v>
      </c>
      <c r="D3050" t="str">
        <f>IF(Shopping[[#This Row],[Age]]&lt;=25,"Gen Z",
IF(Shopping[[#This Row],[Age]]&lt;=41,"Millennials",
IF(Shopping[[#This Row],[Age]]&lt;=57,"Gen X","Boomers")))</f>
        <v>Boomers</v>
      </c>
      <c r="E3050" t="s">
        <v>6584</v>
      </c>
      <c r="F3050" t="s">
        <v>7870</v>
      </c>
      <c r="G3050" t="s">
        <v>7857</v>
      </c>
      <c r="H3050" s="27">
        <v>93</v>
      </c>
      <c r="I3050" t="s">
        <v>7917</v>
      </c>
      <c r="J3050" t="s">
        <v>7847</v>
      </c>
      <c r="K3050" t="s">
        <v>7968</v>
      </c>
      <c r="L3050" t="s">
        <v>7889</v>
      </c>
      <c r="M3050">
        <v>3.9</v>
      </c>
      <c r="N3050" t="s">
        <v>1691</v>
      </c>
      <c r="O3050" t="s">
        <v>7948</v>
      </c>
      <c r="P3050" t="s">
        <v>1691</v>
      </c>
      <c r="Q3050" t="s">
        <v>8</v>
      </c>
      <c r="R3050">
        <v>47</v>
      </c>
    </row>
    <row r="3051" spans="1:18" x14ac:dyDescent="0.3">
      <c r="A3051" t="s">
        <v>3063</v>
      </c>
      <c r="B3051" t="s">
        <v>6981</v>
      </c>
      <c r="C3051">
        <v>40</v>
      </c>
      <c r="D3051" t="str">
        <f>IF(Shopping[[#This Row],[Age]]&lt;=25,"Gen Z",
IF(Shopping[[#This Row],[Age]]&lt;=41,"Millennials",
IF(Shopping[[#This Row],[Age]]&lt;=57,"Gen X","Boomers")))</f>
        <v>Millennials</v>
      </c>
      <c r="E3051" t="s">
        <v>6584</v>
      </c>
      <c r="F3051" t="s">
        <v>7856</v>
      </c>
      <c r="G3051" t="s">
        <v>7857</v>
      </c>
      <c r="H3051" s="27">
        <v>60</v>
      </c>
      <c r="I3051" t="s">
        <v>7933</v>
      </c>
      <c r="J3051" t="s">
        <v>7839</v>
      </c>
      <c r="K3051" t="s">
        <v>7871</v>
      </c>
      <c r="L3051" t="s">
        <v>7889</v>
      </c>
      <c r="M3051">
        <v>3</v>
      </c>
      <c r="N3051" t="s">
        <v>1691</v>
      </c>
      <c r="O3051" t="s">
        <v>7947</v>
      </c>
      <c r="P3051" t="s">
        <v>1691</v>
      </c>
      <c r="Q3051" t="s">
        <v>22</v>
      </c>
      <c r="R3051">
        <v>41</v>
      </c>
    </row>
    <row r="3052" spans="1:18" x14ac:dyDescent="0.3">
      <c r="A3052" t="s">
        <v>3064</v>
      </c>
      <c r="B3052" t="s">
        <v>6982</v>
      </c>
      <c r="C3052">
        <v>31</v>
      </c>
      <c r="D3052" t="str">
        <f>IF(Shopping[[#This Row],[Age]]&lt;=25,"Gen Z",
IF(Shopping[[#This Row],[Age]]&lt;=41,"Millennials",
IF(Shopping[[#This Row],[Age]]&lt;=57,"Gen X","Boomers")))</f>
        <v>Millennials</v>
      </c>
      <c r="E3052" t="s">
        <v>6584</v>
      </c>
      <c r="F3052" t="s">
        <v>7853</v>
      </c>
      <c r="G3052" t="s">
        <v>7854</v>
      </c>
      <c r="H3052" s="27">
        <v>76</v>
      </c>
      <c r="I3052" t="s">
        <v>7893</v>
      </c>
      <c r="J3052" t="s">
        <v>7844</v>
      </c>
      <c r="K3052" t="s">
        <v>7867</v>
      </c>
      <c r="L3052" t="s">
        <v>7888</v>
      </c>
      <c r="M3052">
        <v>3.6</v>
      </c>
      <c r="N3052" t="s">
        <v>1691</v>
      </c>
      <c r="O3052" t="s">
        <v>7948</v>
      </c>
      <c r="P3052" t="s">
        <v>1691</v>
      </c>
      <c r="Q3052" t="s">
        <v>8</v>
      </c>
      <c r="R3052">
        <v>28</v>
      </c>
    </row>
    <row r="3053" spans="1:18" x14ac:dyDescent="0.3">
      <c r="A3053" t="s">
        <v>3065</v>
      </c>
      <c r="B3053" t="s">
        <v>6983</v>
      </c>
      <c r="C3053">
        <v>44</v>
      </c>
      <c r="D3053" t="str">
        <f>IF(Shopping[[#This Row],[Age]]&lt;=25,"Gen Z",
IF(Shopping[[#This Row],[Age]]&lt;=41,"Millennials",
IF(Shopping[[#This Row],[Age]]&lt;=57,"Gen X","Boomers")))</f>
        <v>Gen X</v>
      </c>
      <c r="E3053" t="s">
        <v>6584</v>
      </c>
      <c r="F3053" t="s">
        <v>7865</v>
      </c>
      <c r="G3053" t="s">
        <v>7857</v>
      </c>
      <c r="H3053" s="27">
        <v>64</v>
      </c>
      <c r="I3053" t="s">
        <v>7898</v>
      </c>
      <c r="J3053" t="s">
        <v>7839</v>
      </c>
      <c r="K3053" t="s">
        <v>7969</v>
      </c>
      <c r="L3053" t="s">
        <v>7889</v>
      </c>
      <c r="M3053">
        <v>4.5999999999999996</v>
      </c>
      <c r="N3053" t="s">
        <v>1691</v>
      </c>
      <c r="O3053" t="s">
        <v>7945</v>
      </c>
      <c r="P3053" t="s">
        <v>1691</v>
      </c>
      <c r="Q3053" t="s">
        <v>27</v>
      </c>
      <c r="R3053">
        <v>49</v>
      </c>
    </row>
    <row r="3054" spans="1:18" x14ac:dyDescent="0.3">
      <c r="A3054" t="s">
        <v>3066</v>
      </c>
      <c r="B3054" t="s">
        <v>6984</v>
      </c>
      <c r="C3054">
        <v>48</v>
      </c>
      <c r="D3054" t="str">
        <f>IF(Shopping[[#This Row],[Age]]&lt;=25,"Gen Z",
IF(Shopping[[#This Row],[Age]]&lt;=41,"Millennials",
IF(Shopping[[#This Row],[Age]]&lt;=57,"Gen X","Boomers")))</f>
        <v>Gen X</v>
      </c>
      <c r="E3054" t="s">
        <v>6584</v>
      </c>
      <c r="F3054" t="s">
        <v>7859</v>
      </c>
      <c r="G3054" t="s">
        <v>7846</v>
      </c>
      <c r="H3054" s="27">
        <v>38</v>
      </c>
      <c r="I3054" t="s">
        <v>7894</v>
      </c>
      <c r="J3054" t="s">
        <v>7877</v>
      </c>
      <c r="K3054" t="s">
        <v>7968</v>
      </c>
      <c r="L3054" t="s">
        <v>7888</v>
      </c>
      <c r="M3054">
        <v>4.5</v>
      </c>
      <c r="N3054" t="s">
        <v>1691</v>
      </c>
      <c r="O3054" t="s">
        <v>7950</v>
      </c>
      <c r="P3054" t="s">
        <v>1691</v>
      </c>
      <c r="Q3054" t="s">
        <v>22</v>
      </c>
      <c r="R3054">
        <v>7</v>
      </c>
    </row>
    <row r="3055" spans="1:18" x14ac:dyDescent="0.3">
      <c r="A3055" t="s">
        <v>3067</v>
      </c>
      <c r="B3055" t="s">
        <v>6985</v>
      </c>
      <c r="C3055">
        <v>32</v>
      </c>
      <c r="D3055" t="str">
        <f>IF(Shopping[[#This Row],[Age]]&lt;=25,"Gen Z",
IF(Shopping[[#This Row],[Age]]&lt;=41,"Millennials",
IF(Shopping[[#This Row],[Age]]&lt;=57,"Gen X","Boomers")))</f>
        <v>Millennials</v>
      </c>
      <c r="E3055" t="s">
        <v>6584</v>
      </c>
      <c r="F3055" t="s">
        <v>7859</v>
      </c>
      <c r="G3055" t="s">
        <v>7846</v>
      </c>
      <c r="H3055" s="27">
        <v>91</v>
      </c>
      <c r="I3055" t="s">
        <v>7894</v>
      </c>
      <c r="J3055" t="s">
        <v>7839</v>
      </c>
      <c r="K3055" t="s">
        <v>7880</v>
      </c>
      <c r="L3055" t="s">
        <v>7887</v>
      </c>
      <c r="M3055">
        <v>3.2</v>
      </c>
      <c r="N3055" t="s">
        <v>1691</v>
      </c>
      <c r="O3055" t="s">
        <v>7947</v>
      </c>
      <c r="P3055" t="s">
        <v>1691</v>
      </c>
      <c r="Q3055" t="s">
        <v>22</v>
      </c>
      <c r="R3055">
        <v>22</v>
      </c>
    </row>
    <row r="3056" spans="1:18" x14ac:dyDescent="0.3">
      <c r="A3056" t="s">
        <v>3068</v>
      </c>
      <c r="B3056" t="s">
        <v>6986</v>
      </c>
      <c r="C3056">
        <v>42</v>
      </c>
      <c r="D3056" t="str">
        <f>IF(Shopping[[#This Row],[Age]]&lt;=25,"Gen Z",
IF(Shopping[[#This Row],[Age]]&lt;=41,"Millennials",
IF(Shopping[[#This Row],[Age]]&lt;=57,"Gen X","Boomers")))</f>
        <v>Gen X</v>
      </c>
      <c r="E3056" t="s">
        <v>6584</v>
      </c>
      <c r="F3056" t="s">
        <v>7883</v>
      </c>
      <c r="G3056" t="s">
        <v>7846</v>
      </c>
      <c r="H3056" s="27">
        <v>70</v>
      </c>
      <c r="I3056" t="s">
        <v>7906</v>
      </c>
      <c r="J3056" t="s">
        <v>7844</v>
      </c>
      <c r="K3056" t="s">
        <v>7975</v>
      </c>
      <c r="L3056" t="s">
        <v>7889</v>
      </c>
      <c r="M3056">
        <v>4.9000000000000004</v>
      </c>
      <c r="N3056" t="s">
        <v>1691</v>
      </c>
      <c r="O3056" t="s">
        <v>7949</v>
      </c>
      <c r="P3056" t="s">
        <v>1691</v>
      </c>
      <c r="Q3056" t="s">
        <v>8</v>
      </c>
      <c r="R3056">
        <v>34</v>
      </c>
    </row>
    <row r="3057" spans="1:18" x14ac:dyDescent="0.3">
      <c r="A3057" t="s">
        <v>3069</v>
      </c>
      <c r="B3057" t="s">
        <v>6987</v>
      </c>
      <c r="C3057">
        <v>27</v>
      </c>
      <c r="D3057" t="str">
        <f>IF(Shopping[[#This Row],[Age]]&lt;=25,"Gen Z",
IF(Shopping[[#This Row],[Age]]&lt;=41,"Millennials",
IF(Shopping[[#This Row],[Age]]&lt;=57,"Gen X","Boomers")))</f>
        <v>Millennials</v>
      </c>
      <c r="E3057" t="s">
        <v>6584</v>
      </c>
      <c r="F3057" t="s">
        <v>7845</v>
      </c>
      <c r="G3057" t="s">
        <v>7846</v>
      </c>
      <c r="H3057" s="27">
        <v>22</v>
      </c>
      <c r="I3057" t="s">
        <v>7916</v>
      </c>
      <c r="J3057" t="s">
        <v>7847</v>
      </c>
      <c r="K3057" t="s">
        <v>7862</v>
      </c>
      <c r="L3057" t="s">
        <v>7890</v>
      </c>
      <c r="M3057">
        <v>5</v>
      </c>
      <c r="N3057" t="s">
        <v>1691</v>
      </c>
      <c r="O3057" t="s">
        <v>7948</v>
      </c>
      <c r="P3057" t="s">
        <v>1691</v>
      </c>
      <c r="Q3057" t="s">
        <v>27</v>
      </c>
      <c r="R3057">
        <v>5</v>
      </c>
    </row>
    <row r="3058" spans="1:18" x14ac:dyDescent="0.3">
      <c r="A3058" t="s">
        <v>3070</v>
      </c>
      <c r="B3058" t="s">
        <v>6988</v>
      </c>
      <c r="C3058">
        <v>69</v>
      </c>
      <c r="D3058" t="str">
        <f>IF(Shopping[[#This Row],[Age]]&lt;=25,"Gen Z",
IF(Shopping[[#This Row],[Age]]&lt;=41,"Millennials",
IF(Shopping[[#This Row],[Age]]&lt;=57,"Gen X","Boomers")))</f>
        <v>Boomers</v>
      </c>
      <c r="E3058" t="s">
        <v>6584</v>
      </c>
      <c r="F3058" t="s">
        <v>7884</v>
      </c>
      <c r="G3058" t="s">
        <v>7857</v>
      </c>
      <c r="H3058" s="27">
        <v>59</v>
      </c>
      <c r="I3058" t="s">
        <v>7925</v>
      </c>
      <c r="J3058" t="s">
        <v>7847</v>
      </c>
      <c r="K3058" t="s">
        <v>7974</v>
      </c>
      <c r="L3058" t="s">
        <v>7888</v>
      </c>
      <c r="M3058">
        <v>3.8</v>
      </c>
      <c r="N3058" t="s">
        <v>1691</v>
      </c>
      <c r="O3058" t="s">
        <v>7948</v>
      </c>
      <c r="P3058" t="s">
        <v>1691</v>
      </c>
      <c r="Q3058" t="s">
        <v>10</v>
      </c>
      <c r="R3058">
        <v>15</v>
      </c>
    </row>
    <row r="3059" spans="1:18" x14ac:dyDescent="0.3">
      <c r="A3059" t="s">
        <v>3071</v>
      </c>
      <c r="B3059" t="s">
        <v>6989</v>
      </c>
      <c r="C3059">
        <v>67</v>
      </c>
      <c r="D3059" t="str">
        <f>IF(Shopping[[#This Row],[Age]]&lt;=25,"Gen Z",
IF(Shopping[[#This Row],[Age]]&lt;=41,"Millennials",
IF(Shopping[[#This Row],[Age]]&lt;=57,"Gen X","Boomers")))</f>
        <v>Boomers</v>
      </c>
      <c r="E3059" t="s">
        <v>6584</v>
      </c>
      <c r="F3059" t="s">
        <v>7879</v>
      </c>
      <c r="G3059" t="s">
        <v>7857</v>
      </c>
      <c r="H3059" s="27">
        <v>22</v>
      </c>
      <c r="I3059" t="s">
        <v>7910</v>
      </c>
      <c r="J3059" t="s">
        <v>7847</v>
      </c>
      <c r="K3059" t="s">
        <v>7976</v>
      </c>
      <c r="L3059" t="s">
        <v>7888</v>
      </c>
      <c r="M3059">
        <v>3.4</v>
      </c>
      <c r="N3059" t="s">
        <v>1691</v>
      </c>
      <c r="O3059" t="s">
        <v>7947</v>
      </c>
      <c r="P3059" t="s">
        <v>1691</v>
      </c>
      <c r="Q3059" t="s">
        <v>22</v>
      </c>
      <c r="R3059">
        <v>26</v>
      </c>
    </row>
    <row r="3060" spans="1:18" x14ac:dyDescent="0.3">
      <c r="A3060" t="s">
        <v>3072</v>
      </c>
      <c r="B3060" t="s">
        <v>6990</v>
      </c>
      <c r="C3060">
        <v>41</v>
      </c>
      <c r="D3060" t="str">
        <f>IF(Shopping[[#This Row],[Age]]&lt;=25,"Gen Z",
IF(Shopping[[#This Row],[Age]]&lt;=41,"Millennials",
IF(Shopping[[#This Row],[Age]]&lt;=57,"Gen X","Boomers")))</f>
        <v>Millennials</v>
      </c>
      <c r="E3060" t="s">
        <v>6584</v>
      </c>
      <c r="F3060" t="s">
        <v>7856</v>
      </c>
      <c r="G3060" t="s">
        <v>7857</v>
      </c>
      <c r="H3060" s="27">
        <v>74</v>
      </c>
      <c r="I3060" t="s">
        <v>7901</v>
      </c>
      <c r="J3060" t="s">
        <v>7844</v>
      </c>
      <c r="K3060" t="s">
        <v>7874</v>
      </c>
      <c r="L3060" t="s">
        <v>7887</v>
      </c>
      <c r="M3060">
        <v>3.8</v>
      </c>
      <c r="N3060" t="s">
        <v>1691</v>
      </c>
      <c r="O3060" t="s">
        <v>7950</v>
      </c>
      <c r="P3060" t="s">
        <v>1691</v>
      </c>
      <c r="Q3060" t="s">
        <v>22</v>
      </c>
      <c r="R3060">
        <v>3</v>
      </c>
    </row>
    <row r="3061" spans="1:18" x14ac:dyDescent="0.3">
      <c r="A3061" t="s">
        <v>3073</v>
      </c>
      <c r="B3061" t="s">
        <v>6991</v>
      </c>
      <c r="C3061">
        <v>46</v>
      </c>
      <c r="D3061" t="str">
        <f>IF(Shopping[[#This Row],[Age]]&lt;=25,"Gen Z",
IF(Shopping[[#This Row],[Age]]&lt;=41,"Millennials",
IF(Shopping[[#This Row],[Age]]&lt;=57,"Gen X","Boomers")))</f>
        <v>Gen X</v>
      </c>
      <c r="E3061" t="s">
        <v>6584</v>
      </c>
      <c r="F3061" t="s">
        <v>7841</v>
      </c>
      <c r="G3061" t="s">
        <v>7838</v>
      </c>
      <c r="H3061" s="27">
        <v>71</v>
      </c>
      <c r="I3061" t="s">
        <v>7893</v>
      </c>
      <c r="J3061" t="s">
        <v>7839</v>
      </c>
      <c r="K3061" t="s">
        <v>7842</v>
      </c>
      <c r="L3061" t="s">
        <v>7888</v>
      </c>
      <c r="M3061">
        <v>3.2</v>
      </c>
      <c r="N3061" t="s">
        <v>1691</v>
      </c>
      <c r="O3061" t="s">
        <v>7945</v>
      </c>
      <c r="P3061" t="s">
        <v>1691</v>
      </c>
      <c r="Q3061" t="s">
        <v>12</v>
      </c>
      <c r="R3061">
        <v>42</v>
      </c>
    </row>
    <row r="3062" spans="1:18" x14ac:dyDescent="0.3">
      <c r="A3062" t="s">
        <v>3074</v>
      </c>
      <c r="B3062" t="s">
        <v>6992</v>
      </c>
      <c r="C3062">
        <v>47</v>
      </c>
      <c r="D3062" t="str">
        <f>IF(Shopping[[#This Row],[Age]]&lt;=25,"Gen Z",
IF(Shopping[[#This Row],[Age]]&lt;=41,"Millennials",
IF(Shopping[[#This Row],[Age]]&lt;=57,"Gen X","Boomers")))</f>
        <v>Gen X</v>
      </c>
      <c r="E3062" t="s">
        <v>6584</v>
      </c>
      <c r="F3062" t="s">
        <v>7853</v>
      </c>
      <c r="G3062" t="s">
        <v>7854</v>
      </c>
      <c r="H3062" s="27">
        <v>80</v>
      </c>
      <c r="I3062" t="s">
        <v>7911</v>
      </c>
      <c r="J3062" t="s">
        <v>7844</v>
      </c>
      <c r="K3062" t="s">
        <v>7852</v>
      </c>
      <c r="L3062" t="s">
        <v>7889</v>
      </c>
      <c r="M3062">
        <v>4.7</v>
      </c>
      <c r="N3062" t="s">
        <v>1691</v>
      </c>
      <c r="O3062" t="s">
        <v>7950</v>
      </c>
      <c r="P3062" t="s">
        <v>1691</v>
      </c>
      <c r="Q3062" t="s">
        <v>8</v>
      </c>
      <c r="R3062">
        <v>1</v>
      </c>
    </row>
    <row r="3063" spans="1:18" x14ac:dyDescent="0.3">
      <c r="A3063" t="s">
        <v>3075</v>
      </c>
      <c r="B3063" t="s">
        <v>6993</v>
      </c>
      <c r="C3063">
        <v>33</v>
      </c>
      <c r="D3063" t="str">
        <f>IF(Shopping[[#This Row],[Age]]&lt;=25,"Gen Z",
IF(Shopping[[#This Row],[Age]]&lt;=41,"Millennials",
IF(Shopping[[#This Row],[Age]]&lt;=57,"Gen X","Boomers")))</f>
        <v>Millennials</v>
      </c>
      <c r="E3063" t="s">
        <v>6584</v>
      </c>
      <c r="F3063" t="s">
        <v>7872</v>
      </c>
      <c r="G3063" t="s">
        <v>7838</v>
      </c>
      <c r="H3063" s="27">
        <v>59</v>
      </c>
      <c r="I3063" t="s">
        <v>7938</v>
      </c>
      <c r="J3063" t="s">
        <v>7839</v>
      </c>
      <c r="K3063" t="s">
        <v>7968</v>
      </c>
      <c r="L3063" t="s">
        <v>7890</v>
      </c>
      <c r="M3063">
        <v>4.5</v>
      </c>
      <c r="N3063" t="s">
        <v>1691</v>
      </c>
      <c r="O3063" t="s">
        <v>7945</v>
      </c>
      <c r="P3063" t="s">
        <v>1691</v>
      </c>
      <c r="Q3063" t="s">
        <v>14</v>
      </c>
      <c r="R3063">
        <v>20</v>
      </c>
    </row>
    <row r="3064" spans="1:18" x14ac:dyDescent="0.3">
      <c r="A3064" t="s">
        <v>3076</v>
      </c>
      <c r="B3064" t="s">
        <v>6994</v>
      </c>
      <c r="C3064">
        <v>51</v>
      </c>
      <c r="D3064" t="str">
        <f>IF(Shopping[[#This Row],[Age]]&lt;=25,"Gen Z",
IF(Shopping[[#This Row],[Age]]&lt;=41,"Millennials",
IF(Shopping[[#This Row],[Age]]&lt;=57,"Gen X","Boomers")))</f>
        <v>Gen X</v>
      </c>
      <c r="E3064" t="s">
        <v>6584</v>
      </c>
      <c r="F3064" t="s">
        <v>7879</v>
      </c>
      <c r="G3064" t="s">
        <v>7857</v>
      </c>
      <c r="H3064" s="27">
        <v>96</v>
      </c>
      <c r="I3064" t="s">
        <v>7911</v>
      </c>
      <c r="J3064" t="s">
        <v>7839</v>
      </c>
      <c r="K3064" t="s">
        <v>7867</v>
      </c>
      <c r="L3064" t="s">
        <v>7890</v>
      </c>
      <c r="M3064">
        <v>3.3</v>
      </c>
      <c r="N3064" t="s">
        <v>1691</v>
      </c>
      <c r="O3064" t="s">
        <v>7948</v>
      </c>
      <c r="P3064" t="s">
        <v>1691</v>
      </c>
      <c r="Q3064" t="s">
        <v>14</v>
      </c>
      <c r="R3064">
        <v>39</v>
      </c>
    </row>
    <row r="3065" spans="1:18" x14ac:dyDescent="0.3">
      <c r="A3065" t="s">
        <v>3077</v>
      </c>
      <c r="B3065" t="s">
        <v>6995</v>
      </c>
      <c r="C3065">
        <v>26</v>
      </c>
      <c r="D3065" t="str">
        <f>IF(Shopping[[#This Row],[Age]]&lt;=25,"Gen Z",
IF(Shopping[[#This Row],[Age]]&lt;=41,"Millennials",
IF(Shopping[[#This Row],[Age]]&lt;=57,"Gen X","Boomers")))</f>
        <v>Millennials</v>
      </c>
      <c r="E3065" t="s">
        <v>6584</v>
      </c>
      <c r="F3065" t="s">
        <v>7865</v>
      </c>
      <c r="G3065" t="s">
        <v>7857</v>
      </c>
      <c r="H3065" s="27">
        <v>43</v>
      </c>
      <c r="I3065" t="s">
        <v>7932</v>
      </c>
      <c r="J3065" t="s">
        <v>7839</v>
      </c>
      <c r="K3065" t="s">
        <v>7880</v>
      </c>
      <c r="L3065" t="s">
        <v>7887</v>
      </c>
      <c r="M3065">
        <v>3.9</v>
      </c>
      <c r="N3065" t="s">
        <v>1691</v>
      </c>
      <c r="O3065" t="s">
        <v>7950</v>
      </c>
      <c r="P3065" t="s">
        <v>1691</v>
      </c>
      <c r="Q3065" t="s">
        <v>12</v>
      </c>
      <c r="R3065">
        <v>24</v>
      </c>
    </row>
    <row r="3066" spans="1:18" x14ac:dyDescent="0.3">
      <c r="A3066" t="s">
        <v>3078</v>
      </c>
      <c r="B3066" t="s">
        <v>6996</v>
      </c>
      <c r="C3066">
        <v>22</v>
      </c>
      <c r="D3066" t="str">
        <f>IF(Shopping[[#This Row],[Age]]&lt;=25,"Gen Z",
IF(Shopping[[#This Row],[Age]]&lt;=41,"Millennials",
IF(Shopping[[#This Row],[Age]]&lt;=57,"Gen X","Boomers")))</f>
        <v>Gen Z</v>
      </c>
      <c r="E3066" t="s">
        <v>6584</v>
      </c>
      <c r="F3066" t="s">
        <v>7881</v>
      </c>
      <c r="G3066" t="s">
        <v>7857</v>
      </c>
      <c r="H3066" s="27">
        <v>76</v>
      </c>
      <c r="I3066" t="s">
        <v>7930</v>
      </c>
      <c r="J3066" t="s">
        <v>7844</v>
      </c>
      <c r="K3066" t="s">
        <v>7973</v>
      </c>
      <c r="L3066" t="s">
        <v>7887</v>
      </c>
      <c r="M3066">
        <v>3.6</v>
      </c>
      <c r="N3066" t="s">
        <v>1691</v>
      </c>
      <c r="O3066" t="s">
        <v>7945</v>
      </c>
      <c r="P3066" t="s">
        <v>1691</v>
      </c>
      <c r="Q3066" t="s">
        <v>22</v>
      </c>
      <c r="R3066">
        <v>49</v>
      </c>
    </row>
    <row r="3067" spans="1:18" x14ac:dyDescent="0.3">
      <c r="A3067" t="s">
        <v>3079</v>
      </c>
      <c r="B3067" t="s">
        <v>6997</v>
      </c>
      <c r="C3067">
        <v>49</v>
      </c>
      <c r="D3067" t="str">
        <f>IF(Shopping[[#This Row],[Age]]&lt;=25,"Gen Z",
IF(Shopping[[#This Row],[Age]]&lt;=41,"Millennials",
IF(Shopping[[#This Row],[Age]]&lt;=57,"Gen X","Boomers")))</f>
        <v>Gen X</v>
      </c>
      <c r="E3067" t="s">
        <v>6584</v>
      </c>
      <c r="F3067" t="s">
        <v>7868</v>
      </c>
      <c r="G3067" t="s">
        <v>7854</v>
      </c>
      <c r="H3067" s="27">
        <v>59</v>
      </c>
      <c r="I3067" t="s">
        <v>7918</v>
      </c>
      <c r="J3067" t="s">
        <v>7847</v>
      </c>
      <c r="K3067" t="s">
        <v>7974</v>
      </c>
      <c r="L3067" t="s">
        <v>7890</v>
      </c>
      <c r="M3067">
        <v>2.8</v>
      </c>
      <c r="N3067" t="s">
        <v>1691</v>
      </c>
      <c r="O3067" t="s">
        <v>7950</v>
      </c>
      <c r="P3067" t="s">
        <v>1691</v>
      </c>
      <c r="Q3067" t="s">
        <v>8</v>
      </c>
      <c r="R3067">
        <v>7</v>
      </c>
    </row>
    <row r="3068" spans="1:18" x14ac:dyDescent="0.3">
      <c r="A3068" t="s">
        <v>3080</v>
      </c>
      <c r="B3068" t="s">
        <v>6998</v>
      </c>
      <c r="C3068">
        <v>58</v>
      </c>
      <c r="D3068" t="str">
        <f>IF(Shopping[[#This Row],[Age]]&lt;=25,"Gen Z",
IF(Shopping[[#This Row],[Age]]&lt;=41,"Millennials",
IF(Shopping[[#This Row],[Age]]&lt;=57,"Gen X","Boomers")))</f>
        <v>Boomers</v>
      </c>
      <c r="E3068" t="s">
        <v>6584</v>
      </c>
      <c r="F3068" t="s">
        <v>7863</v>
      </c>
      <c r="G3068" t="s">
        <v>7838</v>
      </c>
      <c r="H3068" s="27">
        <v>48</v>
      </c>
      <c r="I3068" t="s">
        <v>7942</v>
      </c>
      <c r="J3068" t="s">
        <v>7839</v>
      </c>
      <c r="K3068" t="s">
        <v>7864</v>
      </c>
      <c r="L3068" t="s">
        <v>7889</v>
      </c>
      <c r="M3068">
        <v>4.3</v>
      </c>
      <c r="N3068" t="s">
        <v>1691</v>
      </c>
      <c r="O3068" t="s">
        <v>7946</v>
      </c>
      <c r="P3068" t="s">
        <v>1691</v>
      </c>
      <c r="Q3068" t="s">
        <v>8</v>
      </c>
      <c r="R3068">
        <v>13</v>
      </c>
    </row>
    <row r="3069" spans="1:18" x14ac:dyDescent="0.3">
      <c r="A3069" t="s">
        <v>3081</v>
      </c>
      <c r="B3069" t="s">
        <v>6999</v>
      </c>
      <c r="C3069">
        <v>70</v>
      </c>
      <c r="D3069" t="str">
        <f>IF(Shopping[[#This Row],[Age]]&lt;=25,"Gen Z",
IF(Shopping[[#This Row],[Age]]&lt;=41,"Millennials",
IF(Shopping[[#This Row],[Age]]&lt;=57,"Gen X","Boomers")))</f>
        <v>Boomers</v>
      </c>
      <c r="E3069" t="s">
        <v>6584</v>
      </c>
      <c r="F3069" t="s">
        <v>7881</v>
      </c>
      <c r="G3069" t="s">
        <v>7857</v>
      </c>
      <c r="H3069" s="27">
        <v>22</v>
      </c>
      <c r="I3069" t="s">
        <v>7902</v>
      </c>
      <c r="J3069" t="s">
        <v>7844</v>
      </c>
      <c r="K3069" t="s">
        <v>7840</v>
      </c>
      <c r="L3069" t="s">
        <v>7888</v>
      </c>
      <c r="M3069">
        <v>3.5</v>
      </c>
      <c r="N3069" t="s">
        <v>1691</v>
      </c>
      <c r="O3069" t="s">
        <v>7946</v>
      </c>
      <c r="P3069" t="s">
        <v>1691</v>
      </c>
      <c r="Q3069" t="s">
        <v>10</v>
      </c>
      <c r="R3069">
        <v>2</v>
      </c>
    </row>
    <row r="3070" spans="1:18" x14ac:dyDescent="0.3">
      <c r="A3070" t="s">
        <v>3082</v>
      </c>
      <c r="B3070" t="s">
        <v>7000</v>
      </c>
      <c r="C3070">
        <v>32</v>
      </c>
      <c r="D3070" t="str">
        <f>IF(Shopping[[#This Row],[Age]]&lt;=25,"Gen Z",
IF(Shopping[[#This Row],[Age]]&lt;=41,"Millennials",
IF(Shopping[[#This Row],[Age]]&lt;=57,"Gen X","Boomers")))</f>
        <v>Millennials</v>
      </c>
      <c r="E3070" t="s">
        <v>6584</v>
      </c>
      <c r="F3070" t="s">
        <v>7883</v>
      </c>
      <c r="G3070" t="s">
        <v>7846</v>
      </c>
      <c r="H3070" s="27">
        <v>40</v>
      </c>
      <c r="I3070" t="s">
        <v>7911</v>
      </c>
      <c r="J3070" t="s">
        <v>7847</v>
      </c>
      <c r="K3070" t="s">
        <v>7878</v>
      </c>
      <c r="L3070" t="s">
        <v>7887</v>
      </c>
      <c r="M3070">
        <v>4.2</v>
      </c>
      <c r="N3070" t="s">
        <v>1691</v>
      </c>
      <c r="O3070" t="s">
        <v>7945</v>
      </c>
      <c r="P3070" t="s">
        <v>1691</v>
      </c>
      <c r="Q3070" t="s">
        <v>27</v>
      </c>
      <c r="R3070">
        <v>4</v>
      </c>
    </row>
    <row r="3071" spans="1:18" x14ac:dyDescent="0.3">
      <c r="A3071" t="s">
        <v>3083</v>
      </c>
      <c r="B3071" t="s">
        <v>7001</v>
      </c>
      <c r="C3071">
        <v>62</v>
      </c>
      <c r="D3071" t="str">
        <f>IF(Shopping[[#This Row],[Age]]&lt;=25,"Gen Z",
IF(Shopping[[#This Row],[Age]]&lt;=41,"Millennials",
IF(Shopping[[#This Row],[Age]]&lt;=57,"Gen X","Boomers")))</f>
        <v>Boomers</v>
      </c>
      <c r="E3071" t="s">
        <v>6584</v>
      </c>
      <c r="F3071" t="s">
        <v>7843</v>
      </c>
      <c r="G3071" t="s">
        <v>7838</v>
      </c>
      <c r="H3071" s="27">
        <v>73</v>
      </c>
      <c r="I3071" t="s">
        <v>7905</v>
      </c>
      <c r="J3071" t="s">
        <v>7839</v>
      </c>
      <c r="K3071" t="s">
        <v>7975</v>
      </c>
      <c r="L3071" t="s">
        <v>7888</v>
      </c>
      <c r="M3071">
        <v>4.5999999999999996</v>
      </c>
      <c r="N3071" t="s">
        <v>1691</v>
      </c>
      <c r="O3071" t="s">
        <v>7945</v>
      </c>
      <c r="P3071" t="s">
        <v>1691</v>
      </c>
      <c r="Q3071" t="s">
        <v>27</v>
      </c>
      <c r="R3071">
        <v>17</v>
      </c>
    </row>
    <row r="3072" spans="1:18" x14ac:dyDescent="0.3">
      <c r="A3072" t="s">
        <v>3084</v>
      </c>
      <c r="B3072" t="s">
        <v>7002</v>
      </c>
      <c r="C3072">
        <v>52</v>
      </c>
      <c r="D3072" t="str">
        <f>IF(Shopping[[#This Row],[Age]]&lt;=25,"Gen Z",
IF(Shopping[[#This Row],[Age]]&lt;=41,"Millennials",
IF(Shopping[[#This Row],[Age]]&lt;=57,"Gen X","Boomers")))</f>
        <v>Gen X</v>
      </c>
      <c r="E3072" t="s">
        <v>6584</v>
      </c>
      <c r="F3072" t="s">
        <v>7859</v>
      </c>
      <c r="G3072" t="s">
        <v>7846</v>
      </c>
      <c r="H3072" s="27">
        <v>26</v>
      </c>
      <c r="I3072" t="s">
        <v>7908</v>
      </c>
      <c r="J3072" t="s">
        <v>7877</v>
      </c>
      <c r="K3072" t="s">
        <v>7871</v>
      </c>
      <c r="L3072" t="s">
        <v>7890</v>
      </c>
      <c r="M3072">
        <v>2.6</v>
      </c>
      <c r="N3072" t="s">
        <v>1691</v>
      </c>
      <c r="O3072" t="s">
        <v>7946</v>
      </c>
      <c r="P3072" t="s">
        <v>1691</v>
      </c>
      <c r="Q3072" t="s">
        <v>14</v>
      </c>
      <c r="R3072">
        <v>43</v>
      </c>
    </row>
    <row r="3073" spans="1:18" x14ac:dyDescent="0.3">
      <c r="A3073" t="s">
        <v>3085</v>
      </c>
      <c r="B3073" t="s">
        <v>7003</v>
      </c>
      <c r="C3073">
        <v>23</v>
      </c>
      <c r="D3073" t="str">
        <f>IF(Shopping[[#This Row],[Age]]&lt;=25,"Gen Z",
IF(Shopping[[#This Row],[Age]]&lt;=41,"Millennials",
IF(Shopping[[#This Row],[Age]]&lt;=57,"Gen X","Boomers")))</f>
        <v>Gen Z</v>
      </c>
      <c r="E3073" t="s">
        <v>6584</v>
      </c>
      <c r="F3073" t="s">
        <v>7841</v>
      </c>
      <c r="G3073" t="s">
        <v>7838</v>
      </c>
      <c r="H3073" s="27">
        <v>41</v>
      </c>
      <c r="I3073" t="s">
        <v>7906</v>
      </c>
      <c r="J3073" t="s">
        <v>7839</v>
      </c>
      <c r="K3073" t="s">
        <v>7967</v>
      </c>
      <c r="L3073" t="s">
        <v>7888</v>
      </c>
      <c r="M3073">
        <v>3.4</v>
      </c>
      <c r="N3073" t="s">
        <v>1691</v>
      </c>
      <c r="O3073" t="s">
        <v>7947</v>
      </c>
      <c r="P3073" t="s">
        <v>1691</v>
      </c>
      <c r="Q3073" t="s">
        <v>14</v>
      </c>
      <c r="R3073">
        <v>6</v>
      </c>
    </row>
    <row r="3074" spans="1:18" x14ac:dyDescent="0.3">
      <c r="A3074" t="s">
        <v>3086</v>
      </c>
      <c r="B3074" t="s">
        <v>7004</v>
      </c>
      <c r="C3074">
        <v>26</v>
      </c>
      <c r="D3074" t="str">
        <f>IF(Shopping[[#This Row],[Age]]&lt;=25,"Gen Z",
IF(Shopping[[#This Row],[Age]]&lt;=41,"Millennials",
IF(Shopping[[#This Row],[Age]]&lt;=57,"Gen X","Boomers")))</f>
        <v>Millennials</v>
      </c>
      <c r="E3074" t="s">
        <v>6584</v>
      </c>
      <c r="F3074" t="s">
        <v>7870</v>
      </c>
      <c r="G3074" t="s">
        <v>7857</v>
      </c>
      <c r="H3074" s="27">
        <v>98</v>
      </c>
      <c r="I3074" t="s">
        <v>7907</v>
      </c>
      <c r="J3074" t="s">
        <v>7839</v>
      </c>
      <c r="K3074" t="s">
        <v>7972</v>
      </c>
      <c r="L3074" t="s">
        <v>7888</v>
      </c>
      <c r="M3074">
        <v>3.1</v>
      </c>
      <c r="N3074" t="s">
        <v>1691</v>
      </c>
      <c r="O3074" t="s">
        <v>7948</v>
      </c>
      <c r="P3074" t="s">
        <v>1691</v>
      </c>
      <c r="Q3074" t="s">
        <v>14</v>
      </c>
      <c r="R3074">
        <v>46</v>
      </c>
    </row>
    <row r="3075" spans="1:18" x14ac:dyDescent="0.3">
      <c r="A3075" t="s">
        <v>3087</v>
      </c>
      <c r="B3075" t="s">
        <v>7005</v>
      </c>
      <c r="C3075">
        <v>58</v>
      </c>
      <c r="D3075" t="str">
        <f>IF(Shopping[[#This Row],[Age]]&lt;=25,"Gen Z",
IF(Shopping[[#This Row],[Age]]&lt;=41,"Millennials",
IF(Shopping[[#This Row],[Age]]&lt;=57,"Gen X","Boomers")))</f>
        <v>Boomers</v>
      </c>
      <c r="E3075" t="s">
        <v>6584</v>
      </c>
      <c r="F3075" t="s">
        <v>7850</v>
      </c>
      <c r="G3075" t="s">
        <v>7838</v>
      </c>
      <c r="H3075" s="27">
        <v>63</v>
      </c>
      <c r="I3075" t="s">
        <v>7897</v>
      </c>
      <c r="J3075" t="s">
        <v>7839</v>
      </c>
      <c r="K3075" t="s">
        <v>7849</v>
      </c>
      <c r="L3075" t="s">
        <v>7887</v>
      </c>
      <c r="M3075">
        <v>3.6</v>
      </c>
      <c r="N3075" t="s">
        <v>1691</v>
      </c>
      <c r="O3075" t="s">
        <v>7946</v>
      </c>
      <c r="P3075" t="s">
        <v>1691</v>
      </c>
      <c r="Q3075" t="s">
        <v>27</v>
      </c>
      <c r="R3075">
        <v>7</v>
      </c>
    </row>
    <row r="3076" spans="1:18" x14ac:dyDescent="0.3">
      <c r="A3076" t="s">
        <v>3088</v>
      </c>
      <c r="B3076" t="s">
        <v>7006</v>
      </c>
      <c r="C3076">
        <v>26</v>
      </c>
      <c r="D3076" t="str">
        <f>IF(Shopping[[#This Row],[Age]]&lt;=25,"Gen Z",
IF(Shopping[[#This Row],[Age]]&lt;=41,"Millennials",
IF(Shopping[[#This Row],[Age]]&lt;=57,"Gen X","Boomers")))</f>
        <v>Millennials</v>
      </c>
      <c r="E3076" t="s">
        <v>6584</v>
      </c>
      <c r="F3076" t="s">
        <v>7883</v>
      </c>
      <c r="G3076" t="s">
        <v>7846</v>
      </c>
      <c r="H3076" s="27">
        <v>55</v>
      </c>
      <c r="I3076" t="s">
        <v>7895</v>
      </c>
      <c r="J3076" t="s">
        <v>7839</v>
      </c>
      <c r="K3076" t="s">
        <v>7842</v>
      </c>
      <c r="L3076" t="s">
        <v>7887</v>
      </c>
      <c r="M3076">
        <v>4.2</v>
      </c>
      <c r="N3076" t="s">
        <v>1691</v>
      </c>
      <c r="O3076" t="s">
        <v>7947</v>
      </c>
      <c r="P3076" t="s">
        <v>1691</v>
      </c>
      <c r="Q3076" t="s">
        <v>27</v>
      </c>
      <c r="R3076">
        <v>34</v>
      </c>
    </row>
    <row r="3077" spans="1:18" x14ac:dyDescent="0.3">
      <c r="A3077" t="s">
        <v>3089</v>
      </c>
      <c r="B3077" t="s">
        <v>7007</v>
      </c>
      <c r="C3077">
        <v>54</v>
      </c>
      <c r="D3077" t="str">
        <f>IF(Shopping[[#This Row],[Age]]&lt;=25,"Gen Z",
IF(Shopping[[#This Row],[Age]]&lt;=41,"Millennials",
IF(Shopping[[#This Row],[Age]]&lt;=57,"Gen X","Boomers")))</f>
        <v>Gen X</v>
      </c>
      <c r="E3077" t="s">
        <v>6584</v>
      </c>
      <c r="F3077" t="s">
        <v>7851</v>
      </c>
      <c r="G3077" t="s">
        <v>7838</v>
      </c>
      <c r="H3077" s="27">
        <v>90</v>
      </c>
      <c r="I3077" t="s">
        <v>7933</v>
      </c>
      <c r="J3077" t="s">
        <v>7877</v>
      </c>
      <c r="K3077" t="s">
        <v>7974</v>
      </c>
      <c r="L3077" t="s">
        <v>7887</v>
      </c>
      <c r="M3077">
        <v>3.6</v>
      </c>
      <c r="N3077" t="s">
        <v>1691</v>
      </c>
      <c r="O3077" t="s">
        <v>7948</v>
      </c>
      <c r="P3077" t="s">
        <v>1691</v>
      </c>
      <c r="Q3077" t="s">
        <v>14</v>
      </c>
      <c r="R3077">
        <v>21</v>
      </c>
    </row>
    <row r="3078" spans="1:18" x14ac:dyDescent="0.3">
      <c r="A3078" t="s">
        <v>3090</v>
      </c>
      <c r="B3078" t="s">
        <v>7008</v>
      </c>
      <c r="C3078">
        <v>66</v>
      </c>
      <c r="D3078" t="str">
        <f>IF(Shopping[[#This Row],[Age]]&lt;=25,"Gen Z",
IF(Shopping[[#This Row],[Age]]&lt;=41,"Millennials",
IF(Shopping[[#This Row],[Age]]&lt;=57,"Gen X","Boomers")))</f>
        <v>Boomers</v>
      </c>
      <c r="E3078" t="s">
        <v>6584</v>
      </c>
      <c r="F3078" t="s">
        <v>7856</v>
      </c>
      <c r="G3078" t="s">
        <v>7857</v>
      </c>
      <c r="H3078" s="27">
        <v>46</v>
      </c>
      <c r="I3078" t="s">
        <v>7906</v>
      </c>
      <c r="J3078" t="s">
        <v>7847</v>
      </c>
      <c r="K3078" t="s">
        <v>7976</v>
      </c>
      <c r="L3078" t="s">
        <v>7889</v>
      </c>
      <c r="M3078">
        <v>3.6</v>
      </c>
      <c r="N3078" t="s">
        <v>1691</v>
      </c>
      <c r="O3078" t="s">
        <v>7945</v>
      </c>
      <c r="P3078" t="s">
        <v>1691</v>
      </c>
      <c r="Q3078" t="s">
        <v>8</v>
      </c>
      <c r="R3078">
        <v>13</v>
      </c>
    </row>
    <row r="3079" spans="1:18" x14ac:dyDescent="0.3">
      <c r="A3079" t="s">
        <v>3091</v>
      </c>
      <c r="B3079" t="s">
        <v>7009</v>
      </c>
      <c r="C3079">
        <v>60</v>
      </c>
      <c r="D3079" t="str">
        <f>IF(Shopping[[#This Row],[Age]]&lt;=25,"Gen Z",
IF(Shopping[[#This Row],[Age]]&lt;=41,"Millennials",
IF(Shopping[[#This Row],[Age]]&lt;=57,"Gen X","Boomers")))</f>
        <v>Boomers</v>
      </c>
      <c r="E3079" t="s">
        <v>6584</v>
      </c>
      <c r="F3079" t="s">
        <v>7841</v>
      </c>
      <c r="G3079" t="s">
        <v>7838</v>
      </c>
      <c r="H3079" s="27">
        <v>88</v>
      </c>
      <c r="I3079" t="s">
        <v>7919</v>
      </c>
      <c r="J3079" t="s">
        <v>7844</v>
      </c>
      <c r="K3079" t="s">
        <v>7871</v>
      </c>
      <c r="L3079" t="s">
        <v>7888</v>
      </c>
      <c r="M3079">
        <v>3</v>
      </c>
      <c r="N3079" t="s">
        <v>1691</v>
      </c>
      <c r="O3079" t="s">
        <v>7950</v>
      </c>
      <c r="P3079" t="s">
        <v>1691</v>
      </c>
      <c r="Q3079" t="s">
        <v>27</v>
      </c>
      <c r="R3079">
        <v>33</v>
      </c>
    </row>
    <row r="3080" spans="1:18" x14ac:dyDescent="0.3">
      <c r="A3080" t="s">
        <v>3092</v>
      </c>
      <c r="B3080" t="s">
        <v>7010</v>
      </c>
      <c r="C3080">
        <v>32</v>
      </c>
      <c r="D3080" t="str">
        <f>IF(Shopping[[#This Row],[Age]]&lt;=25,"Gen Z",
IF(Shopping[[#This Row],[Age]]&lt;=41,"Millennials",
IF(Shopping[[#This Row],[Age]]&lt;=57,"Gen X","Boomers")))</f>
        <v>Millennials</v>
      </c>
      <c r="E3080" t="s">
        <v>6584</v>
      </c>
      <c r="F3080" t="s">
        <v>7881</v>
      </c>
      <c r="G3080" t="s">
        <v>7857</v>
      </c>
      <c r="H3080" s="27">
        <v>95</v>
      </c>
      <c r="I3080" t="s">
        <v>7922</v>
      </c>
      <c r="J3080" t="s">
        <v>7847</v>
      </c>
      <c r="K3080" t="s">
        <v>7976</v>
      </c>
      <c r="L3080" t="s">
        <v>7888</v>
      </c>
      <c r="M3080">
        <v>2.5</v>
      </c>
      <c r="N3080" t="s">
        <v>1691</v>
      </c>
      <c r="O3080" t="s">
        <v>7949</v>
      </c>
      <c r="P3080" t="s">
        <v>1691</v>
      </c>
      <c r="Q3080" t="s">
        <v>22</v>
      </c>
      <c r="R3080">
        <v>24</v>
      </c>
    </row>
    <row r="3081" spans="1:18" x14ac:dyDescent="0.3">
      <c r="A3081" t="s">
        <v>3093</v>
      </c>
      <c r="B3081" t="s">
        <v>7011</v>
      </c>
      <c r="C3081">
        <v>48</v>
      </c>
      <c r="D3081" t="str">
        <f>IF(Shopping[[#This Row],[Age]]&lt;=25,"Gen Z",
IF(Shopping[[#This Row],[Age]]&lt;=41,"Millennials",
IF(Shopping[[#This Row],[Age]]&lt;=57,"Gen X","Boomers")))</f>
        <v>Gen X</v>
      </c>
      <c r="E3081" t="s">
        <v>6584</v>
      </c>
      <c r="F3081" t="s">
        <v>7881</v>
      </c>
      <c r="G3081" t="s">
        <v>7857</v>
      </c>
      <c r="H3081" s="27">
        <v>31</v>
      </c>
      <c r="I3081" t="s">
        <v>7898</v>
      </c>
      <c r="J3081" t="s">
        <v>7847</v>
      </c>
      <c r="K3081" t="s">
        <v>7842</v>
      </c>
      <c r="L3081" t="s">
        <v>7890</v>
      </c>
      <c r="M3081">
        <v>4</v>
      </c>
      <c r="N3081" t="s">
        <v>1691</v>
      </c>
      <c r="O3081" t="s">
        <v>7950</v>
      </c>
      <c r="P3081" t="s">
        <v>1691</v>
      </c>
      <c r="Q3081" t="s">
        <v>22</v>
      </c>
      <c r="R3081">
        <v>4</v>
      </c>
    </row>
    <row r="3082" spans="1:18" x14ac:dyDescent="0.3">
      <c r="A3082" t="s">
        <v>3094</v>
      </c>
      <c r="B3082" t="s">
        <v>7012</v>
      </c>
      <c r="C3082">
        <v>69</v>
      </c>
      <c r="D3082" t="str">
        <f>IF(Shopping[[#This Row],[Age]]&lt;=25,"Gen Z",
IF(Shopping[[#This Row],[Age]]&lt;=41,"Millennials",
IF(Shopping[[#This Row],[Age]]&lt;=57,"Gen X","Boomers")))</f>
        <v>Boomers</v>
      </c>
      <c r="E3082" t="s">
        <v>6584</v>
      </c>
      <c r="F3082" t="s">
        <v>7869</v>
      </c>
      <c r="G3082" t="s">
        <v>7838</v>
      </c>
      <c r="H3082" s="27">
        <v>42</v>
      </c>
      <c r="I3082" t="s">
        <v>7917</v>
      </c>
      <c r="J3082" t="s">
        <v>7839</v>
      </c>
      <c r="K3082" t="s">
        <v>7882</v>
      </c>
      <c r="L3082" t="s">
        <v>7888</v>
      </c>
      <c r="M3082">
        <v>4.0999999999999996</v>
      </c>
      <c r="N3082" t="s">
        <v>1691</v>
      </c>
      <c r="O3082" t="s">
        <v>7947</v>
      </c>
      <c r="P3082" t="s">
        <v>1691</v>
      </c>
      <c r="Q3082" t="s">
        <v>10</v>
      </c>
      <c r="R3082">
        <v>5</v>
      </c>
    </row>
    <row r="3083" spans="1:18" x14ac:dyDescent="0.3">
      <c r="A3083" t="s">
        <v>3095</v>
      </c>
      <c r="B3083" t="s">
        <v>7013</v>
      </c>
      <c r="C3083">
        <v>64</v>
      </c>
      <c r="D3083" t="str">
        <f>IF(Shopping[[#This Row],[Age]]&lt;=25,"Gen Z",
IF(Shopping[[#This Row],[Age]]&lt;=41,"Millennials",
IF(Shopping[[#This Row],[Age]]&lt;=57,"Gen X","Boomers")))</f>
        <v>Boomers</v>
      </c>
      <c r="E3083" t="s">
        <v>6584</v>
      </c>
      <c r="F3083" t="s">
        <v>7848</v>
      </c>
      <c r="G3083" t="s">
        <v>7846</v>
      </c>
      <c r="H3083" s="27">
        <v>44</v>
      </c>
      <c r="I3083" t="s">
        <v>7927</v>
      </c>
      <c r="J3083" t="s">
        <v>7839</v>
      </c>
      <c r="K3083" t="s">
        <v>7858</v>
      </c>
      <c r="L3083" t="s">
        <v>7887</v>
      </c>
      <c r="M3083">
        <v>4.9000000000000004</v>
      </c>
      <c r="N3083" t="s">
        <v>1691</v>
      </c>
      <c r="O3083" t="s">
        <v>7947</v>
      </c>
      <c r="P3083" t="s">
        <v>1691</v>
      </c>
      <c r="Q3083" t="s">
        <v>12</v>
      </c>
      <c r="R3083">
        <v>11</v>
      </c>
    </row>
    <row r="3084" spans="1:18" x14ac:dyDescent="0.3">
      <c r="A3084" t="s">
        <v>3096</v>
      </c>
      <c r="B3084" t="s">
        <v>7014</v>
      </c>
      <c r="C3084">
        <v>56</v>
      </c>
      <c r="D3084" t="str">
        <f>IF(Shopping[[#This Row],[Age]]&lt;=25,"Gen Z",
IF(Shopping[[#This Row],[Age]]&lt;=41,"Millennials",
IF(Shopping[[#This Row],[Age]]&lt;=57,"Gen X","Boomers")))</f>
        <v>Gen X</v>
      </c>
      <c r="E3084" t="s">
        <v>6584</v>
      </c>
      <c r="F3084" t="s">
        <v>7872</v>
      </c>
      <c r="G3084" t="s">
        <v>7838</v>
      </c>
      <c r="H3084" s="27">
        <v>99</v>
      </c>
      <c r="I3084" t="s">
        <v>7933</v>
      </c>
      <c r="J3084" t="s">
        <v>7847</v>
      </c>
      <c r="K3084" t="s">
        <v>7842</v>
      </c>
      <c r="L3084" t="s">
        <v>7888</v>
      </c>
      <c r="M3084">
        <v>4</v>
      </c>
      <c r="N3084" t="s">
        <v>1691</v>
      </c>
      <c r="O3084" t="s">
        <v>7947</v>
      </c>
      <c r="P3084" t="s">
        <v>1691</v>
      </c>
      <c r="Q3084" t="s">
        <v>22</v>
      </c>
      <c r="R3084">
        <v>20</v>
      </c>
    </row>
    <row r="3085" spans="1:18" x14ac:dyDescent="0.3">
      <c r="A3085" t="s">
        <v>3097</v>
      </c>
      <c r="B3085" t="s">
        <v>7015</v>
      </c>
      <c r="C3085">
        <v>22</v>
      </c>
      <c r="D3085" t="str">
        <f>IF(Shopping[[#This Row],[Age]]&lt;=25,"Gen Z",
IF(Shopping[[#This Row],[Age]]&lt;=41,"Millennials",
IF(Shopping[[#This Row],[Age]]&lt;=57,"Gen X","Boomers")))</f>
        <v>Gen Z</v>
      </c>
      <c r="E3085" t="s">
        <v>6584</v>
      </c>
      <c r="F3085" t="s">
        <v>7866</v>
      </c>
      <c r="G3085" t="s">
        <v>7838</v>
      </c>
      <c r="H3085" s="27">
        <v>20</v>
      </c>
      <c r="I3085" t="s">
        <v>7919</v>
      </c>
      <c r="J3085" t="s">
        <v>7844</v>
      </c>
      <c r="K3085" t="s">
        <v>7860</v>
      </c>
      <c r="L3085" t="s">
        <v>7889</v>
      </c>
      <c r="M3085">
        <v>3.5</v>
      </c>
      <c r="N3085" t="s">
        <v>1691</v>
      </c>
      <c r="O3085" t="s">
        <v>7950</v>
      </c>
      <c r="P3085" t="s">
        <v>1691</v>
      </c>
      <c r="Q3085" t="s">
        <v>14</v>
      </c>
      <c r="R3085">
        <v>28</v>
      </c>
    </row>
    <row r="3086" spans="1:18" x14ac:dyDescent="0.3">
      <c r="A3086" t="s">
        <v>3098</v>
      </c>
      <c r="B3086" t="s">
        <v>7016</v>
      </c>
      <c r="C3086">
        <v>46</v>
      </c>
      <c r="D3086" t="str">
        <f>IF(Shopping[[#This Row],[Age]]&lt;=25,"Gen Z",
IF(Shopping[[#This Row],[Age]]&lt;=41,"Millennials",
IF(Shopping[[#This Row],[Age]]&lt;=57,"Gen X","Boomers")))</f>
        <v>Gen X</v>
      </c>
      <c r="E3086" t="s">
        <v>6584</v>
      </c>
      <c r="F3086" t="s">
        <v>7873</v>
      </c>
      <c r="G3086" t="s">
        <v>7857</v>
      </c>
      <c r="H3086" s="27">
        <v>37</v>
      </c>
      <c r="I3086" t="s">
        <v>7930</v>
      </c>
      <c r="J3086" t="s">
        <v>7844</v>
      </c>
      <c r="K3086" t="s">
        <v>7878</v>
      </c>
      <c r="L3086" t="s">
        <v>7888</v>
      </c>
      <c r="M3086">
        <v>3.2</v>
      </c>
      <c r="N3086" t="s">
        <v>1691</v>
      </c>
      <c r="O3086" t="s">
        <v>7950</v>
      </c>
      <c r="P3086" t="s">
        <v>1691</v>
      </c>
      <c r="Q3086" t="s">
        <v>14</v>
      </c>
      <c r="R3086">
        <v>43</v>
      </c>
    </row>
    <row r="3087" spans="1:18" x14ac:dyDescent="0.3">
      <c r="A3087" t="s">
        <v>3099</v>
      </c>
      <c r="B3087" t="s">
        <v>7017</v>
      </c>
      <c r="C3087">
        <v>24</v>
      </c>
      <c r="D3087" t="str">
        <f>IF(Shopping[[#This Row],[Age]]&lt;=25,"Gen Z",
IF(Shopping[[#This Row],[Age]]&lt;=41,"Millennials",
IF(Shopping[[#This Row],[Age]]&lt;=57,"Gen X","Boomers")))</f>
        <v>Gen Z</v>
      </c>
      <c r="E3087" t="s">
        <v>6584</v>
      </c>
      <c r="F3087" t="s">
        <v>7841</v>
      </c>
      <c r="G3087" t="s">
        <v>7838</v>
      </c>
      <c r="H3087" s="27">
        <v>50</v>
      </c>
      <c r="I3087" t="s">
        <v>7915</v>
      </c>
      <c r="J3087" t="s">
        <v>7839</v>
      </c>
      <c r="K3087" t="s">
        <v>7840</v>
      </c>
      <c r="L3087" t="s">
        <v>7887</v>
      </c>
      <c r="M3087">
        <v>2.8</v>
      </c>
      <c r="N3087" t="s">
        <v>1691</v>
      </c>
      <c r="O3087" t="s">
        <v>7950</v>
      </c>
      <c r="P3087" t="s">
        <v>1691</v>
      </c>
      <c r="Q3087" t="s">
        <v>8</v>
      </c>
      <c r="R3087">
        <v>10</v>
      </c>
    </row>
    <row r="3088" spans="1:18" x14ac:dyDescent="0.3">
      <c r="A3088" t="s">
        <v>3100</v>
      </c>
      <c r="B3088" t="s">
        <v>7018</v>
      </c>
      <c r="C3088">
        <v>47</v>
      </c>
      <c r="D3088" t="str">
        <f>IF(Shopping[[#This Row],[Age]]&lt;=25,"Gen Z",
IF(Shopping[[#This Row],[Age]]&lt;=41,"Millennials",
IF(Shopping[[#This Row],[Age]]&lt;=57,"Gen X","Boomers")))</f>
        <v>Gen X</v>
      </c>
      <c r="E3088" t="s">
        <v>6584</v>
      </c>
      <c r="F3088" t="s">
        <v>7856</v>
      </c>
      <c r="G3088" t="s">
        <v>7857</v>
      </c>
      <c r="H3088" s="27">
        <v>73</v>
      </c>
      <c r="I3088" t="s">
        <v>7933</v>
      </c>
      <c r="J3088" t="s">
        <v>7847</v>
      </c>
      <c r="K3088" t="s">
        <v>7970</v>
      </c>
      <c r="L3088" t="s">
        <v>7889</v>
      </c>
      <c r="M3088">
        <v>3.5</v>
      </c>
      <c r="N3088" t="s">
        <v>1691</v>
      </c>
      <c r="O3088" t="s">
        <v>7947</v>
      </c>
      <c r="P3088" t="s">
        <v>1691</v>
      </c>
      <c r="Q3088" t="s">
        <v>8</v>
      </c>
      <c r="R3088">
        <v>26</v>
      </c>
    </row>
    <row r="3089" spans="1:18" x14ac:dyDescent="0.3">
      <c r="A3089" t="s">
        <v>3101</v>
      </c>
      <c r="B3089" t="s">
        <v>7019</v>
      </c>
      <c r="C3089">
        <v>62</v>
      </c>
      <c r="D3089" t="str">
        <f>IF(Shopping[[#This Row],[Age]]&lt;=25,"Gen Z",
IF(Shopping[[#This Row],[Age]]&lt;=41,"Millennials",
IF(Shopping[[#This Row],[Age]]&lt;=57,"Gen X","Boomers")))</f>
        <v>Boomers</v>
      </c>
      <c r="E3089" t="s">
        <v>6584</v>
      </c>
      <c r="F3089" t="s">
        <v>7850</v>
      </c>
      <c r="G3089" t="s">
        <v>7838</v>
      </c>
      <c r="H3089" s="27">
        <v>84</v>
      </c>
      <c r="I3089" t="s">
        <v>7910</v>
      </c>
      <c r="J3089" t="s">
        <v>7847</v>
      </c>
      <c r="K3089" t="s">
        <v>7852</v>
      </c>
      <c r="L3089" t="s">
        <v>7888</v>
      </c>
      <c r="M3089">
        <v>3.1</v>
      </c>
      <c r="N3089" t="s">
        <v>1691</v>
      </c>
      <c r="O3089" t="s">
        <v>7946</v>
      </c>
      <c r="P3089" t="s">
        <v>1691</v>
      </c>
      <c r="Q3089" t="s">
        <v>22</v>
      </c>
      <c r="R3089">
        <v>29</v>
      </c>
    </row>
    <row r="3090" spans="1:18" x14ac:dyDescent="0.3">
      <c r="A3090" t="s">
        <v>3102</v>
      </c>
      <c r="B3090" t="s">
        <v>7020</v>
      </c>
      <c r="C3090">
        <v>34</v>
      </c>
      <c r="D3090" t="str">
        <f>IF(Shopping[[#This Row],[Age]]&lt;=25,"Gen Z",
IF(Shopping[[#This Row],[Age]]&lt;=41,"Millennials",
IF(Shopping[[#This Row],[Age]]&lt;=57,"Gen X","Boomers")))</f>
        <v>Millennials</v>
      </c>
      <c r="E3090" t="s">
        <v>6584</v>
      </c>
      <c r="F3090" t="s">
        <v>7861</v>
      </c>
      <c r="G3090" t="s">
        <v>7838</v>
      </c>
      <c r="H3090" s="27">
        <v>64</v>
      </c>
      <c r="I3090" t="s">
        <v>7903</v>
      </c>
      <c r="J3090" t="s">
        <v>7847</v>
      </c>
      <c r="K3090" t="s">
        <v>7864</v>
      </c>
      <c r="L3090" t="s">
        <v>7888</v>
      </c>
      <c r="M3090">
        <v>3.3</v>
      </c>
      <c r="N3090" t="s">
        <v>1691</v>
      </c>
      <c r="O3090" t="s">
        <v>7950</v>
      </c>
      <c r="P3090" t="s">
        <v>1691</v>
      </c>
      <c r="Q3090" t="s">
        <v>22</v>
      </c>
      <c r="R3090">
        <v>35</v>
      </c>
    </row>
    <row r="3091" spans="1:18" x14ac:dyDescent="0.3">
      <c r="A3091" t="s">
        <v>3103</v>
      </c>
      <c r="B3091" t="s">
        <v>7021</v>
      </c>
      <c r="C3091">
        <v>50</v>
      </c>
      <c r="D3091" t="str">
        <f>IF(Shopping[[#This Row],[Age]]&lt;=25,"Gen Z",
IF(Shopping[[#This Row],[Age]]&lt;=41,"Millennials",
IF(Shopping[[#This Row],[Age]]&lt;=57,"Gen X","Boomers")))</f>
        <v>Gen X</v>
      </c>
      <c r="E3091" t="s">
        <v>6584</v>
      </c>
      <c r="F3091" t="s">
        <v>7845</v>
      </c>
      <c r="G3091" t="s">
        <v>7846</v>
      </c>
      <c r="H3091" s="27">
        <v>21</v>
      </c>
      <c r="I3091" t="s">
        <v>7910</v>
      </c>
      <c r="J3091" t="s">
        <v>7839</v>
      </c>
      <c r="K3091" t="s">
        <v>7976</v>
      </c>
      <c r="L3091" t="s">
        <v>7890</v>
      </c>
      <c r="M3091">
        <v>4.5999999999999996</v>
      </c>
      <c r="N3091" t="s">
        <v>1691</v>
      </c>
      <c r="O3091" t="s">
        <v>7946</v>
      </c>
      <c r="P3091" t="s">
        <v>1691</v>
      </c>
      <c r="Q3091" t="s">
        <v>10</v>
      </c>
      <c r="R3091">
        <v>23</v>
      </c>
    </row>
    <row r="3092" spans="1:18" x14ac:dyDescent="0.3">
      <c r="A3092" t="s">
        <v>3104</v>
      </c>
      <c r="B3092" t="s">
        <v>7022</v>
      </c>
      <c r="C3092">
        <v>29</v>
      </c>
      <c r="D3092" t="str">
        <f>IF(Shopping[[#This Row],[Age]]&lt;=25,"Gen Z",
IF(Shopping[[#This Row],[Age]]&lt;=41,"Millennials",
IF(Shopping[[#This Row],[Age]]&lt;=57,"Gen X","Boomers")))</f>
        <v>Millennials</v>
      </c>
      <c r="E3092" t="s">
        <v>6584</v>
      </c>
      <c r="F3092" t="s">
        <v>7850</v>
      </c>
      <c r="G3092" t="s">
        <v>7838</v>
      </c>
      <c r="H3092" s="27">
        <v>36</v>
      </c>
      <c r="I3092" t="s">
        <v>7914</v>
      </c>
      <c r="J3092" t="s">
        <v>7847</v>
      </c>
      <c r="K3092" t="s">
        <v>7972</v>
      </c>
      <c r="L3092" t="s">
        <v>7889</v>
      </c>
      <c r="M3092">
        <v>4.9000000000000004</v>
      </c>
      <c r="N3092" t="s">
        <v>1691</v>
      </c>
      <c r="O3092" t="s">
        <v>7950</v>
      </c>
      <c r="P3092" t="s">
        <v>1691</v>
      </c>
      <c r="Q3092" t="s">
        <v>22</v>
      </c>
      <c r="R3092">
        <v>15</v>
      </c>
    </row>
    <row r="3093" spans="1:18" x14ac:dyDescent="0.3">
      <c r="A3093" t="s">
        <v>3105</v>
      </c>
      <c r="B3093" t="s">
        <v>7023</v>
      </c>
      <c r="C3093">
        <v>68</v>
      </c>
      <c r="D3093" t="str">
        <f>IF(Shopping[[#This Row],[Age]]&lt;=25,"Gen Z",
IF(Shopping[[#This Row],[Age]]&lt;=41,"Millennials",
IF(Shopping[[#This Row],[Age]]&lt;=57,"Gen X","Boomers")))</f>
        <v>Boomers</v>
      </c>
      <c r="E3093" t="s">
        <v>6584</v>
      </c>
      <c r="F3093" t="s">
        <v>7861</v>
      </c>
      <c r="G3093" t="s">
        <v>7838</v>
      </c>
      <c r="H3093" s="27">
        <v>81</v>
      </c>
      <c r="I3093" t="s">
        <v>7915</v>
      </c>
      <c r="J3093" t="s">
        <v>7839</v>
      </c>
      <c r="K3093" t="s">
        <v>7874</v>
      </c>
      <c r="L3093" t="s">
        <v>7887</v>
      </c>
      <c r="M3093">
        <v>3.4</v>
      </c>
      <c r="N3093" t="s">
        <v>1691</v>
      </c>
      <c r="O3093" t="s">
        <v>7949</v>
      </c>
      <c r="P3093" t="s">
        <v>1691</v>
      </c>
      <c r="Q3093" t="s">
        <v>12</v>
      </c>
      <c r="R3093">
        <v>46</v>
      </c>
    </row>
    <row r="3094" spans="1:18" x14ac:dyDescent="0.3">
      <c r="A3094" t="s">
        <v>3106</v>
      </c>
      <c r="B3094" t="s">
        <v>7024</v>
      </c>
      <c r="C3094">
        <v>52</v>
      </c>
      <c r="D3094" t="str">
        <f>IF(Shopping[[#This Row],[Age]]&lt;=25,"Gen Z",
IF(Shopping[[#This Row],[Age]]&lt;=41,"Millennials",
IF(Shopping[[#This Row],[Age]]&lt;=57,"Gen X","Boomers")))</f>
        <v>Gen X</v>
      </c>
      <c r="E3094" t="s">
        <v>6584</v>
      </c>
      <c r="F3094" t="s">
        <v>7865</v>
      </c>
      <c r="G3094" t="s">
        <v>7857</v>
      </c>
      <c r="H3094" s="27">
        <v>54</v>
      </c>
      <c r="I3094" t="s">
        <v>7933</v>
      </c>
      <c r="J3094" t="s">
        <v>7839</v>
      </c>
      <c r="K3094" t="s">
        <v>7855</v>
      </c>
      <c r="L3094" t="s">
        <v>7890</v>
      </c>
      <c r="M3094">
        <v>3.5</v>
      </c>
      <c r="N3094" t="s">
        <v>1691</v>
      </c>
      <c r="O3094" t="s">
        <v>7947</v>
      </c>
      <c r="P3094" t="s">
        <v>1691</v>
      </c>
      <c r="Q3094" t="s">
        <v>22</v>
      </c>
      <c r="R3094">
        <v>14</v>
      </c>
    </row>
    <row r="3095" spans="1:18" x14ac:dyDescent="0.3">
      <c r="A3095" t="s">
        <v>3107</v>
      </c>
      <c r="B3095" t="s">
        <v>7025</v>
      </c>
      <c r="C3095">
        <v>29</v>
      </c>
      <c r="D3095" t="str">
        <f>IF(Shopping[[#This Row],[Age]]&lt;=25,"Gen Z",
IF(Shopping[[#This Row],[Age]]&lt;=41,"Millennials",
IF(Shopping[[#This Row],[Age]]&lt;=57,"Gen X","Boomers")))</f>
        <v>Millennials</v>
      </c>
      <c r="E3095" t="s">
        <v>6584</v>
      </c>
      <c r="F3095" t="s">
        <v>7876</v>
      </c>
      <c r="G3095" t="s">
        <v>7838</v>
      </c>
      <c r="H3095" s="27">
        <v>63</v>
      </c>
      <c r="I3095" t="s">
        <v>7931</v>
      </c>
      <c r="J3095" t="s">
        <v>7839</v>
      </c>
      <c r="K3095" t="s">
        <v>7871</v>
      </c>
      <c r="L3095" t="s">
        <v>7889</v>
      </c>
      <c r="M3095">
        <v>4.8</v>
      </c>
      <c r="N3095" t="s">
        <v>1691</v>
      </c>
      <c r="O3095" t="s">
        <v>7950</v>
      </c>
      <c r="P3095" t="s">
        <v>1691</v>
      </c>
      <c r="Q3095" t="s">
        <v>10</v>
      </c>
      <c r="R3095">
        <v>17</v>
      </c>
    </row>
    <row r="3096" spans="1:18" x14ac:dyDescent="0.3">
      <c r="A3096" t="s">
        <v>3108</v>
      </c>
      <c r="B3096" t="s">
        <v>7026</v>
      </c>
      <c r="C3096">
        <v>22</v>
      </c>
      <c r="D3096" t="str">
        <f>IF(Shopping[[#This Row],[Age]]&lt;=25,"Gen Z",
IF(Shopping[[#This Row],[Age]]&lt;=41,"Millennials",
IF(Shopping[[#This Row],[Age]]&lt;=57,"Gen X","Boomers")))</f>
        <v>Gen Z</v>
      </c>
      <c r="E3096" t="s">
        <v>6584</v>
      </c>
      <c r="F3096" t="s">
        <v>7845</v>
      </c>
      <c r="G3096" t="s">
        <v>7846</v>
      </c>
      <c r="H3096" s="27">
        <v>59</v>
      </c>
      <c r="I3096" t="s">
        <v>7935</v>
      </c>
      <c r="J3096" t="s">
        <v>7847</v>
      </c>
      <c r="K3096" t="s">
        <v>7840</v>
      </c>
      <c r="L3096" t="s">
        <v>7889</v>
      </c>
      <c r="M3096">
        <v>2.7</v>
      </c>
      <c r="N3096" t="s">
        <v>1691</v>
      </c>
      <c r="O3096" t="s">
        <v>7950</v>
      </c>
      <c r="P3096" t="s">
        <v>1691</v>
      </c>
      <c r="Q3096" t="s">
        <v>10</v>
      </c>
      <c r="R3096">
        <v>9</v>
      </c>
    </row>
    <row r="3097" spans="1:18" x14ac:dyDescent="0.3">
      <c r="A3097" t="s">
        <v>3109</v>
      </c>
      <c r="B3097" t="s">
        <v>7027</v>
      </c>
      <c r="C3097">
        <v>62</v>
      </c>
      <c r="D3097" t="str">
        <f>IF(Shopping[[#This Row],[Age]]&lt;=25,"Gen Z",
IF(Shopping[[#This Row],[Age]]&lt;=41,"Millennials",
IF(Shopping[[#This Row],[Age]]&lt;=57,"Gen X","Boomers")))</f>
        <v>Boomers</v>
      </c>
      <c r="E3097" t="s">
        <v>6584</v>
      </c>
      <c r="F3097" t="s">
        <v>7875</v>
      </c>
      <c r="G3097" t="s">
        <v>7857</v>
      </c>
      <c r="H3097" s="27">
        <v>53</v>
      </c>
      <c r="I3097" t="s">
        <v>7939</v>
      </c>
      <c r="J3097" t="s">
        <v>7844</v>
      </c>
      <c r="K3097" t="s">
        <v>7974</v>
      </c>
      <c r="L3097" t="s">
        <v>7890</v>
      </c>
      <c r="M3097">
        <v>3.4</v>
      </c>
      <c r="N3097" t="s">
        <v>1691</v>
      </c>
      <c r="O3097" t="s">
        <v>7948</v>
      </c>
      <c r="P3097" t="s">
        <v>1691</v>
      </c>
      <c r="Q3097" t="s">
        <v>8</v>
      </c>
      <c r="R3097">
        <v>13</v>
      </c>
    </row>
    <row r="3098" spans="1:18" x14ac:dyDescent="0.3">
      <c r="A3098" t="s">
        <v>3110</v>
      </c>
      <c r="B3098" t="s">
        <v>7028</v>
      </c>
      <c r="C3098">
        <v>69</v>
      </c>
      <c r="D3098" t="str">
        <f>IF(Shopping[[#This Row],[Age]]&lt;=25,"Gen Z",
IF(Shopping[[#This Row],[Age]]&lt;=41,"Millennials",
IF(Shopping[[#This Row],[Age]]&lt;=57,"Gen X","Boomers")))</f>
        <v>Boomers</v>
      </c>
      <c r="E3098" t="s">
        <v>6584</v>
      </c>
      <c r="F3098" t="s">
        <v>7850</v>
      </c>
      <c r="G3098" t="s">
        <v>7838</v>
      </c>
      <c r="H3098" s="27">
        <v>63</v>
      </c>
      <c r="I3098" t="s">
        <v>7916</v>
      </c>
      <c r="J3098" t="s">
        <v>7839</v>
      </c>
      <c r="K3098" t="s">
        <v>7849</v>
      </c>
      <c r="L3098" t="s">
        <v>7887</v>
      </c>
      <c r="M3098">
        <v>3.5</v>
      </c>
      <c r="N3098" t="s">
        <v>1691</v>
      </c>
      <c r="O3098" t="s">
        <v>7947</v>
      </c>
      <c r="P3098" t="s">
        <v>1691</v>
      </c>
      <c r="Q3098" t="s">
        <v>22</v>
      </c>
      <c r="R3098">
        <v>20</v>
      </c>
    </row>
    <row r="3099" spans="1:18" x14ac:dyDescent="0.3">
      <c r="A3099" t="s">
        <v>3111</v>
      </c>
      <c r="B3099" t="s">
        <v>7029</v>
      </c>
      <c r="C3099">
        <v>48</v>
      </c>
      <c r="D3099" t="str">
        <f>IF(Shopping[[#This Row],[Age]]&lt;=25,"Gen Z",
IF(Shopping[[#This Row],[Age]]&lt;=41,"Millennials",
IF(Shopping[[#This Row],[Age]]&lt;=57,"Gen X","Boomers")))</f>
        <v>Gen X</v>
      </c>
      <c r="E3099" t="s">
        <v>6584</v>
      </c>
      <c r="F3099" t="s">
        <v>7859</v>
      </c>
      <c r="G3099" t="s">
        <v>7846</v>
      </c>
      <c r="H3099" s="27">
        <v>33</v>
      </c>
      <c r="I3099" t="s">
        <v>7905</v>
      </c>
      <c r="J3099" t="s">
        <v>7847</v>
      </c>
      <c r="K3099" t="s">
        <v>7855</v>
      </c>
      <c r="L3099" t="s">
        <v>7890</v>
      </c>
      <c r="M3099">
        <v>3.7</v>
      </c>
      <c r="N3099" t="s">
        <v>1691</v>
      </c>
      <c r="O3099" t="s">
        <v>7946</v>
      </c>
      <c r="P3099" t="s">
        <v>1691</v>
      </c>
      <c r="Q3099" t="s">
        <v>22</v>
      </c>
      <c r="R3099">
        <v>39</v>
      </c>
    </row>
    <row r="3100" spans="1:18" x14ac:dyDescent="0.3">
      <c r="A3100" t="s">
        <v>3112</v>
      </c>
      <c r="B3100" t="s">
        <v>7030</v>
      </c>
      <c r="C3100">
        <v>66</v>
      </c>
      <c r="D3100" t="str">
        <f>IF(Shopping[[#This Row],[Age]]&lt;=25,"Gen Z",
IF(Shopping[[#This Row],[Age]]&lt;=41,"Millennials",
IF(Shopping[[#This Row],[Age]]&lt;=57,"Gen X","Boomers")))</f>
        <v>Boomers</v>
      </c>
      <c r="E3100" t="s">
        <v>6584</v>
      </c>
      <c r="F3100" t="s">
        <v>7866</v>
      </c>
      <c r="G3100" t="s">
        <v>7838</v>
      </c>
      <c r="H3100" s="27">
        <v>64</v>
      </c>
      <c r="I3100" t="s">
        <v>7928</v>
      </c>
      <c r="J3100" t="s">
        <v>7839</v>
      </c>
      <c r="K3100" t="s">
        <v>7973</v>
      </c>
      <c r="L3100" t="s">
        <v>7889</v>
      </c>
      <c r="M3100">
        <v>3.3</v>
      </c>
      <c r="N3100" t="s">
        <v>1691</v>
      </c>
      <c r="O3100" t="s">
        <v>7947</v>
      </c>
      <c r="P3100" t="s">
        <v>1691</v>
      </c>
      <c r="Q3100" t="s">
        <v>22</v>
      </c>
      <c r="R3100">
        <v>50</v>
      </c>
    </row>
    <row r="3101" spans="1:18" x14ac:dyDescent="0.3">
      <c r="A3101" t="s">
        <v>3113</v>
      </c>
      <c r="B3101" t="s">
        <v>7031</v>
      </c>
      <c r="C3101">
        <v>42</v>
      </c>
      <c r="D3101" t="str">
        <f>IF(Shopping[[#This Row],[Age]]&lt;=25,"Gen Z",
IF(Shopping[[#This Row],[Age]]&lt;=41,"Millennials",
IF(Shopping[[#This Row],[Age]]&lt;=57,"Gen X","Boomers")))</f>
        <v>Gen X</v>
      </c>
      <c r="E3101" t="s">
        <v>6584</v>
      </c>
      <c r="F3101" t="s">
        <v>7850</v>
      </c>
      <c r="G3101" t="s">
        <v>7838</v>
      </c>
      <c r="H3101" s="27">
        <v>98</v>
      </c>
      <c r="I3101" t="s">
        <v>7942</v>
      </c>
      <c r="J3101" t="s">
        <v>7844</v>
      </c>
      <c r="K3101" t="s">
        <v>7842</v>
      </c>
      <c r="L3101" t="s">
        <v>7890</v>
      </c>
      <c r="M3101">
        <v>2.9</v>
      </c>
      <c r="N3101" t="s">
        <v>1691</v>
      </c>
      <c r="O3101" t="s">
        <v>7946</v>
      </c>
      <c r="P3101" t="s">
        <v>1691</v>
      </c>
      <c r="Q3101" t="s">
        <v>22</v>
      </c>
      <c r="R3101">
        <v>21</v>
      </c>
    </row>
    <row r="3102" spans="1:18" x14ac:dyDescent="0.3">
      <c r="A3102" t="s">
        <v>3114</v>
      </c>
      <c r="B3102" t="s">
        <v>7032</v>
      </c>
      <c r="C3102">
        <v>50</v>
      </c>
      <c r="D3102" t="str">
        <f>IF(Shopping[[#This Row],[Age]]&lt;=25,"Gen Z",
IF(Shopping[[#This Row],[Age]]&lt;=41,"Millennials",
IF(Shopping[[#This Row],[Age]]&lt;=57,"Gen X","Boomers")))</f>
        <v>Gen X</v>
      </c>
      <c r="E3102" t="s">
        <v>6584</v>
      </c>
      <c r="F3102" t="s">
        <v>7875</v>
      </c>
      <c r="G3102" t="s">
        <v>7857</v>
      </c>
      <c r="H3102" s="27">
        <v>85</v>
      </c>
      <c r="I3102" t="s">
        <v>7927</v>
      </c>
      <c r="J3102" t="s">
        <v>7839</v>
      </c>
      <c r="K3102" t="s">
        <v>7860</v>
      </c>
      <c r="L3102" t="s">
        <v>7887</v>
      </c>
      <c r="M3102">
        <v>3.9</v>
      </c>
      <c r="N3102" t="s">
        <v>1691</v>
      </c>
      <c r="O3102" t="s">
        <v>7945</v>
      </c>
      <c r="P3102" t="s">
        <v>1691</v>
      </c>
      <c r="Q3102" t="s">
        <v>22</v>
      </c>
      <c r="R3102">
        <v>3</v>
      </c>
    </row>
    <row r="3103" spans="1:18" x14ac:dyDescent="0.3">
      <c r="A3103" t="s">
        <v>3115</v>
      </c>
      <c r="B3103" t="s">
        <v>7033</v>
      </c>
      <c r="C3103">
        <v>32</v>
      </c>
      <c r="D3103" t="str">
        <f>IF(Shopping[[#This Row],[Age]]&lt;=25,"Gen Z",
IF(Shopping[[#This Row],[Age]]&lt;=41,"Millennials",
IF(Shopping[[#This Row],[Age]]&lt;=57,"Gen X","Boomers")))</f>
        <v>Millennials</v>
      </c>
      <c r="E3103" t="s">
        <v>6584</v>
      </c>
      <c r="F3103" t="s">
        <v>7870</v>
      </c>
      <c r="G3103" t="s">
        <v>7857</v>
      </c>
      <c r="H3103" s="27">
        <v>82</v>
      </c>
      <c r="I3103" t="s">
        <v>7930</v>
      </c>
      <c r="J3103" t="s">
        <v>7844</v>
      </c>
      <c r="K3103" t="s">
        <v>7880</v>
      </c>
      <c r="L3103" t="s">
        <v>7889</v>
      </c>
      <c r="M3103">
        <v>2.7</v>
      </c>
      <c r="N3103" t="s">
        <v>1691</v>
      </c>
      <c r="O3103" t="s">
        <v>7945</v>
      </c>
      <c r="P3103" t="s">
        <v>1691</v>
      </c>
      <c r="Q3103" t="s">
        <v>14</v>
      </c>
      <c r="R3103">
        <v>9</v>
      </c>
    </row>
    <row r="3104" spans="1:18" x14ac:dyDescent="0.3">
      <c r="A3104" t="s">
        <v>3116</v>
      </c>
      <c r="B3104" t="s">
        <v>7034</v>
      </c>
      <c r="C3104">
        <v>51</v>
      </c>
      <c r="D3104" t="str">
        <f>IF(Shopping[[#This Row],[Age]]&lt;=25,"Gen Z",
IF(Shopping[[#This Row],[Age]]&lt;=41,"Millennials",
IF(Shopping[[#This Row],[Age]]&lt;=57,"Gen X","Boomers")))</f>
        <v>Gen X</v>
      </c>
      <c r="E3104" t="s">
        <v>6584</v>
      </c>
      <c r="F3104" t="s">
        <v>7868</v>
      </c>
      <c r="G3104" t="s">
        <v>7854</v>
      </c>
      <c r="H3104" s="27">
        <v>85</v>
      </c>
      <c r="I3104" t="s">
        <v>7938</v>
      </c>
      <c r="J3104" t="s">
        <v>7847</v>
      </c>
      <c r="K3104" t="s">
        <v>7867</v>
      </c>
      <c r="L3104" t="s">
        <v>7889</v>
      </c>
      <c r="M3104">
        <v>4.3</v>
      </c>
      <c r="N3104" t="s">
        <v>1691</v>
      </c>
      <c r="O3104" t="s">
        <v>7948</v>
      </c>
      <c r="P3104" t="s">
        <v>1691</v>
      </c>
      <c r="Q3104" t="s">
        <v>10</v>
      </c>
      <c r="R3104">
        <v>29</v>
      </c>
    </row>
    <row r="3105" spans="1:18" x14ac:dyDescent="0.3">
      <c r="A3105" t="s">
        <v>3117</v>
      </c>
      <c r="B3105" t="s">
        <v>7035</v>
      </c>
      <c r="C3105">
        <v>27</v>
      </c>
      <c r="D3105" t="str">
        <f>IF(Shopping[[#This Row],[Age]]&lt;=25,"Gen Z",
IF(Shopping[[#This Row],[Age]]&lt;=41,"Millennials",
IF(Shopping[[#This Row],[Age]]&lt;=57,"Gen X","Boomers")))</f>
        <v>Millennials</v>
      </c>
      <c r="E3105" t="s">
        <v>6584</v>
      </c>
      <c r="F3105" t="s">
        <v>7850</v>
      </c>
      <c r="G3105" t="s">
        <v>7838</v>
      </c>
      <c r="H3105" s="27">
        <v>37</v>
      </c>
      <c r="I3105" t="s">
        <v>7919</v>
      </c>
      <c r="J3105" t="s">
        <v>7844</v>
      </c>
      <c r="K3105" t="s">
        <v>7972</v>
      </c>
      <c r="L3105" t="s">
        <v>7887</v>
      </c>
      <c r="M3105">
        <v>3</v>
      </c>
      <c r="N3105" t="s">
        <v>1691</v>
      </c>
      <c r="O3105" t="s">
        <v>7949</v>
      </c>
      <c r="P3105" t="s">
        <v>1691</v>
      </c>
      <c r="Q3105" t="s">
        <v>22</v>
      </c>
      <c r="R3105">
        <v>42</v>
      </c>
    </row>
    <row r="3106" spans="1:18" x14ac:dyDescent="0.3">
      <c r="A3106" t="s">
        <v>3118</v>
      </c>
      <c r="B3106" t="s">
        <v>7036</v>
      </c>
      <c r="C3106">
        <v>43</v>
      </c>
      <c r="D3106" t="str">
        <f>IF(Shopping[[#This Row],[Age]]&lt;=25,"Gen Z",
IF(Shopping[[#This Row],[Age]]&lt;=41,"Millennials",
IF(Shopping[[#This Row],[Age]]&lt;=57,"Gen X","Boomers")))</f>
        <v>Gen X</v>
      </c>
      <c r="E3106" t="s">
        <v>6584</v>
      </c>
      <c r="F3106" t="s">
        <v>7866</v>
      </c>
      <c r="G3106" t="s">
        <v>7838</v>
      </c>
      <c r="H3106" s="27">
        <v>56</v>
      </c>
      <c r="I3106" t="s">
        <v>7935</v>
      </c>
      <c r="J3106" t="s">
        <v>7844</v>
      </c>
      <c r="K3106" t="s">
        <v>7967</v>
      </c>
      <c r="L3106" t="s">
        <v>7889</v>
      </c>
      <c r="M3106">
        <v>5</v>
      </c>
      <c r="N3106" t="s">
        <v>1691</v>
      </c>
      <c r="O3106" t="s">
        <v>7949</v>
      </c>
      <c r="P3106" t="s">
        <v>1691</v>
      </c>
      <c r="Q3106" t="s">
        <v>27</v>
      </c>
      <c r="R3106">
        <v>41</v>
      </c>
    </row>
    <row r="3107" spans="1:18" x14ac:dyDescent="0.3">
      <c r="A3107" t="s">
        <v>3119</v>
      </c>
      <c r="B3107" t="s">
        <v>7037</v>
      </c>
      <c r="C3107">
        <v>48</v>
      </c>
      <c r="D3107" t="str">
        <f>IF(Shopping[[#This Row],[Age]]&lt;=25,"Gen Z",
IF(Shopping[[#This Row],[Age]]&lt;=41,"Millennials",
IF(Shopping[[#This Row],[Age]]&lt;=57,"Gen X","Boomers")))</f>
        <v>Gen X</v>
      </c>
      <c r="E3107" t="s">
        <v>6584</v>
      </c>
      <c r="F3107" t="s">
        <v>7863</v>
      </c>
      <c r="G3107" t="s">
        <v>7838</v>
      </c>
      <c r="H3107" s="27">
        <v>33</v>
      </c>
      <c r="I3107" t="s">
        <v>7897</v>
      </c>
      <c r="J3107" t="s">
        <v>7847</v>
      </c>
      <c r="K3107" t="s">
        <v>7968</v>
      </c>
      <c r="L3107" t="s">
        <v>7890</v>
      </c>
      <c r="M3107">
        <v>2.7</v>
      </c>
      <c r="N3107" t="s">
        <v>1691</v>
      </c>
      <c r="O3107" t="s">
        <v>7945</v>
      </c>
      <c r="P3107" t="s">
        <v>1691</v>
      </c>
      <c r="Q3107" t="s">
        <v>27</v>
      </c>
      <c r="R3107">
        <v>17</v>
      </c>
    </row>
    <row r="3108" spans="1:18" x14ac:dyDescent="0.3">
      <c r="A3108" t="s">
        <v>3120</v>
      </c>
      <c r="B3108" t="s">
        <v>7038</v>
      </c>
      <c r="C3108">
        <v>62</v>
      </c>
      <c r="D3108" t="str">
        <f>IF(Shopping[[#This Row],[Age]]&lt;=25,"Gen Z",
IF(Shopping[[#This Row],[Age]]&lt;=41,"Millennials",
IF(Shopping[[#This Row],[Age]]&lt;=57,"Gen X","Boomers")))</f>
        <v>Boomers</v>
      </c>
      <c r="E3108" t="s">
        <v>6584</v>
      </c>
      <c r="F3108" t="s">
        <v>7845</v>
      </c>
      <c r="G3108" t="s">
        <v>7846</v>
      </c>
      <c r="H3108" s="27">
        <v>57</v>
      </c>
      <c r="I3108" t="s">
        <v>7908</v>
      </c>
      <c r="J3108" t="s">
        <v>7847</v>
      </c>
      <c r="K3108" t="s">
        <v>7882</v>
      </c>
      <c r="L3108" t="s">
        <v>7887</v>
      </c>
      <c r="M3108">
        <v>4.7</v>
      </c>
      <c r="N3108" t="s">
        <v>1691</v>
      </c>
      <c r="O3108" t="s">
        <v>7947</v>
      </c>
      <c r="P3108" t="s">
        <v>1691</v>
      </c>
      <c r="Q3108" t="s">
        <v>14</v>
      </c>
      <c r="R3108">
        <v>20</v>
      </c>
    </row>
    <row r="3109" spans="1:18" x14ac:dyDescent="0.3">
      <c r="A3109" t="s">
        <v>3121</v>
      </c>
      <c r="B3109" t="s">
        <v>7039</v>
      </c>
      <c r="C3109">
        <v>65</v>
      </c>
      <c r="D3109" t="str">
        <f>IF(Shopping[[#This Row],[Age]]&lt;=25,"Gen Z",
IF(Shopping[[#This Row],[Age]]&lt;=41,"Millennials",
IF(Shopping[[#This Row],[Age]]&lt;=57,"Gen X","Boomers")))</f>
        <v>Boomers</v>
      </c>
      <c r="E3109" t="s">
        <v>6584</v>
      </c>
      <c r="F3109" t="s">
        <v>7837</v>
      </c>
      <c r="G3109" t="s">
        <v>7838</v>
      </c>
      <c r="H3109" s="27">
        <v>31</v>
      </c>
      <c r="I3109" t="s">
        <v>7904</v>
      </c>
      <c r="J3109" t="s">
        <v>7839</v>
      </c>
      <c r="K3109" t="s">
        <v>7840</v>
      </c>
      <c r="L3109" t="s">
        <v>7887</v>
      </c>
      <c r="M3109">
        <v>4.5999999999999996</v>
      </c>
      <c r="N3109" t="s">
        <v>1691</v>
      </c>
      <c r="O3109" t="s">
        <v>7948</v>
      </c>
      <c r="P3109" t="s">
        <v>1691</v>
      </c>
      <c r="Q3109" t="s">
        <v>12</v>
      </c>
      <c r="R3109">
        <v>18</v>
      </c>
    </row>
    <row r="3110" spans="1:18" x14ac:dyDescent="0.3">
      <c r="A3110" t="s">
        <v>3122</v>
      </c>
      <c r="B3110" t="s">
        <v>7040</v>
      </c>
      <c r="C3110">
        <v>50</v>
      </c>
      <c r="D3110" t="str">
        <f>IF(Shopping[[#This Row],[Age]]&lt;=25,"Gen Z",
IF(Shopping[[#This Row],[Age]]&lt;=41,"Millennials",
IF(Shopping[[#This Row],[Age]]&lt;=57,"Gen X","Boomers")))</f>
        <v>Gen X</v>
      </c>
      <c r="E3110" t="s">
        <v>6584</v>
      </c>
      <c r="F3110" t="s">
        <v>7876</v>
      </c>
      <c r="G3110" t="s">
        <v>7838</v>
      </c>
      <c r="H3110" s="27">
        <v>69</v>
      </c>
      <c r="I3110" t="s">
        <v>7897</v>
      </c>
      <c r="J3110" t="s">
        <v>7847</v>
      </c>
      <c r="K3110" t="s">
        <v>7860</v>
      </c>
      <c r="L3110" t="s">
        <v>7890</v>
      </c>
      <c r="M3110">
        <v>3.2</v>
      </c>
      <c r="N3110" t="s">
        <v>1691</v>
      </c>
      <c r="O3110" t="s">
        <v>7949</v>
      </c>
      <c r="P3110" t="s">
        <v>1691</v>
      </c>
      <c r="Q3110" t="s">
        <v>14</v>
      </c>
      <c r="R3110">
        <v>7</v>
      </c>
    </row>
    <row r="3111" spans="1:18" x14ac:dyDescent="0.3">
      <c r="A3111" t="s">
        <v>3123</v>
      </c>
      <c r="B3111" t="s">
        <v>7041</v>
      </c>
      <c r="C3111">
        <v>60</v>
      </c>
      <c r="D3111" t="str">
        <f>IF(Shopping[[#This Row],[Age]]&lt;=25,"Gen Z",
IF(Shopping[[#This Row],[Age]]&lt;=41,"Millennials",
IF(Shopping[[#This Row],[Age]]&lt;=57,"Gen X","Boomers")))</f>
        <v>Boomers</v>
      </c>
      <c r="E3111" t="s">
        <v>6584</v>
      </c>
      <c r="F3111" t="s">
        <v>7868</v>
      </c>
      <c r="G3111" t="s">
        <v>7854</v>
      </c>
      <c r="H3111" s="27">
        <v>92</v>
      </c>
      <c r="I3111" t="s">
        <v>7919</v>
      </c>
      <c r="J3111" t="s">
        <v>7847</v>
      </c>
      <c r="K3111" t="s">
        <v>7840</v>
      </c>
      <c r="L3111" t="s">
        <v>7887</v>
      </c>
      <c r="M3111">
        <v>4.3</v>
      </c>
      <c r="N3111" t="s">
        <v>1691</v>
      </c>
      <c r="O3111" t="s">
        <v>7946</v>
      </c>
      <c r="P3111" t="s">
        <v>1691</v>
      </c>
      <c r="Q3111" t="s">
        <v>22</v>
      </c>
      <c r="R3111">
        <v>47</v>
      </c>
    </row>
    <row r="3112" spans="1:18" x14ac:dyDescent="0.3">
      <c r="A3112" t="s">
        <v>3124</v>
      </c>
      <c r="B3112" t="s">
        <v>7042</v>
      </c>
      <c r="C3112">
        <v>19</v>
      </c>
      <c r="D3112" t="str">
        <f>IF(Shopping[[#This Row],[Age]]&lt;=25,"Gen Z",
IF(Shopping[[#This Row],[Age]]&lt;=41,"Millennials",
IF(Shopping[[#This Row],[Age]]&lt;=57,"Gen X","Boomers")))</f>
        <v>Gen Z</v>
      </c>
      <c r="E3112" t="s">
        <v>6584</v>
      </c>
      <c r="F3112" t="s">
        <v>7856</v>
      </c>
      <c r="G3112" t="s">
        <v>7857</v>
      </c>
      <c r="H3112" s="27">
        <v>46</v>
      </c>
      <c r="I3112" t="s">
        <v>7914</v>
      </c>
      <c r="J3112" t="s">
        <v>7839</v>
      </c>
      <c r="K3112" t="s">
        <v>7970</v>
      </c>
      <c r="L3112" t="s">
        <v>7890</v>
      </c>
      <c r="M3112">
        <v>4.5999999999999996</v>
      </c>
      <c r="N3112" t="s">
        <v>1691</v>
      </c>
      <c r="O3112" t="s">
        <v>7947</v>
      </c>
      <c r="P3112" t="s">
        <v>1691</v>
      </c>
      <c r="Q3112" t="s">
        <v>22</v>
      </c>
      <c r="R3112">
        <v>2</v>
      </c>
    </row>
    <row r="3113" spans="1:18" x14ac:dyDescent="0.3">
      <c r="A3113" t="s">
        <v>3125</v>
      </c>
      <c r="B3113" t="s">
        <v>7043</v>
      </c>
      <c r="C3113">
        <v>21</v>
      </c>
      <c r="D3113" t="str">
        <f>IF(Shopping[[#This Row],[Age]]&lt;=25,"Gen Z",
IF(Shopping[[#This Row],[Age]]&lt;=41,"Millennials",
IF(Shopping[[#This Row],[Age]]&lt;=57,"Gen X","Boomers")))</f>
        <v>Gen Z</v>
      </c>
      <c r="E3113" t="s">
        <v>6584</v>
      </c>
      <c r="F3113" t="s">
        <v>7881</v>
      </c>
      <c r="G3113" t="s">
        <v>7857</v>
      </c>
      <c r="H3113" s="27">
        <v>81</v>
      </c>
      <c r="I3113" t="s">
        <v>7916</v>
      </c>
      <c r="J3113" t="s">
        <v>7877</v>
      </c>
      <c r="K3113" t="s">
        <v>7878</v>
      </c>
      <c r="L3113" t="s">
        <v>7888</v>
      </c>
      <c r="M3113">
        <v>4.9000000000000004</v>
      </c>
      <c r="N3113" t="s">
        <v>1691</v>
      </c>
      <c r="O3113" t="s">
        <v>7946</v>
      </c>
      <c r="P3113" t="s">
        <v>1691</v>
      </c>
      <c r="Q3113" t="s">
        <v>27</v>
      </c>
      <c r="R3113">
        <v>25</v>
      </c>
    </row>
    <row r="3114" spans="1:18" x14ac:dyDescent="0.3">
      <c r="A3114" t="s">
        <v>3126</v>
      </c>
      <c r="B3114" t="s">
        <v>7044</v>
      </c>
      <c r="C3114">
        <v>19</v>
      </c>
      <c r="D3114" t="str">
        <f>IF(Shopping[[#This Row],[Age]]&lt;=25,"Gen Z",
IF(Shopping[[#This Row],[Age]]&lt;=41,"Millennials",
IF(Shopping[[#This Row],[Age]]&lt;=57,"Gen X","Boomers")))</f>
        <v>Gen Z</v>
      </c>
      <c r="E3114" t="s">
        <v>6584</v>
      </c>
      <c r="F3114" t="s">
        <v>7837</v>
      </c>
      <c r="G3114" t="s">
        <v>7838</v>
      </c>
      <c r="H3114" s="27">
        <v>97</v>
      </c>
      <c r="I3114" t="s">
        <v>7914</v>
      </c>
      <c r="J3114" t="s">
        <v>7844</v>
      </c>
      <c r="K3114" t="s">
        <v>7867</v>
      </c>
      <c r="L3114" t="s">
        <v>7890</v>
      </c>
      <c r="M3114">
        <v>3.8</v>
      </c>
      <c r="N3114" t="s">
        <v>1691</v>
      </c>
      <c r="O3114" t="s">
        <v>7945</v>
      </c>
      <c r="P3114" t="s">
        <v>1691</v>
      </c>
      <c r="Q3114" t="s">
        <v>8</v>
      </c>
      <c r="R3114">
        <v>26</v>
      </c>
    </row>
    <row r="3115" spans="1:18" x14ac:dyDescent="0.3">
      <c r="A3115" t="s">
        <v>3127</v>
      </c>
      <c r="B3115" t="s">
        <v>7045</v>
      </c>
      <c r="C3115">
        <v>46</v>
      </c>
      <c r="D3115" t="str">
        <f>IF(Shopping[[#This Row],[Age]]&lt;=25,"Gen Z",
IF(Shopping[[#This Row],[Age]]&lt;=41,"Millennials",
IF(Shopping[[#This Row],[Age]]&lt;=57,"Gen X","Boomers")))</f>
        <v>Gen X</v>
      </c>
      <c r="E3115" t="s">
        <v>6584</v>
      </c>
      <c r="F3115" t="s">
        <v>7850</v>
      </c>
      <c r="G3115" t="s">
        <v>7838</v>
      </c>
      <c r="H3115" s="27">
        <v>93</v>
      </c>
      <c r="I3115" t="s">
        <v>7936</v>
      </c>
      <c r="J3115" t="s">
        <v>7839</v>
      </c>
      <c r="K3115" t="s">
        <v>7867</v>
      </c>
      <c r="L3115" t="s">
        <v>7889</v>
      </c>
      <c r="M3115">
        <v>2.6</v>
      </c>
      <c r="N3115" t="s">
        <v>1691</v>
      </c>
      <c r="O3115" t="s">
        <v>7945</v>
      </c>
      <c r="P3115" t="s">
        <v>1691</v>
      </c>
      <c r="Q3115" t="s">
        <v>27</v>
      </c>
      <c r="R3115">
        <v>2</v>
      </c>
    </row>
    <row r="3116" spans="1:18" x14ac:dyDescent="0.3">
      <c r="A3116" t="s">
        <v>3128</v>
      </c>
      <c r="B3116" t="s">
        <v>7046</v>
      </c>
      <c r="C3116">
        <v>21</v>
      </c>
      <c r="D3116" t="str">
        <f>IF(Shopping[[#This Row],[Age]]&lt;=25,"Gen Z",
IF(Shopping[[#This Row],[Age]]&lt;=41,"Millennials",
IF(Shopping[[#This Row],[Age]]&lt;=57,"Gen X","Boomers")))</f>
        <v>Gen Z</v>
      </c>
      <c r="E3116" t="s">
        <v>6584</v>
      </c>
      <c r="F3116" t="s">
        <v>7856</v>
      </c>
      <c r="G3116" t="s">
        <v>7857</v>
      </c>
      <c r="H3116" s="27">
        <v>56</v>
      </c>
      <c r="I3116" t="s">
        <v>7903</v>
      </c>
      <c r="J3116" t="s">
        <v>7847</v>
      </c>
      <c r="K3116" t="s">
        <v>7968</v>
      </c>
      <c r="L3116" t="s">
        <v>7888</v>
      </c>
      <c r="M3116">
        <v>4.7</v>
      </c>
      <c r="N3116" t="s">
        <v>1691</v>
      </c>
      <c r="O3116" t="s">
        <v>7950</v>
      </c>
      <c r="P3116" t="s">
        <v>1691</v>
      </c>
      <c r="Q3116" t="s">
        <v>8</v>
      </c>
      <c r="R3116">
        <v>45</v>
      </c>
    </row>
    <row r="3117" spans="1:18" x14ac:dyDescent="0.3">
      <c r="A3117" t="s">
        <v>3129</v>
      </c>
      <c r="B3117" t="s">
        <v>7047</v>
      </c>
      <c r="C3117">
        <v>26</v>
      </c>
      <c r="D3117" t="str">
        <f>IF(Shopping[[#This Row],[Age]]&lt;=25,"Gen Z",
IF(Shopping[[#This Row],[Age]]&lt;=41,"Millennials",
IF(Shopping[[#This Row],[Age]]&lt;=57,"Gen X","Boomers")))</f>
        <v>Millennials</v>
      </c>
      <c r="E3117" t="s">
        <v>6584</v>
      </c>
      <c r="F3117" t="s">
        <v>7873</v>
      </c>
      <c r="G3117" t="s">
        <v>7857</v>
      </c>
      <c r="H3117" s="27">
        <v>53</v>
      </c>
      <c r="I3117" t="s">
        <v>7938</v>
      </c>
      <c r="J3117" t="s">
        <v>7847</v>
      </c>
      <c r="K3117" t="s">
        <v>7852</v>
      </c>
      <c r="L3117" t="s">
        <v>7890</v>
      </c>
      <c r="M3117">
        <v>4.0999999999999996</v>
      </c>
      <c r="N3117" t="s">
        <v>1691</v>
      </c>
      <c r="O3117" t="s">
        <v>7946</v>
      </c>
      <c r="P3117" t="s">
        <v>1691</v>
      </c>
      <c r="Q3117" t="s">
        <v>22</v>
      </c>
      <c r="R3117">
        <v>9</v>
      </c>
    </row>
    <row r="3118" spans="1:18" x14ac:dyDescent="0.3">
      <c r="A3118" t="s">
        <v>3130</v>
      </c>
      <c r="B3118" t="s">
        <v>7048</v>
      </c>
      <c r="C3118">
        <v>50</v>
      </c>
      <c r="D3118" t="str">
        <f>IF(Shopping[[#This Row],[Age]]&lt;=25,"Gen Z",
IF(Shopping[[#This Row],[Age]]&lt;=41,"Millennials",
IF(Shopping[[#This Row],[Age]]&lt;=57,"Gen X","Boomers")))</f>
        <v>Gen X</v>
      </c>
      <c r="E3118" t="s">
        <v>6584</v>
      </c>
      <c r="F3118" t="s">
        <v>7853</v>
      </c>
      <c r="G3118" t="s">
        <v>7854</v>
      </c>
      <c r="H3118" s="27">
        <v>66</v>
      </c>
      <c r="I3118" t="s">
        <v>7899</v>
      </c>
      <c r="J3118" t="s">
        <v>7839</v>
      </c>
      <c r="K3118" t="s">
        <v>7840</v>
      </c>
      <c r="L3118" t="s">
        <v>7888</v>
      </c>
      <c r="M3118">
        <v>3.7</v>
      </c>
      <c r="N3118" t="s">
        <v>1691</v>
      </c>
      <c r="O3118" t="s">
        <v>7950</v>
      </c>
      <c r="P3118" t="s">
        <v>1691</v>
      </c>
      <c r="Q3118" t="s">
        <v>8</v>
      </c>
      <c r="R3118">
        <v>1</v>
      </c>
    </row>
    <row r="3119" spans="1:18" x14ac:dyDescent="0.3">
      <c r="A3119" t="s">
        <v>3131</v>
      </c>
      <c r="B3119" t="s">
        <v>7049</v>
      </c>
      <c r="C3119">
        <v>43</v>
      </c>
      <c r="D3119" t="str">
        <f>IF(Shopping[[#This Row],[Age]]&lt;=25,"Gen Z",
IF(Shopping[[#This Row],[Age]]&lt;=41,"Millennials",
IF(Shopping[[#This Row],[Age]]&lt;=57,"Gen X","Boomers")))</f>
        <v>Gen X</v>
      </c>
      <c r="E3119" t="s">
        <v>6584</v>
      </c>
      <c r="F3119" t="s">
        <v>7869</v>
      </c>
      <c r="G3119" t="s">
        <v>7838</v>
      </c>
      <c r="H3119" s="27">
        <v>50</v>
      </c>
      <c r="I3119" t="s">
        <v>7913</v>
      </c>
      <c r="J3119" t="s">
        <v>7847</v>
      </c>
      <c r="K3119" t="s">
        <v>7968</v>
      </c>
      <c r="L3119" t="s">
        <v>7890</v>
      </c>
      <c r="M3119">
        <v>3</v>
      </c>
      <c r="N3119" t="s">
        <v>1691</v>
      </c>
      <c r="O3119" t="s">
        <v>7946</v>
      </c>
      <c r="P3119" t="s">
        <v>1691</v>
      </c>
      <c r="Q3119" t="s">
        <v>14</v>
      </c>
      <c r="R3119">
        <v>4</v>
      </c>
    </row>
    <row r="3120" spans="1:18" x14ac:dyDescent="0.3">
      <c r="A3120" t="s">
        <v>3132</v>
      </c>
      <c r="B3120" t="s">
        <v>7050</v>
      </c>
      <c r="C3120">
        <v>61</v>
      </c>
      <c r="D3120" t="str">
        <f>IF(Shopping[[#This Row],[Age]]&lt;=25,"Gen Z",
IF(Shopping[[#This Row],[Age]]&lt;=41,"Millennials",
IF(Shopping[[#This Row],[Age]]&lt;=57,"Gen X","Boomers")))</f>
        <v>Boomers</v>
      </c>
      <c r="E3120" t="s">
        <v>6584</v>
      </c>
      <c r="F3120" t="s">
        <v>7851</v>
      </c>
      <c r="G3120" t="s">
        <v>7838</v>
      </c>
      <c r="H3120" s="27">
        <v>97</v>
      </c>
      <c r="I3120" t="s">
        <v>7934</v>
      </c>
      <c r="J3120" t="s">
        <v>7839</v>
      </c>
      <c r="K3120" t="s">
        <v>7976</v>
      </c>
      <c r="L3120" t="s">
        <v>7889</v>
      </c>
      <c r="M3120">
        <v>4.7</v>
      </c>
      <c r="N3120" t="s">
        <v>1691</v>
      </c>
      <c r="O3120" t="s">
        <v>7948</v>
      </c>
      <c r="P3120" t="s">
        <v>1691</v>
      </c>
      <c r="Q3120" t="s">
        <v>27</v>
      </c>
      <c r="R3120">
        <v>31</v>
      </c>
    </row>
    <row r="3121" spans="1:18" x14ac:dyDescent="0.3">
      <c r="A3121" t="s">
        <v>3133</v>
      </c>
      <c r="B3121" t="s">
        <v>7051</v>
      </c>
      <c r="C3121">
        <v>63</v>
      </c>
      <c r="D3121" t="str">
        <f>IF(Shopping[[#This Row],[Age]]&lt;=25,"Gen Z",
IF(Shopping[[#This Row],[Age]]&lt;=41,"Millennials",
IF(Shopping[[#This Row],[Age]]&lt;=57,"Gen X","Boomers")))</f>
        <v>Boomers</v>
      </c>
      <c r="E3121" t="s">
        <v>6584</v>
      </c>
      <c r="F3121" t="s">
        <v>7845</v>
      </c>
      <c r="G3121" t="s">
        <v>7846</v>
      </c>
      <c r="H3121" s="27">
        <v>79</v>
      </c>
      <c r="I3121" t="s">
        <v>7900</v>
      </c>
      <c r="J3121" t="s">
        <v>7877</v>
      </c>
      <c r="K3121" t="s">
        <v>7855</v>
      </c>
      <c r="L3121" t="s">
        <v>7887</v>
      </c>
      <c r="M3121">
        <v>4.7</v>
      </c>
      <c r="N3121" t="s">
        <v>1691</v>
      </c>
      <c r="O3121" t="s">
        <v>7949</v>
      </c>
      <c r="P3121" t="s">
        <v>1691</v>
      </c>
      <c r="Q3121" t="s">
        <v>12</v>
      </c>
      <c r="R3121">
        <v>21</v>
      </c>
    </row>
    <row r="3122" spans="1:18" x14ac:dyDescent="0.3">
      <c r="A3122" t="s">
        <v>3134</v>
      </c>
      <c r="B3122" t="s">
        <v>7052</v>
      </c>
      <c r="C3122">
        <v>46</v>
      </c>
      <c r="D3122" t="str">
        <f>IF(Shopping[[#This Row],[Age]]&lt;=25,"Gen Z",
IF(Shopping[[#This Row],[Age]]&lt;=41,"Millennials",
IF(Shopping[[#This Row],[Age]]&lt;=57,"Gen X","Boomers")))</f>
        <v>Gen X</v>
      </c>
      <c r="E3122" t="s">
        <v>6584</v>
      </c>
      <c r="F3122" t="s">
        <v>7850</v>
      </c>
      <c r="G3122" t="s">
        <v>7838</v>
      </c>
      <c r="H3122" s="27">
        <v>76</v>
      </c>
      <c r="I3122" t="s">
        <v>7900</v>
      </c>
      <c r="J3122" t="s">
        <v>7847</v>
      </c>
      <c r="K3122" t="s">
        <v>7975</v>
      </c>
      <c r="L3122" t="s">
        <v>7890</v>
      </c>
      <c r="M3122">
        <v>4</v>
      </c>
      <c r="N3122" t="s">
        <v>1691</v>
      </c>
      <c r="O3122" t="s">
        <v>7950</v>
      </c>
      <c r="P3122" t="s">
        <v>1691</v>
      </c>
      <c r="Q3122" t="s">
        <v>27</v>
      </c>
      <c r="R3122">
        <v>32</v>
      </c>
    </row>
    <row r="3123" spans="1:18" x14ac:dyDescent="0.3">
      <c r="A3123" t="s">
        <v>3135</v>
      </c>
      <c r="B3123" t="s">
        <v>7053</v>
      </c>
      <c r="C3123">
        <v>63</v>
      </c>
      <c r="D3123" t="str">
        <f>IF(Shopping[[#This Row],[Age]]&lt;=25,"Gen Z",
IF(Shopping[[#This Row],[Age]]&lt;=41,"Millennials",
IF(Shopping[[#This Row],[Age]]&lt;=57,"Gen X","Boomers")))</f>
        <v>Boomers</v>
      </c>
      <c r="E3123" t="s">
        <v>6584</v>
      </c>
      <c r="F3123" t="s">
        <v>7869</v>
      </c>
      <c r="G3123" t="s">
        <v>7838</v>
      </c>
      <c r="H3123" s="27">
        <v>38</v>
      </c>
      <c r="I3123" t="s">
        <v>7900</v>
      </c>
      <c r="J3123" t="s">
        <v>7839</v>
      </c>
      <c r="K3123" t="s">
        <v>7971</v>
      </c>
      <c r="L3123" t="s">
        <v>7890</v>
      </c>
      <c r="M3123">
        <v>2.6</v>
      </c>
      <c r="N3123" t="s">
        <v>1691</v>
      </c>
      <c r="O3123" t="s">
        <v>7948</v>
      </c>
      <c r="P3123" t="s">
        <v>1691</v>
      </c>
      <c r="Q3123" t="s">
        <v>8</v>
      </c>
      <c r="R3123">
        <v>16</v>
      </c>
    </row>
    <row r="3124" spans="1:18" x14ac:dyDescent="0.3">
      <c r="A3124" t="s">
        <v>3136</v>
      </c>
      <c r="B3124" t="s">
        <v>7054</v>
      </c>
      <c r="C3124">
        <v>23</v>
      </c>
      <c r="D3124" t="str">
        <f>IF(Shopping[[#This Row],[Age]]&lt;=25,"Gen Z",
IF(Shopping[[#This Row],[Age]]&lt;=41,"Millennials",
IF(Shopping[[#This Row],[Age]]&lt;=57,"Gen X","Boomers")))</f>
        <v>Gen Z</v>
      </c>
      <c r="E3124" t="s">
        <v>6584</v>
      </c>
      <c r="F3124" t="s">
        <v>7876</v>
      </c>
      <c r="G3124" t="s">
        <v>7838</v>
      </c>
      <c r="H3124" s="27">
        <v>45</v>
      </c>
      <c r="I3124" t="s">
        <v>7935</v>
      </c>
      <c r="J3124" t="s">
        <v>7847</v>
      </c>
      <c r="K3124" t="s">
        <v>7858</v>
      </c>
      <c r="L3124" t="s">
        <v>7890</v>
      </c>
      <c r="M3124">
        <v>3</v>
      </c>
      <c r="N3124" t="s">
        <v>1691</v>
      </c>
      <c r="O3124" t="s">
        <v>7945</v>
      </c>
      <c r="P3124" t="s">
        <v>1691</v>
      </c>
      <c r="Q3124" t="s">
        <v>12</v>
      </c>
      <c r="R3124">
        <v>34</v>
      </c>
    </row>
    <row r="3125" spans="1:18" x14ac:dyDescent="0.3">
      <c r="A3125" t="s">
        <v>3137</v>
      </c>
      <c r="B3125" t="s">
        <v>7055</v>
      </c>
      <c r="C3125">
        <v>57</v>
      </c>
      <c r="D3125" t="str">
        <f>IF(Shopping[[#This Row],[Age]]&lt;=25,"Gen Z",
IF(Shopping[[#This Row],[Age]]&lt;=41,"Millennials",
IF(Shopping[[#This Row],[Age]]&lt;=57,"Gen X","Boomers")))</f>
        <v>Gen X</v>
      </c>
      <c r="E3125" t="s">
        <v>6584</v>
      </c>
      <c r="F3125" t="s">
        <v>7856</v>
      </c>
      <c r="G3125" t="s">
        <v>7857</v>
      </c>
      <c r="H3125" s="27">
        <v>77</v>
      </c>
      <c r="I3125" t="s">
        <v>7937</v>
      </c>
      <c r="J3125" t="s">
        <v>7877</v>
      </c>
      <c r="K3125" t="s">
        <v>7871</v>
      </c>
      <c r="L3125" t="s">
        <v>7890</v>
      </c>
      <c r="M3125">
        <v>3.3</v>
      </c>
      <c r="N3125" t="s">
        <v>1691</v>
      </c>
      <c r="O3125" t="s">
        <v>7947</v>
      </c>
      <c r="P3125" t="s">
        <v>1691</v>
      </c>
      <c r="Q3125" t="s">
        <v>8</v>
      </c>
      <c r="R3125">
        <v>40</v>
      </c>
    </row>
    <row r="3126" spans="1:18" x14ac:dyDescent="0.3">
      <c r="A3126" t="s">
        <v>3138</v>
      </c>
      <c r="B3126" t="s">
        <v>7056</v>
      </c>
      <c r="C3126">
        <v>57</v>
      </c>
      <c r="D3126" t="str">
        <f>IF(Shopping[[#This Row],[Age]]&lt;=25,"Gen Z",
IF(Shopping[[#This Row],[Age]]&lt;=41,"Millennials",
IF(Shopping[[#This Row],[Age]]&lt;=57,"Gen X","Boomers")))</f>
        <v>Gen X</v>
      </c>
      <c r="E3126" t="s">
        <v>6584</v>
      </c>
      <c r="F3126" t="s">
        <v>7870</v>
      </c>
      <c r="G3126" t="s">
        <v>7857</v>
      </c>
      <c r="H3126" s="27">
        <v>51</v>
      </c>
      <c r="I3126" t="s">
        <v>7911</v>
      </c>
      <c r="J3126" t="s">
        <v>7847</v>
      </c>
      <c r="K3126" t="s">
        <v>7972</v>
      </c>
      <c r="L3126" t="s">
        <v>7889</v>
      </c>
      <c r="M3126">
        <v>3.4</v>
      </c>
      <c r="N3126" t="s">
        <v>1691</v>
      </c>
      <c r="O3126" t="s">
        <v>7948</v>
      </c>
      <c r="P3126" t="s">
        <v>1691</v>
      </c>
      <c r="Q3126" t="s">
        <v>10</v>
      </c>
      <c r="R3126">
        <v>4</v>
      </c>
    </row>
    <row r="3127" spans="1:18" x14ac:dyDescent="0.3">
      <c r="A3127" t="s">
        <v>3139</v>
      </c>
      <c r="B3127" t="s">
        <v>7057</v>
      </c>
      <c r="C3127">
        <v>33</v>
      </c>
      <c r="D3127" t="str">
        <f>IF(Shopping[[#This Row],[Age]]&lt;=25,"Gen Z",
IF(Shopping[[#This Row],[Age]]&lt;=41,"Millennials",
IF(Shopping[[#This Row],[Age]]&lt;=57,"Gen X","Boomers")))</f>
        <v>Millennials</v>
      </c>
      <c r="E3127" t="s">
        <v>6584</v>
      </c>
      <c r="F3127" t="s">
        <v>7853</v>
      </c>
      <c r="G3127" t="s">
        <v>7854</v>
      </c>
      <c r="H3127" s="27">
        <v>26</v>
      </c>
      <c r="I3127" t="s">
        <v>7897</v>
      </c>
      <c r="J3127" t="s">
        <v>7839</v>
      </c>
      <c r="K3127" t="s">
        <v>7970</v>
      </c>
      <c r="L3127" t="s">
        <v>7888</v>
      </c>
      <c r="M3127">
        <v>4</v>
      </c>
      <c r="N3127" t="s">
        <v>1691</v>
      </c>
      <c r="O3127" t="s">
        <v>7948</v>
      </c>
      <c r="P3127" t="s">
        <v>1691</v>
      </c>
      <c r="Q3127" t="s">
        <v>10</v>
      </c>
      <c r="R3127">
        <v>3</v>
      </c>
    </row>
    <row r="3128" spans="1:18" x14ac:dyDescent="0.3">
      <c r="A3128" t="s">
        <v>3140</v>
      </c>
      <c r="B3128" t="s">
        <v>7058</v>
      </c>
      <c r="C3128">
        <v>57</v>
      </c>
      <c r="D3128" t="str">
        <f>IF(Shopping[[#This Row],[Age]]&lt;=25,"Gen Z",
IF(Shopping[[#This Row],[Age]]&lt;=41,"Millennials",
IF(Shopping[[#This Row],[Age]]&lt;=57,"Gen X","Boomers")))</f>
        <v>Gen X</v>
      </c>
      <c r="E3128" t="s">
        <v>6584</v>
      </c>
      <c r="F3128" t="s">
        <v>7865</v>
      </c>
      <c r="G3128" t="s">
        <v>7857</v>
      </c>
      <c r="H3128" s="27">
        <v>76</v>
      </c>
      <c r="I3128" t="s">
        <v>7894</v>
      </c>
      <c r="J3128" t="s">
        <v>7839</v>
      </c>
      <c r="K3128" t="s">
        <v>7970</v>
      </c>
      <c r="L3128" t="s">
        <v>7887</v>
      </c>
      <c r="M3128">
        <v>2.6</v>
      </c>
      <c r="N3128" t="s">
        <v>1691</v>
      </c>
      <c r="O3128" t="s">
        <v>7950</v>
      </c>
      <c r="P3128" t="s">
        <v>1691</v>
      </c>
      <c r="Q3128" t="s">
        <v>22</v>
      </c>
      <c r="R3128">
        <v>28</v>
      </c>
    </row>
    <row r="3129" spans="1:18" x14ac:dyDescent="0.3">
      <c r="A3129" t="s">
        <v>3141</v>
      </c>
      <c r="B3129" t="s">
        <v>7059</v>
      </c>
      <c r="C3129">
        <v>55</v>
      </c>
      <c r="D3129" t="str">
        <f>IF(Shopping[[#This Row],[Age]]&lt;=25,"Gen Z",
IF(Shopping[[#This Row],[Age]]&lt;=41,"Millennials",
IF(Shopping[[#This Row],[Age]]&lt;=57,"Gen X","Boomers")))</f>
        <v>Gen X</v>
      </c>
      <c r="E3129" t="s">
        <v>6584</v>
      </c>
      <c r="F3129" t="s">
        <v>7884</v>
      </c>
      <c r="G3129" t="s">
        <v>7857</v>
      </c>
      <c r="H3129" s="27">
        <v>94</v>
      </c>
      <c r="I3129" t="s">
        <v>7900</v>
      </c>
      <c r="J3129" t="s">
        <v>7847</v>
      </c>
      <c r="K3129" t="s">
        <v>7974</v>
      </c>
      <c r="L3129" t="s">
        <v>7887</v>
      </c>
      <c r="M3129">
        <v>3.4</v>
      </c>
      <c r="N3129" t="s">
        <v>1691</v>
      </c>
      <c r="O3129" t="s">
        <v>7946</v>
      </c>
      <c r="P3129" t="s">
        <v>1691</v>
      </c>
      <c r="Q3129" t="s">
        <v>12</v>
      </c>
      <c r="R3129">
        <v>43</v>
      </c>
    </row>
    <row r="3130" spans="1:18" x14ac:dyDescent="0.3">
      <c r="A3130" t="s">
        <v>3142</v>
      </c>
      <c r="B3130" t="s">
        <v>7060</v>
      </c>
      <c r="C3130">
        <v>65</v>
      </c>
      <c r="D3130" t="str">
        <f>IF(Shopping[[#This Row],[Age]]&lt;=25,"Gen Z",
IF(Shopping[[#This Row],[Age]]&lt;=41,"Millennials",
IF(Shopping[[#This Row],[Age]]&lt;=57,"Gen X","Boomers")))</f>
        <v>Boomers</v>
      </c>
      <c r="E3130" t="s">
        <v>6584</v>
      </c>
      <c r="F3130" t="s">
        <v>7868</v>
      </c>
      <c r="G3130" t="s">
        <v>7854</v>
      </c>
      <c r="H3130" s="27">
        <v>32</v>
      </c>
      <c r="I3130" t="s">
        <v>7903</v>
      </c>
      <c r="J3130" t="s">
        <v>7844</v>
      </c>
      <c r="K3130" t="s">
        <v>7878</v>
      </c>
      <c r="L3130" t="s">
        <v>7890</v>
      </c>
      <c r="M3130">
        <v>4.4000000000000004</v>
      </c>
      <c r="N3130" t="s">
        <v>1691</v>
      </c>
      <c r="O3130" t="s">
        <v>7948</v>
      </c>
      <c r="P3130" t="s">
        <v>1691</v>
      </c>
      <c r="Q3130" t="s">
        <v>10</v>
      </c>
      <c r="R3130">
        <v>20</v>
      </c>
    </row>
    <row r="3131" spans="1:18" x14ac:dyDescent="0.3">
      <c r="A3131" t="s">
        <v>3143</v>
      </c>
      <c r="B3131" t="s">
        <v>7061</v>
      </c>
      <c r="C3131">
        <v>60</v>
      </c>
      <c r="D3131" t="str">
        <f>IF(Shopping[[#This Row],[Age]]&lt;=25,"Gen Z",
IF(Shopping[[#This Row],[Age]]&lt;=41,"Millennials",
IF(Shopping[[#This Row],[Age]]&lt;=57,"Gen X","Boomers")))</f>
        <v>Boomers</v>
      </c>
      <c r="E3131" t="s">
        <v>6584</v>
      </c>
      <c r="F3131" t="s">
        <v>7845</v>
      </c>
      <c r="G3131" t="s">
        <v>7846</v>
      </c>
      <c r="H3131" s="27">
        <v>20</v>
      </c>
      <c r="I3131" t="s">
        <v>7926</v>
      </c>
      <c r="J3131" t="s">
        <v>7844</v>
      </c>
      <c r="K3131" t="s">
        <v>7973</v>
      </c>
      <c r="L3131" t="s">
        <v>7889</v>
      </c>
      <c r="M3131">
        <v>4.7</v>
      </c>
      <c r="N3131" t="s">
        <v>1691</v>
      </c>
      <c r="O3131" t="s">
        <v>7945</v>
      </c>
      <c r="P3131" t="s">
        <v>1691</v>
      </c>
      <c r="Q3131" t="s">
        <v>8</v>
      </c>
      <c r="R3131">
        <v>40</v>
      </c>
    </row>
    <row r="3132" spans="1:18" x14ac:dyDescent="0.3">
      <c r="A3132" t="s">
        <v>3144</v>
      </c>
      <c r="B3132" t="s">
        <v>7062</v>
      </c>
      <c r="C3132">
        <v>52</v>
      </c>
      <c r="D3132" t="str">
        <f>IF(Shopping[[#This Row],[Age]]&lt;=25,"Gen Z",
IF(Shopping[[#This Row],[Age]]&lt;=41,"Millennials",
IF(Shopping[[#This Row],[Age]]&lt;=57,"Gen X","Boomers")))</f>
        <v>Gen X</v>
      </c>
      <c r="E3132" t="s">
        <v>6584</v>
      </c>
      <c r="F3132" t="s">
        <v>7866</v>
      </c>
      <c r="G3132" t="s">
        <v>7838</v>
      </c>
      <c r="H3132" s="27">
        <v>20</v>
      </c>
      <c r="I3132" t="s">
        <v>7927</v>
      </c>
      <c r="J3132" t="s">
        <v>7847</v>
      </c>
      <c r="K3132" t="s">
        <v>7882</v>
      </c>
      <c r="L3132" t="s">
        <v>7889</v>
      </c>
      <c r="M3132">
        <v>4.5</v>
      </c>
      <c r="N3132" t="s">
        <v>1691</v>
      </c>
      <c r="O3132" t="s">
        <v>7950</v>
      </c>
      <c r="P3132" t="s">
        <v>1691</v>
      </c>
      <c r="Q3132" t="s">
        <v>8</v>
      </c>
      <c r="R3132">
        <v>34</v>
      </c>
    </row>
    <row r="3133" spans="1:18" x14ac:dyDescent="0.3">
      <c r="A3133" t="s">
        <v>3145</v>
      </c>
      <c r="B3133" t="s">
        <v>7063</v>
      </c>
      <c r="C3133">
        <v>34</v>
      </c>
      <c r="D3133" t="str">
        <f>IF(Shopping[[#This Row],[Age]]&lt;=25,"Gen Z",
IF(Shopping[[#This Row],[Age]]&lt;=41,"Millennials",
IF(Shopping[[#This Row],[Age]]&lt;=57,"Gen X","Boomers")))</f>
        <v>Millennials</v>
      </c>
      <c r="E3133" t="s">
        <v>6584</v>
      </c>
      <c r="F3133" t="s">
        <v>7868</v>
      </c>
      <c r="G3133" t="s">
        <v>7854</v>
      </c>
      <c r="H3133" s="27">
        <v>59</v>
      </c>
      <c r="I3133" t="s">
        <v>7918</v>
      </c>
      <c r="J3133" t="s">
        <v>7847</v>
      </c>
      <c r="K3133" t="s">
        <v>7972</v>
      </c>
      <c r="L3133" t="s">
        <v>7890</v>
      </c>
      <c r="M3133">
        <v>2.9</v>
      </c>
      <c r="N3133" t="s">
        <v>1691</v>
      </c>
      <c r="O3133" t="s">
        <v>7950</v>
      </c>
      <c r="P3133" t="s">
        <v>1691</v>
      </c>
      <c r="Q3133" t="s">
        <v>22</v>
      </c>
      <c r="R3133">
        <v>11</v>
      </c>
    </row>
    <row r="3134" spans="1:18" x14ac:dyDescent="0.3">
      <c r="A3134" t="s">
        <v>3146</v>
      </c>
      <c r="B3134" t="s">
        <v>7064</v>
      </c>
      <c r="C3134">
        <v>33</v>
      </c>
      <c r="D3134" t="str">
        <f>IF(Shopping[[#This Row],[Age]]&lt;=25,"Gen Z",
IF(Shopping[[#This Row],[Age]]&lt;=41,"Millennials",
IF(Shopping[[#This Row],[Age]]&lt;=57,"Gen X","Boomers")))</f>
        <v>Millennials</v>
      </c>
      <c r="E3134" t="s">
        <v>6584</v>
      </c>
      <c r="F3134" t="s">
        <v>7841</v>
      </c>
      <c r="G3134" t="s">
        <v>7838</v>
      </c>
      <c r="H3134" s="27">
        <v>97</v>
      </c>
      <c r="I3134" t="s">
        <v>7942</v>
      </c>
      <c r="J3134" t="s">
        <v>7847</v>
      </c>
      <c r="K3134" t="s">
        <v>7882</v>
      </c>
      <c r="L3134" t="s">
        <v>7889</v>
      </c>
      <c r="M3134">
        <v>4.2</v>
      </c>
      <c r="N3134" t="s">
        <v>1691</v>
      </c>
      <c r="O3134" t="s">
        <v>7945</v>
      </c>
      <c r="P3134" t="s">
        <v>1691</v>
      </c>
      <c r="Q3134" t="s">
        <v>10</v>
      </c>
      <c r="R3134">
        <v>26</v>
      </c>
    </row>
    <row r="3135" spans="1:18" x14ac:dyDescent="0.3">
      <c r="A3135" t="s">
        <v>3147</v>
      </c>
      <c r="B3135" t="s">
        <v>7065</v>
      </c>
      <c r="C3135">
        <v>58</v>
      </c>
      <c r="D3135" t="str">
        <f>IF(Shopping[[#This Row],[Age]]&lt;=25,"Gen Z",
IF(Shopping[[#This Row],[Age]]&lt;=41,"Millennials",
IF(Shopping[[#This Row],[Age]]&lt;=57,"Gen X","Boomers")))</f>
        <v>Boomers</v>
      </c>
      <c r="E3135" t="s">
        <v>6584</v>
      </c>
      <c r="F3135" t="s">
        <v>7872</v>
      </c>
      <c r="G3135" t="s">
        <v>7838</v>
      </c>
      <c r="H3135" s="27">
        <v>68</v>
      </c>
      <c r="I3135" t="s">
        <v>7903</v>
      </c>
      <c r="J3135" t="s">
        <v>7847</v>
      </c>
      <c r="K3135" t="s">
        <v>7874</v>
      </c>
      <c r="L3135" t="s">
        <v>7888</v>
      </c>
      <c r="M3135">
        <v>4.0999999999999996</v>
      </c>
      <c r="N3135" t="s">
        <v>1691</v>
      </c>
      <c r="O3135" t="s">
        <v>7947</v>
      </c>
      <c r="P3135" t="s">
        <v>1691</v>
      </c>
      <c r="Q3135" t="s">
        <v>10</v>
      </c>
      <c r="R3135">
        <v>29</v>
      </c>
    </row>
    <row r="3136" spans="1:18" x14ac:dyDescent="0.3">
      <c r="A3136" t="s">
        <v>3148</v>
      </c>
      <c r="B3136" t="s">
        <v>7066</v>
      </c>
      <c r="C3136">
        <v>35</v>
      </c>
      <c r="D3136" t="str">
        <f>IF(Shopping[[#This Row],[Age]]&lt;=25,"Gen Z",
IF(Shopping[[#This Row],[Age]]&lt;=41,"Millennials",
IF(Shopping[[#This Row],[Age]]&lt;=57,"Gen X","Boomers")))</f>
        <v>Millennials</v>
      </c>
      <c r="E3136" t="s">
        <v>6584</v>
      </c>
      <c r="F3136" t="s">
        <v>7883</v>
      </c>
      <c r="G3136" t="s">
        <v>7846</v>
      </c>
      <c r="H3136" s="27">
        <v>66</v>
      </c>
      <c r="I3136" t="s">
        <v>7893</v>
      </c>
      <c r="J3136" t="s">
        <v>7839</v>
      </c>
      <c r="K3136" t="s">
        <v>7840</v>
      </c>
      <c r="L3136" t="s">
        <v>7888</v>
      </c>
      <c r="M3136">
        <v>4.4000000000000004</v>
      </c>
      <c r="N3136" t="s">
        <v>1691</v>
      </c>
      <c r="O3136" t="s">
        <v>7950</v>
      </c>
      <c r="P3136" t="s">
        <v>1691</v>
      </c>
      <c r="Q3136" t="s">
        <v>22</v>
      </c>
      <c r="R3136">
        <v>47</v>
      </c>
    </row>
    <row r="3137" spans="1:18" x14ac:dyDescent="0.3">
      <c r="A3137" t="s">
        <v>3149</v>
      </c>
      <c r="B3137" t="s">
        <v>7067</v>
      </c>
      <c r="C3137">
        <v>68</v>
      </c>
      <c r="D3137" t="str">
        <f>IF(Shopping[[#This Row],[Age]]&lt;=25,"Gen Z",
IF(Shopping[[#This Row],[Age]]&lt;=41,"Millennials",
IF(Shopping[[#This Row],[Age]]&lt;=57,"Gen X","Boomers")))</f>
        <v>Boomers</v>
      </c>
      <c r="E3137" t="s">
        <v>6584</v>
      </c>
      <c r="F3137" t="s">
        <v>7859</v>
      </c>
      <c r="G3137" t="s">
        <v>7846</v>
      </c>
      <c r="H3137" s="27">
        <v>85</v>
      </c>
      <c r="I3137" t="s">
        <v>7920</v>
      </c>
      <c r="J3137" t="s">
        <v>7839</v>
      </c>
      <c r="K3137" t="s">
        <v>7882</v>
      </c>
      <c r="L3137" t="s">
        <v>7888</v>
      </c>
      <c r="M3137">
        <v>4.7</v>
      </c>
      <c r="N3137" t="s">
        <v>1691</v>
      </c>
      <c r="O3137" t="s">
        <v>7946</v>
      </c>
      <c r="P3137" t="s">
        <v>1691</v>
      </c>
      <c r="Q3137" t="s">
        <v>8</v>
      </c>
      <c r="R3137">
        <v>48</v>
      </c>
    </row>
    <row r="3138" spans="1:18" x14ac:dyDescent="0.3">
      <c r="A3138" t="s">
        <v>3150</v>
      </c>
      <c r="B3138" t="s">
        <v>7068</v>
      </c>
      <c r="C3138">
        <v>58</v>
      </c>
      <c r="D3138" t="str">
        <f>IF(Shopping[[#This Row],[Age]]&lt;=25,"Gen Z",
IF(Shopping[[#This Row],[Age]]&lt;=41,"Millennials",
IF(Shopping[[#This Row],[Age]]&lt;=57,"Gen X","Boomers")))</f>
        <v>Boomers</v>
      </c>
      <c r="E3138" t="s">
        <v>6584</v>
      </c>
      <c r="F3138" t="s">
        <v>7863</v>
      </c>
      <c r="G3138" t="s">
        <v>7838</v>
      </c>
      <c r="H3138" s="27">
        <v>32</v>
      </c>
      <c r="I3138" t="s">
        <v>7939</v>
      </c>
      <c r="J3138" t="s">
        <v>7847</v>
      </c>
      <c r="K3138" t="s">
        <v>7840</v>
      </c>
      <c r="L3138" t="s">
        <v>7890</v>
      </c>
      <c r="M3138">
        <v>3.1</v>
      </c>
      <c r="N3138" t="s">
        <v>1691</v>
      </c>
      <c r="O3138" t="s">
        <v>7947</v>
      </c>
      <c r="P3138" t="s">
        <v>1691</v>
      </c>
      <c r="Q3138" t="s">
        <v>10</v>
      </c>
      <c r="R3138">
        <v>29</v>
      </c>
    </row>
    <row r="3139" spans="1:18" x14ac:dyDescent="0.3">
      <c r="A3139" t="s">
        <v>3151</v>
      </c>
      <c r="B3139" t="s">
        <v>7069</v>
      </c>
      <c r="C3139">
        <v>34</v>
      </c>
      <c r="D3139" t="str">
        <f>IF(Shopping[[#This Row],[Age]]&lt;=25,"Gen Z",
IF(Shopping[[#This Row],[Age]]&lt;=41,"Millennials",
IF(Shopping[[#This Row],[Age]]&lt;=57,"Gen X","Boomers")))</f>
        <v>Millennials</v>
      </c>
      <c r="E3139" t="s">
        <v>6584</v>
      </c>
      <c r="F3139" t="s">
        <v>7853</v>
      </c>
      <c r="G3139" t="s">
        <v>7854</v>
      </c>
      <c r="H3139" s="27">
        <v>44</v>
      </c>
      <c r="I3139" t="s">
        <v>7900</v>
      </c>
      <c r="J3139" t="s">
        <v>7847</v>
      </c>
      <c r="K3139" t="s">
        <v>7967</v>
      </c>
      <c r="L3139" t="s">
        <v>7888</v>
      </c>
      <c r="M3139">
        <v>2.7</v>
      </c>
      <c r="N3139" t="s">
        <v>1691</v>
      </c>
      <c r="O3139" t="s">
        <v>7949</v>
      </c>
      <c r="P3139" t="s">
        <v>1691</v>
      </c>
      <c r="Q3139" t="s">
        <v>22</v>
      </c>
      <c r="R3139">
        <v>14</v>
      </c>
    </row>
    <row r="3140" spans="1:18" x14ac:dyDescent="0.3">
      <c r="A3140" t="s">
        <v>3152</v>
      </c>
      <c r="B3140" t="s">
        <v>7070</v>
      </c>
      <c r="C3140">
        <v>47</v>
      </c>
      <c r="D3140" t="str">
        <f>IF(Shopping[[#This Row],[Age]]&lt;=25,"Gen Z",
IF(Shopping[[#This Row],[Age]]&lt;=41,"Millennials",
IF(Shopping[[#This Row],[Age]]&lt;=57,"Gen X","Boomers")))</f>
        <v>Gen X</v>
      </c>
      <c r="E3140" t="s">
        <v>6584</v>
      </c>
      <c r="F3140" t="s">
        <v>7837</v>
      </c>
      <c r="G3140" t="s">
        <v>7838</v>
      </c>
      <c r="H3140" s="27">
        <v>95</v>
      </c>
      <c r="I3140" t="s">
        <v>7893</v>
      </c>
      <c r="J3140" t="s">
        <v>7839</v>
      </c>
      <c r="K3140" t="s">
        <v>7840</v>
      </c>
      <c r="L3140" t="s">
        <v>7890</v>
      </c>
      <c r="M3140">
        <v>4.5999999999999996</v>
      </c>
      <c r="N3140" t="s">
        <v>1691</v>
      </c>
      <c r="O3140" t="s">
        <v>7947</v>
      </c>
      <c r="P3140" t="s">
        <v>1691</v>
      </c>
      <c r="Q3140" t="s">
        <v>10</v>
      </c>
      <c r="R3140">
        <v>40</v>
      </c>
    </row>
    <row r="3141" spans="1:18" x14ac:dyDescent="0.3">
      <c r="A3141" t="s">
        <v>3153</v>
      </c>
      <c r="B3141" t="s">
        <v>7071</v>
      </c>
      <c r="C3141">
        <v>35</v>
      </c>
      <c r="D3141" t="str">
        <f>IF(Shopping[[#This Row],[Age]]&lt;=25,"Gen Z",
IF(Shopping[[#This Row],[Age]]&lt;=41,"Millennials",
IF(Shopping[[#This Row],[Age]]&lt;=57,"Gen X","Boomers")))</f>
        <v>Millennials</v>
      </c>
      <c r="E3141" t="s">
        <v>6584</v>
      </c>
      <c r="F3141" t="s">
        <v>7865</v>
      </c>
      <c r="G3141" t="s">
        <v>7857</v>
      </c>
      <c r="H3141" s="27">
        <v>85</v>
      </c>
      <c r="I3141" t="s">
        <v>7935</v>
      </c>
      <c r="J3141" t="s">
        <v>7847</v>
      </c>
      <c r="K3141" t="s">
        <v>7968</v>
      </c>
      <c r="L3141" t="s">
        <v>7887</v>
      </c>
      <c r="M3141">
        <v>4.4000000000000004</v>
      </c>
      <c r="N3141" t="s">
        <v>1691</v>
      </c>
      <c r="O3141" t="s">
        <v>7947</v>
      </c>
      <c r="P3141" t="s">
        <v>1691</v>
      </c>
      <c r="Q3141" t="s">
        <v>8</v>
      </c>
      <c r="R3141">
        <v>4</v>
      </c>
    </row>
    <row r="3142" spans="1:18" x14ac:dyDescent="0.3">
      <c r="A3142" t="s">
        <v>3154</v>
      </c>
      <c r="B3142" t="s">
        <v>7072</v>
      </c>
      <c r="C3142">
        <v>34</v>
      </c>
      <c r="D3142" t="str">
        <f>IF(Shopping[[#This Row],[Age]]&lt;=25,"Gen Z",
IF(Shopping[[#This Row],[Age]]&lt;=41,"Millennials",
IF(Shopping[[#This Row],[Age]]&lt;=57,"Gen X","Boomers")))</f>
        <v>Millennials</v>
      </c>
      <c r="E3142" t="s">
        <v>6584</v>
      </c>
      <c r="F3142" t="s">
        <v>7884</v>
      </c>
      <c r="G3142" t="s">
        <v>7857</v>
      </c>
      <c r="H3142" s="27">
        <v>44</v>
      </c>
      <c r="I3142" t="s">
        <v>7922</v>
      </c>
      <c r="J3142" t="s">
        <v>7877</v>
      </c>
      <c r="K3142" t="s">
        <v>7972</v>
      </c>
      <c r="L3142" t="s">
        <v>7889</v>
      </c>
      <c r="M3142">
        <v>4.5999999999999996</v>
      </c>
      <c r="N3142" t="s">
        <v>1691</v>
      </c>
      <c r="O3142" t="s">
        <v>7946</v>
      </c>
      <c r="P3142" t="s">
        <v>1691</v>
      </c>
      <c r="Q3142" t="s">
        <v>22</v>
      </c>
      <c r="R3142">
        <v>37</v>
      </c>
    </row>
    <row r="3143" spans="1:18" x14ac:dyDescent="0.3">
      <c r="A3143" t="s">
        <v>3155</v>
      </c>
      <c r="B3143" t="s">
        <v>7073</v>
      </c>
      <c r="C3143">
        <v>36</v>
      </c>
      <c r="D3143" t="str">
        <f>IF(Shopping[[#This Row],[Age]]&lt;=25,"Gen Z",
IF(Shopping[[#This Row],[Age]]&lt;=41,"Millennials",
IF(Shopping[[#This Row],[Age]]&lt;=57,"Gen X","Boomers")))</f>
        <v>Millennials</v>
      </c>
      <c r="E3143" t="s">
        <v>6584</v>
      </c>
      <c r="F3143" t="s">
        <v>7865</v>
      </c>
      <c r="G3143" t="s">
        <v>7857</v>
      </c>
      <c r="H3143" s="27">
        <v>30</v>
      </c>
      <c r="I3143" t="s">
        <v>7909</v>
      </c>
      <c r="J3143" t="s">
        <v>7844</v>
      </c>
      <c r="K3143" t="s">
        <v>7972</v>
      </c>
      <c r="L3143" t="s">
        <v>7887</v>
      </c>
      <c r="M3143">
        <v>4.9000000000000004</v>
      </c>
      <c r="N3143" t="s">
        <v>1691</v>
      </c>
      <c r="O3143" t="s">
        <v>7945</v>
      </c>
      <c r="P3143" t="s">
        <v>1691</v>
      </c>
      <c r="Q3143" t="s">
        <v>12</v>
      </c>
      <c r="R3143">
        <v>47</v>
      </c>
    </row>
    <row r="3144" spans="1:18" x14ac:dyDescent="0.3">
      <c r="A3144" t="s">
        <v>3156</v>
      </c>
      <c r="B3144" t="s">
        <v>7074</v>
      </c>
      <c r="C3144">
        <v>23</v>
      </c>
      <c r="D3144" t="str">
        <f>IF(Shopping[[#This Row],[Age]]&lt;=25,"Gen Z",
IF(Shopping[[#This Row],[Age]]&lt;=41,"Millennials",
IF(Shopping[[#This Row],[Age]]&lt;=57,"Gen X","Boomers")))</f>
        <v>Gen Z</v>
      </c>
      <c r="E3144" t="s">
        <v>6584</v>
      </c>
      <c r="F3144" t="s">
        <v>7848</v>
      </c>
      <c r="G3144" t="s">
        <v>7846</v>
      </c>
      <c r="H3144" s="27">
        <v>21</v>
      </c>
      <c r="I3144" t="s">
        <v>7916</v>
      </c>
      <c r="J3144" t="s">
        <v>7839</v>
      </c>
      <c r="K3144" t="s">
        <v>7975</v>
      </c>
      <c r="L3144" t="s">
        <v>7887</v>
      </c>
      <c r="M3144">
        <v>4</v>
      </c>
      <c r="N3144" t="s">
        <v>1691</v>
      </c>
      <c r="O3144" t="s">
        <v>7949</v>
      </c>
      <c r="P3144" t="s">
        <v>1691</v>
      </c>
      <c r="Q3144" t="s">
        <v>8</v>
      </c>
      <c r="R3144">
        <v>1</v>
      </c>
    </row>
    <row r="3145" spans="1:18" x14ac:dyDescent="0.3">
      <c r="A3145" t="s">
        <v>3157</v>
      </c>
      <c r="B3145" t="s">
        <v>7075</v>
      </c>
      <c r="C3145">
        <v>68</v>
      </c>
      <c r="D3145" t="str">
        <f>IF(Shopping[[#This Row],[Age]]&lt;=25,"Gen Z",
IF(Shopping[[#This Row],[Age]]&lt;=41,"Millennials",
IF(Shopping[[#This Row],[Age]]&lt;=57,"Gen X","Boomers")))</f>
        <v>Boomers</v>
      </c>
      <c r="E3145" t="s">
        <v>6584</v>
      </c>
      <c r="F3145" t="s">
        <v>7869</v>
      </c>
      <c r="G3145" t="s">
        <v>7838</v>
      </c>
      <c r="H3145" s="27">
        <v>22</v>
      </c>
      <c r="I3145" t="s">
        <v>7921</v>
      </c>
      <c r="J3145" t="s">
        <v>7847</v>
      </c>
      <c r="K3145" t="s">
        <v>7860</v>
      </c>
      <c r="L3145" t="s">
        <v>7889</v>
      </c>
      <c r="M3145">
        <v>2.9</v>
      </c>
      <c r="N3145" t="s">
        <v>1691</v>
      </c>
      <c r="O3145" t="s">
        <v>7950</v>
      </c>
      <c r="P3145" t="s">
        <v>1691</v>
      </c>
      <c r="Q3145" t="s">
        <v>10</v>
      </c>
      <c r="R3145">
        <v>26</v>
      </c>
    </row>
    <row r="3146" spans="1:18" x14ac:dyDescent="0.3">
      <c r="A3146" t="s">
        <v>3158</v>
      </c>
      <c r="B3146" t="s">
        <v>7076</v>
      </c>
      <c r="C3146">
        <v>23</v>
      </c>
      <c r="D3146" t="str">
        <f>IF(Shopping[[#This Row],[Age]]&lt;=25,"Gen Z",
IF(Shopping[[#This Row],[Age]]&lt;=41,"Millennials",
IF(Shopping[[#This Row],[Age]]&lt;=57,"Gen X","Boomers")))</f>
        <v>Gen Z</v>
      </c>
      <c r="E3146" t="s">
        <v>6584</v>
      </c>
      <c r="F3146" t="s">
        <v>7883</v>
      </c>
      <c r="G3146" t="s">
        <v>7846</v>
      </c>
      <c r="H3146" s="27">
        <v>70</v>
      </c>
      <c r="I3146" t="s">
        <v>7894</v>
      </c>
      <c r="J3146" t="s">
        <v>7839</v>
      </c>
      <c r="K3146" t="s">
        <v>7974</v>
      </c>
      <c r="L3146" t="s">
        <v>7888</v>
      </c>
      <c r="M3146">
        <v>2.6</v>
      </c>
      <c r="N3146" t="s">
        <v>1691</v>
      </c>
      <c r="O3146" t="s">
        <v>7946</v>
      </c>
      <c r="P3146" t="s">
        <v>1691</v>
      </c>
      <c r="Q3146" t="s">
        <v>27</v>
      </c>
      <c r="R3146">
        <v>12</v>
      </c>
    </row>
    <row r="3147" spans="1:18" x14ac:dyDescent="0.3">
      <c r="A3147" t="s">
        <v>3159</v>
      </c>
      <c r="B3147" t="s">
        <v>7077</v>
      </c>
      <c r="C3147">
        <v>57</v>
      </c>
      <c r="D3147" t="str">
        <f>IF(Shopping[[#This Row],[Age]]&lt;=25,"Gen Z",
IF(Shopping[[#This Row],[Age]]&lt;=41,"Millennials",
IF(Shopping[[#This Row],[Age]]&lt;=57,"Gen X","Boomers")))</f>
        <v>Gen X</v>
      </c>
      <c r="E3147" t="s">
        <v>6584</v>
      </c>
      <c r="F3147" t="s">
        <v>7856</v>
      </c>
      <c r="G3147" t="s">
        <v>7857</v>
      </c>
      <c r="H3147" s="27">
        <v>29</v>
      </c>
      <c r="I3147" t="s">
        <v>7914</v>
      </c>
      <c r="J3147" t="s">
        <v>7877</v>
      </c>
      <c r="K3147" t="s">
        <v>7860</v>
      </c>
      <c r="L3147" t="s">
        <v>7888</v>
      </c>
      <c r="M3147">
        <v>4.5999999999999996</v>
      </c>
      <c r="N3147" t="s">
        <v>1691</v>
      </c>
      <c r="O3147" t="s">
        <v>7948</v>
      </c>
      <c r="P3147" t="s">
        <v>1691</v>
      </c>
      <c r="Q3147" t="s">
        <v>14</v>
      </c>
      <c r="R3147">
        <v>16</v>
      </c>
    </row>
    <row r="3148" spans="1:18" x14ac:dyDescent="0.3">
      <c r="A3148" t="s">
        <v>3160</v>
      </c>
      <c r="B3148" t="s">
        <v>7078</v>
      </c>
      <c r="C3148">
        <v>21</v>
      </c>
      <c r="D3148" t="str">
        <f>IF(Shopping[[#This Row],[Age]]&lt;=25,"Gen Z",
IF(Shopping[[#This Row],[Age]]&lt;=41,"Millennials",
IF(Shopping[[#This Row],[Age]]&lt;=57,"Gen X","Boomers")))</f>
        <v>Gen Z</v>
      </c>
      <c r="E3148" t="s">
        <v>6584</v>
      </c>
      <c r="F3148" t="s">
        <v>7850</v>
      </c>
      <c r="G3148" t="s">
        <v>7838</v>
      </c>
      <c r="H3148" s="27">
        <v>83</v>
      </c>
      <c r="I3148" t="s">
        <v>7934</v>
      </c>
      <c r="J3148" t="s">
        <v>7844</v>
      </c>
      <c r="K3148" t="s">
        <v>7882</v>
      </c>
      <c r="L3148" t="s">
        <v>7887</v>
      </c>
      <c r="M3148">
        <v>4.9000000000000004</v>
      </c>
      <c r="N3148" t="s">
        <v>1691</v>
      </c>
      <c r="O3148" t="s">
        <v>7946</v>
      </c>
      <c r="P3148" t="s">
        <v>1691</v>
      </c>
      <c r="Q3148" t="s">
        <v>14</v>
      </c>
      <c r="R3148">
        <v>19</v>
      </c>
    </row>
    <row r="3149" spans="1:18" x14ac:dyDescent="0.3">
      <c r="A3149" t="s">
        <v>3161</v>
      </c>
      <c r="B3149" t="s">
        <v>7079</v>
      </c>
      <c r="C3149">
        <v>45</v>
      </c>
      <c r="D3149" t="str">
        <f>IF(Shopping[[#This Row],[Age]]&lt;=25,"Gen Z",
IF(Shopping[[#This Row],[Age]]&lt;=41,"Millennials",
IF(Shopping[[#This Row],[Age]]&lt;=57,"Gen X","Boomers")))</f>
        <v>Gen X</v>
      </c>
      <c r="E3149" t="s">
        <v>6584</v>
      </c>
      <c r="F3149" t="s">
        <v>7841</v>
      </c>
      <c r="G3149" t="s">
        <v>7838</v>
      </c>
      <c r="H3149" s="27">
        <v>99</v>
      </c>
      <c r="I3149" t="s">
        <v>7918</v>
      </c>
      <c r="J3149" t="s">
        <v>7847</v>
      </c>
      <c r="K3149" t="s">
        <v>7858</v>
      </c>
      <c r="L3149" t="s">
        <v>7887</v>
      </c>
      <c r="M3149">
        <v>4.3</v>
      </c>
      <c r="N3149" t="s">
        <v>1691</v>
      </c>
      <c r="O3149" t="s">
        <v>7945</v>
      </c>
      <c r="P3149" t="s">
        <v>1691</v>
      </c>
      <c r="Q3149" t="s">
        <v>12</v>
      </c>
      <c r="R3149">
        <v>21</v>
      </c>
    </row>
    <row r="3150" spans="1:18" x14ac:dyDescent="0.3">
      <c r="A3150" t="s">
        <v>3162</v>
      </c>
      <c r="B3150" t="s">
        <v>7080</v>
      </c>
      <c r="C3150">
        <v>37</v>
      </c>
      <c r="D3150" t="str">
        <f>IF(Shopping[[#This Row],[Age]]&lt;=25,"Gen Z",
IF(Shopping[[#This Row],[Age]]&lt;=41,"Millennials",
IF(Shopping[[#This Row],[Age]]&lt;=57,"Gen X","Boomers")))</f>
        <v>Millennials</v>
      </c>
      <c r="E3150" t="s">
        <v>6584</v>
      </c>
      <c r="F3150" t="s">
        <v>7851</v>
      </c>
      <c r="G3150" t="s">
        <v>7838</v>
      </c>
      <c r="H3150" s="27">
        <v>35</v>
      </c>
      <c r="I3150" t="s">
        <v>7901</v>
      </c>
      <c r="J3150" t="s">
        <v>7839</v>
      </c>
      <c r="K3150" t="s">
        <v>7860</v>
      </c>
      <c r="L3150" t="s">
        <v>7890</v>
      </c>
      <c r="M3150">
        <v>4.3</v>
      </c>
      <c r="N3150" t="s">
        <v>1691</v>
      </c>
      <c r="O3150" t="s">
        <v>7946</v>
      </c>
      <c r="P3150" t="s">
        <v>1691</v>
      </c>
      <c r="Q3150" t="s">
        <v>8</v>
      </c>
      <c r="R3150">
        <v>15</v>
      </c>
    </row>
    <row r="3151" spans="1:18" x14ac:dyDescent="0.3">
      <c r="A3151" t="s">
        <v>3163</v>
      </c>
      <c r="B3151" t="s">
        <v>7081</v>
      </c>
      <c r="C3151">
        <v>18</v>
      </c>
      <c r="D3151" t="str">
        <f>IF(Shopping[[#This Row],[Age]]&lt;=25,"Gen Z",
IF(Shopping[[#This Row],[Age]]&lt;=41,"Millennials",
IF(Shopping[[#This Row],[Age]]&lt;=57,"Gen X","Boomers")))</f>
        <v>Gen Z</v>
      </c>
      <c r="E3151" t="s">
        <v>6584</v>
      </c>
      <c r="F3151" t="s">
        <v>7881</v>
      </c>
      <c r="G3151" t="s">
        <v>7857</v>
      </c>
      <c r="H3151" s="27">
        <v>40</v>
      </c>
      <c r="I3151" t="s">
        <v>7910</v>
      </c>
      <c r="J3151" t="s">
        <v>7847</v>
      </c>
      <c r="K3151" t="s">
        <v>7970</v>
      </c>
      <c r="L3151" t="s">
        <v>7887</v>
      </c>
      <c r="M3151">
        <v>4.5999999999999996</v>
      </c>
      <c r="N3151" t="s">
        <v>1691</v>
      </c>
      <c r="O3151" t="s">
        <v>7946</v>
      </c>
      <c r="P3151" t="s">
        <v>1691</v>
      </c>
      <c r="Q3151" t="s">
        <v>8</v>
      </c>
      <c r="R3151">
        <v>9</v>
      </c>
    </row>
    <row r="3152" spans="1:18" x14ac:dyDescent="0.3">
      <c r="A3152" t="s">
        <v>3164</v>
      </c>
      <c r="B3152" t="s">
        <v>7082</v>
      </c>
      <c r="C3152">
        <v>55</v>
      </c>
      <c r="D3152" t="str">
        <f>IF(Shopping[[#This Row],[Age]]&lt;=25,"Gen Z",
IF(Shopping[[#This Row],[Age]]&lt;=41,"Millennials",
IF(Shopping[[#This Row],[Age]]&lt;=57,"Gen X","Boomers")))</f>
        <v>Gen X</v>
      </c>
      <c r="E3152" t="s">
        <v>6584</v>
      </c>
      <c r="F3152" t="s">
        <v>7837</v>
      </c>
      <c r="G3152" t="s">
        <v>7838</v>
      </c>
      <c r="H3152" s="27">
        <v>25</v>
      </c>
      <c r="I3152" t="s">
        <v>7935</v>
      </c>
      <c r="J3152" t="s">
        <v>7847</v>
      </c>
      <c r="K3152" t="s">
        <v>7972</v>
      </c>
      <c r="L3152" t="s">
        <v>7888</v>
      </c>
      <c r="M3152">
        <v>2.6</v>
      </c>
      <c r="N3152" t="s">
        <v>1691</v>
      </c>
      <c r="O3152" t="s">
        <v>7945</v>
      </c>
      <c r="P3152" t="s">
        <v>1691</v>
      </c>
      <c r="Q3152" t="s">
        <v>22</v>
      </c>
      <c r="R3152">
        <v>7</v>
      </c>
    </row>
    <row r="3153" spans="1:18" x14ac:dyDescent="0.3">
      <c r="A3153" t="s">
        <v>3165</v>
      </c>
      <c r="B3153" t="s">
        <v>7083</v>
      </c>
      <c r="C3153">
        <v>52</v>
      </c>
      <c r="D3153" t="str">
        <f>IF(Shopping[[#This Row],[Age]]&lt;=25,"Gen Z",
IF(Shopping[[#This Row],[Age]]&lt;=41,"Millennials",
IF(Shopping[[#This Row],[Age]]&lt;=57,"Gen X","Boomers")))</f>
        <v>Gen X</v>
      </c>
      <c r="E3153" t="s">
        <v>6584</v>
      </c>
      <c r="F3153" t="s">
        <v>7872</v>
      </c>
      <c r="G3153" t="s">
        <v>7838</v>
      </c>
      <c r="H3153" s="27">
        <v>64</v>
      </c>
      <c r="I3153" t="s">
        <v>7928</v>
      </c>
      <c r="J3153" t="s">
        <v>7839</v>
      </c>
      <c r="K3153" t="s">
        <v>7874</v>
      </c>
      <c r="L3153" t="s">
        <v>7890</v>
      </c>
      <c r="M3153">
        <v>3.1</v>
      </c>
      <c r="N3153" t="s">
        <v>1691</v>
      </c>
      <c r="O3153" t="s">
        <v>7949</v>
      </c>
      <c r="P3153" t="s">
        <v>1691</v>
      </c>
      <c r="Q3153" t="s">
        <v>22</v>
      </c>
      <c r="R3153">
        <v>47</v>
      </c>
    </row>
    <row r="3154" spans="1:18" x14ac:dyDescent="0.3">
      <c r="A3154" t="s">
        <v>3166</v>
      </c>
      <c r="B3154" t="s">
        <v>7084</v>
      </c>
      <c r="C3154">
        <v>49</v>
      </c>
      <c r="D3154" t="str">
        <f>IF(Shopping[[#This Row],[Age]]&lt;=25,"Gen Z",
IF(Shopping[[#This Row],[Age]]&lt;=41,"Millennials",
IF(Shopping[[#This Row],[Age]]&lt;=57,"Gen X","Boomers")))</f>
        <v>Gen X</v>
      </c>
      <c r="E3154" t="s">
        <v>6584</v>
      </c>
      <c r="F3154" t="s">
        <v>7881</v>
      </c>
      <c r="G3154" t="s">
        <v>7857</v>
      </c>
      <c r="H3154" s="27">
        <v>90</v>
      </c>
      <c r="I3154" t="s">
        <v>7910</v>
      </c>
      <c r="J3154" t="s">
        <v>7847</v>
      </c>
      <c r="K3154" t="s">
        <v>7871</v>
      </c>
      <c r="L3154" t="s">
        <v>7890</v>
      </c>
      <c r="M3154">
        <v>3.1</v>
      </c>
      <c r="N3154" t="s">
        <v>1691</v>
      </c>
      <c r="O3154" t="s">
        <v>7950</v>
      </c>
      <c r="P3154" t="s">
        <v>1691</v>
      </c>
      <c r="Q3154" t="s">
        <v>14</v>
      </c>
      <c r="R3154">
        <v>17</v>
      </c>
    </row>
    <row r="3155" spans="1:18" x14ac:dyDescent="0.3">
      <c r="A3155" t="s">
        <v>3167</v>
      </c>
      <c r="B3155" t="s">
        <v>7085</v>
      </c>
      <c r="C3155">
        <v>56</v>
      </c>
      <c r="D3155" t="str">
        <f>IF(Shopping[[#This Row],[Age]]&lt;=25,"Gen Z",
IF(Shopping[[#This Row],[Age]]&lt;=41,"Millennials",
IF(Shopping[[#This Row],[Age]]&lt;=57,"Gen X","Boomers")))</f>
        <v>Gen X</v>
      </c>
      <c r="E3155" t="s">
        <v>6584</v>
      </c>
      <c r="F3155" t="s">
        <v>7876</v>
      </c>
      <c r="G3155" t="s">
        <v>7838</v>
      </c>
      <c r="H3155" s="27">
        <v>88</v>
      </c>
      <c r="I3155" t="s">
        <v>7908</v>
      </c>
      <c r="J3155" t="s">
        <v>7839</v>
      </c>
      <c r="K3155" t="s">
        <v>7871</v>
      </c>
      <c r="L3155" t="s">
        <v>7890</v>
      </c>
      <c r="M3155">
        <v>3.1</v>
      </c>
      <c r="N3155" t="s">
        <v>1691</v>
      </c>
      <c r="O3155" t="s">
        <v>7947</v>
      </c>
      <c r="P3155" t="s">
        <v>1691</v>
      </c>
      <c r="Q3155" t="s">
        <v>8</v>
      </c>
      <c r="R3155">
        <v>46</v>
      </c>
    </row>
    <row r="3156" spans="1:18" x14ac:dyDescent="0.3">
      <c r="A3156" t="s">
        <v>3168</v>
      </c>
      <c r="B3156" t="s">
        <v>7086</v>
      </c>
      <c r="C3156">
        <v>27</v>
      </c>
      <c r="D3156" t="str">
        <f>IF(Shopping[[#This Row],[Age]]&lt;=25,"Gen Z",
IF(Shopping[[#This Row],[Age]]&lt;=41,"Millennials",
IF(Shopping[[#This Row],[Age]]&lt;=57,"Gen X","Boomers")))</f>
        <v>Millennials</v>
      </c>
      <c r="E3156" t="s">
        <v>6584</v>
      </c>
      <c r="F3156" t="s">
        <v>7881</v>
      </c>
      <c r="G3156" t="s">
        <v>7857</v>
      </c>
      <c r="H3156" s="27">
        <v>55</v>
      </c>
      <c r="I3156" t="s">
        <v>7932</v>
      </c>
      <c r="J3156" t="s">
        <v>7847</v>
      </c>
      <c r="K3156" t="s">
        <v>7969</v>
      </c>
      <c r="L3156" t="s">
        <v>7887</v>
      </c>
      <c r="M3156">
        <v>4.4000000000000004</v>
      </c>
      <c r="N3156" t="s">
        <v>1691</v>
      </c>
      <c r="O3156" t="s">
        <v>7948</v>
      </c>
      <c r="P3156" t="s">
        <v>1691</v>
      </c>
      <c r="Q3156" t="s">
        <v>10</v>
      </c>
      <c r="R3156">
        <v>32</v>
      </c>
    </row>
    <row r="3157" spans="1:18" x14ac:dyDescent="0.3">
      <c r="A3157" t="s">
        <v>3169</v>
      </c>
      <c r="B3157" t="s">
        <v>7087</v>
      </c>
      <c r="C3157">
        <v>22</v>
      </c>
      <c r="D3157" t="str">
        <f>IF(Shopping[[#This Row],[Age]]&lt;=25,"Gen Z",
IF(Shopping[[#This Row],[Age]]&lt;=41,"Millennials",
IF(Shopping[[#This Row],[Age]]&lt;=57,"Gen X","Boomers")))</f>
        <v>Gen Z</v>
      </c>
      <c r="E3157" t="s">
        <v>6584</v>
      </c>
      <c r="F3157" t="s">
        <v>7856</v>
      </c>
      <c r="G3157" t="s">
        <v>7857</v>
      </c>
      <c r="H3157" s="27">
        <v>90</v>
      </c>
      <c r="I3157" t="s">
        <v>7899</v>
      </c>
      <c r="J3157" t="s">
        <v>7847</v>
      </c>
      <c r="K3157" t="s">
        <v>7880</v>
      </c>
      <c r="L3157" t="s">
        <v>7890</v>
      </c>
      <c r="M3157">
        <v>4.3</v>
      </c>
      <c r="N3157" t="s">
        <v>1691</v>
      </c>
      <c r="O3157" t="s">
        <v>7946</v>
      </c>
      <c r="P3157" t="s">
        <v>1691</v>
      </c>
      <c r="Q3157" t="s">
        <v>10</v>
      </c>
      <c r="R3157">
        <v>34</v>
      </c>
    </row>
    <row r="3158" spans="1:18" x14ac:dyDescent="0.3">
      <c r="A3158" t="s">
        <v>3170</v>
      </c>
      <c r="B3158" t="s">
        <v>7088</v>
      </c>
      <c r="C3158">
        <v>18</v>
      </c>
      <c r="D3158" t="str">
        <f>IF(Shopping[[#This Row],[Age]]&lt;=25,"Gen Z",
IF(Shopping[[#This Row],[Age]]&lt;=41,"Millennials",
IF(Shopping[[#This Row],[Age]]&lt;=57,"Gen X","Boomers")))</f>
        <v>Gen Z</v>
      </c>
      <c r="E3158" t="s">
        <v>6584</v>
      </c>
      <c r="F3158" t="s">
        <v>7850</v>
      </c>
      <c r="G3158" t="s">
        <v>7838</v>
      </c>
      <c r="H3158" s="27">
        <v>50</v>
      </c>
      <c r="I3158" t="s">
        <v>7899</v>
      </c>
      <c r="J3158" t="s">
        <v>7847</v>
      </c>
      <c r="K3158" t="s">
        <v>7971</v>
      </c>
      <c r="L3158" t="s">
        <v>7887</v>
      </c>
      <c r="M3158">
        <v>3.1</v>
      </c>
      <c r="N3158" t="s">
        <v>1691</v>
      </c>
      <c r="O3158" t="s">
        <v>7949</v>
      </c>
      <c r="P3158" t="s">
        <v>1691</v>
      </c>
      <c r="Q3158" t="s">
        <v>10</v>
      </c>
      <c r="R3158">
        <v>18</v>
      </c>
    </row>
    <row r="3159" spans="1:18" x14ac:dyDescent="0.3">
      <c r="A3159" t="s">
        <v>3171</v>
      </c>
      <c r="B3159" t="s">
        <v>7089</v>
      </c>
      <c r="C3159">
        <v>21</v>
      </c>
      <c r="D3159" t="str">
        <f>IF(Shopping[[#This Row],[Age]]&lt;=25,"Gen Z",
IF(Shopping[[#This Row],[Age]]&lt;=41,"Millennials",
IF(Shopping[[#This Row],[Age]]&lt;=57,"Gen X","Boomers")))</f>
        <v>Gen Z</v>
      </c>
      <c r="E3159" t="s">
        <v>6584</v>
      </c>
      <c r="F3159" t="s">
        <v>7881</v>
      </c>
      <c r="G3159" t="s">
        <v>7857</v>
      </c>
      <c r="H3159" s="27">
        <v>34</v>
      </c>
      <c r="I3159" t="s">
        <v>7894</v>
      </c>
      <c r="J3159" t="s">
        <v>7839</v>
      </c>
      <c r="K3159" t="s">
        <v>7871</v>
      </c>
      <c r="L3159" t="s">
        <v>7890</v>
      </c>
      <c r="M3159">
        <v>3.1</v>
      </c>
      <c r="N3159" t="s">
        <v>1691</v>
      </c>
      <c r="O3159" t="s">
        <v>7950</v>
      </c>
      <c r="P3159" t="s">
        <v>1691</v>
      </c>
      <c r="Q3159" t="s">
        <v>27</v>
      </c>
      <c r="R3159">
        <v>5</v>
      </c>
    </row>
    <row r="3160" spans="1:18" x14ac:dyDescent="0.3">
      <c r="A3160" t="s">
        <v>3172</v>
      </c>
      <c r="B3160" t="s">
        <v>7090</v>
      </c>
      <c r="C3160">
        <v>30</v>
      </c>
      <c r="D3160" t="str">
        <f>IF(Shopping[[#This Row],[Age]]&lt;=25,"Gen Z",
IF(Shopping[[#This Row],[Age]]&lt;=41,"Millennials",
IF(Shopping[[#This Row],[Age]]&lt;=57,"Gen X","Boomers")))</f>
        <v>Millennials</v>
      </c>
      <c r="E3160" t="s">
        <v>6584</v>
      </c>
      <c r="F3160" t="s">
        <v>7870</v>
      </c>
      <c r="G3160" t="s">
        <v>7857</v>
      </c>
      <c r="H3160" s="27">
        <v>77</v>
      </c>
      <c r="I3160" t="s">
        <v>7909</v>
      </c>
      <c r="J3160" t="s">
        <v>7847</v>
      </c>
      <c r="K3160" t="s">
        <v>7840</v>
      </c>
      <c r="L3160" t="s">
        <v>7887</v>
      </c>
      <c r="M3160">
        <v>4.9000000000000004</v>
      </c>
      <c r="N3160" t="s">
        <v>1691</v>
      </c>
      <c r="O3160" t="s">
        <v>7949</v>
      </c>
      <c r="P3160" t="s">
        <v>1691</v>
      </c>
      <c r="Q3160" t="s">
        <v>12</v>
      </c>
      <c r="R3160">
        <v>44</v>
      </c>
    </row>
    <row r="3161" spans="1:18" x14ac:dyDescent="0.3">
      <c r="A3161" t="s">
        <v>3173</v>
      </c>
      <c r="B3161" t="s">
        <v>7091</v>
      </c>
      <c r="C3161">
        <v>62</v>
      </c>
      <c r="D3161" t="str">
        <f>IF(Shopping[[#This Row],[Age]]&lt;=25,"Gen Z",
IF(Shopping[[#This Row],[Age]]&lt;=41,"Millennials",
IF(Shopping[[#This Row],[Age]]&lt;=57,"Gen X","Boomers")))</f>
        <v>Boomers</v>
      </c>
      <c r="E3161" t="s">
        <v>6584</v>
      </c>
      <c r="F3161" t="s">
        <v>7875</v>
      </c>
      <c r="G3161" t="s">
        <v>7857</v>
      </c>
      <c r="H3161" s="27">
        <v>89</v>
      </c>
      <c r="I3161" t="s">
        <v>7900</v>
      </c>
      <c r="J3161" t="s">
        <v>7839</v>
      </c>
      <c r="K3161" t="s">
        <v>7858</v>
      </c>
      <c r="L3161" t="s">
        <v>7887</v>
      </c>
      <c r="M3161">
        <v>2.9</v>
      </c>
      <c r="N3161" t="s">
        <v>1691</v>
      </c>
      <c r="O3161" t="s">
        <v>7950</v>
      </c>
      <c r="P3161" t="s">
        <v>1691</v>
      </c>
      <c r="Q3161" t="s">
        <v>22</v>
      </c>
      <c r="R3161">
        <v>4</v>
      </c>
    </row>
    <row r="3162" spans="1:18" x14ac:dyDescent="0.3">
      <c r="A3162" t="s">
        <v>3174</v>
      </c>
      <c r="B3162" t="s">
        <v>7092</v>
      </c>
      <c r="C3162">
        <v>28</v>
      </c>
      <c r="D3162" t="str">
        <f>IF(Shopping[[#This Row],[Age]]&lt;=25,"Gen Z",
IF(Shopping[[#This Row],[Age]]&lt;=41,"Millennials",
IF(Shopping[[#This Row],[Age]]&lt;=57,"Gen X","Boomers")))</f>
        <v>Millennials</v>
      </c>
      <c r="E3162" t="s">
        <v>6584</v>
      </c>
      <c r="F3162" t="s">
        <v>7879</v>
      </c>
      <c r="G3162" t="s">
        <v>7857</v>
      </c>
      <c r="H3162" s="27">
        <v>87</v>
      </c>
      <c r="I3162" t="s">
        <v>7936</v>
      </c>
      <c r="J3162" t="s">
        <v>7877</v>
      </c>
      <c r="K3162" t="s">
        <v>7967</v>
      </c>
      <c r="L3162" t="s">
        <v>7890</v>
      </c>
      <c r="M3162">
        <v>3.8</v>
      </c>
      <c r="N3162" t="s">
        <v>1691</v>
      </c>
      <c r="O3162" t="s">
        <v>7947</v>
      </c>
      <c r="P3162" t="s">
        <v>1691</v>
      </c>
      <c r="Q3162" t="s">
        <v>10</v>
      </c>
      <c r="R3162">
        <v>37</v>
      </c>
    </row>
    <row r="3163" spans="1:18" x14ac:dyDescent="0.3">
      <c r="A3163" t="s">
        <v>3175</v>
      </c>
      <c r="B3163" t="s">
        <v>7093</v>
      </c>
      <c r="C3163">
        <v>66</v>
      </c>
      <c r="D3163" t="str">
        <f>IF(Shopping[[#This Row],[Age]]&lt;=25,"Gen Z",
IF(Shopping[[#This Row],[Age]]&lt;=41,"Millennials",
IF(Shopping[[#This Row],[Age]]&lt;=57,"Gen X","Boomers")))</f>
        <v>Boomers</v>
      </c>
      <c r="E3163" t="s">
        <v>6584</v>
      </c>
      <c r="F3163" t="s">
        <v>7861</v>
      </c>
      <c r="G3163" t="s">
        <v>7838</v>
      </c>
      <c r="H3163" s="27">
        <v>77</v>
      </c>
      <c r="I3163" t="s">
        <v>7895</v>
      </c>
      <c r="J3163" t="s">
        <v>7844</v>
      </c>
      <c r="K3163" t="s">
        <v>7852</v>
      </c>
      <c r="L3163" t="s">
        <v>7887</v>
      </c>
      <c r="M3163">
        <v>4.2</v>
      </c>
      <c r="N3163" t="s">
        <v>1691</v>
      </c>
      <c r="O3163" t="s">
        <v>7949</v>
      </c>
      <c r="P3163" t="s">
        <v>1691</v>
      </c>
      <c r="Q3163" t="s">
        <v>10</v>
      </c>
      <c r="R3163">
        <v>43</v>
      </c>
    </row>
    <row r="3164" spans="1:18" x14ac:dyDescent="0.3">
      <c r="A3164" t="s">
        <v>3176</v>
      </c>
      <c r="B3164" t="s">
        <v>7094</v>
      </c>
      <c r="C3164">
        <v>66</v>
      </c>
      <c r="D3164" t="str">
        <f>IF(Shopping[[#This Row],[Age]]&lt;=25,"Gen Z",
IF(Shopping[[#This Row],[Age]]&lt;=41,"Millennials",
IF(Shopping[[#This Row],[Age]]&lt;=57,"Gen X","Boomers")))</f>
        <v>Boomers</v>
      </c>
      <c r="E3164" t="s">
        <v>6584</v>
      </c>
      <c r="F3164" t="s">
        <v>7859</v>
      </c>
      <c r="G3164" t="s">
        <v>7846</v>
      </c>
      <c r="H3164" s="27">
        <v>85</v>
      </c>
      <c r="I3164" t="s">
        <v>7941</v>
      </c>
      <c r="J3164" t="s">
        <v>7839</v>
      </c>
      <c r="K3164" t="s">
        <v>7976</v>
      </c>
      <c r="L3164" t="s">
        <v>7887</v>
      </c>
      <c r="M3164">
        <v>3.9</v>
      </c>
      <c r="N3164" t="s">
        <v>1691</v>
      </c>
      <c r="O3164" t="s">
        <v>7948</v>
      </c>
      <c r="P3164" t="s">
        <v>1691</v>
      </c>
      <c r="Q3164" t="s">
        <v>22</v>
      </c>
      <c r="R3164">
        <v>28</v>
      </c>
    </row>
    <row r="3165" spans="1:18" x14ac:dyDescent="0.3">
      <c r="A3165" t="s">
        <v>3177</v>
      </c>
      <c r="B3165" t="s">
        <v>7095</v>
      </c>
      <c r="C3165">
        <v>49</v>
      </c>
      <c r="D3165" t="str">
        <f>IF(Shopping[[#This Row],[Age]]&lt;=25,"Gen Z",
IF(Shopping[[#This Row],[Age]]&lt;=41,"Millennials",
IF(Shopping[[#This Row],[Age]]&lt;=57,"Gen X","Boomers")))</f>
        <v>Gen X</v>
      </c>
      <c r="E3165" t="s">
        <v>6584</v>
      </c>
      <c r="F3165" t="s">
        <v>7866</v>
      </c>
      <c r="G3165" t="s">
        <v>7838</v>
      </c>
      <c r="H3165" s="27">
        <v>66</v>
      </c>
      <c r="I3165" t="s">
        <v>7936</v>
      </c>
      <c r="J3165" t="s">
        <v>7877</v>
      </c>
      <c r="K3165" t="s">
        <v>7967</v>
      </c>
      <c r="L3165" t="s">
        <v>7889</v>
      </c>
      <c r="M3165">
        <v>2.8</v>
      </c>
      <c r="N3165" t="s">
        <v>1691</v>
      </c>
      <c r="O3165" t="s">
        <v>7945</v>
      </c>
      <c r="P3165" t="s">
        <v>1691</v>
      </c>
      <c r="Q3165" t="s">
        <v>10</v>
      </c>
      <c r="R3165">
        <v>36</v>
      </c>
    </row>
    <row r="3166" spans="1:18" x14ac:dyDescent="0.3">
      <c r="A3166" t="s">
        <v>3178</v>
      </c>
      <c r="B3166" t="s">
        <v>7096</v>
      </c>
      <c r="C3166">
        <v>40</v>
      </c>
      <c r="D3166" t="str">
        <f>IF(Shopping[[#This Row],[Age]]&lt;=25,"Gen Z",
IF(Shopping[[#This Row],[Age]]&lt;=41,"Millennials",
IF(Shopping[[#This Row],[Age]]&lt;=57,"Gen X","Boomers")))</f>
        <v>Millennials</v>
      </c>
      <c r="E3166" t="s">
        <v>6584</v>
      </c>
      <c r="F3166" t="s">
        <v>7861</v>
      </c>
      <c r="G3166" t="s">
        <v>7838</v>
      </c>
      <c r="H3166" s="27">
        <v>32</v>
      </c>
      <c r="I3166" t="s">
        <v>7921</v>
      </c>
      <c r="J3166" t="s">
        <v>7839</v>
      </c>
      <c r="K3166" t="s">
        <v>7855</v>
      </c>
      <c r="L3166" t="s">
        <v>7887</v>
      </c>
      <c r="M3166">
        <v>2.6</v>
      </c>
      <c r="N3166" t="s">
        <v>1691</v>
      </c>
      <c r="O3166" t="s">
        <v>7948</v>
      </c>
      <c r="P3166" t="s">
        <v>1691</v>
      </c>
      <c r="Q3166" t="s">
        <v>12</v>
      </c>
      <c r="R3166">
        <v>16</v>
      </c>
    </row>
    <row r="3167" spans="1:18" x14ac:dyDescent="0.3">
      <c r="A3167" t="s">
        <v>3179</v>
      </c>
      <c r="B3167" t="s">
        <v>7097</v>
      </c>
      <c r="C3167">
        <v>49</v>
      </c>
      <c r="D3167" t="str">
        <f>IF(Shopping[[#This Row],[Age]]&lt;=25,"Gen Z",
IF(Shopping[[#This Row],[Age]]&lt;=41,"Millennials",
IF(Shopping[[#This Row],[Age]]&lt;=57,"Gen X","Boomers")))</f>
        <v>Gen X</v>
      </c>
      <c r="E3167" t="s">
        <v>6584</v>
      </c>
      <c r="F3167" t="s">
        <v>7868</v>
      </c>
      <c r="G3167" t="s">
        <v>7854</v>
      </c>
      <c r="H3167" s="27">
        <v>92</v>
      </c>
      <c r="I3167" t="s">
        <v>7904</v>
      </c>
      <c r="J3167" t="s">
        <v>7847</v>
      </c>
      <c r="K3167" t="s">
        <v>7970</v>
      </c>
      <c r="L3167" t="s">
        <v>7888</v>
      </c>
      <c r="M3167">
        <v>3</v>
      </c>
      <c r="N3167" t="s">
        <v>1691</v>
      </c>
      <c r="O3167" t="s">
        <v>7950</v>
      </c>
      <c r="P3167" t="s">
        <v>1691</v>
      </c>
      <c r="Q3167" t="s">
        <v>22</v>
      </c>
      <c r="R3167">
        <v>38</v>
      </c>
    </row>
    <row r="3168" spans="1:18" x14ac:dyDescent="0.3">
      <c r="A3168" t="s">
        <v>3180</v>
      </c>
      <c r="B3168" t="s">
        <v>7098</v>
      </c>
      <c r="C3168">
        <v>19</v>
      </c>
      <c r="D3168" t="str">
        <f>IF(Shopping[[#This Row],[Age]]&lt;=25,"Gen Z",
IF(Shopping[[#This Row],[Age]]&lt;=41,"Millennials",
IF(Shopping[[#This Row],[Age]]&lt;=57,"Gen X","Boomers")))</f>
        <v>Gen Z</v>
      </c>
      <c r="E3168" t="s">
        <v>6584</v>
      </c>
      <c r="F3168" t="s">
        <v>7850</v>
      </c>
      <c r="G3168" t="s">
        <v>7838</v>
      </c>
      <c r="H3168" s="27">
        <v>80</v>
      </c>
      <c r="I3168" t="s">
        <v>7935</v>
      </c>
      <c r="J3168" t="s">
        <v>7847</v>
      </c>
      <c r="K3168" t="s">
        <v>7969</v>
      </c>
      <c r="L3168" t="s">
        <v>7887</v>
      </c>
      <c r="M3168">
        <v>2.7</v>
      </c>
      <c r="N3168" t="s">
        <v>1691</v>
      </c>
      <c r="O3168" t="s">
        <v>7947</v>
      </c>
      <c r="P3168" t="s">
        <v>1691</v>
      </c>
      <c r="Q3168" t="s">
        <v>22</v>
      </c>
      <c r="R3168">
        <v>37</v>
      </c>
    </row>
    <row r="3169" spans="1:18" x14ac:dyDescent="0.3">
      <c r="A3169" t="s">
        <v>3181</v>
      </c>
      <c r="B3169" t="s">
        <v>7099</v>
      </c>
      <c r="C3169">
        <v>24</v>
      </c>
      <c r="D3169" t="str">
        <f>IF(Shopping[[#This Row],[Age]]&lt;=25,"Gen Z",
IF(Shopping[[#This Row],[Age]]&lt;=41,"Millennials",
IF(Shopping[[#This Row],[Age]]&lt;=57,"Gen X","Boomers")))</f>
        <v>Gen Z</v>
      </c>
      <c r="E3169" t="s">
        <v>6584</v>
      </c>
      <c r="F3169" t="s">
        <v>7861</v>
      </c>
      <c r="G3169" t="s">
        <v>7838</v>
      </c>
      <c r="H3169" s="27">
        <v>78</v>
      </c>
      <c r="I3169" t="s">
        <v>7897</v>
      </c>
      <c r="J3169" t="s">
        <v>7847</v>
      </c>
      <c r="K3169" t="s">
        <v>7976</v>
      </c>
      <c r="L3169" t="s">
        <v>7890</v>
      </c>
      <c r="M3169">
        <v>2.8</v>
      </c>
      <c r="N3169" t="s">
        <v>1691</v>
      </c>
      <c r="O3169" t="s">
        <v>7949</v>
      </c>
      <c r="P3169" t="s">
        <v>1691</v>
      </c>
      <c r="Q3169" t="s">
        <v>10</v>
      </c>
      <c r="R3169">
        <v>9</v>
      </c>
    </row>
    <row r="3170" spans="1:18" x14ac:dyDescent="0.3">
      <c r="A3170" t="s">
        <v>3182</v>
      </c>
      <c r="B3170" t="s">
        <v>7100</v>
      </c>
      <c r="C3170">
        <v>31</v>
      </c>
      <c r="D3170" t="str">
        <f>IF(Shopping[[#This Row],[Age]]&lt;=25,"Gen Z",
IF(Shopping[[#This Row],[Age]]&lt;=41,"Millennials",
IF(Shopping[[#This Row],[Age]]&lt;=57,"Gen X","Boomers")))</f>
        <v>Millennials</v>
      </c>
      <c r="E3170" t="s">
        <v>6584</v>
      </c>
      <c r="F3170" t="s">
        <v>7843</v>
      </c>
      <c r="G3170" t="s">
        <v>7838</v>
      </c>
      <c r="H3170" s="27">
        <v>24</v>
      </c>
      <c r="I3170" t="s">
        <v>7899</v>
      </c>
      <c r="J3170" t="s">
        <v>7847</v>
      </c>
      <c r="K3170" t="s">
        <v>7874</v>
      </c>
      <c r="L3170" t="s">
        <v>7888</v>
      </c>
      <c r="M3170">
        <v>2.9</v>
      </c>
      <c r="N3170" t="s">
        <v>1691</v>
      </c>
      <c r="O3170" t="s">
        <v>7949</v>
      </c>
      <c r="P3170" t="s">
        <v>1691</v>
      </c>
      <c r="Q3170" t="s">
        <v>14</v>
      </c>
      <c r="R3170">
        <v>14</v>
      </c>
    </row>
    <row r="3171" spans="1:18" x14ac:dyDescent="0.3">
      <c r="A3171" t="s">
        <v>3183</v>
      </c>
      <c r="B3171" t="s">
        <v>7101</v>
      </c>
      <c r="C3171">
        <v>35</v>
      </c>
      <c r="D3171" t="str">
        <f>IF(Shopping[[#This Row],[Age]]&lt;=25,"Gen Z",
IF(Shopping[[#This Row],[Age]]&lt;=41,"Millennials",
IF(Shopping[[#This Row],[Age]]&lt;=57,"Gen X","Boomers")))</f>
        <v>Millennials</v>
      </c>
      <c r="E3171" t="s">
        <v>6584</v>
      </c>
      <c r="F3171" t="s">
        <v>7872</v>
      </c>
      <c r="G3171" t="s">
        <v>7838</v>
      </c>
      <c r="H3171" s="27">
        <v>59</v>
      </c>
      <c r="I3171" t="s">
        <v>7935</v>
      </c>
      <c r="J3171" t="s">
        <v>7847</v>
      </c>
      <c r="K3171" t="s">
        <v>7849</v>
      </c>
      <c r="L3171" t="s">
        <v>7890</v>
      </c>
      <c r="M3171">
        <v>3.8</v>
      </c>
      <c r="N3171" t="s">
        <v>1691</v>
      </c>
      <c r="O3171" t="s">
        <v>7946</v>
      </c>
      <c r="P3171" t="s">
        <v>1691</v>
      </c>
      <c r="Q3171" t="s">
        <v>8</v>
      </c>
      <c r="R3171">
        <v>3</v>
      </c>
    </row>
    <row r="3172" spans="1:18" x14ac:dyDescent="0.3">
      <c r="A3172" t="s">
        <v>3184</v>
      </c>
      <c r="B3172" t="s">
        <v>7102</v>
      </c>
      <c r="C3172">
        <v>65</v>
      </c>
      <c r="D3172" t="str">
        <f>IF(Shopping[[#This Row],[Age]]&lt;=25,"Gen Z",
IF(Shopping[[#This Row],[Age]]&lt;=41,"Millennials",
IF(Shopping[[#This Row],[Age]]&lt;=57,"Gen X","Boomers")))</f>
        <v>Boomers</v>
      </c>
      <c r="E3172" t="s">
        <v>6584</v>
      </c>
      <c r="F3172" t="s">
        <v>7865</v>
      </c>
      <c r="G3172" t="s">
        <v>7857</v>
      </c>
      <c r="H3172" s="27">
        <v>41</v>
      </c>
      <c r="I3172" t="s">
        <v>7896</v>
      </c>
      <c r="J3172" t="s">
        <v>7877</v>
      </c>
      <c r="K3172" t="s">
        <v>7852</v>
      </c>
      <c r="L3172" t="s">
        <v>7888</v>
      </c>
      <c r="M3172">
        <v>4.4000000000000004</v>
      </c>
      <c r="N3172" t="s">
        <v>1691</v>
      </c>
      <c r="O3172" t="s">
        <v>7945</v>
      </c>
      <c r="P3172" t="s">
        <v>1691</v>
      </c>
      <c r="Q3172" t="s">
        <v>12</v>
      </c>
      <c r="R3172">
        <v>10</v>
      </c>
    </row>
    <row r="3173" spans="1:18" x14ac:dyDescent="0.3">
      <c r="A3173" t="s">
        <v>3185</v>
      </c>
      <c r="B3173" t="s">
        <v>7103</v>
      </c>
      <c r="C3173">
        <v>68</v>
      </c>
      <c r="D3173" t="str">
        <f>IF(Shopping[[#This Row],[Age]]&lt;=25,"Gen Z",
IF(Shopping[[#This Row],[Age]]&lt;=41,"Millennials",
IF(Shopping[[#This Row],[Age]]&lt;=57,"Gen X","Boomers")))</f>
        <v>Boomers</v>
      </c>
      <c r="E3173" t="s">
        <v>6584</v>
      </c>
      <c r="F3173" t="s">
        <v>7870</v>
      </c>
      <c r="G3173" t="s">
        <v>7857</v>
      </c>
      <c r="H3173" s="27">
        <v>26</v>
      </c>
      <c r="I3173" t="s">
        <v>7923</v>
      </c>
      <c r="J3173" t="s">
        <v>7847</v>
      </c>
      <c r="K3173" t="s">
        <v>7842</v>
      </c>
      <c r="L3173" t="s">
        <v>7888</v>
      </c>
      <c r="M3173">
        <v>3.1</v>
      </c>
      <c r="N3173" t="s">
        <v>1691</v>
      </c>
      <c r="O3173" t="s">
        <v>7945</v>
      </c>
      <c r="P3173" t="s">
        <v>1691</v>
      </c>
      <c r="Q3173" t="s">
        <v>22</v>
      </c>
      <c r="R3173">
        <v>26</v>
      </c>
    </row>
    <row r="3174" spans="1:18" x14ac:dyDescent="0.3">
      <c r="A3174" t="s">
        <v>3186</v>
      </c>
      <c r="B3174" t="s">
        <v>7104</v>
      </c>
      <c r="C3174">
        <v>57</v>
      </c>
      <c r="D3174" t="str">
        <f>IF(Shopping[[#This Row],[Age]]&lt;=25,"Gen Z",
IF(Shopping[[#This Row],[Age]]&lt;=41,"Millennials",
IF(Shopping[[#This Row],[Age]]&lt;=57,"Gen X","Boomers")))</f>
        <v>Gen X</v>
      </c>
      <c r="E3174" t="s">
        <v>6584</v>
      </c>
      <c r="F3174" t="s">
        <v>7876</v>
      </c>
      <c r="G3174" t="s">
        <v>7838</v>
      </c>
      <c r="H3174" s="27">
        <v>52</v>
      </c>
      <c r="I3174" t="s">
        <v>7902</v>
      </c>
      <c r="J3174" t="s">
        <v>7847</v>
      </c>
      <c r="K3174" t="s">
        <v>7968</v>
      </c>
      <c r="L3174" t="s">
        <v>7890</v>
      </c>
      <c r="M3174">
        <v>3.7</v>
      </c>
      <c r="N3174" t="s">
        <v>1691</v>
      </c>
      <c r="O3174" t="s">
        <v>7948</v>
      </c>
      <c r="P3174" t="s">
        <v>1691</v>
      </c>
      <c r="Q3174" t="s">
        <v>27</v>
      </c>
      <c r="R3174">
        <v>30</v>
      </c>
    </row>
    <row r="3175" spans="1:18" x14ac:dyDescent="0.3">
      <c r="A3175" t="s">
        <v>3187</v>
      </c>
      <c r="B3175" t="s">
        <v>7105</v>
      </c>
      <c r="C3175">
        <v>69</v>
      </c>
      <c r="D3175" t="str">
        <f>IF(Shopping[[#This Row],[Age]]&lt;=25,"Gen Z",
IF(Shopping[[#This Row],[Age]]&lt;=41,"Millennials",
IF(Shopping[[#This Row],[Age]]&lt;=57,"Gen X","Boomers")))</f>
        <v>Boomers</v>
      </c>
      <c r="E3175" t="s">
        <v>6584</v>
      </c>
      <c r="F3175" t="s">
        <v>7863</v>
      </c>
      <c r="G3175" t="s">
        <v>7838</v>
      </c>
      <c r="H3175" s="27">
        <v>46</v>
      </c>
      <c r="I3175" t="s">
        <v>7940</v>
      </c>
      <c r="J3175" t="s">
        <v>7839</v>
      </c>
      <c r="K3175" t="s">
        <v>7864</v>
      </c>
      <c r="L3175" t="s">
        <v>7889</v>
      </c>
      <c r="M3175">
        <v>4.9000000000000004</v>
      </c>
      <c r="N3175" t="s">
        <v>1691</v>
      </c>
      <c r="O3175" t="s">
        <v>7947</v>
      </c>
      <c r="P3175" t="s">
        <v>1691</v>
      </c>
      <c r="Q3175" t="s">
        <v>14</v>
      </c>
      <c r="R3175">
        <v>32</v>
      </c>
    </row>
    <row r="3176" spans="1:18" x14ac:dyDescent="0.3">
      <c r="A3176" t="s">
        <v>3188</v>
      </c>
      <c r="B3176" t="s">
        <v>7106</v>
      </c>
      <c r="C3176">
        <v>45</v>
      </c>
      <c r="D3176" t="str">
        <f>IF(Shopping[[#This Row],[Age]]&lt;=25,"Gen Z",
IF(Shopping[[#This Row],[Age]]&lt;=41,"Millennials",
IF(Shopping[[#This Row],[Age]]&lt;=57,"Gen X","Boomers")))</f>
        <v>Gen X</v>
      </c>
      <c r="E3176" t="s">
        <v>6584</v>
      </c>
      <c r="F3176" t="s">
        <v>7866</v>
      </c>
      <c r="G3176" t="s">
        <v>7838</v>
      </c>
      <c r="H3176" s="27">
        <v>52</v>
      </c>
      <c r="I3176" t="s">
        <v>7912</v>
      </c>
      <c r="J3176" t="s">
        <v>7839</v>
      </c>
      <c r="K3176" t="s">
        <v>7874</v>
      </c>
      <c r="L3176" t="s">
        <v>7887</v>
      </c>
      <c r="M3176">
        <v>3.8</v>
      </c>
      <c r="N3176" t="s">
        <v>1691</v>
      </c>
      <c r="O3176" t="s">
        <v>7950</v>
      </c>
      <c r="P3176" t="s">
        <v>1691</v>
      </c>
      <c r="Q3176" t="s">
        <v>14</v>
      </c>
      <c r="R3176">
        <v>35</v>
      </c>
    </row>
    <row r="3177" spans="1:18" x14ac:dyDescent="0.3">
      <c r="A3177" t="s">
        <v>3189</v>
      </c>
      <c r="B3177" t="s">
        <v>7107</v>
      </c>
      <c r="C3177">
        <v>35</v>
      </c>
      <c r="D3177" t="str">
        <f>IF(Shopping[[#This Row],[Age]]&lt;=25,"Gen Z",
IF(Shopping[[#This Row],[Age]]&lt;=41,"Millennials",
IF(Shopping[[#This Row],[Age]]&lt;=57,"Gen X","Boomers")))</f>
        <v>Millennials</v>
      </c>
      <c r="E3177" t="s">
        <v>6584</v>
      </c>
      <c r="F3177" t="s">
        <v>7876</v>
      </c>
      <c r="G3177" t="s">
        <v>7838</v>
      </c>
      <c r="H3177" s="27">
        <v>42</v>
      </c>
      <c r="I3177" t="s">
        <v>7932</v>
      </c>
      <c r="J3177" t="s">
        <v>7847</v>
      </c>
      <c r="K3177" t="s">
        <v>7842</v>
      </c>
      <c r="L3177" t="s">
        <v>7890</v>
      </c>
      <c r="M3177">
        <v>3.4</v>
      </c>
      <c r="N3177" t="s">
        <v>1691</v>
      </c>
      <c r="O3177" t="s">
        <v>7950</v>
      </c>
      <c r="P3177" t="s">
        <v>1691</v>
      </c>
      <c r="Q3177" t="s">
        <v>27</v>
      </c>
      <c r="R3177">
        <v>26</v>
      </c>
    </row>
    <row r="3178" spans="1:18" x14ac:dyDescent="0.3">
      <c r="A3178" t="s">
        <v>3190</v>
      </c>
      <c r="B3178" t="s">
        <v>7108</v>
      </c>
      <c r="C3178">
        <v>36</v>
      </c>
      <c r="D3178" t="str">
        <f>IF(Shopping[[#This Row],[Age]]&lt;=25,"Gen Z",
IF(Shopping[[#This Row],[Age]]&lt;=41,"Millennials",
IF(Shopping[[#This Row],[Age]]&lt;=57,"Gen X","Boomers")))</f>
        <v>Millennials</v>
      </c>
      <c r="E3178" t="s">
        <v>6584</v>
      </c>
      <c r="F3178" t="s">
        <v>7845</v>
      </c>
      <c r="G3178" t="s">
        <v>7846</v>
      </c>
      <c r="H3178" s="27">
        <v>37</v>
      </c>
      <c r="I3178" t="s">
        <v>7903</v>
      </c>
      <c r="J3178" t="s">
        <v>7877</v>
      </c>
      <c r="K3178" t="s">
        <v>7967</v>
      </c>
      <c r="L3178" t="s">
        <v>7888</v>
      </c>
      <c r="M3178">
        <v>4.5999999999999996</v>
      </c>
      <c r="N3178" t="s">
        <v>1691</v>
      </c>
      <c r="O3178" t="s">
        <v>7949</v>
      </c>
      <c r="P3178" t="s">
        <v>1691</v>
      </c>
      <c r="Q3178" t="s">
        <v>12</v>
      </c>
      <c r="R3178">
        <v>39</v>
      </c>
    </row>
    <row r="3179" spans="1:18" x14ac:dyDescent="0.3">
      <c r="A3179" t="s">
        <v>3191</v>
      </c>
      <c r="B3179" t="s">
        <v>7109</v>
      </c>
      <c r="C3179">
        <v>55</v>
      </c>
      <c r="D3179" t="str">
        <f>IF(Shopping[[#This Row],[Age]]&lt;=25,"Gen Z",
IF(Shopping[[#This Row],[Age]]&lt;=41,"Millennials",
IF(Shopping[[#This Row],[Age]]&lt;=57,"Gen X","Boomers")))</f>
        <v>Gen X</v>
      </c>
      <c r="E3179" t="s">
        <v>6584</v>
      </c>
      <c r="F3179" t="s">
        <v>7881</v>
      </c>
      <c r="G3179" t="s">
        <v>7857</v>
      </c>
      <c r="H3179" s="27">
        <v>52</v>
      </c>
      <c r="I3179" t="s">
        <v>7902</v>
      </c>
      <c r="J3179" t="s">
        <v>7839</v>
      </c>
      <c r="K3179" t="s">
        <v>7974</v>
      </c>
      <c r="L3179" t="s">
        <v>7890</v>
      </c>
      <c r="M3179">
        <v>3.2</v>
      </c>
      <c r="N3179" t="s">
        <v>1691</v>
      </c>
      <c r="O3179" t="s">
        <v>7948</v>
      </c>
      <c r="P3179" t="s">
        <v>1691</v>
      </c>
      <c r="Q3179" t="s">
        <v>12</v>
      </c>
      <c r="R3179">
        <v>31</v>
      </c>
    </row>
    <row r="3180" spans="1:18" x14ac:dyDescent="0.3">
      <c r="A3180" t="s">
        <v>3192</v>
      </c>
      <c r="B3180" t="s">
        <v>7110</v>
      </c>
      <c r="C3180">
        <v>66</v>
      </c>
      <c r="D3180" t="str">
        <f>IF(Shopping[[#This Row],[Age]]&lt;=25,"Gen Z",
IF(Shopping[[#This Row],[Age]]&lt;=41,"Millennials",
IF(Shopping[[#This Row],[Age]]&lt;=57,"Gen X","Boomers")))</f>
        <v>Boomers</v>
      </c>
      <c r="E3180" t="s">
        <v>6584</v>
      </c>
      <c r="F3180" t="s">
        <v>7845</v>
      </c>
      <c r="G3180" t="s">
        <v>7846</v>
      </c>
      <c r="H3180" s="27">
        <v>34</v>
      </c>
      <c r="I3180" t="s">
        <v>7940</v>
      </c>
      <c r="J3180" t="s">
        <v>7839</v>
      </c>
      <c r="K3180" t="s">
        <v>7974</v>
      </c>
      <c r="L3180" t="s">
        <v>7888</v>
      </c>
      <c r="M3180">
        <v>2.7</v>
      </c>
      <c r="N3180" t="s">
        <v>1691</v>
      </c>
      <c r="O3180" t="s">
        <v>7946</v>
      </c>
      <c r="P3180" t="s">
        <v>1691</v>
      </c>
      <c r="Q3180" t="s">
        <v>12</v>
      </c>
      <c r="R3180">
        <v>28</v>
      </c>
    </row>
    <row r="3181" spans="1:18" x14ac:dyDescent="0.3">
      <c r="A3181" t="s">
        <v>3193</v>
      </c>
      <c r="B3181" t="s">
        <v>7111</v>
      </c>
      <c r="C3181">
        <v>57</v>
      </c>
      <c r="D3181" t="str">
        <f>IF(Shopping[[#This Row],[Age]]&lt;=25,"Gen Z",
IF(Shopping[[#This Row],[Age]]&lt;=41,"Millennials",
IF(Shopping[[#This Row],[Age]]&lt;=57,"Gen X","Boomers")))</f>
        <v>Gen X</v>
      </c>
      <c r="E3181" t="s">
        <v>6584</v>
      </c>
      <c r="F3181" t="s">
        <v>7851</v>
      </c>
      <c r="G3181" t="s">
        <v>7838</v>
      </c>
      <c r="H3181" s="27">
        <v>88</v>
      </c>
      <c r="I3181" t="s">
        <v>7930</v>
      </c>
      <c r="J3181" t="s">
        <v>7847</v>
      </c>
      <c r="K3181" t="s">
        <v>7968</v>
      </c>
      <c r="L3181" t="s">
        <v>7888</v>
      </c>
      <c r="M3181">
        <v>4.3</v>
      </c>
      <c r="N3181" t="s">
        <v>1691</v>
      </c>
      <c r="O3181" t="s">
        <v>7946</v>
      </c>
      <c r="P3181" t="s">
        <v>1691</v>
      </c>
      <c r="Q3181" t="s">
        <v>27</v>
      </c>
      <c r="R3181">
        <v>12</v>
      </c>
    </row>
    <row r="3182" spans="1:18" x14ac:dyDescent="0.3">
      <c r="A3182" t="s">
        <v>3194</v>
      </c>
      <c r="B3182" t="s">
        <v>7112</v>
      </c>
      <c r="C3182">
        <v>18</v>
      </c>
      <c r="D3182" t="str">
        <f>IF(Shopping[[#This Row],[Age]]&lt;=25,"Gen Z",
IF(Shopping[[#This Row],[Age]]&lt;=41,"Millennials",
IF(Shopping[[#This Row],[Age]]&lt;=57,"Gen X","Boomers")))</f>
        <v>Gen Z</v>
      </c>
      <c r="E3182" t="s">
        <v>6584</v>
      </c>
      <c r="F3182" t="s">
        <v>7856</v>
      </c>
      <c r="G3182" t="s">
        <v>7857</v>
      </c>
      <c r="H3182" s="27">
        <v>88</v>
      </c>
      <c r="I3182" t="s">
        <v>7899</v>
      </c>
      <c r="J3182" t="s">
        <v>7839</v>
      </c>
      <c r="K3182" t="s">
        <v>7967</v>
      </c>
      <c r="L3182" t="s">
        <v>7890</v>
      </c>
      <c r="M3182">
        <v>3.8</v>
      </c>
      <c r="N3182" t="s">
        <v>1691</v>
      </c>
      <c r="O3182" t="s">
        <v>7948</v>
      </c>
      <c r="P3182" t="s">
        <v>1691</v>
      </c>
      <c r="Q3182" t="s">
        <v>14</v>
      </c>
      <c r="R3182">
        <v>46</v>
      </c>
    </row>
    <row r="3183" spans="1:18" x14ac:dyDescent="0.3">
      <c r="A3183" t="s">
        <v>3195</v>
      </c>
      <c r="B3183" t="s">
        <v>7113</v>
      </c>
      <c r="C3183">
        <v>31</v>
      </c>
      <c r="D3183" t="str">
        <f>IF(Shopping[[#This Row],[Age]]&lt;=25,"Gen Z",
IF(Shopping[[#This Row],[Age]]&lt;=41,"Millennials",
IF(Shopping[[#This Row],[Age]]&lt;=57,"Gen X","Boomers")))</f>
        <v>Millennials</v>
      </c>
      <c r="E3183" t="s">
        <v>6584</v>
      </c>
      <c r="F3183" t="s">
        <v>7868</v>
      </c>
      <c r="G3183" t="s">
        <v>7854</v>
      </c>
      <c r="H3183" s="27">
        <v>51</v>
      </c>
      <c r="I3183" t="s">
        <v>7899</v>
      </c>
      <c r="J3183" t="s">
        <v>7847</v>
      </c>
      <c r="K3183" t="s">
        <v>7852</v>
      </c>
      <c r="L3183" t="s">
        <v>7889</v>
      </c>
      <c r="M3183">
        <v>4.4000000000000004</v>
      </c>
      <c r="N3183" t="s">
        <v>1691</v>
      </c>
      <c r="O3183" t="s">
        <v>7946</v>
      </c>
      <c r="P3183" t="s">
        <v>1691</v>
      </c>
      <c r="Q3183" t="s">
        <v>14</v>
      </c>
      <c r="R3183">
        <v>27</v>
      </c>
    </row>
    <row r="3184" spans="1:18" x14ac:dyDescent="0.3">
      <c r="A3184" t="s">
        <v>3196</v>
      </c>
      <c r="B3184" t="s">
        <v>7114</v>
      </c>
      <c r="C3184">
        <v>50</v>
      </c>
      <c r="D3184" t="str">
        <f>IF(Shopping[[#This Row],[Age]]&lt;=25,"Gen Z",
IF(Shopping[[#This Row],[Age]]&lt;=41,"Millennials",
IF(Shopping[[#This Row],[Age]]&lt;=57,"Gen X","Boomers")))</f>
        <v>Gen X</v>
      </c>
      <c r="E3184" t="s">
        <v>6584</v>
      </c>
      <c r="F3184" t="s">
        <v>7865</v>
      </c>
      <c r="G3184" t="s">
        <v>7857</v>
      </c>
      <c r="H3184" s="27">
        <v>97</v>
      </c>
      <c r="I3184" t="s">
        <v>7935</v>
      </c>
      <c r="J3184" t="s">
        <v>7839</v>
      </c>
      <c r="K3184" t="s">
        <v>7867</v>
      </c>
      <c r="L3184" t="s">
        <v>7890</v>
      </c>
      <c r="M3184">
        <v>3.6</v>
      </c>
      <c r="N3184" t="s">
        <v>1691</v>
      </c>
      <c r="O3184" t="s">
        <v>7946</v>
      </c>
      <c r="P3184" t="s">
        <v>1691</v>
      </c>
      <c r="Q3184" t="s">
        <v>12</v>
      </c>
      <c r="R3184">
        <v>4</v>
      </c>
    </row>
    <row r="3185" spans="1:18" x14ac:dyDescent="0.3">
      <c r="A3185" t="s">
        <v>3197</v>
      </c>
      <c r="B3185" t="s">
        <v>7115</v>
      </c>
      <c r="C3185">
        <v>50</v>
      </c>
      <c r="D3185" t="str">
        <f>IF(Shopping[[#This Row],[Age]]&lt;=25,"Gen Z",
IF(Shopping[[#This Row],[Age]]&lt;=41,"Millennials",
IF(Shopping[[#This Row],[Age]]&lt;=57,"Gen X","Boomers")))</f>
        <v>Gen X</v>
      </c>
      <c r="E3185" t="s">
        <v>6584</v>
      </c>
      <c r="F3185" t="s">
        <v>7848</v>
      </c>
      <c r="G3185" t="s">
        <v>7846</v>
      </c>
      <c r="H3185" s="27">
        <v>56</v>
      </c>
      <c r="I3185" t="s">
        <v>7909</v>
      </c>
      <c r="J3185" t="s">
        <v>7847</v>
      </c>
      <c r="K3185" t="s">
        <v>7867</v>
      </c>
      <c r="L3185" t="s">
        <v>7887</v>
      </c>
      <c r="M3185">
        <v>3.5</v>
      </c>
      <c r="N3185" t="s">
        <v>1691</v>
      </c>
      <c r="O3185" t="s">
        <v>7948</v>
      </c>
      <c r="P3185" t="s">
        <v>1691</v>
      </c>
      <c r="Q3185" t="s">
        <v>10</v>
      </c>
      <c r="R3185">
        <v>14</v>
      </c>
    </row>
    <row r="3186" spans="1:18" x14ac:dyDescent="0.3">
      <c r="A3186" t="s">
        <v>3198</v>
      </c>
      <c r="B3186" t="s">
        <v>7116</v>
      </c>
      <c r="C3186">
        <v>61</v>
      </c>
      <c r="D3186" t="str">
        <f>IF(Shopping[[#This Row],[Age]]&lt;=25,"Gen Z",
IF(Shopping[[#This Row],[Age]]&lt;=41,"Millennials",
IF(Shopping[[#This Row],[Age]]&lt;=57,"Gen X","Boomers")))</f>
        <v>Boomers</v>
      </c>
      <c r="E3186" t="s">
        <v>6584</v>
      </c>
      <c r="F3186" t="s">
        <v>7841</v>
      </c>
      <c r="G3186" t="s">
        <v>7838</v>
      </c>
      <c r="H3186" s="27">
        <v>53</v>
      </c>
      <c r="I3186" t="s">
        <v>7904</v>
      </c>
      <c r="J3186" t="s">
        <v>7839</v>
      </c>
      <c r="K3186" t="s">
        <v>7867</v>
      </c>
      <c r="L3186" t="s">
        <v>7888</v>
      </c>
      <c r="M3186">
        <v>4.2</v>
      </c>
      <c r="N3186" t="s">
        <v>1691</v>
      </c>
      <c r="O3186" t="s">
        <v>7949</v>
      </c>
      <c r="P3186" t="s">
        <v>1691</v>
      </c>
      <c r="Q3186" t="s">
        <v>8</v>
      </c>
      <c r="R3186">
        <v>30</v>
      </c>
    </row>
    <row r="3187" spans="1:18" x14ac:dyDescent="0.3">
      <c r="A3187" t="s">
        <v>3199</v>
      </c>
      <c r="B3187" t="s">
        <v>7117</v>
      </c>
      <c r="C3187">
        <v>52</v>
      </c>
      <c r="D3187" t="str">
        <f>IF(Shopping[[#This Row],[Age]]&lt;=25,"Gen Z",
IF(Shopping[[#This Row],[Age]]&lt;=41,"Millennials",
IF(Shopping[[#This Row],[Age]]&lt;=57,"Gen X","Boomers")))</f>
        <v>Gen X</v>
      </c>
      <c r="E3187" t="s">
        <v>6584</v>
      </c>
      <c r="F3187" t="s">
        <v>7863</v>
      </c>
      <c r="G3187" t="s">
        <v>7838</v>
      </c>
      <c r="H3187" s="27">
        <v>71</v>
      </c>
      <c r="I3187" t="s">
        <v>7924</v>
      </c>
      <c r="J3187" t="s">
        <v>7839</v>
      </c>
      <c r="K3187" t="s">
        <v>7969</v>
      </c>
      <c r="L3187" t="s">
        <v>7890</v>
      </c>
      <c r="M3187">
        <v>4.7</v>
      </c>
      <c r="N3187" t="s">
        <v>1691</v>
      </c>
      <c r="O3187" t="s">
        <v>7945</v>
      </c>
      <c r="P3187" t="s">
        <v>1691</v>
      </c>
      <c r="Q3187" t="s">
        <v>14</v>
      </c>
      <c r="R3187">
        <v>6</v>
      </c>
    </row>
    <row r="3188" spans="1:18" x14ac:dyDescent="0.3">
      <c r="A3188" t="s">
        <v>3200</v>
      </c>
      <c r="B3188" t="s">
        <v>7118</v>
      </c>
      <c r="C3188">
        <v>38</v>
      </c>
      <c r="D3188" t="str">
        <f>IF(Shopping[[#This Row],[Age]]&lt;=25,"Gen Z",
IF(Shopping[[#This Row],[Age]]&lt;=41,"Millennials",
IF(Shopping[[#This Row],[Age]]&lt;=57,"Gen X","Boomers")))</f>
        <v>Millennials</v>
      </c>
      <c r="E3188" t="s">
        <v>6584</v>
      </c>
      <c r="F3188" t="s">
        <v>7870</v>
      </c>
      <c r="G3188" t="s">
        <v>7857</v>
      </c>
      <c r="H3188" s="27">
        <v>93</v>
      </c>
      <c r="I3188" t="s">
        <v>7934</v>
      </c>
      <c r="J3188" t="s">
        <v>7844</v>
      </c>
      <c r="K3188" t="s">
        <v>7973</v>
      </c>
      <c r="L3188" t="s">
        <v>7887</v>
      </c>
      <c r="M3188">
        <v>4.8</v>
      </c>
      <c r="N3188" t="s">
        <v>1691</v>
      </c>
      <c r="O3188" t="s">
        <v>7950</v>
      </c>
      <c r="P3188" t="s">
        <v>1691</v>
      </c>
      <c r="Q3188" t="s">
        <v>8</v>
      </c>
      <c r="R3188">
        <v>43</v>
      </c>
    </row>
    <row r="3189" spans="1:18" x14ac:dyDescent="0.3">
      <c r="A3189" t="s">
        <v>3201</v>
      </c>
      <c r="B3189" t="s">
        <v>7119</v>
      </c>
      <c r="C3189">
        <v>67</v>
      </c>
      <c r="D3189" t="str">
        <f>IF(Shopping[[#This Row],[Age]]&lt;=25,"Gen Z",
IF(Shopping[[#This Row],[Age]]&lt;=41,"Millennials",
IF(Shopping[[#This Row],[Age]]&lt;=57,"Gen X","Boomers")))</f>
        <v>Boomers</v>
      </c>
      <c r="E3189" t="s">
        <v>6584</v>
      </c>
      <c r="F3189" t="s">
        <v>7837</v>
      </c>
      <c r="G3189" t="s">
        <v>7838</v>
      </c>
      <c r="H3189" s="27">
        <v>72</v>
      </c>
      <c r="I3189" t="s">
        <v>7914</v>
      </c>
      <c r="J3189" t="s">
        <v>7839</v>
      </c>
      <c r="K3189" t="s">
        <v>7878</v>
      </c>
      <c r="L3189" t="s">
        <v>7887</v>
      </c>
      <c r="M3189">
        <v>3.2</v>
      </c>
      <c r="N3189" t="s">
        <v>1691</v>
      </c>
      <c r="O3189" t="s">
        <v>7946</v>
      </c>
      <c r="P3189" t="s">
        <v>1691</v>
      </c>
      <c r="Q3189" t="s">
        <v>27</v>
      </c>
      <c r="R3189">
        <v>28</v>
      </c>
    </row>
    <row r="3190" spans="1:18" x14ac:dyDescent="0.3">
      <c r="A3190" t="s">
        <v>3202</v>
      </c>
      <c r="B3190" t="s">
        <v>7120</v>
      </c>
      <c r="C3190">
        <v>42</v>
      </c>
      <c r="D3190" t="str">
        <f>IF(Shopping[[#This Row],[Age]]&lt;=25,"Gen Z",
IF(Shopping[[#This Row],[Age]]&lt;=41,"Millennials",
IF(Shopping[[#This Row],[Age]]&lt;=57,"Gen X","Boomers")))</f>
        <v>Gen X</v>
      </c>
      <c r="E3190" t="s">
        <v>6584</v>
      </c>
      <c r="F3190" t="s">
        <v>7837</v>
      </c>
      <c r="G3190" t="s">
        <v>7838</v>
      </c>
      <c r="H3190" s="27">
        <v>59</v>
      </c>
      <c r="I3190" t="s">
        <v>7927</v>
      </c>
      <c r="J3190" t="s">
        <v>7847</v>
      </c>
      <c r="K3190" t="s">
        <v>7970</v>
      </c>
      <c r="L3190" t="s">
        <v>7887</v>
      </c>
      <c r="M3190">
        <v>3.5</v>
      </c>
      <c r="N3190" t="s">
        <v>1691</v>
      </c>
      <c r="O3190" t="s">
        <v>7948</v>
      </c>
      <c r="P3190" t="s">
        <v>1691</v>
      </c>
      <c r="Q3190" t="s">
        <v>22</v>
      </c>
      <c r="R3190">
        <v>39</v>
      </c>
    </row>
    <row r="3191" spans="1:18" x14ac:dyDescent="0.3">
      <c r="A3191" t="s">
        <v>3203</v>
      </c>
      <c r="B3191" t="s">
        <v>7121</v>
      </c>
      <c r="C3191">
        <v>25</v>
      </c>
      <c r="D3191" t="str">
        <f>IF(Shopping[[#This Row],[Age]]&lt;=25,"Gen Z",
IF(Shopping[[#This Row],[Age]]&lt;=41,"Millennials",
IF(Shopping[[#This Row],[Age]]&lt;=57,"Gen X","Boomers")))</f>
        <v>Gen Z</v>
      </c>
      <c r="E3191" t="s">
        <v>6584</v>
      </c>
      <c r="F3191" t="s">
        <v>7883</v>
      </c>
      <c r="G3191" t="s">
        <v>7846</v>
      </c>
      <c r="H3191" s="27">
        <v>87</v>
      </c>
      <c r="I3191" t="s">
        <v>7916</v>
      </c>
      <c r="J3191" t="s">
        <v>7847</v>
      </c>
      <c r="K3191" t="s">
        <v>7974</v>
      </c>
      <c r="L3191" t="s">
        <v>7889</v>
      </c>
      <c r="M3191">
        <v>4.2</v>
      </c>
      <c r="N3191" t="s">
        <v>1691</v>
      </c>
      <c r="O3191" t="s">
        <v>7950</v>
      </c>
      <c r="P3191" t="s">
        <v>1691</v>
      </c>
      <c r="Q3191" t="s">
        <v>14</v>
      </c>
      <c r="R3191">
        <v>30</v>
      </c>
    </row>
    <row r="3192" spans="1:18" x14ac:dyDescent="0.3">
      <c r="A3192" t="s">
        <v>3204</v>
      </c>
      <c r="B3192" t="s">
        <v>7122</v>
      </c>
      <c r="C3192">
        <v>41</v>
      </c>
      <c r="D3192" t="str">
        <f>IF(Shopping[[#This Row],[Age]]&lt;=25,"Gen Z",
IF(Shopping[[#This Row],[Age]]&lt;=41,"Millennials",
IF(Shopping[[#This Row],[Age]]&lt;=57,"Gen X","Boomers")))</f>
        <v>Millennials</v>
      </c>
      <c r="E3192" t="s">
        <v>6584</v>
      </c>
      <c r="F3192" t="s">
        <v>7843</v>
      </c>
      <c r="G3192" t="s">
        <v>7838</v>
      </c>
      <c r="H3192" s="27">
        <v>78</v>
      </c>
      <c r="I3192" t="s">
        <v>7911</v>
      </c>
      <c r="J3192" t="s">
        <v>7844</v>
      </c>
      <c r="K3192" t="s">
        <v>7860</v>
      </c>
      <c r="L3192" t="s">
        <v>7890</v>
      </c>
      <c r="M3192">
        <v>3.4</v>
      </c>
      <c r="N3192" t="s">
        <v>1691</v>
      </c>
      <c r="O3192" t="s">
        <v>7946</v>
      </c>
      <c r="P3192" t="s">
        <v>1691</v>
      </c>
      <c r="Q3192" t="s">
        <v>12</v>
      </c>
      <c r="R3192">
        <v>5</v>
      </c>
    </row>
    <row r="3193" spans="1:18" x14ac:dyDescent="0.3">
      <c r="A3193" t="s">
        <v>3205</v>
      </c>
      <c r="B3193" t="s">
        <v>7123</v>
      </c>
      <c r="C3193">
        <v>62</v>
      </c>
      <c r="D3193" t="str">
        <f>IF(Shopping[[#This Row],[Age]]&lt;=25,"Gen Z",
IF(Shopping[[#This Row],[Age]]&lt;=41,"Millennials",
IF(Shopping[[#This Row],[Age]]&lt;=57,"Gen X","Boomers")))</f>
        <v>Boomers</v>
      </c>
      <c r="E3193" t="s">
        <v>6584</v>
      </c>
      <c r="F3193" t="s">
        <v>7869</v>
      </c>
      <c r="G3193" t="s">
        <v>7838</v>
      </c>
      <c r="H3193" s="27">
        <v>68</v>
      </c>
      <c r="I3193" t="s">
        <v>7909</v>
      </c>
      <c r="J3193" t="s">
        <v>7877</v>
      </c>
      <c r="K3193" t="s">
        <v>7842</v>
      </c>
      <c r="L3193" t="s">
        <v>7887</v>
      </c>
      <c r="M3193">
        <v>4.7</v>
      </c>
      <c r="N3193" t="s">
        <v>1691</v>
      </c>
      <c r="O3193" t="s">
        <v>7950</v>
      </c>
      <c r="P3193" t="s">
        <v>1691</v>
      </c>
      <c r="Q3193" t="s">
        <v>12</v>
      </c>
      <c r="R3193">
        <v>42</v>
      </c>
    </row>
    <row r="3194" spans="1:18" x14ac:dyDescent="0.3">
      <c r="A3194" t="s">
        <v>3206</v>
      </c>
      <c r="B3194" t="s">
        <v>7124</v>
      </c>
      <c r="C3194">
        <v>19</v>
      </c>
      <c r="D3194" t="str">
        <f>IF(Shopping[[#This Row],[Age]]&lt;=25,"Gen Z",
IF(Shopping[[#This Row],[Age]]&lt;=41,"Millennials",
IF(Shopping[[#This Row],[Age]]&lt;=57,"Gen X","Boomers")))</f>
        <v>Gen Z</v>
      </c>
      <c r="E3194" t="s">
        <v>6584</v>
      </c>
      <c r="F3194" t="s">
        <v>7841</v>
      </c>
      <c r="G3194" t="s">
        <v>7838</v>
      </c>
      <c r="H3194" s="27">
        <v>76</v>
      </c>
      <c r="I3194" t="s">
        <v>7937</v>
      </c>
      <c r="J3194" t="s">
        <v>7844</v>
      </c>
      <c r="K3194" t="s">
        <v>7842</v>
      </c>
      <c r="L3194" t="s">
        <v>7890</v>
      </c>
      <c r="M3194">
        <v>3</v>
      </c>
      <c r="N3194" t="s">
        <v>1691</v>
      </c>
      <c r="O3194" t="s">
        <v>7946</v>
      </c>
      <c r="P3194" t="s">
        <v>1691</v>
      </c>
      <c r="Q3194" t="s">
        <v>10</v>
      </c>
      <c r="R3194">
        <v>20</v>
      </c>
    </row>
    <row r="3195" spans="1:18" x14ac:dyDescent="0.3">
      <c r="A3195" t="s">
        <v>3207</v>
      </c>
      <c r="B3195" t="s">
        <v>7125</v>
      </c>
      <c r="C3195">
        <v>63</v>
      </c>
      <c r="D3195" t="str">
        <f>IF(Shopping[[#This Row],[Age]]&lt;=25,"Gen Z",
IF(Shopping[[#This Row],[Age]]&lt;=41,"Millennials",
IF(Shopping[[#This Row],[Age]]&lt;=57,"Gen X","Boomers")))</f>
        <v>Boomers</v>
      </c>
      <c r="E3195" t="s">
        <v>6584</v>
      </c>
      <c r="F3195" t="s">
        <v>7884</v>
      </c>
      <c r="G3195" t="s">
        <v>7857</v>
      </c>
      <c r="H3195" s="27">
        <v>99</v>
      </c>
      <c r="I3195" t="s">
        <v>7934</v>
      </c>
      <c r="J3195" t="s">
        <v>7839</v>
      </c>
      <c r="K3195" t="s">
        <v>7864</v>
      </c>
      <c r="L3195" t="s">
        <v>7887</v>
      </c>
      <c r="M3195">
        <v>4</v>
      </c>
      <c r="N3195" t="s">
        <v>1691</v>
      </c>
      <c r="O3195" t="s">
        <v>7945</v>
      </c>
      <c r="P3195" t="s">
        <v>1691</v>
      </c>
      <c r="Q3195" t="s">
        <v>12</v>
      </c>
      <c r="R3195">
        <v>35</v>
      </c>
    </row>
    <row r="3196" spans="1:18" x14ac:dyDescent="0.3">
      <c r="A3196" t="s">
        <v>3208</v>
      </c>
      <c r="B3196" t="s">
        <v>7126</v>
      </c>
      <c r="C3196">
        <v>43</v>
      </c>
      <c r="D3196" t="str">
        <f>IF(Shopping[[#This Row],[Age]]&lt;=25,"Gen Z",
IF(Shopping[[#This Row],[Age]]&lt;=41,"Millennials",
IF(Shopping[[#This Row],[Age]]&lt;=57,"Gen X","Boomers")))</f>
        <v>Gen X</v>
      </c>
      <c r="E3196" t="s">
        <v>6584</v>
      </c>
      <c r="F3196" t="s">
        <v>7848</v>
      </c>
      <c r="G3196" t="s">
        <v>7846</v>
      </c>
      <c r="H3196" s="27">
        <v>52</v>
      </c>
      <c r="I3196" t="s">
        <v>7926</v>
      </c>
      <c r="J3196" t="s">
        <v>7839</v>
      </c>
      <c r="K3196" t="s">
        <v>7969</v>
      </c>
      <c r="L3196" t="s">
        <v>7889</v>
      </c>
      <c r="M3196">
        <v>4.5999999999999996</v>
      </c>
      <c r="N3196" t="s">
        <v>1691</v>
      </c>
      <c r="O3196" t="s">
        <v>7948</v>
      </c>
      <c r="P3196" t="s">
        <v>1691</v>
      </c>
      <c r="Q3196" t="s">
        <v>12</v>
      </c>
      <c r="R3196">
        <v>10</v>
      </c>
    </row>
    <row r="3197" spans="1:18" x14ac:dyDescent="0.3">
      <c r="A3197" t="s">
        <v>3209</v>
      </c>
      <c r="B3197" t="s">
        <v>7127</v>
      </c>
      <c r="C3197">
        <v>68</v>
      </c>
      <c r="D3197" t="str">
        <f>IF(Shopping[[#This Row],[Age]]&lt;=25,"Gen Z",
IF(Shopping[[#This Row],[Age]]&lt;=41,"Millennials",
IF(Shopping[[#This Row],[Age]]&lt;=57,"Gen X","Boomers")))</f>
        <v>Boomers</v>
      </c>
      <c r="E3197" t="s">
        <v>6584</v>
      </c>
      <c r="F3197" t="s">
        <v>7865</v>
      </c>
      <c r="G3197" t="s">
        <v>7857</v>
      </c>
      <c r="H3197" s="27">
        <v>58</v>
      </c>
      <c r="I3197" t="s">
        <v>7902</v>
      </c>
      <c r="J3197" t="s">
        <v>7844</v>
      </c>
      <c r="K3197" t="s">
        <v>7871</v>
      </c>
      <c r="L3197" t="s">
        <v>7888</v>
      </c>
      <c r="M3197">
        <v>4.9000000000000004</v>
      </c>
      <c r="N3197" t="s">
        <v>1691</v>
      </c>
      <c r="O3197" t="s">
        <v>7947</v>
      </c>
      <c r="P3197" t="s">
        <v>1691</v>
      </c>
      <c r="Q3197" t="s">
        <v>12</v>
      </c>
      <c r="R3197">
        <v>36</v>
      </c>
    </row>
    <row r="3198" spans="1:18" x14ac:dyDescent="0.3">
      <c r="A3198" t="s">
        <v>3210</v>
      </c>
      <c r="B3198" t="s">
        <v>7128</v>
      </c>
      <c r="C3198">
        <v>24</v>
      </c>
      <c r="D3198" t="str">
        <f>IF(Shopping[[#This Row],[Age]]&lt;=25,"Gen Z",
IF(Shopping[[#This Row],[Age]]&lt;=41,"Millennials",
IF(Shopping[[#This Row],[Age]]&lt;=57,"Gen X","Boomers")))</f>
        <v>Gen Z</v>
      </c>
      <c r="E3198" t="s">
        <v>6584</v>
      </c>
      <c r="F3198" t="s">
        <v>7881</v>
      </c>
      <c r="G3198" t="s">
        <v>7857</v>
      </c>
      <c r="H3198" s="27">
        <v>59</v>
      </c>
      <c r="I3198" t="s">
        <v>7941</v>
      </c>
      <c r="J3198" t="s">
        <v>7839</v>
      </c>
      <c r="K3198" t="s">
        <v>7842</v>
      </c>
      <c r="L3198" t="s">
        <v>7887</v>
      </c>
      <c r="M3198">
        <v>2.8</v>
      </c>
      <c r="N3198" t="s">
        <v>1691</v>
      </c>
      <c r="O3198" t="s">
        <v>7945</v>
      </c>
      <c r="P3198" t="s">
        <v>1691</v>
      </c>
      <c r="Q3198" t="s">
        <v>27</v>
      </c>
      <c r="R3198">
        <v>21</v>
      </c>
    </row>
    <row r="3199" spans="1:18" x14ac:dyDescent="0.3">
      <c r="A3199" t="s">
        <v>3211</v>
      </c>
      <c r="B3199" t="s">
        <v>7129</v>
      </c>
      <c r="C3199">
        <v>27</v>
      </c>
      <c r="D3199" t="str">
        <f>IF(Shopping[[#This Row],[Age]]&lt;=25,"Gen Z",
IF(Shopping[[#This Row],[Age]]&lt;=41,"Millennials",
IF(Shopping[[#This Row],[Age]]&lt;=57,"Gen X","Boomers")))</f>
        <v>Millennials</v>
      </c>
      <c r="E3199" t="s">
        <v>6584</v>
      </c>
      <c r="F3199" t="s">
        <v>7841</v>
      </c>
      <c r="G3199" t="s">
        <v>7838</v>
      </c>
      <c r="H3199" s="27">
        <v>71</v>
      </c>
      <c r="I3199" t="s">
        <v>7894</v>
      </c>
      <c r="J3199" t="s">
        <v>7847</v>
      </c>
      <c r="K3199" t="s">
        <v>7864</v>
      </c>
      <c r="L3199" t="s">
        <v>7888</v>
      </c>
      <c r="M3199">
        <v>3.2</v>
      </c>
      <c r="N3199" t="s">
        <v>1691</v>
      </c>
      <c r="O3199" t="s">
        <v>7946</v>
      </c>
      <c r="P3199" t="s">
        <v>1691</v>
      </c>
      <c r="Q3199" t="s">
        <v>12</v>
      </c>
      <c r="R3199">
        <v>29</v>
      </c>
    </row>
    <row r="3200" spans="1:18" x14ac:dyDescent="0.3">
      <c r="A3200" t="s">
        <v>3212</v>
      </c>
      <c r="B3200" t="s">
        <v>7130</v>
      </c>
      <c r="C3200">
        <v>61</v>
      </c>
      <c r="D3200" t="str">
        <f>IF(Shopping[[#This Row],[Age]]&lt;=25,"Gen Z",
IF(Shopping[[#This Row],[Age]]&lt;=41,"Millennials",
IF(Shopping[[#This Row],[Age]]&lt;=57,"Gen X","Boomers")))</f>
        <v>Boomers</v>
      </c>
      <c r="E3200" t="s">
        <v>6584</v>
      </c>
      <c r="F3200" t="s">
        <v>7884</v>
      </c>
      <c r="G3200" t="s">
        <v>7857</v>
      </c>
      <c r="H3200" s="27">
        <v>94</v>
      </c>
      <c r="I3200" t="s">
        <v>7931</v>
      </c>
      <c r="J3200" t="s">
        <v>7839</v>
      </c>
      <c r="K3200" t="s">
        <v>7972</v>
      </c>
      <c r="L3200" t="s">
        <v>7887</v>
      </c>
      <c r="M3200">
        <v>2.8</v>
      </c>
      <c r="N3200" t="s">
        <v>1691</v>
      </c>
      <c r="O3200" t="s">
        <v>7946</v>
      </c>
      <c r="P3200" t="s">
        <v>1691</v>
      </c>
      <c r="Q3200" t="s">
        <v>27</v>
      </c>
      <c r="R3200">
        <v>39</v>
      </c>
    </row>
    <row r="3201" spans="1:18" x14ac:dyDescent="0.3">
      <c r="A3201" t="s">
        <v>3213</v>
      </c>
      <c r="B3201" t="s">
        <v>7131</v>
      </c>
      <c r="C3201">
        <v>59</v>
      </c>
      <c r="D3201" t="str">
        <f>IF(Shopping[[#This Row],[Age]]&lt;=25,"Gen Z",
IF(Shopping[[#This Row],[Age]]&lt;=41,"Millennials",
IF(Shopping[[#This Row],[Age]]&lt;=57,"Gen X","Boomers")))</f>
        <v>Boomers</v>
      </c>
      <c r="E3201" t="s">
        <v>6584</v>
      </c>
      <c r="F3201" t="s">
        <v>7856</v>
      </c>
      <c r="G3201" t="s">
        <v>7857</v>
      </c>
      <c r="H3201" s="27">
        <v>40</v>
      </c>
      <c r="I3201" t="s">
        <v>7894</v>
      </c>
      <c r="J3201" t="s">
        <v>7877</v>
      </c>
      <c r="K3201" t="s">
        <v>7858</v>
      </c>
      <c r="L3201" t="s">
        <v>7887</v>
      </c>
      <c r="M3201">
        <v>4.2</v>
      </c>
      <c r="N3201" t="s">
        <v>1691</v>
      </c>
      <c r="O3201" t="s">
        <v>7945</v>
      </c>
      <c r="P3201" t="s">
        <v>1691</v>
      </c>
      <c r="Q3201" t="s">
        <v>14</v>
      </c>
      <c r="R3201">
        <v>16</v>
      </c>
    </row>
    <row r="3202" spans="1:18" x14ac:dyDescent="0.3">
      <c r="A3202" t="s">
        <v>3214</v>
      </c>
      <c r="B3202" t="s">
        <v>7132</v>
      </c>
      <c r="C3202">
        <v>67</v>
      </c>
      <c r="D3202" t="str">
        <f>IF(Shopping[[#This Row],[Age]]&lt;=25,"Gen Z",
IF(Shopping[[#This Row],[Age]]&lt;=41,"Millennials",
IF(Shopping[[#This Row],[Age]]&lt;=57,"Gen X","Boomers")))</f>
        <v>Boomers</v>
      </c>
      <c r="E3202" t="s">
        <v>6584</v>
      </c>
      <c r="F3202" t="s">
        <v>7876</v>
      </c>
      <c r="G3202" t="s">
        <v>7838</v>
      </c>
      <c r="H3202" s="27">
        <v>24</v>
      </c>
      <c r="I3202" t="s">
        <v>7902</v>
      </c>
      <c r="J3202" t="s">
        <v>7839</v>
      </c>
      <c r="K3202" t="s">
        <v>7971</v>
      </c>
      <c r="L3202" t="s">
        <v>7888</v>
      </c>
      <c r="M3202">
        <v>4.8</v>
      </c>
      <c r="N3202" t="s">
        <v>1691</v>
      </c>
      <c r="O3202" t="s">
        <v>7946</v>
      </c>
      <c r="P3202" t="s">
        <v>1691</v>
      </c>
      <c r="Q3202" t="s">
        <v>12</v>
      </c>
      <c r="R3202">
        <v>32</v>
      </c>
    </row>
    <row r="3203" spans="1:18" x14ac:dyDescent="0.3">
      <c r="A3203" t="s">
        <v>3215</v>
      </c>
      <c r="B3203" t="s">
        <v>7133</v>
      </c>
      <c r="C3203">
        <v>46</v>
      </c>
      <c r="D3203" t="str">
        <f>IF(Shopping[[#This Row],[Age]]&lt;=25,"Gen Z",
IF(Shopping[[#This Row],[Age]]&lt;=41,"Millennials",
IF(Shopping[[#This Row],[Age]]&lt;=57,"Gen X","Boomers")))</f>
        <v>Gen X</v>
      </c>
      <c r="E3203" t="s">
        <v>6584</v>
      </c>
      <c r="F3203" t="s">
        <v>7866</v>
      </c>
      <c r="G3203" t="s">
        <v>7838</v>
      </c>
      <c r="H3203" s="27">
        <v>38</v>
      </c>
      <c r="I3203" t="s">
        <v>7927</v>
      </c>
      <c r="J3203" t="s">
        <v>7844</v>
      </c>
      <c r="K3203" t="s">
        <v>7878</v>
      </c>
      <c r="L3203" t="s">
        <v>7890</v>
      </c>
      <c r="M3203">
        <v>2.8</v>
      </c>
      <c r="N3203" t="s">
        <v>1691</v>
      </c>
      <c r="O3203" t="s">
        <v>7949</v>
      </c>
      <c r="P3203" t="s">
        <v>1691</v>
      </c>
      <c r="Q3203" t="s">
        <v>10</v>
      </c>
      <c r="R3203">
        <v>34</v>
      </c>
    </row>
    <row r="3204" spans="1:18" x14ac:dyDescent="0.3">
      <c r="A3204" t="s">
        <v>3216</v>
      </c>
      <c r="B3204" t="s">
        <v>7134</v>
      </c>
      <c r="C3204">
        <v>65</v>
      </c>
      <c r="D3204" t="str">
        <f>IF(Shopping[[#This Row],[Age]]&lt;=25,"Gen Z",
IF(Shopping[[#This Row],[Age]]&lt;=41,"Millennials",
IF(Shopping[[#This Row],[Age]]&lt;=57,"Gen X","Boomers")))</f>
        <v>Boomers</v>
      </c>
      <c r="E3204" t="s">
        <v>6584</v>
      </c>
      <c r="F3204" t="s">
        <v>7873</v>
      </c>
      <c r="G3204" t="s">
        <v>7857</v>
      </c>
      <c r="H3204" s="27">
        <v>37</v>
      </c>
      <c r="I3204" t="s">
        <v>7941</v>
      </c>
      <c r="J3204" t="s">
        <v>7839</v>
      </c>
      <c r="K3204" t="s">
        <v>7867</v>
      </c>
      <c r="L3204" t="s">
        <v>7890</v>
      </c>
      <c r="M3204">
        <v>4.5</v>
      </c>
      <c r="N3204" t="s">
        <v>1691</v>
      </c>
      <c r="O3204" t="s">
        <v>7948</v>
      </c>
      <c r="P3204" t="s">
        <v>1691</v>
      </c>
      <c r="Q3204" t="s">
        <v>8</v>
      </c>
      <c r="R3204">
        <v>38</v>
      </c>
    </row>
    <row r="3205" spans="1:18" x14ac:dyDescent="0.3">
      <c r="A3205" t="s">
        <v>3217</v>
      </c>
      <c r="B3205" t="s">
        <v>7135</v>
      </c>
      <c r="C3205">
        <v>63</v>
      </c>
      <c r="D3205" t="str">
        <f>IF(Shopping[[#This Row],[Age]]&lt;=25,"Gen Z",
IF(Shopping[[#This Row],[Age]]&lt;=41,"Millennials",
IF(Shopping[[#This Row],[Age]]&lt;=57,"Gen X","Boomers")))</f>
        <v>Boomers</v>
      </c>
      <c r="E3205" t="s">
        <v>6584</v>
      </c>
      <c r="F3205" t="s">
        <v>7853</v>
      </c>
      <c r="G3205" t="s">
        <v>7854</v>
      </c>
      <c r="H3205" s="27">
        <v>29</v>
      </c>
      <c r="I3205" t="s">
        <v>7925</v>
      </c>
      <c r="J3205" t="s">
        <v>7839</v>
      </c>
      <c r="K3205" t="s">
        <v>7864</v>
      </c>
      <c r="L3205" t="s">
        <v>7888</v>
      </c>
      <c r="M3205">
        <v>4.0999999999999996</v>
      </c>
      <c r="N3205" t="s">
        <v>1691</v>
      </c>
      <c r="O3205" t="s">
        <v>7945</v>
      </c>
      <c r="P3205" t="s">
        <v>1691</v>
      </c>
      <c r="Q3205" t="s">
        <v>8</v>
      </c>
      <c r="R3205">
        <v>14</v>
      </c>
    </row>
    <row r="3206" spans="1:18" x14ac:dyDescent="0.3">
      <c r="A3206" t="s">
        <v>3218</v>
      </c>
      <c r="B3206" t="s">
        <v>7136</v>
      </c>
      <c r="C3206">
        <v>57</v>
      </c>
      <c r="D3206" t="str">
        <f>IF(Shopping[[#This Row],[Age]]&lt;=25,"Gen Z",
IF(Shopping[[#This Row],[Age]]&lt;=41,"Millennials",
IF(Shopping[[#This Row],[Age]]&lt;=57,"Gen X","Boomers")))</f>
        <v>Gen X</v>
      </c>
      <c r="E3206" t="s">
        <v>6584</v>
      </c>
      <c r="F3206" t="s">
        <v>7868</v>
      </c>
      <c r="G3206" t="s">
        <v>7854</v>
      </c>
      <c r="H3206" s="27">
        <v>92</v>
      </c>
      <c r="I3206" t="s">
        <v>7928</v>
      </c>
      <c r="J3206" t="s">
        <v>7877</v>
      </c>
      <c r="K3206" t="s">
        <v>7970</v>
      </c>
      <c r="L3206" t="s">
        <v>7890</v>
      </c>
      <c r="M3206">
        <v>4.3</v>
      </c>
      <c r="N3206" t="s">
        <v>1691</v>
      </c>
      <c r="O3206" t="s">
        <v>7946</v>
      </c>
      <c r="P3206" t="s">
        <v>1691</v>
      </c>
      <c r="Q3206" t="s">
        <v>27</v>
      </c>
      <c r="R3206">
        <v>23</v>
      </c>
    </row>
    <row r="3207" spans="1:18" x14ac:dyDescent="0.3">
      <c r="A3207" t="s">
        <v>3219</v>
      </c>
      <c r="B3207" t="s">
        <v>7137</v>
      </c>
      <c r="C3207">
        <v>40</v>
      </c>
      <c r="D3207" t="str">
        <f>IF(Shopping[[#This Row],[Age]]&lt;=25,"Gen Z",
IF(Shopping[[#This Row],[Age]]&lt;=41,"Millennials",
IF(Shopping[[#This Row],[Age]]&lt;=57,"Gen X","Boomers")))</f>
        <v>Millennials</v>
      </c>
      <c r="E3207" t="s">
        <v>6584</v>
      </c>
      <c r="F3207" t="s">
        <v>7869</v>
      </c>
      <c r="G3207" t="s">
        <v>7838</v>
      </c>
      <c r="H3207" s="27">
        <v>24</v>
      </c>
      <c r="I3207" t="s">
        <v>7917</v>
      </c>
      <c r="J3207" t="s">
        <v>7877</v>
      </c>
      <c r="K3207" t="s">
        <v>7975</v>
      </c>
      <c r="L3207" t="s">
        <v>7890</v>
      </c>
      <c r="M3207">
        <v>4.4000000000000004</v>
      </c>
      <c r="N3207" t="s">
        <v>1691</v>
      </c>
      <c r="O3207" t="s">
        <v>7949</v>
      </c>
      <c r="P3207" t="s">
        <v>1691</v>
      </c>
      <c r="Q3207" t="s">
        <v>22</v>
      </c>
      <c r="R3207">
        <v>50</v>
      </c>
    </row>
    <row r="3208" spans="1:18" x14ac:dyDescent="0.3">
      <c r="A3208" t="s">
        <v>3220</v>
      </c>
      <c r="B3208" t="s">
        <v>7138</v>
      </c>
      <c r="C3208">
        <v>36</v>
      </c>
      <c r="D3208" t="str">
        <f>IF(Shopping[[#This Row],[Age]]&lt;=25,"Gen Z",
IF(Shopping[[#This Row],[Age]]&lt;=41,"Millennials",
IF(Shopping[[#This Row],[Age]]&lt;=57,"Gen X","Boomers")))</f>
        <v>Millennials</v>
      </c>
      <c r="E3208" t="s">
        <v>6584</v>
      </c>
      <c r="F3208" t="s">
        <v>7883</v>
      </c>
      <c r="G3208" t="s">
        <v>7846</v>
      </c>
      <c r="H3208" s="27">
        <v>52</v>
      </c>
      <c r="I3208" t="s">
        <v>7911</v>
      </c>
      <c r="J3208" t="s">
        <v>7847</v>
      </c>
      <c r="K3208" t="s">
        <v>7880</v>
      </c>
      <c r="L3208" t="s">
        <v>7887</v>
      </c>
      <c r="M3208">
        <v>3</v>
      </c>
      <c r="N3208" t="s">
        <v>1691</v>
      </c>
      <c r="O3208" t="s">
        <v>7946</v>
      </c>
      <c r="P3208" t="s">
        <v>1691</v>
      </c>
      <c r="Q3208" t="s">
        <v>14</v>
      </c>
      <c r="R3208">
        <v>49</v>
      </c>
    </row>
    <row r="3209" spans="1:18" x14ac:dyDescent="0.3">
      <c r="A3209" t="s">
        <v>3221</v>
      </c>
      <c r="B3209" t="s">
        <v>7139</v>
      </c>
      <c r="C3209">
        <v>67</v>
      </c>
      <c r="D3209" t="str">
        <f>IF(Shopping[[#This Row],[Age]]&lt;=25,"Gen Z",
IF(Shopping[[#This Row],[Age]]&lt;=41,"Millennials",
IF(Shopping[[#This Row],[Age]]&lt;=57,"Gen X","Boomers")))</f>
        <v>Boomers</v>
      </c>
      <c r="E3209" t="s">
        <v>6584</v>
      </c>
      <c r="F3209" t="s">
        <v>7876</v>
      </c>
      <c r="G3209" t="s">
        <v>7838</v>
      </c>
      <c r="H3209" s="27">
        <v>29</v>
      </c>
      <c r="I3209" t="s">
        <v>7921</v>
      </c>
      <c r="J3209" t="s">
        <v>7877</v>
      </c>
      <c r="K3209" t="s">
        <v>7974</v>
      </c>
      <c r="L3209" t="s">
        <v>7889</v>
      </c>
      <c r="M3209">
        <v>2.7</v>
      </c>
      <c r="N3209" t="s">
        <v>1691</v>
      </c>
      <c r="O3209" t="s">
        <v>7947</v>
      </c>
      <c r="P3209" t="s">
        <v>1691</v>
      </c>
      <c r="Q3209" t="s">
        <v>14</v>
      </c>
      <c r="R3209">
        <v>14</v>
      </c>
    </row>
    <row r="3210" spans="1:18" x14ac:dyDescent="0.3">
      <c r="A3210" t="s">
        <v>3222</v>
      </c>
      <c r="B3210" t="s">
        <v>7140</v>
      </c>
      <c r="C3210">
        <v>61</v>
      </c>
      <c r="D3210" t="str">
        <f>IF(Shopping[[#This Row],[Age]]&lt;=25,"Gen Z",
IF(Shopping[[#This Row],[Age]]&lt;=41,"Millennials",
IF(Shopping[[#This Row],[Age]]&lt;=57,"Gen X","Boomers")))</f>
        <v>Boomers</v>
      </c>
      <c r="E3210" t="s">
        <v>6584</v>
      </c>
      <c r="F3210" t="s">
        <v>7870</v>
      </c>
      <c r="G3210" t="s">
        <v>7857</v>
      </c>
      <c r="H3210" s="27">
        <v>30</v>
      </c>
      <c r="I3210" t="s">
        <v>7920</v>
      </c>
      <c r="J3210" t="s">
        <v>7839</v>
      </c>
      <c r="K3210" t="s">
        <v>7878</v>
      </c>
      <c r="L3210" t="s">
        <v>7887</v>
      </c>
      <c r="M3210">
        <v>3.3</v>
      </c>
      <c r="N3210" t="s">
        <v>1691</v>
      </c>
      <c r="O3210" t="s">
        <v>7949</v>
      </c>
      <c r="P3210" t="s">
        <v>1691</v>
      </c>
      <c r="Q3210" t="s">
        <v>14</v>
      </c>
      <c r="R3210">
        <v>42</v>
      </c>
    </row>
    <row r="3211" spans="1:18" x14ac:dyDescent="0.3">
      <c r="A3211" t="s">
        <v>3223</v>
      </c>
      <c r="B3211" t="s">
        <v>7141</v>
      </c>
      <c r="C3211">
        <v>64</v>
      </c>
      <c r="D3211" t="str">
        <f>IF(Shopping[[#This Row],[Age]]&lt;=25,"Gen Z",
IF(Shopping[[#This Row],[Age]]&lt;=41,"Millennials",
IF(Shopping[[#This Row],[Age]]&lt;=57,"Gen X","Boomers")))</f>
        <v>Boomers</v>
      </c>
      <c r="E3211" t="s">
        <v>6584</v>
      </c>
      <c r="F3211" t="s">
        <v>7859</v>
      </c>
      <c r="G3211" t="s">
        <v>7846</v>
      </c>
      <c r="H3211" s="27">
        <v>31</v>
      </c>
      <c r="I3211" t="s">
        <v>7903</v>
      </c>
      <c r="J3211" t="s">
        <v>7839</v>
      </c>
      <c r="K3211" t="s">
        <v>7972</v>
      </c>
      <c r="L3211" t="s">
        <v>7890</v>
      </c>
      <c r="M3211">
        <v>4.3</v>
      </c>
      <c r="N3211" t="s">
        <v>1691</v>
      </c>
      <c r="O3211" t="s">
        <v>7948</v>
      </c>
      <c r="P3211" t="s">
        <v>1691</v>
      </c>
      <c r="Q3211" t="s">
        <v>27</v>
      </c>
      <c r="R3211">
        <v>39</v>
      </c>
    </row>
    <row r="3212" spans="1:18" x14ac:dyDescent="0.3">
      <c r="A3212" t="s">
        <v>3224</v>
      </c>
      <c r="B3212" t="s">
        <v>7142</v>
      </c>
      <c r="C3212">
        <v>30</v>
      </c>
      <c r="D3212" t="str">
        <f>IF(Shopping[[#This Row],[Age]]&lt;=25,"Gen Z",
IF(Shopping[[#This Row],[Age]]&lt;=41,"Millennials",
IF(Shopping[[#This Row],[Age]]&lt;=57,"Gen X","Boomers")))</f>
        <v>Millennials</v>
      </c>
      <c r="E3212" t="s">
        <v>6584</v>
      </c>
      <c r="F3212" t="s">
        <v>7876</v>
      </c>
      <c r="G3212" t="s">
        <v>7838</v>
      </c>
      <c r="H3212" s="27">
        <v>67</v>
      </c>
      <c r="I3212" t="s">
        <v>7915</v>
      </c>
      <c r="J3212" t="s">
        <v>7847</v>
      </c>
      <c r="K3212" t="s">
        <v>7975</v>
      </c>
      <c r="L3212" t="s">
        <v>7889</v>
      </c>
      <c r="M3212">
        <v>2.9</v>
      </c>
      <c r="N3212" t="s">
        <v>1691</v>
      </c>
      <c r="O3212" t="s">
        <v>7945</v>
      </c>
      <c r="P3212" t="s">
        <v>1691</v>
      </c>
      <c r="Q3212" t="s">
        <v>8</v>
      </c>
      <c r="R3212">
        <v>43</v>
      </c>
    </row>
    <row r="3213" spans="1:18" x14ac:dyDescent="0.3">
      <c r="A3213" t="s">
        <v>3225</v>
      </c>
      <c r="B3213" t="s">
        <v>7143</v>
      </c>
      <c r="C3213">
        <v>53</v>
      </c>
      <c r="D3213" t="str">
        <f>IF(Shopping[[#This Row],[Age]]&lt;=25,"Gen Z",
IF(Shopping[[#This Row],[Age]]&lt;=41,"Millennials",
IF(Shopping[[#This Row],[Age]]&lt;=57,"Gen X","Boomers")))</f>
        <v>Gen X</v>
      </c>
      <c r="E3213" t="s">
        <v>6584</v>
      </c>
      <c r="F3213" t="s">
        <v>7866</v>
      </c>
      <c r="G3213" t="s">
        <v>7838</v>
      </c>
      <c r="H3213" s="27">
        <v>65</v>
      </c>
      <c r="I3213" t="s">
        <v>7896</v>
      </c>
      <c r="J3213" t="s">
        <v>7839</v>
      </c>
      <c r="K3213" t="s">
        <v>7967</v>
      </c>
      <c r="L3213" t="s">
        <v>7887</v>
      </c>
      <c r="M3213">
        <v>4.9000000000000004</v>
      </c>
      <c r="N3213" t="s">
        <v>1691</v>
      </c>
      <c r="O3213" t="s">
        <v>7948</v>
      </c>
      <c r="P3213" t="s">
        <v>1691</v>
      </c>
      <c r="Q3213" t="s">
        <v>10</v>
      </c>
      <c r="R3213">
        <v>12</v>
      </c>
    </row>
    <row r="3214" spans="1:18" x14ac:dyDescent="0.3">
      <c r="A3214" t="s">
        <v>3226</v>
      </c>
      <c r="B3214" t="s">
        <v>7144</v>
      </c>
      <c r="C3214">
        <v>27</v>
      </c>
      <c r="D3214" t="str">
        <f>IF(Shopping[[#This Row],[Age]]&lt;=25,"Gen Z",
IF(Shopping[[#This Row],[Age]]&lt;=41,"Millennials",
IF(Shopping[[#This Row],[Age]]&lt;=57,"Gen X","Boomers")))</f>
        <v>Millennials</v>
      </c>
      <c r="E3214" t="s">
        <v>6584</v>
      </c>
      <c r="F3214" t="s">
        <v>7848</v>
      </c>
      <c r="G3214" t="s">
        <v>7846</v>
      </c>
      <c r="H3214" s="27">
        <v>22</v>
      </c>
      <c r="I3214" t="s">
        <v>7898</v>
      </c>
      <c r="J3214" t="s">
        <v>7847</v>
      </c>
      <c r="K3214" t="s">
        <v>7878</v>
      </c>
      <c r="L3214" t="s">
        <v>7887</v>
      </c>
      <c r="M3214">
        <v>3.6</v>
      </c>
      <c r="N3214" t="s">
        <v>1691</v>
      </c>
      <c r="O3214" t="s">
        <v>7949</v>
      </c>
      <c r="P3214" t="s">
        <v>1691</v>
      </c>
      <c r="Q3214" t="s">
        <v>27</v>
      </c>
      <c r="R3214">
        <v>21</v>
      </c>
    </row>
    <row r="3215" spans="1:18" x14ac:dyDescent="0.3">
      <c r="A3215" t="s">
        <v>3227</v>
      </c>
      <c r="B3215" t="s">
        <v>7145</v>
      </c>
      <c r="C3215">
        <v>27</v>
      </c>
      <c r="D3215" t="str">
        <f>IF(Shopping[[#This Row],[Age]]&lt;=25,"Gen Z",
IF(Shopping[[#This Row],[Age]]&lt;=41,"Millennials",
IF(Shopping[[#This Row],[Age]]&lt;=57,"Gen X","Boomers")))</f>
        <v>Millennials</v>
      </c>
      <c r="E3215" t="s">
        <v>6584</v>
      </c>
      <c r="F3215" t="s">
        <v>7865</v>
      </c>
      <c r="G3215" t="s">
        <v>7857</v>
      </c>
      <c r="H3215" s="27">
        <v>56</v>
      </c>
      <c r="I3215" t="s">
        <v>7914</v>
      </c>
      <c r="J3215" t="s">
        <v>7847</v>
      </c>
      <c r="K3215" t="s">
        <v>7880</v>
      </c>
      <c r="L3215" t="s">
        <v>7887</v>
      </c>
      <c r="M3215">
        <v>3.3</v>
      </c>
      <c r="N3215" t="s">
        <v>1691</v>
      </c>
      <c r="O3215" t="s">
        <v>7948</v>
      </c>
      <c r="P3215" t="s">
        <v>1691</v>
      </c>
      <c r="Q3215" t="s">
        <v>12</v>
      </c>
      <c r="R3215">
        <v>33</v>
      </c>
    </row>
    <row r="3216" spans="1:18" x14ac:dyDescent="0.3">
      <c r="A3216" t="s">
        <v>3228</v>
      </c>
      <c r="B3216" t="s">
        <v>7146</v>
      </c>
      <c r="C3216">
        <v>53</v>
      </c>
      <c r="D3216" t="str">
        <f>IF(Shopping[[#This Row],[Age]]&lt;=25,"Gen Z",
IF(Shopping[[#This Row],[Age]]&lt;=41,"Millennials",
IF(Shopping[[#This Row],[Age]]&lt;=57,"Gen X","Boomers")))</f>
        <v>Gen X</v>
      </c>
      <c r="E3216" t="s">
        <v>6584</v>
      </c>
      <c r="F3216" t="s">
        <v>7863</v>
      </c>
      <c r="G3216" t="s">
        <v>7838</v>
      </c>
      <c r="H3216" s="27">
        <v>78</v>
      </c>
      <c r="I3216" t="s">
        <v>7940</v>
      </c>
      <c r="J3216" t="s">
        <v>7847</v>
      </c>
      <c r="K3216" t="s">
        <v>7882</v>
      </c>
      <c r="L3216" t="s">
        <v>7888</v>
      </c>
      <c r="M3216">
        <v>3.1</v>
      </c>
      <c r="N3216" t="s">
        <v>1691</v>
      </c>
      <c r="O3216" t="s">
        <v>7946</v>
      </c>
      <c r="P3216" t="s">
        <v>1691</v>
      </c>
      <c r="Q3216" t="s">
        <v>27</v>
      </c>
      <c r="R3216">
        <v>6</v>
      </c>
    </row>
    <row r="3217" spans="1:18" x14ac:dyDescent="0.3">
      <c r="A3217" t="s">
        <v>3229</v>
      </c>
      <c r="B3217" t="s">
        <v>7147</v>
      </c>
      <c r="C3217">
        <v>34</v>
      </c>
      <c r="D3217" t="str">
        <f>IF(Shopping[[#This Row],[Age]]&lt;=25,"Gen Z",
IF(Shopping[[#This Row],[Age]]&lt;=41,"Millennials",
IF(Shopping[[#This Row],[Age]]&lt;=57,"Gen X","Boomers")))</f>
        <v>Millennials</v>
      </c>
      <c r="E3217" t="s">
        <v>6584</v>
      </c>
      <c r="F3217" t="s">
        <v>7853</v>
      </c>
      <c r="G3217" t="s">
        <v>7854</v>
      </c>
      <c r="H3217" s="27">
        <v>90</v>
      </c>
      <c r="I3217" t="s">
        <v>7896</v>
      </c>
      <c r="J3217" t="s">
        <v>7847</v>
      </c>
      <c r="K3217" t="s">
        <v>7975</v>
      </c>
      <c r="L3217" t="s">
        <v>7889</v>
      </c>
      <c r="M3217">
        <v>2.7</v>
      </c>
      <c r="N3217" t="s">
        <v>1691</v>
      </c>
      <c r="O3217" t="s">
        <v>7946</v>
      </c>
      <c r="P3217" t="s">
        <v>1691</v>
      </c>
      <c r="Q3217" t="s">
        <v>14</v>
      </c>
      <c r="R3217">
        <v>10</v>
      </c>
    </row>
    <row r="3218" spans="1:18" x14ac:dyDescent="0.3">
      <c r="A3218" t="s">
        <v>3230</v>
      </c>
      <c r="B3218" t="s">
        <v>7148</v>
      </c>
      <c r="C3218">
        <v>39</v>
      </c>
      <c r="D3218" t="str">
        <f>IF(Shopping[[#This Row],[Age]]&lt;=25,"Gen Z",
IF(Shopping[[#This Row],[Age]]&lt;=41,"Millennials",
IF(Shopping[[#This Row],[Age]]&lt;=57,"Gen X","Boomers")))</f>
        <v>Millennials</v>
      </c>
      <c r="E3218" t="s">
        <v>6584</v>
      </c>
      <c r="F3218" t="s">
        <v>7869</v>
      </c>
      <c r="G3218" t="s">
        <v>7838</v>
      </c>
      <c r="H3218" s="27">
        <v>85</v>
      </c>
      <c r="I3218" t="s">
        <v>7919</v>
      </c>
      <c r="J3218" t="s">
        <v>7844</v>
      </c>
      <c r="K3218" t="s">
        <v>7968</v>
      </c>
      <c r="L3218" t="s">
        <v>7887</v>
      </c>
      <c r="M3218">
        <v>3.4</v>
      </c>
      <c r="N3218" t="s">
        <v>1691</v>
      </c>
      <c r="O3218" t="s">
        <v>7947</v>
      </c>
      <c r="P3218" t="s">
        <v>1691</v>
      </c>
      <c r="Q3218" t="s">
        <v>10</v>
      </c>
      <c r="R3218">
        <v>18</v>
      </c>
    </row>
    <row r="3219" spans="1:18" x14ac:dyDescent="0.3">
      <c r="A3219" t="s">
        <v>3231</v>
      </c>
      <c r="B3219" t="s">
        <v>7149</v>
      </c>
      <c r="C3219">
        <v>44</v>
      </c>
      <c r="D3219" t="str">
        <f>IF(Shopping[[#This Row],[Age]]&lt;=25,"Gen Z",
IF(Shopping[[#This Row],[Age]]&lt;=41,"Millennials",
IF(Shopping[[#This Row],[Age]]&lt;=57,"Gen X","Boomers")))</f>
        <v>Gen X</v>
      </c>
      <c r="E3219" t="s">
        <v>6584</v>
      </c>
      <c r="F3219" t="s">
        <v>7865</v>
      </c>
      <c r="G3219" t="s">
        <v>7857</v>
      </c>
      <c r="H3219" s="27">
        <v>58</v>
      </c>
      <c r="I3219" t="s">
        <v>7897</v>
      </c>
      <c r="J3219" t="s">
        <v>7847</v>
      </c>
      <c r="K3219" t="s">
        <v>7855</v>
      </c>
      <c r="L3219" t="s">
        <v>7890</v>
      </c>
      <c r="M3219">
        <v>3.4</v>
      </c>
      <c r="N3219" t="s">
        <v>1691</v>
      </c>
      <c r="O3219" t="s">
        <v>7945</v>
      </c>
      <c r="P3219" t="s">
        <v>1691</v>
      </c>
      <c r="Q3219" t="s">
        <v>8</v>
      </c>
      <c r="R3219">
        <v>46</v>
      </c>
    </row>
    <row r="3220" spans="1:18" x14ac:dyDescent="0.3">
      <c r="A3220" t="s">
        <v>3232</v>
      </c>
      <c r="B3220" t="s">
        <v>7150</v>
      </c>
      <c r="C3220">
        <v>37</v>
      </c>
      <c r="D3220" t="str">
        <f>IF(Shopping[[#This Row],[Age]]&lt;=25,"Gen Z",
IF(Shopping[[#This Row],[Age]]&lt;=41,"Millennials",
IF(Shopping[[#This Row],[Age]]&lt;=57,"Gen X","Boomers")))</f>
        <v>Millennials</v>
      </c>
      <c r="E3220" t="s">
        <v>6584</v>
      </c>
      <c r="F3220" t="s">
        <v>7863</v>
      </c>
      <c r="G3220" t="s">
        <v>7838</v>
      </c>
      <c r="H3220" s="27">
        <v>34</v>
      </c>
      <c r="I3220" t="s">
        <v>7913</v>
      </c>
      <c r="J3220" t="s">
        <v>7847</v>
      </c>
      <c r="K3220" t="s">
        <v>7864</v>
      </c>
      <c r="L3220" t="s">
        <v>7890</v>
      </c>
      <c r="M3220">
        <v>3.9</v>
      </c>
      <c r="N3220" t="s">
        <v>1691</v>
      </c>
      <c r="O3220" t="s">
        <v>7945</v>
      </c>
      <c r="P3220" t="s">
        <v>1691</v>
      </c>
      <c r="Q3220" t="s">
        <v>14</v>
      </c>
      <c r="R3220">
        <v>49</v>
      </c>
    </row>
    <row r="3221" spans="1:18" x14ac:dyDescent="0.3">
      <c r="A3221" t="s">
        <v>3233</v>
      </c>
      <c r="B3221" t="s">
        <v>7151</v>
      </c>
      <c r="C3221">
        <v>57</v>
      </c>
      <c r="D3221" t="str">
        <f>IF(Shopping[[#This Row],[Age]]&lt;=25,"Gen Z",
IF(Shopping[[#This Row],[Age]]&lt;=41,"Millennials",
IF(Shopping[[#This Row],[Age]]&lt;=57,"Gen X","Boomers")))</f>
        <v>Gen X</v>
      </c>
      <c r="E3221" t="s">
        <v>6584</v>
      </c>
      <c r="F3221" t="s">
        <v>7853</v>
      </c>
      <c r="G3221" t="s">
        <v>7854</v>
      </c>
      <c r="H3221" s="27">
        <v>40</v>
      </c>
      <c r="I3221" t="s">
        <v>7916</v>
      </c>
      <c r="J3221" t="s">
        <v>7839</v>
      </c>
      <c r="K3221" t="s">
        <v>7849</v>
      </c>
      <c r="L3221" t="s">
        <v>7889</v>
      </c>
      <c r="M3221">
        <v>3.5</v>
      </c>
      <c r="N3221" t="s">
        <v>1691</v>
      </c>
      <c r="O3221" t="s">
        <v>7949</v>
      </c>
      <c r="P3221" t="s">
        <v>1691</v>
      </c>
      <c r="Q3221" t="s">
        <v>12</v>
      </c>
      <c r="R3221">
        <v>39</v>
      </c>
    </row>
    <row r="3222" spans="1:18" x14ac:dyDescent="0.3">
      <c r="A3222" t="s">
        <v>3234</v>
      </c>
      <c r="B3222" t="s">
        <v>7152</v>
      </c>
      <c r="C3222">
        <v>38</v>
      </c>
      <c r="D3222" t="str">
        <f>IF(Shopping[[#This Row],[Age]]&lt;=25,"Gen Z",
IF(Shopping[[#This Row],[Age]]&lt;=41,"Millennials",
IF(Shopping[[#This Row],[Age]]&lt;=57,"Gen X","Boomers")))</f>
        <v>Millennials</v>
      </c>
      <c r="E3222" t="s">
        <v>6584</v>
      </c>
      <c r="F3222" t="s">
        <v>7856</v>
      </c>
      <c r="G3222" t="s">
        <v>7857</v>
      </c>
      <c r="H3222" s="27">
        <v>29</v>
      </c>
      <c r="I3222" t="s">
        <v>7918</v>
      </c>
      <c r="J3222" t="s">
        <v>7847</v>
      </c>
      <c r="K3222" t="s">
        <v>7976</v>
      </c>
      <c r="L3222" t="s">
        <v>7890</v>
      </c>
      <c r="M3222">
        <v>4.0999999999999996</v>
      </c>
      <c r="N3222" t="s">
        <v>1691</v>
      </c>
      <c r="O3222" t="s">
        <v>7946</v>
      </c>
      <c r="P3222" t="s">
        <v>1691</v>
      </c>
      <c r="Q3222" t="s">
        <v>10</v>
      </c>
      <c r="R3222">
        <v>16</v>
      </c>
    </row>
    <row r="3223" spans="1:18" x14ac:dyDescent="0.3">
      <c r="A3223" t="s">
        <v>3235</v>
      </c>
      <c r="B3223" t="s">
        <v>7153</v>
      </c>
      <c r="C3223">
        <v>21</v>
      </c>
      <c r="D3223" t="str">
        <f>IF(Shopping[[#This Row],[Age]]&lt;=25,"Gen Z",
IF(Shopping[[#This Row],[Age]]&lt;=41,"Millennials",
IF(Shopping[[#This Row],[Age]]&lt;=57,"Gen X","Boomers")))</f>
        <v>Gen Z</v>
      </c>
      <c r="E3223" t="s">
        <v>6584</v>
      </c>
      <c r="F3223" t="s">
        <v>7872</v>
      </c>
      <c r="G3223" t="s">
        <v>7838</v>
      </c>
      <c r="H3223" s="27">
        <v>76</v>
      </c>
      <c r="I3223" t="s">
        <v>7906</v>
      </c>
      <c r="J3223" t="s">
        <v>7847</v>
      </c>
      <c r="K3223" t="s">
        <v>7882</v>
      </c>
      <c r="L3223" t="s">
        <v>7887</v>
      </c>
      <c r="M3223">
        <v>3.2</v>
      </c>
      <c r="N3223" t="s">
        <v>1691</v>
      </c>
      <c r="O3223" t="s">
        <v>7948</v>
      </c>
      <c r="P3223" t="s">
        <v>1691</v>
      </c>
      <c r="Q3223" t="s">
        <v>10</v>
      </c>
      <c r="R3223">
        <v>28</v>
      </c>
    </row>
    <row r="3224" spans="1:18" x14ac:dyDescent="0.3">
      <c r="A3224" t="s">
        <v>3236</v>
      </c>
      <c r="B3224" t="s">
        <v>7154</v>
      </c>
      <c r="C3224">
        <v>45</v>
      </c>
      <c r="D3224" t="str">
        <f>IF(Shopping[[#This Row],[Age]]&lt;=25,"Gen Z",
IF(Shopping[[#This Row],[Age]]&lt;=41,"Millennials",
IF(Shopping[[#This Row],[Age]]&lt;=57,"Gen X","Boomers")))</f>
        <v>Gen X</v>
      </c>
      <c r="E3224" t="s">
        <v>6584</v>
      </c>
      <c r="F3224" t="s">
        <v>7865</v>
      </c>
      <c r="G3224" t="s">
        <v>7857</v>
      </c>
      <c r="H3224" s="27">
        <v>84</v>
      </c>
      <c r="I3224" t="s">
        <v>7914</v>
      </c>
      <c r="J3224" t="s">
        <v>7844</v>
      </c>
      <c r="K3224" t="s">
        <v>7842</v>
      </c>
      <c r="L3224" t="s">
        <v>7890</v>
      </c>
      <c r="M3224">
        <v>4.5999999999999996</v>
      </c>
      <c r="N3224" t="s">
        <v>1691</v>
      </c>
      <c r="O3224" t="s">
        <v>7950</v>
      </c>
      <c r="P3224" t="s">
        <v>1691</v>
      </c>
      <c r="Q3224" t="s">
        <v>14</v>
      </c>
      <c r="R3224">
        <v>22</v>
      </c>
    </row>
    <row r="3225" spans="1:18" x14ac:dyDescent="0.3">
      <c r="A3225" t="s">
        <v>3237</v>
      </c>
      <c r="B3225" t="s">
        <v>7155</v>
      </c>
      <c r="C3225">
        <v>68</v>
      </c>
      <c r="D3225" t="str">
        <f>IF(Shopping[[#This Row],[Age]]&lt;=25,"Gen Z",
IF(Shopping[[#This Row],[Age]]&lt;=41,"Millennials",
IF(Shopping[[#This Row],[Age]]&lt;=57,"Gen X","Boomers")))</f>
        <v>Boomers</v>
      </c>
      <c r="E3225" t="s">
        <v>6584</v>
      </c>
      <c r="F3225" t="s">
        <v>7850</v>
      </c>
      <c r="G3225" t="s">
        <v>7838</v>
      </c>
      <c r="H3225" s="27">
        <v>65</v>
      </c>
      <c r="I3225" t="s">
        <v>7899</v>
      </c>
      <c r="J3225" t="s">
        <v>7844</v>
      </c>
      <c r="K3225" t="s">
        <v>7840</v>
      </c>
      <c r="L3225" t="s">
        <v>7888</v>
      </c>
      <c r="M3225">
        <v>3.9</v>
      </c>
      <c r="N3225" t="s">
        <v>1691</v>
      </c>
      <c r="O3225" t="s">
        <v>7948</v>
      </c>
      <c r="P3225" t="s">
        <v>1691</v>
      </c>
      <c r="Q3225" t="s">
        <v>8</v>
      </c>
      <c r="R3225">
        <v>36</v>
      </c>
    </row>
    <row r="3226" spans="1:18" x14ac:dyDescent="0.3">
      <c r="A3226" t="s">
        <v>3238</v>
      </c>
      <c r="B3226" t="s">
        <v>7156</v>
      </c>
      <c r="C3226">
        <v>37</v>
      </c>
      <c r="D3226" t="str">
        <f>IF(Shopping[[#This Row],[Age]]&lt;=25,"Gen Z",
IF(Shopping[[#This Row],[Age]]&lt;=41,"Millennials",
IF(Shopping[[#This Row],[Age]]&lt;=57,"Gen X","Boomers")))</f>
        <v>Millennials</v>
      </c>
      <c r="E3226" t="s">
        <v>6584</v>
      </c>
      <c r="F3226" t="s">
        <v>7869</v>
      </c>
      <c r="G3226" t="s">
        <v>7838</v>
      </c>
      <c r="H3226" s="27">
        <v>80</v>
      </c>
      <c r="I3226" t="s">
        <v>7905</v>
      </c>
      <c r="J3226" t="s">
        <v>7839</v>
      </c>
      <c r="K3226" t="s">
        <v>7878</v>
      </c>
      <c r="L3226" t="s">
        <v>7887</v>
      </c>
      <c r="M3226">
        <v>2.7</v>
      </c>
      <c r="N3226" t="s">
        <v>1691</v>
      </c>
      <c r="O3226" t="s">
        <v>7946</v>
      </c>
      <c r="P3226" t="s">
        <v>1691</v>
      </c>
      <c r="Q3226" t="s">
        <v>14</v>
      </c>
      <c r="R3226">
        <v>18</v>
      </c>
    </row>
    <row r="3227" spans="1:18" x14ac:dyDescent="0.3">
      <c r="A3227" t="s">
        <v>3239</v>
      </c>
      <c r="B3227" t="s">
        <v>7157</v>
      </c>
      <c r="C3227">
        <v>53</v>
      </c>
      <c r="D3227" t="str">
        <f>IF(Shopping[[#This Row],[Age]]&lt;=25,"Gen Z",
IF(Shopping[[#This Row],[Age]]&lt;=41,"Millennials",
IF(Shopping[[#This Row],[Age]]&lt;=57,"Gen X","Boomers")))</f>
        <v>Gen X</v>
      </c>
      <c r="E3227" t="s">
        <v>6584</v>
      </c>
      <c r="F3227" t="s">
        <v>7837</v>
      </c>
      <c r="G3227" t="s">
        <v>7838</v>
      </c>
      <c r="H3227" s="27">
        <v>98</v>
      </c>
      <c r="I3227" t="s">
        <v>7906</v>
      </c>
      <c r="J3227" t="s">
        <v>7847</v>
      </c>
      <c r="K3227" t="s">
        <v>7858</v>
      </c>
      <c r="L3227" t="s">
        <v>7890</v>
      </c>
      <c r="M3227">
        <v>3</v>
      </c>
      <c r="N3227" t="s">
        <v>1691</v>
      </c>
      <c r="O3227" t="s">
        <v>7950</v>
      </c>
      <c r="P3227" t="s">
        <v>1691</v>
      </c>
      <c r="Q3227" t="s">
        <v>12</v>
      </c>
      <c r="R3227">
        <v>31</v>
      </c>
    </row>
    <row r="3228" spans="1:18" x14ac:dyDescent="0.3">
      <c r="A3228" t="s">
        <v>3240</v>
      </c>
      <c r="B3228" t="s">
        <v>7158</v>
      </c>
      <c r="C3228">
        <v>57</v>
      </c>
      <c r="D3228" t="str">
        <f>IF(Shopping[[#This Row],[Age]]&lt;=25,"Gen Z",
IF(Shopping[[#This Row],[Age]]&lt;=41,"Millennials",
IF(Shopping[[#This Row],[Age]]&lt;=57,"Gen X","Boomers")))</f>
        <v>Gen X</v>
      </c>
      <c r="E3228" t="s">
        <v>6584</v>
      </c>
      <c r="F3228" t="s">
        <v>7848</v>
      </c>
      <c r="G3228" t="s">
        <v>7846</v>
      </c>
      <c r="H3228" s="27">
        <v>71</v>
      </c>
      <c r="I3228" t="s">
        <v>7939</v>
      </c>
      <c r="J3228" t="s">
        <v>7877</v>
      </c>
      <c r="K3228" t="s">
        <v>7974</v>
      </c>
      <c r="L3228" t="s">
        <v>7888</v>
      </c>
      <c r="M3228">
        <v>3.3</v>
      </c>
      <c r="N3228" t="s">
        <v>1691</v>
      </c>
      <c r="O3228" t="s">
        <v>7947</v>
      </c>
      <c r="P3228" t="s">
        <v>1691</v>
      </c>
      <c r="Q3228" t="s">
        <v>22</v>
      </c>
      <c r="R3228">
        <v>38</v>
      </c>
    </row>
    <row r="3229" spans="1:18" x14ac:dyDescent="0.3">
      <c r="A3229" t="s">
        <v>3241</v>
      </c>
      <c r="B3229" t="s">
        <v>7159</v>
      </c>
      <c r="C3229">
        <v>28</v>
      </c>
      <c r="D3229" t="str">
        <f>IF(Shopping[[#This Row],[Age]]&lt;=25,"Gen Z",
IF(Shopping[[#This Row],[Age]]&lt;=41,"Millennials",
IF(Shopping[[#This Row],[Age]]&lt;=57,"Gen X","Boomers")))</f>
        <v>Millennials</v>
      </c>
      <c r="E3229" t="s">
        <v>6584</v>
      </c>
      <c r="F3229" t="s">
        <v>7873</v>
      </c>
      <c r="G3229" t="s">
        <v>7857</v>
      </c>
      <c r="H3229" s="27">
        <v>69</v>
      </c>
      <c r="I3229" t="s">
        <v>7922</v>
      </c>
      <c r="J3229" t="s">
        <v>7877</v>
      </c>
      <c r="K3229" t="s">
        <v>7849</v>
      </c>
      <c r="L3229" t="s">
        <v>7890</v>
      </c>
      <c r="M3229">
        <v>2.7</v>
      </c>
      <c r="N3229" t="s">
        <v>1691</v>
      </c>
      <c r="O3229" t="s">
        <v>7946</v>
      </c>
      <c r="P3229" t="s">
        <v>1691</v>
      </c>
      <c r="Q3229" t="s">
        <v>27</v>
      </c>
      <c r="R3229">
        <v>42</v>
      </c>
    </row>
    <row r="3230" spans="1:18" x14ac:dyDescent="0.3">
      <c r="A3230" t="s">
        <v>3242</v>
      </c>
      <c r="B3230" t="s">
        <v>7160</v>
      </c>
      <c r="C3230">
        <v>37</v>
      </c>
      <c r="D3230" t="str">
        <f>IF(Shopping[[#This Row],[Age]]&lt;=25,"Gen Z",
IF(Shopping[[#This Row],[Age]]&lt;=41,"Millennials",
IF(Shopping[[#This Row],[Age]]&lt;=57,"Gen X","Boomers")))</f>
        <v>Millennials</v>
      </c>
      <c r="E3230" t="s">
        <v>6584</v>
      </c>
      <c r="F3230" t="s">
        <v>7870</v>
      </c>
      <c r="G3230" t="s">
        <v>7857</v>
      </c>
      <c r="H3230" s="27">
        <v>95</v>
      </c>
      <c r="I3230" t="s">
        <v>7932</v>
      </c>
      <c r="J3230" t="s">
        <v>7847</v>
      </c>
      <c r="K3230" t="s">
        <v>7882</v>
      </c>
      <c r="L3230" t="s">
        <v>7888</v>
      </c>
      <c r="M3230">
        <v>4.5999999999999996</v>
      </c>
      <c r="N3230" t="s">
        <v>1691</v>
      </c>
      <c r="O3230" t="s">
        <v>7949</v>
      </c>
      <c r="P3230" t="s">
        <v>1691</v>
      </c>
      <c r="Q3230" t="s">
        <v>14</v>
      </c>
      <c r="R3230">
        <v>27</v>
      </c>
    </row>
    <row r="3231" spans="1:18" x14ac:dyDescent="0.3">
      <c r="A3231" t="s">
        <v>3243</v>
      </c>
      <c r="B3231" t="s">
        <v>7161</v>
      </c>
      <c r="C3231">
        <v>54</v>
      </c>
      <c r="D3231" t="str">
        <f>IF(Shopping[[#This Row],[Age]]&lt;=25,"Gen Z",
IF(Shopping[[#This Row],[Age]]&lt;=41,"Millennials",
IF(Shopping[[#This Row],[Age]]&lt;=57,"Gen X","Boomers")))</f>
        <v>Gen X</v>
      </c>
      <c r="E3231" t="s">
        <v>6584</v>
      </c>
      <c r="F3231" t="s">
        <v>7866</v>
      </c>
      <c r="G3231" t="s">
        <v>7838</v>
      </c>
      <c r="H3231" s="27">
        <v>67</v>
      </c>
      <c r="I3231" t="s">
        <v>7932</v>
      </c>
      <c r="J3231" t="s">
        <v>7847</v>
      </c>
      <c r="K3231" t="s">
        <v>7864</v>
      </c>
      <c r="L3231" t="s">
        <v>7890</v>
      </c>
      <c r="M3231">
        <v>2.7</v>
      </c>
      <c r="N3231" t="s">
        <v>1691</v>
      </c>
      <c r="O3231" t="s">
        <v>7945</v>
      </c>
      <c r="P3231" t="s">
        <v>1691</v>
      </c>
      <c r="Q3231" t="s">
        <v>10</v>
      </c>
      <c r="R3231">
        <v>24</v>
      </c>
    </row>
    <row r="3232" spans="1:18" x14ac:dyDescent="0.3">
      <c r="A3232" t="s">
        <v>3244</v>
      </c>
      <c r="B3232" t="s">
        <v>7162</v>
      </c>
      <c r="C3232">
        <v>49</v>
      </c>
      <c r="D3232" t="str">
        <f>IF(Shopping[[#This Row],[Age]]&lt;=25,"Gen Z",
IF(Shopping[[#This Row],[Age]]&lt;=41,"Millennials",
IF(Shopping[[#This Row],[Age]]&lt;=57,"Gen X","Boomers")))</f>
        <v>Gen X</v>
      </c>
      <c r="E3232" t="s">
        <v>6584</v>
      </c>
      <c r="F3232" t="s">
        <v>7848</v>
      </c>
      <c r="G3232" t="s">
        <v>7846</v>
      </c>
      <c r="H3232" s="27">
        <v>49</v>
      </c>
      <c r="I3232" t="s">
        <v>7916</v>
      </c>
      <c r="J3232" t="s">
        <v>7847</v>
      </c>
      <c r="K3232" t="s">
        <v>7968</v>
      </c>
      <c r="L3232" t="s">
        <v>7889</v>
      </c>
      <c r="M3232">
        <v>2.5</v>
      </c>
      <c r="N3232" t="s">
        <v>1691</v>
      </c>
      <c r="O3232" t="s">
        <v>7947</v>
      </c>
      <c r="P3232" t="s">
        <v>1691</v>
      </c>
      <c r="Q3232" t="s">
        <v>27</v>
      </c>
      <c r="R3232">
        <v>38</v>
      </c>
    </row>
    <row r="3233" spans="1:18" x14ac:dyDescent="0.3">
      <c r="A3233" t="s">
        <v>3245</v>
      </c>
      <c r="B3233" t="s">
        <v>7163</v>
      </c>
      <c r="C3233">
        <v>62</v>
      </c>
      <c r="D3233" t="str">
        <f>IF(Shopping[[#This Row],[Age]]&lt;=25,"Gen Z",
IF(Shopping[[#This Row],[Age]]&lt;=41,"Millennials",
IF(Shopping[[#This Row],[Age]]&lt;=57,"Gen X","Boomers")))</f>
        <v>Boomers</v>
      </c>
      <c r="E3233" t="s">
        <v>6584</v>
      </c>
      <c r="F3233" t="s">
        <v>7859</v>
      </c>
      <c r="G3233" t="s">
        <v>7846</v>
      </c>
      <c r="H3233" s="27">
        <v>97</v>
      </c>
      <c r="I3233" t="s">
        <v>7915</v>
      </c>
      <c r="J3233" t="s">
        <v>7847</v>
      </c>
      <c r="K3233" t="s">
        <v>7842</v>
      </c>
      <c r="L3233" t="s">
        <v>7887</v>
      </c>
      <c r="M3233">
        <v>4.4000000000000004</v>
      </c>
      <c r="N3233" t="s">
        <v>1691</v>
      </c>
      <c r="O3233" t="s">
        <v>7946</v>
      </c>
      <c r="P3233" t="s">
        <v>1691</v>
      </c>
      <c r="Q3233" t="s">
        <v>12</v>
      </c>
      <c r="R3233">
        <v>9</v>
      </c>
    </row>
    <row r="3234" spans="1:18" x14ac:dyDescent="0.3">
      <c r="A3234" t="s">
        <v>3246</v>
      </c>
      <c r="B3234" t="s">
        <v>7164</v>
      </c>
      <c r="C3234">
        <v>45</v>
      </c>
      <c r="D3234" t="str">
        <f>IF(Shopping[[#This Row],[Age]]&lt;=25,"Gen Z",
IF(Shopping[[#This Row],[Age]]&lt;=41,"Millennials",
IF(Shopping[[#This Row],[Age]]&lt;=57,"Gen X","Boomers")))</f>
        <v>Gen X</v>
      </c>
      <c r="E3234" t="s">
        <v>6584</v>
      </c>
      <c r="F3234" t="s">
        <v>7872</v>
      </c>
      <c r="G3234" t="s">
        <v>7838</v>
      </c>
      <c r="H3234" s="27">
        <v>34</v>
      </c>
      <c r="I3234" t="s">
        <v>7895</v>
      </c>
      <c r="J3234" t="s">
        <v>7847</v>
      </c>
      <c r="K3234" t="s">
        <v>7849</v>
      </c>
      <c r="L3234" t="s">
        <v>7888</v>
      </c>
      <c r="M3234">
        <v>4</v>
      </c>
      <c r="N3234" t="s">
        <v>1691</v>
      </c>
      <c r="O3234" t="s">
        <v>7947</v>
      </c>
      <c r="P3234" t="s">
        <v>1691</v>
      </c>
      <c r="Q3234" t="s">
        <v>22</v>
      </c>
      <c r="R3234">
        <v>19</v>
      </c>
    </row>
    <row r="3235" spans="1:18" x14ac:dyDescent="0.3">
      <c r="A3235" t="s">
        <v>3247</v>
      </c>
      <c r="B3235" t="s">
        <v>7165</v>
      </c>
      <c r="C3235">
        <v>45</v>
      </c>
      <c r="D3235" t="str">
        <f>IF(Shopping[[#This Row],[Age]]&lt;=25,"Gen Z",
IF(Shopping[[#This Row],[Age]]&lt;=41,"Millennials",
IF(Shopping[[#This Row],[Age]]&lt;=57,"Gen X","Boomers")))</f>
        <v>Gen X</v>
      </c>
      <c r="E3235" t="s">
        <v>6584</v>
      </c>
      <c r="F3235" t="s">
        <v>7881</v>
      </c>
      <c r="G3235" t="s">
        <v>7857</v>
      </c>
      <c r="H3235" s="27">
        <v>74</v>
      </c>
      <c r="I3235" t="s">
        <v>7920</v>
      </c>
      <c r="J3235" t="s">
        <v>7847</v>
      </c>
      <c r="K3235" t="s">
        <v>7970</v>
      </c>
      <c r="L3235" t="s">
        <v>7890</v>
      </c>
      <c r="M3235">
        <v>3.8</v>
      </c>
      <c r="N3235" t="s">
        <v>1691</v>
      </c>
      <c r="O3235" t="s">
        <v>7945</v>
      </c>
      <c r="P3235" t="s">
        <v>1691</v>
      </c>
      <c r="Q3235" t="s">
        <v>27</v>
      </c>
      <c r="R3235">
        <v>11</v>
      </c>
    </row>
    <row r="3236" spans="1:18" x14ac:dyDescent="0.3">
      <c r="A3236" t="s">
        <v>3248</v>
      </c>
      <c r="B3236" t="s">
        <v>7166</v>
      </c>
      <c r="C3236">
        <v>49</v>
      </c>
      <c r="D3236" t="str">
        <f>IF(Shopping[[#This Row],[Age]]&lt;=25,"Gen Z",
IF(Shopping[[#This Row],[Age]]&lt;=41,"Millennials",
IF(Shopping[[#This Row],[Age]]&lt;=57,"Gen X","Boomers")))</f>
        <v>Gen X</v>
      </c>
      <c r="E3236" t="s">
        <v>6584</v>
      </c>
      <c r="F3236" t="s">
        <v>7870</v>
      </c>
      <c r="G3236" t="s">
        <v>7857</v>
      </c>
      <c r="H3236" s="27">
        <v>96</v>
      </c>
      <c r="I3236" t="s">
        <v>7940</v>
      </c>
      <c r="J3236" t="s">
        <v>7847</v>
      </c>
      <c r="K3236" t="s">
        <v>7971</v>
      </c>
      <c r="L3236" t="s">
        <v>7887</v>
      </c>
      <c r="M3236">
        <v>2.5</v>
      </c>
      <c r="N3236" t="s">
        <v>1691</v>
      </c>
      <c r="O3236" t="s">
        <v>7949</v>
      </c>
      <c r="P3236" t="s">
        <v>1691</v>
      </c>
      <c r="Q3236" t="s">
        <v>27</v>
      </c>
      <c r="R3236">
        <v>16</v>
      </c>
    </row>
    <row r="3237" spans="1:18" x14ac:dyDescent="0.3">
      <c r="A3237" t="s">
        <v>3249</v>
      </c>
      <c r="B3237" t="s">
        <v>7167</v>
      </c>
      <c r="C3237">
        <v>27</v>
      </c>
      <c r="D3237" t="str">
        <f>IF(Shopping[[#This Row],[Age]]&lt;=25,"Gen Z",
IF(Shopping[[#This Row],[Age]]&lt;=41,"Millennials",
IF(Shopping[[#This Row],[Age]]&lt;=57,"Gen X","Boomers")))</f>
        <v>Millennials</v>
      </c>
      <c r="E3237" t="s">
        <v>6584</v>
      </c>
      <c r="F3237" t="s">
        <v>7881</v>
      </c>
      <c r="G3237" t="s">
        <v>7857</v>
      </c>
      <c r="H3237" s="27">
        <v>68</v>
      </c>
      <c r="I3237" t="s">
        <v>7916</v>
      </c>
      <c r="J3237" t="s">
        <v>7847</v>
      </c>
      <c r="K3237" t="s">
        <v>7867</v>
      </c>
      <c r="L3237" t="s">
        <v>7889</v>
      </c>
      <c r="M3237">
        <v>4</v>
      </c>
      <c r="N3237" t="s">
        <v>1691</v>
      </c>
      <c r="O3237" t="s">
        <v>7946</v>
      </c>
      <c r="P3237" t="s">
        <v>1691</v>
      </c>
      <c r="Q3237" t="s">
        <v>8</v>
      </c>
      <c r="R3237">
        <v>18</v>
      </c>
    </row>
    <row r="3238" spans="1:18" x14ac:dyDescent="0.3">
      <c r="A3238" t="s">
        <v>3250</v>
      </c>
      <c r="B3238" t="s">
        <v>7168</v>
      </c>
      <c r="C3238">
        <v>63</v>
      </c>
      <c r="D3238" t="str">
        <f>IF(Shopping[[#This Row],[Age]]&lt;=25,"Gen Z",
IF(Shopping[[#This Row],[Age]]&lt;=41,"Millennials",
IF(Shopping[[#This Row],[Age]]&lt;=57,"Gen X","Boomers")))</f>
        <v>Boomers</v>
      </c>
      <c r="E3238" t="s">
        <v>6584</v>
      </c>
      <c r="F3238" t="s">
        <v>7881</v>
      </c>
      <c r="G3238" t="s">
        <v>7857</v>
      </c>
      <c r="H3238" s="27">
        <v>84</v>
      </c>
      <c r="I3238" t="s">
        <v>7929</v>
      </c>
      <c r="J3238" t="s">
        <v>7839</v>
      </c>
      <c r="K3238" t="s">
        <v>7968</v>
      </c>
      <c r="L3238" t="s">
        <v>7890</v>
      </c>
      <c r="M3238">
        <v>4.0999999999999996</v>
      </c>
      <c r="N3238" t="s">
        <v>1691</v>
      </c>
      <c r="O3238" t="s">
        <v>7947</v>
      </c>
      <c r="P3238" t="s">
        <v>1691</v>
      </c>
      <c r="Q3238" t="s">
        <v>10</v>
      </c>
      <c r="R3238">
        <v>8</v>
      </c>
    </row>
    <row r="3239" spans="1:18" x14ac:dyDescent="0.3">
      <c r="A3239" t="s">
        <v>3251</v>
      </c>
      <c r="B3239" t="s">
        <v>7169</v>
      </c>
      <c r="C3239">
        <v>61</v>
      </c>
      <c r="D3239" t="str">
        <f>IF(Shopping[[#This Row],[Age]]&lt;=25,"Gen Z",
IF(Shopping[[#This Row],[Age]]&lt;=41,"Millennials",
IF(Shopping[[#This Row],[Age]]&lt;=57,"Gen X","Boomers")))</f>
        <v>Boomers</v>
      </c>
      <c r="E3239" t="s">
        <v>6584</v>
      </c>
      <c r="F3239" t="s">
        <v>7872</v>
      </c>
      <c r="G3239" t="s">
        <v>7838</v>
      </c>
      <c r="H3239" s="27">
        <v>57</v>
      </c>
      <c r="I3239" t="s">
        <v>7927</v>
      </c>
      <c r="J3239" t="s">
        <v>7847</v>
      </c>
      <c r="K3239" t="s">
        <v>7840</v>
      </c>
      <c r="L3239" t="s">
        <v>7889</v>
      </c>
      <c r="M3239">
        <v>2.8</v>
      </c>
      <c r="N3239" t="s">
        <v>1691</v>
      </c>
      <c r="O3239" t="s">
        <v>7945</v>
      </c>
      <c r="P3239" t="s">
        <v>1691</v>
      </c>
      <c r="Q3239" t="s">
        <v>10</v>
      </c>
      <c r="R3239">
        <v>4</v>
      </c>
    </row>
    <row r="3240" spans="1:18" x14ac:dyDescent="0.3">
      <c r="A3240" t="s">
        <v>3252</v>
      </c>
      <c r="B3240" t="s">
        <v>7170</v>
      </c>
      <c r="C3240">
        <v>25</v>
      </c>
      <c r="D3240" t="str">
        <f>IF(Shopping[[#This Row],[Age]]&lt;=25,"Gen Z",
IF(Shopping[[#This Row],[Age]]&lt;=41,"Millennials",
IF(Shopping[[#This Row],[Age]]&lt;=57,"Gen X","Boomers")))</f>
        <v>Gen Z</v>
      </c>
      <c r="E3240" t="s">
        <v>6584</v>
      </c>
      <c r="F3240" t="s">
        <v>7848</v>
      </c>
      <c r="G3240" t="s">
        <v>7846</v>
      </c>
      <c r="H3240" s="27">
        <v>84</v>
      </c>
      <c r="I3240" t="s">
        <v>7898</v>
      </c>
      <c r="J3240" t="s">
        <v>7877</v>
      </c>
      <c r="K3240" t="s">
        <v>7864</v>
      </c>
      <c r="L3240" t="s">
        <v>7890</v>
      </c>
      <c r="M3240">
        <v>3.4</v>
      </c>
      <c r="N3240" t="s">
        <v>1691</v>
      </c>
      <c r="O3240" t="s">
        <v>7949</v>
      </c>
      <c r="P3240" t="s">
        <v>1691</v>
      </c>
      <c r="Q3240" t="s">
        <v>10</v>
      </c>
      <c r="R3240">
        <v>37</v>
      </c>
    </row>
    <row r="3241" spans="1:18" x14ac:dyDescent="0.3">
      <c r="A3241" t="s">
        <v>3253</v>
      </c>
      <c r="B3241" t="s">
        <v>7171</v>
      </c>
      <c r="C3241">
        <v>33</v>
      </c>
      <c r="D3241" t="str">
        <f>IF(Shopping[[#This Row],[Age]]&lt;=25,"Gen Z",
IF(Shopping[[#This Row],[Age]]&lt;=41,"Millennials",
IF(Shopping[[#This Row],[Age]]&lt;=57,"Gen X","Boomers")))</f>
        <v>Millennials</v>
      </c>
      <c r="E3241" t="s">
        <v>6584</v>
      </c>
      <c r="F3241" t="s">
        <v>7865</v>
      </c>
      <c r="G3241" t="s">
        <v>7857</v>
      </c>
      <c r="H3241" s="27">
        <v>32</v>
      </c>
      <c r="I3241" t="s">
        <v>7917</v>
      </c>
      <c r="J3241" t="s">
        <v>7847</v>
      </c>
      <c r="K3241" t="s">
        <v>7852</v>
      </c>
      <c r="L3241" t="s">
        <v>7890</v>
      </c>
      <c r="M3241">
        <v>2.7</v>
      </c>
      <c r="N3241" t="s">
        <v>1691</v>
      </c>
      <c r="O3241" t="s">
        <v>7949</v>
      </c>
      <c r="P3241" t="s">
        <v>1691</v>
      </c>
      <c r="Q3241" t="s">
        <v>10</v>
      </c>
      <c r="R3241">
        <v>30</v>
      </c>
    </row>
    <row r="3242" spans="1:18" x14ac:dyDescent="0.3">
      <c r="A3242" t="s">
        <v>3254</v>
      </c>
      <c r="B3242" t="s">
        <v>7172</v>
      </c>
      <c r="C3242">
        <v>56</v>
      </c>
      <c r="D3242" t="str">
        <f>IF(Shopping[[#This Row],[Age]]&lt;=25,"Gen Z",
IF(Shopping[[#This Row],[Age]]&lt;=41,"Millennials",
IF(Shopping[[#This Row],[Age]]&lt;=57,"Gen X","Boomers")))</f>
        <v>Gen X</v>
      </c>
      <c r="E3242" t="s">
        <v>6584</v>
      </c>
      <c r="F3242" t="s">
        <v>7845</v>
      </c>
      <c r="G3242" t="s">
        <v>7846</v>
      </c>
      <c r="H3242" s="27">
        <v>37</v>
      </c>
      <c r="I3242" t="s">
        <v>7901</v>
      </c>
      <c r="J3242" t="s">
        <v>7847</v>
      </c>
      <c r="K3242" t="s">
        <v>7862</v>
      </c>
      <c r="L3242" t="s">
        <v>7890</v>
      </c>
      <c r="M3242">
        <v>3.8</v>
      </c>
      <c r="N3242" t="s">
        <v>1691</v>
      </c>
      <c r="O3242" t="s">
        <v>7949</v>
      </c>
      <c r="P3242" t="s">
        <v>1691</v>
      </c>
      <c r="Q3242" t="s">
        <v>22</v>
      </c>
      <c r="R3242">
        <v>37</v>
      </c>
    </row>
    <row r="3243" spans="1:18" x14ac:dyDescent="0.3">
      <c r="A3243" t="s">
        <v>3255</v>
      </c>
      <c r="B3243" t="s">
        <v>7173</v>
      </c>
      <c r="C3243">
        <v>50</v>
      </c>
      <c r="D3243" t="str">
        <f>IF(Shopping[[#This Row],[Age]]&lt;=25,"Gen Z",
IF(Shopping[[#This Row],[Age]]&lt;=41,"Millennials",
IF(Shopping[[#This Row],[Age]]&lt;=57,"Gen X","Boomers")))</f>
        <v>Gen X</v>
      </c>
      <c r="E3243" t="s">
        <v>6584</v>
      </c>
      <c r="F3243" t="s">
        <v>7856</v>
      </c>
      <c r="G3243" t="s">
        <v>7857</v>
      </c>
      <c r="H3243" s="27">
        <v>58</v>
      </c>
      <c r="I3243" t="s">
        <v>7932</v>
      </c>
      <c r="J3243" t="s">
        <v>7847</v>
      </c>
      <c r="K3243" t="s">
        <v>7970</v>
      </c>
      <c r="L3243" t="s">
        <v>7889</v>
      </c>
      <c r="M3243">
        <v>4.4000000000000004</v>
      </c>
      <c r="N3243" t="s">
        <v>1691</v>
      </c>
      <c r="O3243" t="s">
        <v>7950</v>
      </c>
      <c r="P3243" t="s">
        <v>1691</v>
      </c>
      <c r="Q3243" t="s">
        <v>14</v>
      </c>
      <c r="R3243">
        <v>30</v>
      </c>
    </row>
    <row r="3244" spans="1:18" x14ac:dyDescent="0.3">
      <c r="A3244" t="s">
        <v>3256</v>
      </c>
      <c r="B3244" t="s">
        <v>7174</v>
      </c>
      <c r="C3244">
        <v>45</v>
      </c>
      <c r="D3244" t="str">
        <f>IF(Shopping[[#This Row],[Age]]&lt;=25,"Gen Z",
IF(Shopping[[#This Row],[Age]]&lt;=41,"Millennials",
IF(Shopping[[#This Row],[Age]]&lt;=57,"Gen X","Boomers")))</f>
        <v>Gen X</v>
      </c>
      <c r="E3244" t="s">
        <v>6584</v>
      </c>
      <c r="F3244" t="s">
        <v>7876</v>
      </c>
      <c r="G3244" t="s">
        <v>7838</v>
      </c>
      <c r="H3244" s="27">
        <v>74</v>
      </c>
      <c r="I3244" t="s">
        <v>7897</v>
      </c>
      <c r="J3244" t="s">
        <v>7844</v>
      </c>
      <c r="K3244" t="s">
        <v>7974</v>
      </c>
      <c r="L3244" t="s">
        <v>7890</v>
      </c>
      <c r="M3244">
        <v>2.8</v>
      </c>
      <c r="N3244" t="s">
        <v>1691</v>
      </c>
      <c r="O3244" t="s">
        <v>7945</v>
      </c>
      <c r="P3244" t="s">
        <v>1691</v>
      </c>
      <c r="Q3244" t="s">
        <v>8</v>
      </c>
      <c r="R3244">
        <v>17</v>
      </c>
    </row>
    <row r="3245" spans="1:18" x14ac:dyDescent="0.3">
      <c r="A3245" t="s">
        <v>3257</v>
      </c>
      <c r="B3245" t="s">
        <v>7175</v>
      </c>
      <c r="C3245">
        <v>45</v>
      </c>
      <c r="D3245" t="str">
        <f>IF(Shopping[[#This Row],[Age]]&lt;=25,"Gen Z",
IF(Shopping[[#This Row],[Age]]&lt;=41,"Millennials",
IF(Shopping[[#This Row],[Age]]&lt;=57,"Gen X","Boomers")))</f>
        <v>Gen X</v>
      </c>
      <c r="E3245" t="s">
        <v>6584</v>
      </c>
      <c r="F3245" t="s">
        <v>7869</v>
      </c>
      <c r="G3245" t="s">
        <v>7838</v>
      </c>
      <c r="H3245" s="27">
        <v>99</v>
      </c>
      <c r="I3245" t="s">
        <v>7930</v>
      </c>
      <c r="J3245" t="s">
        <v>7839</v>
      </c>
      <c r="K3245" t="s">
        <v>7971</v>
      </c>
      <c r="L3245" t="s">
        <v>7889</v>
      </c>
      <c r="M3245">
        <v>5</v>
      </c>
      <c r="N3245" t="s">
        <v>1691</v>
      </c>
      <c r="O3245" t="s">
        <v>7950</v>
      </c>
      <c r="P3245" t="s">
        <v>1691</v>
      </c>
      <c r="Q3245" t="s">
        <v>22</v>
      </c>
      <c r="R3245">
        <v>11</v>
      </c>
    </row>
    <row r="3246" spans="1:18" x14ac:dyDescent="0.3">
      <c r="A3246" t="s">
        <v>3258</v>
      </c>
      <c r="B3246" t="s">
        <v>7176</v>
      </c>
      <c r="C3246">
        <v>65</v>
      </c>
      <c r="D3246" t="str">
        <f>IF(Shopping[[#This Row],[Age]]&lt;=25,"Gen Z",
IF(Shopping[[#This Row],[Age]]&lt;=41,"Millennials",
IF(Shopping[[#This Row],[Age]]&lt;=57,"Gen X","Boomers")))</f>
        <v>Boomers</v>
      </c>
      <c r="E3246" t="s">
        <v>6584</v>
      </c>
      <c r="F3246" t="s">
        <v>7841</v>
      </c>
      <c r="G3246" t="s">
        <v>7838</v>
      </c>
      <c r="H3246" s="27">
        <v>81</v>
      </c>
      <c r="I3246" t="s">
        <v>7903</v>
      </c>
      <c r="J3246" t="s">
        <v>7847</v>
      </c>
      <c r="K3246" t="s">
        <v>7971</v>
      </c>
      <c r="L3246" t="s">
        <v>7890</v>
      </c>
      <c r="M3246">
        <v>4.7</v>
      </c>
      <c r="N3246" t="s">
        <v>1691</v>
      </c>
      <c r="O3246" t="s">
        <v>7945</v>
      </c>
      <c r="P3246" t="s">
        <v>1691</v>
      </c>
      <c r="Q3246" t="s">
        <v>12</v>
      </c>
      <c r="R3246">
        <v>42</v>
      </c>
    </row>
    <row r="3247" spans="1:18" x14ac:dyDescent="0.3">
      <c r="A3247" t="s">
        <v>3259</v>
      </c>
      <c r="B3247" t="s">
        <v>7177</v>
      </c>
      <c r="C3247">
        <v>63</v>
      </c>
      <c r="D3247" t="str">
        <f>IF(Shopping[[#This Row],[Age]]&lt;=25,"Gen Z",
IF(Shopping[[#This Row],[Age]]&lt;=41,"Millennials",
IF(Shopping[[#This Row],[Age]]&lt;=57,"Gen X","Boomers")))</f>
        <v>Boomers</v>
      </c>
      <c r="E3247" t="s">
        <v>6584</v>
      </c>
      <c r="F3247" t="s">
        <v>7866</v>
      </c>
      <c r="G3247" t="s">
        <v>7838</v>
      </c>
      <c r="H3247" s="27">
        <v>76</v>
      </c>
      <c r="I3247" t="s">
        <v>7916</v>
      </c>
      <c r="J3247" t="s">
        <v>7847</v>
      </c>
      <c r="K3247" t="s">
        <v>7860</v>
      </c>
      <c r="L3247" t="s">
        <v>7890</v>
      </c>
      <c r="M3247">
        <v>3.2</v>
      </c>
      <c r="N3247" t="s">
        <v>1691</v>
      </c>
      <c r="O3247" t="s">
        <v>7947</v>
      </c>
      <c r="P3247" t="s">
        <v>1691</v>
      </c>
      <c r="Q3247" t="s">
        <v>10</v>
      </c>
      <c r="R3247">
        <v>20</v>
      </c>
    </row>
    <row r="3248" spans="1:18" x14ac:dyDescent="0.3">
      <c r="A3248" t="s">
        <v>3260</v>
      </c>
      <c r="B3248" t="s">
        <v>7178</v>
      </c>
      <c r="C3248">
        <v>70</v>
      </c>
      <c r="D3248" t="str">
        <f>IF(Shopping[[#This Row],[Age]]&lt;=25,"Gen Z",
IF(Shopping[[#This Row],[Age]]&lt;=41,"Millennials",
IF(Shopping[[#This Row],[Age]]&lt;=57,"Gen X","Boomers")))</f>
        <v>Boomers</v>
      </c>
      <c r="E3248" t="s">
        <v>6584</v>
      </c>
      <c r="F3248" t="s">
        <v>7848</v>
      </c>
      <c r="G3248" t="s">
        <v>7846</v>
      </c>
      <c r="H3248" s="27">
        <v>98</v>
      </c>
      <c r="I3248" t="s">
        <v>7942</v>
      </c>
      <c r="J3248" t="s">
        <v>7847</v>
      </c>
      <c r="K3248" t="s">
        <v>7975</v>
      </c>
      <c r="L3248" t="s">
        <v>7889</v>
      </c>
      <c r="M3248">
        <v>2.9</v>
      </c>
      <c r="N3248" t="s">
        <v>1691</v>
      </c>
      <c r="O3248" t="s">
        <v>7950</v>
      </c>
      <c r="P3248" t="s">
        <v>1691</v>
      </c>
      <c r="Q3248" t="s">
        <v>10</v>
      </c>
      <c r="R3248">
        <v>37</v>
      </c>
    </row>
    <row r="3249" spans="1:18" x14ac:dyDescent="0.3">
      <c r="A3249" t="s">
        <v>3261</v>
      </c>
      <c r="B3249" t="s">
        <v>7179</v>
      </c>
      <c r="C3249">
        <v>53</v>
      </c>
      <c r="D3249" t="str">
        <f>IF(Shopping[[#This Row],[Age]]&lt;=25,"Gen Z",
IF(Shopping[[#This Row],[Age]]&lt;=41,"Millennials",
IF(Shopping[[#This Row],[Age]]&lt;=57,"Gen X","Boomers")))</f>
        <v>Gen X</v>
      </c>
      <c r="E3249" t="s">
        <v>6584</v>
      </c>
      <c r="F3249" t="s">
        <v>7884</v>
      </c>
      <c r="G3249" t="s">
        <v>7857</v>
      </c>
      <c r="H3249" s="27">
        <v>91</v>
      </c>
      <c r="I3249" t="s">
        <v>7903</v>
      </c>
      <c r="J3249" t="s">
        <v>7847</v>
      </c>
      <c r="K3249" t="s">
        <v>7864</v>
      </c>
      <c r="L3249" t="s">
        <v>7889</v>
      </c>
      <c r="M3249">
        <v>3.7</v>
      </c>
      <c r="N3249" t="s">
        <v>1691</v>
      </c>
      <c r="O3249" t="s">
        <v>7945</v>
      </c>
      <c r="P3249" t="s">
        <v>1691</v>
      </c>
      <c r="Q3249" t="s">
        <v>14</v>
      </c>
      <c r="R3249">
        <v>12</v>
      </c>
    </row>
    <row r="3250" spans="1:18" x14ac:dyDescent="0.3">
      <c r="A3250" t="s">
        <v>3262</v>
      </c>
      <c r="B3250" t="s">
        <v>7180</v>
      </c>
      <c r="C3250">
        <v>22</v>
      </c>
      <c r="D3250" t="str">
        <f>IF(Shopping[[#This Row],[Age]]&lt;=25,"Gen Z",
IF(Shopping[[#This Row],[Age]]&lt;=41,"Millennials",
IF(Shopping[[#This Row],[Age]]&lt;=57,"Gen X","Boomers")))</f>
        <v>Gen Z</v>
      </c>
      <c r="E3250" t="s">
        <v>6584</v>
      </c>
      <c r="F3250" t="s">
        <v>7872</v>
      </c>
      <c r="G3250" t="s">
        <v>7838</v>
      </c>
      <c r="H3250" s="27">
        <v>79</v>
      </c>
      <c r="I3250" t="s">
        <v>7931</v>
      </c>
      <c r="J3250" t="s">
        <v>7844</v>
      </c>
      <c r="K3250" t="s">
        <v>7864</v>
      </c>
      <c r="L3250" t="s">
        <v>7889</v>
      </c>
      <c r="M3250">
        <v>4.2</v>
      </c>
      <c r="N3250" t="s">
        <v>1691</v>
      </c>
      <c r="O3250" t="s">
        <v>7946</v>
      </c>
      <c r="P3250" t="s">
        <v>1691</v>
      </c>
      <c r="Q3250" t="s">
        <v>22</v>
      </c>
      <c r="R3250">
        <v>41</v>
      </c>
    </row>
    <row r="3251" spans="1:18" x14ac:dyDescent="0.3">
      <c r="A3251" t="s">
        <v>3263</v>
      </c>
      <c r="B3251" t="s">
        <v>7181</v>
      </c>
      <c r="C3251">
        <v>26</v>
      </c>
      <c r="D3251" t="str">
        <f>IF(Shopping[[#This Row],[Age]]&lt;=25,"Gen Z",
IF(Shopping[[#This Row],[Age]]&lt;=41,"Millennials",
IF(Shopping[[#This Row],[Age]]&lt;=57,"Gen X","Boomers")))</f>
        <v>Millennials</v>
      </c>
      <c r="E3251" t="s">
        <v>6584</v>
      </c>
      <c r="F3251" t="s">
        <v>7879</v>
      </c>
      <c r="G3251" t="s">
        <v>7857</v>
      </c>
      <c r="H3251" s="27">
        <v>83</v>
      </c>
      <c r="I3251" t="s">
        <v>7934</v>
      </c>
      <c r="J3251" t="s">
        <v>7847</v>
      </c>
      <c r="K3251" t="s">
        <v>7858</v>
      </c>
      <c r="L3251" t="s">
        <v>7889</v>
      </c>
      <c r="M3251">
        <v>3.4</v>
      </c>
      <c r="N3251" t="s">
        <v>1691</v>
      </c>
      <c r="O3251" t="s">
        <v>7945</v>
      </c>
      <c r="P3251" t="s">
        <v>1691</v>
      </c>
      <c r="Q3251" t="s">
        <v>12</v>
      </c>
      <c r="R3251">
        <v>32</v>
      </c>
    </row>
    <row r="3252" spans="1:18" x14ac:dyDescent="0.3">
      <c r="A3252" t="s">
        <v>3264</v>
      </c>
      <c r="B3252" t="s">
        <v>7182</v>
      </c>
      <c r="C3252">
        <v>23</v>
      </c>
      <c r="D3252" t="str">
        <f>IF(Shopping[[#This Row],[Age]]&lt;=25,"Gen Z",
IF(Shopping[[#This Row],[Age]]&lt;=41,"Millennials",
IF(Shopping[[#This Row],[Age]]&lt;=57,"Gen X","Boomers")))</f>
        <v>Gen Z</v>
      </c>
      <c r="E3252" t="s">
        <v>6584</v>
      </c>
      <c r="F3252" t="s">
        <v>7853</v>
      </c>
      <c r="G3252" t="s">
        <v>7854</v>
      </c>
      <c r="H3252" s="27">
        <v>90</v>
      </c>
      <c r="I3252" t="s">
        <v>7939</v>
      </c>
      <c r="J3252" t="s">
        <v>7847</v>
      </c>
      <c r="K3252" t="s">
        <v>7864</v>
      </c>
      <c r="L3252" t="s">
        <v>7888</v>
      </c>
      <c r="M3252">
        <v>2.9</v>
      </c>
      <c r="N3252" t="s">
        <v>1691</v>
      </c>
      <c r="O3252" t="s">
        <v>7949</v>
      </c>
      <c r="P3252" t="s">
        <v>1691</v>
      </c>
      <c r="Q3252" t="s">
        <v>8</v>
      </c>
      <c r="R3252">
        <v>15</v>
      </c>
    </row>
    <row r="3253" spans="1:18" x14ac:dyDescent="0.3">
      <c r="A3253" t="s">
        <v>3265</v>
      </c>
      <c r="B3253" t="s">
        <v>7183</v>
      </c>
      <c r="C3253">
        <v>25</v>
      </c>
      <c r="D3253" t="str">
        <f>IF(Shopping[[#This Row],[Age]]&lt;=25,"Gen Z",
IF(Shopping[[#This Row],[Age]]&lt;=41,"Millennials",
IF(Shopping[[#This Row],[Age]]&lt;=57,"Gen X","Boomers")))</f>
        <v>Gen Z</v>
      </c>
      <c r="E3253" t="s">
        <v>6584</v>
      </c>
      <c r="F3253" t="s">
        <v>7853</v>
      </c>
      <c r="G3253" t="s">
        <v>7854</v>
      </c>
      <c r="H3253" s="27">
        <v>20</v>
      </c>
      <c r="I3253" t="s">
        <v>7915</v>
      </c>
      <c r="J3253" t="s">
        <v>7847</v>
      </c>
      <c r="K3253" t="s">
        <v>7969</v>
      </c>
      <c r="L3253" t="s">
        <v>7887</v>
      </c>
      <c r="M3253">
        <v>3.7</v>
      </c>
      <c r="N3253" t="s">
        <v>1691</v>
      </c>
      <c r="O3253" t="s">
        <v>7948</v>
      </c>
      <c r="P3253" t="s">
        <v>1691</v>
      </c>
      <c r="Q3253" t="s">
        <v>8</v>
      </c>
      <c r="R3253">
        <v>39</v>
      </c>
    </row>
    <row r="3254" spans="1:18" x14ac:dyDescent="0.3">
      <c r="A3254" t="s">
        <v>3266</v>
      </c>
      <c r="B3254" t="s">
        <v>7184</v>
      </c>
      <c r="C3254">
        <v>69</v>
      </c>
      <c r="D3254" t="str">
        <f>IF(Shopping[[#This Row],[Age]]&lt;=25,"Gen Z",
IF(Shopping[[#This Row],[Age]]&lt;=41,"Millennials",
IF(Shopping[[#This Row],[Age]]&lt;=57,"Gen X","Boomers")))</f>
        <v>Boomers</v>
      </c>
      <c r="E3254" t="s">
        <v>6584</v>
      </c>
      <c r="F3254" t="s">
        <v>7845</v>
      </c>
      <c r="G3254" t="s">
        <v>7846</v>
      </c>
      <c r="H3254" s="27">
        <v>21</v>
      </c>
      <c r="I3254" t="s">
        <v>7899</v>
      </c>
      <c r="J3254" t="s">
        <v>7839</v>
      </c>
      <c r="K3254" t="s">
        <v>7880</v>
      </c>
      <c r="L3254" t="s">
        <v>7888</v>
      </c>
      <c r="M3254">
        <v>2.7</v>
      </c>
      <c r="N3254" t="s">
        <v>1691</v>
      </c>
      <c r="O3254" t="s">
        <v>7950</v>
      </c>
      <c r="P3254" t="s">
        <v>1691</v>
      </c>
      <c r="Q3254" t="s">
        <v>12</v>
      </c>
      <c r="R3254">
        <v>48</v>
      </c>
    </row>
    <row r="3255" spans="1:18" x14ac:dyDescent="0.3">
      <c r="A3255" t="s">
        <v>3267</v>
      </c>
      <c r="B3255" t="s">
        <v>7185</v>
      </c>
      <c r="C3255">
        <v>36</v>
      </c>
      <c r="D3255" t="str">
        <f>IF(Shopping[[#This Row],[Age]]&lt;=25,"Gen Z",
IF(Shopping[[#This Row],[Age]]&lt;=41,"Millennials",
IF(Shopping[[#This Row],[Age]]&lt;=57,"Gen X","Boomers")))</f>
        <v>Millennials</v>
      </c>
      <c r="E3255" t="s">
        <v>6584</v>
      </c>
      <c r="F3255" t="s">
        <v>7879</v>
      </c>
      <c r="G3255" t="s">
        <v>7857</v>
      </c>
      <c r="H3255" s="27">
        <v>60</v>
      </c>
      <c r="I3255" t="s">
        <v>7936</v>
      </c>
      <c r="J3255" t="s">
        <v>7847</v>
      </c>
      <c r="K3255" t="s">
        <v>7880</v>
      </c>
      <c r="L3255" t="s">
        <v>7890</v>
      </c>
      <c r="M3255">
        <v>3.2</v>
      </c>
      <c r="N3255" t="s">
        <v>1691</v>
      </c>
      <c r="O3255" t="s">
        <v>7949</v>
      </c>
      <c r="P3255" t="s">
        <v>1691</v>
      </c>
      <c r="Q3255" t="s">
        <v>8</v>
      </c>
      <c r="R3255">
        <v>8</v>
      </c>
    </row>
    <row r="3256" spans="1:18" x14ac:dyDescent="0.3">
      <c r="A3256" t="s">
        <v>3268</v>
      </c>
      <c r="B3256" t="s">
        <v>7186</v>
      </c>
      <c r="C3256">
        <v>21</v>
      </c>
      <c r="D3256" t="str">
        <f>IF(Shopping[[#This Row],[Age]]&lt;=25,"Gen Z",
IF(Shopping[[#This Row],[Age]]&lt;=41,"Millennials",
IF(Shopping[[#This Row],[Age]]&lt;=57,"Gen X","Boomers")))</f>
        <v>Gen Z</v>
      </c>
      <c r="E3256" t="s">
        <v>6584</v>
      </c>
      <c r="F3256" t="s">
        <v>7841</v>
      </c>
      <c r="G3256" t="s">
        <v>7838</v>
      </c>
      <c r="H3256" s="27">
        <v>31</v>
      </c>
      <c r="I3256" t="s">
        <v>7920</v>
      </c>
      <c r="J3256" t="s">
        <v>7844</v>
      </c>
      <c r="K3256" t="s">
        <v>7975</v>
      </c>
      <c r="L3256" t="s">
        <v>7887</v>
      </c>
      <c r="M3256">
        <v>4.9000000000000004</v>
      </c>
      <c r="N3256" t="s">
        <v>1691</v>
      </c>
      <c r="O3256" t="s">
        <v>7950</v>
      </c>
      <c r="P3256" t="s">
        <v>1691</v>
      </c>
      <c r="Q3256" t="s">
        <v>22</v>
      </c>
      <c r="R3256">
        <v>11</v>
      </c>
    </row>
    <row r="3257" spans="1:18" x14ac:dyDescent="0.3">
      <c r="A3257" t="s">
        <v>3269</v>
      </c>
      <c r="B3257" t="s">
        <v>7187</v>
      </c>
      <c r="C3257">
        <v>57</v>
      </c>
      <c r="D3257" t="str">
        <f>IF(Shopping[[#This Row],[Age]]&lt;=25,"Gen Z",
IF(Shopping[[#This Row],[Age]]&lt;=41,"Millennials",
IF(Shopping[[#This Row],[Age]]&lt;=57,"Gen X","Boomers")))</f>
        <v>Gen X</v>
      </c>
      <c r="E3257" t="s">
        <v>6584</v>
      </c>
      <c r="F3257" t="s">
        <v>7851</v>
      </c>
      <c r="G3257" t="s">
        <v>7838</v>
      </c>
      <c r="H3257" s="27">
        <v>40</v>
      </c>
      <c r="I3257" t="s">
        <v>7925</v>
      </c>
      <c r="J3257" t="s">
        <v>7847</v>
      </c>
      <c r="K3257" t="s">
        <v>7971</v>
      </c>
      <c r="L3257" t="s">
        <v>7890</v>
      </c>
      <c r="M3257">
        <v>2.8</v>
      </c>
      <c r="N3257" t="s">
        <v>1691</v>
      </c>
      <c r="O3257" t="s">
        <v>7947</v>
      </c>
      <c r="P3257" t="s">
        <v>1691</v>
      </c>
      <c r="Q3257" t="s">
        <v>22</v>
      </c>
      <c r="R3257">
        <v>36</v>
      </c>
    </row>
    <row r="3258" spans="1:18" x14ac:dyDescent="0.3">
      <c r="A3258" t="s">
        <v>3270</v>
      </c>
      <c r="B3258" t="s">
        <v>7188</v>
      </c>
      <c r="C3258">
        <v>60</v>
      </c>
      <c r="D3258" t="str">
        <f>IF(Shopping[[#This Row],[Age]]&lt;=25,"Gen Z",
IF(Shopping[[#This Row],[Age]]&lt;=41,"Millennials",
IF(Shopping[[#This Row],[Age]]&lt;=57,"Gen X","Boomers")))</f>
        <v>Boomers</v>
      </c>
      <c r="E3258" t="s">
        <v>6584</v>
      </c>
      <c r="F3258" t="s">
        <v>7865</v>
      </c>
      <c r="G3258" t="s">
        <v>7857</v>
      </c>
      <c r="H3258" s="27">
        <v>26</v>
      </c>
      <c r="I3258" t="s">
        <v>7941</v>
      </c>
      <c r="J3258" t="s">
        <v>7839</v>
      </c>
      <c r="K3258" t="s">
        <v>7864</v>
      </c>
      <c r="L3258" t="s">
        <v>7887</v>
      </c>
      <c r="M3258">
        <v>4.7</v>
      </c>
      <c r="N3258" t="s">
        <v>1691</v>
      </c>
      <c r="O3258" t="s">
        <v>7946</v>
      </c>
      <c r="P3258" t="s">
        <v>1691</v>
      </c>
      <c r="Q3258" t="s">
        <v>8</v>
      </c>
      <c r="R3258">
        <v>50</v>
      </c>
    </row>
    <row r="3259" spans="1:18" x14ac:dyDescent="0.3">
      <c r="A3259" t="s">
        <v>3271</v>
      </c>
      <c r="B3259" t="s">
        <v>7189</v>
      </c>
      <c r="C3259">
        <v>44</v>
      </c>
      <c r="D3259" t="str">
        <f>IF(Shopping[[#This Row],[Age]]&lt;=25,"Gen Z",
IF(Shopping[[#This Row],[Age]]&lt;=41,"Millennials",
IF(Shopping[[#This Row],[Age]]&lt;=57,"Gen X","Boomers")))</f>
        <v>Gen X</v>
      </c>
      <c r="E3259" t="s">
        <v>6584</v>
      </c>
      <c r="F3259" t="s">
        <v>7850</v>
      </c>
      <c r="G3259" t="s">
        <v>7838</v>
      </c>
      <c r="H3259" s="27">
        <v>98</v>
      </c>
      <c r="I3259" t="s">
        <v>7939</v>
      </c>
      <c r="J3259" t="s">
        <v>7847</v>
      </c>
      <c r="K3259" t="s">
        <v>7880</v>
      </c>
      <c r="L3259" t="s">
        <v>7890</v>
      </c>
      <c r="M3259">
        <v>3.3</v>
      </c>
      <c r="N3259" t="s">
        <v>1691</v>
      </c>
      <c r="O3259" t="s">
        <v>7945</v>
      </c>
      <c r="P3259" t="s">
        <v>1691</v>
      </c>
      <c r="Q3259" t="s">
        <v>8</v>
      </c>
      <c r="R3259">
        <v>39</v>
      </c>
    </row>
    <row r="3260" spans="1:18" x14ac:dyDescent="0.3">
      <c r="A3260" t="s">
        <v>3272</v>
      </c>
      <c r="B3260" t="s">
        <v>7190</v>
      </c>
      <c r="C3260">
        <v>31</v>
      </c>
      <c r="D3260" t="str">
        <f>IF(Shopping[[#This Row],[Age]]&lt;=25,"Gen Z",
IF(Shopping[[#This Row],[Age]]&lt;=41,"Millennials",
IF(Shopping[[#This Row],[Age]]&lt;=57,"Gen X","Boomers")))</f>
        <v>Millennials</v>
      </c>
      <c r="E3260" t="s">
        <v>6584</v>
      </c>
      <c r="F3260" t="s">
        <v>7859</v>
      </c>
      <c r="G3260" t="s">
        <v>7846</v>
      </c>
      <c r="H3260" s="27">
        <v>51</v>
      </c>
      <c r="I3260" t="s">
        <v>7925</v>
      </c>
      <c r="J3260" t="s">
        <v>7847</v>
      </c>
      <c r="K3260" t="s">
        <v>7975</v>
      </c>
      <c r="L3260" t="s">
        <v>7888</v>
      </c>
      <c r="M3260">
        <v>4.3</v>
      </c>
      <c r="N3260" t="s">
        <v>1691</v>
      </c>
      <c r="O3260" t="s">
        <v>7945</v>
      </c>
      <c r="P3260" t="s">
        <v>1691</v>
      </c>
      <c r="Q3260" t="s">
        <v>12</v>
      </c>
      <c r="R3260">
        <v>11</v>
      </c>
    </row>
    <row r="3261" spans="1:18" x14ac:dyDescent="0.3">
      <c r="A3261" t="s">
        <v>3273</v>
      </c>
      <c r="B3261" t="s">
        <v>7191</v>
      </c>
      <c r="C3261">
        <v>57</v>
      </c>
      <c r="D3261" t="str">
        <f>IF(Shopping[[#This Row],[Age]]&lt;=25,"Gen Z",
IF(Shopping[[#This Row],[Age]]&lt;=41,"Millennials",
IF(Shopping[[#This Row],[Age]]&lt;=57,"Gen X","Boomers")))</f>
        <v>Gen X</v>
      </c>
      <c r="E3261" t="s">
        <v>6584</v>
      </c>
      <c r="F3261" t="s">
        <v>7875</v>
      </c>
      <c r="G3261" t="s">
        <v>7857</v>
      </c>
      <c r="H3261" s="27">
        <v>95</v>
      </c>
      <c r="I3261" t="s">
        <v>7912</v>
      </c>
      <c r="J3261" t="s">
        <v>7877</v>
      </c>
      <c r="K3261" t="s">
        <v>7878</v>
      </c>
      <c r="L3261" t="s">
        <v>7890</v>
      </c>
      <c r="M3261">
        <v>3.7</v>
      </c>
      <c r="N3261" t="s">
        <v>1691</v>
      </c>
      <c r="O3261" t="s">
        <v>7949</v>
      </c>
      <c r="P3261" t="s">
        <v>1691</v>
      </c>
      <c r="Q3261" t="s">
        <v>27</v>
      </c>
      <c r="R3261">
        <v>5</v>
      </c>
    </row>
    <row r="3262" spans="1:18" x14ac:dyDescent="0.3">
      <c r="A3262" t="s">
        <v>3274</v>
      </c>
      <c r="B3262" t="s">
        <v>7192</v>
      </c>
      <c r="C3262">
        <v>39</v>
      </c>
      <c r="D3262" t="str">
        <f>IF(Shopping[[#This Row],[Age]]&lt;=25,"Gen Z",
IF(Shopping[[#This Row],[Age]]&lt;=41,"Millennials",
IF(Shopping[[#This Row],[Age]]&lt;=57,"Gen X","Boomers")))</f>
        <v>Millennials</v>
      </c>
      <c r="E3262" t="s">
        <v>6584</v>
      </c>
      <c r="F3262" t="s">
        <v>7873</v>
      </c>
      <c r="G3262" t="s">
        <v>7857</v>
      </c>
      <c r="H3262" s="27">
        <v>36</v>
      </c>
      <c r="I3262" t="s">
        <v>7941</v>
      </c>
      <c r="J3262" t="s">
        <v>7847</v>
      </c>
      <c r="K3262" t="s">
        <v>7862</v>
      </c>
      <c r="L3262" t="s">
        <v>7889</v>
      </c>
      <c r="M3262">
        <v>4.5</v>
      </c>
      <c r="N3262" t="s">
        <v>1691</v>
      </c>
      <c r="O3262" t="s">
        <v>7949</v>
      </c>
      <c r="P3262" t="s">
        <v>1691</v>
      </c>
      <c r="Q3262" t="s">
        <v>12</v>
      </c>
      <c r="R3262">
        <v>7</v>
      </c>
    </row>
    <row r="3263" spans="1:18" x14ac:dyDescent="0.3">
      <c r="A3263" t="s">
        <v>3275</v>
      </c>
      <c r="B3263" t="s">
        <v>7193</v>
      </c>
      <c r="C3263">
        <v>48</v>
      </c>
      <c r="D3263" t="str">
        <f>IF(Shopping[[#This Row],[Age]]&lt;=25,"Gen Z",
IF(Shopping[[#This Row],[Age]]&lt;=41,"Millennials",
IF(Shopping[[#This Row],[Age]]&lt;=57,"Gen X","Boomers")))</f>
        <v>Gen X</v>
      </c>
      <c r="E3263" t="s">
        <v>6584</v>
      </c>
      <c r="F3263" t="s">
        <v>7881</v>
      </c>
      <c r="G3263" t="s">
        <v>7857</v>
      </c>
      <c r="H3263" s="27">
        <v>52</v>
      </c>
      <c r="I3263" t="s">
        <v>7896</v>
      </c>
      <c r="J3263" t="s">
        <v>7839</v>
      </c>
      <c r="K3263" t="s">
        <v>7973</v>
      </c>
      <c r="L3263" t="s">
        <v>7887</v>
      </c>
      <c r="M3263">
        <v>3.4</v>
      </c>
      <c r="N3263" t="s">
        <v>1691</v>
      </c>
      <c r="O3263" t="s">
        <v>7950</v>
      </c>
      <c r="P3263" t="s">
        <v>1691</v>
      </c>
      <c r="Q3263" t="s">
        <v>27</v>
      </c>
      <c r="R3263">
        <v>50</v>
      </c>
    </row>
    <row r="3264" spans="1:18" x14ac:dyDescent="0.3">
      <c r="A3264" t="s">
        <v>3276</v>
      </c>
      <c r="B3264" t="s">
        <v>7194</v>
      </c>
      <c r="C3264">
        <v>42</v>
      </c>
      <c r="D3264" t="str">
        <f>IF(Shopping[[#This Row],[Age]]&lt;=25,"Gen Z",
IF(Shopping[[#This Row],[Age]]&lt;=41,"Millennials",
IF(Shopping[[#This Row],[Age]]&lt;=57,"Gen X","Boomers")))</f>
        <v>Gen X</v>
      </c>
      <c r="E3264" t="s">
        <v>6584</v>
      </c>
      <c r="F3264" t="s">
        <v>7872</v>
      </c>
      <c r="G3264" t="s">
        <v>7838</v>
      </c>
      <c r="H3264" s="27">
        <v>35</v>
      </c>
      <c r="I3264" t="s">
        <v>7920</v>
      </c>
      <c r="J3264" t="s">
        <v>7847</v>
      </c>
      <c r="K3264" t="s">
        <v>7862</v>
      </c>
      <c r="L3264" t="s">
        <v>7888</v>
      </c>
      <c r="M3264">
        <v>2.7</v>
      </c>
      <c r="N3264" t="s">
        <v>1691</v>
      </c>
      <c r="O3264" t="s">
        <v>7948</v>
      </c>
      <c r="P3264" t="s">
        <v>1691</v>
      </c>
      <c r="Q3264" t="s">
        <v>10</v>
      </c>
      <c r="R3264">
        <v>21</v>
      </c>
    </row>
    <row r="3265" spans="1:18" x14ac:dyDescent="0.3">
      <c r="A3265" t="s">
        <v>3277</v>
      </c>
      <c r="B3265" t="s">
        <v>7195</v>
      </c>
      <c r="C3265">
        <v>56</v>
      </c>
      <c r="D3265" t="str">
        <f>IF(Shopping[[#This Row],[Age]]&lt;=25,"Gen Z",
IF(Shopping[[#This Row],[Age]]&lt;=41,"Millennials",
IF(Shopping[[#This Row],[Age]]&lt;=57,"Gen X","Boomers")))</f>
        <v>Gen X</v>
      </c>
      <c r="E3265" t="s">
        <v>6584</v>
      </c>
      <c r="F3265" t="s">
        <v>7851</v>
      </c>
      <c r="G3265" t="s">
        <v>7838</v>
      </c>
      <c r="H3265" s="27">
        <v>68</v>
      </c>
      <c r="I3265" t="s">
        <v>7927</v>
      </c>
      <c r="J3265" t="s">
        <v>7844</v>
      </c>
      <c r="K3265" t="s">
        <v>7971</v>
      </c>
      <c r="L3265" t="s">
        <v>7890</v>
      </c>
      <c r="M3265">
        <v>4.4000000000000004</v>
      </c>
      <c r="N3265" t="s">
        <v>1691</v>
      </c>
      <c r="O3265" t="s">
        <v>7945</v>
      </c>
      <c r="P3265" t="s">
        <v>1691</v>
      </c>
      <c r="Q3265" t="s">
        <v>27</v>
      </c>
      <c r="R3265">
        <v>31</v>
      </c>
    </row>
    <row r="3266" spans="1:18" x14ac:dyDescent="0.3">
      <c r="A3266" t="s">
        <v>3278</v>
      </c>
      <c r="B3266" t="s">
        <v>7196</v>
      </c>
      <c r="C3266">
        <v>28</v>
      </c>
      <c r="D3266" t="str">
        <f>IF(Shopping[[#This Row],[Age]]&lt;=25,"Gen Z",
IF(Shopping[[#This Row],[Age]]&lt;=41,"Millennials",
IF(Shopping[[#This Row],[Age]]&lt;=57,"Gen X","Boomers")))</f>
        <v>Millennials</v>
      </c>
      <c r="E3266" t="s">
        <v>6584</v>
      </c>
      <c r="F3266" t="s">
        <v>7866</v>
      </c>
      <c r="G3266" t="s">
        <v>7838</v>
      </c>
      <c r="H3266" s="27">
        <v>50</v>
      </c>
      <c r="I3266" t="s">
        <v>7894</v>
      </c>
      <c r="J3266" t="s">
        <v>7844</v>
      </c>
      <c r="K3266" t="s">
        <v>7852</v>
      </c>
      <c r="L3266" t="s">
        <v>7887</v>
      </c>
      <c r="M3266">
        <v>4</v>
      </c>
      <c r="N3266" t="s">
        <v>1691</v>
      </c>
      <c r="O3266" t="s">
        <v>7945</v>
      </c>
      <c r="P3266" t="s">
        <v>1691</v>
      </c>
      <c r="Q3266" t="s">
        <v>10</v>
      </c>
      <c r="R3266">
        <v>39</v>
      </c>
    </row>
    <row r="3267" spans="1:18" x14ac:dyDescent="0.3">
      <c r="A3267" t="s">
        <v>3279</v>
      </c>
      <c r="B3267" t="s">
        <v>7197</v>
      </c>
      <c r="C3267">
        <v>40</v>
      </c>
      <c r="D3267" t="str">
        <f>IF(Shopping[[#This Row],[Age]]&lt;=25,"Gen Z",
IF(Shopping[[#This Row],[Age]]&lt;=41,"Millennials",
IF(Shopping[[#This Row],[Age]]&lt;=57,"Gen X","Boomers")))</f>
        <v>Millennials</v>
      </c>
      <c r="E3267" t="s">
        <v>6584</v>
      </c>
      <c r="F3267" t="s">
        <v>7865</v>
      </c>
      <c r="G3267" t="s">
        <v>7857</v>
      </c>
      <c r="H3267" s="27">
        <v>100</v>
      </c>
      <c r="I3267" t="s">
        <v>7908</v>
      </c>
      <c r="J3267" t="s">
        <v>7847</v>
      </c>
      <c r="K3267" t="s">
        <v>7849</v>
      </c>
      <c r="L3267" t="s">
        <v>7887</v>
      </c>
      <c r="M3267">
        <v>3.2</v>
      </c>
      <c r="N3267" t="s">
        <v>1691</v>
      </c>
      <c r="O3267" t="s">
        <v>7945</v>
      </c>
      <c r="P3267" t="s">
        <v>1691</v>
      </c>
      <c r="Q3267" t="s">
        <v>12</v>
      </c>
      <c r="R3267">
        <v>28</v>
      </c>
    </row>
    <row r="3268" spans="1:18" x14ac:dyDescent="0.3">
      <c r="A3268" t="s">
        <v>3280</v>
      </c>
      <c r="B3268" t="s">
        <v>7198</v>
      </c>
      <c r="C3268">
        <v>49</v>
      </c>
      <c r="D3268" t="str">
        <f>IF(Shopping[[#This Row],[Age]]&lt;=25,"Gen Z",
IF(Shopping[[#This Row],[Age]]&lt;=41,"Millennials",
IF(Shopping[[#This Row],[Age]]&lt;=57,"Gen X","Boomers")))</f>
        <v>Gen X</v>
      </c>
      <c r="E3268" t="s">
        <v>6584</v>
      </c>
      <c r="F3268" t="s">
        <v>7853</v>
      </c>
      <c r="G3268" t="s">
        <v>7854</v>
      </c>
      <c r="H3268" s="27">
        <v>74</v>
      </c>
      <c r="I3268" t="s">
        <v>7908</v>
      </c>
      <c r="J3268" t="s">
        <v>7844</v>
      </c>
      <c r="K3268" t="s">
        <v>7840</v>
      </c>
      <c r="L3268" t="s">
        <v>7887</v>
      </c>
      <c r="M3268">
        <v>4.2</v>
      </c>
      <c r="N3268" t="s">
        <v>1691</v>
      </c>
      <c r="O3268" t="s">
        <v>7947</v>
      </c>
      <c r="P3268" t="s">
        <v>1691</v>
      </c>
      <c r="Q3268" t="s">
        <v>22</v>
      </c>
      <c r="R3268">
        <v>33</v>
      </c>
    </row>
    <row r="3269" spans="1:18" x14ac:dyDescent="0.3">
      <c r="A3269" t="s">
        <v>3281</v>
      </c>
      <c r="B3269" t="s">
        <v>7199</v>
      </c>
      <c r="C3269">
        <v>37</v>
      </c>
      <c r="D3269" t="str">
        <f>IF(Shopping[[#This Row],[Age]]&lt;=25,"Gen Z",
IF(Shopping[[#This Row],[Age]]&lt;=41,"Millennials",
IF(Shopping[[#This Row],[Age]]&lt;=57,"Gen X","Boomers")))</f>
        <v>Millennials</v>
      </c>
      <c r="E3269" t="s">
        <v>6584</v>
      </c>
      <c r="F3269" t="s">
        <v>7869</v>
      </c>
      <c r="G3269" t="s">
        <v>7838</v>
      </c>
      <c r="H3269" s="27">
        <v>45</v>
      </c>
      <c r="I3269" t="s">
        <v>7930</v>
      </c>
      <c r="J3269" t="s">
        <v>7839</v>
      </c>
      <c r="K3269" t="s">
        <v>7858</v>
      </c>
      <c r="L3269" t="s">
        <v>7887</v>
      </c>
      <c r="M3269">
        <v>3</v>
      </c>
      <c r="N3269" t="s">
        <v>1691</v>
      </c>
      <c r="O3269" t="s">
        <v>7950</v>
      </c>
      <c r="P3269" t="s">
        <v>1691</v>
      </c>
      <c r="Q3269" t="s">
        <v>12</v>
      </c>
      <c r="R3269">
        <v>42</v>
      </c>
    </row>
    <row r="3270" spans="1:18" x14ac:dyDescent="0.3">
      <c r="A3270" t="s">
        <v>3282</v>
      </c>
      <c r="B3270" t="s">
        <v>7200</v>
      </c>
      <c r="C3270">
        <v>22</v>
      </c>
      <c r="D3270" t="str">
        <f>IF(Shopping[[#This Row],[Age]]&lt;=25,"Gen Z",
IF(Shopping[[#This Row],[Age]]&lt;=41,"Millennials",
IF(Shopping[[#This Row],[Age]]&lt;=57,"Gen X","Boomers")))</f>
        <v>Gen Z</v>
      </c>
      <c r="E3270" t="s">
        <v>6584</v>
      </c>
      <c r="F3270" t="s">
        <v>7861</v>
      </c>
      <c r="G3270" t="s">
        <v>7838</v>
      </c>
      <c r="H3270" s="27">
        <v>97</v>
      </c>
      <c r="I3270" t="s">
        <v>7903</v>
      </c>
      <c r="J3270" t="s">
        <v>7847</v>
      </c>
      <c r="K3270" t="s">
        <v>7973</v>
      </c>
      <c r="L3270" t="s">
        <v>7890</v>
      </c>
      <c r="M3270">
        <v>2.8</v>
      </c>
      <c r="N3270" t="s">
        <v>1691</v>
      </c>
      <c r="O3270" t="s">
        <v>7946</v>
      </c>
      <c r="P3270" t="s">
        <v>1691</v>
      </c>
      <c r="Q3270" t="s">
        <v>22</v>
      </c>
      <c r="R3270">
        <v>5</v>
      </c>
    </row>
    <row r="3271" spans="1:18" x14ac:dyDescent="0.3">
      <c r="A3271" t="s">
        <v>3283</v>
      </c>
      <c r="B3271" t="s">
        <v>7201</v>
      </c>
      <c r="C3271">
        <v>27</v>
      </c>
      <c r="D3271" t="str">
        <f>IF(Shopping[[#This Row],[Age]]&lt;=25,"Gen Z",
IF(Shopping[[#This Row],[Age]]&lt;=41,"Millennials",
IF(Shopping[[#This Row],[Age]]&lt;=57,"Gen X","Boomers")))</f>
        <v>Millennials</v>
      </c>
      <c r="E3271" t="s">
        <v>6584</v>
      </c>
      <c r="F3271" t="s">
        <v>7837</v>
      </c>
      <c r="G3271" t="s">
        <v>7838</v>
      </c>
      <c r="H3271" s="27">
        <v>60</v>
      </c>
      <c r="I3271" t="s">
        <v>7924</v>
      </c>
      <c r="J3271" t="s">
        <v>7847</v>
      </c>
      <c r="K3271" t="s">
        <v>7976</v>
      </c>
      <c r="L3271" t="s">
        <v>7887</v>
      </c>
      <c r="M3271">
        <v>4.9000000000000004</v>
      </c>
      <c r="N3271" t="s">
        <v>1691</v>
      </c>
      <c r="O3271" t="s">
        <v>7945</v>
      </c>
      <c r="P3271" t="s">
        <v>1691</v>
      </c>
      <c r="Q3271" t="s">
        <v>10</v>
      </c>
      <c r="R3271">
        <v>25</v>
      </c>
    </row>
    <row r="3272" spans="1:18" x14ac:dyDescent="0.3">
      <c r="A3272" t="s">
        <v>3284</v>
      </c>
      <c r="B3272" t="s">
        <v>7202</v>
      </c>
      <c r="C3272">
        <v>59</v>
      </c>
      <c r="D3272" t="str">
        <f>IF(Shopping[[#This Row],[Age]]&lt;=25,"Gen Z",
IF(Shopping[[#This Row],[Age]]&lt;=41,"Millennials",
IF(Shopping[[#This Row],[Age]]&lt;=57,"Gen X","Boomers")))</f>
        <v>Boomers</v>
      </c>
      <c r="E3272" t="s">
        <v>6584</v>
      </c>
      <c r="F3272" t="s">
        <v>7876</v>
      </c>
      <c r="G3272" t="s">
        <v>7838</v>
      </c>
      <c r="H3272" s="27">
        <v>25</v>
      </c>
      <c r="I3272" t="s">
        <v>7919</v>
      </c>
      <c r="J3272" t="s">
        <v>7847</v>
      </c>
      <c r="K3272" t="s">
        <v>7878</v>
      </c>
      <c r="L3272" t="s">
        <v>7887</v>
      </c>
      <c r="M3272">
        <v>4.7</v>
      </c>
      <c r="N3272" t="s">
        <v>1691</v>
      </c>
      <c r="O3272" t="s">
        <v>7945</v>
      </c>
      <c r="P3272" t="s">
        <v>1691</v>
      </c>
      <c r="Q3272" t="s">
        <v>14</v>
      </c>
      <c r="R3272">
        <v>48</v>
      </c>
    </row>
    <row r="3273" spans="1:18" x14ac:dyDescent="0.3">
      <c r="A3273" t="s">
        <v>3285</v>
      </c>
      <c r="B3273" t="s">
        <v>7203</v>
      </c>
      <c r="C3273">
        <v>35</v>
      </c>
      <c r="D3273" t="str">
        <f>IF(Shopping[[#This Row],[Age]]&lt;=25,"Gen Z",
IF(Shopping[[#This Row],[Age]]&lt;=41,"Millennials",
IF(Shopping[[#This Row],[Age]]&lt;=57,"Gen X","Boomers")))</f>
        <v>Millennials</v>
      </c>
      <c r="E3273" t="s">
        <v>6584</v>
      </c>
      <c r="F3273" t="s">
        <v>7876</v>
      </c>
      <c r="G3273" t="s">
        <v>7838</v>
      </c>
      <c r="H3273" s="27">
        <v>55</v>
      </c>
      <c r="I3273" t="s">
        <v>7915</v>
      </c>
      <c r="J3273" t="s">
        <v>7877</v>
      </c>
      <c r="K3273" t="s">
        <v>7975</v>
      </c>
      <c r="L3273" t="s">
        <v>7888</v>
      </c>
      <c r="M3273">
        <v>4.4000000000000004</v>
      </c>
      <c r="N3273" t="s">
        <v>1691</v>
      </c>
      <c r="O3273" t="s">
        <v>7948</v>
      </c>
      <c r="P3273" t="s">
        <v>1691</v>
      </c>
      <c r="Q3273" t="s">
        <v>12</v>
      </c>
      <c r="R3273">
        <v>30</v>
      </c>
    </row>
    <row r="3274" spans="1:18" x14ac:dyDescent="0.3">
      <c r="A3274" t="s">
        <v>3286</v>
      </c>
      <c r="B3274" t="s">
        <v>7204</v>
      </c>
      <c r="C3274">
        <v>58</v>
      </c>
      <c r="D3274" t="str">
        <f>IF(Shopping[[#This Row],[Age]]&lt;=25,"Gen Z",
IF(Shopping[[#This Row],[Age]]&lt;=41,"Millennials",
IF(Shopping[[#This Row],[Age]]&lt;=57,"Gen X","Boomers")))</f>
        <v>Boomers</v>
      </c>
      <c r="E3274" t="s">
        <v>6584</v>
      </c>
      <c r="F3274" t="s">
        <v>7859</v>
      </c>
      <c r="G3274" t="s">
        <v>7846</v>
      </c>
      <c r="H3274" s="27">
        <v>99</v>
      </c>
      <c r="I3274" t="s">
        <v>7914</v>
      </c>
      <c r="J3274" t="s">
        <v>7847</v>
      </c>
      <c r="K3274" t="s">
        <v>7970</v>
      </c>
      <c r="L3274" t="s">
        <v>7887</v>
      </c>
      <c r="M3274">
        <v>3.1</v>
      </c>
      <c r="N3274" t="s">
        <v>1691</v>
      </c>
      <c r="O3274" t="s">
        <v>7947</v>
      </c>
      <c r="P3274" t="s">
        <v>1691</v>
      </c>
      <c r="Q3274" t="s">
        <v>14</v>
      </c>
      <c r="R3274">
        <v>34</v>
      </c>
    </row>
    <row r="3275" spans="1:18" x14ac:dyDescent="0.3">
      <c r="A3275" t="s">
        <v>3287</v>
      </c>
      <c r="B3275" t="s">
        <v>7205</v>
      </c>
      <c r="C3275">
        <v>58</v>
      </c>
      <c r="D3275" t="str">
        <f>IF(Shopping[[#This Row],[Age]]&lt;=25,"Gen Z",
IF(Shopping[[#This Row],[Age]]&lt;=41,"Millennials",
IF(Shopping[[#This Row],[Age]]&lt;=57,"Gen X","Boomers")))</f>
        <v>Boomers</v>
      </c>
      <c r="E3275" t="s">
        <v>6584</v>
      </c>
      <c r="F3275" t="s">
        <v>7881</v>
      </c>
      <c r="G3275" t="s">
        <v>7857</v>
      </c>
      <c r="H3275" s="27">
        <v>45</v>
      </c>
      <c r="I3275" t="s">
        <v>7915</v>
      </c>
      <c r="J3275" t="s">
        <v>7844</v>
      </c>
      <c r="K3275" t="s">
        <v>7874</v>
      </c>
      <c r="L3275" t="s">
        <v>7889</v>
      </c>
      <c r="M3275">
        <v>2.6</v>
      </c>
      <c r="N3275" t="s">
        <v>1691</v>
      </c>
      <c r="O3275" t="s">
        <v>7946</v>
      </c>
      <c r="P3275" t="s">
        <v>1691</v>
      </c>
      <c r="Q3275" t="s">
        <v>14</v>
      </c>
      <c r="R3275">
        <v>34</v>
      </c>
    </row>
    <row r="3276" spans="1:18" x14ac:dyDescent="0.3">
      <c r="A3276" t="s">
        <v>3288</v>
      </c>
      <c r="B3276" t="s">
        <v>7206</v>
      </c>
      <c r="C3276">
        <v>46</v>
      </c>
      <c r="D3276" t="str">
        <f>IF(Shopping[[#This Row],[Age]]&lt;=25,"Gen Z",
IF(Shopping[[#This Row],[Age]]&lt;=41,"Millennials",
IF(Shopping[[#This Row],[Age]]&lt;=57,"Gen X","Boomers")))</f>
        <v>Gen X</v>
      </c>
      <c r="E3276" t="s">
        <v>6584</v>
      </c>
      <c r="F3276" t="s">
        <v>7841</v>
      </c>
      <c r="G3276" t="s">
        <v>7838</v>
      </c>
      <c r="H3276" s="27">
        <v>20</v>
      </c>
      <c r="I3276" t="s">
        <v>7912</v>
      </c>
      <c r="J3276" t="s">
        <v>7847</v>
      </c>
      <c r="K3276" t="s">
        <v>7973</v>
      </c>
      <c r="L3276" t="s">
        <v>7888</v>
      </c>
      <c r="M3276">
        <v>3.9</v>
      </c>
      <c r="N3276" t="s">
        <v>1691</v>
      </c>
      <c r="O3276" t="s">
        <v>7950</v>
      </c>
      <c r="P3276" t="s">
        <v>1691</v>
      </c>
      <c r="Q3276" t="s">
        <v>10</v>
      </c>
      <c r="R3276">
        <v>14</v>
      </c>
    </row>
    <row r="3277" spans="1:18" x14ac:dyDescent="0.3">
      <c r="A3277" t="s">
        <v>3289</v>
      </c>
      <c r="B3277" t="s">
        <v>7207</v>
      </c>
      <c r="C3277">
        <v>43</v>
      </c>
      <c r="D3277" t="str">
        <f>IF(Shopping[[#This Row],[Age]]&lt;=25,"Gen Z",
IF(Shopping[[#This Row],[Age]]&lt;=41,"Millennials",
IF(Shopping[[#This Row],[Age]]&lt;=57,"Gen X","Boomers")))</f>
        <v>Gen X</v>
      </c>
      <c r="E3277" t="s">
        <v>6584</v>
      </c>
      <c r="F3277" t="s">
        <v>7866</v>
      </c>
      <c r="G3277" t="s">
        <v>7838</v>
      </c>
      <c r="H3277" s="27">
        <v>88</v>
      </c>
      <c r="I3277" t="s">
        <v>7908</v>
      </c>
      <c r="J3277" t="s">
        <v>7877</v>
      </c>
      <c r="K3277" t="s">
        <v>7867</v>
      </c>
      <c r="L3277" t="s">
        <v>7889</v>
      </c>
      <c r="M3277">
        <v>2.6</v>
      </c>
      <c r="N3277" t="s">
        <v>1691</v>
      </c>
      <c r="O3277" t="s">
        <v>7949</v>
      </c>
      <c r="P3277" t="s">
        <v>1691</v>
      </c>
      <c r="Q3277" t="s">
        <v>27</v>
      </c>
      <c r="R3277">
        <v>2</v>
      </c>
    </row>
    <row r="3278" spans="1:18" x14ac:dyDescent="0.3">
      <c r="A3278" t="s">
        <v>3290</v>
      </c>
      <c r="B3278" t="s">
        <v>7208</v>
      </c>
      <c r="C3278">
        <v>39</v>
      </c>
      <c r="D3278" t="str">
        <f>IF(Shopping[[#This Row],[Age]]&lt;=25,"Gen Z",
IF(Shopping[[#This Row],[Age]]&lt;=41,"Millennials",
IF(Shopping[[#This Row],[Age]]&lt;=57,"Gen X","Boomers")))</f>
        <v>Millennials</v>
      </c>
      <c r="E3278" t="s">
        <v>6584</v>
      </c>
      <c r="F3278" t="s">
        <v>7873</v>
      </c>
      <c r="G3278" t="s">
        <v>7857</v>
      </c>
      <c r="H3278" s="27">
        <v>99</v>
      </c>
      <c r="I3278" t="s">
        <v>7938</v>
      </c>
      <c r="J3278" t="s">
        <v>7847</v>
      </c>
      <c r="K3278" t="s">
        <v>7849</v>
      </c>
      <c r="L3278" t="s">
        <v>7889</v>
      </c>
      <c r="M3278">
        <v>4</v>
      </c>
      <c r="N3278" t="s">
        <v>1691</v>
      </c>
      <c r="O3278" t="s">
        <v>7950</v>
      </c>
      <c r="P3278" t="s">
        <v>1691</v>
      </c>
      <c r="Q3278" t="s">
        <v>14</v>
      </c>
      <c r="R3278">
        <v>41</v>
      </c>
    </row>
    <row r="3279" spans="1:18" x14ac:dyDescent="0.3">
      <c r="A3279" t="s">
        <v>3291</v>
      </c>
      <c r="B3279" t="s">
        <v>7209</v>
      </c>
      <c r="C3279">
        <v>59</v>
      </c>
      <c r="D3279" t="str">
        <f>IF(Shopping[[#This Row],[Age]]&lt;=25,"Gen Z",
IF(Shopping[[#This Row],[Age]]&lt;=41,"Millennials",
IF(Shopping[[#This Row],[Age]]&lt;=57,"Gen X","Boomers")))</f>
        <v>Boomers</v>
      </c>
      <c r="E3279" t="s">
        <v>6584</v>
      </c>
      <c r="F3279" t="s">
        <v>7863</v>
      </c>
      <c r="G3279" t="s">
        <v>7838</v>
      </c>
      <c r="H3279" s="27">
        <v>86</v>
      </c>
      <c r="I3279" t="s">
        <v>7914</v>
      </c>
      <c r="J3279" t="s">
        <v>7847</v>
      </c>
      <c r="K3279" t="s">
        <v>7976</v>
      </c>
      <c r="L3279" t="s">
        <v>7888</v>
      </c>
      <c r="M3279">
        <v>4.9000000000000004</v>
      </c>
      <c r="N3279" t="s">
        <v>1691</v>
      </c>
      <c r="O3279" t="s">
        <v>7950</v>
      </c>
      <c r="P3279" t="s">
        <v>1691</v>
      </c>
      <c r="Q3279" t="s">
        <v>12</v>
      </c>
      <c r="R3279">
        <v>3</v>
      </c>
    </row>
    <row r="3280" spans="1:18" x14ac:dyDescent="0.3">
      <c r="A3280" t="s">
        <v>3292</v>
      </c>
      <c r="B3280" t="s">
        <v>7210</v>
      </c>
      <c r="C3280">
        <v>59</v>
      </c>
      <c r="D3280" t="str">
        <f>IF(Shopping[[#This Row],[Age]]&lt;=25,"Gen Z",
IF(Shopping[[#This Row],[Age]]&lt;=41,"Millennials",
IF(Shopping[[#This Row],[Age]]&lt;=57,"Gen X","Boomers")))</f>
        <v>Boomers</v>
      </c>
      <c r="E3280" t="s">
        <v>6584</v>
      </c>
      <c r="F3280" t="s">
        <v>7861</v>
      </c>
      <c r="G3280" t="s">
        <v>7838</v>
      </c>
      <c r="H3280" s="27">
        <v>70</v>
      </c>
      <c r="I3280" t="s">
        <v>7899</v>
      </c>
      <c r="J3280" t="s">
        <v>7847</v>
      </c>
      <c r="K3280" t="s">
        <v>7971</v>
      </c>
      <c r="L3280" t="s">
        <v>7889</v>
      </c>
      <c r="M3280">
        <v>3.3</v>
      </c>
      <c r="N3280" t="s">
        <v>1691</v>
      </c>
      <c r="O3280" t="s">
        <v>7949</v>
      </c>
      <c r="P3280" t="s">
        <v>1691</v>
      </c>
      <c r="Q3280" t="s">
        <v>22</v>
      </c>
      <c r="R3280">
        <v>18</v>
      </c>
    </row>
    <row r="3281" spans="1:18" x14ac:dyDescent="0.3">
      <c r="A3281" t="s">
        <v>3293</v>
      </c>
      <c r="B3281" t="s">
        <v>7211</v>
      </c>
      <c r="C3281">
        <v>59</v>
      </c>
      <c r="D3281" t="str">
        <f>IF(Shopping[[#This Row],[Age]]&lt;=25,"Gen Z",
IF(Shopping[[#This Row],[Age]]&lt;=41,"Millennials",
IF(Shopping[[#This Row],[Age]]&lt;=57,"Gen X","Boomers")))</f>
        <v>Boomers</v>
      </c>
      <c r="E3281" t="s">
        <v>6584</v>
      </c>
      <c r="F3281" t="s">
        <v>7875</v>
      </c>
      <c r="G3281" t="s">
        <v>7857</v>
      </c>
      <c r="H3281" s="27">
        <v>50</v>
      </c>
      <c r="I3281" t="s">
        <v>7898</v>
      </c>
      <c r="J3281" t="s">
        <v>7844</v>
      </c>
      <c r="K3281" t="s">
        <v>7871</v>
      </c>
      <c r="L3281" t="s">
        <v>7890</v>
      </c>
      <c r="M3281">
        <v>3</v>
      </c>
      <c r="N3281" t="s">
        <v>1691</v>
      </c>
      <c r="O3281" t="s">
        <v>7945</v>
      </c>
      <c r="P3281" t="s">
        <v>1691</v>
      </c>
      <c r="Q3281" t="s">
        <v>27</v>
      </c>
      <c r="R3281">
        <v>1</v>
      </c>
    </row>
    <row r="3282" spans="1:18" x14ac:dyDescent="0.3">
      <c r="A3282" t="s">
        <v>3294</v>
      </c>
      <c r="B3282" t="s">
        <v>7212</v>
      </c>
      <c r="C3282">
        <v>45</v>
      </c>
      <c r="D3282" t="str">
        <f>IF(Shopping[[#This Row],[Age]]&lt;=25,"Gen Z",
IF(Shopping[[#This Row],[Age]]&lt;=41,"Millennials",
IF(Shopping[[#This Row],[Age]]&lt;=57,"Gen X","Boomers")))</f>
        <v>Gen X</v>
      </c>
      <c r="E3282" t="s">
        <v>6584</v>
      </c>
      <c r="F3282" t="s">
        <v>7856</v>
      </c>
      <c r="G3282" t="s">
        <v>7857</v>
      </c>
      <c r="H3282" s="27">
        <v>57</v>
      </c>
      <c r="I3282" t="s">
        <v>7907</v>
      </c>
      <c r="J3282" t="s">
        <v>7839</v>
      </c>
      <c r="K3282" t="s">
        <v>7871</v>
      </c>
      <c r="L3282" t="s">
        <v>7887</v>
      </c>
      <c r="M3282">
        <v>2.7</v>
      </c>
      <c r="N3282" t="s">
        <v>1691</v>
      </c>
      <c r="O3282" t="s">
        <v>7947</v>
      </c>
      <c r="P3282" t="s">
        <v>1691</v>
      </c>
      <c r="Q3282" t="s">
        <v>14</v>
      </c>
      <c r="R3282">
        <v>5</v>
      </c>
    </row>
    <row r="3283" spans="1:18" x14ac:dyDescent="0.3">
      <c r="A3283" t="s">
        <v>3295</v>
      </c>
      <c r="B3283" t="s">
        <v>7213</v>
      </c>
      <c r="C3283">
        <v>27</v>
      </c>
      <c r="D3283" t="str">
        <f>IF(Shopping[[#This Row],[Age]]&lt;=25,"Gen Z",
IF(Shopping[[#This Row],[Age]]&lt;=41,"Millennials",
IF(Shopping[[#This Row],[Age]]&lt;=57,"Gen X","Boomers")))</f>
        <v>Millennials</v>
      </c>
      <c r="E3283" t="s">
        <v>6584</v>
      </c>
      <c r="F3283" t="s">
        <v>7866</v>
      </c>
      <c r="G3283" t="s">
        <v>7838</v>
      </c>
      <c r="H3283" s="27">
        <v>69</v>
      </c>
      <c r="I3283" t="s">
        <v>7897</v>
      </c>
      <c r="J3283" t="s">
        <v>7839</v>
      </c>
      <c r="K3283" t="s">
        <v>7969</v>
      </c>
      <c r="L3283" t="s">
        <v>7887</v>
      </c>
      <c r="M3283">
        <v>3.1</v>
      </c>
      <c r="N3283" t="s">
        <v>1691</v>
      </c>
      <c r="O3283" t="s">
        <v>7946</v>
      </c>
      <c r="P3283" t="s">
        <v>1691</v>
      </c>
      <c r="Q3283" t="s">
        <v>22</v>
      </c>
      <c r="R3283">
        <v>41</v>
      </c>
    </row>
    <row r="3284" spans="1:18" x14ac:dyDescent="0.3">
      <c r="A3284" t="s">
        <v>3296</v>
      </c>
      <c r="B3284" t="s">
        <v>7214</v>
      </c>
      <c r="C3284">
        <v>24</v>
      </c>
      <c r="D3284" t="str">
        <f>IF(Shopping[[#This Row],[Age]]&lt;=25,"Gen Z",
IF(Shopping[[#This Row],[Age]]&lt;=41,"Millennials",
IF(Shopping[[#This Row],[Age]]&lt;=57,"Gen X","Boomers")))</f>
        <v>Gen Z</v>
      </c>
      <c r="E3284" t="s">
        <v>6584</v>
      </c>
      <c r="F3284" t="s">
        <v>7872</v>
      </c>
      <c r="G3284" t="s">
        <v>7838</v>
      </c>
      <c r="H3284" s="27">
        <v>94</v>
      </c>
      <c r="I3284" t="s">
        <v>7911</v>
      </c>
      <c r="J3284" t="s">
        <v>7847</v>
      </c>
      <c r="K3284" t="s">
        <v>7871</v>
      </c>
      <c r="L3284" t="s">
        <v>7890</v>
      </c>
      <c r="M3284">
        <v>4.8</v>
      </c>
      <c r="N3284" t="s">
        <v>1691</v>
      </c>
      <c r="O3284" t="s">
        <v>7947</v>
      </c>
      <c r="P3284" t="s">
        <v>1691</v>
      </c>
      <c r="Q3284" t="s">
        <v>12</v>
      </c>
      <c r="R3284">
        <v>5</v>
      </c>
    </row>
    <row r="3285" spans="1:18" x14ac:dyDescent="0.3">
      <c r="A3285" t="s">
        <v>3297</v>
      </c>
      <c r="B3285" t="s">
        <v>7215</v>
      </c>
      <c r="C3285">
        <v>47</v>
      </c>
      <c r="D3285" t="str">
        <f>IF(Shopping[[#This Row],[Age]]&lt;=25,"Gen Z",
IF(Shopping[[#This Row],[Age]]&lt;=41,"Millennials",
IF(Shopping[[#This Row],[Age]]&lt;=57,"Gen X","Boomers")))</f>
        <v>Gen X</v>
      </c>
      <c r="E3285" t="s">
        <v>6584</v>
      </c>
      <c r="F3285" t="s">
        <v>7868</v>
      </c>
      <c r="G3285" t="s">
        <v>7854</v>
      </c>
      <c r="H3285" s="27">
        <v>24</v>
      </c>
      <c r="I3285" t="s">
        <v>7910</v>
      </c>
      <c r="J3285" t="s">
        <v>7839</v>
      </c>
      <c r="K3285" t="s">
        <v>7860</v>
      </c>
      <c r="L3285" t="s">
        <v>7888</v>
      </c>
      <c r="M3285">
        <v>2.9</v>
      </c>
      <c r="N3285" t="s">
        <v>1691</v>
      </c>
      <c r="O3285" t="s">
        <v>7945</v>
      </c>
      <c r="P3285" t="s">
        <v>1691</v>
      </c>
      <c r="Q3285" t="s">
        <v>27</v>
      </c>
      <c r="R3285">
        <v>10</v>
      </c>
    </row>
    <row r="3286" spans="1:18" x14ac:dyDescent="0.3">
      <c r="A3286" t="s">
        <v>3298</v>
      </c>
      <c r="B3286" t="s">
        <v>7216</v>
      </c>
      <c r="C3286">
        <v>70</v>
      </c>
      <c r="D3286" t="str">
        <f>IF(Shopping[[#This Row],[Age]]&lt;=25,"Gen Z",
IF(Shopping[[#This Row],[Age]]&lt;=41,"Millennials",
IF(Shopping[[#This Row],[Age]]&lt;=57,"Gen X","Boomers")))</f>
        <v>Boomers</v>
      </c>
      <c r="E3286" t="s">
        <v>6584</v>
      </c>
      <c r="F3286" t="s">
        <v>7873</v>
      </c>
      <c r="G3286" t="s">
        <v>7857</v>
      </c>
      <c r="H3286" s="27">
        <v>79</v>
      </c>
      <c r="I3286" t="s">
        <v>7893</v>
      </c>
      <c r="J3286" t="s">
        <v>7839</v>
      </c>
      <c r="K3286" t="s">
        <v>7849</v>
      </c>
      <c r="L3286" t="s">
        <v>7888</v>
      </c>
      <c r="M3286">
        <v>4.5</v>
      </c>
      <c r="N3286" t="s">
        <v>1691</v>
      </c>
      <c r="O3286" t="s">
        <v>7949</v>
      </c>
      <c r="P3286" t="s">
        <v>1691</v>
      </c>
      <c r="Q3286" t="s">
        <v>8</v>
      </c>
      <c r="R3286">
        <v>20</v>
      </c>
    </row>
    <row r="3287" spans="1:18" x14ac:dyDescent="0.3">
      <c r="A3287" t="s">
        <v>3299</v>
      </c>
      <c r="B3287" t="s">
        <v>7217</v>
      </c>
      <c r="C3287">
        <v>58</v>
      </c>
      <c r="D3287" t="str">
        <f>IF(Shopping[[#This Row],[Age]]&lt;=25,"Gen Z",
IF(Shopping[[#This Row],[Age]]&lt;=41,"Millennials",
IF(Shopping[[#This Row],[Age]]&lt;=57,"Gen X","Boomers")))</f>
        <v>Boomers</v>
      </c>
      <c r="E3287" t="s">
        <v>6584</v>
      </c>
      <c r="F3287" t="s">
        <v>7875</v>
      </c>
      <c r="G3287" t="s">
        <v>7857</v>
      </c>
      <c r="H3287" s="27">
        <v>31</v>
      </c>
      <c r="I3287" t="s">
        <v>7904</v>
      </c>
      <c r="J3287" t="s">
        <v>7877</v>
      </c>
      <c r="K3287" t="s">
        <v>7975</v>
      </c>
      <c r="L3287" t="s">
        <v>7890</v>
      </c>
      <c r="M3287">
        <v>4.5999999999999996</v>
      </c>
      <c r="N3287" t="s">
        <v>1691</v>
      </c>
      <c r="O3287" t="s">
        <v>7946</v>
      </c>
      <c r="P3287" t="s">
        <v>1691</v>
      </c>
      <c r="Q3287" t="s">
        <v>10</v>
      </c>
      <c r="R3287">
        <v>11</v>
      </c>
    </row>
    <row r="3288" spans="1:18" x14ac:dyDescent="0.3">
      <c r="A3288" t="s">
        <v>3300</v>
      </c>
      <c r="B3288" t="s">
        <v>7218</v>
      </c>
      <c r="C3288">
        <v>45</v>
      </c>
      <c r="D3288" t="str">
        <f>IF(Shopping[[#This Row],[Age]]&lt;=25,"Gen Z",
IF(Shopping[[#This Row],[Age]]&lt;=41,"Millennials",
IF(Shopping[[#This Row],[Age]]&lt;=57,"Gen X","Boomers")))</f>
        <v>Gen X</v>
      </c>
      <c r="E3288" t="s">
        <v>6584</v>
      </c>
      <c r="F3288" t="s">
        <v>7868</v>
      </c>
      <c r="G3288" t="s">
        <v>7854</v>
      </c>
      <c r="H3288" s="27">
        <v>67</v>
      </c>
      <c r="I3288" t="s">
        <v>7919</v>
      </c>
      <c r="J3288" t="s">
        <v>7839</v>
      </c>
      <c r="K3288" t="s">
        <v>7858</v>
      </c>
      <c r="L3288" t="s">
        <v>7887</v>
      </c>
      <c r="M3288">
        <v>5</v>
      </c>
      <c r="N3288" t="s">
        <v>1691</v>
      </c>
      <c r="O3288" t="s">
        <v>7945</v>
      </c>
      <c r="P3288" t="s">
        <v>1691</v>
      </c>
      <c r="Q3288" t="s">
        <v>8</v>
      </c>
      <c r="R3288">
        <v>4</v>
      </c>
    </row>
    <row r="3289" spans="1:18" x14ac:dyDescent="0.3">
      <c r="A3289" t="s">
        <v>3301</v>
      </c>
      <c r="B3289" t="s">
        <v>7219</v>
      </c>
      <c r="C3289">
        <v>24</v>
      </c>
      <c r="D3289" t="str">
        <f>IF(Shopping[[#This Row],[Age]]&lt;=25,"Gen Z",
IF(Shopping[[#This Row],[Age]]&lt;=41,"Millennials",
IF(Shopping[[#This Row],[Age]]&lt;=57,"Gen X","Boomers")))</f>
        <v>Gen Z</v>
      </c>
      <c r="E3289" t="s">
        <v>6584</v>
      </c>
      <c r="F3289" t="s">
        <v>7863</v>
      </c>
      <c r="G3289" t="s">
        <v>7838</v>
      </c>
      <c r="H3289" s="27">
        <v>63</v>
      </c>
      <c r="I3289" t="s">
        <v>7901</v>
      </c>
      <c r="J3289" t="s">
        <v>7839</v>
      </c>
      <c r="K3289" t="s">
        <v>7971</v>
      </c>
      <c r="L3289" t="s">
        <v>7888</v>
      </c>
      <c r="M3289">
        <v>4.3</v>
      </c>
      <c r="N3289" t="s">
        <v>1691</v>
      </c>
      <c r="O3289" t="s">
        <v>7949</v>
      </c>
      <c r="P3289" t="s">
        <v>1691</v>
      </c>
      <c r="Q3289" t="s">
        <v>12</v>
      </c>
      <c r="R3289">
        <v>38</v>
      </c>
    </row>
    <row r="3290" spans="1:18" x14ac:dyDescent="0.3">
      <c r="A3290" t="s">
        <v>3302</v>
      </c>
      <c r="B3290" t="s">
        <v>7220</v>
      </c>
      <c r="C3290">
        <v>67</v>
      </c>
      <c r="D3290" t="str">
        <f>IF(Shopping[[#This Row],[Age]]&lt;=25,"Gen Z",
IF(Shopping[[#This Row],[Age]]&lt;=41,"Millennials",
IF(Shopping[[#This Row],[Age]]&lt;=57,"Gen X","Boomers")))</f>
        <v>Boomers</v>
      </c>
      <c r="E3290" t="s">
        <v>6584</v>
      </c>
      <c r="F3290" t="s">
        <v>7856</v>
      </c>
      <c r="G3290" t="s">
        <v>7857</v>
      </c>
      <c r="H3290" s="27">
        <v>61</v>
      </c>
      <c r="I3290" t="s">
        <v>7929</v>
      </c>
      <c r="J3290" t="s">
        <v>7877</v>
      </c>
      <c r="K3290" t="s">
        <v>7849</v>
      </c>
      <c r="L3290" t="s">
        <v>7888</v>
      </c>
      <c r="M3290">
        <v>4.9000000000000004</v>
      </c>
      <c r="N3290" t="s">
        <v>1691</v>
      </c>
      <c r="O3290" t="s">
        <v>7947</v>
      </c>
      <c r="P3290" t="s">
        <v>1691</v>
      </c>
      <c r="Q3290" t="s">
        <v>12</v>
      </c>
      <c r="R3290">
        <v>19</v>
      </c>
    </row>
    <row r="3291" spans="1:18" x14ac:dyDescent="0.3">
      <c r="A3291" t="s">
        <v>3303</v>
      </c>
      <c r="B3291" t="s">
        <v>7221</v>
      </c>
      <c r="C3291">
        <v>31</v>
      </c>
      <c r="D3291" t="str">
        <f>IF(Shopping[[#This Row],[Age]]&lt;=25,"Gen Z",
IF(Shopping[[#This Row],[Age]]&lt;=41,"Millennials",
IF(Shopping[[#This Row],[Age]]&lt;=57,"Gen X","Boomers")))</f>
        <v>Millennials</v>
      </c>
      <c r="E3291" t="s">
        <v>6584</v>
      </c>
      <c r="F3291" t="s">
        <v>7879</v>
      </c>
      <c r="G3291" t="s">
        <v>7857</v>
      </c>
      <c r="H3291" s="27">
        <v>50</v>
      </c>
      <c r="I3291" t="s">
        <v>7899</v>
      </c>
      <c r="J3291" t="s">
        <v>7847</v>
      </c>
      <c r="K3291" t="s">
        <v>7842</v>
      </c>
      <c r="L3291" t="s">
        <v>7889</v>
      </c>
      <c r="M3291">
        <v>4</v>
      </c>
      <c r="N3291" t="s">
        <v>1691</v>
      </c>
      <c r="O3291" t="s">
        <v>7949</v>
      </c>
      <c r="P3291" t="s">
        <v>1691</v>
      </c>
      <c r="Q3291" t="s">
        <v>8</v>
      </c>
      <c r="R3291">
        <v>16</v>
      </c>
    </row>
    <row r="3292" spans="1:18" x14ac:dyDescent="0.3">
      <c r="A3292" t="s">
        <v>3304</v>
      </c>
      <c r="B3292" t="s">
        <v>7222</v>
      </c>
      <c r="C3292">
        <v>52</v>
      </c>
      <c r="D3292" t="str">
        <f>IF(Shopping[[#This Row],[Age]]&lt;=25,"Gen Z",
IF(Shopping[[#This Row],[Age]]&lt;=41,"Millennials",
IF(Shopping[[#This Row],[Age]]&lt;=57,"Gen X","Boomers")))</f>
        <v>Gen X</v>
      </c>
      <c r="E3292" t="s">
        <v>6584</v>
      </c>
      <c r="F3292" t="s">
        <v>7853</v>
      </c>
      <c r="G3292" t="s">
        <v>7854</v>
      </c>
      <c r="H3292" s="27">
        <v>82</v>
      </c>
      <c r="I3292" t="s">
        <v>7918</v>
      </c>
      <c r="J3292" t="s">
        <v>7839</v>
      </c>
      <c r="K3292" t="s">
        <v>7971</v>
      </c>
      <c r="L3292" t="s">
        <v>7888</v>
      </c>
      <c r="M3292">
        <v>3.1</v>
      </c>
      <c r="N3292" t="s">
        <v>1691</v>
      </c>
      <c r="O3292" t="s">
        <v>7946</v>
      </c>
      <c r="P3292" t="s">
        <v>1691</v>
      </c>
      <c r="Q3292" t="s">
        <v>14</v>
      </c>
      <c r="R3292">
        <v>2</v>
      </c>
    </row>
    <row r="3293" spans="1:18" x14ac:dyDescent="0.3">
      <c r="A3293" t="s">
        <v>3305</v>
      </c>
      <c r="B3293" t="s">
        <v>7223</v>
      </c>
      <c r="C3293">
        <v>29</v>
      </c>
      <c r="D3293" t="str">
        <f>IF(Shopping[[#This Row],[Age]]&lt;=25,"Gen Z",
IF(Shopping[[#This Row],[Age]]&lt;=41,"Millennials",
IF(Shopping[[#This Row],[Age]]&lt;=57,"Gen X","Boomers")))</f>
        <v>Millennials</v>
      </c>
      <c r="E3293" t="s">
        <v>6584</v>
      </c>
      <c r="F3293" t="s">
        <v>7881</v>
      </c>
      <c r="G3293" t="s">
        <v>7857</v>
      </c>
      <c r="H3293" s="27">
        <v>51</v>
      </c>
      <c r="I3293" t="s">
        <v>7928</v>
      </c>
      <c r="J3293" t="s">
        <v>7839</v>
      </c>
      <c r="K3293" t="s">
        <v>7968</v>
      </c>
      <c r="L3293" t="s">
        <v>7890</v>
      </c>
      <c r="M3293">
        <v>2.6</v>
      </c>
      <c r="N3293" t="s">
        <v>1691</v>
      </c>
      <c r="O3293" t="s">
        <v>7949</v>
      </c>
      <c r="P3293" t="s">
        <v>1691</v>
      </c>
      <c r="Q3293" t="s">
        <v>10</v>
      </c>
      <c r="R3293">
        <v>11</v>
      </c>
    </row>
    <row r="3294" spans="1:18" x14ac:dyDescent="0.3">
      <c r="A3294" t="s">
        <v>3306</v>
      </c>
      <c r="B3294" t="s">
        <v>7224</v>
      </c>
      <c r="C3294">
        <v>62</v>
      </c>
      <c r="D3294" t="str">
        <f>IF(Shopping[[#This Row],[Age]]&lt;=25,"Gen Z",
IF(Shopping[[#This Row],[Age]]&lt;=41,"Millennials",
IF(Shopping[[#This Row],[Age]]&lt;=57,"Gen X","Boomers")))</f>
        <v>Boomers</v>
      </c>
      <c r="E3294" t="s">
        <v>6584</v>
      </c>
      <c r="F3294" t="s">
        <v>7856</v>
      </c>
      <c r="G3294" t="s">
        <v>7857</v>
      </c>
      <c r="H3294" s="27">
        <v>23</v>
      </c>
      <c r="I3294" t="s">
        <v>7902</v>
      </c>
      <c r="J3294" t="s">
        <v>7839</v>
      </c>
      <c r="K3294" t="s">
        <v>7840</v>
      </c>
      <c r="L3294" t="s">
        <v>7888</v>
      </c>
      <c r="M3294">
        <v>4.9000000000000004</v>
      </c>
      <c r="N3294" t="s">
        <v>1691</v>
      </c>
      <c r="O3294" t="s">
        <v>7948</v>
      </c>
      <c r="P3294" t="s">
        <v>1691</v>
      </c>
      <c r="Q3294" t="s">
        <v>22</v>
      </c>
      <c r="R3294">
        <v>18</v>
      </c>
    </row>
    <row r="3295" spans="1:18" x14ac:dyDescent="0.3">
      <c r="A3295" t="s">
        <v>3307</v>
      </c>
      <c r="B3295" t="s">
        <v>7225</v>
      </c>
      <c r="C3295">
        <v>19</v>
      </c>
      <c r="D3295" t="str">
        <f>IF(Shopping[[#This Row],[Age]]&lt;=25,"Gen Z",
IF(Shopping[[#This Row],[Age]]&lt;=41,"Millennials",
IF(Shopping[[#This Row],[Age]]&lt;=57,"Gen X","Boomers")))</f>
        <v>Gen Z</v>
      </c>
      <c r="E3295" t="s">
        <v>6584</v>
      </c>
      <c r="F3295" t="s">
        <v>7853</v>
      </c>
      <c r="G3295" t="s">
        <v>7854</v>
      </c>
      <c r="H3295" s="27">
        <v>91</v>
      </c>
      <c r="I3295" t="s">
        <v>7901</v>
      </c>
      <c r="J3295" t="s">
        <v>7847</v>
      </c>
      <c r="K3295" t="s">
        <v>7969</v>
      </c>
      <c r="L3295" t="s">
        <v>7888</v>
      </c>
      <c r="M3295">
        <v>3.5</v>
      </c>
      <c r="N3295" t="s">
        <v>1691</v>
      </c>
      <c r="O3295" t="s">
        <v>7949</v>
      </c>
      <c r="P3295" t="s">
        <v>1691</v>
      </c>
      <c r="Q3295" t="s">
        <v>12</v>
      </c>
      <c r="R3295">
        <v>47</v>
      </c>
    </row>
    <row r="3296" spans="1:18" x14ac:dyDescent="0.3">
      <c r="A3296" t="s">
        <v>3308</v>
      </c>
      <c r="B3296" t="s">
        <v>7226</v>
      </c>
      <c r="C3296">
        <v>62</v>
      </c>
      <c r="D3296" t="str">
        <f>IF(Shopping[[#This Row],[Age]]&lt;=25,"Gen Z",
IF(Shopping[[#This Row],[Age]]&lt;=41,"Millennials",
IF(Shopping[[#This Row],[Age]]&lt;=57,"Gen X","Boomers")))</f>
        <v>Boomers</v>
      </c>
      <c r="E3296" t="s">
        <v>6584</v>
      </c>
      <c r="F3296" t="s">
        <v>7841</v>
      </c>
      <c r="G3296" t="s">
        <v>7838</v>
      </c>
      <c r="H3296" s="27">
        <v>60</v>
      </c>
      <c r="I3296" t="s">
        <v>7929</v>
      </c>
      <c r="J3296" t="s">
        <v>7844</v>
      </c>
      <c r="K3296" t="s">
        <v>7975</v>
      </c>
      <c r="L3296" t="s">
        <v>7888</v>
      </c>
      <c r="M3296">
        <v>4.5</v>
      </c>
      <c r="N3296" t="s">
        <v>1691</v>
      </c>
      <c r="O3296" t="s">
        <v>7950</v>
      </c>
      <c r="P3296" t="s">
        <v>1691</v>
      </c>
      <c r="Q3296" t="s">
        <v>22</v>
      </c>
      <c r="R3296">
        <v>15</v>
      </c>
    </row>
    <row r="3297" spans="1:18" x14ac:dyDescent="0.3">
      <c r="A3297" t="s">
        <v>3309</v>
      </c>
      <c r="B3297" t="s">
        <v>7227</v>
      </c>
      <c r="C3297">
        <v>70</v>
      </c>
      <c r="D3297" t="str">
        <f>IF(Shopping[[#This Row],[Age]]&lt;=25,"Gen Z",
IF(Shopping[[#This Row],[Age]]&lt;=41,"Millennials",
IF(Shopping[[#This Row],[Age]]&lt;=57,"Gen X","Boomers")))</f>
        <v>Boomers</v>
      </c>
      <c r="E3297" t="s">
        <v>6584</v>
      </c>
      <c r="F3297" t="s">
        <v>7837</v>
      </c>
      <c r="G3297" t="s">
        <v>7838</v>
      </c>
      <c r="H3297" s="27">
        <v>34</v>
      </c>
      <c r="I3297" t="s">
        <v>7901</v>
      </c>
      <c r="J3297" t="s">
        <v>7844</v>
      </c>
      <c r="K3297" t="s">
        <v>7970</v>
      </c>
      <c r="L3297" t="s">
        <v>7889</v>
      </c>
      <c r="M3297">
        <v>2.8</v>
      </c>
      <c r="N3297" t="s">
        <v>1691</v>
      </c>
      <c r="O3297" t="s">
        <v>7947</v>
      </c>
      <c r="P3297" t="s">
        <v>1691</v>
      </c>
      <c r="Q3297" t="s">
        <v>10</v>
      </c>
      <c r="R3297">
        <v>15</v>
      </c>
    </row>
    <row r="3298" spans="1:18" x14ac:dyDescent="0.3">
      <c r="A3298" t="s">
        <v>3310</v>
      </c>
      <c r="B3298" t="s">
        <v>7228</v>
      </c>
      <c r="C3298">
        <v>20</v>
      </c>
      <c r="D3298" t="str">
        <f>IF(Shopping[[#This Row],[Age]]&lt;=25,"Gen Z",
IF(Shopping[[#This Row],[Age]]&lt;=41,"Millennials",
IF(Shopping[[#This Row],[Age]]&lt;=57,"Gen X","Boomers")))</f>
        <v>Gen Z</v>
      </c>
      <c r="E3298" t="s">
        <v>6584</v>
      </c>
      <c r="F3298" t="s">
        <v>7837</v>
      </c>
      <c r="G3298" t="s">
        <v>7838</v>
      </c>
      <c r="H3298" s="27">
        <v>23</v>
      </c>
      <c r="I3298" t="s">
        <v>7922</v>
      </c>
      <c r="J3298" t="s">
        <v>7847</v>
      </c>
      <c r="K3298" t="s">
        <v>7867</v>
      </c>
      <c r="L3298" t="s">
        <v>7888</v>
      </c>
      <c r="M3298">
        <v>4.2</v>
      </c>
      <c r="N3298" t="s">
        <v>1691</v>
      </c>
      <c r="O3298" t="s">
        <v>7947</v>
      </c>
      <c r="P3298" t="s">
        <v>1691</v>
      </c>
      <c r="Q3298" t="s">
        <v>8</v>
      </c>
      <c r="R3298">
        <v>47</v>
      </c>
    </row>
    <row r="3299" spans="1:18" x14ac:dyDescent="0.3">
      <c r="A3299" t="s">
        <v>3311</v>
      </c>
      <c r="B3299" t="s">
        <v>7229</v>
      </c>
      <c r="C3299">
        <v>67</v>
      </c>
      <c r="D3299" t="str">
        <f>IF(Shopping[[#This Row],[Age]]&lt;=25,"Gen Z",
IF(Shopping[[#This Row],[Age]]&lt;=41,"Millennials",
IF(Shopping[[#This Row],[Age]]&lt;=57,"Gen X","Boomers")))</f>
        <v>Boomers</v>
      </c>
      <c r="E3299" t="s">
        <v>6584</v>
      </c>
      <c r="F3299" t="s">
        <v>7881</v>
      </c>
      <c r="G3299" t="s">
        <v>7857</v>
      </c>
      <c r="H3299" s="27">
        <v>82</v>
      </c>
      <c r="I3299" t="s">
        <v>7901</v>
      </c>
      <c r="J3299" t="s">
        <v>7847</v>
      </c>
      <c r="K3299" t="s">
        <v>7862</v>
      </c>
      <c r="L3299" t="s">
        <v>7890</v>
      </c>
      <c r="M3299">
        <v>4.0999999999999996</v>
      </c>
      <c r="N3299" t="s">
        <v>1691</v>
      </c>
      <c r="O3299" t="s">
        <v>7946</v>
      </c>
      <c r="P3299" t="s">
        <v>1691</v>
      </c>
      <c r="Q3299" t="s">
        <v>14</v>
      </c>
      <c r="R3299">
        <v>47</v>
      </c>
    </row>
    <row r="3300" spans="1:18" x14ac:dyDescent="0.3">
      <c r="A3300" t="s">
        <v>3312</v>
      </c>
      <c r="B3300" t="s">
        <v>7230</v>
      </c>
      <c r="C3300">
        <v>65</v>
      </c>
      <c r="D3300" t="str">
        <f>IF(Shopping[[#This Row],[Age]]&lt;=25,"Gen Z",
IF(Shopping[[#This Row],[Age]]&lt;=41,"Millennials",
IF(Shopping[[#This Row],[Age]]&lt;=57,"Gen X","Boomers")))</f>
        <v>Boomers</v>
      </c>
      <c r="E3300" t="s">
        <v>6584</v>
      </c>
      <c r="F3300" t="s">
        <v>7868</v>
      </c>
      <c r="G3300" t="s">
        <v>7854</v>
      </c>
      <c r="H3300" s="27">
        <v>73</v>
      </c>
      <c r="I3300" t="s">
        <v>7928</v>
      </c>
      <c r="J3300" t="s">
        <v>7847</v>
      </c>
      <c r="K3300" t="s">
        <v>7880</v>
      </c>
      <c r="L3300" t="s">
        <v>7890</v>
      </c>
      <c r="M3300">
        <v>3.5</v>
      </c>
      <c r="N3300" t="s">
        <v>1691</v>
      </c>
      <c r="O3300" t="s">
        <v>7945</v>
      </c>
      <c r="P3300" t="s">
        <v>1691</v>
      </c>
      <c r="Q3300" t="s">
        <v>22</v>
      </c>
      <c r="R3300">
        <v>6</v>
      </c>
    </row>
    <row r="3301" spans="1:18" x14ac:dyDescent="0.3">
      <c r="A3301" t="s">
        <v>3313</v>
      </c>
      <c r="B3301" t="s">
        <v>7231</v>
      </c>
      <c r="C3301">
        <v>45</v>
      </c>
      <c r="D3301" t="str">
        <f>IF(Shopping[[#This Row],[Age]]&lt;=25,"Gen Z",
IF(Shopping[[#This Row],[Age]]&lt;=41,"Millennials",
IF(Shopping[[#This Row],[Age]]&lt;=57,"Gen X","Boomers")))</f>
        <v>Gen X</v>
      </c>
      <c r="E3301" t="s">
        <v>6584</v>
      </c>
      <c r="F3301" t="s">
        <v>7851</v>
      </c>
      <c r="G3301" t="s">
        <v>7838</v>
      </c>
      <c r="H3301" s="27">
        <v>32</v>
      </c>
      <c r="I3301" t="s">
        <v>7938</v>
      </c>
      <c r="J3301" t="s">
        <v>7839</v>
      </c>
      <c r="K3301" t="s">
        <v>7864</v>
      </c>
      <c r="L3301" t="s">
        <v>7888</v>
      </c>
      <c r="M3301">
        <v>4</v>
      </c>
      <c r="N3301" t="s">
        <v>1691</v>
      </c>
      <c r="O3301" t="s">
        <v>7949</v>
      </c>
      <c r="P3301" t="s">
        <v>1691</v>
      </c>
      <c r="Q3301" t="s">
        <v>8</v>
      </c>
      <c r="R3301">
        <v>18</v>
      </c>
    </row>
    <row r="3302" spans="1:18" x14ac:dyDescent="0.3">
      <c r="A3302" t="s">
        <v>3314</v>
      </c>
      <c r="B3302" t="s">
        <v>7232</v>
      </c>
      <c r="C3302">
        <v>26</v>
      </c>
      <c r="D3302" t="str">
        <f>IF(Shopping[[#This Row],[Age]]&lt;=25,"Gen Z",
IF(Shopping[[#This Row],[Age]]&lt;=41,"Millennials",
IF(Shopping[[#This Row],[Age]]&lt;=57,"Gen X","Boomers")))</f>
        <v>Millennials</v>
      </c>
      <c r="E3302" t="s">
        <v>6584</v>
      </c>
      <c r="F3302" t="s">
        <v>7875</v>
      </c>
      <c r="G3302" t="s">
        <v>7857</v>
      </c>
      <c r="H3302" s="27">
        <v>80</v>
      </c>
      <c r="I3302" t="s">
        <v>7912</v>
      </c>
      <c r="J3302" t="s">
        <v>7847</v>
      </c>
      <c r="K3302" t="s">
        <v>7852</v>
      </c>
      <c r="L3302" t="s">
        <v>7888</v>
      </c>
      <c r="M3302">
        <v>4</v>
      </c>
      <c r="N3302" t="s">
        <v>1691</v>
      </c>
      <c r="O3302" t="s">
        <v>7945</v>
      </c>
      <c r="P3302" t="s">
        <v>1691</v>
      </c>
      <c r="Q3302" t="s">
        <v>22</v>
      </c>
      <c r="R3302">
        <v>40</v>
      </c>
    </row>
    <row r="3303" spans="1:18" x14ac:dyDescent="0.3">
      <c r="A3303" t="s">
        <v>3315</v>
      </c>
      <c r="B3303" t="s">
        <v>7233</v>
      </c>
      <c r="C3303">
        <v>36</v>
      </c>
      <c r="D3303" t="str">
        <f>IF(Shopping[[#This Row],[Age]]&lt;=25,"Gen Z",
IF(Shopping[[#This Row],[Age]]&lt;=41,"Millennials",
IF(Shopping[[#This Row],[Age]]&lt;=57,"Gen X","Boomers")))</f>
        <v>Millennials</v>
      </c>
      <c r="E3303" t="s">
        <v>6584</v>
      </c>
      <c r="F3303" t="s">
        <v>7866</v>
      </c>
      <c r="G3303" t="s">
        <v>7838</v>
      </c>
      <c r="H3303" s="27">
        <v>58</v>
      </c>
      <c r="I3303" t="s">
        <v>7912</v>
      </c>
      <c r="J3303" t="s">
        <v>7877</v>
      </c>
      <c r="K3303" t="s">
        <v>7852</v>
      </c>
      <c r="L3303" t="s">
        <v>7889</v>
      </c>
      <c r="M3303">
        <v>2.5</v>
      </c>
      <c r="N3303" t="s">
        <v>1691</v>
      </c>
      <c r="O3303" t="s">
        <v>7946</v>
      </c>
      <c r="P3303" t="s">
        <v>1691</v>
      </c>
      <c r="Q3303" t="s">
        <v>12</v>
      </c>
      <c r="R3303">
        <v>31</v>
      </c>
    </row>
    <row r="3304" spans="1:18" x14ac:dyDescent="0.3">
      <c r="A3304" t="s">
        <v>3316</v>
      </c>
      <c r="B3304" t="s">
        <v>7234</v>
      </c>
      <c r="C3304">
        <v>36</v>
      </c>
      <c r="D3304" t="str">
        <f>IF(Shopping[[#This Row],[Age]]&lt;=25,"Gen Z",
IF(Shopping[[#This Row],[Age]]&lt;=41,"Millennials",
IF(Shopping[[#This Row],[Age]]&lt;=57,"Gen X","Boomers")))</f>
        <v>Millennials</v>
      </c>
      <c r="E3304" t="s">
        <v>6584</v>
      </c>
      <c r="F3304" t="s">
        <v>7837</v>
      </c>
      <c r="G3304" t="s">
        <v>7838</v>
      </c>
      <c r="H3304" s="27">
        <v>82</v>
      </c>
      <c r="I3304" t="s">
        <v>7908</v>
      </c>
      <c r="J3304" t="s">
        <v>7877</v>
      </c>
      <c r="K3304" t="s">
        <v>7974</v>
      </c>
      <c r="L3304" t="s">
        <v>7887</v>
      </c>
      <c r="M3304">
        <v>4.2</v>
      </c>
      <c r="N3304" t="s">
        <v>1691</v>
      </c>
      <c r="O3304" t="s">
        <v>7948</v>
      </c>
      <c r="P3304" t="s">
        <v>1691</v>
      </c>
      <c r="Q3304" t="s">
        <v>8</v>
      </c>
      <c r="R3304">
        <v>31</v>
      </c>
    </row>
    <row r="3305" spans="1:18" x14ac:dyDescent="0.3">
      <c r="A3305" t="s">
        <v>3317</v>
      </c>
      <c r="B3305" t="s">
        <v>7235</v>
      </c>
      <c r="C3305">
        <v>20</v>
      </c>
      <c r="D3305" t="str">
        <f>IF(Shopping[[#This Row],[Age]]&lt;=25,"Gen Z",
IF(Shopping[[#This Row],[Age]]&lt;=41,"Millennials",
IF(Shopping[[#This Row],[Age]]&lt;=57,"Gen X","Boomers")))</f>
        <v>Gen Z</v>
      </c>
      <c r="E3305" t="s">
        <v>6584</v>
      </c>
      <c r="F3305" t="s">
        <v>7881</v>
      </c>
      <c r="G3305" t="s">
        <v>7857</v>
      </c>
      <c r="H3305" s="27">
        <v>60</v>
      </c>
      <c r="I3305" t="s">
        <v>7909</v>
      </c>
      <c r="J3305" t="s">
        <v>7844</v>
      </c>
      <c r="K3305" t="s">
        <v>7967</v>
      </c>
      <c r="L3305" t="s">
        <v>7889</v>
      </c>
      <c r="M3305">
        <v>3.4</v>
      </c>
      <c r="N3305" t="s">
        <v>1691</v>
      </c>
      <c r="O3305" t="s">
        <v>7947</v>
      </c>
      <c r="P3305" t="s">
        <v>1691</v>
      </c>
      <c r="Q3305" t="s">
        <v>12</v>
      </c>
      <c r="R3305">
        <v>4</v>
      </c>
    </row>
    <row r="3306" spans="1:18" x14ac:dyDescent="0.3">
      <c r="A3306" t="s">
        <v>3318</v>
      </c>
      <c r="B3306" t="s">
        <v>7236</v>
      </c>
      <c r="C3306">
        <v>30</v>
      </c>
      <c r="D3306" t="str">
        <f>IF(Shopping[[#This Row],[Age]]&lt;=25,"Gen Z",
IF(Shopping[[#This Row],[Age]]&lt;=41,"Millennials",
IF(Shopping[[#This Row],[Age]]&lt;=57,"Gen X","Boomers")))</f>
        <v>Millennials</v>
      </c>
      <c r="E3306" t="s">
        <v>6584</v>
      </c>
      <c r="F3306" t="s">
        <v>7856</v>
      </c>
      <c r="G3306" t="s">
        <v>7857</v>
      </c>
      <c r="H3306" s="27">
        <v>79</v>
      </c>
      <c r="I3306" t="s">
        <v>7909</v>
      </c>
      <c r="J3306" t="s">
        <v>7877</v>
      </c>
      <c r="K3306" t="s">
        <v>7874</v>
      </c>
      <c r="L3306" t="s">
        <v>7890</v>
      </c>
      <c r="M3306">
        <v>4.8</v>
      </c>
      <c r="N3306" t="s">
        <v>1691</v>
      </c>
      <c r="O3306" t="s">
        <v>7947</v>
      </c>
      <c r="P3306" t="s">
        <v>1691</v>
      </c>
      <c r="Q3306" t="s">
        <v>22</v>
      </c>
      <c r="R3306">
        <v>36</v>
      </c>
    </row>
    <row r="3307" spans="1:18" x14ac:dyDescent="0.3">
      <c r="A3307" t="s">
        <v>3319</v>
      </c>
      <c r="B3307" t="s">
        <v>7237</v>
      </c>
      <c r="C3307">
        <v>34</v>
      </c>
      <c r="D3307" t="str">
        <f>IF(Shopping[[#This Row],[Age]]&lt;=25,"Gen Z",
IF(Shopping[[#This Row],[Age]]&lt;=41,"Millennials",
IF(Shopping[[#This Row],[Age]]&lt;=57,"Gen X","Boomers")))</f>
        <v>Millennials</v>
      </c>
      <c r="E3307" t="s">
        <v>6584</v>
      </c>
      <c r="F3307" t="s">
        <v>7869</v>
      </c>
      <c r="G3307" t="s">
        <v>7838</v>
      </c>
      <c r="H3307" s="27">
        <v>41</v>
      </c>
      <c r="I3307" t="s">
        <v>7936</v>
      </c>
      <c r="J3307" t="s">
        <v>7839</v>
      </c>
      <c r="K3307" t="s">
        <v>7973</v>
      </c>
      <c r="L3307" t="s">
        <v>7889</v>
      </c>
      <c r="M3307">
        <v>4.9000000000000004</v>
      </c>
      <c r="N3307" t="s">
        <v>1691</v>
      </c>
      <c r="O3307" t="s">
        <v>7948</v>
      </c>
      <c r="P3307" t="s">
        <v>1691</v>
      </c>
      <c r="Q3307" t="s">
        <v>14</v>
      </c>
      <c r="R3307">
        <v>31</v>
      </c>
    </row>
    <row r="3308" spans="1:18" x14ac:dyDescent="0.3">
      <c r="A3308" t="s">
        <v>3320</v>
      </c>
      <c r="B3308" t="s">
        <v>7238</v>
      </c>
      <c r="C3308">
        <v>63</v>
      </c>
      <c r="D3308" t="str">
        <f>IF(Shopping[[#This Row],[Age]]&lt;=25,"Gen Z",
IF(Shopping[[#This Row],[Age]]&lt;=41,"Millennials",
IF(Shopping[[#This Row],[Age]]&lt;=57,"Gen X","Boomers")))</f>
        <v>Boomers</v>
      </c>
      <c r="E3308" t="s">
        <v>6584</v>
      </c>
      <c r="F3308" t="s">
        <v>7868</v>
      </c>
      <c r="G3308" t="s">
        <v>7854</v>
      </c>
      <c r="H3308" s="27">
        <v>39</v>
      </c>
      <c r="I3308" t="s">
        <v>7917</v>
      </c>
      <c r="J3308" t="s">
        <v>7839</v>
      </c>
      <c r="K3308" t="s">
        <v>7874</v>
      </c>
      <c r="L3308" t="s">
        <v>7889</v>
      </c>
      <c r="M3308">
        <v>3.6</v>
      </c>
      <c r="N3308" t="s">
        <v>1691</v>
      </c>
      <c r="O3308" t="s">
        <v>7950</v>
      </c>
      <c r="P3308" t="s">
        <v>1691</v>
      </c>
      <c r="Q3308" t="s">
        <v>8</v>
      </c>
      <c r="R3308">
        <v>6</v>
      </c>
    </row>
    <row r="3309" spans="1:18" x14ac:dyDescent="0.3">
      <c r="A3309" t="s">
        <v>3321</v>
      </c>
      <c r="B3309" t="s">
        <v>7239</v>
      </c>
      <c r="C3309">
        <v>18</v>
      </c>
      <c r="D3309" t="str">
        <f>IF(Shopping[[#This Row],[Age]]&lt;=25,"Gen Z",
IF(Shopping[[#This Row],[Age]]&lt;=41,"Millennials",
IF(Shopping[[#This Row],[Age]]&lt;=57,"Gen X","Boomers")))</f>
        <v>Gen Z</v>
      </c>
      <c r="E3309" t="s">
        <v>6584</v>
      </c>
      <c r="F3309" t="s">
        <v>7873</v>
      </c>
      <c r="G3309" t="s">
        <v>7857</v>
      </c>
      <c r="H3309" s="27">
        <v>36</v>
      </c>
      <c r="I3309" t="s">
        <v>7931</v>
      </c>
      <c r="J3309" t="s">
        <v>7844</v>
      </c>
      <c r="K3309" t="s">
        <v>7867</v>
      </c>
      <c r="L3309" t="s">
        <v>7887</v>
      </c>
      <c r="M3309">
        <v>4</v>
      </c>
      <c r="N3309" t="s">
        <v>1691</v>
      </c>
      <c r="O3309" t="s">
        <v>7950</v>
      </c>
      <c r="P3309" t="s">
        <v>1691</v>
      </c>
      <c r="Q3309" t="s">
        <v>10</v>
      </c>
      <c r="R3309">
        <v>1</v>
      </c>
    </row>
    <row r="3310" spans="1:18" x14ac:dyDescent="0.3">
      <c r="A3310" t="s">
        <v>3322</v>
      </c>
      <c r="B3310" t="s">
        <v>7240</v>
      </c>
      <c r="C3310">
        <v>55</v>
      </c>
      <c r="D3310" t="str">
        <f>IF(Shopping[[#This Row],[Age]]&lt;=25,"Gen Z",
IF(Shopping[[#This Row],[Age]]&lt;=41,"Millennials",
IF(Shopping[[#This Row],[Age]]&lt;=57,"Gen X","Boomers")))</f>
        <v>Gen X</v>
      </c>
      <c r="E3310" t="s">
        <v>6584</v>
      </c>
      <c r="F3310" t="s">
        <v>7843</v>
      </c>
      <c r="G3310" t="s">
        <v>7838</v>
      </c>
      <c r="H3310" s="27">
        <v>70</v>
      </c>
      <c r="I3310" t="s">
        <v>7933</v>
      </c>
      <c r="J3310" t="s">
        <v>7847</v>
      </c>
      <c r="K3310" t="s">
        <v>7858</v>
      </c>
      <c r="L3310" t="s">
        <v>7890</v>
      </c>
      <c r="M3310">
        <v>2.6</v>
      </c>
      <c r="N3310" t="s">
        <v>1691</v>
      </c>
      <c r="O3310" t="s">
        <v>7945</v>
      </c>
      <c r="P3310" t="s">
        <v>1691</v>
      </c>
      <c r="Q3310" t="s">
        <v>10</v>
      </c>
      <c r="R3310">
        <v>29</v>
      </c>
    </row>
    <row r="3311" spans="1:18" x14ac:dyDescent="0.3">
      <c r="A3311" t="s">
        <v>3323</v>
      </c>
      <c r="B3311" t="s">
        <v>7241</v>
      </c>
      <c r="C3311">
        <v>48</v>
      </c>
      <c r="D3311" t="str">
        <f>IF(Shopping[[#This Row],[Age]]&lt;=25,"Gen Z",
IF(Shopping[[#This Row],[Age]]&lt;=41,"Millennials",
IF(Shopping[[#This Row],[Age]]&lt;=57,"Gen X","Boomers")))</f>
        <v>Gen X</v>
      </c>
      <c r="E3311" t="s">
        <v>6584</v>
      </c>
      <c r="F3311" t="s">
        <v>7856</v>
      </c>
      <c r="G3311" t="s">
        <v>7857</v>
      </c>
      <c r="H3311" s="27">
        <v>47</v>
      </c>
      <c r="I3311" t="s">
        <v>7895</v>
      </c>
      <c r="J3311" t="s">
        <v>7847</v>
      </c>
      <c r="K3311" t="s">
        <v>7976</v>
      </c>
      <c r="L3311" t="s">
        <v>7889</v>
      </c>
      <c r="M3311">
        <v>3.1</v>
      </c>
      <c r="N3311" t="s">
        <v>1691</v>
      </c>
      <c r="O3311" t="s">
        <v>7950</v>
      </c>
      <c r="P3311" t="s">
        <v>1691</v>
      </c>
      <c r="Q3311" t="s">
        <v>14</v>
      </c>
      <c r="R3311">
        <v>19</v>
      </c>
    </row>
    <row r="3312" spans="1:18" x14ac:dyDescent="0.3">
      <c r="A3312" t="s">
        <v>3324</v>
      </c>
      <c r="B3312" t="s">
        <v>7242</v>
      </c>
      <c r="C3312">
        <v>45</v>
      </c>
      <c r="D3312" t="str">
        <f>IF(Shopping[[#This Row],[Age]]&lt;=25,"Gen Z",
IF(Shopping[[#This Row],[Age]]&lt;=41,"Millennials",
IF(Shopping[[#This Row],[Age]]&lt;=57,"Gen X","Boomers")))</f>
        <v>Gen X</v>
      </c>
      <c r="E3312" t="s">
        <v>6584</v>
      </c>
      <c r="F3312" t="s">
        <v>7868</v>
      </c>
      <c r="G3312" t="s">
        <v>7854</v>
      </c>
      <c r="H3312" s="27">
        <v>27</v>
      </c>
      <c r="I3312" t="s">
        <v>7937</v>
      </c>
      <c r="J3312" t="s">
        <v>7847</v>
      </c>
      <c r="K3312" t="s">
        <v>7858</v>
      </c>
      <c r="L3312" t="s">
        <v>7887</v>
      </c>
      <c r="M3312">
        <v>3.6</v>
      </c>
      <c r="N3312" t="s">
        <v>1691</v>
      </c>
      <c r="O3312" t="s">
        <v>7946</v>
      </c>
      <c r="P3312" t="s">
        <v>1691</v>
      </c>
      <c r="Q3312" t="s">
        <v>14</v>
      </c>
      <c r="R3312">
        <v>12</v>
      </c>
    </row>
    <row r="3313" spans="1:18" x14ac:dyDescent="0.3">
      <c r="A3313" t="s">
        <v>3325</v>
      </c>
      <c r="B3313" t="s">
        <v>7243</v>
      </c>
      <c r="C3313">
        <v>29</v>
      </c>
      <c r="D3313" t="str">
        <f>IF(Shopping[[#This Row],[Age]]&lt;=25,"Gen Z",
IF(Shopping[[#This Row],[Age]]&lt;=41,"Millennials",
IF(Shopping[[#This Row],[Age]]&lt;=57,"Gen X","Boomers")))</f>
        <v>Millennials</v>
      </c>
      <c r="E3313" t="s">
        <v>6584</v>
      </c>
      <c r="F3313" t="s">
        <v>7875</v>
      </c>
      <c r="G3313" t="s">
        <v>7857</v>
      </c>
      <c r="H3313" s="27">
        <v>52</v>
      </c>
      <c r="I3313" t="s">
        <v>7913</v>
      </c>
      <c r="J3313" t="s">
        <v>7839</v>
      </c>
      <c r="K3313" t="s">
        <v>7976</v>
      </c>
      <c r="L3313" t="s">
        <v>7889</v>
      </c>
      <c r="M3313">
        <v>4</v>
      </c>
      <c r="N3313" t="s">
        <v>1691</v>
      </c>
      <c r="O3313" t="s">
        <v>7945</v>
      </c>
      <c r="P3313" t="s">
        <v>1691</v>
      </c>
      <c r="Q3313" t="s">
        <v>22</v>
      </c>
      <c r="R3313">
        <v>18</v>
      </c>
    </row>
    <row r="3314" spans="1:18" x14ac:dyDescent="0.3">
      <c r="A3314" t="s">
        <v>3326</v>
      </c>
      <c r="B3314" t="s">
        <v>7244</v>
      </c>
      <c r="C3314">
        <v>55</v>
      </c>
      <c r="D3314" t="str">
        <f>IF(Shopping[[#This Row],[Age]]&lt;=25,"Gen Z",
IF(Shopping[[#This Row],[Age]]&lt;=41,"Millennials",
IF(Shopping[[#This Row],[Age]]&lt;=57,"Gen X","Boomers")))</f>
        <v>Gen X</v>
      </c>
      <c r="E3314" t="s">
        <v>6584</v>
      </c>
      <c r="F3314" t="s">
        <v>7848</v>
      </c>
      <c r="G3314" t="s">
        <v>7846</v>
      </c>
      <c r="H3314" s="27">
        <v>75</v>
      </c>
      <c r="I3314" t="s">
        <v>7900</v>
      </c>
      <c r="J3314" t="s">
        <v>7839</v>
      </c>
      <c r="K3314" t="s">
        <v>7971</v>
      </c>
      <c r="L3314" t="s">
        <v>7889</v>
      </c>
      <c r="M3314">
        <v>3.9</v>
      </c>
      <c r="N3314" t="s">
        <v>1691</v>
      </c>
      <c r="O3314" t="s">
        <v>7947</v>
      </c>
      <c r="P3314" t="s">
        <v>1691</v>
      </c>
      <c r="Q3314" t="s">
        <v>10</v>
      </c>
      <c r="R3314">
        <v>45</v>
      </c>
    </row>
    <row r="3315" spans="1:18" x14ac:dyDescent="0.3">
      <c r="A3315" t="s">
        <v>3327</v>
      </c>
      <c r="B3315" t="s">
        <v>7245</v>
      </c>
      <c r="C3315">
        <v>55</v>
      </c>
      <c r="D3315" t="str">
        <f>IF(Shopping[[#This Row],[Age]]&lt;=25,"Gen Z",
IF(Shopping[[#This Row],[Age]]&lt;=41,"Millennials",
IF(Shopping[[#This Row],[Age]]&lt;=57,"Gen X","Boomers")))</f>
        <v>Gen X</v>
      </c>
      <c r="E3315" t="s">
        <v>6584</v>
      </c>
      <c r="F3315" t="s">
        <v>7875</v>
      </c>
      <c r="G3315" t="s">
        <v>7857</v>
      </c>
      <c r="H3315" s="27">
        <v>30</v>
      </c>
      <c r="I3315" t="s">
        <v>7916</v>
      </c>
      <c r="J3315" t="s">
        <v>7877</v>
      </c>
      <c r="K3315" t="s">
        <v>7971</v>
      </c>
      <c r="L3315" t="s">
        <v>7890</v>
      </c>
      <c r="M3315">
        <v>3.9</v>
      </c>
      <c r="N3315" t="s">
        <v>1691</v>
      </c>
      <c r="O3315" t="s">
        <v>7945</v>
      </c>
      <c r="P3315" t="s">
        <v>1691</v>
      </c>
      <c r="Q3315" t="s">
        <v>12</v>
      </c>
      <c r="R3315">
        <v>45</v>
      </c>
    </row>
    <row r="3316" spans="1:18" x14ac:dyDescent="0.3">
      <c r="A3316" t="s">
        <v>3328</v>
      </c>
      <c r="B3316" t="s">
        <v>7246</v>
      </c>
      <c r="C3316">
        <v>55</v>
      </c>
      <c r="D3316" t="str">
        <f>IF(Shopping[[#This Row],[Age]]&lt;=25,"Gen Z",
IF(Shopping[[#This Row],[Age]]&lt;=41,"Millennials",
IF(Shopping[[#This Row],[Age]]&lt;=57,"Gen X","Boomers")))</f>
        <v>Gen X</v>
      </c>
      <c r="E3316" t="s">
        <v>6584</v>
      </c>
      <c r="F3316" t="s">
        <v>7876</v>
      </c>
      <c r="G3316" t="s">
        <v>7838</v>
      </c>
      <c r="H3316" s="27">
        <v>94</v>
      </c>
      <c r="I3316" t="s">
        <v>7916</v>
      </c>
      <c r="J3316" t="s">
        <v>7847</v>
      </c>
      <c r="K3316" t="s">
        <v>7862</v>
      </c>
      <c r="L3316" t="s">
        <v>7888</v>
      </c>
      <c r="M3316">
        <v>3.3</v>
      </c>
      <c r="N3316" t="s">
        <v>1691</v>
      </c>
      <c r="O3316" t="s">
        <v>7948</v>
      </c>
      <c r="P3316" t="s">
        <v>1691</v>
      </c>
      <c r="Q3316" t="s">
        <v>12</v>
      </c>
      <c r="R3316">
        <v>8</v>
      </c>
    </row>
    <row r="3317" spans="1:18" x14ac:dyDescent="0.3">
      <c r="A3317" t="s">
        <v>3329</v>
      </c>
      <c r="B3317" t="s">
        <v>7247</v>
      </c>
      <c r="C3317">
        <v>48</v>
      </c>
      <c r="D3317" t="str">
        <f>IF(Shopping[[#This Row],[Age]]&lt;=25,"Gen Z",
IF(Shopping[[#This Row],[Age]]&lt;=41,"Millennials",
IF(Shopping[[#This Row],[Age]]&lt;=57,"Gen X","Boomers")))</f>
        <v>Gen X</v>
      </c>
      <c r="E3317" t="s">
        <v>6584</v>
      </c>
      <c r="F3317" t="s">
        <v>7873</v>
      </c>
      <c r="G3317" t="s">
        <v>7857</v>
      </c>
      <c r="H3317" s="27">
        <v>68</v>
      </c>
      <c r="I3317" t="s">
        <v>7893</v>
      </c>
      <c r="J3317" t="s">
        <v>7844</v>
      </c>
      <c r="K3317" t="s">
        <v>7969</v>
      </c>
      <c r="L3317" t="s">
        <v>7889</v>
      </c>
      <c r="M3317">
        <v>2.9</v>
      </c>
      <c r="N3317" t="s">
        <v>1691</v>
      </c>
      <c r="O3317" t="s">
        <v>7948</v>
      </c>
      <c r="P3317" t="s">
        <v>1691</v>
      </c>
      <c r="Q3317" t="s">
        <v>14</v>
      </c>
      <c r="R3317">
        <v>4</v>
      </c>
    </row>
    <row r="3318" spans="1:18" x14ac:dyDescent="0.3">
      <c r="A3318" t="s">
        <v>3330</v>
      </c>
      <c r="B3318" t="s">
        <v>7248</v>
      </c>
      <c r="C3318">
        <v>42</v>
      </c>
      <c r="D3318" t="str">
        <f>IF(Shopping[[#This Row],[Age]]&lt;=25,"Gen Z",
IF(Shopping[[#This Row],[Age]]&lt;=41,"Millennials",
IF(Shopping[[#This Row],[Age]]&lt;=57,"Gen X","Boomers")))</f>
        <v>Gen X</v>
      </c>
      <c r="E3318" t="s">
        <v>6584</v>
      </c>
      <c r="F3318" t="s">
        <v>7876</v>
      </c>
      <c r="G3318" t="s">
        <v>7838</v>
      </c>
      <c r="H3318" s="27">
        <v>45</v>
      </c>
      <c r="I3318" t="s">
        <v>7928</v>
      </c>
      <c r="J3318" t="s">
        <v>7847</v>
      </c>
      <c r="K3318" t="s">
        <v>7968</v>
      </c>
      <c r="L3318" t="s">
        <v>7889</v>
      </c>
      <c r="M3318">
        <v>3.1</v>
      </c>
      <c r="N3318" t="s">
        <v>1691</v>
      </c>
      <c r="O3318" t="s">
        <v>7946</v>
      </c>
      <c r="P3318" t="s">
        <v>1691</v>
      </c>
      <c r="Q3318" t="s">
        <v>27</v>
      </c>
      <c r="R3318">
        <v>5</v>
      </c>
    </row>
    <row r="3319" spans="1:18" x14ac:dyDescent="0.3">
      <c r="A3319" t="s">
        <v>3331</v>
      </c>
      <c r="B3319" t="s">
        <v>7249</v>
      </c>
      <c r="C3319">
        <v>21</v>
      </c>
      <c r="D3319" t="str">
        <f>IF(Shopping[[#This Row],[Age]]&lt;=25,"Gen Z",
IF(Shopping[[#This Row],[Age]]&lt;=41,"Millennials",
IF(Shopping[[#This Row],[Age]]&lt;=57,"Gen X","Boomers")))</f>
        <v>Gen Z</v>
      </c>
      <c r="E3319" t="s">
        <v>6584</v>
      </c>
      <c r="F3319" t="s">
        <v>7875</v>
      </c>
      <c r="G3319" t="s">
        <v>7857</v>
      </c>
      <c r="H3319" s="27">
        <v>67</v>
      </c>
      <c r="I3319" t="s">
        <v>7910</v>
      </c>
      <c r="J3319" t="s">
        <v>7877</v>
      </c>
      <c r="K3319" t="s">
        <v>7858</v>
      </c>
      <c r="L3319" t="s">
        <v>7889</v>
      </c>
      <c r="M3319">
        <v>4.7</v>
      </c>
      <c r="N3319" t="s">
        <v>1691</v>
      </c>
      <c r="O3319" t="s">
        <v>7948</v>
      </c>
      <c r="P3319" t="s">
        <v>1691</v>
      </c>
      <c r="Q3319" t="s">
        <v>10</v>
      </c>
      <c r="R3319">
        <v>30</v>
      </c>
    </row>
    <row r="3320" spans="1:18" x14ac:dyDescent="0.3">
      <c r="A3320" t="s">
        <v>3332</v>
      </c>
      <c r="B3320" t="s">
        <v>7250</v>
      </c>
      <c r="C3320">
        <v>45</v>
      </c>
      <c r="D3320" t="str">
        <f>IF(Shopping[[#This Row],[Age]]&lt;=25,"Gen Z",
IF(Shopping[[#This Row],[Age]]&lt;=41,"Millennials",
IF(Shopping[[#This Row],[Age]]&lt;=57,"Gen X","Boomers")))</f>
        <v>Gen X</v>
      </c>
      <c r="E3320" t="s">
        <v>6584</v>
      </c>
      <c r="F3320" t="s">
        <v>7868</v>
      </c>
      <c r="G3320" t="s">
        <v>7854</v>
      </c>
      <c r="H3320" s="27">
        <v>46</v>
      </c>
      <c r="I3320" t="s">
        <v>7918</v>
      </c>
      <c r="J3320" t="s">
        <v>7847</v>
      </c>
      <c r="K3320" t="s">
        <v>7968</v>
      </c>
      <c r="L3320" t="s">
        <v>7889</v>
      </c>
      <c r="M3320">
        <v>3.9</v>
      </c>
      <c r="N3320" t="s">
        <v>1691</v>
      </c>
      <c r="O3320" t="s">
        <v>7946</v>
      </c>
      <c r="P3320" t="s">
        <v>1691</v>
      </c>
      <c r="Q3320" t="s">
        <v>14</v>
      </c>
      <c r="R3320">
        <v>15</v>
      </c>
    </row>
    <row r="3321" spans="1:18" x14ac:dyDescent="0.3">
      <c r="A3321" t="s">
        <v>3333</v>
      </c>
      <c r="B3321" t="s">
        <v>7251</v>
      </c>
      <c r="C3321">
        <v>23</v>
      </c>
      <c r="D3321" t="str">
        <f>IF(Shopping[[#This Row],[Age]]&lt;=25,"Gen Z",
IF(Shopping[[#This Row],[Age]]&lt;=41,"Millennials",
IF(Shopping[[#This Row],[Age]]&lt;=57,"Gen X","Boomers")))</f>
        <v>Gen Z</v>
      </c>
      <c r="E3321" t="s">
        <v>6584</v>
      </c>
      <c r="F3321" t="s">
        <v>7851</v>
      </c>
      <c r="G3321" t="s">
        <v>7838</v>
      </c>
      <c r="H3321" s="27">
        <v>31</v>
      </c>
      <c r="I3321" t="s">
        <v>7918</v>
      </c>
      <c r="J3321" t="s">
        <v>7847</v>
      </c>
      <c r="K3321" t="s">
        <v>7878</v>
      </c>
      <c r="L3321" t="s">
        <v>7889</v>
      </c>
      <c r="M3321">
        <v>4.3</v>
      </c>
      <c r="N3321" t="s">
        <v>1691</v>
      </c>
      <c r="O3321" t="s">
        <v>7947</v>
      </c>
      <c r="P3321" t="s">
        <v>1691</v>
      </c>
      <c r="Q3321" t="s">
        <v>12</v>
      </c>
      <c r="R3321">
        <v>17</v>
      </c>
    </row>
    <row r="3322" spans="1:18" x14ac:dyDescent="0.3">
      <c r="A3322" t="s">
        <v>3334</v>
      </c>
      <c r="B3322" t="s">
        <v>7252</v>
      </c>
      <c r="C3322">
        <v>66</v>
      </c>
      <c r="D3322" t="str">
        <f>IF(Shopping[[#This Row],[Age]]&lt;=25,"Gen Z",
IF(Shopping[[#This Row],[Age]]&lt;=41,"Millennials",
IF(Shopping[[#This Row],[Age]]&lt;=57,"Gen X","Boomers")))</f>
        <v>Boomers</v>
      </c>
      <c r="E3322" t="s">
        <v>6584</v>
      </c>
      <c r="F3322" t="s">
        <v>7837</v>
      </c>
      <c r="G3322" t="s">
        <v>7838</v>
      </c>
      <c r="H3322" s="27">
        <v>44</v>
      </c>
      <c r="I3322" t="s">
        <v>7919</v>
      </c>
      <c r="J3322" t="s">
        <v>7877</v>
      </c>
      <c r="K3322" t="s">
        <v>7855</v>
      </c>
      <c r="L3322" t="s">
        <v>7890</v>
      </c>
      <c r="M3322">
        <v>4.2</v>
      </c>
      <c r="N3322" t="s">
        <v>1691</v>
      </c>
      <c r="O3322" t="s">
        <v>7949</v>
      </c>
      <c r="P3322" t="s">
        <v>1691</v>
      </c>
      <c r="Q3322" t="s">
        <v>10</v>
      </c>
      <c r="R3322">
        <v>45</v>
      </c>
    </row>
    <row r="3323" spans="1:18" x14ac:dyDescent="0.3">
      <c r="A3323" t="s">
        <v>3335</v>
      </c>
      <c r="B3323" t="s">
        <v>7253</v>
      </c>
      <c r="C3323">
        <v>32</v>
      </c>
      <c r="D3323" t="str">
        <f>IF(Shopping[[#This Row],[Age]]&lt;=25,"Gen Z",
IF(Shopping[[#This Row],[Age]]&lt;=41,"Millennials",
IF(Shopping[[#This Row],[Age]]&lt;=57,"Gen X","Boomers")))</f>
        <v>Millennials</v>
      </c>
      <c r="E3323" t="s">
        <v>6584</v>
      </c>
      <c r="F3323" t="s">
        <v>7853</v>
      </c>
      <c r="G3323" t="s">
        <v>7854</v>
      </c>
      <c r="H3323" s="27">
        <v>100</v>
      </c>
      <c r="I3323" t="s">
        <v>7894</v>
      </c>
      <c r="J3323" t="s">
        <v>7844</v>
      </c>
      <c r="K3323" t="s">
        <v>7852</v>
      </c>
      <c r="L3323" t="s">
        <v>7887</v>
      </c>
      <c r="M3323">
        <v>4.3</v>
      </c>
      <c r="N3323" t="s">
        <v>1691</v>
      </c>
      <c r="O3323" t="s">
        <v>7947</v>
      </c>
      <c r="P3323" t="s">
        <v>1691</v>
      </c>
      <c r="Q3323" t="s">
        <v>8</v>
      </c>
      <c r="R3323">
        <v>3</v>
      </c>
    </row>
    <row r="3324" spans="1:18" x14ac:dyDescent="0.3">
      <c r="A3324" t="s">
        <v>3336</v>
      </c>
      <c r="B3324" t="s">
        <v>7254</v>
      </c>
      <c r="C3324">
        <v>52</v>
      </c>
      <c r="D3324" t="str">
        <f>IF(Shopping[[#This Row],[Age]]&lt;=25,"Gen Z",
IF(Shopping[[#This Row],[Age]]&lt;=41,"Millennials",
IF(Shopping[[#This Row],[Age]]&lt;=57,"Gen X","Boomers")))</f>
        <v>Gen X</v>
      </c>
      <c r="E3324" t="s">
        <v>6584</v>
      </c>
      <c r="F3324" t="s">
        <v>7841</v>
      </c>
      <c r="G3324" t="s">
        <v>7838</v>
      </c>
      <c r="H3324" s="27">
        <v>92</v>
      </c>
      <c r="I3324" t="s">
        <v>7920</v>
      </c>
      <c r="J3324" t="s">
        <v>7877</v>
      </c>
      <c r="K3324" t="s">
        <v>7874</v>
      </c>
      <c r="L3324" t="s">
        <v>7887</v>
      </c>
      <c r="M3324">
        <v>4.5999999999999996</v>
      </c>
      <c r="N3324" t="s">
        <v>1691</v>
      </c>
      <c r="O3324" t="s">
        <v>7947</v>
      </c>
      <c r="P3324" t="s">
        <v>1691</v>
      </c>
      <c r="Q3324" t="s">
        <v>14</v>
      </c>
      <c r="R3324">
        <v>43</v>
      </c>
    </row>
    <row r="3325" spans="1:18" x14ac:dyDescent="0.3">
      <c r="A3325" t="s">
        <v>3337</v>
      </c>
      <c r="B3325" t="s">
        <v>7255</v>
      </c>
      <c r="C3325">
        <v>54</v>
      </c>
      <c r="D3325" t="str">
        <f>IF(Shopping[[#This Row],[Age]]&lt;=25,"Gen Z",
IF(Shopping[[#This Row],[Age]]&lt;=41,"Millennials",
IF(Shopping[[#This Row],[Age]]&lt;=57,"Gen X","Boomers")))</f>
        <v>Gen X</v>
      </c>
      <c r="E3325" t="s">
        <v>6584</v>
      </c>
      <c r="F3325" t="s">
        <v>7856</v>
      </c>
      <c r="G3325" t="s">
        <v>7857</v>
      </c>
      <c r="H3325" s="27">
        <v>78</v>
      </c>
      <c r="I3325" t="s">
        <v>7918</v>
      </c>
      <c r="J3325" t="s">
        <v>7847</v>
      </c>
      <c r="K3325" t="s">
        <v>7882</v>
      </c>
      <c r="L3325" t="s">
        <v>7887</v>
      </c>
      <c r="M3325">
        <v>3.8</v>
      </c>
      <c r="N3325" t="s">
        <v>1691</v>
      </c>
      <c r="O3325" t="s">
        <v>7946</v>
      </c>
      <c r="P3325" t="s">
        <v>1691</v>
      </c>
      <c r="Q3325" t="s">
        <v>12</v>
      </c>
      <c r="R3325">
        <v>4</v>
      </c>
    </row>
    <row r="3326" spans="1:18" x14ac:dyDescent="0.3">
      <c r="A3326" t="s">
        <v>3338</v>
      </c>
      <c r="B3326" t="s">
        <v>7256</v>
      </c>
      <c r="C3326">
        <v>37</v>
      </c>
      <c r="D3326" t="str">
        <f>IF(Shopping[[#This Row],[Age]]&lt;=25,"Gen Z",
IF(Shopping[[#This Row],[Age]]&lt;=41,"Millennials",
IF(Shopping[[#This Row],[Age]]&lt;=57,"Gen X","Boomers")))</f>
        <v>Millennials</v>
      </c>
      <c r="E3326" t="s">
        <v>6584</v>
      </c>
      <c r="F3326" t="s">
        <v>7872</v>
      </c>
      <c r="G3326" t="s">
        <v>7838</v>
      </c>
      <c r="H3326" s="27">
        <v>32</v>
      </c>
      <c r="I3326" t="s">
        <v>7902</v>
      </c>
      <c r="J3326" t="s">
        <v>7844</v>
      </c>
      <c r="K3326" t="s">
        <v>7871</v>
      </c>
      <c r="L3326" t="s">
        <v>7890</v>
      </c>
      <c r="M3326">
        <v>3.3</v>
      </c>
      <c r="N3326" t="s">
        <v>1691</v>
      </c>
      <c r="O3326" t="s">
        <v>7948</v>
      </c>
      <c r="P3326" t="s">
        <v>1691</v>
      </c>
      <c r="Q3326" t="s">
        <v>8</v>
      </c>
      <c r="R3326">
        <v>41</v>
      </c>
    </row>
    <row r="3327" spans="1:18" x14ac:dyDescent="0.3">
      <c r="A3327" t="s">
        <v>3339</v>
      </c>
      <c r="B3327" t="s">
        <v>7257</v>
      </c>
      <c r="C3327">
        <v>29</v>
      </c>
      <c r="D3327" t="str">
        <f>IF(Shopping[[#This Row],[Age]]&lt;=25,"Gen Z",
IF(Shopping[[#This Row],[Age]]&lt;=41,"Millennials",
IF(Shopping[[#This Row],[Age]]&lt;=57,"Gen X","Boomers")))</f>
        <v>Millennials</v>
      </c>
      <c r="E3327" t="s">
        <v>6584</v>
      </c>
      <c r="F3327" t="s">
        <v>7845</v>
      </c>
      <c r="G3327" t="s">
        <v>7846</v>
      </c>
      <c r="H3327" s="27">
        <v>97</v>
      </c>
      <c r="I3327" t="s">
        <v>7922</v>
      </c>
      <c r="J3327" t="s">
        <v>7847</v>
      </c>
      <c r="K3327" t="s">
        <v>7842</v>
      </c>
      <c r="L3327" t="s">
        <v>7890</v>
      </c>
      <c r="M3327">
        <v>3.7</v>
      </c>
      <c r="N3327" t="s">
        <v>1691</v>
      </c>
      <c r="O3327" t="s">
        <v>7949</v>
      </c>
      <c r="P3327" t="s">
        <v>1691</v>
      </c>
      <c r="Q3327" t="s">
        <v>8</v>
      </c>
      <c r="R3327">
        <v>16</v>
      </c>
    </row>
    <row r="3328" spans="1:18" x14ac:dyDescent="0.3">
      <c r="A3328" t="s">
        <v>3340</v>
      </c>
      <c r="B3328" t="s">
        <v>7258</v>
      </c>
      <c r="C3328">
        <v>47</v>
      </c>
      <c r="D3328" t="str">
        <f>IF(Shopping[[#This Row],[Age]]&lt;=25,"Gen Z",
IF(Shopping[[#This Row],[Age]]&lt;=41,"Millennials",
IF(Shopping[[#This Row],[Age]]&lt;=57,"Gen X","Boomers")))</f>
        <v>Gen X</v>
      </c>
      <c r="E3328" t="s">
        <v>6584</v>
      </c>
      <c r="F3328" t="s">
        <v>7884</v>
      </c>
      <c r="G3328" t="s">
        <v>7857</v>
      </c>
      <c r="H3328" s="27">
        <v>95</v>
      </c>
      <c r="I3328" t="s">
        <v>7918</v>
      </c>
      <c r="J3328" t="s">
        <v>7847</v>
      </c>
      <c r="K3328" t="s">
        <v>7975</v>
      </c>
      <c r="L3328" t="s">
        <v>7889</v>
      </c>
      <c r="M3328">
        <v>4.3</v>
      </c>
      <c r="N3328" t="s">
        <v>1691</v>
      </c>
      <c r="O3328" t="s">
        <v>7948</v>
      </c>
      <c r="P3328" t="s">
        <v>1691</v>
      </c>
      <c r="Q3328" t="s">
        <v>27</v>
      </c>
      <c r="R3328">
        <v>10</v>
      </c>
    </row>
    <row r="3329" spans="1:18" x14ac:dyDescent="0.3">
      <c r="A3329" t="s">
        <v>3341</v>
      </c>
      <c r="B3329" t="s">
        <v>7259</v>
      </c>
      <c r="C3329">
        <v>47</v>
      </c>
      <c r="D3329" t="str">
        <f>IF(Shopping[[#This Row],[Age]]&lt;=25,"Gen Z",
IF(Shopping[[#This Row],[Age]]&lt;=41,"Millennials",
IF(Shopping[[#This Row],[Age]]&lt;=57,"Gen X","Boomers")))</f>
        <v>Gen X</v>
      </c>
      <c r="E3329" t="s">
        <v>6584</v>
      </c>
      <c r="F3329" t="s">
        <v>7851</v>
      </c>
      <c r="G3329" t="s">
        <v>7838</v>
      </c>
      <c r="H3329" s="27">
        <v>64</v>
      </c>
      <c r="I3329" t="s">
        <v>7932</v>
      </c>
      <c r="J3329" t="s">
        <v>7847</v>
      </c>
      <c r="K3329" t="s">
        <v>7971</v>
      </c>
      <c r="L3329" t="s">
        <v>7888</v>
      </c>
      <c r="M3329">
        <v>4.0999999999999996</v>
      </c>
      <c r="N3329" t="s">
        <v>1691</v>
      </c>
      <c r="O3329" t="s">
        <v>7945</v>
      </c>
      <c r="P3329" t="s">
        <v>1691</v>
      </c>
      <c r="Q3329" t="s">
        <v>27</v>
      </c>
      <c r="R3329">
        <v>2</v>
      </c>
    </row>
    <row r="3330" spans="1:18" x14ac:dyDescent="0.3">
      <c r="A3330" t="s">
        <v>3342</v>
      </c>
      <c r="B3330" t="s">
        <v>7260</v>
      </c>
      <c r="C3330">
        <v>42</v>
      </c>
      <c r="D3330" t="str">
        <f>IF(Shopping[[#This Row],[Age]]&lt;=25,"Gen Z",
IF(Shopping[[#This Row],[Age]]&lt;=41,"Millennials",
IF(Shopping[[#This Row],[Age]]&lt;=57,"Gen X","Boomers")))</f>
        <v>Gen X</v>
      </c>
      <c r="E3330" t="s">
        <v>6584</v>
      </c>
      <c r="F3330" t="s">
        <v>7845</v>
      </c>
      <c r="G3330" t="s">
        <v>7846</v>
      </c>
      <c r="H3330" s="27">
        <v>35</v>
      </c>
      <c r="I3330" t="s">
        <v>7941</v>
      </c>
      <c r="J3330" t="s">
        <v>7847</v>
      </c>
      <c r="K3330" t="s">
        <v>7862</v>
      </c>
      <c r="L3330" t="s">
        <v>7888</v>
      </c>
      <c r="M3330">
        <v>3.2</v>
      </c>
      <c r="N3330" t="s">
        <v>1691</v>
      </c>
      <c r="O3330" t="s">
        <v>7946</v>
      </c>
      <c r="P3330" t="s">
        <v>1691</v>
      </c>
      <c r="Q3330" t="s">
        <v>10</v>
      </c>
      <c r="R3330">
        <v>11</v>
      </c>
    </row>
    <row r="3331" spans="1:18" x14ac:dyDescent="0.3">
      <c r="A3331" t="s">
        <v>3343</v>
      </c>
      <c r="B3331" t="s">
        <v>7261</v>
      </c>
      <c r="C3331">
        <v>34</v>
      </c>
      <c r="D3331" t="str">
        <f>IF(Shopping[[#This Row],[Age]]&lt;=25,"Gen Z",
IF(Shopping[[#This Row],[Age]]&lt;=41,"Millennials",
IF(Shopping[[#This Row],[Age]]&lt;=57,"Gen X","Boomers")))</f>
        <v>Millennials</v>
      </c>
      <c r="E3331" t="s">
        <v>6584</v>
      </c>
      <c r="F3331" t="s">
        <v>7879</v>
      </c>
      <c r="G3331" t="s">
        <v>7857</v>
      </c>
      <c r="H3331" s="27">
        <v>54</v>
      </c>
      <c r="I3331" t="s">
        <v>7925</v>
      </c>
      <c r="J3331" t="s">
        <v>7847</v>
      </c>
      <c r="K3331" t="s">
        <v>7840</v>
      </c>
      <c r="L3331" t="s">
        <v>7887</v>
      </c>
      <c r="M3331">
        <v>3.8</v>
      </c>
      <c r="N3331" t="s">
        <v>1691</v>
      </c>
      <c r="O3331" t="s">
        <v>7945</v>
      </c>
      <c r="P3331" t="s">
        <v>1691</v>
      </c>
      <c r="Q3331" t="s">
        <v>27</v>
      </c>
      <c r="R3331">
        <v>1</v>
      </c>
    </row>
    <row r="3332" spans="1:18" x14ac:dyDescent="0.3">
      <c r="A3332" t="s">
        <v>3344</v>
      </c>
      <c r="B3332" t="s">
        <v>7262</v>
      </c>
      <c r="C3332">
        <v>38</v>
      </c>
      <c r="D3332" t="str">
        <f>IF(Shopping[[#This Row],[Age]]&lt;=25,"Gen Z",
IF(Shopping[[#This Row],[Age]]&lt;=41,"Millennials",
IF(Shopping[[#This Row],[Age]]&lt;=57,"Gen X","Boomers")))</f>
        <v>Millennials</v>
      </c>
      <c r="E3332" t="s">
        <v>6584</v>
      </c>
      <c r="F3332" t="s">
        <v>7848</v>
      </c>
      <c r="G3332" t="s">
        <v>7846</v>
      </c>
      <c r="H3332" s="27">
        <v>96</v>
      </c>
      <c r="I3332" t="s">
        <v>7902</v>
      </c>
      <c r="J3332" t="s">
        <v>7847</v>
      </c>
      <c r="K3332" t="s">
        <v>7971</v>
      </c>
      <c r="L3332" t="s">
        <v>7888</v>
      </c>
      <c r="M3332">
        <v>3.2</v>
      </c>
      <c r="N3332" t="s">
        <v>1691</v>
      </c>
      <c r="O3332" t="s">
        <v>7949</v>
      </c>
      <c r="P3332" t="s">
        <v>1691</v>
      </c>
      <c r="Q3332" t="s">
        <v>22</v>
      </c>
      <c r="R3332">
        <v>41</v>
      </c>
    </row>
    <row r="3333" spans="1:18" x14ac:dyDescent="0.3">
      <c r="A3333" t="s">
        <v>3345</v>
      </c>
      <c r="B3333" t="s">
        <v>7263</v>
      </c>
      <c r="C3333">
        <v>55</v>
      </c>
      <c r="D3333" t="str">
        <f>IF(Shopping[[#This Row],[Age]]&lt;=25,"Gen Z",
IF(Shopping[[#This Row],[Age]]&lt;=41,"Millennials",
IF(Shopping[[#This Row],[Age]]&lt;=57,"Gen X","Boomers")))</f>
        <v>Gen X</v>
      </c>
      <c r="E3333" t="s">
        <v>6584</v>
      </c>
      <c r="F3333" t="s">
        <v>7865</v>
      </c>
      <c r="G3333" t="s">
        <v>7857</v>
      </c>
      <c r="H3333" s="27">
        <v>58</v>
      </c>
      <c r="I3333" t="s">
        <v>7911</v>
      </c>
      <c r="J3333" t="s">
        <v>7847</v>
      </c>
      <c r="K3333" t="s">
        <v>7858</v>
      </c>
      <c r="L3333" t="s">
        <v>7889</v>
      </c>
      <c r="M3333">
        <v>3.5</v>
      </c>
      <c r="N3333" t="s">
        <v>1691</v>
      </c>
      <c r="O3333" t="s">
        <v>7946</v>
      </c>
      <c r="P3333" t="s">
        <v>1691</v>
      </c>
      <c r="Q3333" t="s">
        <v>14</v>
      </c>
      <c r="R3333">
        <v>39</v>
      </c>
    </row>
    <row r="3334" spans="1:18" x14ac:dyDescent="0.3">
      <c r="A3334" t="s">
        <v>3346</v>
      </c>
      <c r="B3334" t="s">
        <v>7264</v>
      </c>
      <c r="C3334">
        <v>27</v>
      </c>
      <c r="D3334" t="str">
        <f>IF(Shopping[[#This Row],[Age]]&lt;=25,"Gen Z",
IF(Shopping[[#This Row],[Age]]&lt;=41,"Millennials",
IF(Shopping[[#This Row],[Age]]&lt;=57,"Gen X","Boomers")))</f>
        <v>Millennials</v>
      </c>
      <c r="E3334" t="s">
        <v>6584</v>
      </c>
      <c r="F3334" t="s">
        <v>7872</v>
      </c>
      <c r="G3334" t="s">
        <v>7838</v>
      </c>
      <c r="H3334" s="27">
        <v>23</v>
      </c>
      <c r="I3334" t="s">
        <v>7940</v>
      </c>
      <c r="J3334" t="s">
        <v>7847</v>
      </c>
      <c r="K3334" t="s">
        <v>7855</v>
      </c>
      <c r="L3334" t="s">
        <v>7889</v>
      </c>
      <c r="M3334">
        <v>3.1</v>
      </c>
      <c r="N3334" t="s">
        <v>1691</v>
      </c>
      <c r="O3334" t="s">
        <v>7949</v>
      </c>
      <c r="P3334" t="s">
        <v>1691</v>
      </c>
      <c r="Q3334" t="s">
        <v>14</v>
      </c>
      <c r="R3334">
        <v>1</v>
      </c>
    </row>
    <row r="3335" spans="1:18" x14ac:dyDescent="0.3">
      <c r="A3335" t="s">
        <v>3347</v>
      </c>
      <c r="B3335" t="s">
        <v>7265</v>
      </c>
      <c r="C3335">
        <v>55</v>
      </c>
      <c r="D3335" t="str">
        <f>IF(Shopping[[#This Row],[Age]]&lt;=25,"Gen Z",
IF(Shopping[[#This Row],[Age]]&lt;=41,"Millennials",
IF(Shopping[[#This Row],[Age]]&lt;=57,"Gen X","Boomers")))</f>
        <v>Gen X</v>
      </c>
      <c r="E3335" t="s">
        <v>6584</v>
      </c>
      <c r="F3335" t="s">
        <v>7843</v>
      </c>
      <c r="G3335" t="s">
        <v>7838</v>
      </c>
      <c r="H3335" s="27">
        <v>35</v>
      </c>
      <c r="I3335" t="s">
        <v>7939</v>
      </c>
      <c r="J3335" t="s">
        <v>7847</v>
      </c>
      <c r="K3335" t="s">
        <v>7862</v>
      </c>
      <c r="L3335" t="s">
        <v>7888</v>
      </c>
      <c r="M3335">
        <v>4.2</v>
      </c>
      <c r="N3335" t="s">
        <v>1691</v>
      </c>
      <c r="O3335" t="s">
        <v>7945</v>
      </c>
      <c r="P3335" t="s">
        <v>1691</v>
      </c>
      <c r="Q3335" t="s">
        <v>14</v>
      </c>
      <c r="R3335">
        <v>3</v>
      </c>
    </row>
    <row r="3336" spans="1:18" x14ac:dyDescent="0.3">
      <c r="A3336" t="s">
        <v>3348</v>
      </c>
      <c r="B3336" t="s">
        <v>7266</v>
      </c>
      <c r="C3336">
        <v>66</v>
      </c>
      <c r="D3336" t="str">
        <f>IF(Shopping[[#This Row],[Age]]&lt;=25,"Gen Z",
IF(Shopping[[#This Row],[Age]]&lt;=41,"Millennials",
IF(Shopping[[#This Row],[Age]]&lt;=57,"Gen X","Boomers")))</f>
        <v>Boomers</v>
      </c>
      <c r="E3336" t="s">
        <v>6584</v>
      </c>
      <c r="F3336" t="s">
        <v>7850</v>
      </c>
      <c r="G3336" t="s">
        <v>7838</v>
      </c>
      <c r="H3336" s="27">
        <v>23</v>
      </c>
      <c r="I3336" t="s">
        <v>7911</v>
      </c>
      <c r="J3336" t="s">
        <v>7847</v>
      </c>
      <c r="K3336" t="s">
        <v>7974</v>
      </c>
      <c r="L3336" t="s">
        <v>7889</v>
      </c>
      <c r="M3336">
        <v>3.4</v>
      </c>
      <c r="N3336" t="s">
        <v>1691</v>
      </c>
      <c r="O3336" t="s">
        <v>7946</v>
      </c>
      <c r="P3336" t="s">
        <v>1691</v>
      </c>
      <c r="Q3336" t="s">
        <v>12</v>
      </c>
      <c r="R3336">
        <v>21</v>
      </c>
    </row>
    <row r="3337" spans="1:18" x14ac:dyDescent="0.3">
      <c r="A3337" t="s">
        <v>3349</v>
      </c>
      <c r="B3337" t="s">
        <v>7267</v>
      </c>
      <c r="C3337">
        <v>44</v>
      </c>
      <c r="D3337" t="str">
        <f>IF(Shopping[[#This Row],[Age]]&lt;=25,"Gen Z",
IF(Shopping[[#This Row],[Age]]&lt;=41,"Millennials",
IF(Shopping[[#This Row],[Age]]&lt;=57,"Gen X","Boomers")))</f>
        <v>Gen X</v>
      </c>
      <c r="E3337" t="s">
        <v>6584</v>
      </c>
      <c r="F3337" t="s">
        <v>7875</v>
      </c>
      <c r="G3337" t="s">
        <v>7857</v>
      </c>
      <c r="H3337" s="27">
        <v>94</v>
      </c>
      <c r="I3337" t="s">
        <v>7914</v>
      </c>
      <c r="J3337" t="s">
        <v>7877</v>
      </c>
      <c r="K3337" t="s">
        <v>7973</v>
      </c>
      <c r="L3337" t="s">
        <v>7887</v>
      </c>
      <c r="M3337">
        <v>3.5</v>
      </c>
      <c r="N3337" t="s">
        <v>1691</v>
      </c>
      <c r="O3337" t="s">
        <v>7945</v>
      </c>
      <c r="P3337" t="s">
        <v>1691</v>
      </c>
      <c r="Q3337" t="s">
        <v>22</v>
      </c>
      <c r="R3337">
        <v>48</v>
      </c>
    </row>
    <row r="3338" spans="1:18" x14ac:dyDescent="0.3">
      <c r="A3338" t="s">
        <v>3350</v>
      </c>
      <c r="B3338" t="s">
        <v>7268</v>
      </c>
      <c r="C3338">
        <v>39</v>
      </c>
      <c r="D3338" t="str">
        <f>IF(Shopping[[#This Row],[Age]]&lt;=25,"Gen Z",
IF(Shopping[[#This Row],[Age]]&lt;=41,"Millennials",
IF(Shopping[[#This Row],[Age]]&lt;=57,"Gen X","Boomers")))</f>
        <v>Millennials</v>
      </c>
      <c r="E3338" t="s">
        <v>6584</v>
      </c>
      <c r="F3338" t="s">
        <v>7837</v>
      </c>
      <c r="G3338" t="s">
        <v>7838</v>
      </c>
      <c r="H3338" s="27">
        <v>45</v>
      </c>
      <c r="I3338" t="s">
        <v>7899</v>
      </c>
      <c r="J3338" t="s">
        <v>7847</v>
      </c>
      <c r="K3338" t="s">
        <v>7880</v>
      </c>
      <c r="L3338" t="s">
        <v>7890</v>
      </c>
      <c r="M3338">
        <v>4</v>
      </c>
      <c r="N3338" t="s">
        <v>1691</v>
      </c>
      <c r="O3338" t="s">
        <v>7946</v>
      </c>
      <c r="P3338" t="s">
        <v>1691</v>
      </c>
      <c r="Q3338" t="s">
        <v>27</v>
      </c>
      <c r="R3338">
        <v>24</v>
      </c>
    </row>
    <row r="3339" spans="1:18" x14ac:dyDescent="0.3">
      <c r="A3339" t="s">
        <v>3351</v>
      </c>
      <c r="B3339" t="s">
        <v>7269</v>
      </c>
      <c r="C3339">
        <v>23</v>
      </c>
      <c r="D3339" t="str">
        <f>IF(Shopping[[#This Row],[Age]]&lt;=25,"Gen Z",
IF(Shopping[[#This Row],[Age]]&lt;=41,"Millennials",
IF(Shopping[[#This Row],[Age]]&lt;=57,"Gen X","Boomers")))</f>
        <v>Gen Z</v>
      </c>
      <c r="E3339" t="s">
        <v>6584</v>
      </c>
      <c r="F3339" t="s">
        <v>7868</v>
      </c>
      <c r="G3339" t="s">
        <v>7854</v>
      </c>
      <c r="H3339" s="27">
        <v>23</v>
      </c>
      <c r="I3339" t="s">
        <v>7921</v>
      </c>
      <c r="J3339" t="s">
        <v>7839</v>
      </c>
      <c r="K3339" t="s">
        <v>7976</v>
      </c>
      <c r="L3339" t="s">
        <v>7887</v>
      </c>
      <c r="M3339">
        <v>4.4000000000000004</v>
      </c>
      <c r="N3339" t="s">
        <v>1691</v>
      </c>
      <c r="O3339" t="s">
        <v>7949</v>
      </c>
      <c r="P3339" t="s">
        <v>1691</v>
      </c>
      <c r="Q3339" t="s">
        <v>22</v>
      </c>
      <c r="R3339">
        <v>45</v>
      </c>
    </row>
    <row r="3340" spans="1:18" x14ac:dyDescent="0.3">
      <c r="A3340" t="s">
        <v>3352</v>
      </c>
      <c r="B3340" t="s">
        <v>7270</v>
      </c>
      <c r="C3340">
        <v>29</v>
      </c>
      <c r="D3340" t="str">
        <f>IF(Shopping[[#This Row],[Age]]&lt;=25,"Gen Z",
IF(Shopping[[#This Row],[Age]]&lt;=41,"Millennials",
IF(Shopping[[#This Row],[Age]]&lt;=57,"Gen X","Boomers")))</f>
        <v>Millennials</v>
      </c>
      <c r="E3340" t="s">
        <v>6584</v>
      </c>
      <c r="F3340" t="s">
        <v>7863</v>
      </c>
      <c r="G3340" t="s">
        <v>7838</v>
      </c>
      <c r="H3340" s="27">
        <v>94</v>
      </c>
      <c r="I3340" t="s">
        <v>7939</v>
      </c>
      <c r="J3340" t="s">
        <v>7839</v>
      </c>
      <c r="K3340" t="s">
        <v>7849</v>
      </c>
      <c r="L3340" t="s">
        <v>7887</v>
      </c>
      <c r="M3340">
        <v>2.9</v>
      </c>
      <c r="N3340" t="s">
        <v>1691</v>
      </c>
      <c r="O3340" t="s">
        <v>7949</v>
      </c>
      <c r="P3340" t="s">
        <v>1691</v>
      </c>
      <c r="Q3340" t="s">
        <v>12</v>
      </c>
      <c r="R3340">
        <v>46</v>
      </c>
    </row>
    <row r="3341" spans="1:18" x14ac:dyDescent="0.3">
      <c r="A3341" t="s">
        <v>3353</v>
      </c>
      <c r="B3341" t="s">
        <v>7271</v>
      </c>
      <c r="C3341">
        <v>20</v>
      </c>
      <c r="D3341" t="str">
        <f>IF(Shopping[[#This Row],[Age]]&lt;=25,"Gen Z",
IF(Shopping[[#This Row],[Age]]&lt;=41,"Millennials",
IF(Shopping[[#This Row],[Age]]&lt;=57,"Gen X","Boomers")))</f>
        <v>Gen Z</v>
      </c>
      <c r="E3341" t="s">
        <v>6584</v>
      </c>
      <c r="F3341" t="s">
        <v>7884</v>
      </c>
      <c r="G3341" t="s">
        <v>7857</v>
      </c>
      <c r="H3341" s="27">
        <v>99</v>
      </c>
      <c r="I3341" t="s">
        <v>7936</v>
      </c>
      <c r="J3341" t="s">
        <v>7847</v>
      </c>
      <c r="K3341" t="s">
        <v>7973</v>
      </c>
      <c r="L3341" t="s">
        <v>7890</v>
      </c>
      <c r="M3341">
        <v>3.6</v>
      </c>
      <c r="N3341" t="s">
        <v>1691</v>
      </c>
      <c r="O3341" t="s">
        <v>7950</v>
      </c>
      <c r="P3341" t="s">
        <v>1691</v>
      </c>
      <c r="Q3341" t="s">
        <v>10</v>
      </c>
      <c r="R3341">
        <v>35</v>
      </c>
    </row>
    <row r="3342" spans="1:18" x14ac:dyDescent="0.3">
      <c r="A3342" t="s">
        <v>3354</v>
      </c>
      <c r="B3342" t="s">
        <v>7272</v>
      </c>
      <c r="C3342">
        <v>42</v>
      </c>
      <c r="D3342" t="str">
        <f>IF(Shopping[[#This Row],[Age]]&lt;=25,"Gen Z",
IF(Shopping[[#This Row],[Age]]&lt;=41,"Millennials",
IF(Shopping[[#This Row],[Age]]&lt;=57,"Gen X","Boomers")))</f>
        <v>Gen X</v>
      </c>
      <c r="E3342" t="s">
        <v>6584</v>
      </c>
      <c r="F3342" t="s">
        <v>7872</v>
      </c>
      <c r="G3342" t="s">
        <v>7838</v>
      </c>
      <c r="H3342" s="27">
        <v>36</v>
      </c>
      <c r="I3342" t="s">
        <v>7934</v>
      </c>
      <c r="J3342" t="s">
        <v>7877</v>
      </c>
      <c r="K3342" t="s">
        <v>7842</v>
      </c>
      <c r="L3342" t="s">
        <v>7890</v>
      </c>
      <c r="M3342">
        <v>4.4000000000000004</v>
      </c>
      <c r="N3342" t="s">
        <v>1691</v>
      </c>
      <c r="O3342" t="s">
        <v>7946</v>
      </c>
      <c r="P3342" t="s">
        <v>1691</v>
      </c>
      <c r="Q3342" t="s">
        <v>12</v>
      </c>
      <c r="R3342">
        <v>47</v>
      </c>
    </row>
    <row r="3343" spans="1:18" x14ac:dyDescent="0.3">
      <c r="A3343" t="s">
        <v>3355</v>
      </c>
      <c r="B3343" t="s">
        <v>7273</v>
      </c>
      <c r="C3343">
        <v>55</v>
      </c>
      <c r="D3343" t="str">
        <f>IF(Shopping[[#This Row],[Age]]&lt;=25,"Gen Z",
IF(Shopping[[#This Row],[Age]]&lt;=41,"Millennials",
IF(Shopping[[#This Row],[Age]]&lt;=57,"Gen X","Boomers")))</f>
        <v>Gen X</v>
      </c>
      <c r="E3343" t="s">
        <v>6584</v>
      </c>
      <c r="F3343" t="s">
        <v>7868</v>
      </c>
      <c r="G3343" t="s">
        <v>7854</v>
      </c>
      <c r="H3343" s="27">
        <v>50</v>
      </c>
      <c r="I3343" t="s">
        <v>7932</v>
      </c>
      <c r="J3343" t="s">
        <v>7877</v>
      </c>
      <c r="K3343" t="s">
        <v>7968</v>
      </c>
      <c r="L3343" t="s">
        <v>7889</v>
      </c>
      <c r="M3343">
        <v>4.5</v>
      </c>
      <c r="N3343" t="s">
        <v>1691</v>
      </c>
      <c r="O3343" t="s">
        <v>7948</v>
      </c>
      <c r="P3343" t="s">
        <v>1691</v>
      </c>
      <c r="Q3343" t="s">
        <v>12</v>
      </c>
      <c r="R3343">
        <v>35</v>
      </c>
    </row>
    <row r="3344" spans="1:18" x14ac:dyDescent="0.3">
      <c r="A3344" t="s">
        <v>3356</v>
      </c>
      <c r="B3344" t="s">
        <v>7274</v>
      </c>
      <c r="C3344">
        <v>66</v>
      </c>
      <c r="D3344" t="str">
        <f>IF(Shopping[[#This Row],[Age]]&lt;=25,"Gen Z",
IF(Shopping[[#This Row],[Age]]&lt;=41,"Millennials",
IF(Shopping[[#This Row],[Age]]&lt;=57,"Gen X","Boomers")))</f>
        <v>Boomers</v>
      </c>
      <c r="E3344" t="s">
        <v>6584</v>
      </c>
      <c r="F3344" t="s">
        <v>7868</v>
      </c>
      <c r="G3344" t="s">
        <v>7854</v>
      </c>
      <c r="H3344" s="27">
        <v>81</v>
      </c>
      <c r="I3344" t="s">
        <v>7925</v>
      </c>
      <c r="J3344" t="s">
        <v>7847</v>
      </c>
      <c r="K3344" t="s">
        <v>7862</v>
      </c>
      <c r="L3344" t="s">
        <v>7888</v>
      </c>
      <c r="M3344">
        <v>3.8</v>
      </c>
      <c r="N3344" t="s">
        <v>1691</v>
      </c>
      <c r="O3344" t="s">
        <v>7946</v>
      </c>
      <c r="P3344" t="s">
        <v>1691</v>
      </c>
      <c r="Q3344" t="s">
        <v>12</v>
      </c>
      <c r="R3344">
        <v>45</v>
      </c>
    </row>
    <row r="3345" spans="1:18" x14ac:dyDescent="0.3">
      <c r="A3345" t="s">
        <v>3357</v>
      </c>
      <c r="B3345" t="s">
        <v>7275</v>
      </c>
      <c r="C3345">
        <v>24</v>
      </c>
      <c r="D3345" t="str">
        <f>IF(Shopping[[#This Row],[Age]]&lt;=25,"Gen Z",
IF(Shopping[[#This Row],[Age]]&lt;=41,"Millennials",
IF(Shopping[[#This Row],[Age]]&lt;=57,"Gen X","Boomers")))</f>
        <v>Gen Z</v>
      </c>
      <c r="E3345" t="s">
        <v>6584</v>
      </c>
      <c r="F3345" t="s">
        <v>7851</v>
      </c>
      <c r="G3345" t="s">
        <v>7838</v>
      </c>
      <c r="H3345" s="27">
        <v>31</v>
      </c>
      <c r="I3345" t="s">
        <v>7893</v>
      </c>
      <c r="J3345" t="s">
        <v>7877</v>
      </c>
      <c r="K3345" t="s">
        <v>7867</v>
      </c>
      <c r="L3345" t="s">
        <v>7887</v>
      </c>
      <c r="M3345">
        <v>3.6</v>
      </c>
      <c r="N3345" t="s">
        <v>1691</v>
      </c>
      <c r="O3345" t="s">
        <v>7949</v>
      </c>
      <c r="P3345" t="s">
        <v>1691</v>
      </c>
      <c r="Q3345" t="s">
        <v>10</v>
      </c>
      <c r="R3345">
        <v>6</v>
      </c>
    </row>
    <row r="3346" spans="1:18" x14ac:dyDescent="0.3">
      <c r="A3346" t="s">
        <v>3358</v>
      </c>
      <c r="B3346" t="s">
        <v>7276</v>
      </c>
      <c r="C3346">
        <v>62</v>
      </c>
      <c r="D3346" t="str">
        <f>IF(Shopping[[#This Row],[Age]]&lt;=25,"Gen Z",
IF(Shopping[[#This Row],[Age]]&lt;=41,"Millennials",
IF(Shopping[[#This Row],[Age]]&lt;=57,"Gen X","Boomers")))</f>
        <v>Boomers</v>
      </c>
      <c r="E3346" t="s">
        <v>6584</v>
      </c>
      <c r="F3346" t="s">
        <v>7875</v>
      </c>
      <c r="G3346" t="s">
        <v>7857</v>
      </c>
      <c r="H3346" s="27">
        <v>48</v>
      </c>
      <c r="I3346" t="s">
        <v>7940</v>
      </c>
      <c r="J3346" t="s">
        <v>7877</v>
      </c>
      <c r="K3346" t="s">
        <v>7975</v>
      </c>
      <c r="L3346" t="s">
        <v>7890</v>
      </c>
      <c r="M3346">
        <v>4.3</v>
      </c>
      <c r="N3346" t="s">
        <v>1691</v>
      </c>
      <c r="O3346" t="s">
        <v>7946</v>
      </c>
      <c r="P3346" t="s">
        <v>1691</v>
      </c>
      <c r="Q3346" t="s">
        <v>10</v>
      </c>
      <c r="R3346">
        <v>20</v>
      </c>
    </row>
    <row r="3347" spans="1:18" x14ac:dyDescent="0.3">
      <c r="A3347" t="s">
        <v>3359</v>
      </c>
      <c r="B3347" t="s">
        <v>7277</v>
      </c>
      <c r="C3347">
        <v>28</v>
      </c>
      <c r="D3347" t="str">
        <f>IF(Shopping[[#This Row],[Age]]&lt;=25,"Gen Z",
IF(Shopping[[#This Row],[Age]]&lt;=41,"Millennials",
IF(Shopping[[#This Row],[Age]]&lt;=57,"Gen X","Boomers")))</f>
        <v>Millennials</v>
      </c>
      <c r="E3347" t="s">
        <v>6584</v>
      </c>
      <c r="F3347" t="s">
        <v>7856</v>
      </c>
      <c r="G3347" t="s">
        <v>7857</v>
      </c>
      <c r="H3347" s="27">
        <v>91</v>
      </c>
      <c r="I3347" t="s">
        <v>7913</v>
      </c>
      <c r="J3347" t="s">
        <v>7847</v>
      </c>
      <c r="K3347" t="s">
        <v>7967</v>
      </c>
      <c r="L3347" t="s">
        <v>7889</v>
      </c>
      <c r="M3347">
        <v>4</v>
      </c>
      <c r="N3347" t="s">
        <v>1691</v>
      </c>
      <c r="O3347" t="s">
        <v>7949</v>
      </c>
      <c r="P3347" t="s">
        <v>1691</v>
      </c>
      <c r="Q3347" t="s">
        <v>8</v>
      </c>
      <c r="R3347">
        <v>3</v>
      </c>
    </row>
    <row r="3348" spans="1:18" x14ac:dyDescent="0.3">
      <c r="A3348" t="s">
        <v>3360</v>
      </c>
      <c r="B3348" t="s">
        <v>7278</v>
      </c>
      <c r="C3348">
        <v>30</v>
      </c>
      <c r="D3348" t="str">
        <f>IF(Shopping[[#This Row],[Age]]&lt;=25,"Gen Z",
IF(Shopping[[#This Row],[Age]]&lt;=41,"Millennials",
IF(Shopping[[#This Row],[Age]]&lt;=57,"Gen X","Boomers")))</f>
        <v>Millennials</v>
      </c>
      <c r="E3348" t="s">
        <v>6584</v>
      </c>
      <c r="F3348" t="s">
        <v>7843</v>
      </c>
      <c r="G3348" t="s">
        <v>7838</v>
      </c>
      <c r="H3348" s="27">
        <v>99</v>
      </c>
      <c r="I3348" t="s">
        <v>7912</v>
      </c>
      <c r="J3348" t="s">
        <v>7847</v>
      </c>
      <c r="K3348" t="s">
        <v>7971</v>
      </c>
      <c r="L3348" t="s">
        <v>7889</v>
      </c>
      <c r="M3348">
        <v>3.4</v>
      </c>
      <c r="N3348" t="s">
        <v>1691</v>
      </c>
      <c r="O3348" t="s">
        <v>7945</v>
      </c>
      <c r="P3348" t="s">
        <v>1691</v>
      </c>
      <c r="Q3348" t="s">
        <v>8</v>
      </c>
      <c r="R3348">
        <v>30</v>
      </c>
    </row>
    <row r="3349" spans="1:18" x14ac:dyDescent="0.3">
      <c r="A3349" t="s">
        <v>3361</v>
      </c>
      <c r="B3349" t="s">
        <v>7279</v>
      </c>
      <c r="C3349">
        <v>22</v>
      </c>
      <c r="D3349" t="str">
        <f>IF(Shopping[[#This Row],[Age]]&lt;=25,"Gen Z",
IF(Shopping[[#This Row],[Age]]&lt;=41,"Millennials",
IF(Shopping[[#This Row],[Age]]&lt;=57,"Gen X","Boomers")))</f>
        <v>Gen Z</v>
      </c>
      <c r="E3349" t="s">
        <v>6584</v>
      </c>
      <c r="F3349" t="s">
        <v>7859</v>
      </c>
      <c r="G3349" t="s">
        <v>7846</v>
      </c>
      <c r="H3349" s="27">
        <v>70</v>
      </c>
      <c r="I3349" t="s">
        <v>7937</v>
      </c>
      <c r="J3349" t="s">
        <v>7877</v>
      </c>
      <c r="K3349" t="s">
        <v>7973</v>
      </c>
      <c r="L3349" t="s">
        <v>7889</v>
      </c>
      <c r="M3349">
        <v>4.4000000000000004</v>
      </c>
      <c r="N3349" t="s">
        <v>1691</v>
      </c>
      <c r="O3349" t="s">
        <v>7948</v>
      </c>
      <c r="P3349" t="s">
        <v>1691</v>
      </c>
      <c r="Q3349" t="s">
        <v>14</v>
      </c>
      <c r="R3349">
        <v>28</v>
      </c>
    </row>
    <row r="3350" spans="1:18" x14ac:dyDescent="0.3">
      <c r="A3350" t="s">
        <v>3362</v>
      </c>
      <c r="B3350" t="s">
        <v>7280</v>
      </c>
      <c r="C3350">
        <v>28</v>
      </c>
      <c r="D3350" t="str">
        <f>IF(Shopping[[#This Row],[Age]]&lt;=25,"Gen Z",
IF(Shopping[[#This Row],[Age]]&lt;=41,"Millennials",
IF(Shopping[[#This Row],[Age]]&lt;=57,"Gen X","Boomers")))</f>
        <v>Millennials</v>
      </c>
      <c r="E3350" t="s">
        <v>6584</v>
      </c>
      <c r="F3350" t="s">
        <v>7872</v>
      </c>
      <c r="G3350" t="s">
        <v>7838</v>
      </c>
      <c r="H3350" s="27">
        <v>74</v>
      </c>
      <c r="I3350" t="s">
        <v>7906</v>
      </c>
      <c r="J3350" t="s">
        <v>7839</v>
      </c>
      <c r="K3350" t="s">
        <v>7840</v>
      </c>
      <c r="L3350" t="s">
        <v>7887</v>
      </c>
      <c r="M3350">
        <v>2.8</v>
      </c>
      <c r="N3350" t="s">
        <v>1691</v>
      </c>
      <c r="O3350" t="s">
        <v>7948</v>
      </c>
      <c r="P3350" t="s">
        <v>1691</v>
      </c>
      <c r="Q3350" t="s">
        <v>10</v>
      </c>
      <c r="R3350">
        <v>15</v>
      </c>
    </row>
    <row r="3351" spans="1:18" x14ac:dyDescent="0.3">
      <c r="A3351" t="s">
        <v>3363</v>
      </c>
      <c r="B3351" t="s">
        <v>7281</v>
      </c>
      <c r="C3351">
        <v>35</v>
      </c>
      <c r="D3351" t="str">
        <f>IF(Shopping[[#This Row],[Age]]&lt;=25,"Gen Z",
IF(Shopping[[#This Row],[Age]]&lt;=41,"Millennials",
IF(Shopping[[#This Row],[Age]]&lt;=57,"Gen X","Boomers")))</f>
        <v>Millennials</v>
      </c>
      <c r="E3351" t="s">
        <v>6584</v>
      </c>
      <c r="F3351" t="s">
        <v>7870</v>
      </c>
      <c r="G3351" t="s">
        <v>7857</v>
      </c>
      <c r="H3351" s="27">
        <v>79</v>
      </c>
      <c r="I3351" t="s">
        <v>7935</v>
      </c>
      <c r="J3351" t="s">
        <v>7847</v>
      </c>
      <c r="K3351" t="s">
        <v>7871</v>
      </c>
      <c r="L3351" t="s">
        <v>7890</v>
      </c>
      <c r="M3351">
        <v>2.8</v>
      </c>
      <c r="N3351" t="s">
        <v>1691</v>
      </c>
      <c r="O3351" t="s">
        <v>7950</v>
      </c>
      <c r="P3351" t="s">
        <v>1691</v>
      </c>
      <c r="Q3351" t="s">
        <v>14</v>
      </c>
      <c r="R3351">
        <v>29</v>
      </c>
    </row>
    <row r="3352" spans="1:18" x14ac:dyDescent="0.3">
      <c r="A3352" t="s">
        <v>3364</v>
      </c>
      <c r="B3352" t="s">
        <v>7282</v>
      </c>
      <c r="C3352">
        <v>45</v>
      </c>
      <c r="D3352" t="str">
        <f>IF(Shopping[[#This Row],[Age]]&lt;=25,"Gen Z",
IF(Shopping[[#This Row],[Age]]&lt;=41,"Millennials",
IF(Shopping[[#This Row],[Age]]&lt;=57,"Gen X","Boomers")))</f>
        <v>Gen X</v>
      </c>
      <c r="E3352" t="s">
        <v>6584</v>
      </c>
      <c r="F3352" t="s">
        <v>7856</v>
      </c>
      <c r="G3352" t="s">
        <v>7857</v>
      </c>
      <c r="H3352" s="27">
        <v>33</v>
      </c>
      <c r="I3352" t="s">
        <v>7909</v>
      </c>
      <c r="J3352" t="s">
        <v>7844</v>
      </c>
      <c r="K3352" t="s">
        <v>7968</v>
      </c>
      <c r="L3352" t="s">
        <v>7890</v>
      </c>
      <c r="M3352">
        <v>4.9000000000000004</v>
      </c>
      <c r="N3352" t="s">
        <v>1691</v>
      </c>
      <c r="O3352" t="s">
        <v>7949</v>
      </c>
      <c r="P3352" t="s">
        <v>1691</v>
      </c>
      <c r="Q3352" t="s">
        <v>10</v>
      </c>
      <c r="R3352">
        <v>15</v>
      </c>
    </row>
    <row r="3353" spans="1:18" x14ac:dyDescent="0.3">
      <c r="A3353" t="s">
        <v>3365</v>
      </c>
      <c r="B3353" t="s">
        <v>7283</v>
      </c>
      <c r="C3353">
        <v>43</v>
      </c>
      <c r="D3353" t="str">
        <f>IF(Shopping[[#This Row],[Age]]&lt;=25,"Gen Z",
IF(Shopping[[#This Row],[Age]]&lt;=41,"Millennials",
IF(Shopping[[#This Row],[Age]]&lt;=57,"Gen X","Boomers")))</f>
        <v>Gen X</v>
      </c>
      <c r="E3353" t="s">
        <v>6584</v>
      </c>
      <c r="F3353" t="s">
        <v>7850</v>
      </c>
      <c r="G3353" t="s">
        <v>7838</v>
      </c>
      <c r="H3353" s="27">
        <v>49</v>
      </c>
      <c r="I3353" t="s">
        <v>7906</v>
      </c>
      <c r="J3353" t="s">
        <v>7839</v>
      </c>
      <c r="K3353" t="s">
        <v>7973</v>
      </c>
      <c r="L3353" t="s">
        <v>7888</v>
      </c>
      <c r="M3353">
        <v>4.2</v>
      </c>
      <c r="N3353" t="s">
        <v>1691</v>
      </c>
      <c r="O3353" t="s">
        <v>7949</v>
      </c>
      <c r="P3353" t="s">
        <v>1691</v>
      </c>
      <c r="Q3353" t="s">
        <v>22</v>
      </c>
      <c r="R3353">
        <v>18</v>
      </c>
    </row>
    <row r="3354" spans="1:18" x14ac:dyDescent="0.3">
      <c r="A3354" t="s">
        <v>3366</v>
      </c>
      <c r="B3354" t="s">
        <v>7284</v>
      </c>
      <c r="C3354">
        <v>55</v>
      </c>
      <c r="D3354" t="str">
        <f>IF(Shopping[[#This Row],[Age]]&lt;=25,"Gen Z",
IF(Shopping[[#This Row],[Age]]&lt;=41,"Millennials",
IF(Shopping[[#This Row],[Age]]&lt;=57,"Gen X","Boomers")))</f>
        <v>Gen X</v>
      </c>
      <c r="E3354" t="s">
        <v>6584</v>
      </c>
      <c r="F3354" t="s">
        <v>7881</v>
      </c>
      <c r="G3354" t="s">
        <v>7857</v>
      </c>
      <c r="H3354" s="27">
        <v>96</v>
      </c>
      <c r="I3354" t="s">
        <v>7940</v>
      </c>
      <c r="J3354" t="s">
        <v>7847</v>
      </c>
      <c r="K3354" t="s">
        <v>7864</v>
      </c>
      <c r="L3354" t="s">
        <v>7889</v>
      </c>
      <c r="M3354">
        <v>2.9</v>
      </c>
      <c r="N3354" t="s">
        <v>1691</v>
      </c>
      <c r="O3354" t="s">
        <v>7947</v>
      </c>
      <c r="P3354" t="s">
        <v>1691</v>
      </c>
      <c r="Q3354" t="s">
        <v>22</v>
      </c>
      <c r="R3354">
        <v>7</v>
      </c>
    </row>
    <row r="3355" spans="1:18" x14ac:dyDescent="0.3">
      <c r="A3355" t="s">
        <v>3367</v>
      </c>
      <c r="B3355" t="s">
        <v>7285</v>
      </c>
      <c r="C3355">
        <v>31</v>
      </c>
      <c r="D3355" t="str">
        <f>IF(Shopping[[#This Row],[Age]]&lt;=25,"Gen Z",
IF(Shopping[[#This Row],[Age]]&lt;=41,"Millennials",
IF(Shopping[[#This Row],[Age]]&lt;=57,"Gen X","Boomers")))</f>
        <v>Millennials</v>
      </c>
      <c r="E3355" t="s">
        <v>6584</v>
      </c>
      <c r="F3355" t="s">
        <v>7861</v>
      </c>
      <c r="G3355" t="s">
        <v>7838</v>
      </c>
      <c r="H3355" s="27">
        <v>66</v>
      </c>
      <c r="I3355" t="s">
        <v>7924</v>
      </c>
      <c r="J3355" t="s">
        <v>7839</v>
      </c>
      <c r="K3355" t="s">
        <v>7864</v>
      </c>
      <c r="L3355" t="s">
        <v>7890</v>
      </c>
      <c r="M3355">
        <v>4.5999999999999996</v>
      </c>
      <c r="N3355" t="s">
        <v>1691</v>
      </c>
      <c r="O3355" t="s">
        <v>7946</v>
      </c>
      <c r="P3355" t="s">
        <v>1691</v>
      </c>
      <c r="Q3355" t="s">
        <v>12</v>
      </c>
      <c r="R3355">
        <v>19</v>
      </c>
    </row>
    <row r="3356" spans="1:18" x14ac:dyDescent="0.3">
      <c r="A3356" t="s">
        <v>3368</v>
      </c>
      <c r="B3356" t="s">
        <v>7286</v>
      </c>
      <c r="C3356">
        <v>42</v>
      </c>
      <c r="D3356" t="str">
        <f>IF(Shopping[[#This Row],[Age]]&lt;=25,"Gen Z",
IF(Shopping[[#This Row],[Age]]&lt;=41,"Millennials",
IF(Shopping[[#This Row],[Age]]&lt;=57,"Gen X","Boomers")))</f>
        <v>Gen X</v>
      </c>
      <c r="E3356" t="s">
        <v>6584</v>
      </c>
      <c r="F3356" t="s">
        <v>7863</v>
      </c>
      <c r="G3356" t="s">
        <v>7838</v>
      </c>
      <c r="H3356" s="27">
        <v>45</v>
      </c>
      <c r="I3356" t="s">
        <v>7926</v>
      </c>
      <c r="J3356" t="s">
        <v>7847</v>
      </c>
      <c r="K3356" t="s">
        <v>7874</v>
      </c>
      <c r="L3356" t="s">
        <v>7890</v>
      </c>
      <c r="M3356">
        <v>2.8</v>
      </c>
      <c r="N3356" t="s">
        <v>1691</v>
      </c>
      <c r="O3356" t="s">
        <v>7947</v>
      </c>
      <c r="P3356" t="s">
        <v>1691</v>
      </c>
      <c r="Q3356" t="s">
        <v>14</v>
      </c>
      <c r="R3356">
        <v>15</v>
      </c>
    </row>
    <row r="3357" spans="1:18" x14ac:dyDescent="0.3">
      <c r="A3357" t="s">
        <v>3369</v>
      </c>
      <c r="B3357" t="s">
        <v>7287</v>
      </c>
      <c r="C3357">
        <v>40</v>
      </c>
      <c r="D3357" t="str">
        <f>IF(Shopping[[#This Row],[Age]]&lt;=25,"Gen Z",
IF(Shopping[[#This Row],[Age]]&lt;=41,"Millennials",
IF(Shopping[[#This Row],[Age]]&lt;=57,"Gen X","Boomers")))</f>
        <v>Millennials</v>
      </c>
      <c r="E3357" t="s">
        <v>6584</v>
      </c>
      <c r="F3357" t="s">
        <v>7837</v>
      </c>
      <c r="G3357" t="s">
        <v>7838</v>
      </c>
      <c r="H3357" s="27">
        <v>28</v>
      </c>
      <c r="I3357" t="s">
        <v>7905</v>
      </c>
      <c r="J3357" t="s">
        <v>7847</v>
      </c>
      <c r="K3357" t="s">
        <v>7972</v>
      </c>
      <c r="L3357" t="s">
        <v>7888</v>
      </c>
      <c r="M3357">
        <v>2.6</v>
      </c>
      <c r="N3357" t="s">
        <v>1691</v>
      </c>
      <c r="O3357" t="s">
        <v>7950</v>
      </c>
      <c r="P3357" t="s">
        <v>1691</v>
      </c>
      <c r="Q3357" t="s">
        <v>22</v>
      </c>
      <c r="R3357">
        <v>3</v>
      </c>
    </row>
    <row r="3358" spans="1:18" x14ac:dyDescent="0.3">
      <c r="A3358" t="s">
        <v>3370</v>
      </c>
      <c r="B3358" t="s">
        <v>7288</v>
      </c>
      <c r="C3358">
        <v>39</v>
      </c>
      <c r="D3358" t="str">
        <f>IF(Shopping[[#This Row],[Age]]&lt;=25,"Gen Z",
IF(Shopping[[#This Row],[Age]]&lt;=41,"Millennials",
IF(Shopping[[#This Row],[Age]]&lt;=57,"Gen X","Boomers")))</f>
        <v>Millennials</v>
      </c>
      <c r="E3358" t="s">
        <v>6584</v>
      </c>
      <c r="F3358" t="s">
        <v>7843</v>
      </c>
      <c r="G3358" t="s">
        <v>7838</v>
      </c>
      <c r="H3358" s="27">
        <v>48</v>
      </c>
      <c r="I3358" t="s">
        <v>7923</v>
      </c>
      <c r="J3358" t="s">
        <v>7847</v>
      </c>
      <c r="K3358" t="s">
        <v>7855</v>
      </c>
      <c r="L3358" t="s">
        <v>7889</v>
      </c>
      <c r="M3358">
        <v>3.5</v>
      </c>
      <c r="N3358" t="s">
        <v>1691</v>
      </c>
      <c r="O3358" t="s">
        <v>7950</v>
      </c>
      <c r="P3358" t="s">
        <v>1691</v>
      </c>
      <c r="Q3358" t="s">
        <v>14</v>
      </c>
      <c r="R3358">
        <v>13</v>
      </c>
    </row>
    <row r="3359" spans="1:18" x14ac:dyDescent="0.3">
      <c r="A3359" t="s">
        <v>3371</v>
      </c>
      <c r="B3359" t="s">
        <v>7289</v>
      </c>
      <c r="C3359">
        <v>41</v>
      </c>
      <c r="D3359" t="str">
        <f>IF(Shopping[[#This Row],[Age]]&lt;=25,"Gen Z",
IF(Shopping[[#This Row],[Age]]&lt;=41,"Millennials",
IF(Shopping[[#This Row],[Age]]&lt;=57,"Gen X","Boomers")))</f>
        <v>Millennials</v>
      </c>
      <c r="E3359" t="s">
        <v>6584</v>
      </c>
      <c r="F3359" t="s">
        <v>7869</v>
      </c>
      <c r="G3359" t="s">
        <v>7838</v>
      </c>
      <c r="H3359" s="27">
        <v>67</v>
      </c>
      <c r="I3359" t="s">
        <v>7903</v>
      </c>
      <c r="J3359" t="s">
        <v>7847</v>
      </c>
      <c r="K3359" t="s">
        <v>7858</v>
      </c>
      <c r="L3359" t="s">
        <v>7887</v>
      </c>
      <c r="M3359">
        <v>3.5</v>
      </c>
      <c r="N3359" t="s">
        <v>1691</v>
      </c>
      <c r="O3359" t="s">
        <v>7946</v>
      </c>
      <c r="P3359" t="s">
        <v>1691</v>
      </c>
      <c r="Q3359" t="s">
        <v>12</v>
      </c>
      <c r="R3359">
        <v>37</v>
      </c>
    </row>
    <row r="3360" spans="1:18" x14ac:dyDescent="0.3">
      <c r="A3360" t="s">
        <v>3372</v>
      </c>
      <c r="B3360" t="s">
        <v>7290</v>
      </c>
      <c r="C3360">
        <v>56</v>
      </c>
      <c r="D3360" t="str">
        <f>IF(Shopping[[#This Row],[Age]]&lt;=25,"Gen Z",
IF(Shopping[[#This Row],[Age]]&lt;=41,"Millennials",
IF(Shopping[[#This Row],[Age]]&lt;=57,"Gen X","Boomers")))</f>
        <v>Gen X</v>
      </c>
      <c r="E3360" t="s">
        <v>6584</v>
      </c>
      <c r="F3360" t="s">
        <v>7872</v>
      </c>
      <c r="G3360" t="s">
        <v>7838</v>
      </c>
      <c r="H3360" s="27">
        <v>59</v>
      </c>
      <c r="I3360" t="s">
        <v>7923</v>
      </c>
      <c r="J3360" t="s">
        <v>7847</v>
      </c>
      <c r="K3360" t="s">
        <v>7975</v>
      </c>
      <c r="L3360" t="s">
        <v>7890</v>
      </c>
      <c r="M3360">
        <v>3.4</v>
      </c>
      <c r="N3360" t="s">
        <v>1691</v>
      </c>
      <c r="O3360" t="s">
        <v>7949</v>
      </c>
      <c r="P3360" t="s">
        <v>1691</v>
      </c>
      <c r="Q3360" t="s">
        <v>10</v>
      </c>
      <c r="R3360">
        <v>26</v>
      </c>
    </row>
    <row r="3361" spans="1:18" x14ac:dyDescent="0.3">
      <c r="A3361" t="s">
        <v>3373</v>
      </c>
      <c r="B3361" t="s">
        <v>7291</v>
      </c>
      <c r="C3361">
        <v>43</v>
      </c>
      <c r="D3361" t="str">
        <f>IF(Shopping[[#This Row],[Age]]&lt;=25,"Gen Z",
IF(Shopping[[#This Row],[Age]]&lt;=41,"Millennials",
IF(Shopping[[#This Row],[Age]]&lt;=57,"Gen X","Boomers")))</f>
        <v>Gen X</v>
      </c>
      <c r="E3361" t="s">
        <v>6584</v>
      </c>
      <c r="F3361" t="s">
        <v>7865</v>
      </c>
      <c r="G3361" t="s">
        <v>7857</v>
      </c>
      <c r="H3361" s="27">
        <v>74</v>
      </c>
      <c r="I3361" t="s">
        <v>7906</v>
      </c>
      <c r="J3361" t="s">
        <v>7839</v>
      </c>
      <c r="K3361" t="s">
        <v>7871</v>
      </c>
      <c r="L3361" t="s">
        <v>7890</v>
      </c>
      <c r="M3361">
        <v>3.9</v>
      </c>
      <c r="N3361" t="s">
        <v>1691</v>
      </c>
      <c r="O3361" t="s">
        <v>7947</v>
      </c>
      <c r="P3361" t="s">
        <v>1691</v>
      </c>
      <c r="Q3361" t="s">
        <v>27</v>
      </c>
      <c r="R3361">
        <v>29</v>
      </c>
    </row>
    <row r="3362" spans="1:18" x14ac:dyDescent="0.3">
      <c r="A3362" t="s">
        <v>3374</v>
      </c>
      <c r="B3362" t="s">
        <v>7292</v>
      </c>
      <c r="C3362">
        <v>22</v>
      </c>
      <c r="D3362" t="str">
        <f>IF(Shopping[[#This Row],[Age]]&lt;=25,"Gen Z",
IF(Shopping[[#This Row],[Age]]&lt;=41,"Millennials",
IF(Shopping[[#This Row],[Age]]&lt;=57,"Gen X","Boomers")))</f>
        <v>Gen Z</v>
      </c>
      <c r="E3362" t="s">
        <v>6584</v>
      </c>
      <c r="F3362" t="s">
        <v>7868</v>
      </c>
      <c r="G3362" t="s">
        <v>7854</v>
      </c>
      <c r="H3362" s="27">
        <v>81</v>
      </c>
      <c r="I3362" t="s">
        <v>7939</v>
      </c>
      <c r="J3362" t="s">
        <v>7847</v>
      </c>
      <c r="K3362" t="s">
        <v>7842</v>
      </c>
      <c r="L3362" t="s">
        <v>7888</v>
      </c>
      <c r="M3362">
        <v>3.3</v>
      </c>
      <c r="N3362" t="s">
        <v>1691</v>
      </c>
      <c r="O3362" t="s">
        <v>7949</v>
      </c>
      <c r="P3362" t="s">
        <v>1691</v>
      </c>
      <c r="Q3362" t="s">
        <v>10</v>
      </c>
      <c r="R3362">
        <v>47</v>
      </c>
    </row>
    <row r="3363" spans="1:18" x14ac:dyDescent="0.3">
      <c r="A3363" t="s">
        <v>3375</v>
      </c>
      <c r="B3363" t="s">
        <v>7293</v>
      </c>
      <c r="C3363">
        <v>47</v>
      </c>
      <c r="D3363" t="str">
        <f>IF(Shopping[[#This Row],[Age]]&lt;=25,"Gen Z",
IF(Shopping[[#This Row],[Age]]&lt;=41,"Millennials",
IF(Shopping[[#This Row],[Age]]&lt;=57,"Gen X","Boomers")))</f>
        <v>Gen X</v>
      </c>
      <c r="E3363" t="s">
        <v>6584</v>
      </c>
      <c r="F3363" t="s">
        <v>7859</v>
      </c>
      <c r="G3363" t="s">
        <v>7846</v>
      </c>
      <c r="H3363" s="27">
        <v>26</v>
      </c>
      <c r="I3363" t="s">
        <v>7913</v>
      </c>
      <c r="J3363" t="s">
        <v>7847</v>
      </c>
      <c r="K3363" t="s">
        <v>7855</v>
      </c>
      <c r="L3363" t="s">
        <v>7888</v>
      </c>
      <c r="M3363">
        <v>4.0999999999999996</v>
      </c>
      <c r="N3363" t="s">
        <v>1691</v>
      </c>
      <c r="O3363" t="s">
        <v>7946</v>
      </c>
      <c r="P3363" t="s">
        <v>1691</v>
      </c>
      <c r="Q3363" t="s">
        <v>12</v>
      </c>
      <c r="R3363">
        <v>47</v>
      </c>
    </row>
    <row r="3364" spans="1:18" x14ac:dyDescent="0.3">
      <c r="A3364" t="s">
        <v>3376</v>
      </c>
      <c r="B3364" t="s">
        <v>7294</v>
      </c>
      <c r="C3364">
        <v>50</v>
      </c>
      <c r="D3364" t="str">
        <f>IF(Shopping[[#This Row],[Age]]&lt;=25,"Gen Z",
IF(Shopping[[#This Row],[Age]]&lt;=41,"Millennials",
IF(Shopping[[#This Row],[Age]]&lt;=57,"Gen X","Boomers")))</f>
        <v>Gen X</v>
      </c>
      <c r="E3364" t="s">
        <v>6584</v>
      </c>
      <c r="F3364" t="s">
        <v>7856</v>
      </c>
      <c r="G3364" t="s">
        <v>7857</v>
      </c>
      <c r="H3364" s="27">
        <v>61</v>
      </c>
      <c r="I3364" t="s">
        <v>7923</v>
      </c>
      <c r="J3364" t="s">
        <v>7847</v>
      </c>
      <c r="K3364" t="s">
        <v>7840</v>
      </c>
      <c r="L3364" t="s">
        <v>7889</v>
      </c>
      <c r="M3364">
        <v>3</v>
      </c>
      <c r="N3364" t="s">
        <v>1691</v>
      </c>
      <c r="O3364" t="s">
        <v>7947</v>
      </c>
      <c r="P3364" t="s">
        <v>1691</v>
      </c>
      <c r="Q3364" t="s">
        <v>8</v>
      </c>
      <c r="R3364">
        <v>48</v>
      </c>
    </row>
    <row r="3365" spans="1:18" x14ac:dyDescent="0.3">
      <c r="A3365" t="s">
        <v>3377</v>
      </c>
      <c r="B3365" t="s">
        <v>7295</v>
      </c>
      <c r="C3365">
        <v>58</v>
      </c>
      <c r="D3365" t="str">
        <f>IF(Shopping[[#This Row],[Age]]&lt;=25,"Gen Z",
IF(Shopping[[#This Row],[Age]]&lt;=41,"Millennials",
IF(Shopping[[#This Row],[Age]]&lt;=57,"Gen X","Boomers")))</f>
        <v>Boomers</v>
      </c>
      <c r="E3365" t="s">
        <v>6584</v>
      </c>
      <c r="F3365" t="s">
        <v>7841</v>
      </c>
      <c r="G3365" t="s">
        <v>7838</v>
      </c>
      <c r="H3365" s="27">
        <v>23</v>
      </c>
      <c r="I3365" t="s">
        <v>7911</v>
      </c>
      <c r="J3365" t="s">
        <v>7847</v>
      </c>
      <c r="K3365" t="s">
        <v>7967</v>
      </c>
      <c r="L3365" t="s">
        <v>7887</v>
      </c>
      <c r="M3365">
        <v>3</v>
      </c>
      <c r="N3365" t="s">
        <v>1691</v>
      </c>
      <c r="O3365" t="s">
        <v>7947</v>
      </c>
      <c r="P3365" t="s">
        <v>1691</v>
      </c>
      <c r="Q3365" t="s">
        <v>22</v>
      </c>
      <c r="R3365">
        <v>46</v>
      </c>
    </row>
    <row r="3366" spans="1:18" x14ac:dyDescent="0.3">
      <c r="A3366" t="s">
        <v>3378</v>
      </c>
      <c r="B3366" t="s">
        <v>7296</v>
      </c>
      <c r="C3366">
        <v>50</v>
      </c>
      <c r="D3366" t="str">
        <f>IF(Shopping[[#This Row],[Age]]&lt;=25,"Gen Z",
IF(Shopping[[#This Row],[Age]]&lt;=41,"Millennials",
IF(Shopping[[#This Row],[Age]]&lt;=57,"Gen X","Boomers")))</f>
        <v>Gen X</v>
      </c>
      <c r="E3366" t="s">
        <v>6584</v>
      </c>
      <c r="F3366" t="s">
        <v>7873</v>
      </c>
      <c r="G3366" t="s">
        <v>7857</v>
      </c>
      <c r="H3366" s="27">
        <v>33</v>
      </c>
      <c r="I3366" t="s">
        <v>7897</v>
      </c>
      <c r="J3366" t="s">
        <v>7847</v>
      </c>
      <c r="K3366" t="s">
        <v>7972</v>
      </c>
      <c r="L3366" t="s">
        <v>7890</v>
      </c>
      <c r="M3366">
        <v>3.2</v>
      </c>
      <c r="N3366" t="s">
        <v>1691</v>
      </c>
      <c r="O3366" t="s">
        <v>7948</v>
      </c>
      <c r="P3366" t="s">
        <v>1691</v>
      </c>
      <c r="Q3366" t="s">
        <v>12</v>
      </c>
      <c r="R3366">
        <v>7</v>
      </c>
    </row>
    <row r="3367" spans="1:18" x14ac:dyDescent="0.3">
      <c r="A3367" t="s">
        <v>3379</v>
      </c>
      <c r="B3367" t="s">
        <v>7297</v>
      </c>
      <c r="C3367">
        <v>43</v>
      </c>
      <c r="D3367" t="str">
        <f>IF(Shopping[[#This Row],[Age]]&lt;=25,"Gen Z",
IF(Shopping[[#This Row],[Age]]&lt;=41,"Millennials",
IF(Shopping[[#This Row],[Age]]&lt;=57,"Gen X","Boomers")))</f>
        <v>Gen X</v>
      </c>
      <c r="E3367" t="s">
        <v>6584</v>
      </c>
      <c r="F3367" t="s">
        <v>7863</v>
      </c>
      <c r="G3367" t="s">
        <v>7838</v>
      </c>
      <c r="H3367" s="27">
        <v>58</v>
      </c>
      <c r="I3367" t="s">
        <v>7923</v>
      </c>
      <c r="J3367" t="s">
        <v>7839</v>
      </c>
      <c r="K3367" t="s">
        <v>7864</v>
      </c>
      <c r="L3367" t="s">
        <v>7890</v>
      </c>
      <c r="M3367">
        <v>3.9</v>
      </c>
      <c r="N3367" t="s">
        <v>1691</v>
      </c>
      <c r="O3367" t="s">
        <v>7945</v>
      </c>
      <c r="P3367" t="s">
        <v>1691</v>
      </c>
      <c r="Q3367" t="s">
        <v>12</v>
      </c>
      <c r="R3367">
        <v>45</v>
      </c>
    </row>
    <row r="3368" spans="1:18" x14ac:dyDescent="0.3">
      <c r="A3368" t="s">
        <v>3380</v>
      </c>
      <c r="B3368" t="s">
        <v>7298</v>
      </c>
      <c r="C3368">
        <v>38</v>
      </c>
      <c r="D3368" t="str">
        <f>IF(Shopping[[#This Row],[Age]]&lt;=25,"Gen Z",
IF(Shopping[[#This Row],[Age]]&lt;=41,"Millennials",
IF(Shopping[[#This Row],[Age]]&lt;=57,"Gen X","Boomers")))</f>
        <v>Millennials</v>
      </c>
      <c r="E3368" t="s">
        <v>6584</v>
      </c>
      <c r="F3368" t="s">
        <v>7884</v>
      </c>
      <c r="G3368" t="s">
        <v>7857</v>
      </c>
      <c r="H3368" s="27">
        <v>65</v>
      </c>
      <c r="I3368" t="s">
        <v>7910</v>
      </c>
      <c r="J3368" t="s">
        <v>7847</v>
      </c>
      <c r="K3368" t="s">
        <v>7871</v>
      </c>
      <c r="L3368" t="s">
        <v>7888</v>
      </c>
      <c r="M3368">
        <v>3.6</v>
      </c>
      <c r="N3368" t="s">
        <v>1691</v>
      </c>
      <c r="O3368" t="s">
        <v>7949</v>
      </c>
      <c r="P3368" t="s">
        <v>1691</v>
      </c>
      <c r="Q3368" t="s">
        <v>27</v>
      </c>
      <c r="R3368">
        <v>47</v>
      </c>
    </row>
    <row r="3369" spans="1:18" x14ac:dyDescent="0.3">
      <c r="A3369" t="s">
        <v>3381</v>
      </c>
      <c r="B3369" t="s">
        <v>7299</v>
      </c>
      <c r="C3369">
        <v>44</v>
      </c>
      <c r="D3369" t="str">
        <f>IF(Shopping[[#This Row],[Age]]&lt;=25,"Gen Z",
IF(Shopping[[#This Row],[Age]]&lt;=41,"Millennials",
IF(Shopping[[#This Row],[Age]]&lt;=57,"Gen X","Boomers")))</f>
        <v>Gen X</v>
      </c>
      <c r="E3369" t="s">
        <v>6584</v>
      </c>
      <c r="F3369" t="s">
        <v>7872</v>
      </c>
      <c r="G3369" t="s">
        <v>7838</v>
      </c>
      <c r="H3369" s="27">
        <v>48</v>
      </c>
      <c r="I3369" t="s">
        <v>7923</v>
      </c>
      <c r="J3369" t="s">
        <v>7847</v>
      </c>
      <c r="K3369" t="s">
        <v>7976</v>
      </c>
      <c r="L3369" t="s">
        <v>7889</v>
      </c>
      <c r="M3369">
        <v>3.1</v>
      </c>
      <c r="N3369" t="s">
        <v>1691</v>
      </c>
      <c r="O3369" t="s">
        <v>7950</v>
      </c>
      <c r="P3369" t="s">
        <v>1691</v>
      </c>
      <c r="Q3369" t="s">
        <v>8</v>
      </c>
      <c r="R3369">
        <v>6</v>
      </c>
    </row>
    <row r="3370" spans="1:18" x14ac:dyDescent="0.3">
      <c r="A3370" t="s">
        <v>3382</v>
      </c>
      <c r="B3370" t="s">
        <v>7300</v>
      </c>
      <c r="C3370">
        <v>30</v>
      </c>
      <c r="D3370" t="str">
        <f>IF(Shopping[[#This Row],[Age]]&lt;=25,"Gen Z",
IF(Shopping[[#This Row],[Age]]&lt;=41,"Millennials",
IF(Shopping[[#This Row],[Age]]&lt;=57,"Gen X","Boomers")))</f>
        <v>Millennials</v>
      </c>
      <c r="E3370" t="s">
        <v>6584</v>
      </c>
      <c r="F3370" t="s">
        <v>7845</v>
      </c>
      <c r="G3370" t="s">
        <v>7846</v>
      </c>
      <c r="H3370" s="27">
        <v>25</v>
      </c>
      <c r="I3370" t="s">
        <v>7936</v>
      </c>
      <c r="J3370" t="s">
        <v>7847</v>
      </c>
      <c r="K3370" t="s">
        <v>7976</v>
      </c>
      <c r="L3370" t="s">
        <v>7888</v>
      </c>
      <c r="M3370">
        <v>4.8</v>
      </c>
      <c r="N3370" t="s">
        <v>1691</v>
      </c>
      <c r="O3370" t="s">
        <v>7945</v>
      </c>
      <c r="P3370" t="s">
        <v>1691</v>
      </c>
      <c r="Q3370" t="s">
        <v>22</v>
      </c>
      <c r="R3370">
        <v>29</v>
      </c>
    </row>
    <row r="3371" spans="1:18" x14ac:dyDescent="0.3">
      <c r="A3371" t="s">
        <v>3383</v>
      </c>
      <c r="B3371" t="s">
        <v>7301</v>
      </c>
      <c r="C3371">
        <v>47</v>
      </c>
      <c r="D3371" t="str">
        <f>IF(Shopping[[#This Row],[Age]]&lt;=25,"Gen Z",
IF(Shopping[[#This Row],[Age]]&lt;=41,"Millennials",
IF(Shopping[[#This Row],[Age]]&lt;=57,"Gen X","Boomers")))</f>
        <v>Gen X</v>
      </c>
      <c r="E3371" t="s">
        <v>6584</v>
      </c>
      <c r="F3371" t="s">
        <v>7841</v>
      </c>
      <c r="G3371" t="s">
        <v>7838</v>
      </c>
      <c r="H3371" s="27">
        <v>51</v>
      </c>
      <c r="I3371" t="s">
        <v>7894</v>
      </c>
      <c r="J3371" t="s">
        <v>7847</v>
      </c>
      <c r="K3371" t="s">
        <v>7878</v>
      </c>
      <c r="L3371" t="s">
        <v>7887</v>
      </c>
      <c r="M3371">
        <v>3.8</v>
      </c>
      <c r="N3371" t="s">
        <v>1691</v>
      </c>
      <c r="O3371" t="s">
        <v>7949</v>
      </c>
      <c r="P3371" t="s">
        <v>1691</v>
      </c>
      <c r="Q3371" t="s">
        <v>10</v>
      </c>
      <c r="R3371">
        <v>42</v>
      </c>
    </row>
    <row r="3372" spans="1:18" x14ac:dyDescent="0.3">
      <c r="A3372" t="s">
        <v>3384</v>
      </c>
      <c r="B3372" t="s">
        <v>7302</v>
      </c>
      <c r="C3372">
        <v>30</v>
      </c>
      <c r="D3372" t="str">
        <f>IF(Shopping[[#This Row],[Age]]&lt;=25,"Gen Z",
IF(Shopping[[#This Row],[Age]]&lt;=41,"Millennials",
IF(Shopping[[#This Row],[Age]]&lt;=57,"Gen X","Boomers")))</f>
        <v>Millennials</v>
      </c>
      <c r="E3372" t="s">
        <v>6584</v>
      </c>
      <c r="F3372" t="s">
        <v>7881</v>
      </c>
      <c r="G3372" t="s">
        <v>7857</v>
      </c>
      <c r="H3372" s="27">
        <v>31</v>
      </c>
      <c r="I3372" t="s">
        <v>7919</v>
      </c>
      <c r="J3372" t="s">
        <v>7847</v>
      </c>
      <c r="K3372" t="s">
        <v>7852</v>
      </c>
      <c r="L3372" t="s">
        <v>7889</v>
      </c>
      <c r="M3372">
        <v>2.8</v>
      </c>
      <c r="N3372" t="s">
        <v>1691</v>
      </c>
      <c r="O3372" t="s">
        <v>7950</v>
      </c>
      <c r="P3372" t="s">
        <v>1691</v>
      </c>
      <c r="Q3372" t="s">
        <v>10</v>
      </c>
      <c r="R3372">
        <v>46</v>
      </c>
    </row>
    <row r="3373" spans="1:18" x14ac:dyDescent="0.3">
      <c r="A3373" t="s">
        <v>3385</v>
      </c>
      <c r="B3373" t="s">
        <v>7303</v>
      </c>
      <c r="C3373">
        <v>49</v>
      </c>
      <c r="D3373" t="str">
        <f>IF(Shopping[[#This Row],[Age]]&lt;=25,"Gen Z",
IF(Shopping[[#This Row],[Age]]&lt;=41,"Millennials",
IF(Shopping[[#This Row],[Age]]&lt;=57,"Gen X","Boomers")))</f>
        <v>Gen X</v>
      </c>
      <c r="E3373" t="s">
        <v>6584</v>
      </c>
      <c r="F3373" t="s">
        <v>7869</v>
      </c>
      <c r="G3373" t="s">
        <v>7838</v>
      </c>
      <c r="H3373" s="27">
        <v>99</v>
      </c>
      <c r="I3373" t="s">
        <v>7917</v>
      </c>
      <c r="J3373" t="s">
        <v>7844</v>
      </c>
      <c r="K3373" t="s">
        <v>7967</v>
      </c>
      <c r="L3373" t="s">
        <v>7887</v>
      </c>
      <c r="M3373">
        <v>4</v>
      </c>
      <c r="N3373" t="s">
        <v>1691</v>
      </c>
      <c r="O3373" t="s">
        <v>7947</v>
      </c>
      <c r="P3373" t="s">
        <v>1691</v>
      </c>
      <c r="Q3373" t="s">
        <v>14</v>
      </c>
      <c r="R3373">
        <v>28</v>
      </c>
    </row>
    <row r="3374" spans="1:18" x14ac:dyDescent="0.3">
      <c r="A3374" t="s">
        <v>3386</v>
      </c>
      <c r="B3374" t="s">
        <v>7304</v>
      </c>
      <c r="C3374">
        <v>56</v>
      </c>
      <c r="D3374" t="str">
        <f>IF(Shopping[[#This Row],[Age]]&lt;=25,"Gen Z",
IF(Shopping[[#This Row],[Age]]&lt;=41,"Millennials",
IF(Shopping[[#This Row],[Age]]&lt;=57,"Gen X","Boomers")))</f>
        <v>Gen X</v>
      </c>
      <c r="E3374" t="s">
        <v>6584</v>
      </c>
      <c r="F3374" t="s">
        <v>7876</v>
      </c>
      <c r="G3374" t="s">
        <v>7838</v>
      </c>
      <c r="H3374" s="27">
        <v>25</v>
      </c>
      <c r="I3374" t="s">
        <v>7931</v>
      </c>
      <c r="J3374" t="s">
        <v>7847</v>
      </c>
      <c r="K3374" t="s">
        <v>7842</v>
      </c>
      <c r="L3374" t="s">
        <v>7887</v>
      </c>
      <c r="M3374">
        <v>4.5999999999999996</v>
      </c>
      <c r="N3374" t="s">
        <v>1691</v>
      </c>
      <c r="O3374" t="s">
        <v>7946</v>
      </c>
      <c r="P3374" t="s">
        <v>1691</v>
      </c>
      <c r="Q3374" t="s">
        <v>12</v>
      </c>
      <c r="R3374">
        <v>14</v>
      </c>
    </row>
    <row r="3375" spans="1:18" x14ac:dyDescent="0.3">
      <c r="A3375" t="s">
        <v>3387</v>
      </c>
      <c r="B3375" t="s">
        <v>7305</v>
      </c>
      <c r="C3375">
        <v>70</v>
      </c>
      <c r="D3375" t="str">
        <f>IF(Shopping[[#This Row],[Age]]&lt;=25,"Gen Z",
IF(Shopping[[#This Row],[Age]]&lt;=41,"Millennials",
IF(Shopping[[#This Row],[Age]]&lt;=57,"Gen X","Boomers")))</f>
        <v>Boomers</v>
      </c>
      <c r="E3375" t="s">
        <v>6584</v>
      </c>
      <c r="F3375" t="s">
        <v>7845</v>
      </c>
      <c r="G3375" t="s">
        <v>7846</v>
      </c>
      <c r="H3375" s="27">
        <v>52</v>
      </c>
      <c r="I3375" t="s">
        <v>7939</v>
      </c>
      <c r="J3375" t="s">
        <v>7847</v>
      </c>
      <c r="K3375" t="s">
        <v>7860</v>
      </c>
      <c r="L3375" t="s">
        <v>7888</v>
      </c>
      <c r="M3375">
        <v>3.5</v>
      </c>
      <c r="N3375" t="s">
        <v>1691</v>
      </c>
      <c r="O3375" t="s">
        <v>7950</v>
      </c>
      <c r="P3375" t="s">
        <v>1691</v>
      </c>
      <c r="Q3375" t="s">
        <v>27</v>
      </c>
      <c r="R3375">
        <v>12</v>
      </c>
    </row>
    <row r="3376" spans="1:18" x14ac:dyDescent="0.3">
      <c r="A3376" t="s">
        <v>3388</v>
      </c>
      <c r="B3376" t="s">
        <v>7306</v>
      </c>
      <c r="C3376">
        <v>22</v>
      </c>
      <c r="D3376" t="str">
        <f>IF(Shopping[[#This Row],[Age]]&lt;=25,"Gen Z",
IF(Shopping[[#This Row],[Age]]&lt;=41,"Millennials",
IF(Shopping[[#This Row],[Age]]&lt;=57,"Gen X","Boomers")))</f>
        <v>Gen Z</v>
      </c>
      <c r="E3376" t="s">
        <v>6584</v>
      </c>
      <c r="F3376" t="s">
        <v>7837</v>
      </c>
      <c r="G3376" t="s">
        <v>7838</v>
      </c>
      <c r="H3376" s="27">
        <v>47</v>
      </c>
      <c r="I3376" t="s">
        <v>7915</v>
      </c>
      <c r="J3376" t="s">
        <v>7844</v>
      </c>
      <c r="K3376" t="s">
        <v>7970</v>
      </c>
      <c r="L3376" t="s">
        <v>7888</v>
      </c>
      <c r="M3376">
        <v>3.7</v>
      </c>
      <c r="N3376" t="s">
        <v>1691</v>
      </c>
      <c r="O3376" t="s">
        <v>7949</v>
      </c>
      <c r="P3376" t="s">
        <v>1691</v>
      </c>
      <c r="Q3376" t="s">
        <v>27</v>
      </c>
      <c r="R3376">
        <v>41</v>
      </c>
    </row>
    <row r="3377" spans="1:18" x14ac:dyDescent="0.3">
      <c r="A3377" t="s">
        <v>3389</v>
      </c>
      <c r="B3377" t="s">
        <v>7307</v>
      </c>
      <c r="C3377">
        <v>51</v>
      </c>
      <c r="D3377" t="str">
        <f>IF(Shopping[[#This Row],[Age]]&lt;=25,"Gen Z",
IF(Shopping[[#This Row],[Age]]&lt;=41,"Millennials",
IF(Shopping[[#This Row],[Age]]&lt;=57,"Gen X","Boomers")))</f>
        <v>Gen X</v>
      </c>
      <c r="E3377" t="s">
        <v>6584</v>
      </c>
      <c r="F3377" t="s">
        <v>7883</v>
      </c>
      <c r="G3377" t="s">
        <v>7846</v>
      </c>
      <c r="H3377" s="27">
        <v>98</v>
      </c>
      <c r="I3377" t="s">
        <v>7932</v>
      </c>
      <c r="J3377" t="s">
        <v>7877</v>
      </c>
      <c r="K3377" t="s">
        <v>7882</v>
      </c>
      <c r="L3377" t="s">
        <v>7890</v>
      </c>
      <c r="M3377">
        <v>4.9000000000000004</v>
      </c>
      <c r="N3377" t="s">
        <v>1691</v>
      </c>
      <c r="O3377" t="s">
        <v>7945</v>
      </c>
      <c r="P3377" t="s">
        <v>1691</v>
      </c>
      <c r="Q3377" t="s">
        <v>12</v>
      </c>
      <c r="R3377">
        <v>8</v>
      </c>
    </row>
    <row r="3378" spans="1:18" x14ac:dyDescent="0.3">
      <c r="A3378" t="s">
        <v>3390</v>
      </c>
      <c r="B3378" t="s">
        <v>7308</v>
      </c>
      <c r="C3378">
        <v>22</v>
      </c>
      <c r="D3378" t="str">
        <f>IF(Shopping[[#This Row],[Age]]&lt;=25,"Gen Z",
IF(Shopping[[#This Row],[Age]]&lt;=41,"Millennials",
IF(Shopping[[#This Row],[Age]]&lt;=57,"Gen X","Boomers")))</f>
        <v>Gen Z</v>
      </c>
      <c r="E3378" t="s">
        <v>6584</v>
      </c>
      <c r="F3378" t="s">
        <v>7875</v>
      </c>
      <c r="G3378" t="s">
        <v>7857</v>
      </c>
      <c r="H3378" s="27">
        <v>46</v>
      </c>
      <c r="I3378" t="s">
        <v>7924</v>
      </c>
      <c r="J3378" t="s">
        <v>7847</v>
      </c>
      <c r="K3378" t="s">
        <v>7867</v>
      </c>
      <c r="L3378" t="s">
        <v>7887</v>
      </c>
      <c r="M3378">
        <v>4.0999999999999996</v>
      </c>
      <c r="N3378" t="s">
        <v>1691</v>
      </c>
      <c r="O3378" t="s">
        <v>7950</v>
      </c>
      <c r="P3378" t="s">
        <v>1691</v>
      </c>
      <c r="Q3378" t="s">
        <v>10</v>
      </c>
      <c r="R3378">
        <v>24</v>
      </c>
    </row>
    <row r="3379" spans="1:18" x14ac:dyDescent="0.3">
      <c r="A3379" t="s">
        <v>3391</v>
      </c>
      <c r="B3379" t="s">
        <v>7309</v>
      </c>
      <c r="C3379">
        <v>37</v>
      </c>
      <c r="D3379" t="str">
        <f>IF(Shopping[[#This Row],[Age]]&lt;=25,"Gen Z",
IF(Shopping[[#This Row],[Age]]&lt;=41,"Millennials",
IF(Shopping[[#This Row],[Age]]&lt;=57,"Gen X","Boomers")))</f>
        <v>Millennials</v>
      </c>
      <c r="E3379" t="s">
        <v>6584</v>
      </c>
      <c r="F3379" t="s">
        <v>7850</v>
      </c>
      <c r="G3379" t="s">
        <v>7838</v>
      </c>
      <c r="H3379" s="27">
        <v>32</v>
      </c>
      <c r="I3379" t="s">
        <v>7893</v>
      </c>
      <c r="J3379" t="s">
        <v>7847</v>
      </c>
      <c r="K3379" t="s">
        <v>7882</v>
      </c>
      <c r="L3379" t="s">
        <v>7887</v>
      </c>
      <c r="M3379">
        <v>4.5999999999999996</v>
      </c>
      <c r="N3379" t="s">
        <v>1691</v>
      </c>
      <c r="O3379" t="s">
        <v>7947</v>
      </c>
      <c r="P3379" t="s">
        <v>1691</v>
      </c>
      <c r="Q3379" t="s">
        <v>14</v>
      </c>
      <c r="R3379">
        <v>18</v>
      </c>
    </row>
    <row r="3380" spans="1:18" x14ac:dyDescent="0.3">
      <c r="A3380" t="s">
        <v>3392</v>
      </c>
      <c r="B3380" t="s">
        <v>7310</v>
      </c>
      <c r="C3380">
        <v>49</v>
      </c>
      <c r="D3380" t="str">
        <f>IF(Shopping[[#This Row],[Age]]&lt;=25,"Gen Z",
IF(Shopping[[#This Row],[Age]]&lt;=41,"Millennials",
IF(Shopping[[#This Row],[Age]]&lt;=57,"Gen X","Boomers")))</f>
        <v>Gen X</v>
      </c>
      <c r="E3380" t="s">
        <v>6584</v>
      </c>
      <c r="F3380" t="s">
        <v>7851</v>
      </c>
      <c r="G3380" t="s">
        <v>7838</v>
      </c>
      <c r="H3380" s="27">
        <v>75</v>
      </c>
      <c r="I3380" t="s">
        <v>7939</v>
      </c>
      <c r="J3380" t="s">
        <v>7839</v>
      </c>
      <c r="K3380" t="s">
        <v>7969</v>
      </c>
      <c r="L3380" t="s">
        <v>7890</v>
      </c>
      <c r="M3380">
        <v>4.5</v>
      </c>
      <c r="N3380" t="s">
        <v>1691</v>
      </c>
      <c r="O3380" t="s">
        <v>7947</v>
      </c>
      <c r="P3380" t="s">
        <v>1691</v>
      </c>
      <c r="Q3380" t="s">
        <v>10</v>
      </c>
      <c r="R3380">
        <v>6</v>
      </c>
    </row>
    <row r="3381" spans="1:18" x14ac:dyDescent="0.3">
      <c r="A3381" t="s">
        <v>3393</v>
      </c>
      <c r="B3381" t="s">
        <v>7311</v>
      </c>
      <c r="C3381">
        <v>61</v>
      </c>
      <c r="D3381" t="str">
        <f>IF(Shopping[[#This Row],[Age]]&lt;=25,"Gen Z",
IF(Shopping[[#This Row],[Age]]&lt;=41,"Millennials",
IF(Shopping[[#This Row],[Age]]&lt;=57,"Gen X","Boomers")))</f>
        <v>Boomers</v>
      </c>
      <c r="E3381" t="s">
        <v>6584</v>
      </c>
      <c r="F3381" t="s">
        <v>7856</v>
      </c>
      <c r="G3381" t="s">
        <v>7857</v>
      </c>
      <c r="H3381" s="27">
        <v>51</v>
      </c>
      <c r="I3381" t="s">
        <v>7923</v>
      </c>
      <c r="J3381" t="s">
        <v>7839</v>
      </c>
      <c r="K3381" t="s">
        <v>7967</v>
      </c>
      <c r="L3381" t="s">
        <v>7889</v>
      </c>
      <c r="M3381">
        <v>5</v>
      </c>
      <c r="N3381" t="s">
        <v>1691</v>
      </c>
      <c r="O3381" t="s">
        <v>7950</v>
      </c>
      <c r="P3381" t="s">
        <v>1691</v>
      </c>
      <c r="Q3381" t="s">
        <v>10</v>
      </c>
      <c r="R3381">
        <v>40</v>
      </c>
    </row>
    <row r="3382" spans="1:18" x14ac:dyDescent="0.3">
      <c r="A3382" t="s">
        <v>3394</v>
      </c>
      <c r="B3382" t="s">
        <v>7312</v>
      </c>
      <c r="C3382">
        <v>41</v>
      </c>
      <c r="D3382" t="str">
        <f>IF(Shopping[[#This Row],[Age]]&lt;=25,"Gen Z",
IF(Shopping[[#This Row],[Age]]&lt;=41,"Millennials",
IF(Shopping[[#This Row],[Age]]&lt;=57,"Gen X","Boomers")))</f>
        <v>Millennials</v>
      </c>
      <c r="E3382" t="s">
        <v>6584</v>
      </c>
      <c r="F3382" t="s">
        <v>7861</v>
      </c>
      <c r="G3382" t="s">
        <v>7838</v>
      </c>
      <c r="H3382" s="27">
        <v>52</v>
      </c>
      <c r="I3382" t="s">
        <v>7918</v>
      </c>
      <c r="J3382" t="s">
        <v>7839</v>
      </c>
      <c r="K3382" t="s">
        <v>7976</v>
      </c>
      <c r="L3382" t="s">
        <v>7889</v>
      </c>
      <c r="M3382">
        <v>3.8</v>
      </c>
      <c r="N3382" t="s">
        <v>1691</v>
      </c>
      <c r="O3382" t="s">
        <v>7948</v>
      </c>
      <c r="P3382" t="s">
        <v>1691</v>
      </c>
      <c r="Q3382" t="s">
        <v>14</v>
      </c>
      <c r="R3382">
        <v>6</v>
      </c>
    </row>
    <row r="3383" spans="1:18" x14ac:dyDescent="0.3">
      <c r="A3383" t="s">
        <v>3395</v>
      </c>
      <c r="B3383" t="s">
        <v>7313</v>
      </c>
      <c r="C3383">
        <v>57</v>
      </c>
      <c r="D3383" t="str">
        <f>IF(Shopping[[#This Row],[Age]]&lt;=25,"Gen Z",
IF(Shopping[[#This Row],[Age]]&lt;=41,"Millennials",
IF(Shopping[[#This Row],[Age]]&lt;=57,"Gen X","Boomers")))</f>
        <v>Gen X</v>
      </c>
      <c r="E3383" t="s">
        <v>6584</v>
      </c>
      <c r="F3383" t="s">
        <v>7875</v>
      </c>
      <c r="G3383" t="s">
        <v>7857</v>
      </c>
      <c r="H3383" s="27">
        <v>66</v>
      </c>
      <c r="I3383" t="s">
        <v>7939</v>
      </c>
      <c r="J3383" t="s">
        <v>7839</v>
      </c>
      <c r="K3383" t="s">
        <v>7967</v>
      </c>
      <c r="L3383" t="s">
        <v>7887</v>
      </c>
      <c r="M3383">
        <v>4.7</v>
      </c>
      <c r="N3383" t="s">
        <v>1691</v>
      </c>
      <c r="O3383" t="s">
        <v>7948</v>
      </c>
      <c r="P3383" t="s">
        <v>1691</v>
      </c>
      <c r="Q3383" t="s">
        <v>12</v>
      </c>
      <c r="R3383">
        <v>27</v>
      </c>
    </row>
    <row r="3384" spans="1:18" x14ac:dyDescent="0.3">
      <c r="A3384" t="s">
        <v>3396</v>
      </c>
      <c r="B3384" t="s">
        <v>7314</v>
      </c>
      <c r="C3384">
        <v>34</v>
      </c>
      <c r="D3384" t="str">
        <f>IF(Shopping[[#This Row],[Age]]&lt;=25,"Gen Z",
IF(Shopping[[#This Row],[Age]]&lt;=41,"Millennials",
IF(Shopping[[#This Row],[Age]]&lt;=57,"Gen X","Boomers")))</f>
        <v>Millennials</v>
      </c>
      <c r="E3384" t="s">
        <v>6584</v>
      </c>
      <c r="F3384" t="s">
        <v>7841</v>
      </c>
      <c r="G3384" t="s">
        <v>7838</v>
      </c>
      <c r="H3384" s="27">
        <v>35</v>
      </c>
      <c r="I3384" t="s">
        <v>7936</v>
      </c>
      <c r="J3384" t="s">
        <v>7847</v>
      </c>
      <c r="K3384" t="s">
        <v>7842</v>
      </c>
      <c r="L3384" t="s">
        <v>7888</v>
      </c>
      <c r="M3384">
        <v>2.8</v>
      </c>
      <c r="N3384" t="s">
        <v>1691</v>
      </c>
      <c r="O3384" t="s">
        <v>7945</v>
      </c>
      <c r="P3384" t="s">
        <v>1691</v>
      </c>
      <c r="Q3384" t="s">
        <v>22</v>
      </c>
      <c r="R3384">
        <v>2</v>
      </c>
    </row>
    <row r="3385" spans="1:18" x14ac:dyDescent="0.3">
      <c r="A3385" t="s">
        <v>3397</v>
      </c>
      <c r="B3385" t="s">
        <v>7315</v>
      </c>
      <c r="C3385">
        <v>27</v>
      </c>
      <c r="D3385" t="str">
        <f>IF(Shopping[[#This Row],[Age]]&lt;=25,"Gen Z",
IF(Shopping[[#This Row],[Age]]&lt;=41,"Millennials",
IF(Shopping[[#This Row],[Age]]&lt;=57,"Gen X","Boomers")))</f>
        <v>Millennials</v>
      </c>
      <c r="E3385" t="s">
        <v>6584</v>
      </c>
      <c r="F3385" t="s">
        <v>7853</v>
      </c>
      <c r="G3385" t="s">
        <v>7854</v>
      </c>
      <c r="H3385" s="27">
        <v>43</v>
      </c>
      <c r="I3385" t="s">
        <v>7905</v>
      </c>
      <c r="J3385" t="s">
        <v>7847</v>
      </c>
      <c r="K3385" t="s">
        <v>7858</v>
      </c>
      <c r="L3385" t="s">
        <v>7890</v>
      </c>
      <c r="M3385">
        <v>2.6</v>
      </c>
      <c r="N3385" t="s">
        <v>1691</v>
      </c>
      <c r="O3385" t="s">
        <v>7947</v>
      </c>
      <c r="P3385" t="s">
        <v>1691</v>
      </c>
      <c r="Q3385" t="s">
        <v>8</v>
      </c>
      <c r="R3385">
        <v>39</v>
      </c>
    </row>
    <row r="3386" spans="1:18" x14ac:dyDescent="0.3">
      <c r="A3386" t="s">
        <v>3398</v>
      </c>
      <c r="B3386" t="s">
        <v>7316</v>
      </c>
      <c r="C3386">
        <v>39</v>
      </c>
      <c r="D3386" t="str">
        <f>IF(Shopping[[#This Row],[Age]]&lt;=25,"Gen Z",
IF(Shopping[[#This Row],[Age]]&lt;=41,"Millennials",
IF(Shopping[[#This Row],[Age]]&lt;=57,"Gen X","Boomers")))</f>
        <v>Millennials</v>
      </c>
      <c r="E3386" t="s">
        <v>6584</v>
      </c>
      <c r="F3386" t="s">
        <v>7869</v>
      </c>
      <c r="G3386" t="s">
        <v>7838</v>
      </c>
      <c r="H3386" s="27">
        <v>24</v>
      </c>
      <c r="I3386" t="s">
        <v>7939</v>
      </c>
      <c r="J3386" t="s">
        <v>7839</v>
      </c>
      <c r="K3386" t="s">
        <v>7842</v>
      </c>
      <c r="L3386" t="s">
        <v>7889</v>
      </c>
      <c r="M3386">
        <v>3.8</v>
      </c>
      <c r="N3386" t="s">
        <v>1691</v>
      </c>
      <c r="O3386" t="s">
        <v>7946</v>
      </c>
      <c r="P3386" t="s">
        <v>1691</v>
      </c>
      <c r="Q3386" t="s">
        <v>8</v>
      </c>
      <c r="R3386">
        <v>9</v>
      </c>
    </row>
    <row r="3387" spans="1:18" x14ac:dyDescent="0.3">
      <c r="A3387" t="s">
        <v>3399</v>
      </c>
      <c r="B3387" t="s">
        <v>7317</v>
      </c>
      <c r="C3387">
        <v>62</v>
      </c>
      <c r="D3387" t="str">
        <f>IF(Shopping[[#This Row],[Age]]&lt;=25,"Gen Z",
IF(Shopping[[#This Row],[Age]]&lt;=41,"Millennials",
IF(Shopping[[#This Row],[Age]]&lt;=57,"Gen X","Boomers")))</f>
        <v>Boomers</v>
      </c>
      <c r="E3387" t="s">
        <v>6584</v>
      </c>
      <c r="F3387" t="s">
        <v>7870</v>
      </c>
      <c r="G3387" t="s">
        <v>7857</v>
      </c>
      <c r="H3387" s="27">
        <v>83</v>
      </c>
      <c r="I3387" t="s">
        <v>7896</v>
      </c>
      <c r="J3387" t="s">
        <v>7847</v>
      </c>
      <c r="K3387" t="s">
        <v>7968</v>
      </c>
      <c r="L3387" t="s">
        <v>7887</v>
      </c>
      <c r="M3387">
        <v>2.8</v>
      </c>
      <c r="N3387" t="s">
        <v>1691</v>
      </c>
      <c r="O3387" t="s">
        <v>7948</v>
      </c>
      <c r="P3387" t="s">
        <v>1691</v>
      </c>
      <c r="Q3387" t="s">
        <v>12</v>
      </c>
      <c r="R3387">
        <v>16</v>
      </c>
    </row>
    <row r="3388" spans="1:18" x14ac:dyDescent="0.3">
      <c r="A3388" t="s">
        <v>3400</v>
      </c>
      <c r="B3388" t="s">
        <v>7318</v>
      </c>
      <c r="C3388">
        <v>34</v>
      </c>
      <c r="D3388" t="str">
        <f>IF(Shopping[[#This Row],[Age]]&lt;=25,"Gen Z",
IF(Shopping[[#This Row],[Age]]&lt;=41,"Millennials",
IF(Shopping[[#This Row],[Age]]&lt;=57,"Gen X","Boomers")))</f>
        <v>Millennials</v>
      </c>
      <c r="E3388" t="s">
        <v>6584</v>
      </c>
      <c r="F3388" t="s">
        <v>7872</v>
      </c>
      <c r="G3388" t="s">
        <v>7838</v>
      </c>
      <c r="H3388" s="27">
        <v>62</v>
      </c>
      <c r="I3388" t="s">
        <v>7942</v>
      </c>
      <c r="J3388" t="s">
        <v>7847</v>
      </c>
      <c r="K3388" t="s">
        <v>7970</v>
      </c>
      <c r="L3388" t="s">
        <v>7890</v>
      </c>
      <c r="M3388">
        <v>2.6</v>
      </c>
      <c r="N3388" t="s">
        <v>1691</v>
      </c>
      <c r="O3388" t="s">
        <v>7949</v>
      </c>
      <c r="P3388" t="s">
        <v>1691</v>
      </c>
      <c r="Q3388" t="s">
        <v>10</v>
      </c>
      <c r="R3388">
        <v>36</v>
      </c>
    </row>
    <row r="3389" spans="1:18" x14ac:dyDescent="0.3">
      <c r="A3389" t="s">
        <v>3401</v>
      </c>
      <c r="B3389" t="s">
        <v>7319</v>
      </c>
      <c r="C3389">
        <v>53</v>
      </c>
      <c r="D3389" t="str">
        <f>IF(Shopping[[#This Row],[Age]]&lt;=25,"Gen Z",
IF(Shopping[[#This Row],[Age]]&lt;=41,"Millennials",
IF(Shopping[[#This Row],[Age]]&lt;=57,"Gen X","Boomers")))</f>
        <v>Gen X</v>
      </c>
      <c r="E3389" t="s">
        <v>6584</v>
      </c>
      <c r="F3389" t="s">
        <v>7866</v>
      </c>
      <c r="G3389" t="s">
        <v>7838</v>
      </c>
      <c r="H3389" s="27">
        <v>78</v>
      </c>
      <c r="I3389" t="s">
        <v>7925</v>
      </c>
      <c r="J3389" t="s">
        <v>7844</v>
      </c>
      <c r="K3389" t="s">
        <v>7858</v>
      </c>
      <c r="L3389" t="s">
        <v>7888</v>
      </c>
      <c r="M3389">
        <v>3.4</v>
      </c>
      <c r="N3389" t="s">
        <v>1691</v>
      </c>
      <c r="O3389" t="s">
        <v>7949</v>
      </c>
      <c r="P3389" t="s">
        <v>1691</v>
      </c>
      <c r="Q3389" t="s">
        <v>12</v>
      </c>
      <c r="R3389">
        <v>2</v>
      </c>
    </row>
    <row r="3390" spans="1:18" x14ac:dyDescent="0.3">
      <c r="A3390" t="s">
        <v>3402</v>
      </c>
      <c r="B3390" t="s">
        <v>7320</v>
      </c>
      <c r="C3390">
        <v>35</v>
      </c>
      <c r="D3390" t="str">
        <f>IF(Shopping[[#This Row],[Age]]&lt;=25,"Gen Z",
IF(Shopping[[#This Row],[Age]]&lt;=41,"Millennials",
IF(Shopping[[#This Row],[Age]]&lt;=57,"Gen X","Boomers")))</f>
        <v>Millennials</v>
      </c>
      <c r="E3390" t="s">
        <v>6584</v>
      </c>
      <c r="F3390" t="s">
        <v>7841</v>
      </c>
      <c r="G3390" t="s">
        <v>7838</v>
      </c>
      <c r="H3390" s="27">
        <v>61</v>
      </c>
      <c r="I3390" t="s">
        <v>7938</v>
      </c>
      <c r="J3390" t="s">
        <v>7847</v>
      </c>
      <c r="K3390" t="s">
        <v>7973</v>
      </c>
      <c r="L3390" t="s">
        <v>7888</v>
      </c>
      <c r="M3390">
        <v>4.5</v>
      </c>
      <c r="N3390" t="s">
        <v>1691</v>
      </c>
      <c r="O3390" t="s">
        <v>7950</v>
      </c>
      <c r="P3390" t="s">
        <v>1691</v>
      </c>
      <c r="Q3390" t="s">
        <v>12</v>
      </c>
      <c r="R3390">
        <v>21</v>
      </c>
    </row>
    <row r="3391" spans="1:18" x14ac:dyDescent="0.3">
      <c r="A3391" t="s">
        <v>3403</v>
      </c>
      <c r="B3391" t="s">
        <v>7321</v>
      </c>
      <c r="C3391">
        <v>38</v>
      </c>
      <c r="D3391" t="str">
        <f>IF(Shopping[[#This Row],[Age]]&lt;=25,"Gen Z",
IF(Shopping[[#This Row],[Age]]&lt;=41,"Millennials",
IF(Shopping[[#This Row],[Age]]&lt;=57,"Gen X","Boomers")))</f>
        <v>Millennials</v>
      </c>
      <c r="E3391" t="s">
        <v>6584</v>
      </c>
      <c r="F3391" t="s">
        <v>7866</v>
      </c>
      <c r="G3391" t="s">
        <v>7838</v>
      </c>
      <c r="H3391" s="27">
        <v>57</v>
      </c>
      <c r="I3391" t="s">
        <v>7910</v>
      </c>
      <c r="J3391" t="s">
        <v>7839</v>
      </c>
      <c r="K3391" t="s">
        <v>7842</v>
      </c>
      <c r="L3391" t="s">
        <v>7890</v>
      </c>
      <c r="M3391">
        <v>3.8</v>
      </c>
      <c r="N3391" t="s">
        <v>1691</v>
      </c>
      <c r="O3391" t="s">
        <v>7946</v>
      </c>
      <c r="P3391" t="s">
        <v>1691</v>
      </c>
      <c r="Q3391" t="s">
        <v>8</v>
      </c>
      <c r="R3391">
        <v>39</v>
      </c>
    </row>
    <row r="3392" spans="1:18" x14ac:dyDescent="0.3">
      <c r="A3392" t="s">
        <v>3404</v>
      </c>
      <c r="B3392" t="s">
        <v>7322</v>
      </c>
      <c r="C3392">
        <v>32</v>
      </c>
      <c r="D3392" t="str">
        <f>IF(Shopping[[#This Row],[Age]]&lt;=25,"Gen Z",
IF(Shopping[[#This Row],[Age]]&lt;=41,"Millennials",
IF(Shopping[[#This Row],[Age]]&lt;=57,"Gen X","Boomers")))</f>
        <v>Millennials</v>
      </c>
      <c r="E3392" t="s">
        <v>6584</v>
      </c>
      <c r="F3392" t="s">
        <v>7876</v>
      </c>
      <c r="G3392" t="s">
        <v>7838</v>
      </c>
      <c r="H3392" s="27">
        <v>70</v>
      </c>
      <c r="I3392" t="s">
        <v>7897</v>
      </c>
      <c r="J3392" t="s">
        <v>7844</v>
      </c>
      <c r="K3392" t="s">
        <v>7871</v>
      </c>
      <c r="L3392" t="s">
        <v>7889</v>
      </c>
      <c r="M3392">
        <v>3</v>
      </c>
      <c r="N3392" t="s">
        <v>1691</v>
      </c>
      <c r="O3392" t="s">
        <v>7947</v>
      </c>
      <c r="P3392" t="s">
        <v>1691</v>
      </c>
      <c r="Q3392" t="s">
        <v>14</v>
      </c>
      <c r="R3392">
        <v>38</v>
      </c>
    </row>
    <row r="3393" spans="1:18" x14ac:dyDescent="0.3">
      <c r="A3393" t="s">
        <v>3405</v>
      </c>
      <c r="B3393" t="s">
        <v>7323</v>
      </c>
      <c r="C3393">
        <v>47</v>
      </c>
      <c r="D3393" t="str">
        <f>IF(Shopping[[#This Row],[Age]]&lt;=25,"Gen Z",
IF(Shopping[[#This Row],[Age]]&lt;=41,"Millennials",
IF(Shopping[[#This Row],[Age]]&lt;=57,"Gen X","Boomers")))</f>
        <v>Gen X</v>
      </c>
      <c r="E3393" t="s">
        <v>6584</v>
      </c>
      <c r="F3393" t="s">
        <v>7869</v>
      </c>
      <c r="G3393" t="s">
        <v>7838</v>
      </c>
      <c r="H3393" s="27">
        <v>57</v>
      </c>
      <c r="I3393" t="s">
        <v>7899</v>
      </c>
      <c r="J3393" t="s">
        <v>7847</v>
      </c>
      <c r="K3393" t="s">
        <v>7855</v>
      </c>
      <c r="L3393" t="s">
        <v>7890</v>
      </c>
      <c r="M3393">
        <v>3.7</v>
      </c>
      <c r="N3393" t="s">
        <v>1691</v>
      </c>
      <c r="O3393" t="s">
        <v>7949</v>
      </c>
      <c r="P3393" t="s">
        <v>1691</v>
      </c>
      <c r="Q3393" t="s">
        <v>27</v>
      </c>
      <c r="R3393">
        <v>6</v>
      </c>
    </row>
    <row r="3394" spans="1:18" x14ac:dyDescent="0.3">
      <c r="A3394" t="s">
        <v>3406</v>
      </c>
      <c r="B3394" t="s">
        <v>7324</v>
      </c>
      <c r="C3394">
        <v>53</v>
      </c>
      <c r="D3394" t="str">
        <f>IF(Shopping[[#This Row],[Age]]&lt;=25,"Gen Z",
IF(Shopping[[#This Row],[Age]]&lt;=41,"Millennials",
IF(Shopping[[#This Row],[Age]]&lt;=57,"Gen X","Boomers")))</f>
        <v>Gen X</v>
      </c>
      <c r="E3394" t="s">
        <v>6584</v>
      </c>
      <c r="F3394" t="s">
        <v>7873</v>
      </c>
      <c r="G3394" t="s">
        <v>7857</v>
      </c>
      <c r="H3394" s="27">
        <v>74</v>
      </c>
      <c r="I3394" t="s">
        <v>7925</v>
      </c>
      <c r="J3394" t="s">
        <v>7877</v>
      </c>
      <c r="K3394" t="s">
        <v>7976</v>
      </c>
      <c r="L3394" t="s">
        <v>7887</v>
      </c>
      <c r="M3394">
        <v>4.4000000000000004</v>
      </c>
      <c r="N3394" t="s">
        <v>1691</v>
      </c>
      <c r="O3394" t="s">
        <v>7946</v>
      </c>
      <c r="P3394" t="s">
        <v>1691</v>
      </c>
      <c r="Q3394" t="s">
        <v>8</v>
      </c>
      <c r="R3394">
        <v>6</v>
      </c>
    </row>
    <row r="3395" spans="1:18" x14ac:dyDescent="0.3">
      <c r="A3395" t="s">
        <v>3407</v>
      </c>
      <c r="B3395" t="s">
        <v>7325</v>
      </c>
      <c r="C3395">
        <v>60</v>
      </c>
      <c r="D3395" t="str">
        <f>IF(Shopping[[#This Row],[Age]]&lt;=25,"Gen Z",
IF(Shopping[[#This Row],[Age]]&lt;=41,"Millennials",
IF(Shopping[[#This Row],[Age]]&lt;=57,"Gen X","Boomers")))</f>
        <v>Boomers</v>
      </c>
      <c r="E3395" t="s">
        <v>6584</v>
      </c>
      <c r="F3395" t="s">
        <v>7861</v>
      </c>
      <c r="G3395" t="s">
        <v>7838</v>
      </c>
      <c r="H3395" s="27">
        <v>90</v>
      </c>
      <c r="I3395" t="s">
        <v>7921</v>
      </c>
      <c r="J3395" t="s">
        <v>7847</v>
      </c>
      <c r="K3395" t="s">
        <v>7969</v>
      </c>
      <c r="L3395" t="s">
        <v>7890</v>
      </c>
      <c r="M3395">
        <v>3.1</v>
      </c>
      <c r="N3395" t="s">
        <v>1691</v>
      </c>
      <c r="O3395" t="s">
        <v>7947</v>
      </c>
      <c r="P3395" t="s">
        <v>1691</v>
      </c>
      <c r="Q3395" t="s">
        <v>27</v>
      </c>
      <c r="R3395">
        <v>50</v>
      </c>
    </row>
    <row r="3396" spans="1:18" x14ac:dyDescent="0.3">
      <c r="A3396" t="s">
        <v>3408</v>
      </c>
      <c r="B3396" t="s">
        <v>7326</v>
      </c>
      <c r="C3396">
        <v>31</v>
      </c>
      <c r="D3396" t="str">
        <f>IF(Shopping[[#This Row],[Age]]&lt;=25,"Gen Z",
IF(Shopping[[#This Row],[Age]]&lt;=41,"Millennials",
IF(Shopping[[#This Row],[Age]]&lt;=57,"Gen X","Boomers")))</f>
        <v>Millennials</v>
      </c>
      <c r="E3396" t="s">
        <v>6584</v>
      </c>
      <c r="F3396" t="s">
        <v>7845</v>
      </c>
      <c r="G3396" t="s">
        <v>7846</v>
      </c>
      <c r="H3396" s="27">
        <v>98</v>
      </c>
      <c r="I3396" t="s">
        <v>7927</v>
      </c>
      <c r="J3396" t="s">
        <v>7844</v>
      </c>
      <c r="K3396" t="s">
        <v>7882</v>
      </c>
      <c r="L3396" t="s">
        <v>7888</v>
      </c>
      <c r="M3396">
        <v>4.2</v>
      </c>
      <c r="N3396" t="s">
        <v>1691</v>
      </c>
      <c r="O3396" t="s">
        <v>7950</v>
      </c>
      <c r="P3396" t="s">
        <v>1691</v>
      </c>
      <c r="Q3396" t="s">
        <v>14</v>
      </c>
      <c r="R3396">
        <v>9</v>
      </c>
    </row>
    <row r="3397" spans="1:18" x14ac:dyDescent="0.3">
      <c r="A3397" t="s">
        <v>3409</v>
      </c>
      <c r="B3397" t="s">
        <v>7327</v>
      </c>
      <c r="C3397">
        <v>44</v>
      </c>
      <c r="D3397" t="str">
        <f>IF(Shopping[[#This Row],[Age]]&lt;=25,"Gen Z",
IF(Shopping[[#This Row],[Age]]&lt;=41,"Millennials",
IF(Shopping[[#This Row],[Age]]&lt;=57,"Gen X","Boomers")))</f>
        <v>Gen X</v>
      </c>
      <c r="E3397" t="s">
        <v>6584</v>
      </c>
      <c r="F3397" t="s">
        <v>7861</v>
      </c>
      <c r="G3397" t="s">
        <v>7838</v>
      </c>
      <c r="H3397" s="27">
        <v>43</v>
      </c>
      <c r="I3397" t="s">
        <v>7917</v>
      </c>
      <c r="J3397" t="s">
        <v>7847</v>
      </c>
      <c r="K3397" t="s">
        <v>7855</v>
      </c>
      <c r="L3397" t="s">
        <v>7887</v>
      </c>
      <c r="M3397">
        <v>3.1</v>
      </c>
      <c r="N3397" t="s">
        <v>1691</v>
      </c>
      <c r="O3397" t="s">
        <v>7946</v>
      </c>
      <c r="P3397" t="s">
        <v>1691</v>
      </c>
      <c r="Q3397" t="s">
        <v>27</v>
      </c>
      <c r="R3397">
        <v>15</v>
      </c>
    </row>
    <row r="3398" spans="1:18" x14ac:dyDescent="0.3">
      <c r="A3398" t="s">
        <v>3410</v>
      </c>
      <c r="B3398" t="s">
        <v>7328</v>
      </c>
      <c r="C3398">
        <v>29</v>
      </c>
      <c r="D3398" t="str">
        <f>IF(Shopping[[#This Row],[Age]]&lt;=25,"Gen Z",
IF(Shopping[[#This Row],[Age]]&lt;=41,"Millennials",
IF(Shopping[[#This Row],[Age]]&lt;=57,"Gen X","Boomers")))</f>
        <v>Millennials</v>
      </c>
      <c r="E3398" t="s">
        <v>6584</v>
      </c>
      <c r="F3398" t="s">
        <v>7866</v>
      </c>
      <c r="G3398" t="s">
        <v>7838</v>
      </c>
      <c r="H3398" s="27">
        <v>37</v>
      </c>
      <c r="I3398" t="s">
        <v>7923</v>
      </c>
      <c r="J3398" t="s">
        <v>7877</v>
      </c>
      <c r="K3398" t="s">
        <v>7971</v>
      </c>
      <c r="L3398" t="s">
        <v>7887</v>
      </c>
      <c r="M3398">
        <v>5</v>
      </c>
      <c r="N3398" t="s">
        <v>1691</v>
      </c>
      <c r="O3398" t="s">
        <v>7947</v>
      </c>
      <c r="P3398" t="s">
        <v>1691</v>
      </c>
      <c r="Q3398" t="s">
        <v>14</v>
      </c>
      <c r="R3398">
        <v>5</v>
      </c>
    </row>
    <row r="3399" spans="1:18" x14ac:dyDescent="0.3">
      <c r="A3399" t="s">
        <v>3411</v>
      </c>
      <c r="B3399" t="s">
        <v>7329</v>
      </c>
      <c r="C3399">
        <v>19</v>
      </c>
      <c r="D3399" t="str">
        <f>IF(Shopping[[#This Row],[Age]]&lt;=25,"Gen Z",
IF(Shopping[[#This Row],[Age]]&lt;=41,"Millennials",
IF(Shopping[[#This Row],[Age]]&lt;=57,"Gen X","Boomers")))</f>
        <v>Gen Z</v>
      </c>
      <c r="E3399" t="s">
        <v>6584</v>
      </c>
      <c r="F3399" t="s">
        <v>7837</v>
      </c>
      <c r="G3399" t="s">
        <v>7838</v>
      </c>
      <c r="H3399" s="27">
        <v>38</v>
      </c>
      <c r="I3399" t="s">
        <v>7925</v>
      </c>
      <c r="J3399" t="s">
        <v>7839</v>
      </c>
      <c r="K3399" t="s">
        <v>7882</v>
      </c>
      <c r="L3399" t="s">
        <v>7889</v>
      </c>
      <c r="M3399">
        <v>2.7</v>
      </c>
      <c r="N3399" t="s">
        <v>1691</v>
      </c>
      <c r="O3399" t="s">
        <v>7948</v>
      </c>
      <c r="P3399" t="s">
        <v>1691</v>
      </c>
      <c r="Q3399" t="s">
        <v>22</v>
      </c>
      <c r="R3399">
        <v>13</v>
      </c>
    </row>
    <row r="3400" spans="1:18" x14ac:dyDescent="0.3">
      <c r="A3400" t="s">
        <v>3412</v>
      </c>
      <c r="B3400" t="s">
        <v>7330</v>
      </c>
      <c r="C3400">
        <v>54</v>
      </c>
      <c r="D3400" t="str">
        <f>IF(Shopping[[#This Row],[Age]]&lt;=25,"Gen Z",
IF(Shopping[[#This Row],[Age]]&lt;=41,"Millennials",
IF(Shopping[[#This Row],[Age]]&lt;=57,"Gen X","Boomers")))</f>
        <v>Gen X</v>
      </c>
      <c r="E3400" t="s">
        <v>6584</v>
      </c>
      <c r="F3400" t="s">
        <v>7843</v>
      </c>
      <c r="G3400" t="s">
        <v>7838</v>
      </c>
      <c r="H3400" s="27">
        <v>60</v>
      </c>
      <c r="I3400" t="s">
        <v>7899</v>
      </c>
      <c r="J3400" t="s">
        <v>7839</v>
      </c>
      <c r="K3400" t="s">
        <v>7858</v>
      </c>
      <c r="L3400" t="s">
        <v>7887</v>
      </c>
      <c r="M3400">
        <v>3.8</v>
      </c>
      <c r="N3400" t="s">
        <v>1691</v>
      </c>
      <c r="O3400" t="s">
        <v>7948</v>
      </c>
      <c r="P3400" t="s">
        <v>1691</v>
      </c>
      <c r="Q3400" t="s">
        <v>10</v>
      </c>
      <c r="R3400">
        <v>44</v>
      </c>
    </row>
    <row r="3401" spans="1:18" x14ac:dyDescent="0.3">
      <c r="A3401" t="s">
        <v>3413</v>
      </c>
      <c r="B3401" t="s">
        <v>7331</v>
      </c>
      <c r="C3401">
        <v>40</v>
      </c>
      <c r="D3401" t="str">
        <f>IF(Shopping[[#This Row],[Age]]&lt;=25,"Gen Z",
IF(Shopping[[#This Row],[Age]]&lt;=41,"Millennials",
IF(Shopping[[#This Row],[Age]]&lt;=57,"Gen X","Boomers")))</f>
        <v>Millennials</v>
      </c>
      <c r="E3401" t="s">
        <v>6584</v>
      </c>
      <c r="F3401" t="s">
        <v>7866</v>
      </c>
      <c r="G3401" t="s">
        <v>7838</v>
      </c>
      <c r="H3401" s="27">
        <v>55</v>
      </c>
      <c r="I3401" t="s">
        <v>7899</v>
      </c>
      <c r="J3401" t="s">
        <v>7877</v>
      </c>
      <c r="K3401" t="s">
        <v>7882</v>
      </c>
      <c r="L3401" t="s">
        <v>7887</v>
      </c>
      <c r="M3401">
        <v>3.3</v>
      </c>
      <c r="N3401" t="s">
        <v>1691</v>
      </c>
      <c r="O3401" t="s">
        <v>7948</v>
      </c>
      <c r="P3401" t="s">
        <v>1691</v>
      </c>
      <c r="Q3401" t="s">
        <v>27</v>
      </c>
      <c r="R3401">
        <v>36</v>
      </c>
    </row>
    <row r="3402" spans="1:18" x14ac:dyDescent="0.3">
      <c r="A3402" t="s">
        <v>3414</v>
      </c>
      <c r="B3402" t="s">
        <v>7332</v>
      </c>
      <c r="C3402">
        <v>39</v>
      </c>
      <c r="D3402" t="str">
        <f>IF(Shopping[[#This Row],[Age]]&lt;=25,"Gen Z",
IF(Shopping[[#This Row],[Age]]&lt;=41,"Millennials",
IF(Shopping[[#This Row],[Age]]&lt;=57,"Gen X","Boomers")))</f>
        <v>Millennials</v>
      </c>
      <c r="E3402" t="s">
        <v>6584</v>
      </c>
      <c r="F3402" t="s">
        <v>7865</v>
      </c>
      <c r="G3402" t="s">
        <v>7857</v>
      </c>
      <c r="H3402" s="27">
        <v>51</v>
      </c>
      <c r="I3402" t="s">
        <v>7915</v>
      </c>
      <c r="J3402" t="s">
        <v>7847</v>
      </c>
      <c r="K3402" t="s">
        <v>7970</v>
      </c>
      <c r="L3402" t="s">
        <v>7890</v>
      </c>
      <c r="M3402">
        <v>4.8</v>
      </c>
      <c r="N3402" t="s">
        <v>1691</v>
      </c>
      <c r="O3402" t="s">
        <v>7946</v>
      </c>
      <c r="P3402" t="s">
        <v>1691</v>
      </c>
      <c r="Q3402" t="s">
        <v>8</v>
      </c>
      <c r="R3402">
        <v>18</v>
      </c>
    </row>
    <row r="3403" spans="1:18" x14ac:dyDescent="0.3">
      <c r="A3403" t="s">
        <v>3415</v>
      </c>
      <c r="B3403" t="s">
        <v>7333</v>
      </c>
      <c r="C3403">
        <v>44</v>
      </c>
      <c r="D3403" t="str">
        <f>IF(Shopping[[#This Row],[Age]]&lt;=25,"Gen Z",
IF(Shopping[[#This Row],[Age]]&lt;=41,"Millennials",
IF(Shopping[[#This Row],[Age]]&lt;=57,"Gen X","Boomers")))</f>
        <v>Gen X</v>
      </c>
      <c r="E3403" t="s">
        <v>6584</v>
      </c>
      <c r="F3403" t="s">
        <v>7879</v>
      </c>
      <c r="G3403" t="s">
        <v>7857</v>
      </c>
      <c r="H3403" s="27">
        <v>71</v>
      </c>
      <c r="I3403" t="s">
        <v>7915</v>
      </c>
      <c r="J3403" t="s">
        <v>7839</v>
      </c>
      <c r="K3403" t="s">
        <v>7972</v>
      </c>
      <c r="L3403" t="s">
        <v>7887</v>
      </c>
      <c r="M3403">
        <v>3.4</v>
      </c>
      <c r="N3403" t="s">
        <v>1691</v>
      </c>
      <c r="O3403" t="s">
        <v>7948</v>
      </c>
      <c r="P3403" t="s">
        <v>1691</v>
      </c>
      <c r="Q3403" t="s">
        <v>12</v>
      </c>
      <c r="R3403">
        <v>39</v>
      </c>
    </row>
    <row r="3404" spans="1:18" x14ac:dyDescent="0.3">
      <c r="A3404" t="s">
        <v>3416</v>
      </c>
      <c r="B3404" t="s">
        <v>7334</v>
      </c>
      <c r="C3404">
        <v>22</v>
      </c>
      <c r="D3404" t="str">
        <f>IF(Shopping[[#This Row],[Age]]&lt;=25,"Gen Z",
IF(Shopping[[#This Row],[Age]]&lt;=41,"Millennials",
IF(Shopping[[#This Row],[Age]]&lt;=57,"Gen X","Boomers")))</f>
        <v>Gen Z</v>
      </c>
      <c r="E3404" t="s">
        <v>6584</v>
      </c>
      <c r="F3404" t="s">
        <v>7869</v>
      </c>
      <c r="G3404" t="s">
        <v>7838</v>
      </c>
      <c r="H3404" s="27">
        <v>61</v>
      </c>
      <c r="I3404" t="s">
        <v>7900</v>
      </c>
      <c r="J3404" t="s">
        <v>7847</v>
      </c>
      <c r="K3404" t="s">
        <v>7971</v>
      </c>
      <c r="L3404" t="s">
        <v>7888</v>
      </c>
      <c r="M3404">
        <v>4.4000000000000004</v>
      </c>
      <c r="N3404" t="s">
        <v>1691</v>
      </c>
      <c r="O3404" t="s">
        <v>7949</v>
      </c>
      <c r="P3404" t="s">
        <v>1691</v>
      </c>
      <c r="Q3404" t="s">
        <v>14</v>
      </c>
      <c r="R3404">
        <v>11</v>
      </c>
    </row>
    <row r="3405" spans="1:18" x14ac:dyDescent="0.3">
      <c r="A3405" t="s">
        <v>3417</v>
      </c>
      <c r="B3405" t="s">
        <v>7335</v>
      </c>
      <c r="C3405">
        <v>30</v>
      </c>
      <c r="D3405" t="str">
        <f>IF(Shopping[[#This Row],[Age]]&lt;=25,"Gen Z",
IF(Shopping[[#This Row],[Age]]&lt;=41,"Millennials",
IF(Shopping[[#This Row],[Age]]&lt;=57,"Gen X","Boomers")))</f>
        <v>Millennials</v>
      </c>
      <c r="E3405" t="s">
        <v>6584</v>
      </c>
      <c r="F3405" t="s">
        <v>7883</v>
      </c>
      <c r="G3405" t="s">
        <v>7846</v>
      </c>
      <c r="H3405" s="27">
        <v>65</v>
      </c>
      <c r="I3405" t="s">
        <v>7919</v>
      </c>
      <c r="J3405" t="s">
        <v>7847</v>
      </c>
      <c r="K3405" t="s">
        <v>7968</v>
      </c>
      <c r="L3405" t="s">
        <v>7889</v>
      </c>
      <c r="M3405">
        <v>3.9</v>
      </c>
      <c r="N3405" t="s">
        <v>1691</v>
      </c>
      <c r="O3405" t="s">
        <v>7948</v>
      </c>
      <c r="P3405" t="s">
        <v>1691</v>
      </c>
      <c r="Q3405" t="s">
        <v>10</v>
      </c>
      <c r="R3405">
        <v>1</v>
      </c>
    </row>
    <row r="3406" spans="1:18" x14ac:dyDescent="0.3">
      <c r="A3406" t="s">
        <v>3418</v>
      </c>
      <c r="B3406" t="s">
        <v>7336</v>
      </c>
      <c r="C3406">
        <v>69</v>
      </c>
      <c r="D3406" t="str">
        <f>IF(Shopping[[#This Row],[Age]]&lt;=25,"Gen Z",
IF(Shopping[[#This Row],[Age]]&lt;=41,"Millennials",
IF(Shopping[[#This Row],[Age]]&lt;=57,"Gen X","Boomers")))</f>
        <v>Boomers</v>
      </c>
      <c r="E3406" t="s">
        <v>6584</v>
      </c>
      <c r="F3406" t="s">
        <v>7884</v>
      </c>
      <c r="G3406" t="s">
        <v>7857</v>
      </c>
      <c r="H3406" s="27">
        <v>34</v>
      </c>
      <c r="I3406" t="s">
        <v>7929</v>
      </c>
      <c r="J3406" t="s">
        <v>7839</v>
      </c>
      <c r="K3406" t="s">
        <v>7968</v>
      </c>
      <c r="L3406" t="s">
        <v>7890</v>
      </c>
      <c r="M3406">
        <v>3.9</v>
      </c>
      <c r="N3406" t="s">
        <v>1691</v>
      </c>
      <c r="O3406" t="s">
        <v>7949</v>
      </c>
      <c r="P3406" t="s">
        <v>1691</v>
      </c>
      <c r="Q3406" t="s">
        <v>12</v>
      </c>
      <c r="R3406">
        <v>34</v>
      </c>
    </row>
    <row r="3407" spans="1:18" x14ac:dyDescent="0.3">
      <c r="A3407" t="s">
        <v>3419</v>
      </c>
      <c r="B3407" t="s">
        <v>7337</v>
      </c>
      <c r="C3407">
        <v>28</v>
      </c>
      <c r="D3407" t="str">
        <f>IF(Shopping[[#This Row],[Age]]&lt;=25,"Gen Z",
IF(Shopping[[#This Row],[Age]]&lt;=41,"Millennials",
IF(Shopping[[#This Row],[Age]]&lt;=57,"Gen X","Boomers")))</f>
        <v>Millennials</v>
      </c>
      <c r="E3407" t="s">
        <v>6584</v>
      </c>
      <c r="F3407" t="s">
        <v>7837</v>
      </c>
      <c r="G3407" t="s">
        <v>7838</v>
      </c>
      <c r="H3407" s="27">
        <v>87</v>
      </c>
      <c r="I3407" t="s">
        <v>7940</v>
      </c>
      <c r="J3407" t="s">
        <v>7847</v>
      </c>
      <c r="K3407" t="s">
        <v>7849</v>
      </c>
      <c r="L3407" t="s">
        <v>7889</v>
      </c>
      <c r="M3407">
        <v>4.2</v>
      </c>
      <c r="N3407" t="s">
        <v>1691</v>
      </c>
      <c r="O3407" t="s">
        <v>7950</v>
      </c>
      <c r="P3407" t="s">
        <v>1691</v>
      </c>
      <c r="Q3407" t="s">
        <v>22</v>
      </c>
      <c r="R3407">
        <v>47</v>
      </c>
    </row>
    <row r="3408" spans="1:18" x14ac:dyDescent="0.3">
      <c r="A3408" t="s">
        <v>3420</v>
      </c>
      <c r="B3408" t="s">
        <v>7338</v>
      </c>
      <c r="C3408">
        <v>57</v>
      </c>
      <c r="D3408" t="str">
        <f>IF(Shopping[[#This Row],[Age]]&lt;=25,"Gen Z",
IF(Shopping[[#This Row],[Age]]&lt;=41,"Millennials",
IF(Shopping[[#This Row],[Age]]&lt;=57,"Gen X","Boomers")))</f>
        <v>Gen X</v>
      </c>
      <c r="E3408" t="s">
        <v>6584</v>
      </c>
      <c r="F3408" t="s">
        <v>7841</v>
      </c>
      <c r="G3408" t="s">
        <v>7838</v>
      </c>
      <c r="H3408" s="27">
        <v>79</v>
      </c>
      <c r="I3408" t="s">
        <v>7936</v>
      </c>
      <c r="J3408" t="s">
        <v>7847</v>
      </c>
      <c r="K3408" t="s">
        <v>7871</v>
      </c>
      <c r="L3408" t="s">
        <v>7888</v>
      </c>
      <c r="M3408">
        <v>4</v>
      </c>
      <c r="N3408" t="s">
        <v>1691</v>
      </c>
      <c r="O3408" t="s">
        <v>7950</v>
      </c>
      <c r="P3408" t="s">
        <v>1691</v>
      </c>
      <c r="Q3408" t="s">
        <v>8</v>
      </c>
      <c r="R3408">
        <v>24</v>
      </c>
    </row>
    <row r="3409" spans="1:18" x14ac:dyDescent="0.3">
      <c r="A3409" t="s">
        <v>3421</v>
      </c>
      <c r="B3409" t="s">
        <v>7339</v>
      </c>
      <c r="C3409">
        <v>46</v>
      </c>
      <c r="D3409" t="str">
        <f>IF(Shopping[[#This Row],[Age]]&lt;=25,"Gen Z",
IF(Shopping[[#This Row],[Age]]&lt;=41,"Millennials",
IF(Shopping[[#This Row],[Age]]&lt;=57,"Gen X","Boomers")))</f>
        <v>Gen X</v>
      </c>
      <c r="E3409" t="s">
        <v>6584</v>
      </c>
      <c r="F3409" t="s">
        <v>7861</v>
      </c>
      <c r="G3409" t="s">
        <v>7838</v>
      </c>
      <c r="H3409" s="27">
        <v>46</v>
      </c>
      <c r="I3409" t="s">
        <v>7908</v>
      </c>
      <c r="J3409" t="s">
        <v>7844</v>
      </c>
      <c r="K3409" t="s">
        <v>7860</v>
      </c>
      <c r="L3409" t="s">
        <v>7888</v>
      </c>
      <c r="M3409">
        <v>2.6</v>
      </c>
      <c r="N3409" t="s">
        <v>1691</v>
      </c>
      <c r="O3409" t="s">
        <v>7950</v>
      </c>
      <c r="P3409" t="s">
        <v>1691</v>
      </c>
      <c r="Q3409" t="s">
        <v>10</v>
      </c>
      <c r="R3409">
        <v>20</v>
      </c>
    </row>
    <row r="3410" spans="1:18" x14ac:dyDescent="0.3">
      <c r="A3410" t="s">
        <v>3422</v>
      </c>
      <c r="B3410" t="s">
        <v>7340</v>
      </c>
      <c r="C3410">
        <v>48</v>
      </c>
      <c r="D3410" t="str">
        <f>IF(Shopping[[#This Row],[Age]]&lt;=25,"Gen Z",
IF(Shopping[[#This Row],[Age]]&lt;=41,"Millennials",
IF(Shopping[[#This Row],[Age]]&lt;=57,"Gen X","Boomers")))</f>
        <v>Gen X</v>
      </c>
      <c r="E3410" t="s">
        <v>6584</v>
      </c>
      <c r="F3410" t="s">
        <v>7876</v>
      </c>
      <c r="G3410" t="s">
        <v>7838</v>
      </c>
      <c r="H3410" s="27">
        <v>72</v>
      </c>
      <c r="I3410" t="s">
        <v>7899</v>
      </c>
      <c r="J3410" t="s">
        <v>7839</v>
      </c>
      <c r="K3410" t="s">
        <v>7860</v>
      </c>
      <c r="L3410" t="s">
        <v>7889</v>
      </c>
      <c r="M3410">
        <v>4.4000000000000004</v>
      </c>
      <c r="N3410" t="s">
        <v>1691</v>
      </c>
      <c r="O3410" t="s">
        <v>7948</v>
      </c>
      <c r="P3410" t="s">
        <v>1691</v>
      </c>
      <c r="Q3410" t="s">
        <v>22</v>
      </c>
      <c r="R3410">
        <v>11</v>
      </c>
    </row>
    <row r="3411" spans="1:18" x14ac:dyDescent="0.3">
      <c r="A3411" t="s">
        <v>3423</v>
      </c>
      <c r="B3411" t="s">
        <v>7341</v>
      </c>
      <c r="C3411">
        <v>24</v>
      </c>
      <c r="D3411" t="str">
        <f>IF(Shopping[[#This Row],[Age]]&lt;=25,"Gen Z",
IF(Shopping[[#This Row],[Age]]&lt;=41,"Millennials",
IF(Shopping[[#This Row],[Age]]&lt;=57,"Gen X","Boomers")))</f>
        <v>Gen Z</v>
      </c>
      <c r="E3411" t="s">
        <v>6584</v>
      </c>
      <c r="F3411" t="s">
        <v>7850</v>
      </c>
      <c r="G3411" t="s">
        <v>7838</v>
      </c>
      <c r="H3411" s="27">
        <v>93</v>
      </c>
      <c r="I3411" t="s">
        <v>7939</v>
      </c>
      <c r="J3411" t="s">
        <v>7847</v>
      </c>
      <c r="K3411" t="s">
        <v>7864</v>
      </c>
      <c r="L3411" t="s">
        <v>7889</v>
      </c>
      <c r="M3411">
        <v>3.2</v>
      </c>
      <c r="N3411" t="s">
        <v>1691</v>
      </c>
      <c r="O3411" t="s">
        <v>7947</v>
      </c>
      <c r="P3411" t="s">
        <v>1691</v>
      </c>
      <c r="Q3411" t="s">
        <v>12</v>
      </c>
      <c r="R3411">
        <v>3</v>
      </c>
    </row>
    <row r="3412" spans="1:18" x14ac:dyDescent="0.3">
      <c r="A3412" t="s">
        <v>3424</v>
      </c>
      <c r="B3412" t="s">
        <v>7342</v>
      </c>
      <c r="C3412">
        <v>50</v>
      </c>
      <c r="D3412" t="str">
        <f>IF(Shopping[[#This Row],[Age]]&lt;=25,"Gen Z",
IF(Shopping[[#This Row],[Age]]&lt;=41,"Millennials",
IF(Shopping[[#This Row],[Age]]&lt;=57,"Gen X","Boomers")))</f>
        <v>Gen X</v>
      </c>
      <c r="E3412" t="s">
        <v>6584</v>
      </c>
      <c r="F3412" t="s">
        <v>7845</v>
      </c>
      <c r="G3412" t="s">
        <v>7846</v>
      </c>
      <c r="H3412" s="27">
        <v>76</v>
      </c>
      <c r="I3412" t="s">
        <v>7924</v>
      </c>
      <c r="J3412" t="s">
        <v>7839</v>
      </c>
      <c r="K3412" t="s">
        <v>7864</v>
      </c>
      <c r="L3412" t="s">
        <v>7889</v>
      </c>
      <c r="M3412">
        <v>4.3</v>
      </c>
      <c r="N3412" t="s">
        <v>1691</v>
      </c>
      <c r="O3412" t="s">
        <v>7946</v>
      </c>
      <c r="P3412" t="s">
        <v>1691</v>
      </c>
      <c r="Q3412" t="s">
        <v>22</v>
      </c>
      <c r="R3412">
        <v>38</v>
      </c>
    </row>
    <row r="3413" spans="1:18" x14ac:dyDescent="0.3">
      <c r="A3413" t="s">
        <v>3425</v>
      </c>
      <c r="B3413" t="s">
        <v>7343</v>
      </c>
      <c r="C3413">
        <v>29</v>
      </c>
      <c r="D3413" t="str">
        <f>IF(Shopping[[#This Row],[Age]]&lt;=25,"Gen Z",
IF(Shopping[[#This Row],[Age]]&lt;=41,"Millennials",
IF(Shopping[[#This Row],[Age]]&lt;=57,"Gen X","Boomers")))</f>
        <v>Millennials</v>
      </c>
      <c r="E3413" t="s">
        <v>6584</v>
      </c>
      <c r="F3413" t="s">
        <v>7859</v>
      </c>
      <c r="G3413" t="s">
        <v>7846</v>
      </c>
      <c r="H3413" s="27">
        <v>56</v>
      </c>
      <c r="I3413" t="s">
        <v>7907</v>
      </c>
      <c r="J3413" t="s">
        <v>7839</v>
      </c>
      <c r="K3413" t="s">
        <v>7840</v>
      </c>
      <c r="L3413" t="s">
        <v>7887</v>
      </c>
      <c r="M3413">
        <v>4.9000000000000004</v>
      </c>
      <c r="N3413" t="s">
        <v>1691</v>
      </c>
      <c r="O3413" t="s">
        <v>7949</v>
      </c>
      <c r="P3413" t="s">
        <v>1691</v>
      </c>
      <c r="Q3413" t="s">
        <v>10</v>
      </c>
      <c r="R3413">
        <v>45</v>
      </c>
    </row>
    <row r="3414" spans="1:18" x14ac:dyDescent="0.3">
      <c r="A3414" t="s">
        <v>3426</v>
      </c>
      <c r="B3414" t="s">
        <v>7344</v>
      </c>
      <c r="C3414">
        <v>61</v>
      </c>
      <c r="D3414" t="str">
        <f>IF(Shopping[[#This Row],[Age]]&lt;=25,"Gen Z",
IF(Shopping[[#This Row],[Age]]&lt;=41,"Millennials",
IF(Shopping[[#This Row],[Age]]&lt;=57,"Gen X","Boomers")))</f>
        <v>Boomers</v>
      </c>
      <c r="E3414" t="s">
        <v>6584</v>
      </c>
      <c r="F3414" t="s">
        <v>7845</v>
      </c>
      <c r="G3414" t="s">
        <v>7846</v>
      </c>
      <c r="H3414" s="27">
        <v>83</v>
      </c>
      <c r="I3414" t="s">
        <v>7920</v>
      </c>
      <c r="J3414" t="s">
        <v>7847</v>
      </c>
      <c r="K3414" t="s">
        <v>7975</v>
      </c>
      <c r="L3414" t="s">
        <v>7890</v>
      </c>
      <c r="M3414">
        <v>3.8</v>
      </c>
      <c r="N3414" t="s">
        <v>1691</v>
      </c>
      <c r="O3414" t="s">
        <v>7950</v>
      </c>
      <c r="P3414" t="s">
        <v>1691</v>
      </c>
      <c r="Q3414" t="s">
        <v>8</v>
      </c>
      <c r="R3414">
        <v>31</v>
      </c>
    </row>
    <row r="3415" spans="1:18" x14ac:dyDescent="0.3">
      <c r="A3415" t="s">
        <v>3427</v>
      </c>
      <c r="B3415" t="s">
        <v>7345</v>
      </c>
      <c r="C3415">
        <v>34</v>
      </c>
      <c r="D3415" t="str">
        <f>IF(Shopping[[#This Row],[Age]]&lt;=25,"Gen Z",
IF(Shopping[[#This Row],[Age]]&lt;=41,"Millennials",
IF(Shopping[[#This Row],[Age]]&lt;=57,"Gen X","Boomers")))</f>
        <v>Millennials</v>
      </c>
      <c r="E3415" t="s">
        <v>6584</v>
      </c>
      <c r="F3415" t="s">
        <v>7884</v>
      </c>
      <c r="G3415" t="s">
        <v>7857</v>
      </c>
      <c r="H3415" s="27">
        <v>90</v>
      </c>
      <c r="I3415" t="s">
        <v>7905</v>
      </c>
      <c r="J3415" t="s">
        <v>7877</v>
      </c>
      <c r="K3415" t="s">
        <v>7971</v>
      </c>
      <c r="L3415" t="s">
        <v>7887</v>
      </c>
      <c r="M3415">
        <v>2.5</v>
      </c>
      <c r="N3415" t="s">
        <v>1691</v>
      </c>
      <c r="O3415" t="s">
        <v>7945</v>
      </c>
      <c r="P3415" t="s">
        <v>1691</v>
      </c>
      <c r="Q3415" t="s">
        <v>14</v>
      </c>
      <c r="R3415">
        <v>16</v>
      </c>
    </row>
    <row r="3416" spans="1:18" x14ac:dyDescent="0.3">
      <c r="A3416" t="s">
        <v>3428</v>
      </c>
      <c r="B3416" t="s">
        <v>7346</v>
      </c>
      <c r="C3416">
        <v>27</v>
      </c>
      <c r="D3416" t="str">
        <f>IF(Shopping[[#This Row],[Age]]&lt;=25,"Gen Z",
IF(Shopping[[#This Row],[Age]]&lt;=41,"Millennials",
IF(Shopping[[#This Row],[Age]]&lt;=57,"Gen X","Boomers")))</f>
        <v>Millennials</v>
      </c>
      <c r="E3416" t="s">
        <v>6584</v>
      </c>
      <c r="F3416" t="s">
        <v>7883</v>
      </c>
      <c r="G3416" t="s">
        <v>7846</v>
      </c>
      <c r="H3416" s="27">
        <v>94</v>
      </c>
      <c r="I3416" t="s">
        <v>7932</v>
      </c>
      <c r="J3416" t="s">
        <v>7847</v>
      </c>
      <c r="K3416" t="s">
        <v>7842</v>
      </c>
      <c r="L3416" t="s">
        <v>7888</v>
      </c>
      <c r="M3416">
        <v>4.9000000000000004</v>
      </c>
      <c r="N3416" t="s">
        <v>1691</v>
      </c>
      <c r="O3416" t="s">
        <v>7947</v>
      </c>
      <c r="P3416" t="s">
        <v>1691</v>
      </c>
      <c r="Q3416" t="s">
        <v>22</v>
      </c>
      <c r="R3416">
        <v>3</v>
      </c>
    </row>
    <row r="3417" spans="1:18" x14ac:dyDescent="0.3">
      <c r="A3417" t="s">
        <v>3429</v>
      </c>
      <c r="B3417" t="s">
        <v>7347</v>
      </c>
      <c r="C3417">
        <v>38</v>
      </c>
      <c r="D3417" t="str">
        <f>IF(Shopping[[#This Row],[Age]]&lt;=25,"Gen Z",
IF(Shopping[[#This Row],[Age]]&lt;=41,"Millennials",
IF(Shopping[[#This Row],[Age]]&lt;=57,"Gen X","Boomers")))</f>
        <v>Millennials</v>
      </c>
      <c r="E3417" t="s">
        <v>6584</v>
      </c>
      <c r="F3417" t="s">
        <v>7837</v>
      </c>
      <c r="G3417" t="s">
        <v>7838</v>
      </c>
      <c r="H3417" s="27">
        <v>68</v>
      </c>
      <c r="I3417" t="s">
        <v>7907</v>
      </c>
      <c r="J3417" t="s">
        <v>7847</v>
      </c>
      <c r="K3417" t="s">
        <v>7969</v>
      </c>
      <c r="L3417" t="s">
        <v>7890</v>
      </c>
      <c r="M3417">
        <v>3</v>
      </c>
      <c r="N3417" t="s">
        <v>1691</v>
      </c>
      <c r="O3417" t="s">
        <v>7949</v>
      </c>
      <c r="P3417" t="s">
        <v>1691</v>
      </c>
      <c r="Q3417" t="s">
        <v>22</v>
      </c>
      <c r="R3417">
        <v>15</v>
      </c>
    </row>
    <row r="3418" spans="1:18" x14ac:dyDescent="0.3">
      <c r="A3418" t="s">
        <v>3430</v>
      </c>
      <c r="B3418" t="s">
        <v>7348</v>
      </c>
      <c r="C3418">
        <v>25</v>
      </c>
      <c r="D3418" t="str">
        <f>IF(Shopping[[#This Row],[Age]]&lt;=25,"Gen Z",
IF(Shopping[[#This Row],[Age]]&lt;=41,"Millennials",
IF(Shopping[[#This Row],[Age]]&lt;=57,"Gen X","Boomers")))</f>
        <v>Gen Z</v>
      </c>
      <c r="E3418" t="s">
        <v>6584</v>
      </c>
      <c r="F3418" t="s">
        <v>7845</v>
      </c>
      <c r="G3418" t="s">
        <v>7846</v>
      </c>
      <c r="H3418" s="27">
        <v>53</v>
      </c>
      <c r="I3418" t="s">
        <v>7908</v>
      </c>
      <c r="J3418" t="s">
        <v>7847</v>
      </c>
      <c r="K3418" t="s">
        <v>7860</v>
      </c>
      <c r="L3418" t="s">
        <v>7888</v>
      </c>
      <c r="M3418">
        <v>3.2</v>
      </c>
      <c r="N3418" t="s">
        <v>1691</v>
      </c>
      <c r="O3418" t="s">
        <v>7950</v>
      </c>
      <c r="P3418" t="s">
        <v>1691</v>
      </c>
      <c r="Q3418" t="s">
        <v>22</v>
      </c>
      <c r="R3418">
        <v>11</v>
      </c>
    </row>
    <row r="3419" spans="1:18" x14ac:dyDescent="0.3">
      <c r="A3419" t="s">
        <v>3431</v>
      </c>
      <c r="B3419" t="s">
        <v>7349</v>
      </c>
      <c r="C3419">
        <v>54</v>
      </c>
      <c r="D3419" t="str">
        <f>IF(Shopping[[#This Row],[Age]]&lt;=25,"Gen Z",
IF(Shopping[[#This Row],[Age]]&lt;=41,"Millennials",
IF(Shopping[[#This Row],[Age]]&lt;=57,"Gen X","Boomers")))</f>
        <v>Gen X</v>
      </c>
      <c r="E3419" t="s">
        <v>6584</v>
      </c>
      <c r="F3419" t="s">
        <v>7853</v>
      </c>
      <c r="G3419" t="s">
        <v>7854</v>
      </c>
      <c r="H3419" s="27">
        <v>35</v>
      </c>
      <c r="I3419" t="s">
        <v>7895</v>
      </c>
      <c r="J3419" t="s">
        <v>7847</v>
      </c>
      <c r="K3419" t="s">
        <v>7976</v>
      </c>
      <c r="L3419" t="s">
        <v>7889</v>
      </c>
      <c r="M3419">
        <v>2.9</v>
      </c>
      <c r="N3419" t="s">
        <v>1691</v>
      </c>
      <c r="O3419" t="s">
        <v>7949</v>
      </c>
      <c r="P3419" t="s">
        <v>1691</v>
      </c>
      <c r="Q3419" t="s">
        <v>27</v>
      </c>
      <c r="R3419">
        <v>22</v>
      </c>
    </row>
    <row r="3420" spans="1:18" x14ac:dyDescent="0.3">
      <c r="A3420" t="s">
        <v>3432</v>
      </c>
      <c r="B3420" t="s">
        <v>7350</v>
      </c>
      <c r="C3420">
        <v>53</v>
      </c>
      <c r="D3420" t="str">
        <f>IF(Shopping[[#This Row],[Age]]&lt;=25,"Gen Z",
IF(Shopping[[#This Row],[Age]]&lt;=41,"Millennials",
IF(Shopping[[#This Row],[Age]]&lt;=57,"Gen X","Boomers")))</f>
        <v>Gen X</v>
      </c>
      <c r="E3420" t="s">
        <v>6584</v>
      </c>
      <c r="F3420" t="s">
        <v>7868</v>
      </c>
      <c r="G3420" t="s">
        <v>7854</v>
      </c>
      <c r="H3420" s="27">
        <v>30</v>
      </c>
      <c r="I3420" t="s">
        <v>7929</v>
      </c>
      <c r="J3420" t="s">
        <v>7847</v>
      </c>
      <c r="K3420" t="s">
        <v>7974</v>
      </c>
      <c r="L3420" t="s">
        <v>7889</v>
      </c>
      <c r="M3420">
        <v>2.8</v>
      </c>
      <c r="N3420" t="s">
        <v>1691</v>
      </c>
      <c r="O3420" t="s">
        <v>7946</v>
      </c>
      <c r="P3420" t="s">
        <v>1691</v>
      </c>
      <c r="Q3420" t="s">
        <v>27</v>
      </c>
      <c r="R3420">
        <v>35</v>
      </c>
    </row>
    <row r="3421" spans="1:18" x14ac:dyDescent="0.3">
      <c r="A3421" t="s">
        <v>3433</v>
      </c>
      <c r="B3421" t="s">
        <v>7351</v>
      </c>
      <c r="C3421">
        <v>23</v>
      </c>
      <c r="D3421" t="str">
        <f>IF(Shopping[[#This Row],[Age]]&lt;=25,"Gen Z",
IF(Shopping[[#This Row],[Age]]&lt;=41,"Millennials",
IF(Shopping[[#This Row],[Age]]&lt;=57,"Gen X","Boomers")))</f>
        <v>Gen Z</v>
      </c>
      <c r="E3421" t="s">
        <v>6584</v>
      </c>
      <c r="F3421" t="s">
        <v>7870</v>
      </c>
      <c r="G3421" t="s">
        <v>7857</v>
      </c>
      <c r="H3421" s="27">
        <v>26</v>
      </c>
      <c r="I3421" t="s">
        <v>7901</v>
      </c>
      <c r="J3421" t="s">
        <v>7839</v>
      </c>
      <c r="K3421" t="s">
        <v>7878</v>
      </c>
      <c r="L3421" t="s">
        <v>7887</v>
      </c>
      <c r="M3421">
        <v>3.1</v>
      </c>
      <c r="N3421" t="s">
        <v>1691</v>
      </c>
      <c r="O3421" t="s">
        <v>7950</v>
      </c>
      <c r="P3421" t="s">
        <v>1691</v>
      </c>
      <c r="Q3421" t="s">
        <v>8</v>
      </c>
      <c r="R3421">
        <v>5</v>
      </c>
    </row>
    <row r="3422" spans="1:18" x14ac:dyDescent="0.3">
      <c r="A3422" t="s">
        <v>3434</v>
      </c>
      <c r="B3422" t="s">
        <v>7352</v>
      </c>
      <c r="C3422">
        <v>19</v>
      </c>
      <c r="D3422" t="str">
        <f>IF(Shopping[[#This Row],[Age]]&lt;=25,"Gen Z",
IF(Shopping[[#This Row],[Age]]&lt;=41,"Millennials",
IF(Shopping[[#This Row],[Age]]&lt;=57,"Gen X","Boomers")))</f>
        <v>Gen Z</v>
      </c>
      <c r="E3422" t="s">
        <v>6584</v>
      </c>
      <c r="F3422" t="s">
        <v>7875</v>
      </c>
      <c r="G3422" t="s">
        <v>7857</v>
      </c>
      <c r="H3422" s="27">
        <v>60</v>
      </c>
      <c r="I3422" t="s">
        <v>7893</v>
      </c>
      <c r="J3422" t="s">
        <v>7847</v>
      </c>
      <c r="K3422" t="s">
        <v>7860</v>
      </c>
      <c r="L3422" t="s">
        <v>7887</v>
      </c>
      <c r="M3422">
        <v>3.4</v>
      </c>
      <c r="N3422" t="s">
        <v>1691</v>
      </c>
      <c r="O3422" t="s">
        <v>7945</v>
      </c>
      <c r="P3422" t="s">
        <v>1691</v>
      </c>
      <c r="Q3422" t="s">
        <v>14</v>
      </c>
      <c r="R3422">
        <v>35</v>
      </c>
    </row>
    <row r="3423" spans="1:18" x14ac:dyDescent="0.3">
      <c r="A3423" t="s">
        <v>3435</v>
      </c>
      <c r="B3423" t="s">
        <v>7353</v>
      </c>
      <c r="C3423">
        <v>57</v>
      </c>
      <c r="D3423" t="str">
        <f>IF(Shopping[[#This Row],[Age]]&lt;=25,"Gen Z",
IF(Shopping[[#This Row],[Age]]&lt;=41,"Millennials",
IF(Shopping[[#This Row],[Age]]&lt;=57,"Gen X","Boomers")))</f>
        <v>Gen X</v>
      </c>
      <c r="E3423" t="s">
        <v>6584</v>
      </c>
      <c r="F3423" t="s">
        <v>7859</v>
      </c>
      <c r="G3423" t="s">
        <v>7846</v>
      </c>
      <c r="H3423" s="27">
        <v>30</v>
      </c>
      <c r="I3423" t="s">
        <v>7925</v>
      </c>
      <c r="J3423" t="s">
        <v>7847</v>
      </c>
      <c r="K3423" t="s">
        <v>7842</v>
      </c>
      <c r="L3423" t="s">
        <v>7889</v>
      </c>
      <c r="M3423">
        <v>2.9</v>
      </c>
      <c r="N3423" t="s">
        <v>1691</v>
      </c>
      <c r="O3423" t="s">
        <v>7946</v>
      </c>
      <c r="P3423" t="s">
        <v>1691</v>
      </c>
      <c r="Q3423" t="s">
        <v>14</v>
      </c>
      <c r="R3423">
        <v>27</v>
      </c>
    </row>
    <row r="3424" spans="1:18" x14ac:dyDescent="0.3">
      <c r="A3424" t="s">
        <v>3436</v>
      </c>
      <c r="B3424" t="s">
        <v>7354</v>
      </c>
      <c r="C3424">
        <v>19</v>
      </c>
      <c r="D3424" t="str">
        <f>IF(Shopping[[#This Row],[Age]]&lt;=25,"Gen Z",
IF(Shopping[[#This Row],[Age]]&lt;=41,"Millennials",
IF(Shopping[[#This Row],[Age]]&lt;=57,"Gen X","Boomers")))</f>
        <v>Gen Z</v>
      </c>
      <c r="E3424" t="s">
        <v>6584</v>
      </c>
      <c r="F3424" t="s">
        <v>7853</v>
      </c>
      <c r="G3424" t="s">
        <v>7854</v>
      </c>
      <c r="H3424" s="27">
        <v>91</v>
      </c>
      <c r="I3424" t="s">
        <v>7907</v>
      </c>
      <c r="J3424" t="s">
        <v>7839</v>
      </c>
      <c r="K3424" t="s">
        <v>7974</v>
      </c>
      <c r="L3424" t="s">
        <v>7887</v>
      </c>
      <c r="M3424">
        <v>3.2</v>
      </c>
      <c r="N3424" t="s">
        <v>1691</v>
      </c>
      <c r="O3424" t="s">
        <v>7947</v>
      </c>
      <c r="P3424" t="s">
        <v>1691</v>
      </c>
      <c r="Q3424" t="s">
        <v>8</v>
      </c>
      <c r="R3424">
        <v>9</v>
      </c>
    </row>
    <row r="3425" spans="1:18" x14ac:dyDescent="0.3">
      <c r="A3425" t="s">
        <v>3437</v>
      </c>
      <c r="B3425" t="s">
        <v>7355</v>
      </c>
      <c r="C3425">
        <v>33</v>
      </c>
      <c r="D3425" t="str">
        <f>IF(Shopping[[#This Row],[Age]]&lt;=25,"Gen Z",
IF(Shopping[[#This Row],[Age]]&lt;=41,"Millennials",
IF(Shopping[[#This Row],[Age]]&lt;=57,"Gen X","Boomers")))</f>
        <v>Millennials</v>
      </c>
      <c r="E3425" t="s">
        <v>6584</v>
      </c>
      <c r="F3425" t="s">
        <v>7883</v>
      </c>
      <c r="G3425" t="s">
        <v>7846</v>
      </c>
      <c r="H3425" s="27">
        <v>71</v>
      </c>
      <c r="I3425" t="s">
        <v>7895</v>
      </c>
      <c r="J3425" t="s">
        <v>7847</v>
      </c>
      <c r="K3425" t="s">
        <v>7880</v>
      </c>
      <c r="L3425" t="s">
        <v>7888</v>
      </c>
      <c r="M3425">
        <v>3.8</v>
      </c>
      <c r="N3425" t="s">
        <v>1691</v>
      </c>
      <c r="O3425" t="s">
        <v>7947</v>
      </c>
      <c r="P3425" t="s">
        <v>1691</v>
      </c>
      <c r="Q3425" t="s">
        <v>14</v>
      </c>
      <c r="R3425">
        <v>21</v>
      </c>
    </row>
    <row r="3426" spans="1:18" x14ac:dyDescent="0.3">
      <c r="A3426" t="s">
        <v>3438</v>
      </c>
      <c r="B3426" t="s">
        <v>7356</v>
      </c>
      <c r="C3426">
        <v>33</v>
      </c>
      <c r="D3426" t="str">
        <f>IF(Shopping[[#This Row],[Age]]&lt;=25,"Gen Z",
IF(Shopping[[#This Row],[Age]]&lt;=41,"Millennials",
IF(Shopping[[#This Row],[Age]]&lt;=57,"Gen X","Boomers")))</f>
        <v>Millennials</v>
      </c>
      <c r="E3426" t="s">
        <v>6584</v>
      </c>
      <c r="F3426" t="s">
        <v>7873</v>
      </c>
      <c r="G3426" t="s">
        <v>7857</v>
      </c>
      <c r="H3426" s="27">
        <v>64</v>
      </c>
      <c r="I3426" t="s">
        <v>7913</v>
      </c>
      <c r="J3426" t="s">
        <v>7839</v>
      </c>
      <c r="K3426" t="s">
        <v>7867</v>
      </c>
      <c r="L3426" t="s">
        <v>7889</v>
      </c>
      <c r="M3426">
        <v>3.6</v>
      </c>
      <c r="N3426" t="s">
        <v>1691</v>
      </c>
      <c r="O3426" t="s">
        <v>7949</v>
      </c>
      <c r="P3426" t="s">
        <v>1691</v>
      </c>
      <c r="Q3426" t="s">
        <v>12</v>
      </c>
      <c r="R3426">
        <v>23</v>
      </c>
    </row>
    <row r="3427" spans="1:18" x14ac:dyDescent="0.3">
      <c r="A3427" t="s">
        <v>3439</v>
      </c>
      <c r="B3427" t="s">
        <v>7357</v>
      </c>
      <c r="C3427">
        <v>38</v>
      </c>
      <c r="D3427" t="str">
        <f>IF(Shopping[[#This Row],[Age]]&lt;=25,"Gen Z",
IF(Shopping[[#This Row],[Age]]&lt;=41,"Millennials",
IF(Shopping[[#This Row],[Age]]&lt;=57,"Gen X","Boomers")))</f>
        <v>Millennials</v>
      </c>
      <c r="E3427" t="s">
        <v>6584</v>
      </c>
      <c r="F3427" t="s">
        <v>7875</v>
      </c>
      <c r="G3427" t="s">
        <v>7857</v>
      </c>
      <c r="H3427" s="27">
        <v>54</v>
      </c>
      <c r="I3427" t="s">
        <v>7942</v>
      </c>
      <c r="J3427" t="s">
        <v>7847</v>
      </c>
      <c r="K3427" t="s">
        <v>7976</v>
      </c>
      <c r="L3427" t="s">
        <v>7889</v>
      </c>
      <c r="M3427">
        <v>4.3</v>
      </c>
      <c r="N3427" t="s">
        <v>1691</v>
      </c>
      <c r="O3427" t="s">
        <v>7947</v>
      </c>
      <c r="P3427" t="s">
        <v>1691</v>
      </c>
      <c r="Q3427" t="s">
        <v>27</v>
      </c>
      <c r="R3427">
        <v>3</v>
      </c>
    </row>
    <row r="3428" spans="1:18" x14ac:dyDescent="0.3">
      <c r="A3428" t="s">
        <v>3440</v>
      </c>
      <c r="B3428" t="s">
        <v>7358</v>
      </c>
      <c r="C3428">
        <v>47</v>
      </c>
      <c r="D3428" t="str">
        <f>IF(Shopping[[#This Row],[Age]]&lt;=25,"Gen Z",
IF(Shopping[[#This Row],[Age]]&lt;=41,"Millennials",
IF(Shopping[[#This Row],[Age]]&lt;=57,"Gen X","Boomers")))</f>
        <v>Gen X</v>
      </c>
      <c r="E3428" t="s">
        <v>6584</v>
      </c>
      <c r="F3428" t="s">
        <v>7876</v>
      </c>
      <c r="G3428" t="s">
        <v>7838</v>
      </c>
      <c r="H3428" s="27">
        <v>35</v>
      </c>
      <c r="I3428" t="s">
        <v>7897</v>
      </c>
      <c r="J3428" t="s">
        <v>7877</v>
      </c>
      <c r="K3428" t="s">
        <v>7975</v>
      </c>
      <c r="L3428" t="s">
        <v>7890</v>
      </c>
      <c r="M3428">
        <v>4.8</v>
      </c>
      <c r="N3428" t="s">
        <v>1691</v>
      </c>
      <c r="O3428" t="s">
        <v>7949</v>
      </c>
      <c r="P3428" t="s">
        <v>1691</v>
      </c>
      <c r="Q3428" t="s">
        <v>12</v>
      </c>
      <c r="R3428">
        <v>31</v>
      </c>
    </row>
    <row r="3429" spans="1:18" x14ac:dyDescent="0.3">
      <c r="A3429" t="s">
        <v>3441</v>
      </c>
      <c r="B3429" t="s">
        <v>7359</v>
      </c>
      <c r="C3429">
        <v>39</v>
      </c>
      <c r="D3429" t="str">
        <f>IF(Shopping[[#This Row],[Age]]&lt;=25,"Gen Z",
IF(Shopping[[#This Row],[Age]]&lt;=41,"Millennials",
IF(Shopping[[#This Row],[Age]]&lt;=57,"Gen X","Boomers")))</f>
        <v>Millennials</v>
      </c>
      <c r="E3429" t="s">
        <v>6584</v>
      </c>
      <c r="F3429" t="s">
        <v>7872</v>
      </c>
      <c r="G3429" t="s">
        <v>7838</v>
      </c>
      <c r="H3429" s="27">
        <v>38</v>
      </c>
      <c r="I3429" t="s">
        <v>7942</v>
      </c>
      <c r="J3429" t="s">
        <v>7877</v>
      </c>
      <c r="K3429" t="s">
        <v>7967</v>
      </c>
      <c r="L3429" t="s">
        <v>7887</v>
      </c>
      <c r="M3429">
        <v>2.5</v>
      </c>
      <c r="N3429" t="s">
        <v>1691</v>
      </c>
      <c r="O3429" t="s">
        <v>7950</v>
      </c>
      <c r="P3429" t="s">
        <v>1691</v>
      </c>
      <c r="Q3429" t="s">
        <v>10</v>
      </c>
      <c r="R3429">
        <v>44</v>
      </c>
    </row>
    <row r="3430" spans="1:18" x14ac:dyDescent="0.3">
      <c r="A3430" t="s">
        <v>3442</v>
      </c>
      <c r="B3430" t="s">
        <v>7360</v>
      </c>
      <c r="C3430">
        <v>32</v>
      </c>
      <c r="D3430" t="str">
        <f>IF(Shopping[[#This Row],[Age]]&lt;=25,"Gen Z",
IF(Shopping[[#This Row],[Age]]&lt;=41,"Millennials",
IF(Shopping[[#This Row],[Age]]&lt;=57,"Gen X","Boomers")))</f>
        <v>Millennials</v>
      </c>
      <c r="E3430" t="s">
        <v>6584</v>
      </c>
      <c r="F3430" t="s">
        <v>7870</v>
      </c>
      <c r="G3430" t="s">
        <v>7857</v>
      </c>
      <c r="H3430" s="27">
        <v>69</v>
      </c>
      <c r="I3430" t="s">
        <v>7940</v>
      </c>
      <c r="J3430" t="s">
        <v>7847</v>
      </c>
      <c r="K3430" t="s">
        <v>7840</v>
      </c>
      <c r="L3430" t="s">
        <v>7890</v>
      </c>
      <c r="M3430">
        <v>2.5</v>
      </c>
      <c r="N3430" t="s">
        <v>1691</v>
      </c>
      <c r="O3430" t="s">
        <v>7947</v>
      </c>
      <c r="P3430" t="s">
        <v>1691</v>
      </c>
      <c r="Q3430" t="s">
        <v>8</v>
      </c>
      <c r="R3430">
        <v>20</v>
      </c>
    </row>
    <row r="3431" spans="1:18" x14ac:dyDescent="0.3">
      <c r="A3431" t="s">
        <v>3443</v>
      </c>
      <c r="B3431" t="s">
        <v>7361</v>
      </c>
      <c r="C3431">
        <v>27</v>
      </c>
      <c r="D3431" t="str">
        <f>IF(Shopping[[#This Row],[Age]]&lt;=25,"Gen Z",
IF(Shopping[[#This Row],[Age]]&lt;=41,"Millennials",
IF(Shopping[[#This Row],[Age]]&lt;=57,"Gen X","Boomers")))</f>
        <v>Millennials</v>
      </c>
      <c r="E3431" t="s">
        <v>6584</v>
      </c>
      <c r="F3431" t="s">
        <v>7863</v>
      </c>
      <c r="G3431" t="s">
        <v>7838</v>
      </c>
      <c r="H3431" s="27">
        <v>96</v>
      </c>
      <c r="I3431" t="s">
        <v>7922</v>
      </c>
      <c r="J3431" t="s">
        <v>7844</v>
      </c>
      <c r="K3431" t="s">
        <v>7860</v>
      </c>
      <c r="L3431" t="s">
        <v>7887</v>
      </c>
      <c r="M3431">
        <v>4.5999999999999996</v>
      </c>
      <c r="N3431" t="s">
        <v>1691</v>
      </c>
      <c r="O3431" t="s">
        <v>7945</v>
      </c>
      <c r="P3431" t="s">
        <v>1691</v>
      </c>
      <c r="Q3431" t="s">
        <v>27</v>
      </c>
      <c r="R3431">
        <v>34</v>
      </c>
    </row>
    <row r="3432" spans="1:18" x14ac:dyDescent="0.3">
      <c r="A3432" t="s">
        <v>3444</v>
      </c>
      <c r="B3432" t="s">
        <v>7362</v>
      </c>
      <c r="C3432">
        <v>67</v>
      </c>
      <c r="D3432" t="str">
        <f>IF(Shopping[[#This Row],[Age]]&lt;=25,"Gen Z",
IF(Shopping[[#This Row],[Age]]&lt;=41,"Millennials",
IF(Shopping[[#This Row],[Age]]&lt;=57,"Gen X","Boomers")))</f>
        <v>Boomers</v>
      </c>
      <c r="E3432" t="s">
        <v>6584</v>
      </c>
      <c r="F3432" t="s">
        <v>7876</v>
      </c>
      <c r="G3432" t="s">
        <v>7838</v>
      </c>
      <c r="H3432" s="27">
        <v>73</v>
      </c>
      <c r="I3432" t="s">
        <v>7899</v>
      </c>
      <c r="J3432" t="s">
        <v>7847</v>
      </c>
      <c r="K3432" t="s">
        <v>7970</v>
      </c>
      <c r="L3432" t="s">
        <v>7887</v>
      </c>
      <c r="M3432">
        <v>4.2</v>
      </c>
      <c r="N3432" t="s">
        <v>1691</v>
      </c>
      <c r="O3432" t="s">
        <v>7947</v>
      </c>
      <c r="P3432" t="s">
        <v>1691</v>
      </c>
      <c r="Q3432" t="s">
        <v>22</v>
      </c>
      <c r="R3432">
        <v>17</v>
      </c>
    </row>
    <row r="3433" spans="1:18" x14ac:dyDescent="0.3">
      <c r="A3433" t="s">
        <v>3445</v>
      </c>
      <c r="B3433" t="s">
        <v>7363</v>
      </c>
      <c r="C3433">
        <v>46</v>
      </c>
      <c r="D3433" t="str">
        <f>IF(Shopping[[#This Row],[Age]]&lt;=25,"Gen Z",
IF(Shopping[[#This Row],[Age]]&lt;=41,"Millennials",
IF(Shopping[[#This Row],[Age]]&lt;=57,"Gen X","Boomers")))</f>
        <v>Gen X</v>
      </c>
      <c r="E3433" t="s">
        <v>6584</v>
      </c>
      <c r="F3433" t="s">
        <v>7881</v>
      </c>
      <c r="G3433" t="s">
        <v>7857</v>
      </c>
      <c r="H3433" s="27">
        <v>49</v>
      </c>
      <c r="I3433" t="s">
        <v>7928</v>
      </c>
      <c r="J3433" t="s">
        <v>7844</v>
      </c>
      <c r="K3433" t="s">
        <v>7867</v>
      </c>
      <c r="L3433" t="s">
        <v>7889</v>
      </c>
      <c r="M3433">
        <v>4.2</v>
      </c>
      <c r="N3433" t="s">
        <v>1691</v>
      </c>
      <c r="O3433" t="s">
        <v>7945</v>
      </c>
      <c r="P3433" t="s">
        <v>1691</v>
      </c>
      <c r="Q3433" t="s">
        <v>8</v>
      </c>
      <c r="R3433">
        <v>20</v>
      </c>
    </row>
    <row r="3434" spans="1:18" x14ac:dyDescent="0.3">
      <c r="A3434" t="s">
        <v>3446</v>
      </c>
      <c r="B3434" t="s">
        <v>7364</v>
      </c>
      <c r="C3434">
        <v>36</v>
      </c>
      <c r="D3434" t="str">
        <f>IF(Shopping[[#This Row],[Age]]&lt;=25,"Gen Z",
IF(Shopping[[#This Row],[Age]]&lt;=41,"Millennials",
IF(Shopping[[#This Row],[Age]]&lt;=57,"Gen X","Boomers")))</f>
        <v>Millennials</v>
      </c>
      <c r="E3434" t="s">
        <v>6584</v>
      </c>
      <c r="F3434" t="s">
        <v>7883</v>
      </c>
      <c r="G3434" t="s">
        <v>7846</v>
      </c>
      <c r="H3434" s="27">
        <v>44</v>
      </c>
      <c r="I3434" t="s">
        <v>7932</v>
      </c>
      <c r="J3434" t="s">
        <v>7847</v>
      </c>
      <c r="K3434" t="s">
        <v>7840</v>
      </c>
      <c r="L3434" t="s">
        <v>7889</v>
      </c>
      <c r="M3434">
        <v>4.8</v>
      </c>
      <c r="N3434" t="s">
        <v>1691</v>
      </c>
      <c r="O3434" t="s">
        <v>7949</v>
      </c>
      <c r="P3434" t="s">
        <v>1691</v>
      </c>
      <c r="Q3434" t="s">
        <v>14</v>
      </c>
      <c r="R3434">
        <v>46</v>
      </c>
    </row>
    <row r="3435" spans="1:18" x14ac:dyDescent="0.3">
      <c r="A3435" t="s">
        <v>3447</v>
      </c>
      <c r="B3435" t="s">
        <v>7365</v>
      </c>
      <c r="C3435">
        <v>62</v>
      </c>
      <c r="D3435" t="str">
        <f>IF(Shopping[[#This Row],[Age]]&lt;=25,"Gen Z",
IF(Shopping[[#This Row],[Age]]&lt;=41,"Millennials",
IF(Shopping[[#This Row],[Age]]&lt;=57,"Gen X","Boomers")))</f>
        <v>Boomers</v>
      </c>
      <c r="E3435" t="s">
        <v>6584</v>
      </c>
      <c r="F3435" t="s">
        <v>7876</v>
      </c>
      <c r="G3435" t="s">
        <v>7838</v>
      </c>
      <c r="H3435" s="27">
        <v>93</v>
      </c>
      <c r="I3435" t="s">
        <v>7922</v>
      </c>
      <c r="J3435" t="s">
        <v>7847</v>
      </c>
      <c r="K3435" t="s">
        <v>7882</v>
      </c>
      <c r="L3435" t="s">
        <v>7888</v>
      </c>
      <c r="M3435">
        <v>4.5</v>
      </c>
      <c r="N3435" t="s">
        <v>1691</v>
      </c>
      <c r="O3435" t="s">
        <v>7946</v>
      </c>
      <c r="P3435" t="s">
        <v>1691</v>
      </c>
      <c r="Q3435" t="s">
        <v>14</v>
      </c>
      <c r="R3435">
        <v>28</v>
      </c>
    </row>
    <row r="3436" spans="1:18" x14ac:dyDescent="0.3">
      <c r="A3436" t="s">
        <v>3448</v>
      </c>
      <c r="B3436" t="s">
        <v>7366</v>
      </c>
      <c r="C3436">
        <v>31</v>
      </c>
      <c r="D3436" t="str">
        <f>IF(Shopping[[#This Row],[Age]]&lt;=25,"Gen Z",
IF(Shopping[[#This Row],[Age]]&lt;=41,"Millennials",
IF(Shopping[[#This Row],[Age]]&lt;=57,"Gen X","Boomers")))</f>
        <v>Millennials</v>
      </c>
      <c r="E3436" t="s">
        <v>6584</v>
      </c>
      <c r="F3436" t="s">
        <v>7866</v>
      </c>
      <c r="G3436" t="s">
        <v>7838</v>
      </c>
      <c r="H3436" s="27">
        <v>72</v>
      </c>
      <c r="I3436" t="s">
        <v>7924</v>
      </c>
      <c r="J3436" t="s">
        <v>7844</v>
      </c>
      <c r="K3436" t="s">
        <v>7874</v>
      </c>
      <c r="L3436" t="s">
        <v>7889</v>
      </c>
      <c r="M3436">
        <v>3.3</v>
      </c>
      <c r="N3436" t="s">
        <v>1691</v>
      </c>
      <c r="O3436" t="s">
        <v>7949</v>
      </c>
      <c r="P3436" t="s">
        <v>1691</v>
      </c>
      <c r="Q3436" t="s">
        <v>8</v>
      </c>
      <c r="R3436">
        <v>6</v>
      </c>
    </row>
    <row r="3437" spans="1:18" x14ac:dyDescent="0.3">
      <c r="A3437" t="s">
        <v>3449</v>
      </c>
      <c r="B3437" t="s">
        <v>7367</v>
      </c>
      <c r="C3437">
        <v>68</v>
      </c>
      <c r="D3437" t="str">
        <f>IF(Shopping[[#This Row],[Age]]&lt;=25,"Gen Z",
IF(Shopping[[#This Row],[Age]]&lt;=41,"Millennials",
IF(Shopping[[#This Row],[Age]]&lt;=57,"Gen X","Boomers")))</f>
        <v>Boomers</v>
      </c>
      <c r="E3437" t="s">
        <v>6584</v>
      </c>
      <c r="F3437" t="s">
        <v>7876</v>
      </c>
      <c r="G3437" t="s">
        <v>7838</v>
      </c>
      <c r="H3437" s="27">
        <v>91</v>
      </c>
      <c r="I3437" t="s">
        <v>7899</v>
      </c>
      <c r="J3437" t="s">
        <v>7847</v>
      </c>
      <c r="K3437" t="s">
        <v>7974</v>
      </c>
      <c r="L3437" t="s">
        <v>7889</v>
      </c>
      <c r="M3437">
        <v>2.7</v>
      </c>
      <c r="N3437" t="s">
        <v>1691</v>
      </c>
      <c r="O3437" t="s">
        <v>7949</v>
      </c>
      <c r="P3437" t="s">
        <v>1691</v>
      </c>
      <c r="Q3437" t="s">
        <v>27</v>
      </c>
      <c r="R3437">
        <v>50</v>
      </c>
    </row>
    <row r="3438" spans="1:18" x14ac:dyDescent="0.3">
      <c r="A3438" t="s">
        <v>3450</v>
      </c>
      <c r="B3438" t="s">
        <v>7368</v>
      </c>
      <c r="C3438">
        <v>57</v>
      </c>
      <c r="D3438" t="str">
        <f>IF(Shopping[[#This Row],[Age]]&lt;=25,"Gen Z",
IF(Shopping[[#This Row],[Age]]&lt;=41,"Millennials",
IF(Shopping[[#This Row],[Age]]&lt;=57,"Gen X","Boomers")))</f>
        <v>Gen X</v>
      </c>
      <c r="E3438" t="s">
        <v>6584</v>
      </c>
      <c r="F3438" t="s">
        <v>7881</v>
      </c>
      <c r="G3438" t="s">
        <v>7857</v>
      </c>
      <c r="H3438" s="27">
        <v>83</v>
      </c>
      <c r="I3438" t="s">
        <v>7936</v>
      </c>
      <c r="J3438" t="s">
        <v>7839</v>
      </c>
      <c r="K3438" t="s">
        <v>7972</v>
      </c>
      <c r="L3438" t="s">
        <v>7887</v>
      </c>
      <c r="M3438">
        <v>2.8</v>
      </c>
      <c r="N3438" t="s">
        <v>1691</v>
      </c>
      <c r="O3438" t="s">
        <v>7949</v>
      </c>
      <c r="P3438" t="s">
        <v>1691</v>
      </c>
      <c r="Q3438" t="s">
        <v>22</v>
      </c>
      <c r="R3438">
        <v>41</v>
      </c>
    </row>
    <row r="3439" spans="1:18" x14ac:dyDescent="0.3">
      <c r="A3439" t="s">
        <v>3451</v>
      </c>
      <c r="B3439" t="s">
        <v>7369</v>
      </c>
      <c r="C3439">
        <v>22</v>
      </c>
      <c r="D3439" t="str">
        <f>IF(Shopping[[#This Row],[Age]]&lt;=25,"Gen Z",
IF(Shopping[[#This Row],[Age]]&lt;=41,"Millennials",
IF(Shopping[[#This Row],[Age]]&lt;=57,"Gen X","Boomers")))</f>
        <v>Gen Z</v>
      </c>
      <c r="E3439" t="s">
        <v>6584</v>
      </c>
      <c r="F3439" t="s">
        <v>7868</v>
      </c>
      <c r="G3439" t="s">
        <v>7854</v>
      </c>
      <c r="H3439" s="27">
        <v>62</v>
      </c>
      <c r="I3439" t="s">
        <v>7912</v>
      </c>
      <c r="J3439" t="s">
        <v>7844</v>
      </c>
      <c r="K3439" t="s">
        <v>7867</v>
      </c>
      <c r="L3439" t="s">
        <v>7887</v>
      </c>
      <c r="M3439">
        <v>3.5</v>
      </c>
      <c r="N3439" t="s">
        <v>1691</v>
      </c>
      <c r="O3439" t="s">
        <v>7949</v>
      </c>
      <c r="P3439" t="s">
        <v>1691</v>
      </c>
      <c r="Q3439" t="s">
        <v>14</v>
      </c>
      <c r="R3439">
        <v>50</v>
      </c>
    </row>
    <row r="3440" spans="1:18" x14ac:dyDescent="0.3">
      <c r="A3440" t="s">
        <v>3452</v>
      </c>
      <c r="B3440" t="s">
        <v>7370</v>
      </c>
      <c r="C3440">
        <v>26</v>
      </c>
      <c r="D3440" t="str">
        <f>IF(Shopping[[#This Row],[Age]]&lt;=25,"Gen Z",
IF(Shopping[[#This Row],[Age]]&lt;=41,"Millennials",
IF(Shopping[[#This Row],[Age]]&lt;=57,"Gen X","Boomers")))</f>
        <v>Millennials</v>
      </c>
      <c r="E3440" t="s">
        <v>6584</v>
      </c>
      <c r="F3440" t="s">
        <v>7850</v>
      </c>
      <c r="G3440" t="s">
        <v>7838</v>
      </c>
      <c r="H3440" s="27">
        <v>71</v>
      </c>
      <c r="I3440" t="s">
        <v>7893</v>
      </c>
      <c r="J3440" t="s">
        <v>7847</v>
      </c>
      <c r="K3440" t="s">
        <v>7862</v>
      </c>
      <c r="L3440" t="s">
        <v>7890</v>
      </c>
      <c r="M3440">
        <v>3</v>
      </c>
      <c r="N3440" t="s">
        <v>1691</v>
      </c>
      <c r="O3440" t="s">
        <v>7950</v>
      </c>
      <c r="P3440" t="s">
        <v>1691</v>
      </c>
      <c r="Q3440" t="s">
        <v>12</v>
      </c>
      <c r="R3440">
        <v>33</v>
      </c>
    </row>
    <row r="3441" spans="1:18" x14ac:dyDescent="0.3">
      <c r="A3441" t="s">
        <v>3453</v>
      </c>
      <c r="B3441" t="s">
        <v>7371</v>
      </c>
      <c r="C3441">
        <v>43</v>
      </c>
      <c r="D3441" t="str">
        <f>IF(Shopping[[#This Row],[Age]]&lt;=25,"Gen Z",
IF(Shopping[[#This Row],[Age]]&lt;=41,"Millennials",
IF(Shopping[[#This Row],[Age]]&lt;=57,"Gen X","Boomers")))</f>
        <v>Gen X</v>
      </c>
      <c r="E3441" t="s">
        <v>6584</v>
      </c>
      <c r="F3441" t="s">
        <v>7884</v>
      </c>
      <c r="G3441" t="s">
        <v>7857</v>
      </c>
      <c r="H3441" s="27">
        <v>93</v>
      </c>
      <c r="I3441" t="s">
        <v>7930</v>
      </c>
      <c r="J3441" t="s">
        <v>7847</v>
      </c>
      <c r="K3441" t="s">
        <v>7840</v>
      </c>
      <c r="L3441" t="s">
        <v>7889</v>
      </c>
      <c r="M3441">
        <v>4.5</v>
      </c>
      <c r="N3441" t="s">
        <v>1691</v>
      </c>
      <c r="O3441" t="s">
        <v>7945</v>
      </c>
      <c r="P3441" t="s">
        <v>1691</v>
      </c>
      <c r="Q3441" t="s">
        <v>8</v>
      </c>
      <c r="R3441">
        <v>25</v>
      </c>
    </row>
    <row r="3442" spans="1:18" x14ac:dyDescent="0.3">
      <c r="A3442" t="s">
        <v>3454</v>
      </c>
      <c r="B3442" t="s">
        <v>7372</v>
      </c>
      <c r="C3442">
        <v>45</v>
      </c>
      <c r="D3442" t="str">
        <f>IF(Shopping[[#This Row],[Age]]&lt;=25,"Gen Z",
IF(Shopping[[#This Row],[Age]]&lt;=41,"Millennials",
IF(Shopping[[#This Row],[Age]]&lt;=57,"Gen X","Boomers")))</f>
        <v>Gen X</v>
      </c>
      <c r="E3442" t="s">
        <v>6584</v>
      </c>
      <c r="F3442" t="s">
        <v>7856</v>
      </c>
      <c r="G3442" t="s">
        <v>7857</v>
      </c>
      <c r="H3442" s="27">
        <v>63</v>
      </c>
      <c r="I3442" t="s">
        <v>7926</v>
      </c>
      <c r="J3442" t="s">
        <v>7839</v>
      </c>
      <c r="K3442" t="s">
        <v>7975</v>
      </c>
      <c r="L3442" t="s">
        <v>7890</v>
      </c>
      <c r="M3442">
        <v>4.3</v>
      </c>
      <c r="N3442" t="s">
        <v>1691</v>
      </c>
      <c r="O3442" t="s">
        <v>7949</v>
      </c>
      <c r="P3442" t="s">
        <v>1691</v>
      </c>
      <c r="Q3442" t="s">
        <v>14</v>
      </c>
      <c r="R3442">
        <v>2</v>
      </c>
    </row>
    <row r="3443" spans="1:18" x14ac:dyDescent="0.3">
      <c r="A3443" t="s">
        <v>3455</v>
      </c>
      <c r="B3443" t="s">
        <v>7373</v>
      </c>
      <c r="C3443">
        <v>64</v>
      </c>
      <c r="D3443" t="str">
        <f>IF(Shopping[[#This Row],[Age]]&lt;=25,"Gen Z",
IF(Shopping[[#This Row],[Age]]&lt;=41,"Millennials",
IF(Shopping[[#This Row],[Age]]&lt;=57,"Gen X","Boomers")))</f>
        <v>Boomers</v>
      </c>
      <c r="E3443" t="s">
        <v>6584</v>
      </c>
      <c r="F3443" t="s">
        <v>7841</v>
      </c>
      <c r="G3443" t="s">
        <v>7838</v>
      </c>
      <c r="H3443" s="27">
        <v>96</v>
      </c>
      <c r="I3443" t="s">
        <v>7923</v>
      </c>
      <c r="J3443" t="s">
        <v>7877</v>
      </c>
      <c r="K3443" t="s">
        <v>7852</v>
      </c>
      <c r="L3443" t="s">
        <v>7890</v>
      </c>
      <c r="M3443">
        <v>4.0999999999999996</v>
      </c>
      <c r="N3443" t="s">
        <v>1691</v>
      </c>
      <c r="O3443" t="s">
        <v>7948</v>
      </c>
      <c r="P3443" t="s">
        <v>1691</v>
      </c>
      <c r="Q3443" t="s">
        <v>12</v>
      </c>
      <c r="R3443">
        <v>15</v>
      </c>
    </row>
    <row r="3444" spans="1:18" x14ac:dyDescent="0.3">
      <c r="A3444" t="s">
        <v>3456</v>
      </c>
      <c r="B3444" t="s">
        <v>7374</v>
      </c>
      <c r="C3444">
        <v>28</v>
      </c>
      <c r="D3444" t="str">
        <f>IF(Shopping[[#This Row],[Age]]&lt;=25,"Gen Z",
IF(Shopping[[#This Row],[Age]]&lt;=41,"Millennials",
IF(Shopping[[#This Row],[Age]]&lt;=57,"Gen X","Boomers")))</f>
        <v>Millennials</v>
      </c>
      <c r="E3444" t="s">
        <v>6584</v>
      </c>
      <c r="F3444" t="s">
        <v>7863</v>
      </c>
      <c r="G3444" t="s">
        <v>7838</v>
      </c>
      <c r="H3444" s="27">
        <v>78</v>
      </c>
      <c r="I3444" t="s">
        <v>7942</v>
      </c>
      <c r="J3444" t="s">
        <v>7847</v>
      </c>
      <c r="K3444" t="s">
        <v>7862</v>
      </c>
      <c r="L3444" t="s">
        <v>7888</v>
      </c>
      <c r="M3444">
        <v>4.3</v>
      </c>
      <c r="N3444" t="s">
        <v>1691</v>
      </c>
      <c r="O3444" t="s">
        <v>7947</v>
      </c>
      <c r="P3444" t="s">
        <v>1691</v>
      </c>
      <c r="Q3444" t="s">
        <v>14</v>
      </c>
      <c r="R3444">
        <v>12</v>
      </c>
    </row>
    <row r="3445" spans="1:18" x14ac:dyDescent="0.3">
      <c r="A3445" t="s">
        <v>3457</v>
      </c>
      <c r="B3445" t="s">
        <v>7375</v>
      </c>
      <c r="C3445">
        <v>47</v>
      </c>
      <c r="D3445" t="str">
        <f>IF(Shopping[[#This Row],[Age]]&lt;=25,"Gen Z",
IF(Shopping[[#This Row],[Age]]&lt;=41,"Millennials",
IF(Shopping[[#This Row],[Age]]&lt;=57,"Gen X","Boomers")))</f>
        <v>Gen X</v>
      </c>
      <c r="E3445" t="s">
        <v>6584</v>
      </c>
      <c r="F3445" t="s">
        <v>7861</v>
      </c>
      <c r="G3445" t="s">
        <v>7838</v>
      </c>
      <c r="H3445" s="27">
        <v>24</v>
      </c>
      <c r="I3445" t="s">
        <v>7923</v>
      </c>
      <c r="J3445" t="s">
        <v>7839</v>
      </c>
      <c r="K3445" t="s">
        <v>7855</v>
      </c>
      <c r="L3445" t="s">
        <v>7889</v>
      </c>
      <c r="M3445">
        <v>5</v>
      </c>
      <c r="N3445" t="s">
        <v>1691</v>
      </c>
      <c r="O3445" t="s">
        <v>7946</v>
      </c>
      <c r="P3445" t="s">
        <v>1691</v>
      </c>
      <c r="Q3445" t="s">
        <v>10</v>
      </c>
      <c r="R3445">
        <v>28</v>
      </c>
    </row>
    <row r="3446" spans="1:18" x14ac:dyDescent="0.3">
      <c r="A3446" t="s">
        <v>3458</v>
      </c>
      <c r="B3446" t="s">
        <v>7376</v>
      </c>
      <c r="C3446">
        <v>53</v>
      </c>
      <c r="D3446" t="str">
        <f>IF(Shopping[[#This Row],[Age]]&lt;=25,"Gen Z",
IF(Shopping[[#This Row],[Age]]&lt;=41,"Millennials",
IF(Shopping[[#This Row],[Age]]&lt;=57,"Gen X","Boomers")))</f>
        <v>Gen X</v>
      </c>
      <c r="E3446" t="s">
        <v>6584</v>
      </c>
      <c r="F3446" t="s">
        <v>7866</v>
      </c>
      <c r="G3446" t="s">
        <v>7838</v>
      </c>
      <c r="H3446" s="27">
        <v>63</v>
      </c>
      <c r="I3446" t="s">
        <v>7896</v>
      </c>
      <c r="J3446" t="s">
        <v>7844</v>
      </c>
      <c r="K3446" t="s">
        <v>7867</v>
      </c>
      <c r="L3446" t="s">
        <v>7889</v>
      </c>
      <c r="M3446">
        <v>3.8</v>
      </c>
      <c r="N3446" t="s">
        <v>1691</v>
      </c>
      <c r="O3446" t="s">
        <v>7949</v>
      </c>
      <c r="P3446" t="s">
        <v>1691</v>
      </c>
      <c r="Q3446" t="s">
        <v>22</v>
      </c>
      <c r="R3446">
        <v>12</v>
      </c>
    </row>
    <row r="3447" spans="1:18" x14ac:dyDescent="0.3">
      <c r="A3447" t="s">
        <v>3459</v>
      </c>
      <c r="B3447" t="s">
        <v>7377</v>
      </c>
      <c r="C3447">
        <v>42</v>
      </c>
      <c r="D3447" t="str">
        <f>IF(Shopping[[#This Row],[Age]]&lt;=25,"Gen Z",
IF(Shopping[[#This Row],[Age]]&lt;=41,"Millennials",
IF(Shopping[[#This Row],[Age]]&lt;=57,"Gen X","Boomers")))</f>
        <v>Gen X</v>
      </c>
      <c r="E3447" t="s">
        <v>6584</v>
      </c>
      <c r="F3447" t="s">
        <v>7875</v>
      </c>
      <c r="G3447" t="s">
        <v>7857</v>
      </c>
      <c r="H3447" s="27">
        <v>58</v>
      </c>
      <c r="I3447" t="s">
        <v>7913</v>
      </c>
      <c r="J3447" t="s">
        <v>7847</v>
      </c>
      <c r="K3447" t="s">
        <v>7975</v>
      </c>
      <c r="L3447" t="s">
        <v>7890</v>
      </c>
      <c r="M3447">
        <v>4.9000000000000004</v>
      </c>
      <c r="N3447" t="s">
        <v>1691</v>
      </c>
      <c r="O3447" t="s">
        <v>7948</v>
      </c>
      <c r="P3447" t="s">
        <v>1691</v>
      </c>
      <c r="Q3447" t="s">
        <v>27</v>
      </c>
      <c r="R3447">
        <v>3</v>
      </c>
    </row>
    <row r="3448" spans="1:18" x14ac:dyDescent="0.3">
      <c r="A3448" t="s">
        <v>3460</v>
      </c>
      <c r="B3448" t="s">
        <v>7378</v>
      </c>
      <c r="C3448">
        <v>51</v>
      </c>
      <c r="D3448" t="str">
        <f>IF(Shopping[[#This Row],[Age]]&lt;=25,"Gen Z",
IF(Shopping[[#This Row],[Age]]&lt;=41,"Millennials",
IF(Shopping[[#This Row],[Age]]&lt;=57,"Gen X","Boomers")))</f>
        <v>Gen X</v>
      </c>
      <c r="E3448" t="s">
        <v>6584</v>
      </c>
      <c r="F3448" t="s">
        <v>7883</v>
      </c>
      <c r="G3448" t="s">
        <v>7846</v>
      </c>
      <c r="H3448" s="27">
        <v>55</v>
      </c>
      <c r="I3448" t="s">
        <v>7900</v>
      </c>
      <c r="J3448" t="s">
        <v>7844</v>
      </c>
      <c r="K3448" t="s">
        <v>7860</v>
      </c>
      <c r="L3448" t="s">
        <v>7888</v>
      </c>
      <c r="M3448">
        <v>5</v>
      </c>
      <c r="N3448" t="s">
        <v>1691</v>
      </c>
      <c r="O3448" t="s">
        <v>7949</v>
      </c>
      <c r="P3448" t="s">
        <v>1691</v>
      </c>
      <c r="Q3448" t="s">
        <v>10</v>
      </c>
      <c r="R3448">
        <v>20</v>
      </c>
    </row>
    <row r="3449" spans="1:18" x14ac:dyDescent="0.3">
      <c r="A3449" t="s">
        <v>3461</v>
      </c>
      <c r="B3449" t="s">
        <v>7379</v>
      </c>
      <c r="C3449">
        <v>62</v>
      </c>
      <c r="D3449" t="str">
        <f>IF(Shopping[[#This Row],[Age]]&lt;=25,"Gen Z",
IF(Shopping[[#This Row],[Age]]&lt;=41,"Millennials",
IF(Shopping[[#This Row],[Age]]&lt;=57,"Gen X","Boomers")))</f>
        <v>Boomers</v>
      </c>
      <c r="E3449" t="s">
        <v>6584</v>
      </c>
      <c r="F3449" t="s">
        <v>7845</v>
      </c>
      <c r="G3449" t="s">
        <v>7846</v>
      </c>
      <c r="H3449" s="27">
        <v>58</v>
      </c>
      <c r="I3449" t="s">
        <v>7903</v>
      </c>
      <c r="J3449" t="s">
        <v>7847</v>
      </c>
      <c r="K3449" t="s">
        <v>7976</v>
      </c>
      <c r="L3449" t="s">
        <v>7890</v>
      </c>
      <c r="M3449">
        <v>4.3</v>
      </c>
      <c r="N3449" t="s">
        <v>1691</v>
      </c>
      <c r="O3449" t="s">
        <v>7945</v>
      </c>
      <c r="P3449" t="s">
        <v>1691</v>
      </c>
      <c r="Q3449" t="s">
        <v>22</v>
      </c>
      <c r="R3449">
        <v>3</v>
      </c>
    </row>
    <row r="3450" spans="1:18" x14ac:dyDescent="0.3">
      <c r="A3450" t="s">
        <v>3462</v>
      </c>
      <c r="B3450" t="s">
        <v>7380</v>
      </c>
      <c r="C3450">
        <v>18</v>
      </c>
      <c r="D3450" t="str">
        <f>IF(Shopping[[#This Row],[Age]]&lt;=25,"Gen Z",
IF(Shopping[[#This Row],[Age]]&lt;=41,"Millennials",
IF(Shopping[[#This Row],[Age]]&lt;=57,"Gen X","Boomers")))</f>
        <v>Gen Z</v>
      </c>
      <c r="E3450" t="s">
        <v>6584</v>
      </c>
      <c r="F3450" t="s">
        <v>7853</v>
      </c>
      <c r="G3450" t="s">
        <v>7854</v>
      </c>
      <c r="H3450" s="27">
        <v>28</v>
      </c>
      <c r="I3450" t="s">
        <v>7893</v>
      </c>
      <c r="J3450" t="s">
        <v>7844</v>
      </c>
      <c r="K3450" t="s">
        <v>7882</v>
      </c>
      <c r="L3450" t="s">
        <v>7887</v>
      </c>
      <c r="M3450">
        <v>4.0999999999999996</v>
      </c>
      <c r="N3450" t="s">
        <v>1691</v>
      </c>
      <c r="O3450" t="s">
        <v>7945</v>
      </c>
      <c r="P3450" t="s">
        <v>1691</v>
      </c>
      <c r="Q3450" t="s">
        <v>22</v>
      </c>
      <c r="R3450">
        <v>32</v>
      </c>
    </row>
    <row r="3451" spans="1:18" x14ac:dyDescent="0.3">
      <c r="A3451" t="s">
        <v>3463</v>
      </c>
      <c r="B3451" t="s">
        <v>7381</v>
      </c>
      <c r="C3451">
        <v>48</v>
      </c>
      <c r="D3451" t="str">
        <f>IF(Shopping[[#This Row],[Age]]&lt;=25,"Gen Z",
IF(Shopping[[#This Row],[Age]]&lt;=41,"Millennials",
IF(Shopping[[#This Row],[Age]]&lt;=57,"Gen X","Boomers")))</f>
        <v>Gen X</v>
      </c>
      <c r="E3451" t="s">
        <v>6584</v>
      </c>
      <c r="F3451" t="s">
        <v>7837</v>
      </c>
      <c r="G3451" t="s">
        <v>7838</v>
      </c>
      <c r="H3451" s="27">
        <v>37</v>
      </c>
      <c r="I3451" t="s">
        <v>7916</v>
      </c>
      <c r="J3451" t="s">
        <v>7847</v>
      </c>
      <c r="K3451" t="s">
        <v>7880</v>
      </c>
      <c r="L3451" t="s">
        <v>7888</v>
      </c>
      <c r="M3451">
        <v>4.5</v>
      </c>
      <c r="N3451" t="s">
        <v>1691</v>
      </c>
      <c r="O3451" t="s">
        <v>7948</v>
      </c>
      <c r="P3451" t="s">
        <v>1691</v>
      </c>
      <c r="Q3451" t="s">
        <v>10</v>
      </c>
      <c r="R3451">
        <v>35</v>
      </c>
    </row>
    <row r="3452" spans="1:18" x14ac:dyDescent="0.3">
      <c r="A3452" t="s">
        <v>3464</v>
      </c>
      <c r="B3452" t="s">
        <v>7382</v>
      </c>
      <c r="C3452">
        <v>20</v>
      </c>
      <c r="D3452" t="str">
        <f>IF(Shopping[[#This Row],[Age]]&lt;=25,"Gen Z",
IF(Shopping[[#This Row],[Age]]&lt;=41,"Millennials",
IF(Shopping[[#This Row],[Age]]&lt;=57,"Gen X","Boomers")))</f>
        <v>Gen Z</v>
      </c>
      <c r="E3452" t="s">
        <v>6584</v>
      </c>
      <c r="F3452" t="s">
        <v>7851</v>
      </c>
      <c r="G3452" t="s">
        <v>7838</v>
      </c>
      <c r="H3452" s="27">
        <v>78</v>
      </c>
      <c r="I3452" t="s">
        <v>7927</v>
      </c>
      <c r="J3452" t="s">
        <v>7847</v>
      </c>
      <c r="K3452" t="s">
        <v>7858</v>
      </c>
      <c r="L3452" t="s">
        <v>7888</v>
      </c>
      <c r="M3452">
        <v>3.6</v>
      </c>
      <c r="N3452" t="s">
        <v>1691</v>
      </c>
      <c r="O3452" t="s">
        <v>7950</v>
      </c>
      <c r="P3452" t="s">
        <v>1691</v>
      </c>
      <c r="Q3452" t="s">
        <v>14</v>
      </c>
      <c r="R3452">
        <v>31</v>
      </c>
    </row>
    <row r="3453" spans="1:18" x14ac:dyDescent="0.3">
      <c r="A3453" t="s">
        <v>3465</v>
      </c>
      <c r="B3453" t="s">
        <v>7383</v>
      </c>
      <c r="C3453">
        <v>32</v>
      </c>
      <c r="D3453" t="str">
        <f>IF(Shopping[[#This Row],[Age]]&lt;=25,"Gen Z",
IF(Shopping[[#This Row],[Age]]&lt;=41,"Millennials",
IF(Shopping[[#This Row],[Age]]&lt;=57,"Gen X","Boomers")))</f>
        <v>Millennials</v>
      </c>
      <c r="E3453" t="s">
        <v>6584</v>
      </c>
      <c r="F3453" t="s">
        <v>7837</v>
      </c>
      <c r="G3453" t="s">
        <v>7838</v>
      </c>
      <c r="H3453" s="27">
        <v>73</v>
      </c>
      <c r="I3453" t="s">
        <v>7915</v>
      </c>
      <c r="J3453" t="s">
        <v>7877</v>
      </c>
      <c r="K3453" t="s">
        <v>7855</v>
      </c>
      <c r="L3453" t="s">
        <v>7890</v>
      </c>
      <c r="M3453">
        <v>3</v>
      </c>
      <c r="N3453" t="s">
        <v>1691</v>
      </c>
      <c r="O3453" t="s">
        <v>7946</v>
      </c>
      <c r="P3453" t="s">
        <v>1691</v>
      </c>
      <c r="Q3453" t="s">
        <v>12</v>
      </c>
      <c r="R3453">
        <v>13</v>
      </c>
    </row>
    <row r="3454" spans="1:18" x14ac:dyDescent="0.3">
      <c r="A3454" t="s">
        <v>3466</v>
      </c>
      <c r="B3454" t="s">
        <v>7384</v>
      </c>
      <c r="C3454">
        <v>26</v>
      </c>
      <c r="D3454" t="str">
        <f>IF(Shopping[[#This Row],[Age]]&lt;=25,"Gen Z",
IF(Shopping[[#This Row],[Age]]&lt;=41,"Millennials",
IF(Shopping[[#This Row],[Age]]&lt;=57,"Gen X","Boomers")))</f>
        <v>Millennials</v>
      </c>
      <c r="E3454" t="s">
        <v>6584</v>
      </c>
      <c r="F3454" t="s">
        <v>7868</v>
      </c>
      <c r="G3454" t="s">
        <v>7854</v>
      </c>
      <c r="H3454" s="27">
        <v>20</v>
      </c>
      <c r="I3454" t="s">
        <v>7912</v>
      </c>
      <c r="J3454" t="s">
        <v>7847</v>
      </c>
      <c r="K3454" t="s">
        <v>7878</v>
      </c>
      <c r="L3454" t="s">
        <v>7888</v>
      </c>
      <c r="M3454">
        <v>3.7</v>
      </c>
      <c r="N3454" t="s">
        <v>1691</v>
      </c>
      <c r="O3454" t="s">
        <v>7947</v>
      </c>
      <c r="P3454" t="s">
        <v>1691</v>
      </c>
      <c r="Q3454" t="s">
        <v>8</v>
      </c>
      <c r="R3454">
        <v>3</v>
      </c>
    </row>
    <row r="3455" spans="1:18" x14ac:dyDescent="0.3">
      <c r="A3455" t="s">
        <v>3467</v>
      </c>
      <c r="B3455" t="s">
        <v>7385</v>
      </c>
      <c r="C3455">
        <v>31</v>
      </c>
      <c r="D3455" t="str">
        <f>IF(Shopping[[#This Row],[Age]]&lt;=25,"Gen Z",
IF(Shopping[[#This Row],[Age]]&lt;=41,"Millennials",
IF(Shopping[[#This Row],[Age]]&lt;=57,"Gen X","Boomers")))</f>
        <v>Millennials</v>
      </c>
      <c r="E3455" t="s">
        <v>6584</v>
      </c>
      <c r="F3455" t="s">
        <v>7850</v>
      </c>
      <c r="G3455" t="s">
        <v>7838</v>
      </c>
      <c r="H3455" s="27">
        <v>60</v>
      </c>
      <c r="I3455" t="s">
        <v>7908</v>
      </c>
      <c r="J3455" t="s">
        <v>7839</v>
      </c>
      <c r="K3455" t="s">
        <v>7858</v>
      </c>
      <c r="L3455" t="s">
        <v>7887</v>
      </c>
      <c r="M3455">
        <v>4.3</v>
      </c>
      <c r="N3455" t="s">
        <v>1691</v>
      </c>
      <c r="O3455" t="s">
        <v>7948</v>
      </c>
      <c r="P3455" t="s">
        <v>1691</v>
      </c>
      <c r="Q3455" t="s">
        <v>8</v>
      </c>
      <c r="R3455">
        <v>48</v>
      </c>
    </row>
    <row r="3456" spans="1:18" x14ac:dyDescent="0.3">
      <c r="A3456" t="s">
        <v>3468</v>
      </c>
      <c r="B3456" t="s">
        <v>7386</v>
      </c>
      <c r="C3456">
        <v>55</v>
      </c>
      <c r="D3456" t="str">
        <f>IF(Shopping[[#This Row],[Age]]&lt;=25,"Gen Z",
IF(Shopping[[#This Row],[Age]]&lt;=41,"Millennials",
IF(Shopping[[#This Row],[Age]]&lt;=57,"Gen X","Boomers")))</f>
        <v>Gen X</v>
      </c>
      <c r="E3456" t="s">
        <v>6584</v>
      </c>
      <c r="F3456" t="s">
        <v>7856</v>
      </c>
      <c r="G3456" t="s">
        <v>7857</v>
      </c>
      <c r="H3456" s="27">
        <v>71</v>
      </c>
      <c r="I3456" t="s">
        <v>7900</v>
      </c>
      <c r="J3456" t="s">
        <v>7844</v>
      </c>
      <c r="K3456" t="s">
        <v>7970</v>
      </c>
      <c r="L3456" t="s">
        <v>7890</v>
      </c>
      <c r="M3456">
        <v>4.5999999999999996</v>
      </c>
      <c r="N3456" t="s">
        <v>1691</v>
      </c>
      <c r="O3456" t="s">
        <v>7950</v>
      </c>
      <c r="P3456" t="s">
        <v>1691</v>
      </c>
      <c r="Q3456" t="s">
        <v>14</v>
      </c>
      <c r="R3456">
        <v>15</v>
      </c>
    </row>
    <row r="3457" spans="1:18" x14ac:dyDescent="0.3">
      <c r="A3457" t="s">
        <v>3469</v>
      </c>
      <c r="B3457" t="s">
        <v>7387</v>
      </c>
      <c r="C3457">
        <v>49</v>
      </c>
      <c r="D3457" t="str">
        <f>IF(Shopping[[#This Row],[Age]]&lt;=25,"Gen Z",
IF(Shopping[[#This Row],[Age]]&lt;=41,"Millennials",
IF(Shopping[[#This Row],[Age]]&lt;=57,"Gen X","Boomers")))</f>
        <v>Gen X</v>
      </c>
      <c r="E3457" t="s">
        <v>6584</v>
      </c>
      <c r="F3457" t="s">
        <v>7872</v>
      </c>
      <c r="G3457" t="s">
        <v>7838</v>
      </c>
      <c r="H3457" s="27">
        <v>89</v>
      </c>
      <c r="I3457" t="s">
        <v>7924</v>
      </c>
      <c r="J3457" t="s">
        <v>7847</v>
      </c>
      <c r="K3457" t="s">
        <v>7874</v>
      </c>
      <c r="L3457" t="s">
        <v>7890</v>
      </c>
      <c r="M3457">
        <v>4.7</v>
      </c>
      <c r="N3457" t="s">
        <v>1691</v>
      </c>
      <c r="O3457" t="s">
        <v>7948</v>
      </c>
      <c r="P3457" t="s">
        <v>1691</v>
      </c>
      <c r="Q3457" t="s">
        <v>8</v>
      </c>
      <c r="R3457">
        <v>13</v>
      </c>
    </row>
    <row r="3458" spans="1:18" x14ac:dyDescent="0.3">
      <c r="A3458" t="s">
        <v>3470</v>
      </c>
      <c r="B3458" t="s">
        <v>7388</v>
      </c>
      <c r="C3458">
        <v>42</v>
      </c>
      <c r="D3458" t="str">
        <f>IF(Shopping[[#This Row],[Age]]&lt;=25,"Gen Z",
IF(Shopping[[#This Row],[Age]]&lt;=41,"Millennials",
IF(Shopping[[#This Row],[Age]]&lt;=57,"Gen X","Boomers")))</f>
        <v>Gen X</v>
      </c>
      <c r="E3458" t="s">
        <v>6584</v>
      </c>
      <c r="F3458" t="s">
        <v>7869</v>
      </c>
      <c r="G3458" t="s">
        <v>7838</v>
      </c>
      <c r="H3458" s="27">
        <v>53</v>
      </c>
      <c r="I3458" t="s">
        <v>7914</v>
      </c>
      <c r="J3458" t="s">
        <v>7847</v>
      </c>
      <c r="K3458" t="s">
        <v>7871</v>
      </c>
      <c r="L3458" t="s">
        <v>7890</v>
      </c>
      <c r="M3458">
        <v>4.5999999999999996</v>
      </c>
      <c r="N3458" t="s">
        <v>1691</v>
      </c>
      <c r="O3458" t="s">
        <v>7945</v>
      </c>
      <c r="P3458" t="s">
        <v>1691</v>
      </c>
      <c r="Q3458" t="s">
        <v>8</v>
      </c>
      <c r="R3458">
        <v>21</v>
      </c>
    </row>
    <row r="3459" spans="1:18" x14ac:dyDescent="0.3">
      <c r="A3459" t="s">
        <v>3471</v>
      </c>
      <c r="B3459" t="s">
        <v>7389</v>
      </c>
      <c r="C3459">
        <v>64</v>
      </c>
      <c r="D3459" t="str">
        <f>IF(Shopping[[#This Row],[Age]]&lt;=25,"Gen Z",
IF(Shopping[[#This Row],[Age]]&lt;=41,"Millennials",
IF(Shopping[[#This Row],[Age]]&lt;=57,"Gen X","Boomers")))</f>
        <v>Boomers</v>
      </c>
      <c r="E3459" t="s">
        <v>6584</v>
      </c>
      <c r="F3459" t="s">
        <v>7870</v>
      </c>
      <c r="G3459" t="s">
        <v>7857</v>
      </c>
      <c r="H3459" s="27">
        <v>87</v>
      </c>
      <c r="I3459" t="s">
        <v>7926</v>
      </c>
      <c r="J3459" t="s">
        <v>7847</v>
      </c>
      <c r="K3459" t="s">
        <v>7840</v>
      </c>
      <c r="L3459" t="s">
        <v>7889</v>
      </c>
      <c r="M3459">
        <v>3</v>
      </c>
      <c r="N3459" t="s">
        <v>1691</v>
      </c>
      <c r="O3459" t="s">
        <v>7945</v>
      </c>
      <c r="P3459" t="s">
        <v>1691</v>
      </c>
      <c r="Q3459" t="s">
        <v>10</v>
      </c>
      <c r="R3459">
        <v>29</v>
      </c>
    </row>
    <row r="3460" spans="1:18" x14ac:dyDescent="0.3">
      <c r="A3460" t="s">
        <v>3472</v>
      </c>
      <c r="B3460" t="s">
        <v>7390</v>
      </c>
      <c r="C3460">
        <v>68</v>
      </c>
      <c r="D3460" t="str">
        <f>IF(Shopping[[#This Row],[Age]]&lt;=25,"Gen Z",
IF(Shopping[[#This Row],[Age]]&lt;=41,"Millennials",
IF(Shopping[[#This Row],[Age]]&lt;=57,"Gen X","Boomers")))</f>
        <v>Boomers</v>
      </c>
      <c r="E3460" t="s">
        <v>6584</v>
      </c>
      <c r="F3460" t="s">
        <v>7870</v>
      </c>
      <c r="G3460" t="s">
        <v>7857</v>
      </c>
      <c r="H3460" s="27">
        <v>37</v>
      </c>
      <c r="I3460" t="s">
        <v>7901</v>
      </c>
      <c r="J3460" t="s">
        <v>7839</v>
      </c>
      <c r="K3460" t="s">
        <v>7862</v>
      </c>
      <c r="L3460" t="s">
        <v>7888</v>
      </c>
      <c r="M3460">
        <v>3.4</v>
      </c>
      <c r="N3460" t="s">
        <v>1691</v>
      </c>
      <c r="O3460" t="s">
        <v>7948</v>
      </c>
      <c r="P3460" t="s">
        <v>1691</v>
      </c>
      <c r="Q3460" t="s">
        <v>8</v>
      </c>
      <c r="R3460">
        <v>24</v>
      </c>
    </row>
    <row r="3461" spans="1:18" x14ac:dyDescent="0.3">
      <c r="A3461" t="s">
        <v>3473</v>
      </c>
      <c r="B3461" t="s">
        <v>7391</v>
      </c>
      <c r="C3461">
        <v>68</v>
      </c>
      <c r="D3461" t="str">
        <f>IF(Shopping[[#This Row],[Age]]&lt;=25,"Gen Z",
IF(Shopping[[#This Row],[Age]]&lt;=41,"Millennials",
IF(Shopping[[#This Row],[Age]]&lt;=57,"Gen X","Boomers")))</f>
        <v>Boomers</v>
      </c>
      <c r="E3461" t="s">
        <v>6584</v>
      </c>
      <c r="F3461" t="s">
        <v>7869</v>
      </c>
      <c r="G3461" t="s">
        <v>7838</v>
      </c>
      <c r="H3461" s="27">
        <v>37</v>
      </c>
      <c r="I3461" t="s">
        <v>7924</v>
      </c>
      <c r="J3461" t="s">
        <v>7839</v>
      </c>
      <c r="K3461" t="s">
        <v>7867</v>
      </c>
      <c r="L3461" t="s">
        <v>7890</v>
      </c>
      <c r="M3461">
        <v>3.8</v>
      </c>
      <c r="N3461" t="s">
        <v>1691</v>
      </c>
      <c r="O3461" t="s">
        <v>7945</v>
      </c>
      <c r="P3461" t="s">
        <v>1691</v>
      </c>
      <c r="Q3461" t="s">
        <v>14</v>
      </c>
      <c r="R3461">
        <v>21</v>
      </c>
    </row>
    <row r="3462" spans="1:18" x14ac:dyDescent="0.3">
      <c r="A3462" t="s">
        <v>3474</v>
      </c>
      <c r="B3462" t="s">
        <v>7392</v>
      </c>
      <c r="C3462">
        <v>41</v>
      </c>
      <c r="D3462" t="str">
        <f>IF(Shopping[[#This Row],[Age]]&lt;=25,"Gen Z",
IF(Shopping[[#This Row],[Age]]&lt;=41,"Millennials",
IF(Shopping[[#This Row],[Age]]&lt;=57,"Gen X","Boomers")))</f>
        <v>Millennials</v>
      </c>
      <c r="E3462" t="s">
        <v>6584</v>
      </c>
      <c r="F3462" t="s">
        <v>7873</v>
      </c>
      <c r="G3462" t="s">
        <v>7857</v>
      </c>
      <c r="H3462" s="27">
        <v>78</v>
      </c>
      <c r="I3462" t="s">
        <v>7920</v>
      </c>
      <c r="J3462" t="s">
        <v>7847</v>
      </c>
      <c r="K3462" t="s">
        <v>7969</v>
      </c>
      <c r="L3462" t="s">
        <v>7888</v>
      </c>
      <c r="M3462">
        <v>3.1</v>
      </c>
      <c r="N3462" t="s">
        <v>1691</v>
      </c>
      <c r="O3462" t="s">
        <v>7945</v>
      </c>
      <c r="P3462" t="s">
        <v>1691</v>
      </c>
      <c r="Q3462" t="s">
        <v>22</v>
      </c>
      <c r="R3462">
        <v>5</v>
      </c>
    </row>
    <row r="3463" spans="1:18" x14ac:dyDescent="0.3">
      <c r="A3463" t="s">
        <v>3475</v>
      </c>
      <c r="B3463" t="s">
        <v>7393</v>
      </c>
      <c r="C3463">
        <v>51</v>
      </c>
      <c r="D3463" t="str">
        <f>IF(Shopping[[#This Row],[Age]]&lt;=25,"Gen Z",
IF(Shopping[[#This Row],[Age]]&lt;=41,"Millennials",
IF(Shopping[[#This Row],[Age]]&lt;=57,"Gen X","Boomers")))</f>
        <v>Gen X</v>
      </c>
      <c r="E3463" t="s">
        <v>6584</v>
      </c>
      <c r="F3463" t="s">
        <v>7859</v>
      </c>
      <c r="G3463" t="s">
        <v>7846</v>
      </c>
      <c r="H3463" s="27">
        <v>23</v>
      </c>
      <c r="I3463" t="s">
        <v>7898</v>
      </c>
      <c r="J3463" t="s">
        <v>7844</v>
      </c>
      <c r="K3463" t="s">
        <v>7842</v>
      </c>
      <c r="L3463" t="s">
        <v>7888</v>
      </c>
      <c r="M3463">
        <v>4.4000000000000004</v>
      </c>
      <c r="N3463" t="s">
        <v>1691</v>
      </c>
      <c r="O3463" t="s">
        <v>7948</v>
      </c>
      <c r="P3463" t="s">
        <v>1691</v>
      </c>
      <c r="Q3463" t="s">
        <v>10</v>
      </c>
      <c r="R3463">
        <v>47</v>
      </c>
    </row>
    <row r="3464" spans="1:18" x14ac:dyDescent="0.3">
      <c r="A3464" t="s">
        <v>3476</v>
      </c>
      <c r="B3464" t="s">
        <v>7394</v>
      </c>
      <c r="C3464">
        <v>44</v>
      </c>
      <c r="D3464" t="str">
        <f>IF(Shopping[[#This Row],[Age]]&lt;=25,"Gen Z",
IF(Shopping[[#This Row],[Age]]&lt;=41,"Millennials",
IF(Shopping[[#This Row],[Age]]&lt;=57,"Gen X","Boomers")))</f>
        <v>Gen X</v>
      </c>
      <c r="E3464" t="s">
        <v>6584</v>
      </c>
      <c r="F3464" t="s">
        <v>7843</v>
      </c>
      <c r="G3464" t="s">
        <v>7838</v>
      </c>
      <c r="H3464" s="27">
        <v>73</v>
      </c>
      <c r="I3464" t="s">
        <v>7942</v>
      </c>
      <c r="J3464" t="s">
        <v>7839</v>
      </c>
      <c r="K3464" t="s">
        <v>7968</v>
      </c>
      <c r="L3464" t="s">
        <v>7888</v>
      </c>
      <c r="M3464">
        <v>4.5</v>
      </c>
      <c r="N3464" t="s">
        <v>1691</v>
      </c>
      <c r="O3464" t="s">
        <v>7948</v>
      </c>
      <c r="P3464" t="s">
        <v>1691</v>
      </c>
      <c r="Q3464" t="s">
        <v>12</v>
      </c>
      <c r="R3464">
        <v>34</v>
      </c>
    </row>
    <row r="3465" spans="1:18" x14ac:dyDescent="0.3">
      <c r="A3465" t="s">
        <v>3477</v>
      </c>
      <c r="B3465" t="s">
        <v>7395</v>
      </c>
      <c r="C3465">
        <v>27</v>
      </c>
      <c r="D3465" t="str">
        <f>IF(Shopping[[#This Row],[Age]]&lt;=25,"Gen Z",
IF(Shopping[[#This Row],[Age]]&lt;=41,"Millennials",
IF(Shopping[[#This Row],[Age]]&lt;=57,"Gen X","Boomers")))</f>
        <v>Millennials</v>
      </c>
      <c r="E3465" t="s">
        <v>6584</v>
      </c>
      <c r="F3465" t="s">
        <v>7870</v>
      </c>
      <c r="G3465" t="s">
        <v>7857</v>
      </c>
      <c r="H3465" s="27">
        <v>27</v>
      </c>
      <c r="I3465" t="s">
        <v>7894</v>
      </c>
      <c r="J3465" t="s">
        <v>7847</v>
      </c>
      <c r="K3465" t="s">
        <v>7882</v>
      </c>
      <c r="L3465" t="s">
        <v>7890</v>
      </c>
      <c r="M3465">
        <v>2.8</v>
      </c>
      <c r="N3465" t="s">
        <v>1691</v>
      </c>
      <c r="O3465" t="s">
        <v>7949</v>
      </c>
      <c r="P3465" t="s">
        <v>1691</v>
      </c>
      <c r="Q3465" t="s">
        <v>14</v>
      </c>
      <c r="R3465">
        <v>45</v>
      </c>
    </row>
    <row r="3466" spans="1:18" x14ac:dyDescent="0.3">
      <c r="A3466" t="s">
        <v>3478</v>
      </c>
      <c r="B3466" t="s">
        <v>7396</v>
      </c>
      <c r="C3466">
        <v>36</v>
      </c>
      <c r="D3466" t="str">
        <f>IF(Shopping[[#This Row],[Age]]&lt;=25,"Gen Z",
IF(Shopping[[#This Row],[Age]]&lt;=41,"Millennials",
IF(Shopping[[#This Row],[Age]]&lt;=57,"Gen X","Boomers")))</f>
        <v>Millennials</v>
      </c>
      <c r="E3466" t="s">
        <v>6584</v>
      </c>
      <c r="F3466" t="s">
        <v>7853</v>
      </c>
      <c r="G3466" t="s">
        <v>7854</v>
      </c>
      <c r="H3466" s="27">
        <v>59</v>
      </c>
      <c r="I3466" t="s">
        <v>7933</v>
      </c>
      <c r="J3466" t="s">
        <v>7844</v>
      </c>
      <c r="K3466" t="s">
        <v>7972</v>
      </c>
      <c r="L3466" t="s">
        <v>7887</v>
      </c>
      <c r="M3466">
        <v>2.7</v>
      </c>
      <c r="N3466" t="s">
        <v>1691</v>
      </c>
      <c r="O3466" t="s">
        <v>7947</v>
      </c>
      <c r="P3466" t="s">
        <v>1691</v>
      </c>
      <c r="Q3466" t="s">
        <v>14</v>
      </c>
      <c r="R3466">
        <v>12</v>
      </c>
    </row>
    <row r="3467" spans="1:18" x14ac:dyDescent="0.3">
      <c r="A3467" t="s">
        <v>3479</v>
      </c>
      <c r="B3467" t="s">
        <v>7397</v>
      </c>
      <c r="C3467">
        <v>19</v>
      </c>
      <c r="D3467" t="str">
        <f>IF(Shopping[[#This Row],[Age]]&lt;=25,"Gen Z",
IF(Shopping[[#This Row],[Age]]&lt;=41,"Millennials",
IF(Shopping[[#This Row],[Age]]&lt;=57,"Gen X","Boomers")))</f>
        <v>Gen Z</v>
      </c>
      <c r="E3467" t="s">
        <v>6584</v>
      </c>
      <c r="F3467" t="s">
        <v>7879</v>
      </c>
      <c r="G3467" t="s">
        <v>7857</v>
      </c>
      <c r="H3467" s="27">
        <v>53</v>
      </c>
      <c r="I3467" t="s">
        <v>7937</v>
      </c>
      <c r="J3467" t="s">
        <v>7847</v>
      </c>
      <c r="K3467" t="s">
        <v>7969</v>
      </c>
      <c r="L3467" t="s">
        <v>7888</v>
      </c>
      <c r="M3467">
        <v>3.4</v>
      </c>
      <c r="N3467" t="s">
        <v>1691</v>
      </c>
      <c r="O3467" t="s">
        <v>7948</v>
      </c>
      <c r="P3467" t="s">
        <v>1691</v>
      </c>
      <c r="Q3467" t="s">
        <v>27</v>
      </c>
      <c r="R3467">
        <v>31</v>
      </c>
    </row>
    <row r="3468" spans="1:18" x14ac:dyDescent="0.3">
      <c r="A3468" t="s">
        <v>3480</v>
      </c>
      <c r="B3468" t="s">
        <v>7398</v>
      </c>
      <c r="C3468">
        <v>49</v>
      </c>
      <c r="D3468" t="str">
        <f>IF(Shopping[[#This Row],[Age]]&lt;=25,"Gen Z",
IF(Shopping[[#This Row],[Age]]&lt;=41,"Millennials",
IF(Shopping[[#This Row],[Age]]&lt;=57,"Gen X","Boomers")))</f>
        <v>Gen X</v>
      </c>
      <c r="E3468" t="s">
        <v>6584</v>
      </c>
      <c r="F3468" t="s">
        <v>7876</v>
      </c>
      <c r="G3468" t="s">
        <v>7838</v>
      </c>
      <c r="H3468" s="27">
        <v>42</v>
      </c>
      <c r="I3468" t="s">
        <v>7926</v>
      </c>
      <c r="J3468" t="s">
        <v>7844</v>
      </c>
      <c r="K3468" t="s">
        <v>7860</v>
      </c>
      <c r="L3468" t="s">
        <v>7889</v>
      </c>
      <c r="M3468">
        <v>4.5999999999999996</v>
      </c>
      <c r="N3468" t="s">
        <v>1691</v>
      </c>
      <c r="O3468" t="s">
        <v>7948</v>
      </c>
      <c r="P3468" t="s">
        <v>1691</v>
      </c>
      <c r="Q3468" t="s">
        <v>22</v>
      </c>
      <c r="R3468">
        <v>43</v>
      </c>
    </row>
    <row r="3469" spans="1:18" x14ac:dyDescent="0.3">
      <c r="A3469" t="s">
        <v>3481</v>
      </c>
      <c r="B3469" t="s">
        <v>7399</v>
      </c>
      <c r="C3469">
        <v>18</v>
      </c>
      <c r="D3469" t="str">
        <f>IF(Shopping[[#This Row],[Age]]&lt;=25,"Gen Z",
IF(Shopping[[#This Row],[Age]]&lt;=41,"Millennials",
IF(Shopping[[#This Row],[Age]]&lt;=57,"Gen X","Boomers")))</f>
        <v>Gen Z</v>
      </c>
      <c r="E3469" t="s">
        <v>6584</v>
      </c>
      <c r="F3469" t="s">
        <v>7873</v>
      </c>
      <c r="G3469" t="s">
        <v>7857</v>
      </c>
      <c r="H3469" s="27">
        <v>45</v>
      </c>
      <c r="I3469" t="s">
        <v>7914</v>
      </c>
      <c r="J3469" t="s">
        <v>7847</v>
      </c>
      <c r="K3469" t="s">
        <v>7852</v>
      </c>
      <c r="L3469" t="s">
        <v>7890</v>
      </c>
      <c r="M3469">
        <v>5</v>
      </c>
      <c r="N3469" t="s">
        <v>1691</v>
      </c>
      <c r="O3469" t="s">
        <v>7947</v>
      </c>
      <c r="P3469" t="s">
        <v>1691</v>
      </c>
      <c r="Q3469" t="s">
        <v>12</v>
      </c>
      <c r="R3469">
        <v>5</v>
      </c>
    </row>
    <row r="3470" spans="1:18" x14ac:dyDescent="0.3">
      <c r="A3470" t="s">
        <v>3482</v>
      </c>
      <c r="B3470" t="s">
        <v>7400</v>
      </c>
      <c r="C3470">
        <v>36</v>
      </c>
      <c r="D3470" t="str">
        <f>IF(Shopping[[#This Row],[Age]]&lt;=25,"Gen Z",
IF(Shopping[[#This Row],[Age]]&lt;=41,"Millennials",
IF(Shopping[[#This Row],[Age]]&lt;=57,"Gen X","Boomers")))</f>
        <v>Millennials</v>
      </c>
      <c r="E3470" t="s">
        <v>6584</v>
      </c>
      <c r="F3470" t="s">
        <v>7865</v>
      </c>
      <c r="G3470" t="s">
        <v>7857</v>
      </c>
      <c r="H3470" s="27">
        <v>89</v>
      </c>
      <c r="I3470" t="s">
        <v>7924</v>
      </c>
      <c r="J3470" t="s">
        <v>7844</v>
      </c>
      <c r="K3470" t="s">
        <v>7878</v>
      </c>
      <c r="L3470" t="s">
        <v>7887</v>
      </c>
      <c r="M3470">
        <v>3.5</v>
      </c>
      <c r="N3470" t="s">
        <v>1691</v>
      </c>
      <c r="O3470" t="s">
        <v>7948</v>
      </c>
      <c r="P3470" t="s">
        <v>1691</v>
      </c>
      <c r="Q3470" t="s">
        <v>27</v>
      </c>
      <c r="R3470">
        <v>36</v>
      </c>
    </row>
    <row r="3471" spans="1:18" x14ac:dyDescent="0.3">
      <c r="A3471" t="s">
        <v>3483</v>
      </c>
      <c r="B3471" t="s">
        <v>7401</v>
      </c>
      <c r="C3471">
        <v>36</v>
      </c>
      <c r="D3471" t="str">
        <f>IF(Shopping[[#This Row],[Age]]&lt;=25,"Gen Z",
IF(Shopping[[#This Row],[Age]]&lt;=41,"Millennials",
IF(Shopping[[#This Row],[Age]]&lt;=57,"Gen X","Boomers")))</f>
        <v>Millennials</v>
      </c>
      <c r="E3471" t="s">
        <v>6584</v>
      </c>
      <c r="F3471" t="s">
        <v>7876</v>
      </c>
      <c r="G3471" t="s">
        <v>7838</v>
      </c>
      <c r="H3471" s="27">
        <v>85</v>
      </c>
      <c r="I3471" t="s">
        <v>7918</v>
      </c>
      <c r="J3471" t="s">
        <v>7839</v>
      </c>
      <c r="K3471" t="s">
        <v>7975</v>
      </c>
      <c r="L3471" t="s">
        <v>7890</v>
      </c>
      <c r="M3471">
        <v>3.3</v>
      </c>
      <c r="N3471" t="s">
        <v>1691</v>
      </c>
      <c r="O3471" t="s">
        <v>7950</v>
      </c>
      <c r="P3471" t="s">
        <v>1691</v>
      </c>
      <c r="Q3471" t="s">
        <v>10</v>
      </c>
      <c r="R3471">
        <v>12</v>
      </c>
    </row>
    <row r="3472" spans="1:18" x14ac:dyDescent="0.3">
      <c r="A3472" t="s">
        <v>3484</v>
      </c>
      <c r="B3472" t="s">
        <v>7402</v>
      </c>
      <c r="C3472">
        <v>19</v>
      </c>
      <c r="D3472" t="str">
        <f>IF(Shopping[[#This Row],[Age]]&lt;=25,"Gen Z",
IF(Shopping[[#This Row],[Age]]&lt;=41,"Millennials",
IF(Shopping[[#This Row],[Age]]&lt;=57,"Gen X","Boomers")))</f>
        <v>Gen Z</v>
      </c>
      <c r="E3472" t="s">
        <v>6584</v>
      </c>
      <c r="F3472" t="s">
        <v>7853</v>
      </c>
      <c r="G3472" t="s">
        <v>7854</v>
      </c>
      <c r="H3472" s="27">
        <v>69</v>
      </c>
      <c r="I3472" t="s">
        <v>7901</v>
      </c>
      <c r="J3472" t="s">
        <v>7844</v>
      </c>
      <c r="K3472" t="s">
        <v>7968</v>
      </c>
      <c r="L3472" t="s">
        <v>7889</v>
      </c>
      <c r="M3472">
        <v>4.5</v>
      </c>
      <c r="N3472" t="s">
        <v>1691</v>
      </c>
      <c r="O3472" t="s">
        <v>7946</v>
      </c>
      <c r="P3472" t="s">
        <v>1691</v>
      </c>
      <c r="Q3472" t="s">
        <v>10</v>
      </c>
      <c r="R3472">
        <v>31</v>
      </c>
    </row>
    <row r="3473" spans="1:18" x14ac:dyDescent="0.3">
      <c r="A3473" t="s">
        <v>3485</v>
      </c>
      <c r="B3473" t="s">
        <v>7403</v>
      </c>
      <c r="C3473">
        <v>43</v>
      </c>
      <c r="D3473" t="str">
        <f>IF(Shopping[[#This Row],[Age]]&lt;=25,"Gen Z",
IF(Shopping[[#This Row],[Age]]&lt;=41,"Millennials",
IF(Shopping[[#This Row],[Age]]&lt;=57,"Gen X","Boomers")))</f>
        <v>Gen X</v>
      </c>
      <c r="E3473" t="s">
        <v>6584</v>
      </c>
      <c r="F3473" t="s">
        <v>7845</v>
      </c>
      <c r="G3473" t="s">
        <v>7846</v>
      </c>
      <c r="H3473" s="27">
        <v>66</v>
      </c>
      <c r="I3473" t="s">
        <v>7910</v>
      </c>
      <c r="J3473" t="s">
        <v>7844</v>
      </c>
      <c r="K3473" t="s">
        <v>7976</v>
      </c>
      <c r="L3473" t="s">
        <v>7888</v>
      </c>
      <c r="M3473">
        <v>3.1</v>
      </c>
      <c r="N3473" t="s">
        <v>1691</v>
      </c>
      <c r="O3473" t="s">
        <v>7950</v>
      </c>
      <c r="P3473" t="s">
        <v>1691</v>
      </c>
      <c r="Q3473" t="s">
        <v>10</v>
      </c>
      <c r="R3473">
        <v>31</v>
      </c>
    </row>
    <row r="3474" spans="1:18" x14ac:dyDescent="0.3">
      <c r="A3474" t="s">
        <v>3486</v>
      </c>
      <c r="B3474" t="s">
        <v>7404</v>
      </c>
      <c r="C3474">
        <v>31</v>
      </c>
      <c r="D3474" t="str">
        <f>IF(Shopping[[#This Row],[Age]]&lt;=25,"Gen Z",
IF(Shopping[[#This Row],[Age]]&lt;=41,"Millennials",
IF(Shopping[[#This Row],[Age]]&lt;=57,"Gen X","Boomers")))</f>
        <v>Millennials</v>
      </c>
      <c r="E3474" t="s">
        <v>6584</v>
      </c>
      <c r="F3474" t="s">
        <v>7837</v>
      </c>
      <c r="G3474" t="s">
        <v>7838</v>
      </c>
      <c r="H3474" s="27">
        <v>42</v>
      </c>
      <c r="I3474" t="s">
        <v>7935</v>
      </c>
      <c r="J3474" t="s">
        <v>7844</v>
      </c>
      <c r="K3474" t="s">
        <v>7849</v>
      </c>
      <c r="L3474" t="s">
        <v>7889</v>
      </c>
      <c r="M3474">
        <v>4</v>
      </c>
      <c r="N3474" t="s">
        <v>1691</v>
      </c>
      <c r="O3474" t="s">
        <v>7946</v>
      </c>
      <c r="P3474" t="s">
        <v>1691</v>
      </c>
      <c r="Q3474" t="s">
        <v>27</v>
      </c>
      <c r="R3474">
        <v>15</v>
      </c>
    </row>
    <row r="3475" spans="1:18" x14ac:dyDescent="0.3">
      <c r="A3475" t="s">
        <v>3487</v>
      </c>
      <c r="B3475" t="s">
        <v>7405</v>
      </c>
      <c r="C3475">
        <v>63</v>
      </c>
      <c r="D3475" t="str">
        <f>IF(Shopping[[#This Row],[Age]]&lt;=25,"Gen Z",
IF(Shopping[[#This Row],[Age]]&lt;=41,"Millennials",
IF(Shopping[[#This Row],[Age]]&lt;=57,"Gen X","Boomers")))</f>
        <v>Boomers</v>
      </c>
      <c r="E3475" t="s">
        <v>6584</v>
      </c>
      <c r="F3475" t="s">
        <v>7861</v>
      </c>
      <c r="G3475" t="s">
        <v>7838</v>
      </c>
      <c r="H3475" s="27">
        <v>40</v>
      </c>
      <c r="I3475" t="s">
        <v>7916</v>
      </c>
      <c r="J3475" t="s">
        <v>7847</v>
      </c>
      <c r="K3475" t="s">
        <v>7973</v>
      </c>
      <c r="L3475" t="s">
        <v>7888</v>
      </c>
      <c r="M3475">
        <v>2.5</v>
      </c>
      <c r="N3475" t="s">
        <v>1691</v>
      </c>
      <c r="O3475" t="s">
        <v>7945</v>
      </c>
      <c r="P3475" t="s">
        <v>1691</v>
      </c>
      <c r="Q3475" t="s">
        <v>10</v>
      </c>
      <c r="R3475">
        <v>11</v>
      </c>
    </row>
    <row r="3476" spans="1:18" x14ac:dyDescent="0.3">
      <c r="A3476" t="s">
        <v>3488</v>
      </c>
      <c r="B3476" t="s">
        <v>7406</v>
      </c>
      <c r="C3476">
        <v>41</v>
      </c>
      <c r="D3476" t="str">
        <f>IF(Shopping[[#This Row],[Age]]&lt;=25,"Gen Z",
IF(Shopping[[#This Row],[Age]]&lt;=41,"Millennials",
IF(Shopping[[#This Row],[Age]]&lt;=57,"Gen X","Boomers")))</f>
        <v>Millennials</v>
      </c>
      <c r="E3476" t="s">
        <v>6584</v>
      </c>
      <c r="F3476" t="s">
        <v>7866</v>
      </c>
      <c r="G3476" t="s">
        <v>7838</v>
      </c>
      <c r="H3476" s="27">
        <v>82</v>
      </c>
      <c r="I3476" t="s">
        <v>7894</v>
      </c>
      <c r="J3476" t="s">
        <v>7847</v>
      </c>
      <c r="K3476" t="s">
        <v>7973</v>
      </c>
      <c r="L3476" t="s">
        <v>7887</v>
      </c>
      <c r="M3476">
        <v>4.4000000000000004</v>
      </c>
      <c r="N3476" t="s">
        <v>1691</v>
      </c>
      <c r="O3476" t="s">
        <v>7950</v>
      </c>
      <c r="P3476" t="s">
        <v>1691</v>
      </c>
      <c r="Q3476" t="s">
        <v>8</v>
      </c>
      <c r="R3476">
        <v>18</v>
      </c>
    </row>
    <row r="3477" spans="1:18" x14ac:dyDescent="0.3">
      <c r="A3477" t="s">
        <v>3489</v>
      </c>
      <c r="B3477" t="s">
        <v>7407</v>
      </c>
      <c r="C3477">
        <v>48</v>
      </c>
      <c r="D3477" t="str">
        <f>IF(Shopping[[#This Row],[Age]]&lt;=25,"Gen Z",
IF(Shopping[[#This Row],[Age]]&lt;=41,"Millennials",
IF(Shopping[[#This Row],[Age]]&lt;=57,"Gen X","Boomers")))</f>
        <v>Gen X</v>
      </c>
      <c r="E3477" t="s">
        <v>6584</v>
      </c>
      <c r="F3477" t="s">
        <v>7848</v>
      </c>
      <c r="G3477" t="s">
        <v>7846</v>
      </c>
      <c r="H3477" s="27">
        <v>88</v>
      </c>
      <c r="I3477" t="s">
        <v>7929</v>
      </c>
      <c r="J3477" t="s">
        <v>7847</v>
      </c>
      <c r="K3477" t="s">
        <v>7874</v>
      </c>
      <c r="L3477" t="s">
        <v>7888</v>
      </c>
      <c r="M3477">
        <v>4.4000000000000004</v>
      </c>
      <c r="N3477" t="s">
        <v>1691</v>
      </c>
      <c r="O3477" t="s">
        <v>7945</v>
      </c>
      <c r="P3477" t="s">
        <v>1691</v>
      </c>
      <c r="Q3477" t="s">
        <v>10</v>
      </c>
      <c r="R3477">
        <v>9</v>
      </c>
    </row>
    <row r="3478" spans="1:18" x14ac:dyDescent="0.3">
      <c r="A3478" t="s">
        <v>3490</v>
      </c>
      <c r="B3478" t="s">
        <v>7408</v>
      </c>
      <c r="C3478">
        <v>68</v>
      </c>
      <c r="D3478" t="str">
        <f>IF(Shopping[[#This Row],[Age]]&lt;=25,"Gen Z",
IF(Shopping[[#This Row],[Age]]&lt;=41,"Millennials",
IF(Shopping[[#This Row],[Age]]&lt;=57,"Gen X","Boomers")))</f>
        <v>Boomers</v>
      </c>
      <c r="E3478" t="s">
        <v>6584</v>
      </c>
      <c r="F3478" t="s">
        <v>7883</v>
      </c>
      <c r="G3478" t="s">
        <v>7846</v>
      </c>
      <c r="H3478" s="27">
        <v>99</v>
      </c>
      <c r="I3478" t="s">
        <v>7929</v>
      </c>
      <c r="J3478" t="s">
        <v>7877</v>
      </c>
      <c r="K3478" t="s">
        <v>7874</v>
      </c>
      <c r="L3478" t="s">
        <v>7889</v>
      </c>
      <c r="M3478">
        <v>3.2</v>
      </c>
      <c r="N3478" t="s">
        <v>1691</v>
      </c>
      <c r="O3478" t="s">
        <v>7946</v>
      </c>
      <c r="P3478" t="s">
        <v>1691</v>
      </c>
      <c r="Q3478" t="s">
        <v>10</v>
      </c>
      <c r="R3478">
        <v>11</v>
      </c>
    </row>
    <row r="3479" spans="1:18" x14ac:dyDescent="0.3">
      <c r="A3479" t="s">
        <v>3491</v>
      </c>
      <c r="B3479" t="s">
        <v>7409</v>
      </c>
      <c r="C3479">
        <v>53</v>
      </c>
      <c r="D3479" t="str">
        <f>IF(Shopping[[#This Row],[Age]]&lt;=25,"Gen Z",
IF(Shopping[[#This Row],[Age]]&lt;=41,"Millennials",
IF(Shopping[[#This Row],[Age]]&lt;=57,"Gen X","Boomers")))</f>
        <v>Gen X</v>
      </c>
      <c r="E3479" t="s">
        <v>6584</v>
      </c>
      <c r="F3479" t="s">
        <v>7856</v>
      </c>
      <c r="G3479" t="s">
        <v>7857</v>
      </c>
      <c r="H3479" s="27">
        <v>85</v>
      </c>
      <c r="I3479" t="s">
        <v>7893</v>
      </c>
      <c r="J3479" t="s">
        <v>7844</v>
      </c>
      <c r="K3479" t="s">
        <v>7864</v>
      </c>
      <c r="L3479" t="s">
        <v>7888</v>
      </c>
      <c r="M3479">
        <v>3.8</v>
      </c>
      <c r="N3479" t="s">
        <v>1691</v>
      </c>
      <c r="O3479" t="s">
        <v>7950</v>
      </c>
      <c r="P3479" t="s">
        <v>1691</v>
      </c>
      <c r="Q3479" t="s">
        <v>27</v>
      </c>
      <c r="R3479">
        <v>38</v>
      </c>
    </row>
    <row r="3480" spans="1:18" x14ac:dyDescent="0.3">
      <c r="A3480" t="s">
        <v>3492</v>
      </c>
      <c r="B3480" t="s">
        <v>7410</v>
      </c>
      <c r="C3480">
        <v>36</v>
      </c>
      <c r="D3480" t="str">
        <f>IF(Shopping[[#This Row],[Age]]&lt;=25,"Gen Z",
IF(Shopping[[#This Row],[Age]]&lt;=41,"Millennials",
IF(Shopping[[#This Row],[Age]]&lt;=57,"Gen X","Boomers")))</f>
        <v>Millennials</v>
      </c>
      <c r="E3480" t="s">
        <v>6584</v>
      </c>
      <c r="F3480" t="s">
        <v>7856</v>
      </c>
      <c r="G3480" t="s">
        <v>7857</v>
      </c>
      <c r="H3480" s="27">
        <v>57</v>
      </c>
      <c r="I3480" t="s">
        <v>7921</v>
      </c>
      <c r="J3480" t="s">
        <v>7847</v>
      </c>
      <c r="K3480" t="s">
        <v>7975</v>
      </c>
      <c r="L3480" t="s">
        <v>7890</v>
      </c>
      <c r="M3480">
        <v>4.5999999999999996</v>
      </c>
      <c r="N3480" t="s">
        <v>1691</v>
      </c>
      <c r="O3480" t="s">
        <v>7950</v>
      </c>
      <c r="P3480" t="s">
        <v>1691</v>
      </c>
      <c r="Q3480" t="s">
        <v>14</v>
      </c>
      <c r="R3480">
        <v>42</v>
      </c>
    </row>
    <row r="3481" spans="1:18" x14ac:dyDescent="0.3">
      <c r="A3481" t="s">
        <v>3493</v>
      </c>
      <c r="B3481" t="s">
        <v>7411</v>
      </c>
      <c r="C3481">
        <v>46</v>
      </c>
      <c r="D3481" t="str">
        <f>IF(Shopping[[#This Row],[Age]]&lt;=25,"Gen Z",
IF(Shopping[[#This Row],[Age]]&lt;=41,"Millennials",
IF(Shopping[[#This Row],[Age]]&lt;=57,"Gen X","Boomers")))</f>
        <v>Gen X</v>
      </c>
      <c r="E3481" t="s">
        <v>6584</v>
      </c>
      <c r="F3481" t="s">
        <v>7841</v>
      </c>
      <c r="G3481" t="s">
        <v>7838</v>
      </c>
      <c r="H3481" s="27">
        <v>56</v>
      </c>
      <c r="I3481" t="s">
        <v>7907</v>
      </c>
      <c r="J3481" t="s">
        <v>7844</v>
      </c>
      <c r="K3481" t="s">
        <v>7874</v>
      </c>
      <c r="L3481" t="s">
        <v>7889</v>
      </c>
      <c r="M3481">
        <v>4.9000000000000004</v>
      </c>
      <c r="N3481" t="s">
        <v>1691</v>
      </c>
      <c r="O3481" t="s">
        <v>7948</v>
      </c>
      <c r="P3481" t="s">
        <v>1691</v>
      </c>
      <c r="Q3481" t="s">
        <v>10</v>
      </c>
      <c r="R3481">
        <v>41</v>
      </c>
    </row>
    <row r="3482" spans="1:18" x14ac:dyDescent="0.3">
      <c r="A3482" t="s">
        <v>3494</v>
      </c>
      <c r="B3482" t="s">
        <v>7412</v>
      </c>
      <c r="C3482">
        <v>21</v>
      </c>
      <c r="D3482" t="str">
        <f>IF(Shopping[[#This Row],[Age]]&lt;=25,"Gen Z",
IF(Shopping[[#This Row],[Age]]&lt;=41,"Millennials",
IF(Shopping[[#This Row],[Age]]&lt;=57,"Gen X","Boomers")))</f>
        <v>Gen Z</v>
      </c>
      <c r="E3482" t="s">
        <v>6584</v>
      </c>
      <c r="F3482" t="s">
        <v>7845</v>
      </c>
      <c r="G3482" t="s">
        <v>7846</v>
      </c>
      <c r="H3482" s="27">
        <v>79</v>
      </c>
      <c r="I3482" t="s">
        <v>7906</v>
      </c>
      <c r="J3482" t="s">
        <v>7839</v>
      </c>
      <c r="K3482" t="s">
        <v>7972</v>
      </c>
      <c r="L3482" t="s">
        <v>7887</v>
      </c>
      <c r="M3482">
        <v>3.5</v>
      </c>
      <c r="N3482" t="s">
        <v>1691</v>
      </c>
      <c r="O3482" t="s">
        <v>7946</v>
      </c>
      <c r="P3482" t="s">
        <v>1691</v>
      </c>
      <c r="Q3482" t="s">
        <v>14</v>
      </c>
      <c r="R3482">
        <v>45</v>
      </c>
    </row>
    <row r="3483" spans="1:18" x14ac:dyDescent="0.3">
      <c r="A3483" t="s">
        <v>3495</v>
      </c>
      <c r="B3483" t="s">
        <v>7413</v>
      </c>
      <c r="C3483">
        <v>52</v>
      </c>
      <c r="D3483" t="str">
        <f>IF(Shopping[[#This Row],[Age]]&lt;=25,"Gen Z",
IF(Shopping[[#This Row],[Age]]&lt;=41,"Millennials",
IF(Shopping[[#This Row],[Age]]&lt;=57,"Gen X","Boomers")))</f>
        <v>Gen X</v>
      </c>
      <c r="E3483" t="s">
        <v>6584</v>
      </c>
      <c r="F3483" t="s">
        <v>7876</v>
      </c>
      <c r="G3483" t="s">
        <v>7838</v>
      </c>
      <c r="H3483" s="27">
        <v>67</v>
      </c>
      <c r="I3483" t="s">
        <v>7924</v>
      </c>
      <c r="J3483" t="s">
        <v>7844</v>
      </c>
      <c r="K3483" t="s">
        <v>7842</v>
      </c>
      <c r="L3483" t="s">
        <v>7889</v>
      </c>
      <c r="M3483">
        <v>3.4</v>
      </c>
      <c r="N3483" t="s">
        <v>1691</v>
      </c>
      <c r="O3483" t="s">
        <v>7950</v>
      </c>
      <c r="P3483" t="s">
        <v>1691</v>
      </c>
      <c r="Q3483" t="s">
        <v>27</v>
      </c>
      <c r="R3483">
        <v>41</v>
      </c>
    </row>
    <row r="3484" spans="1:18" x14ac:dyDescent="0.3">
      <c r="A3484" t="s">
        <v>3496</v>
      </c>
      <c r="B3484" t="s">
        <v>7414</v>
      </c>
      <c r="C3484">
        <v>66</v>
      </c>
      <c r="D3484" t="str">
        <f>IF(Shopping[[#This Row],[Age]]&lt;=25,"Gen Z",
IF(Shopping[[#This Row],[Age]]&lt;=41,"Millennials",
IF(Shopping[[#This Row],[Age]]&lt;=57,"Gen X","Boomers")))</f>
        <v>Boomers</v>
      </c>
      <c r="E3484" t="s">
        <v>6584</v>
      </c>
      <c r="F3484" t="s">
        <v>7884</v>
      </c>
      <c r="G3484" t="s">
        <v>7857</v>
      </c>
      <c r="H3484" s="27">
        <v>61</v>
      </c>
      <c r="I3484" t="s">
        <v>7904</v>
      </c>
      <c r="J3484" t="s">
        <v>7847</v>
      </c>
      <c r="K3484" t="s">
        <v>7969</v>
      </c>
      <c r="L3484" t="s">
        <v>7887</v>
      </c>
      <c r="M3484">
        <v>3.9</v>
      </c>
      <c r="N3484" t="s">
        <v>1691</v>
      </c>
      <c r="O3484" t="s">
        <v>7947</v>
      </c>
      <c r="P3484" t="s">
        <v>1691</v>
      </c>
      <c r="Q3484" t="s">
        <v>27</v>
      </c>
      <c r="R3484">
        <v>35</v>
      </c>
    </row>
    <row r="3485" spans="1:18" x14ac:dyDescent="0.3">
      <c r="A3485" t="s">
        <v>3497</v>
      </c>
      <c r="B3485" t="s">
        <v>7415</v>
      </c>
      <c r="C3485">
        <v>19</v>
      </c>
      <c r="D3485" t="str">
        <f>IF(Shopping[[#This Row],[Age]]&lt;=25,"Gen Z",
IF(Shopping[[#This Row],[Age]]&lt;=41,"Millennials",
IF(Shopping[[#This Row],[Age]]&lt;=57,"Gen X","Boomers")))</f>
        <v>Gen Z</v>
      </c>
      <c r="E3485" t="s">
        <v>6584</v>
      </c>
      <c r="F3485" t="s">
        <v>7869</v>
      </c>
      <c r="G3485" t="s">
        <v>7838</v>
      </c>
      <c r="H3485" s="27">
        <v>37</v>
      </c>
      <c r="I3485" t="s">
        <v>7914</v>
      </c>
      <c r="J3485" t="s">
        <v>7839</v>
      </c>
      <c r="K3485" t="s">
        <v>7849</v>
      </c>
      <c r="L3485" t="s">
        <v>7887</v>
      </c>
      <c r="M3485">
        <v>3.9</v>
      </c>
      <c r="N3485" t="s">
        <v>1691</v>
      </c>
      <c r="O3485" t="s">
        <v>7945</v>
      </c>
      <c r="P3485" t="s">
        <v>1691</v>
      </c>
      <c r="Q3485" t="s">
        <v>12</v>
      </c>
      <c r="R3485">
        <v>21</v>
      </c>
    </row>
    <row r="3486" spans="1:18" x14ac:dyDescent="0.3">
      <c r="A3486" t="s">
        <v>3498</v>
      </c>
      <c r="B3486" t="s">
        <v>7416</v>
      </c>
      <c r="C3486">
        <v>44</v>
      </c>
      <c r="D3486" t="str">
        <f>IF(Shopping[[#This Row],[Age]]&lt;=25,"Gen Z",
IF(Shopping[[#This Row],[Age]]&lt;=41,"Millennials",
IF(Shopping[[#This Row],[Age]]&lt;=57,"Gen X","Boomers")))</f>
        <v>Gen X</v>
      </c>
      <c r="E3486" t="s">
        <v>6584</v>
      </c>
      <c r="F3486" t="s">
        <v>7861</v>
      </c>
      <c r="G3486" t="s">
        <v>7838</v>
      </c>
      <c r="H3486" s="27">
        <v>75</v>
      </c>
      <c r="I3486" t="s">
        <v>7919</v>
      </c>
      <c r="J3486" t="s">
        <v>7839</v>
      </c>
      <c r="K3486" t="s">
        <v>7840</v>
      </c>
      <c r="L3486" t="s">
        <v>7890</v>
      </c>
      <c r="M3486">
        <v>4.2</v>
      </c>
      <c r="N3486" t="s">
        <v>1691</v>
      </c>
      <c r="O3486" t="s">
        <v>7946</v>
      </c>
      <c r="P3486" t="s">
        <v>1691</v>
      </c>
      <c r="Q3486" t="s">
        <v>12</v>
      </c>
      <c r="R3486">
        <v>13</v>
      </c>
    </row>
    <row r="3487" spans="1:18" x14ac:dyDescent="0.3">
      <c r="A3487" t="s">
        <v>3499</v>
      </c>
      <c r="B3487" t="s">
        <v>7417</v>
      </c>
      <c r="C3487">
        <v>50</v>
      </c>
      <c r="D3487" t="str">
        <f>IF(Shopping[[#This Row],[Age]]&lt;=25,"Gen Z",
IF(Shopping[[#This Row],[Age]]&lt;=41,"Millennials",
IF(Shopping[[#This Row],[Age]]&lt;=57,"Gen X","Boomers")))</f>
        <v>Gen X</v>
      </c>
      <c r="E3487" t="s">
        <v>6584</v>
      </c>
      <c r="F3487" t="s">
        <v>7850</v>
      </c>
      <c r="G3487" t="s">
        <v>7838</v>
      </c>
      <c r="H3487" s="27">
        <v>21</v>
      </c>
      <c r="I3487" t="s">
        <v>7895</v>
      </c>
      <c r="J3487" t="s">
        <v>7877</v>
      </c>
      <c r="K3487" t="s">
        <v>7880</v>
      </c>
      <c r="L3487" t="s">
        <v>7887</v>
      </c>
      <c r="M3487">
        <v>3.4</v>
      </c>
      <c r="N3487" t="s">
        <v>1691</v>
      </c>
      <c r="O3487" t="s">
        <v>7948</v>
      </c>
      <c r="P3487" t="s">
        <v>1691</v>
      </c>
      <c r="Q3487" t="s">
        <v>27</v>
      </c>
      <c r="R3487">
        <v>23</v>
      </c>
    </row>
    <row r="3488" spans="1:18" x14ac:dyDescent="0.3">
      <c r="A3488" t="s">
        <v>3500</v>
      </c>
      <c r="B3488" t="s">
        <v>7418</v>
      </c>
      <c r="C3488">
        <v>51</v>
      </c>
      <c r="D3488" t="str">
        <f>IF(Shopping[[#This Row],[Age]]&lt;=25,"Gen Z",
IF(Shopping[[#This Row],[Age]]&lt;=41,"Millennials",
IF(Shopping[[#This Row],[Age]]&lt;=57,"Gen X","Boomers")))</f>
        <v>Gen X</v>
      </c>
      <c r="E3488" t="s">
        <v>6584</v>
      </c>
      <c r="F3488" t="s">
        <v>7851</v>
      </c>
      <c r="G3488" t="s">
        <v>7838</v>
      </c>
      <c r="H3488" s="27">
        <v>89</v>
      </c>
      <c r="I3488" t="s">
        <v>7910</v>
      </c>
      <c r="J3488" t="s">
        <v>7839</v>
      </c>
      <c r="K3488" t="s">
        <v>7852</v>
      </c>
      <c r="L3488" t="s">
        <v>7887</v>
      </c>
      <c r="M3488">
        <v>4.9000000000000004</v>
      </c>
      <c r="N3488" t="s">
        <v>1691</v>
      </c>
      <c r="O3488" t="s">
        <v>7948</v>
      </c>
      <c r="P3488" t="s">
        <v>1691</v>
      </c>
      <c r="Q3488" t="s">
        <v>14</v>
      </c>
      <c r="R3488">
        <v>6</v>
      </c>
    </row>
    <row r="3489" spans="1:18" x14ac:dyDescent="0.3">
      <c r="A3489" t="s">
        <v>3501</v>
      </c>
      <c r="B3489" t="s">
        <v>7419</v>
      </c>
      <c r="C3489">
        <v>25</v>
      </c>
      <c r="D3489" t="str">
        <f>IF(Shopping[[#This Row],[Age]]&lt;=25,"Gen Z",
IF(Shopping[[#This Row],[Age]]&lt;=41,"Millennials",
IF(Shopping[[#This Row],[Age]]&lt;=57,"Gen X","Boomers")))</f>
        <v>Gen Z</v>
      </c>
      <c r="E3489" t="s">
        <v>6584</v>
      </c>
      <c r="F3489" t="s">
        <v>7845</v>
      </c>
      <c r="G3489" t="s">
        <v>7846</v>
      </c>
      <c r="H3489" s="27">
        <v>24</v>
      </c>
      <c r="I3489" t="s">
        <v>7901</v>
      </c>
      <c r="J3489" t="s">
        <v>7839</v>
      </c>
      <c r="K3489" t="s">
        <v>7974</v>
      </c>
      <c r="L3489" t="s">
        <v>7890</v>
      </c>
      <c r="M3489">
        <v>2.9</v>
      </c>
      <c r="N3489" t="s">
        <v>1691</v>
      </c>
      <c r="O3489" t="s">
        <v>7950</v>
      </c>
      <c r="P3489" t="s">
        <v>1691</v>
      </c>
      <c r="Q3489" t="s">
        <v>22</v>
      </c>
      <c r="R3489">
        <v>39</v>
      </c>
    </row>
    <row r="3490" spans="1:18" x14ac:dyDescent="0.3">
      <c r="A3490" t="s">
        <v>3502</v>
      </c>
      <c r="B3490" t="s">
        <v>7420</v>
      </c>
      <c r="C3490">
        <v>62</v>
      </c>
      <c r="D3490" t="str">
        <f>IF(Shopping[[#This Row],[Age]]&lt;=25,"Gen Z",
IF(Shopping[[#This Row],[Age]]&lt;=41,"Millennials",
IF(Shopping[[#This Row],[Age]]&lt;=57,"Gen X","Boomers")))</f>
        <v>Boomers</v>
      </c>
      <c r="E3490" t="s">
        <v>6584</v>
      </c>
      <c r="F3490" t="s">
        <v>7841</v>
      </c>
      <c r="G3490" t="s">
        <v>7838</v>
      </c>
      <c r="H3490" s="27">
        <v>27</v>
      </c>
      <c r="I3490" t="s">
        <v>7905</v>
      </c>
      <c r="J3490" t="s">
        <v>7877</v>
      </c>
      <c r="K3490" t="s">
        <v>7864</v>
      </c>
      <c r="L3490" t="s">
        <v>7888</v>
      </c>
      <c r="M3490">
        <v>4.9000000000000004</v>
      </c>
      <c r="N3490" t="s">
        <v>1691</v>
      </c>
      <c r="O3490" t="s">
        <v>7950</v>
      </c>
      <c r="P3490" t="s">
        <v>1691</v>
      </c>
      <c r="Q3490" t="s">
        <v>10</v>
      </c>
      <c r="R3490">
        <v>7</v>
      </c>
    </row>
    <row r="3491" spans="1:18" x14ac:dyDescent="0.3">
      <c r="A3491" t="s">
        <v>3503</v>
      </c>
      <c r="B3491" t="s">
        <v>7421</v>
      </c>
      <c r="C3491">
        <v>48</v>
      </c>
      <c r="D3491" t="str">
        <f>IF(Shopping[[#This Row],[Age]]&lt;=25,"Gen Z",
IF(Shopping[[#This Row],[Age]]&lt;=41,"Millennials",
IF(Shopping[[#This Row],[Age]]&lt;=57,"Gen X","Boomers")))</f>
        <v>Gen X</v>
      </c>
      <c r="E3491" t="s">
        <v>6584</v>
      </c>
      <c r="F3491" t="s">
        <v>7861</v>
      </c>
      <c r="G3491" t="s">
        <v>7838</v>
      </c>
      <c r="H3491" s="27">
        <v>26</v>
      </c>
      <c r="I3491" t="s">
        <v>7930</v>
      </c>
      <c r="J3491" t="s">
        <v>7839</v>
      </c>
      <c r="K3491" t="s">
        <v>7971</v>
      </c>
      <c r="L3491" t="s">
        <v>7889</v>
      </c>
      <c r="M3491">
        <v>4.5999999999999996</v>
      </c>
      <c r="N3491" t="s">
        <v>1691</v>
      </c>
      <c r="O3491" t="s">
        <v>7949</v>
      </c>
      <c r="P3491" t="s">
        <v>1691</v>
      </c>
      <c r="Q3491" t="s">
        <v>14</v>
      </c>
      <c r="R3491">
        <v>32</v>
      </c>
    </row>
    <row r="3492" spans="1:18" x14ac:dyDescent="0.3">
      <c r="A3492" t="s">
        <v>3504</v>
      </c>
      <c r="B3492" t="s">
        <v>7422</v>
      </c>
      <c r="C3492">
        <v>62</v>
      </c>
      <c r="D3492" t="str">
        <f>IF(Shopping[[#This Row],[Age]]&lt;=25,"Gen Z",
IF(Shopping[[#This Row],[Age]]&lt;=41,"Millennials",
IF(Shopping[[#This Row],[Age]]&lt;=57,"Gen X","Boomers")))</f>
        <v>Boomers</v>
      </c>
      <c r="E3492" t="s">
        <v>6584</v>
      </c>
      <c r="F3492" t="s">
        <v>7883</v>
      </c>
      <c r="G3492" t="s">
        <v>7846</v>
      </c>
      <c r="H3492" s="27">
        <v>82</v>
      </c>
      <c r="I3492" t="s">
        <v>7897</v>
      </c>
      <c r="J3492" t="s">
        <v>7847</v>
      </c>
      <c r="K3492" t="s">
        <v>7862</v>
      </c>
      <c r="L3492" t="s">
        <v>7888</v>
      </c>
      <c r="M3492">
        <v>3.6</v>
      </c>
      <c r="N3492" t="s">
        <v>1691</v>
      </c>
      <c r="O3492" t="s">
        <v>7950</v>
      </c>
      <c r="P3492" t="s">
        <v>1691</v>
      </c>
      <c r="Q3492" t="s">
        <v>12</v>
      </c>
      <c r="R3492">
        <v>43</v>
      </c>
    </row>
    <row r="3493" spans="1:18" x14ac:dyDescent="0.3">
      <c r="A3493" t="s">
        <v>3505</v>
      </c>
      <c r="B3493" t="s">
        <v>7423</v>
      </c>
      <c r="C3493">
        <v>22</v>
      </c>
      <c r="D3493" t="str">
        <f>IF(Shopping[[#This Row],[Age]]&lt;=25,"Gen Z",
IF(Shopping[[#This Row],[Age]]&lt;=41,"Millennials",
IF(Shopping[[#This Row],[Age]]&lt;=57,"Gen X","Boomers")))</f>
        <v>Gen Z</v>
      </c>
      <c r="E3493" t="s">
        <v>6584</v>
      </c>
      <c r="F3493" t="s">
        <v>7866</v>
      </c>
      <c r="G3493" t="s">
        <v>7838</v>
      </c>
      <c r="H3493" s="27">
        <v>28</v>
      </c>
      <c r="I3493" t="s">
        <v>7894</v>
      </c>
      <c r="J3493" t="s">
        <v>7847</v>
      </c>
      <c r="K3493" t="s">
        <v>7874</v>
      </c>
      <c r="L3493" t="s">
        <v>7887</v>
      </c>
      <c r="M3493">
        <v>4.3</v>
      </c>
      <c r="N3493" t="s">
        <v>1691</v>
      </c>
      <c r="O3493" t="s">
        <v>7945</v>
      </c>
      <c r="P3493" t="s">
        <v>1691</v>
      </c>
      <c r="Q3493" t="s">
        <v>10</v>
      </c>
      <c r="R3493">
        <v>15</v>
      </c>
    </row>
    <row r="3494" spans="1:18" x14ac:dyDescent="0.3">
      <c r="A3494" t="s">
        <v>3506</v>
      </c>
      <c r="B3494" t="s">
        <v>7424</v>
      </c>
      <c r="C3494">
        <v>48</v>
      </c>
      <c r="D3494" t="str">
        <f>IF(Shopping[[#This Row],[Age]]&lt;=25,"Gen Z",
IF(Shopping[[#This Row],[Age]]&lt;=41,"Millennials",
IF(Shopping[[#This Row],[Age]]&lt;=57,"Gen X","Boomers")))</f>
        <v>Gen X</v>
      </c>
      <c r="E3494" t="s">
        <v>6584</v>
      </c>
      <c r="F3494" t="s">
        <v>7884</v>
      </c>
      <c r="G3494" t="s">
        <v>7857</v>
      </c>
      <c r="H3494" s="27">
        <v>65</v>
      </c>
      <c r="I3494" t="s">
        <v>7938</v>
      </c>
      <c r="J3494" t="s">
        <v>7847</v>
      </c>
      <c r="K3494" t="s">
        <v>7967</v>
      </c>
      <c r="L3494" t="s">
        <v>7890</v>
      </c>
      <c r="M3494">
        <v>4.5999999999999996</v>
      </c>
      <c r="N3494" t="s">
        <v>1691</v>
      </c>
      <c r="O3494" t="s">
        <v>7948</v>
      </c>
      <c r="P3494" t="s">
        <v>1691</v>
      </c>
      <c r="Q3494" t="s">
        <v>22</v>
      </c>
      <c r="R3494">
        <v>48</v>
      </c>
    </row>
    <row r="3495" spans="1:18" x14ac:dyDescent="0.3">
      <c r="A3495" t="s">
        <v>3507</v>
      </c>
      <c r="B3495" t="s">
        <v>7425</v>
      </c>
      <c r="C3495">
        <v>48</v>
      </c>
      <c r="D3495" t="str">
        <f>IF(Shopping[[#This Row],[Age]]&lt;=25,"Gen Z",
IF(Shopping[[#This Row],[Age]]&lt;=41,"Millennials",
IF(Shopping[[#This Row],[Age]]&lt;=57,"Gen X","Boomers")))</f>
        <v>Gen X</v>
      </c>
      <c r="E3495" t="s">
        <v>6584</v>
      </c>
      <c r="F3495" t="s">
        <v>7866</v>
      </c>
      <c r="G3495" t="s">
        <v>7838</v>
      </c>
      <c r="H3495" s="27">
        <v>82</v>
      </c>
      <c r="I3495" t="s">
        <v>7928</v>
      </c>
      <c r="J3495" t="s">
        <v>7877</v>
      </c>
      <c r="K3495" t="s">
        <v>7971</v>
      </c>
      <c r="L3495" t="s">
        <v>7887</v>
      </c>
      <c r="M3495">
        <v>4.7</v>
      </c>
      <c r="N3495" t="s">
        <v>1691</v>
      </c>
      <c r="O3495" t="s">
        <v>7950</v>
      </c>
      <c r="P3495" t="s">
        <v>1691</v>
      </c>
      <c r="Q3495" t="s">
        <v>12</v>
      </c>
      <c r="R3495">
        <v>35</v>
      </c>
    </row>
    <row r="3496" spans="1:18" x14ac:dyDescent="0.3">
      <c r="A3496" t="s">
        <v>3508</v>
      </c>
      <c r="B3496" t="s">
        <v>7426</v>
      </c>
      <c r="C3496">
        <v>62</v>
      </c>
      <c r="D3496" t="str">
        <f>IF(Shopping[[#This Row],[Age]]&lt;=25,"Gen Z",
IF(Shopping[[#This Row],[Age]]&lt;=41,"Millennials",
IF(Shopping[[#This Row],[Age]]&lt;=57,"Gen X","Boomers")))</f>
        <v>Boomers</v>
      </c>
      <c r="E3496" t="s">
        <v>6584</v>
      </c>
      <c r="F3496" t="s">
        <v>7873</v>
      </c>
      <c r="G3496" t="s">
        <v>7857</v>
      </c>
      <c r="H3496" s="27">
        <v>38</v>
      </c>
      <c r="I3496" t="s">
        <v>7940</v>
      </c>
      <c r="J3496" t="s">
        <v>7847</v>
      </c>
      <c r="K3496" t="s">
        <v>7855</v>
      </c>
      <c r="L3496" t="s">
        <v>7887</v>
      </c>
      <c r="M3496">
        <v>3.5</v>
      </c>
      <c r="N3496" t="s">
        <v>1691</v>
      </c>
      <c r="O3496" t="s">
        <v>7946</v>
      </c>
      <c r="P3496" t="s">
        <v>1691</v>
      </c>
      <c r="Q3496" t="s">
        <v>14</v>
      </c>
      <c r="R3496">
        <v>41</v>
      </c>
    </row>
    <row r="3497" spans="1:18" x14ac:dyDescent="0.3">
      <c r="A3497" t="s">
        <v>3509</v>
      </c>
      <c r="B3497" t="s">
        <v>7427</v>
      </c>
      <c r="C3497">
        <v>24</v>
      </c>
      <c r="D3497" t="str">
        <f>IF(Shopping[[#This Row],[Age]]&lt;=25,"Gen Z",
IF(Shopping[[#This Row],[Age]]&lt;=41,"Millennials",
IF(Shopping[[#This Row],[Age]]&lt;=57,"Gen X","Boomers")))</f>
        <v>Gen Z</v>
      </c>
      <c r="E3497" t="s">
        <v>6584</v>
      </c>
      <c r="F3497" t="s">
        <v>7851</v>
      </c>
      <c r="G3497" t="s">
        <v>7838</v>
      </c>
      <c r="H3497" s="27">
        <v>33</v>
      </c>
      <c r="I3497" t="s">
        <v>7935</v>
      </c>
      <c r="J3497" t="s">
        <v>7877</v>
      </c>
      <c r="K3497" t="s">
        <v>7840</v>
      </c>
      <c r="L3497" t="s">
        <v>7888</v>
      </c>
      <c r="M3497">
        <v>2.8</v>
      </c>
      <c r="N3497" t="s">
        <v>1691</v>
      </c>
      <c r="O3497" t="s">
        <v>7946</v>
      </c>
      <c r="P3497" t="s">
        <v>1691</v>
      </c>
      <c r="Q3497" t="s">
        <v>10</v>
      </c>
      <c r="R3497">
        <v>14</v>
      </c>
    </row>
    <row r="3498" spans="1:18" x14ac:dyDescent="0.3">
      <c r="A3498" t="s">
        <v>3510</v>
      </c>
      <c r="B3498" t="s">
        <v>7428</v>
      </c>
      <c r="C3498">
        <v>39</v>
      </c>
      <c r="D3498" t="str">
        <f>IF(Shopping[[#This Row],[Age]]&lt;=25,"Gen Z",
IF(Shopping[[#This Row],[Age]]&lt;=41,"Millennials",
IF(Shopping[[#This Row],[Age]]&lt;=57,"Gen X","Boomers")))</f>
        <v>Millennials</v>
      </c>
      <c r="E3498" t="s">
        <v>6584</v>
      </c>
      <c r="F3498" t="s">
        <v>7859</v>
      </c>
      <c r="G3498" t="s">
        <v>7846</v>
      </c>
      <c r="H3498" s="27">
        <v>38</v>
      </c>
      <c r="I3498" t="s">
        <v>7930</v>
      </c>
      <c r="J3498" t="s">
        <v>7847</v>
      </c>
      <c r="K3498" t="s">
        <v>7858</v>
      </c>
      <c r="L3498" t="s">
        <v>7889</v>
      </c>
      <c r="M3498">
        <v>4</v>
      </c>
      <c r="N3498" t="s">
        <v>1691</v>
      </c>
      <c r="O3498" t="s">
        <v>7946</v>
      </c>
      <c r="P3498" t="s">
        <v>1691</v>
      </c>
      <c r="Q3498" t="s">
        <v>14</v>
      </c>
      <c r="R3498">
        <v>22</v>
      </c>
    </row>
    <row r="3499" spans="1:18" x14ac:dyDescent="0.3">
      <c r="A3499" t="s">
        <v>3511</v>
      </c>
      <c r="B3499" t="s">
        <v>7429</v>
      </c>
      <c r="C3499">
        <v>35</v>
      </c>
      <c r="D3499" t="str">
        <f>IF(Shopping[[#This Row],[Age]]&lt;=25,"Gen Z",
IF(Shopping[[#This Row],[Age]]&lt;=41,"Millennials",
IF(Shopping[[#This Row],[Age]]&lt;=57,"Gen X","Boomers")))</f>
        <v>Millennials</v>
      </c>
      <c r="E3499" t="s">
        <v>6584</v>
      </c>
      <c r="F3499" t="s">
        <v>7856</v>
      </c>
      <c r="G3499" t="s">
        <v>7857</v>
      </c>
      <c r="H3499" s="27">
        <v>48</v>
      </c>
      <c r="I3499" t="s">
        <v>7917</v>
      </c>
      <c r="J3499" t="s">
        <v>7847</v>
      </c>
      <c r="K3499" t="s">
        <v>7871</v>
      </c>
      <c r="L3499" t="s">
        <v>7888</v>
      </c>
      <c r="M3499">
        <v>4.3</v>
      </c>
      <c r="N3499" t="s">
        <v>1691</v>
      </c>
      <c r="O3499" t="s">
        <v>7950</v>
      </c>
      <c r="P3499" t="s">
        <v>1691</v>
      </c>
      <c r="Q3499" t="s">
        <v>8</v>
      </c>
      <c r="R3499">
        <v>16</v>
      </c>
    </row>
    <row r="3500" spans="1:18" x14ac:dyDescent="0.3">
      <c r="A3500" t="s">
        <v>3512</v>
      </c>
      <c r="B3500" t="s">
        <v>7430</v>
      </c>
      <c r="C3500">
        <v>47</v>
      </c>
      <c r="D3500" t="str">
        <f>IF(Shopping[[#This Row],[Age]]&lt;=25,"Gen Z",
IF(Shopping[[#This Row],[Age]]&lt;=41,"Millennials",
IF(Shopping[[#This Row],[Age]]&lt;=57,"Gen X","Boomers")))</f>
        <v>Gen X</v>
      </c>
      <c r="E3500" t="s">
        <v>6584</v>
      </c>
      <c r="F3500" t="s">
        <v>7845</v>
      </c>
      <c r="G3500" t="s">
        <v>7846</v>
      </c>
      <c r="H3500" s="27">
        <v>35</v>
      </c>
      <c r="I3500" t="s">
        <v>7893</v>
      </c>
      <c r="J3500" t="s">
        <v>7847</v>
      </c>
      <c r="K3500" t="s">
        <v>7970</v>
      </c>
      <c r="L3500" t="s">
        <v>7889</v>
      </c>
      <c r="M3500">
        <v>3.8</v>
      </c>
      <c r="N3500" t="s">
        <v>1691</v>
      </c>
      <c r="O3500" t="s">
        <v>7948</v>
      </c>
      <c r="P3500" t="s">
        <v>1691</v>
      </c>
      <c r="Q3500" t="s">
        <v>22</v>
      </c>
      <c r="R3500">
        <v>2</v>
      </c>
    </row>
    <row r="3501" spans="1:18" x14ac:dyDescent="0.3">
      <c r="A3501" t="s">
        <v>3513</v>
      </c>
      <c r="B3501" t="s">
        <v>7431</v>
      </c>
      <c r="C3501">
        <v>22</v>
      </c>
      <c r="D3501" t="str">
        <f>IF(Shopping[[#This Row],[Age]]&lt;=25,"Gen Z",
IF(Shopping[[#This Row],[Age]]&lt;=41,"Millennials",
IF(Shopping[[#This Row],[Age]]&lt;=57,"Gen X","Boomers")))</f>
        <v>Gen Z</v>
      </c>
      <c r="E3501" t="s">
        <v>6584</v>
      </c>
      <c r="F3501" t="s">
        <v>7876</v>
      </c>
      <c r="G3501" t="s">
        <v>7838</v>
      </c>
      <c r="H3501" s="27">
        <v>29</v>
      </c>
      <c r="I3501" t="s">
        <v>7925</v>
      </c>
      <c r="J3501" t="s">
        <v>7839</v>
      </c>
      <c r="K3501" t="s">
        <v>7878</v>
      </c>
      <c r="L3501" t="s">
        <v>7890</v>
      </c>
      <c r="M3501">
        <v>3</v>
      </c>
      <c r="N3501" t="s">
        <v>1691</v>
      </c>
      <c r="O3501" t="s">
        <v>7947</v>
      </c>
      <c r="P3501" t="s">
        <v>1691</v>
      </c>
      <c r="Q3501" t="s">
        <v>14</v>
      </c>
      <c r="R3501">
        <v>13</v>
      </c>
    </row>
    <row r="3502" spans="1:18" x14ac:dyDescent="0.3">
      <c r="A3502" t="s">
        <v>3514</v>
      </c>
      <c r="B3502" t="s">
        <v>7432</v>
      </c>
      <c r="C3502">
        <v>38</v>
      </c>
      <c r="D3502" t="str">
        <f>IF(Shopping[[#This Row],[Age]]&lt;=25,"Gen Z",
IF(Shopping[[#This Row],[Age]]&lt;=41,"Millennials",
IF(Shopping[[#This Row],[Age]]&lt;=57,"Gen X","Boomers")))</f>
        <v>Millennials</v>
      </c>
      <c r="E3502" t="s">
        <v>6584</v>
      </c>
      <c r="F3502" t="s">
        <v>7850</v>
      </c>
      <c r="G3502" t="s">
        <v>7838</v>
      </c>
      <c r="H3502" s="27">
        <v>48</v>
      </c>
      <c r="I3502" t="s">
        <v>7897</v>
      </c>
      <c r="J3502" t="s">
        <v>7844</v>
      </c>
      <c r="K3502" t="s">
        <v>7855</v>
      </c>
      <c r="L3502" t="s">
        <v>7890</v>
      </c>
      <c r="M3502">
        <v>4.5999999999999996</v>
      </c>
      <c r="N3502" t="s">
        <v>1691</v>
      </c>
      <c r="O3502" t="s">
        <v>7947</v>
      </c>
      <c r="P3502" t="s">
        <v>1691</v>
      </c>
      <c r="Q3502" t="s">
        <v>27</v>
      </c>
      <c r="R3502">
        <v>38</v>
      </c>
    </row>
    <row r="3503" spans="1:18" x14ac:dyDescent="0.3">
      <c r="A3503" t="s">
        <v>3515</v>
      </c>
      <c r="B3503" t="s">
        <v>7433</v>
      </c>
      <c r="C3503">
        <v>53</v>
      </c>
      <c r="D3503" t="str">
        <f>IF(Shopping[[#This Row],[Age]]&lt;=25,"Gen Z",
IF(Shopping[[#This Row],[Age]]&lt;=41,"Millennials",
IF(Shopping[[#This Row],[Age]]&lt;=57,"Gen X","Boomers")))</f>
        <v>Gen X</v>
      </c>
      <c r="E3503" t="s">
        <v>6584</v>
      </c>
      <c r="F3503" t="s">
        <v>7859</v>
      </c>
      <c r="G3503" t="s">
        <v>7846</v>
      </c>
      <c r="H3503" s="27">
        <v>87</v>
      </c>
      <c r="I3503" t="s">
        <v>7936</v>
      </c>
      <c r="J3503" t="s">
        <v>7847</v>
      </c>
      <c r="K3503" t="s">
        <v>7855</v>
      </c>
      <c r="L3503" t="s">
        <v>7890</v>
      </c>
      <c r="M3503">
        <v>4.8</v>
      </c>
      <c r="N3503" t="s">
        <v>1691</v>
      </c>
      <c r="O3503" t="s">
        <v>7948</v>
      </c>
      <c r="P3503" t="s">
        <v>1691</v>
      </c>
      <c r="Q3503" t="s">
        <v>22</v>
      </c>
      <c r="R3503">
        <v>43</v>
      </c>
    </row>
    <row r="3504" spans="1:18" x14ac:dyDescent="0.3">
      <c r="A3504" t="s">
        <v>3516</v>
      </c>
      <c r="B3504" t="s">
        <v>7434</v>
      </c>
      <c r="C3504">
        <v>31</v>
      </c>
      <c r="D3504" t="str">
        <f>IF(Shopping[[#This Row],[Age]]&lt;=25,"Gen Z",
IF(Shopping[[#This Row],[Age]]&lt;=41,"Millennials",
IF(Shopping[[#This Row],[Age]]&lt;=57,"Gen X","Boomers")))</f>
        <v>Millennials</v>
      </c>
      <c r="E3504" t="s">
        <v>6584</v>
      </c>
      <c r="F3504" t="s">
        <v>7879</v>
      </c>
      <c r="G3504" t="s">
        <v>7857</v>
      </c>
      <c r="H3504" s="27">
        <v>62</v>
      </c>
      <c r="I3504" t="s">
        <v>7895</v>
      </c>
      <c r="J3504" t="s">
        <v>7847</v>
      </c>
      <c r="K3504" t="s">
        <v>7867</v>
      </c>
      <c r="L3504" t="s">
        <v>7890</v>
      </c>
      <c r="M3504">
        <v>4.7</v>
      </c>
      <c r="N3504" t="s">
        <v>1691</v>
      </c>
      <c r="O3504" t="s">
        <v>7947</v>
      </c>
      <c r="P3504" t="s">
        <v>1691</v>
      </c>
      <c r="Q3504" t="s">
        <v>22</v>
      </c>
      <c r="R3504">
        <v>26</v>
      </c>
    </row>
    <row r="3505" spans="1:18" x14ac:dyDescent="0.3">
      <c r="A3505" t="s">
        <v>3517</v>
      </c>
      <c r="B3505" t="s">
        <v>7435</v>
      </c>
      <c r="C3505">
        <v>31</v>
      </c>
      <c r="D3505" t="str">
        <f>IF(Shopping[[#This Row],[Age]]&lt;=25,"Gen Z",
IF(Shopping[[#This Row],[Age]]&lt;=41,"Millennials",
IF(Shopping[[#This Row],[Age]]&lt;=57,"Gen X","Boomers")))</f>
        <v>Millennials</v>
      </c>
      <c r="E3505" t="s">
        <v>6584</v>
      </c>
      <c r="F3505" t="s">
        <v>7850</v>
      </c>
      <c r="G3505" t="s">
        <v>7838</v>
      </c>
      <c r="H3505" s="27">
        <v>96</v>
      </c>
      <c r="I3505" t="s">
        <v>7936</v>
      </c>
      <c r="J3505" t="s">
        <v>7847</v>
      </c>
      <c r="K3505" t="s">
        <v>7858</v>
      </c>
      <c r="L3505" t="s">
        <v>7888</v>
      </c>
      <c r="M3505">
        <v>3.9</v>
      </c>
      <c r="N3505" t="s">
        <v>1691</v>
      </c>
      <c r="O3505" t="s">
        <v>7946</v>
      </c>
      <c r="P3505" t="s">
        <v>1691</v>
      </c>
      <c r="Q3505" t="s">
        <v>10</v>
      </c>
      <c r="R3505">
        <v>39</v>
      </c>
    </row>
    <row r="3506" spans="1:18" x14ac:dyDescent="0.3">
      <c r="A3506" t="s">
        <v>3518</v>
      </c>
      <c r="B3506" t="s">
        <v>7436</v>
      </c>
      <c r="C3506">
        <v>65</v>
      </c>
      <c r="D3506" t="str">
        <f>IF(Shopping[[#This Row],[Age]]&lt;=25,"Gen Z",
IF(Shopping[[#This Row],[Age]]&lt;=41,"Millennials",
IF(Shopping[[#This Row],[Age]]&lt;=57,"Gen X","Boomers")))</f>
        <v>Boomers</v>
      </c>
      <c r="E3506" t="s">
        <v>6584</v>
      </c>
      <c r="F3506" t="s">
        <v>7856</v>
      </c>
      <c r="G3506" t="s">
        <v>7857</v>
      </c>
      <c r="H3506" s="27">
        <v>41</v>
      </c>
      <c r="I3506" t="s">
        <v>7904</v>
      </c>
      <c r="J3506" t="s">
        <v>7844</v>
      </c>
      <c r="K3506" t="s">
        <v>7862</v>
      </c>
      <c r="L3506" t="s">
        <v>7890</v>
      </c>
      <c r="M3506">
        <v>4</v>
      </c>
      <c r="N3506" t="s">
        <v>1691</v>
      </c>
      <c r="O3506" t="s">
        <v>7947</v>
      </c>
      <c r="P3506" t="s">
        <v>1691</v>
      </c>
      <c r="Q3506" t="s">
        <v>8</v>
      </c>
      <c r="R3506">
        <v>50</v>
      </c>
    </row>
    <row r="3507" spans="1:18" x14ac:dyDescent="0.3">
      <c r="A3507" t="s">
        <v>3519</v>
      </c>
      <c r="B3507" t="s">
        <v>7437</v>
      </c>
      <c r="C3507">
        <v>48</v>
      </c>
      <c r="D3507" t="str">
        <f>IF(Shopping[[#This Row],[Age]]&lt;=25,"Gen Z",
IF(Shopping[[#This Row],[Age]]&lt;=41,"Millennials",
IF(Shopping[[#This Row],[Age]]&lt;=57,"Gen X","Boomers")))</f>
        <v>Gen X</v>
      </c>
      <c r="E3507" t="s">
        <v>6584</v>
      </c>
      <c r="F3507" t="s">
        <v>7870</v>
      </c>
      <c r="G3507" t="s">
        <v>7857</v>
      </c>
      <c r="H3507" s="27">
        <v>42</v>
      </c>
      <c r="I3507" t="s">
        <v>7920</v>
      </c>
      <c r="J3507" t="s">
        <v>7839</v>
      </c>
      <c r="K3507" t="s">
        <v>7871</v>
      </c>
      <c r="L3507" t="s">
        <v>7887</v>
      </c>
      <c r="M3507">
        <v>3.7</v>
      </c>
      <c r="N3507" t="s">
        <v>1691</v>
      </c>
      <c r="O3507" t="s">
        <v>7949</v>
      </c>
      <c r="P3507" t="s">
        <v>1691</v>
      </c>
      <c r="Q3507" t="s">
        <v>22</v>
      </c>
      <c r="R3507">
        <v>40</v>
      </c>
    </row>
    <row r="3508" spans="1:18" x14ac:dyDescent="0.3">
      <c r="A3508" t="s">
        <v>3520</v>
      </c>
      <c r="B3508" t="s">
        <v>7438</v>
      </c>
      <c r="C3508">
        <v>18</v>
      </c>
      <c r="D3508" t="str">
        <f>IF(Shopping[[#This Row],[Age]]&lt;=25,"Gen Z",
IF(Shopping[[#This Row],[Age]]&lt;=41,"Millennials",
IF(Shopping[[#This Row],[Age]]&lt;=57,"Gen X","Boomers")))</f>
        <v>Gen Z</v>
      </c>
      <c r="E3508" t="s">
        <v>6584</v>
      </c>
      <c r="F3508" t="s">
        <v>7850</v>
      </c>
      <c r="G3508" t="s">
        <v>7838</v>
      </c>
      <c r="H3508" s="27">
        <v>57</v>
      </c>
      <c r="I3508" t="s">
        <v>7919</v>
      </c>
      <c r="J3508" t="s">
        <v>7839</v>
      </c>
      <c r="K3508" t="s">
        <v>7968</v>
      </c>
      <c r="L3508" t="s">
        <v>7887</v>
      </c>
      <c r="M3508">
        <v>3.7</v>
      </c>
      <c r="N3508" t="s">
        <v>1691</v>
      </c>
      <c r="O3508" t="s">
        <v>7949</v>
      </c>
      <c r="P3508" t="s">
        <v>1691</v>
      </c>
      <c r="Q3508" t="s">
        <v>10</v>
      </c>
      <c r="R3508">
        <v>12</v>
      </c>
    </row>
    <row r="3509" spans="1:18" x14ac:dyDescent="0.3">
      <c r="A3509" t="s">
        <v>3521</v>
      </c>
      <c r="B3509" t="s">
        <v>7439</v>
      </c>
      <c r="C3509">
        <v>46</v>
      </c>
      <c r="D3509" t="str">
        <f>IF(Shopping[[#This Row],[Age]]&lt;=25,"Gen Z",
IF(Shopping[[#This Row],[Age]]&lt;=41,"Millennials",
IF(Shopping[[#This Row],[Age]]&lt;=57,"Gen X","Boomers")))</f>
        <v>Gen X</v>
      </c>
      <c r="E3509" t="s">
        <v>6584</v>
      </c>
      <c r="F3509" t="s">
        <v>7856</v>
      </c>
      <c r="G3509" t="s">
        <v>7857</v>
      </c>
      <c r="H3509" s="27">
        <v>65</v>
      </c>
      <c r="I3509" t="s">
        <v>7917</v>
      </c>
      <c r="J3509" t="s">
        <v>7844</v>
      </c>
      <c r="K3509" t="s">
        <v>7860</v>
      </c>
      <c r="L3509" t="s">
        <v>7888</v>
      </c>
      <c r="M3509">
        <v>4.2</v>
      </c>
      <c r="N3509" t="s">
        <v>1691</v>
      </c>
      <c r="O3509" t="s">
        <v>7950</v>
      </c>
      <c r="P3509" t="s">
        <v>1691</v>
      </c>
      <c r="Q3509" t="s">
        <v>12</v>
      </c>
      <c r="R3509">
        <v>33</v>
      </c>
    </row>
    <row r="3510" spans="1:18" x14ac:dyDescent="0.3">
      <c r="A3510" t="s">
        <v>3522</v>
      </c>
      <c r="B3510" t="s">
        <v>7440</v>
      </c>
      <c r="C3510">
        <v>52</v>
      </c>
      <c r="D3510" t="str">
        <f>IF(Shopping[[#This Row],[Age]]&lt;=25,"Gen Z",
IF(Shopping[[#This Row],[Age]]&lt;=41,"Millennials",
IF(Shopping[[#This Row],[Age]]&lt;=57,"Gen X","Boomers")))</f>
        <v>Gen X</v>
      </c>
      <c r="E3510" t="s">
        <v>6584</v>
      </c>
      <c r="F3510" t="s">
        <v>7866</v>
      </c>
      <c r="G3510" t="s">
        <v>7838</v>
      </c>
      <c r="H3510" s="27">
        <v>54</v>
      </c>
      <c r="I3510" t="s">
        <v>7931</v>
      </c>
      <c r="J3510" t="s">
        <v>7847</v>
      </c>
      <c r="K3510" t="s">
        <v>7840</v>
      </c>
      <c r="L3510" t="s">
        <v>7890</v>
      </c>
      <c r="M3510">
        <v>4.7</v>
      </c>
      <c r="N3510" t="s">
        <v>1691</v>
      </c>
      <c r="O3510" t="s">
        <v>7948</v>
      </c>
      <c r="P3510" t="s">
        <v>1691</v>
      </c>
      <c r="Q3510" t="s">
        <v>22</v>
      </c>
      <c r="R3510">
        <v>49</v>
      </c>
    </row>
    <row r="3511" spans="1:18" x14ac:dyDescent="0.3">
      <c r="A3511" t="s">
        <v>3523</v>
      </c>
      <c r="B3511" t="s">
        <v>7441</v>
      </c>
      <c r="C3511">
        <v>50</v>
      </c>
      <c r="D3511" t="str">
        <f>IF(Shopping[[#This Row],[Age]]&lt;=25,"Gen Z",
IF(Shopping[[#This Row],[Age]]&lt;=41,"Millennials",
IF(Shopping[[#This Row],[Age]]&lt;=57,"Gen X","Boomers")))</f>
        <v>Gen X</v>
      </c>
      <c r="E3511" t="s">
        <v>6584</v>
      </c>
      <c r="F3511" t="s">
        <v>7872</v>
      </c>
      <c r="G3511" t="s">
        <v>7838</v>
      </c>
      <c r="H3511" s="27">
        <v>22</v>
      </c>
      <c r="I3511" t="s">
        <v>7924</v>
      </c>
      <c r="J3511" t="s">
        <v>7839</v>
      </c>
      <c r="K3511" t="s">
        <v>7880</v>
      </c>
      <c r="L3511" t="s">
        <v>7887</v>
      </c>
      <c r="M3511">
        <v>4.3</v>
      </c>
      <c r="N3511" t="s">
        <v>1691</v>
      </c>
      <c r="O3511" t="s">
        <v>7947</v>
      </c>
      <c r="P3511" t="s">
        <v>1691</v>
      </c>
      <c r="Q3511" t="s">
        <v>8</v>
      </c>
      <c r="R3511">
        <v>43</v>
      </c>
    </row>
    <row r="3512" spans="1:18" x14ac:dyDescent="0.3">
      <c r="A3512" t="s">
        <v>3524</v>
      </c>
      <c r="B3512" t="s">
        <v>7442</v>
      </c>
      <c r="C3512">
        <v>49</v>
      </c>
      <c r="D3512" t="str">
        <f>IF(Shopping[[#This Row],[Age]]&lt;=25,"Gen Z",
IF(Shopping[[#This Row],[Age]]&lt;=41,"Millennials",
IF(Shopping[[#This Row],[Age]]&lt;=57,"Gen X","Boomers")))</f>
        <v>Gen X</v>
      </c>
      <c r="E3512" t="s">
        <v>6584</v>
      </c>
      <c r="F3512" t="s">
        <v>7848</v>
      </c>
      <c r="G3512" t="s">
        <v>7846</v>
      </c>
      <c r="H3512" s="27">
        <v>96</v>
      </c>
      <c r="I3512" t="s">
        <v>7931</v>
      </c>
      <c r="J3512" t="s">
        <v>7844</v>
      </c>
      <c r="K3512" t="s">
        <v>7874</v>
      </c>
      <c r="L3512" t="s">
        <v>7890</v>
      </c>
      <c r="M3512">
        <v>4.9000000000000004</v>
      </c>
      <c r="N3512" t="s">
        <v>1691</v>
      </c>
      <c r="O3512" t="s">
        <v>7949</v>
      </c>
      <c r="P3512" t="s">
        <v>1691</v>
      </c>
      <c r="Q3512" t="s">
        <v>8</v>
      </c>
      <c r="R3512">
        <v>14</v>
      </c>
    </row>
    <row r="3513" spans="1:18" x14ac:dyDescent="0.3">
      <c r="A3513" t="s">
        <v>3525</v>
      </c>
      <c r="B3513" t="s">
        <v>7443</v>
      </c>
      <c r="C3513">
        <v>69</v>
      </c>
      <c r="D3513" t="str">
        <f>IF(Shopping[[#This Row],[Age]]&lt;=25,"Gen Z",
IF(Shopping[[#This Row],[Age]]&lt;=41,"Millennials",
IF(Shopping[[#This Row],[Age]]&lt;=57,"Gen X","Boomers")))</f>
        <v>Boomers</v>
      </c>
      <c r="E3513" t="s">
        <v>6584</v>
      </c>
      <c r="F3513" t="s">
        <v>7870</v>
      </c>
      <c r="G3513" t="s">
        <v>7857</v>
      </c>
      <c r="H3513" s="27">
        <v>81</v>
      </c>
      <c r="I3513" t="s">
        <v>7909</v>
      </c>
      <c r="J3513" t="s">
        <v>7847</v>
      </c>
      <c r="K3513" t="s">
        <v>7976</v>
      </c>
      <c r="L3513" t="s">
        <v>7889</v>
      </c>
      <c r="M3513">
        <v>3.9</v>
      </c>
      <c r="N3513" t="s">
        <v>1691</v>
      </c>
      <c r="O3513" t="s">
        <v>7949</v>
      </c>
      <c r="P3513" t="s">
        <v>1691</v>
      </c>
      <c r="Q3513" t="s">
        <v>12</v>
      </c>
      <c r="R3513">
        <v>21</v>
      </c>
    </row>
    <row r="3514" spans="1:18" x14ac:dyDescent="0.3">
      <c r="A3514" t="s">
        <v>3526</v>
      </c>
      <c r="B3514" t="s">
        <v>7444</v>
      </c>
      <c r="C3514">
        <v>36</v>
      </c>
      <c r="D3514" t="str">
        <f>IF(Shopping[[#This Row],[Age]]&lt;=25,"Gen Z",
IF(Shopping[[#This Row],[Age]]&lt;=41,"Millennials",
IF(Shopping[[#This Row],[Age]]&lt;=57,"Gen X","Boomers")))</f>
        <v>Millennials</v>
      </c>
      <c r="E3514" t="s">
        <v>6584</v>
      </c>
      <c r="F3514" t="s">
        <v>7850</v>
      </c>
      <c r="G3514" t="s">
        <v>7838</v>
      </c>
      <c r="H3514" s="27">
        <v>46</v>
      </c>
      <c r="I3514" t="s">
        <v>7893</v>
      </c>
      <c r="J3514" t="s">
        <v>7847</v>
      </c>
      <c r="K3514" t="s">
        <v>7849</v>
      </c>
      <c r="L3514" t="s">
        <v>7890</v>
      </c>
      <c r="M3514">
        <v>3.4</v>
      </c>
      <c r="N3514" t="s">
        <v>1691</v>
      </c>
      <c r="O3514" t="s">
        <v>7946</v>
      </c>
      <c r="P3514" t="s">
        <v>1691</v>
      </c>
      <c r="Q3514" t="s">
        <v>27</v>
      </c>
      <c r="R3514">
        <v>31</v>
      </c>
    </row>
    <row r="3515" spans="1:18" x14ac:dyDescent="0.3">
      <c r="A3515" t="s">
        <v>3527</v>
      </c>
      <c r="B3515" t="s">
        <v>7445</v>
      </c>
      <c r="C3515">
        <v>30</v>
      </c>
      <c r="D3515" t="str">
        <f>IF(Shopping[[#This Row],[Age]]&lt;=25,"Gen Z",
IF(Shopping[[#This Row],[Age]]&lt;=41,"Millennials",
IF(Shopping[[#This Row],[Age]]&lt;=57,"Gen X","Boomers")))</f>
        <v>Millennials</v>
      </c>
      <c r="E3515" t="s">
        <v>6584</v>
      </c>
      <c r="F3515" t="s">
        <v>7837</v>
      </c>
      <c r="G3515" t="s">
        <v>7838</v>
      </c>
      <c r="H3515" s="27">
        <v>74</v>
      </c>
      <c r="I3515" t="s">
        <v>7922</v>
      </c>
      <c r="J3515" t="s">
        <v>7877</v>
      </c>
      <c r="K3515" t="s">
        <v>7852</v>
      </c>
      <c r="L3515" t="s">
        <v>7888</v>
      </c>
      <c r="M3515">
        <v>4.2</v>
      </c>
      <c r="N3515" t="s">
        <v>1691</v>
      </c>
      <c r="O3515" t="s">
        <v>7950</v>
      </c>
      <c r="P3515" t="s">
        <v>1691</v>
      </c>
      <c r="Q3515" t="s">
        <v>12</v>
      </c>
      <c r="R3515">
        <v>29</v>
      </c>
    </row>
    <row r="3516" spans="1:18" x14ac:dyDescent="0.3">
      <c r="A3516" t="s">
        <v>3528</v>
      </c>
      <c r="B3516" t="s">
        <v>7446</v>
      </c>
      <c r="C3516">
        <v>25</v>
      </c>
      <c r="D3516" t="str">
        <f>IF(Shopping[[#This Row],[Age]]&lt;=25,"Gen Z",
IF(Shopping[[#This Row],[Age]]&lt;=41,"Millennials",
IF(Shopping[[#This Row],[Age]]&lt;=57,"Gen X","Boomers")))</f>
        <v>Gen Z</v>
      </c>
      <c r="E3516" t="s">
        <v>6584</v>
      </c>
      <c r="F3516" t="s">
        <v>7848</v>
      </c>
      <c r="G3516" t="s">
        <v>7846</v>
      </c>
      <c r="H3516" s="27">
        <v>50</v>
      </c>
      <c r="I3516" t="s">
        <v>7935</v>
      </c>
      <c r="J3516" t="s">
        <v>7877</v>
      </c>
      <c r="K3516" t="s">
        <v>7840</v>
      </c>
      <c r="L3516" t="s">
        <v>7887</v>
      </c>
      <c r="M3516">
        <v>4.7</v>
      </c>
      <c r="N3516" t="s">
        <v>1691</v>
      </c>
      <c r="O3516" t="s">
        <v>7945</v>
      </c>
      <c r="P3516" t="s">
        <v>1691</v>
      </c>
      <c r="Q3516" t="s">
        <v>10</v>
      </c>
      <c r="R3516">
        <v>32</v>
      </c>
    </row>
    <row r="3517" spans="1:18" x14ac:dyDescent="0.3">
      <c r="A3517" t="s">
        <v>3529</v>
      </c>
      <c r="B3517" t="s">
        <v>7447</v>
      </c>
      <c r="C3517">
        <v>19</v>
      </c>
      <c r="D3517" t="str">
        <f>IF(Shopping[[#This Row],[Age]]&lt;=25,"Gen Z",
IF(Shopping[[#This Row],[Age]]&lt;=41,"Millennials",
IF(Shopping[[#This Row],[Age]]&lt;=57,"Gen X","Boomers")))</f>
        <v>Gen Z</v>
      </c>
      <c r="E3517" t="s">
        <v>6584</v>
      </c>
      <c r="F3517" t="s">
        <v>7861</v>
      </c>
      <c r="G3517" t="s">
        <v>7838</v>
      </c>
      <c r="H3517" s="27">
        <v>80</v>
      </c>
      <c r="I3517" t="s">
        <v>7938</v>
      </c>
      <c r="J3517" t="s">
        <v>7877</v>
      </c>
      <c r="K3517" t="s">
        <v>7852</v>
      </c>
      <c r="L3517" t="s">
        <v>7887</v>
      </c>
      <c r="M3517">
        <v>4</v>
      </c>
      <c r="N3517" t="s">
        <v>1691</v>
      </c>
      <c r="O3517" t="s">
        <v>7947</v>
      </c>
      <c r="P3517" t="s">
        <v>1691</v>
      </c>
      <c r="Q3517" t="s">
        <v>27</v>
      </c>
      <c r="R3517">
        <v>16</v>
      </c>
    </row>
    <row r="3518" spans="1:18" x14ac:dyDescent="0.3">
      <c r="A3518" t="s">
        <v>3530</v>
      </c>
      <c r="B3518" t="s">
        <v>7448</v>
      </c>
      <c r="C3518">
        <v>34</v>
      </c>
      <c r="D3518" t="str">
        <f>IF(Shopping[[#This Row],[Age]]&lt;=25,"Gen Z",
IF(Shopping[[#This Row],[Age]]&lt;=41,"Millennials",
IF(Shopping[[#This Row],[Age]]&lt;=57,"Gen X","Boomers")))</f>
        <v>Millennials</v>
      </c>
      <c r="E3518" t="s">
        <v>6584</v>
      </c>
      <c r="F3518" t="s">
        <v>7883</v>
      </c>
      <c r="G3518" t="s">
        <v>7846</v>
      </c>
      <c r="H3518" s="27">
        <v>56</v>
      </c>
      <c r="I3518" t="s">
        <v>7929</v>
      </c>
      <c r="J3518" t="s">
        <v>7844</v>
      </c>
      <c r="K3518" t="s">
        <v>7849</v>
      </c>
      <c r="L3518" t="s">
        <v>7889</v>
      </c>
      <c r="M3518">
        <v>4</v>
      </c>
      <c r="N3518" t="s">
        <v>1691</v>
      </c>
      <c r="O3518" t="s">
        <v>7946</v>
      </c>
      <c r="P3518" t="s">
        <v>1691</v>
      </c>
      <c r="Q3518" t="s">
        <v>14</v>
      </c>
      <c r="R3518">
        <v>38</v>
      </c>
    </row>
    <row r="3519" spans="1:18" x14ac:dyDescent="0.3">
      <c r="A3519" t="s">
        <v>3531</v>
      </c>
      <c r="B3519" t="s">
        <v>7449</v>
      </c>
      <c r="C3519">
        <v>29</v>
      </c>
      <c r="D3519" t="str">
        <f>IF(Shopping[[#This Row],[Age]]&lt;=25,"Gen Z",
IF(Shopping[[#This Row],[Age]]&lt;=41,"Millennials",
IF(Shopping[[#This Row],[Age]]&lt;=57,"Gen X","Boomers")))</f>
        <v>Millennials</v>
      </c>
      <c r="E3519" t="s">
        <v>6584</v>
      </c>
      <c r="F3519" t="s">
        <v>7863</v>
      </c>
      <c r="G3519" t="s">
        <v>7838</v>
      </c>
      <c r="H3519" s="27">
        <v>69</v>
      </c>
      <c r="I3519" t="s">
        <v>7923</v>
      </c>
      <c r="J3519" t="s">
        <v>7847</v>
      </c>
      <c r="K3519" t="s">
        <v>7874</v>
      </c>
      <c r="L3519" t="s">
        <v>7887</v>
      </c>
      <c r="M3519">
        <v>3.1</v>
      </c>
      <c r="N3519" t="s">
        <v>1691</v>
      </c>
      <c r="O3519" t="s">
        <v>7947</v>
      </c>
      <c r="P3519" t="s">
        <v>1691</v>
      </c>
      <c r="Q3519" t="s">
        <v>27</v>
      </c>
      <c r="R3519">
        <v>34</v>
      </c>
    </row>
    <row r="3520" spans="1:18" x14ac:dyDescent="0.3">
      <c r="A3520" t="s">
        <v>3532</v>
      </c>
      <c r="B3520" t="s">
        <v>7450</v>
      </c>
      <c r="C3520">
        <v>50</v>
      </c>
      <c r="D3520" t="str">
        <f>IF(Shopping[[#This Row],[Age]]&lt;=25,"Gen Z",
IF(Shopping[[#This Row],[Age]]&lt;=41,"Millennials",
IF(Shopping[[#This Row],[Age]]&lt;=57,"Gen X","Boomers")))</f>
        <v>Gen X</v>
      </c>
      <c r="E3520" t="s">
        <v>6584</v>
      </c>
      <c r="F3520" t="s">
        <v>7850</v>
      </c>
      <c r="G3520" t="s">
        <v>7838</v>
      </c>
      <c r="H3520" s="27">
        <v>97</v>
      </c>
      <c r="I3520" t="s">
        <v>7917</v>
      </c>
      <c r="J3520" t="s">
        <v>7847</v>
      </c>
      <c r="K3520" t="s">
        <v>7971</v>
      </c>
      <c r="L3520" t="s">
        <v>7888</v>
      </c>
      <c r="M3520">
        <v>4.2</v>
      </c>
      <c r="N3520" t="s">
        <v>1691</v>
      </c>
      <c r="O3520" t="s">
        <v>7948</v>
      </c>
      <c r="P3520" t="s">
        <v>1691</v>
      </c>
      <c r="Q3520" t="s">
        <v>14</v>
      </c>
      <c r="R3520">
        <v>30</v>
      </c>
    </row>
    <row r="3521" spans="1:18" x14ac:dyDescent="0.3">
      <c r="A3521" t="s">
        <v>3533</v>
      </c>
      <c r="B3521" t="s">
        <v>7451</v>
      </c>
      <c r="C3521">
        <v>31</v>
      </c>
      <c r="D3521" t="str">
        <f>IF(Shopping[[#This Row],[Age]]&lt;=25,"Gen Z",
IF(Shopping[[#This Row],[Age]]&lt;=41,"Millennials",
IF(Shopping[[#This Row],[Age]]&lt;=57,"Gen X","Boomers")))</f>
        <v>Millennials</v>
      </c>
      <c r="E3521" t="s">
        <v>6584</v>
      </c>
      <c r="F3521" t="s">
        <v>7851</v>
      </c>
      <c r="G3521" t="s">
        <v>7838</v>
      </c>
      <c r="H3521" s="27">
        <v>66</v>
      </c>
      <c r="I3521" t="s">
        <v>7941</v>
      </c>
      <c r="J3521" t="s">
        <v>7847</v>
      </c>
      <c r="K3521" t="s">
        <v>7849</v>
      </c>
      <c r="L3521" t="s">
        <v>7887</v>
      </c>
      <c r="M3521">
        <v>3.7</v>
      </c>
      <c r="N3521" t="s">
        <v>1691</v>
      </c>
      <c r="O3521" t="s">
        <v>7947</v>
      </c>
      <c r="P3521" t="s">
        <v>1691</v>
      </c>
      <c r="Q3521" t="s">
        <v>22</v>
      </c>
      <c r="R3521">
        <v>14</v>
      </c>
    </row>
    <row r="3522" spans="1:18" x14ac:dyDescent="0.3">
      <c r="A3522" t="s">
        <v>3534</v>
      </c>
      <c r="B3522" t="s">
        <v>7452</v>
      </c>
      <c r="C3522">
        <v>41</v>
      </c>
      <c r="D3522" t="str">
        <f>IF(Shopping[[#This Row],[Age]]&lt;=25,"Gen Z",
IF(Shopping[[#This Row],[Age]]&lt;=41,"Millennials",
IF(Shopping[[#This Row],[Age]]&lt;=57,"Gen X","Boomers")))</f>
        <v>Millennials</v>
      </c>
      <c r="E3522" t="s">
        <v>6584</v>
      </c>
      <c r="F3522" t="s">
        <v>7875</v>
      </c>
      <c r="G3522" t="s">
        <v>7857</v>
      </c>
      <c r="H3522" s="27">
        <v>70</v>
      </c>
      <c r="I3522" t="s">
        <v>7935</v>
      </c>
      <c r="J3522" t="s">
        <v>7844</v>
      </c>
      <c r="K3522" t="s">
        <v>7880</v>
      </c>
      <c r="L3522" t="s">
        <v>7888</v>
      </c>
      <c r="M3522">
        <v>3.1</v>
      </c>
      <c r="N3522" t="s">
        <v>1691</v>
      </c>
      <c r="O3522" t="s">
        <v>7945</v>
      </c>
      <c r="P3522" t="s">
        <v>1691</v>
      </c>
      <c r="Q3522" t="s">
        <v>22</v>
      </c>
      <c r="R3522">
        <v>33</v>
      </c>
    </row>
    <row r="3523" spans="1:18" x14ac:dyDescent="0.3">
      <c r="A3523" t="s">
        <v>3535</v>
      </c>
      <c r="B3523" t="s">
        <v>7453</v>
      </c>
      <c r="C3523">
        <v>52</v>
      </c>
      <c r="D3523" t="str">
        <f>IF(Shopping[[#This Row],[Age]]&lt;=25,"Gen Z",
IF(Shopping[[#This Row],[Age]]&lt;=41,"Millennials",
IF(Shopping[[#This Row],[Age]]&lt;=57,"Gen X","Boomers")))</f>
        <v>Gen X</v>
      </c>
      <c r="E3523" t="s">
        <v>6584</v>
      </c>
      <c r="F3523" t="s">
        <v>7859</v>
      </c>
      <c r="G3523" t="s">
        <v>7846</v>
      </c>
      <c r="H3523" s="27">
        <v>50</v>
      </c>
      <c r="I3523" t="s">
        <v>7926</v>
      </c>
      <c r="J3523" t="s">
        <v>7847</v>
      </c>
      <c r="K3523" t="s">
        <v>7858</v>
      </c>
      <c r="L3523" t="s">
        <v>7887</v>
      </c>
      <c r="M3523">
        <v>3.7</v>
      </c>
      <c r="N3523" t="s">
        <v>1691</v>
      </c>
      <c r="O3523" t="s">
        <v>7950</v>
      </c>
      <c r="P3523" t="s">
        <v>1691</v>
      </c>
      <c r="Q3523" t="s">
        <v>8</v>
      </c>
      <c r="R3523">
        <v>35</v>
      </c>
    </row>
    <row r="3524" spans="1:18" x14ac:dyDescent="0.3">
      <c r="A3524" t="s">
        <v>3536</v>
      </c>
      <c r="B3524" t="s">
        <v>7454</v>
      </c>
      <c r="C3524">
        <v>27</v>
      </c>
      <c r="D3524" t="str">
        <f>IF(Shopping[[#This Row],[Age]]&lt;=25,"Gen Z",
IF(Shopping[[#This Row],[Age]]&lt;=41,"Millennials",
IF(Shopping[[#This Row],[Age]]&lt;=57,"Gen X","Boomers")))</f>
        <v>Millennials</v>
      </c>
      <c r="E3524" t="s">
        <v>6584</v>
      </c>
      <c r="F3524" t="s">
        <v>7866</v>
      </c>
      <c r="G3524" t="s">
        <v>7838</v>
      </c>
      <c r="H3524" s="27">
        <v>85</v>
      </c>
      <c r="I3524" t="s">
        <v>7925</v>
      </c>
      <c r="J3524" t="s">
        <v>7847</v>
      </c>
      <c r="K3524" t="s">
        <v>7882</v>
      </c>
      <c r="L3524" t="s">
        <v>7888</v>
      </c>
      <c r="M3524">
        <v>3.2</v>
      </c>
      <c r="N3524" t="s">
        <v>1691</v>
      </c>
      <c r="O3524" t="s">
        <v>7950</v>
      </c>
      <c r="P3524" t="s">
        <v>1691</v>
      </c>
      <c r="Q3524" t="s">
        <v>10</v>
      </c>
      <c r="R3524">
        <v>13</v>
      </c>
    </row>
    <row r="3525" spans="1:18" x14ac:dyDescent="0.3">
      <c r="A3525" t="s">
        <v>3537</v>
      </c>
      <c r="B3525" t="s">
        <v>7455</v>
      </c>
      <c r="C3525">
        <v>49</v>
      </c>
      <c r="D3525" t="str">
        <f>IF(Shopping[[#This Row],[Age]]&lt;=25,"Gen Z",
IF(Shopping[[#This Row],[Age]]&lt;=41,"Millennials",
IF(Shopping[[#This Row],[Age]]&lt;=57,"Gen X","Boomers")))</f>
        <v>Gen X</v>
      </c>
      <c r="E3525" t="s">
        <v>6584</v>
      </c>
      <c r="F3525" t="s">
        <v>7879</v>
      </c>
      <c r="G3525" t="s">
        <v>7857</v>
      </c>
      <c r="H3525" s="27">
        <v>59</v>
      </c>
      <c r="I3525" t="s">
        <v>7915</v>
      </c>
      <c r="J3525" t="s">
        <v>7847</v>
      </c>
      <c r="K3525" t="s">
        <v>7973</v>
      </c>
      <c r="L3525" t="s">
        <v>7889</v>
      </c>
      <c r="M3525">
        <v>2.8</v>
      </c>
      <c r="N3525" t="s">
        <v>1691</v>
      </c>
      <c r="O3525" t="s">
        <v>7948</v>
      </c>
      <c r="P3525" t="s">
        <v>1691</v>
      </c>
      <c r="Q3525" t="s">
        <v>10</v>
      </c>
      <c r="R3525">
        <v>30</v>
      </c>
    </row>
    <row r="3526" spans="1:18" x14ac:dyDescent="0.3">
      <c r="A3526" t="s">
        <v>3538</v>
      </c>
      <c r="B3526" t="s">
        <v>7456</v>
      </c>
      <c r="C3526">
        <v>69</v>
      </c>
      <c r="D3526" t="str">
        <f>IF(Shopping[[#This Row],[Age]]&lt;=25,"Gen Z",
IF(Shopping[[#This Row],[Age]]&lt;=41,"Millennials",
IF(Shopping[[#This Row],[Age]]&lt;=57,"Gen X","Boomers")))</f>
        <v>Boomers</v>
      </c>
      <c r="E3526" t="s">
        <v>6584</v>
      </c>
      <c r="F3526" t="s">
        <v>7866</v>
      </c>
      <c r="G3526" t="s">
        <v>7838</v>
      </c>
      <c r="H3526" s="27">
        <v>74</v>
      </c>
      <c r="I3526" t="s">
        <v>7942</v>
      </c>
      <c r="J3526" t="s">
        <v>7839</v>
      </c>
      <c r="K3526" t="s">
        <v>7855</v>
      </c>
      <c r="L3526" t="s">
        <v>7889</v>
      </c>
      <c r="M3526">
        <v>2.9</v>
      </c>
      <c r="N3526" t="s">
        <v>1691</v>
      </c>
      <c r="O3526" t="s">
        <v>7946</v>
      </c>
      <c r="P3526" t="s">
        <v>1691</v>
      </c>
      <c r="Q3526" t="s">
        <v>12</v>
      </c>
      <c r="R3526">
        <v>30</v>
      </c>
    </row>
    <row r="3527" spans="1:18" x14ac:dyDescent="0.3">
      <c r="A3527" t="s">
        <v>3539</v>
      </c>
      <c r="B3527" t="s">
        <v>7457</v>
      </c>
      <c r="C3527">
        <v>45</v>
      </c>
      <c r="D3527" t="str">
        <f>IF(Shopping[[#This Row],[Age]]&lt;=25,"Gen Z",
IF(Shopping[[#This Row],[Age]]&lt;=41,"Millennials",
IF(Shopping[[#This Row],[Age]]&lt;=57,"Gen X","Boomers")))</f>
        <v>Gen X</v>
      </c>
      <c r="E3527" t="s">
        <v>6584</v>
      </c>
      <c r="F3527" t="s">
        <v>7865</v>
      </c>
      <c r="G3527" t="s">
        <v>7857</v>
      </c>
      <c r="H3527" s="27">
        <v>38</v>
      </c>
      <c r="I3527" t="s">
        <v>7898</v>
      </c>
      <c r="J3527" t="s">
        <v>7839</v>
      </c>
      <c r="K3527" t="s">
        <v>7968</v>
      </c>
      <c r="L3527" t="s">
        <v>7887</v>
      </c>
      <c r="M3527">
        <v>3.5</v>
      </c>
      <c r="N3527" t="s">
        <v>1691</v>
      </c>
      <c r="O3527" t="s">
        <v>7948</v>
      </c>
      <c r="P3527" t="s">
        <v>1691</v>
      </c>
      <c r="Q3527" t="s">
        <v>22</v>
      </c>
      <c r="R3527">
        <v>47</v>
      </c>
    </row>
    <row r="3528" spans="1:18" x14ac:dyDescent="0.3">
      <c r="A3528" t="s">
        <v>3540</v>
      </c>
      <c r="B3528" t="s">
        <v>7458</v>
      </c>
      <c r="C3528">
        <v>20</v>
      </c>
      <c r="D3528" t="str">
        <f>IF(Shopping[[#This Row],[Age]]&lt;=25,"Gen Z",
IF(Shopping[[#This Row],[Age]]&lt;=41,"Millennials",
IF(Shopping[[#This Row],[Age]]&lt;=57,"Gen X","Boomers")))</f>
        <v>Gen Z</v>
      </c>
      <c r="E3528" t="s">
        <v>6584</v>
      </c>
      <c r="F3528" t="s">
        <v>7841</v>
      </c>
      <c r="G3528" t="s">
        <v>7838</v>
      </c>
      <c r="H3528" s="27">
        <v>99</v>
      </c>
      <c r="I3528" t="s">
        <v>7895</v>
      </c>
      <c r="J3528" t="s">
        <v>7847</v>
      </c>
      <c r="K3528" t="s">
        <v>7968</v>
      </c>
      <c r="L3528" t="s">
        <v>7888</v>
      </c>
      <c r="M3528">
        <v>3.8</v>
      </c>
      <c r="N3528" t="s">
        <v>1691</v>
      </c>
      <c r="O3528" t="s">
        <v>7945</v>
      </c>
      <c r="P3528" t="s">
        <v>1691</v>
      </c>
      <c r="Q3528" t="s">
        <v>14</v>
      </c>
      <c r="R3528">
        <v>1</v>
      </c>
    </row>
    <row r="3529" spans="1:18" x14ac:dyDescent="0.3">
      <c r="A3529" t="s">
        <v>3541</v>
      </c>
      <c r="B3529" t="s">
        <v>7459</v>
      </c>
      <c r="C3529">
        <v>25</v>
      </c>
      <c r="D3529" t="str">
        <f>IF(Shopping[[#This Row],[Age]]&lt;=25,"Gen Z",
IF(Shopping[[#This Row],[Age]]&lt;=41,"Millennials",
IF(Shopping[[#This Row],[Age]]&lt;=57,"Gen X","Boomers")))</f>
        <v>Gen Z</v>
      </c>
      <c r="E3529" t="s">
        <v>6584</v>
      </c>
      <c r="F3529" t="s">
        <v>7837</v>
      </c>
      <c r="G3529" t="s">
        <v>7838</v>
      </c>
      <c r="H3529" s="27">
        <v>97</v>
      </c>
      <c r="I3529" t="s">
        <v>7940</v>
      </c>
      <c r="J3529" t="s">
        <v>7844</v>
      </c>
      <c r="K3529" t="s">
        <v>7852</v>
      </c>
      <c r="L3529" t="s">
        <v>7888</v>
      </c>
      <c r="M3529">
        <v>4.7</v>
      </c>
      <c r="N3529" t="s">
        <v>1691</v>
      </c>
      <c r="O3529" t="s">
        <v>7946</v>
      </c>
      <c r="P3529" t="s">
        <v>1691</v>
      </c>
      <c r="Q3529" t="s">
        <v>10</v>
      </c>
      <c r="R3529">
        <v>1</v>
      </c>
    </row>
    <row r="3530" spans="1:18" x14ac:dyDescent="0.3">
      <c r="A3530" t="s">
        <v>3542</v>
      </c>
      <c r="B3530" t="s">
        <v>7460</v>
      </c>
      <c r="C3530">
        <v>38</v>
      </c>
      <c r="D3530" t="str">
        <f>IF(Shopping[[#This Row],[Age]]&lt;=25,"Gen Z",
IF(Shopping[[#This Row],[Age]]&lt;=41,"Millennials",
IF(Shopping[[#This Row],[Age]]&lt;=57,"Gen X","Boomers")))</f>
        <v>Millennials</v>
      </c>
      <c r="E3530" t="s">
        <v>6584</v>
      </c>
      <c r="F3530" t="s">
        <v>7873</v>
      </c>
      <c r="G3530" t="s">
        <v>7857</v>
      </c>
      <c r="H3530" s="27">
        <v>67</v>
      </c>
      <c r="I3530" t="s">
        <v>7894</v>
      </c>
      <c r="J3530" t="s">
        <v>7839</v>
      </c>
      <c r="K3530" t="s">
        <v>7840</v>
      </c>
      <c r="L3530" t="s">
        <v>7889</v>
      </c>
      <c r="M3530">
        <v>4.5</v>
      </c>
      <c r="N3530" t="s">
        <v>1691</v>
      </c>
      <c r="O3530" t="s">
        <v>7946</v>
      </c>
      <c r="P3530" t="s">
        <v>1691</v>
      </c>
      <c r="Q3530" t="s">
        <v>14</v>
      </c>
      <c r="R3530">
        <v>33</v>
      </c>
    </row>
    <row r="3531" spans="1:18" x14ac:dyDescent="0.3">
      <c r="A3531" t="s">
        <v>3543</v>
      </c>
      <c r="B3531" t="s">
        <v>7461</v>
      </c>
      <c r="C3531">
        <v>55</v>
      </c>
      <c r="D3531" t="str">
        <f>IF(Shopping[[#This Row],[Age]]&lt;=25,"Gen Z",
IF(Shopping[[#This Row],[Age]]&lt;=41,"Millennials",
IF(Shopping[[#This Row],[Age]]&lt;=57,"Gen X","Boomers")))</f>
        <v>Gen X</v>
      </c>
      <c r="E3531" t="s">
        <v>6584</v>
      </c>
      <c r="F3531" t="s">
        <v>7872</v>
      </c>
      <c r="G3531" t="s">
        <v>7838</v>
      </c>
      <c r="H3531" s="27">
        <v>20</v>
      </c>
      <c r="I3531" t="s">
        <v>7899</v>
      </c>
      <c r="J3531" t="s">
        <v>7844</v>
      </c>
      <c r="K3531" t="s">
        <v>7842</v>
      </c>
      <c r="L3531" t="s">
        <v>7887</v>
      </c>
      <c r="M3531">
        <v>3.9</v>
      </c>
      <c r="N3531" t="s">
        <v>1691</v>
      </c>
      <c r="O3531" t="s">
        <v>7947</v>
      </c>
      <c r="P3531" t="s">
        <v>1691</v>
      </c>
      <c r="Q3531" t="s">
        <v>22</v>
      </c>
      <c r="R3531">
        <v>43</v>
      </c>
    </row>
    <row r="3532" spans="1:18" x14ac:dyDescent="0.3">
      <c r="A3532" t="s">
        <v>3544</v>
      </c>
      <c r="B3532" t="s">
        <v>7462</v>
      </c>
      <c r="C3532">
        <v>62</v>
      </c>
      <c r="D3532" t="str">
        <f>IF(Shopping[[#This Row],[Age]]&lt;=25,"Gen Z",
IF(Shopping[[#This Row],[Age]]&lt;=41,"Millennials",
IF(Shopping[[#This Row],[Age]]&lt;=57,"Gen X","Boomers")))</f>
        <v>Boomers</v>
      </c>
      <c r="E3532" t="s">
        <v>6584</v>
      </c>
      <c r="F3532" t="s">
        <v>7865</v>
      </c>
      <c r="G3532" t="s">
        <v>7857</v>
      </c>
      <c r="H3532" s="27">
        <v>45</v>
      </c>
      <c r="I3532" t="s">
        <v>7912</v>
      </c>
      <c r="J3532" t="s">
        <v>7839</v>
      </c>
      <c r="K3532" t="s">
        <v>7971</v>
      </c>
      <c r="L3532" t="s">
        <v>7888</v>
      </c>
      <c r="M3532">
        <v>3.4</v>
      </c>
      <c r="N3532" t="s">
        <v>1691</v>
      </c>
      <c r="O3532" t="s">
        <v>7945</v>
      </c>
      <c r="P3532" t="s">
        <v>1691</v>
      </c>
      <c r="Q3532" t="s">
        <v>14</v>
      </c>
      <c r="R3532">
        <v>37</v>
      </c>
    </row>
    <row r="3533" spans="1:18" x14ac:dyDescent="0.3">
      <c r="A3533" t="s">
        <v>3545</v>
      </c>
      <c r="B3533" t="s">
        <v>7463</v>
      </c>
      <c r="C3533">
        <v>54</v>
      </c>
      <c r="D3533" t="str">
        <f>IF(Shopping[[#This Row],[Age]]&lt;=25,"Gen Z",
IF(Shopping[[#This Row],[Age]]&lt;=41,"Millennials",
IF(Shopping[[#This Row],[Age]]&lt;=57,"Gen X","Boomers")))</f>
        <v>Gen X</v>
      </c>
      <c r="E3533" t="s">
        <v>6584</v>
      </c>
      <c r="F3533" t="s">
        <v>7859</v>
      </c>
      <c r="G3533" t="s">
        <v>7846</v>
      </c>
      <c r="H3533" s="27">
        <v>52</v>
      </c>
      <c r="I3533" t="s">
        <v>7918</v>
      </c>
      <c r="J3533" t="s">
        <v>7877</v>
      </c>
      <c r="K3533" t="s">
        <v>7862</v>
      </c>
      <c r="L3533" t="s">
        <v>7887</v>
      </c>
      <c r="M3533">
        <v>4.5999999999999996</v>
      </c>
      <c r="N3533" t="s">
        <v>1691</v>
      </c>
      <c r="O3533" t="s">
        <v>7949</v>
      </c>
      <c r="P3533" t="s">
        <v>1691</v>
      </c>
      <c r="Q3533" t="s">
        <v>10</v>
      </c>
      <c r="R3533">
        <v>23</v>
      </c>
    </row>
    <row r="3534" spans="1:18" x14ac:dyDescent="0.3">
      <c r="A3534" t="s">
        <v>3546</v>
      </c>
      <c r="B3534" t="s">
        <v>7464</v>
      </c>
      <c r="C3534">
        <v>61</v>
      </c>
      <c r="D3534" t="str">
        <f>IF(Shopping[[#This Row],[Age]]&lt;=25,"Gen Z",
IF(Shopping[[#This Row],[Age]]&lt;=41,"Millennials",
IF(Shopping[[#This Row],[Age]]&lt;=57,"Gen X","Boomers")))</f>
        <v>Boomers</v>
      </c>
      <c r="E3534" t="s">
        <v>6584</v>
      </c>
      <c r="F3534" t="s">
        <v>7866</v>
      </c>
      <c r="G3534" t="s">
        <v>7838</v>
      </c>
      <c r="H3534" s="27">
        <v>68</v>
      </c>
      <c r="I3534" t="s">
        <v>7932</v>
      </c>
      <c r="J3534" t="s">
        <v>7839</v>
      </c>
      <c r="K3534" t="s">
        <v>7878</v>
      </c>
      <c r="L3534" t="s">
        <v>7890</v>
      </c>
      <c r="M3534">
        <v>4.5999999999999996</v>
      </c>
      <c r="N3534" t="s">
        <v>1691</v>
      </c>
      <c r="O3534" t="s">
        <v>7948</v>
      </c>
      <c r="P3534" t="s">
        <v>1691</v>
      </c>
      <c r="Q3534" t="s">
        <v>12</v>
      </c>
      <c r="R3534">
        <v>12</v>
      </c>
    </row>
    <row r="3535" spans="1:18" x14ac:dyDescent="0.3">
      <c r="A3535" t="s">
        <v>3547</v>
      </c>
      <c r="B3535" t="s">
        <v>7465</v>
      </c>
      <c r="C3535">
        <v>50</v>
      </c>
      <c r="D3535" t="str">
        <f>IF(Shopping[[#This Row],[Age]]&lt;=25,"Gen Z",
IF(Shopping[[#This Row],[Age]]&lt;=41,"Millennials",
IF(Shopping[[#This Row],[Age]]&lt;=57,"Gen X","Boomers")))</f>
        <v>Gen X</v>
      </c>
      <c r="E3535" t="s">
        <v>6584</v>
      </c>
      <c r="F3535" t="s">
        <v>7848</v>
      </c>
      <c r="G3535" t="s">
        <v>7846</v>
      </c>
      <c r="H3535" s="27">
        <v>98</v>
      </c>
      <c r="I3535" t="s">
        <v>7914</v>
      </c>
      <c r="J3535" t="s">
        <v>7839</v>
      </c>
      <c r="K3535" t="s">
        <v>7882</v>
      </c>
      <c r="L3535" t="s">
        <v>7890</v>
      </c>
      <c r="M3535">
        <v>4.7</v>
      </c>
      <c r="N3535" t="s">
        <v>1691</v>
      </c>
      <c r="O3535" t="s">
        <v>7948</v>
      </c>
      <c r="P3535" t="s">
        <v>1691</v>
      </c>
      <c r="Q3535" t="s">
        <v>8</v>
      </c>
      <c r="R3535">
        <v>30</v>
      </c>
    </row>
    <row r="3536" spans="1:18" x14ac:dyDescent="0.3">
      <c r="A3536" t="s">
        <v>3548</v>
      </c>
      <c r="B3536" t="s">
        <v>7466</v>
      </c>
      <c r="C3536">
        <v>65</v>
      </c>
      <c r="D3536" t="str">
        <f>IF(Shopping[[#This Row],[Age]]&lt;=25,"Gen Z",
IF(Shopping[[#This Row],[Age]]&lt;=41,"Millennials",
IF(Shopping[[#This Row],[Age]]&lt;=57,"Gen X","Boomers")))</f>
        <v>Boomers</v>
      </c>
      <c r="E3536" t="s">
        <v>6584</v>
      </c>
      <c r="F3536" t="s">
        <v>7859</v>
      </c>
      <c r="G3536" t="s">
        <v>7846</v>
      </c>
      <c r="H3536" s="27">
        <v>83</v>
      </c>
      <c r="I3536" t="s">
        <v>7905</v>
      </c>
      <c r="J3536" t="s">
        <v>7847</v>
      </c>
      <c r="K3536" t="s">
        <v>7840</v>
      </c>
      <c r="L3536" t="s">
        <v>7890</v>
      </c>
      <c r="M3536">
        <v>3.2</v>
      </c>
      <c r="N3536" t="s">
        <v>1691</v>
      </c>
      <c r="O3536" t="s">
        <v>7945</v>
      </c>
      <c r="P3536" t="s">
        <v>1691</v>
      </c>
      <c r="Q3536" t="s">
        <v>10</v>
      </c>
      <c r="R3536">
        <v>7</v>
      </c>
    </row>
    <row r="3537" spans="1:18" x14ac:dyDescent="0.3">
      <c r="A3537" t="s">
        <v>3549</v>
      </c>
      <c r="B3537" t="s">
        <v>7467</v>
      </c>
      <c r="C3537">
        <v>68</v>
      </c>
      <c r="D3537" t="str">
        <f>IF(Shopping[[#This Row],[Age]]&lt;=25,"Gen Z",
IF(Shopping[[#This Row],[Age]]&lt;=41,"Millennials",
IF(Shopping[[#This Row],[Age]]&lt;=57,"Gen X","Boomers")))</f>
        <v>Boomers</v>
      </c>
      <c r="E3537" t="s">
        <v>6584</v>
      </c>
      <c r="F3537" t="s">
        <v>7851</v>
      </c>
      <c r="G3537" t="s">
        <v>7838</v>
      </c>
      <c r="H3537" s="27">
        <v>51</v>
      </c>
      <c r="I3537" t="s">
        <v>7909</v>
      </c>
      <c r="J3537" t="s">
        <v>7847</v>
      </c>
      <c r="K3537" t="s">
        <v>7871</v>
      </c>
      <c r="L3537" t="s">
        <v>7889</v>
      </c>
      <c r="M3537">
        <v>5</v>
      </c>
      <c r="N3537" t="s">
        <v>1691</v>
      </c>
      <c r="O3537" t="s">
        <v>7945</v>
      </c>
      <c r="P3537" t="s">
        <v>1691</v>
      </c>
      <c r="Q3537" t="s">
        <v>27</v>
      </c>
      <c r="R3537">
        <v>20</v>
      </c>
    </row>
    <row r="3538" spans="1:18" x14ac:dyDescent="0.3">
      <c r="A3538" t="s">
        <v>3550</v>
      </c>
      <c r="B3538" t="s">
        <v>7468</v>
      </c>
      <c r="C3538">
        <v>55</v>
      </c>
      <c r="D3538" t="str">
        <f>IF(Shopping[[#This Row],[Age]]&lt;=25,"Gen Z",
IF(Shopping[[#This Row],[Age]]&lt;=41,"Millennials",
IF(Shopping[[#This Row],[Age]]&lt;=57,"Gen X","Boomers")))</f>
        <v>Gen X</v>
      </c>
      <c r="E3538" t="s">
        <v>6584</v>
      </c>
      <c r="F3538" t="s">
        <v>7856</v>
      </c>
      <c r="G3538" t="s">
        <v>7857</v>
      </c>
      <c r="H3538" s="27">
        <v>21</v>
      </c>
      <c r="I3538" t="s">
        <v>7939</v>
      </c>
      <c r="J3538" t="s">
        <v>7839</v>
      </c>
      <c r="K3538" t="s">
        <v>7972</v>
      </c>
      <c r="L3538" t="s">
        <v>7888</v>
      </c>
      <c r="M3538">
        <v>4.5</v>
      </c>
      <c r="N3538" t="s">
        <v>1691</v>
      </c>
      <c r="O3538" t="s">
        <v>7945</v>
      </c>
      <c r="P3538" t="s">
        <v>1691</v>
      </c>
      <c r="Q3538" t="s">
        <v>8</v>
      </c>
      <c r="R3538">
        <v>10</v>
      </c>
    </row>
    <row r="3539" spans="1:18" x14ac:dyDescent="0.3">
      <c r="A3539" t="s">
        <v>3551</v>
      </c>
      <c r="B3539" t="s">
        <v>7469</v>
      </c>
      <c r="C3539">
        <v>57</v>
      </c>
      <c r="D3539" t="str">
        <f>IF(Shopping[[#This Row],[Age]]&lt;=25,"Gen Z",
IF(Shopping[[#This Row],[Age]]&lt;=41,"Millennials",
IF(Shopping[[#This Row],[Age]]&lt;=57,"Gen X","Boomers")))</f>
        <v>Gen X</v>
      </c>
      <c r="E3539" t="s">
        <v>6584</v>
      </c>
      <c r="F3539" t="s">
        <v>7856</v>
      </c>
      <c r="G3539" t="s">
        <v>7857</v>
      </c>
      <c r="H3539" s="27">
        <v>92</v>
      </c>
      <c r="I3539" t="s">
        <v>7935</v>
      </c>
      <c r="J3539" t="s">
        <v>7847</v>
      </c>
      <c r="K3539" t="s">
        <v>7840</v>
      </c>
      <c r="L3539" t="s">
        <v>7888</v>
      </c>
      <c r="M3539">
        <v>3.5</v>
      </c>
      <c r="N3539" t="s">
        <v>1691</v>
      </c>
      <c r="O3539" t="s">
        <v>7948</v>
      </c>
      <c r="P3539" t="s">
        <v>1691</v>
      </c>
      <c r="Q3539" t="s">
        <v>12</v>
      </c>
      <c r="R3539">
        <v>40</v>
      </c>
    </row>
    <row r="3540" spans="1:18" x14ac:dyDescent="0.3">
      <c r="A3540" t="s">
        <v>3552</v>
      </c>
      <c r="B3540" t="s">
        <v>7470</v>
      </c>
      <c r="C3540">
        <v>56</v>
      </c>
      <c r="D3540" t="str">
        <f>IF(Shopping[[#This Row],[Age]]&lt;=25,"Gen Z",
IF(Shopping[[#This Row],[Age]]&lt;=41,"Millennials",
IF(Shopping[[#This Row],[Age]]&lt;=57,"Gen X","Boomers")))</f>
        <v>Gen X</v>
      </c>
      <c r="E3540" t="s">
        <v>6584</v>
      </c>
      <c r="F3540" t="s">
        <v>7859</v>
      </c>
      <c r="G3540" t="s">
        <v>7846</v>
      </c>
      <c r="H3540" s="27">
        <v>63</v>
      </c>
      <c r="I3540" t="s">
        <v>7937</v>
      </c>
      <c r="J3540" t="s">
        <v>7844</v>
      </c>
      <c r="K3540" t="s">
        <v>7849</v>
      </c>
      <c r="L3540" t="s">
        <v>7888</v>
      </c>
      <c r="M3540">
        <v>4.5</v>
      </c>
      <c r="N3540" t="s">
        <v>1691</v>
      </c>
      <c r="O3540" t="s">
        <v>7950</v>
      </c>
      <c r="P3540" t="s">
        <v>1691</v>
      </c>
      <c r="Q3540" t="s">
        <v>8</v>
      </c>
      <c r="R3540">
        <v>21</v>
      </c>
    </row>
    <row r="3541" spans="1:18" x14ac:dyDescent="0.3">
      <c r="A3541" t="s">
        <v>3553</v>
      </c>
      <c r="B3541" t="s">
        <v>7471</v>
      </c>
      <c r="C3541">
        <v>29</v>
      </c>
      <c r="D3541" t="str">
        <f>IF(Shopping[[#This Row],[Age]]&lt;=25,"Gen Z",
IF(Shopping[[#This Row],[Age]]&lt;=41,"Millennials",
IF(Shopping[[#This Row],[Age]]&lt;=57,"Gen X","Boomers")))</f>
        <v>Millennials</v>
      </c>
      <c r="E3541" t="s">
        <v>6584</v>
      </c>
      <c r="F3541" t="s">
        <v>7870</v>
      </c>
      <c r="G3541" t="s">
        <v>7857</v>
      </c>
      <c r="H3541" s="27">
        <v>56</v>
      </c>
      <c r="I3541" t="s">
        <v>7907</v>
      </c>
      <c r="J3541" t="s">
        <v>7844</v>
      </c>
      <c r="K3541" t="s">
        <v>7867</v>
      </c>
      <c r="L3541" t="s">
        <v>7888</v>
      </c>
      <c r="M3541">
        <v>3.2</v>
      </c>
      <c r="N3541" t="s">
        <v>1691</v>
      </c>
      <c r="O3541" t="s">
        <v>7945</v>
      </c>
      <c r="P3541" t="s">
        <v>1691</v>
      </c>
      <c r="Q3541" t="s">
        <v>12</v>
      </c>
      <c r="R3541">
        <v>17</v>
      </c>
    </row>
    <row r="3542" spans="1:18" x14ac:dyDescent="0.3">
      <c r="A3542" t="s">
        <v>3554</v>
      </c>
      <c r="B3542" t="s">
        <v>7472</v>
      </c>
      <c r="C3542">
        <v>24</v>
      </c>
      <c r="D3542" t="str">
        <f>IF(Shopping[[#This Row],[Age]]&lt;=25,"Gen Z",
IF(Shopping[[#This Row],[Age]]&lt;=41,"Millennials",
IF(Shopping[[#This Row],[Age]]&lt;=57,"Gen X","Boomers")))</f>
        <v>Gen Z</v>
      </c>
      <c r="E3542" t="s">
        <v>6584</v>
      </c>
      <c r="F3542" t="s">
        <v>7851</v>
      </c>
      <c r="G3542" t="s">
        <v>7838</v>
      </c>
      <c r="H3542" s="27">
        <v>95</v>
      </c>
      <c r="I3542" t="s">
        <v>7915</v>
      </c>
      <c r="J3542" t="s">
        <v>7847</v>
      </c>
      <c r="K3542" t="s">
        <v>7975</v>
      </c>
      <c r="L3542" t="s">
        <v>7888</v>
      </c>
      <c r="M3542">
        <v>4.5999999999999996</v>
      </c>
      <c r="N3542" t="s">
        <v>1691</v>
      </c>
      <c r="O3542" t="s">
        <v>7946</v>
      </c>
      <c r="P3542" t="s">
        <v>1691</v>
      </c>
      <c r="Q3542" t="s">
        <v>22</v>
      </c>
      <c r="R3542">
        <v>5</v>
      </c>
    </row>
    <row r="3543" spans="1:18" x14ac:dyDescent="0.3">
      <c r="A3543" t="s">
        <v>3555</v>
      </c>
      <c r="B3543" t="s">
        <v>7473</v>
      </c>
      <c r="C3543">
        <v>59</v>
      </c>
      <c r="D3543" t="str">
        <f>IF(Shopping[[#This Row],[Age]]&lt;=25,"Gen Z",
IF(Shopping[[#This Row],[Age]]&lt;=41,"Millennials",
IF(Shopping[[#This Row],[Age]]&lt;=57,"Gen X","Boomers")))</f>
        <v>Boomers</v>
      </c>
      <c r="E3543" t="s">
        <v>6584</v>
      </c>
      <c r="F3543" t="s">
        <v>7837</v>
      </c>
      <c r="G3543" t="s">
        <v>7838</v>
      </c>
      <c r="H3543" s="27">
        <v>66</v>
      </c>
      <c r="I3543" t="s">
        <v>7934</v>
      </c>
      <c r="J3543" t="s">
        <v>7847</v>
      </c>
      <c r="K3543" t="s">
        <v>7968</v>
      </c>
      <c r="L3543" t="s">
        <v>7887</v>
      </c>
      <c r="M3543">
        <v>4</v>
      </c>
      <c r="N3543" t="s">
        <v>1691</v>
      </c>
      <c r="O3543" t="s">
        <v>7947</v>
      </c>
      <c r="P3543" t="s">
        <v>1691</v>
      </c>
      <c r="Q3543" t="s">
        <v>14</v>
      </c>
      <c r="R3543">
        <v>22</v>
      </c>
    </row>
    <row r="3544" spans="1:18" x14ac:dyDescent="0.3">
      <c r="A3544" t="s">
        <v>3556</v>
      </c>
      <c r="B3544" t="s">
        <v>7474</v>
      </c>
      <c r="C3544">
        <v>62</v>
      </c>
      <c r="D3544" t="str">
        <f>IF(Shopping[[#This Row],[Age]]&lt;=25,"Gen Z",
IF(Shopping[[#This Row],[Age]]&lt;=41,"Millennials",
IF(Shopping[[#This Row],[Age]]&lt;=57,"Gen X","Boomers")))</f>
        <v>Boomers</v>
      </c>
      <c r="E3544" t="s">
        <v>6584</v>
      </c>
      <c r="F3544" t="s">
        <v>7853</v>
      </c>
      <c r="G3544" t="s">
        <v>7854</v>
      </c>
      <c r="H3544" s="27">
        <v>28</v>
      </c>
      <c r="I3544" t="s">
        <v>7930</v>
      </c>
      <c r="J3544" t="s">
        <v>7844</v>
      </c>
      <c r="K3544" t="s">
        <v>7968</v>
      </c>
      <c r="L3544" t="s">
        <v>7888</v>
      </c>
      <c r="M3544">
        <v>4.2</v>
      </c>
      <c r="N3544" t="s">
        <v>1691</v>
      </c>
      <c r="O3544" t="s">
        <v>7945</v>
      </c>
      <c r="P3544" t="s">
        <v>1691</v>
      </c>
      <c r="Q3544" t="s">
        <v>8</v>
      </c>
      <c r="R3544">
        <v>5</v>
      </c>
    </row>
    <row r="3545" spans="1:18" x14ac:dyDescent="0.3">
      <c r="A3545" t="s">
        <v>3557</v>
      </c>
      <c r="B3545" t="s">
        <v>7475</v>
      </c>
      <c r="C3545">
        <v>58</v>
      </c>
      <c r="D3545" t="str">
        <f>IF(Shopping[[#This Row],[Age]]&lt;=25,"Gen Z",
IF(Shopping[[#This Row],[Age]]&lt;=41,"Millennials",
IF(Shopping[[#This Row],[Age]]&lt;=57,"Gen X","Boomers")))</f>
        <v>Boomers</v>
      </c>
      <c r="E3545" t="s">
        <v>6584</v>
      </c>
      <c r="F3545" t="s">
        <v>7875</v>
      </c>
      <c r="G3545" t="s">
        <v>7857</v>
      </c>
      <c r="H3545" s="27">
        <v>83</v>
      </c>
      <c r="I3545" t="s">
        <v>7917</v>
      </c>
      <c r="J3545" t="s">
        <v>7847</v>
      </c>
      <c r="K3545" t="s">
        <v>7976</v>
      </c>
      <c r="L3545" t="s">
        <v>7887</v>
      </c>
      <c r="M3545">
        <v>4.0999999999999996</v>
      </c>
      <c r="N3545" t="s">
        <v>1691</v>
      </c>
      <c r="O3545" t="s">
        <v>7948</v>
      </c>
      <c r="P3545" t="s">
        <v>1691</v>
      </c>
      <c r="Q3545" t="s">
        <v>14</v>
      </c>
      <c r="R3545">
        <v>18</v>
      </c>
    </row>
    <row r="3546" spans="1:18" x14ac:dyDescent="0.3">
      <c r="A3546" t="s">
        <v>3558</v>
      </c>
      <c r="B3546" t="s">
        <v>7476</v>
      </c>
      <c r="C3546">
        <v>64</v>
      </c>
      <c r="D3546" t="str">
        <f>IF(Shopping[[#This Row],[Age]]&lt;=25,"Gen Z",
IF(Shopping[[#This Row],[Age]]&lt;=41,"Millennials",
IF(Shopping[[#This Row],[Age]]&lt;=57,"Gen X","Boomers")))</f>
        <v>Boomers</v>
      </c>
      <c r="E3546" t="s">
        <v>6584</v>
      </c>
      <c r="F3546" t="s">
        <v>7876</v>
      </c>
      <c r="G3546" t="s">
        <v>7838</v>
      </c>
      <c r="H3546" s="27">
        <v>55</v>
      </c>
      <c r="I3546" t="s">
        <v>7941</v>
      </c>
      <c r="J3546" t="s">
        <v>7877</v>
      </c>
      <c r="K3546" t="s">
        <v>7852</v>
      </c>
      <c r="L3546" t="s">
        <v>7890</v>
      </c>
      <c r="M3546">
        <v>3.6</v>
      </c>
      <c r="N3546" t="s">
        <v>1691</v>
      </c>
      <c r="O3546" t="s">
        <v>7949</v>
      </c>
      <c r="P3546" t="s">
        <v>1691</v>
      </c>
      <c r="Q3546" t="s">
        <v>10</v>
      </c>
      <c r="R3546">
        <v>42</v>
      </c>
    </row>
    <row r="3547" spans="1:18" x14ac:dyDescent="0.3">
      <c r="A3547" t="s">
        <v>3559</v>
      </c>
      <c r="B3547" t="s">
        <v>7477</v>
      </c>
      <c r="C3547">
        <v>48</v>
      </c>
      <c r="D3547" t="str">
        <f>IF(Shopping[[#This Row],[Age]]&lt;=25,"Gen Z",
IF(Shopping[[#This Row],[Age]]&lt;=41,"Millennials",
IF(Shopping[[#This Row],[Age]]&lt;=57,"Gen X","Boomers")))</f>
        <v>Gen X</v>
      </c>
      <c r="E3547" t="s">
        <v>6584</v>
      </c>
      <c r="F3547" t="s">
        <v>7845</v>
      </c>
      <c r="G3547" t="s">
        <v>7846</v>
      </c>
      <c r="H3547" s="27">
        <v>28</v>
      </c>
      <c r="I3547" t="s">
        <v>7932</v>
      </c>
      <c r="J3547" t="s">
        <v>7847</v>
      </c>
      <c r="K3547" t="s">
        <v>7882</v>
      </c>
      <c r="L3547" t="s">
        <v>7888</v>
      </c>
      <c r="M3547">
        <v>3.7</v>
      </c>
      <c r="N3547" t="s">
        <v>1691</v>
      </c>
      <c r="O3547" t="s">
        <v>7949</v>
      </c>
      <c r="P3547" t="s">
        <v>1691</v>
      </c>
      <c r="Q3547" t="s">
        <v>27</v>
      </c>
      <c r="R3547">
        <v>22</v>
      </c>
    </row>
    <row r="3548" spans="1:18" x14ac:dyDescent="0.3">
      <c r="A3548" t="s">
        <v>3560</v>
      </c>
      <c r="B3548" t="s">
        <v>7478</v>
      </c>
      <c r="C3548">
        <v>60</v>
      </c>
      <c r="D3548" t="str">
        <f>IF(Shopping[[#This Row],[Age]]&lt;=25,"Gen Z",
IF(Shopping[[#This Row],[Age]]&lt;=41,"Millennials",
IF(Shopping[[#This Row],[Age]]&lt;=57,"Gen X","Boomers")))</f>
        <v>Boomers</v>
      </c>
      <c r="E3548" t="s">
        <v>6584</v>
      </c>
      <c r="F3548" t="s">
        <v>7873</v>
      </c>
      <c r="G3548" t="s">
        <v>7857</v>
      </c>
      <c r="H3548" s="27">
        <v>79</v>
      </c>
      <c r="I3548" t="s">
        <v>7916</v>
      </c>
      <c r="J3548" t="s">
        <v>7847</v>
      </c>
      <c r="K3548" t="s">
        <v>7862</v>
      </c>
      <c r="L3548" t="s">
        <v>7889</v>
      </c>
      <c r="M3548">
        <v>3.6</v>
      </c>
      <c r="N3548" t="s">
        <v>1691</v>
      </c>
      <c r="O3548" t="s">
        <v>7946</v>
      </c>
      <c r="P3548" t="s">
        <v>1691</v>
      </c>
      <c r="Q3548" t="s">
        <v>22</v>
      </c>
      <c r="R3548">
        <v>37</v>
      </c>
    </row>
    <row r="3549" spans="1:18" x14ac:dyDescent="0.3">
      <c r="A3549" t="s">
        <v>3561</v>
      </c>
      <c r="B3549" t="s">
        <v>7479</v>
      </c>
      <c r="C3549">
        <v>52</v>
      </c>
      <c r="D3549" t="str">
        <f>IF(Shopping[[#This Row],[Age]]&lt;=25,"Gen Z",
IF(Shopping[[#This Row],[Age]]&lt;=41,"Millennials",
IF(Shopping[[#This Row],[Age]]&lt;=57,"Gen X","Boomers")))</f>
        <v>Gen X</v>
      </c>
      <c r="E3549" t="s">
        <v>6584</v>
      </c>
      <c r="F3549" t="s">
        <v>7873</v>
      </c>
      <c r="G3549" t="s">
        <v>7857</v>
      </c>
      <c r="H3549" s="27">
        <v>31</v>
      </c>
      <c r="I3549" t="s">
        <v>7931</v>
      </c>
      <c r="J3549" t="s">
        <v>7839</v>
      </c>
      <c r="K3549" t="s">
        <v>7975</v>
      </c>
      <c r="L3549" t="s">
        <v>7889</v>
      </c>
      <c r="M3549">
        <v>3.8</v>
      </c>
      <c r="N3549" t="s">
        <v>1691</v>
      </c>
      <c r="O3549" t="s">
        <v>7948</v>
      </c>
      <c r="P3549" t="s">
        <v>1691</v>
      </c>
      <c r="Q3549" t="s">
        <v>12</v>
      </c>
      <c r="R3549">
        <v>23</v>
      </c>
    </row>
    <row r="3550" spans="1:18" x14ac:dyDescent="0.3">
      <c r="A3550" t="s">
        <v>3562</v>
      </c>
      <c r="B3550" t="s">
        <v>7480</v>
      </c>
      <c r="C3550">
        <v>63</v>
      </c>
      <c r="D3550" t="str">
        <f>IF(Shopping[[#This Row],[Age]]&lt;=25,"Gen Z",
IF(Shopping[[#This Row],[Age]]&lt;=41,"Millennials",
IF(Shopping[[#This Row],[Age]]&lt;=57,"Gen X","Boomers")))</f>
        <v>Boomers</v>
      </c>
      <c r="E3550" t="s">
        <v>6584</v>
      </c>
      <c r="F3550" t="s">
        <v>7837</v>
      </c>
      <c r="G3550" t="s">
        <v>7838</v>
      </c>
      <c r="H3550" s="27">
        <v>37</v>
      </c>
      <c r="I3550" t="s">
        <v>7933</v>
      </c>
      <c r="J3550" t="s">
        <v>7847</v>
      </c>
      <c r="K3550" t="s">
        <v>7871</v>
      </c>
      <c r="L3550" t="s">
        <v>7890</v>
      </c>
      <c r="M3550">
        <v>3</v>
      </c>
      <c r="N3550" t="s">
        <v>1691</v>
      </c>
      <c r="O3550" t="s">
        <v>7948</v>
      </c>
      <c r="P3550" t="s">
        <v>1691</v>
      </c>
      <c r="Q3550" t="s">
        <v>27</v>
      </c>
      <c r="R3550">
        <v>47</v>
      </c>
    </row>
    <row r="3551" spans="1:18" x14ac:dyDescent="0.3">
      <c r="A3551" t="s">
        <v>3563</v>
      </c>
      <c r="B3551" t="s">
        <v>7481</v>
      </c>
      <c r="C3551">
        <v>44</v>
      </c>
      <c r="D3551" t="str">
        <f>IF(Shopping[[#This Row],[Age]]&lt;=25,"Gen Z",
IF(Shopping[[#This Row],[Age]]&lt;=41,"Millennials",
IF(Shopping[[#This Row],[Age]]&lt;=57,"Gen X","Boomers")))</f>
        <v>Gen X</v>
      </c>
      <c r="E3551" t="s">
        <v>6584</v>
      </c>
      <c r="F3551" t="s">
        <v>7872</v>
      </c>
      <c r="G3551" t="s">
        <v>7838</v>
      </c>
      <c r="H3551" s="27">
        <v>34</v>
      </c>
      <c r="I3551" t="s">
        <v>7897</v>
      </c>
      <c r="J3551" t="s">
        <v>7847</v>
      </c>
      <c r="K3551" t="s">
        <v>7973</v>
      </c>
      <c r="L3551" t="s">
        <v>7889</v>
      </c>
      <c r="M3551">
        <v>3.4</v>
      </c>
      <c r="N3551" t="s">
        <v>1691</v>
      </c>
      <c r="O3551" t="s">
        <v>7949</v>
      </c>
      <c r="P3551" t="s">
        <v>1691</v>
      </c>
      <c r="Q3551" t="s">
        <v>22</v>
      </c>
      <c r="R3551">
        <v>11</v>
      </c>
    </row>
    <row r="3552" spans="1:18" x14ac:dyDescent="0.3">
      <c r="A3552" t="s">
        <v>3564</v>
      </c>
      <c r="B3552" t="s">
        <v>7482</v>
      </c>
      <c r="C3552">
        <v>63</v>
      </c>
      <c r="D3552" t="str">
        <f>IF(Shopping[[#This Row],[Age]]&lt;=25,"Gen Z",
IF(Shopping[[#This Row],[Age]]&lt;=41,"Millennials",
IF(Shopping[[#This Row],[Age]]&lt;=57,"Gen X","Boomers")))</f>
        <v>Boomers</v>
      </c>
      <c r="E3552" t="s">
        <v>6584</v>
      </c>
      <c r="F3552" t="s">
        <v>7859</v>
      </c>
      <c r="G3552" t="s">
        <v>7846</v>
      </c>
      <c r="H3552" s="27">
        <v>74</v>
      </c>
      <c r="I3552" t="s">
        <v>7901</v>
      </c>
      <c r="J3552" t="s">
        <v>7844</v>
      </c>
      <c r="K3552" t="s">
        <v>7874</v>
      </c>
      <c r="L3552" t="s">
        <v>7887</v>
      </c>
      <c r="M3552">
        <v>4.8</v>
      </c>
      <c r="N3552" t="s">
        <v>1691</v>
      </c>
      <c r="O3552" t="s">
        <v>7948</v>
      </c>
      <c r="P3552" t="s">
        <v>1691</v>
      </c>
      <c r="Q3552" t="s">
        <v>10</v>
      </c>
      <c r="R3552">
        <v>32</v>
      </c>
    </row>
    <row r="3553" spans="1:18" x14ac:dyDescent="0.3">
      <c r="A3553" t="s">
        <v>3565</v>
      </c>
      <c r="B3553" t="s">
        <v>7483</v>
      </c>
      <c r="C3553">
        <v>66</v>
      </c>
      <c r="D3553" t="str">
        <f>IF(Shopping[[#This Row],[Age]]&lt;=25,"Gen Z",
IF(Shopping[[#This Row],[Age]]&lt;=41,"Millennials",
IF(Shopping[[#This Row],[Age]]&lt;=57,"Gen X","Boomers")))</f>
        <v>Boomers</v>
      </c>
      <c r="E3553" t="s">
        <v>6584</v>
      </c>
      <c r="F3553" t="s">
        <v>7884</v>
      </c>
      <c r="G3553" t="s">
        <v>7857</v>
      </c>
      <c r="H3553" s="27">
        <v>31</v>
      </c>
      <c r="I3553" t="s">
        <v>7899</v>
      </c>
      <c r="J3553" t="s">
        <v>7839</v>
      </c>
      <c r="K3553" t="s">
        <v>7971</v>
      </c>
      <c r="L3553" t="s">
        <v>7888</v>
      </c>
      <c r="M3553">
        <v>2.6</v>
      </c>
      <c r="N3553" t="s">
        <v>1691</v>
      </c>
      <c r="O3553" t="s">
        <v>7950</v>
      </c>
      <c r="P3553" t="s">
        <v>1691</v>
      </c>
      <c r="Q3553" t="s">
        <v>8</v>
      </c>
      <c r="R3553">
        <v>20</v>
      </c>
    </row>
    <row r="3554" spans="1:18" x14ac:dyDescent="0.3">
      <c r="A3554" t="s">
        <v>3566</v>
      </c>
      <c r="B3554" t="s">
        <v>7484</v>
      </c>
      <c r="C3554">
        <v>22</v>
      </c>
      <c r="D3554" t="str">
        <f>IF(Shopping[[#This Row],[Age]]&lt;=25,"Gen Z",
IF(Shopping[[#This Row],[Age]]&lt;=41,"Millennials",
IF(Shopping[[#This Row],[Age]]&lt;=57,"Gen X","Boomers")))</f>
        <v>Gen Z</v>
      </c>
      <c r="E3554" t="s">
        <v>6584</v>
      </c>
      <c r="F3554" t="s">
        <v>7865</v>
      </c>
      <c r="G3554" t="s">
        <v>7857</v>
      </c>
      <c r="H3554" s="27">
        <v>66</v>
      </c>
      <c r="I3554" t="s">
        <v>7893</v>
      </c>
      <c r="J3554" t="s">
        <v>7847</v>
      </c>
      <c r="K3554" t="s">
        <v>7976</v>
      </c>
      <c r="L3554" t="s">
        <v>7887</v>
      </c>
      <c r="M3554">
        <v>2.9</v>
      </c>
      <c r="N3554" t="s">
        <v>1691</v>
      </c>
      <c r="O3554" t="s">
        <v>7947</v>
      </c>
      <c r="P3554" t="s">
        <v>1691</v>
      </c>
      <c r="Q3554" t="s">
        <v>14</v>
      </c>
      <c r="R3554">
        <v>3</v>
      </c>
    </row>
    <row r="3555" spans="1:18" x14ac:dyDescent="0.3">
      <c r="A3555" t="s">
        <v>3567</v>
      </c>
      <c r="B3555" t="s">
        <v>7485</v>
      </c>
      <c r="C3555">
        <v>62</v>
      </c>
      <c r="D3555" t="str">
        <f>IF(Shopping[[#This Row],[Age]]&lt;=25,"Gen Z",
IF(Shopping[[#This Row],[Age]]&lt;=41,"Millennials",
IF(Shopping[[#This Row],[Age]]&lt;=57,"Gen X","Boomers")))</f>
        <v>Boomers</v>
      </c>
      <c r="E3555" t="s">
        <v>6584</v>
      </c>
      <c r="F3555" t="s">
        <v>7859</v>
      </c>
      <c r="G3555" t="s">
        <v>7846</v>
      </c>
      <c r="H3555" s="27">
        <v>99</v>
      </c>
      <c r="I3555" t="s">
        <v>7939</v>
      </c>
      <c r="J3555" t="s">
        <v>7847</v>
      </c>
      <c r="K3555" t="s">
        <v>7852</v>
      </c>
      <c r="L3555" t="s">
        <v>7888</v>
      </c>
      <c r="M3555">
        <v>4.9000000000000004</v>
      </c>
      <c r="N3555" t="s">
        <v>1691</v>
      </c>
      <c r="O3555" t="s">
        <v>7946</v>
      </c>
      <c r="P3555" t="s">
        <v>1691</v>
      </c>
      <c r="Q3555" t="s">
        <v>22</v>
      </c>
      <c r="R3555">
        <v>32</v>
      </c>
    </row>
    <row r="3556" spans="1:18" x14ac:dyDescent="0.3">
      <c r="A3556" t="s">
        <v>3568</v>
      </c>
      <c r="B3556" t="s">
        <v>7486</v>
      </c>
      <c r="C3556">
        <v>39</v>
      </c>
      <c r="D3556" t="str">
        <f>IF(Shopping[[#This Row],[Age]]&lt;=25,"Gen Z",
IF(Shopping[[#This Row],[Age]]&lt;=41,"Millennials",
IF(Shopping[[#This Row],[Age]]&lt;=57,"Gen X","Boomers")))</f>
        <v>Millennials</v>
      </c>
      <c r="E3556" t="s">
        <v>6584</v>
      </c>
      <c r="F3556" t="s">
        <v>7861</v>
      </c>
      <c r="G3556" t="s">
        <v>7838</v>
      </c>
      <c r="H3556" s="27">
        <v>55</v>
      </c>
      <c r="I3556" t="s">
        <v>7900</v>
      </c>
      <c r="J3556" t="s">
        <v>7847</v>
      </c>
      <c r="K3556" t="s">
        <v>7878</v>
      </c>
      <c r="L3556" t="s">
        <v>7888</v>
      </c>
      <c r="M3556">
        <v>5</v>
      </c>
      <c r="N3556" t="s">
        <v>1691</v>
      </c>
      <c r="O3556" t="s">
        <v>7946</v>
      </c>
      <c r="P3556" t="s">
        <v>1691</v>
      </c>
      <c r="Q3556" t="s">
        <v>12</v>
      </c>
      <c r="R3556">
        <v>5</v>
      </c>
    </row>
    <row r="3557" spans="1:18" x14ac:dyDescent="0.3">
      <c r="A3557" t="s">
        <v>3569</v>
      </c>
      <c r="B3557" t="s">
        <v>7487</v>
      </c>
      <c r="C3557">
        <v>25</v>
      </c>
      <c r="D3557" t="str">
        <f>IF(Shopping[[#This Row],[Age]]&lt;=25,"Gen Z",
IF(Shopping[[#This Row],[Age]]&lt;=41,"Millennials",
IF(Shopping[[#This Row],[Age]]&lt;=57,"Gen X","Boomers")))</f>
        <v>Gen Z</v>
      </c>
      <c r="E3557" t="s">
        <v>6584</v>
      </c>
      <c r="F3557" t="s">
        <v>7837</v>
      </c>
      <c r="G3557" t="s">
        <v>7838</v>
      </c>
      <c r="H3557" s="27">
        <v>23</v>
      </c>
      <c r="I3557" t="s">
        <v>7905</v>
      </c>
      <c r="J3557" t="s">
        <v>7839</v>
      </c>
      <c r="K3557" t="s">
        <v>7855</v>
      </c>
      <c r="L3557" t="s">
        <v>7888</v>
      </c>
      <c r="M3557">
        <v>4.5999999999999996</v>
      </c>
      <c r="N3557" t="s">
        <v>1691</v>
      </c>
      <c r="O3557" t="s">
        <v>7947</v>
      </c>
      <c r="P3557" t="s">
        <v>1691</v>
      </c>
      <c r="Q3557" t="s">
        <v>10</v>
      </c>
      <c r="R3557">
        <v>45</v>
      </c>
    </row>
    <row r="3558" spans="1:18" x14ac:dyDescent="0.3">
      <c r="A3558" t="s">
        <v>3570</v>
      </c>
      <c r="B3558" t="s">
        <v>7488</v>
      </c>
      <c r="C3558">
        <v>70</v>
      </c>
      <c r="D3558" t="str">
        <f>IF(Shopping[[#This Row],[Age]]&lt;=25,"Gen Z",
IF(Shopping[[#This Row],[Age]]&lt;=41,"Millennials",
IF(Shopping[[#This Row],[Age]]&lt;=57,"Gen X","Boomers")))</f>
        <v>Boomers</v>
      </c>
      <c r="E3558" t="s">
        <v>6584</v>
      </c>
      <c r="F3558" t="s">
        <v>7841</v>
      </c>
      <c r="G3558" t="s">
        <v>7838</v>
      </c>
      <c r="H3558" s="27">
        <v>88</v>
      </c>
      <c r="I3558" t="s">
        <v>7921</v>
      </c>
      <c r="J3558" t="s">
        <v>7847</v>
      </c>
      <c r="K3558" t="s">
        <v>7880</v>
      </c>
      <c r="L3558" t="s">
        <v>7890</v>
      </c>
      <c r="M3558">
        <v>4.2</v>
      </c>
      <c r="N3558" t="s">
        <v>1691</v>
      </c>
      <c r="O3558" t="s">
        <v>7945</v>
      </c>
      <c r="P3558" t="s">
        <v>1691</v>
      </c>
      <c r="Q3558" t="s">
        <v>10</v>
      </c>
      <c r="R3558">
        <v>43</v>
      </c>
    </row>
    <row r="3559" spans="1:18" x14ac:dyDescent="0.3">
      <c r="A3559" t="s">
        <v>3571</v>
      </c>
      <c r="B3559" t="s">
        <v>7489</v>
      </c>
      <c r="C3559">
        <v>52</v>
      </c>
      <c r="D3559" t="str">
        <f>IF(Shopping[[#This Row],[Age]]&lt;=25,"Gen Z",
IF(Shopping[[#This Row],[Age]]&lt;=41,"Millennials",
IF(Shopping[[#This Row],[Age]]&lt;=57,"Gen X","Boomers")))</f>
        <v>Gen X</v>
      </c>
      <c r="E3559" t="s">
        <v>6584</v>
      </c>
      <c r="F3559" t="s">
        <v>7868</v>
      </c>
      <c r="G3559" t="s">
        <v>7854</v>
      </c>
      <c r="H3559" s="27">
        <v>26</v>
      </c>
      <c r="I3559" t="s">
        <v>7915</v>
      </c>
      <c r="J3559" t="s">
        <v>7847</v>
      </c>
      <c r="K3559" t="s">
        <v>7972</v>
      </c>
      <c r="L3559" t="s">
        <v>7889</v>
      </c>
      <c r="M3559">
        <v>4.9000000000000004</v>
      </c>
      <c r="N3559" t="s">
        <v>1691</v>
      </c>
      <c r="O3559" t="s">
        <v>7947</v>
      </c>
      <c r="P3559" t="s">
        <v>1691</v>
      </c>
      <c r="Q3559" t="s">
        <v>14</v>
      </c>
      <c r="R3559">
        <v>1</v>
      </c>
    </row>
    <row r="3560" spans="1:18" x14ac:dyDescent="0.3">
      <c r="A3560" t="s">
        <v>3572</v>
      </c>
      <c r="B3560" t="s">
        <v>7490</v>
      </c>
      <c r="C3560">
        <v>68</v>
      </c>
      <c r="D3560" t="str">
        <f>IF(Shopping[[#This Row],[Age]]&lt;=25,"Gen Z",
IF(Shopping[[#This Row],[Age]]&lt;=41,"Millennials",
IF(Shopping[[#This Row],[Age]]&lt;=57,"Gen X","Boomers")))</f>
        <v>Boomers</v>
      </c>
      <c r="E3560" t="s">
        <v>6584</v>
      </c>
      <c r="F3560" t="s">
        <v>7879</v>
      </c>
      <c r="G3560" t="s">
        <v>7857</v>
      </c>
      <c r="H3560" s="27">
        <v>94</v>
      </c>
      <c r="I3560" t="s">
        <v>7922</v>
      </c>
      <c r="J3560" t="s">
        <v>7839</v>
      </c>
      <c r="K3560" t="s">
        <v>7975</v>
      </c>
      <c r="L3560" t="s">
        <v>7889</v>
      </c>
      <c r="M3560">
        <v>4.8</v>
      </c>
      <c r="N3560" t="s">
        <v>1691</v>
      </c>
      <c r="O3560" t="s">
        <v>7948</v>
      </c>
      <c r="P3560" t="s">
        <v>1691</v>
      </c>
      <c r="Q3560" t="s">
        <v>8</v>
      </c>
      <c r="R3560">
        <v>9</v>
      </c>
    </row>
    <row r="3561" spans="1:18" x14ac:dyDescent="0.3">
      <c r="A3561" t="s">
        <v>3573</v>
      </c>
      <c r="B3561" t="s">
        <v>7491</v>
      </c>
      <c r="C3561">
        <v>18</v>
      </c>
      <c r="D3561" t="str">
        <f>IF(Shopping[[#This Row],[Age]]&lt;=25,"Gen Z",
IF(Shopping[[#This Row],[Age]]&lt;=41,"Millennials",
IF(Shopping[[#This Row],[Age]]&lt;=57,"Gen X","Boomers")))</f>
        <v>Gen Z</v>
      </c>
      <c r="E3561" t="s">
        <v>6584</v>
      </c>
      <c r="F3561" t="s">
        <v>7851</v>
      </c>
      <c r="G3561" t="s">
        <v>7838</v>
      </c>
      <c r="H3561" s="27">
        <v>25</v>
      </c>
      <c r="I3561" t="s">
        <v>7933</v>
      </c>
      <c r="J3561" t="s">
        <v>7847</v>
      </c>
      <c r="K3561" t="s">
        <v>7974</v>
      </c>
      <c r="L3561" t="s">
        <v>7890</v>
      </c>
      <c r="M3561">
        <v>3</v>
      </c>
      <c r="N3561" t="s">
        <v>1691</v>
      </c>
      <c r="O3561" t="s">
        <v>7947</v>
      </c>
      <c r="P3561" t="s">
        <v>1691</v>
      </c>
      <c r="Q3561" t="s">
        <v>8</v>
      </c>
      <c r="R3561">
        <v>13</v>
      </c>
    </row>
    <row r="3562" spans="1:18" x14ac:dyDescent="0.3">
      <c r="A3562" t="s">
        <v>3574</v>
      </c>
      <c r="B3562" t="s">
        <v>7492</v>
      </c>
      <c r="C3562">
        <v>18</v>
      </c>
      <c r="D3562" t="str">
        <f>IF(Shopping[[#This Row],[Age]]&lt;=25,"Gen Z",
IF(Shopping[[#This Row],[Age]]&lt;=41,"Millennials",
IF(Shopping[[#This Row],[Age]]&lt;=57,"Gen X","Boomers")))</f>
        <v>Gen Z</v>
      </c>
      <c r="E3562" t="s">
        <v>6584</v>
      </c>
      <c r="F3562" t="s">
        <v>7876</v>
      </c>
      <c r="G3562" t="s">
        <v>7838</v>
      </c>
      <c r="H3562" s="27">
        <v>96</v>
      </c>
      <c r="I3562" t="s">
        <v>7916</v>
      </c>
      <c r="J3562" t="s">
        <v>7877</v>
      </c>
      <c r="K3562" t="s">
        <v>7862</v>
      </c>
      <c r="L3562" t="s">
        <v>7890</v>
      </c>
      <c r="M3562">
        <v>3.5</v>
      </c>
      <c r="N3562" t="s">
        <v>1691</v>
      </c>
      <c r="O3562" t="s">
        <v>7945</v>
      </c>
      <c r="P3562" t="s">
        <v>1691</v>
      </c>
      <c r="Q3562" t="s">
        <v>12</v>
      </c>
      <c r="R3562">
        <v>5</v>
      </c>
    </row>
    <row r="3563" spans="1:18" x14ac:dyDescent="0.3">
      <c r="A3563" t="s">
        <v>3575</v>
      </c>
      <c r="B3563" t="s">
        <v>7493</v>
      </c>
      <c r="C3563">
        <v>63</v>
      </c>
      <c r="D3563" t="str">
        <f>IF(Shopping[[#This Row],[Age]]&lt;=25,"Gen Z",
IF(Shopping[[#This Row],[Age]]&lt;=41,"Millennials",
IF(Shopping[[#This Row],[Age]]&lt;=57,"Gen X","Boomers")))</f>
        <v>Boomers</v>
      </c>
      <c r="E3563" t="s">
        <v>6584</v>
      </c>
      <c r="F3563" t="s">
        <v>7848</v>
      </c>
      <c r="G3563" t="s">
        <v>7846</v>
      </c>
      <c r="H3563" s="27">
        <v>29</v>
      </c>
      <c r="I3563" t="s">
        <v>7910</v>
      </c>
      <c r="J3563" t="s">
        <v>7839</v>
      </c>
      <c r="K3563" t="s">
        <v>7971</v>
      </c>
      <c r="L3563" t="s">
        <v>7888</v>
      </c>
      <c r="M3563">
        <v>3.4</v>
      </c>
      <c r="N3563" t="s">
        <v>1691</v>
      </c>
      <c r="O3563" t="s">
        <v>7948</v>
      </c>
      <c r="P3563" t="s">
        <v>1691</v>
      </c>
      <c r="Q3563" t="s">
        <v>12</v>
      </c>
      <c r="R3563">
        <v>39</v>
      </c>
    </row>
    <row r="3564" spans="1:18" x14ac:dyDescent="0.3">
      <c r="A3564" t="s">
        <v>3576</v>
      </c>
      <c r="B3564" t="s">
        <v>7494</v>
      </c>
      <c r="C3564">
        <v>47</v>
      </c>
      <c r="D3564" t="str">
        <f>IF(Shopping[[#This Row],[Age]]&lt;=25,"Gen Z",
IF(Shopping[[#This Row],[Age]]&lt;=41,"Millennials",
IF(Shopping[[#This Row],[Age]]&lt;=57,"Gen X","Boomers")))</f>
        <v>Gen X</v>
      </c>
      <c r="E3564" t="s">
        <v>6584</v>
      </c>
      <c r="F3564" t="s">
        <v>7848</v>
      </c>
      <c r="G3564" t="s">
        <v>7846</v>
      </c>
      <c r="H3564" s="27">
        <v>36</v>
      </c>
      <c r="I3564" t="s">
        <v>7926</v>
      </c>
      <c r="J3564" t="s">
        <v>7847</v>
      </c>
      <c r="K3564" t="s">
        <v>7973</v>
      </c>
      <c r="L3564" t="s">
        <v>7887</v>
      </c>
      <c r="M3564">
        <v>3.4</v>
      </c>
      <c r="N3564" t="s">
        <v>1691</v>
      </c>
      <c r="O3564" t="s">
        <v>7946</v>
      </c>
      <c r="P3564" t="s">
        <v>1691</v>
      </c>
      <c r="Q3564" t="s">
        <v>22</v>
      </c>
      <c r="R3564">
        <v>7</v>
      </c>
    </row>
    <row r="3565" spans="1:18" x14ac:dyDescent="0.3">
      <c r="A3565" t="s">
        <v>3577</v>
      </c>
      <c r="B3565" t="s">
        <v>7495</v>
      </c>
      <c r="C3565">
        <v>43</v>
      </c>
      <c r="D3565" t="str">
        <f>IF(Shopping[[#This Row],[Age]]&lt;=25,"Gen Z",
IF(Shopping[[#This Row],[Age]]&lt;=41,"Millennials",
IF(Shopping[[#This Row],[Age]]&lt;=57,"Gen X","Boomers")))</f>
        <v>Gen X</v>
      </c>
      <c r="E3565" t="s">
        <v>6584</v>
      </c>
      <c r="F3565" t="s">
        <v>7837</v>
      </c>
      <c r="G3565" t="s">
        <v>7838</v>
      </c>
      <c r="H3565" s="27">
        <v>90</v>
      </c>
      <c r="I3565" t="s">
        <v>7894</v>
      </c>
      <c r="J3565" t="s">
        <v>7847</v>
      </c>
      <c r="K3565" t="s">
        <v>7867</v>
      </c>
      <c r="L3565" t="s">
        <v>7889</v>
      </c>
      <c r="M3565">
        <v>4.9000000000000004</v>
      </c>
      <c r="N3565" t="s">
        <v>1691</v>
      </c>
      <c r="O3565" t="s">
        <v>7948</v>
      </c>
      <c r="P3565" t="s">
        <v>1691</v>
      </c>
      <c r="Q3565" t="s">
        <v>12</v>
      </c>
      <c r="R3565">
        <v>8</v>
      </c>
    </row>
    <row r="3566" spans="1:18" x14ac:dyDescent="0.3">
      <c r="A3566" t="s">
        <v>3578</v>
      </c>
      <c r="B3566" t="s">
        <v>7496</v>
      </c>
      <c r="C3566">
        <v>60</v>
      </c>
      <c r="D3566" t="str">
        <f>IF(Shopping[[#This Row],[Age]]&lt;=25,"Gen Z",
IF(Shopping[[#This Row],[Age]]&lt;=41,"Millennials",
IF(Shopping[[#This Row],[Age]]&lt;=57,"Gen X","Boomers")))</f>
        <v>Boomers</v>
      </c>
      <c r="E3566" t="s">
        <v>6584</v>
      </c>
      <c r="F3566" t="s">
        <v>7884</v>
      </c>
      <c r="G3566" t="s">
        <v>7857</v>
      </c>
      <c r="H3566" s="27">
        <v>38</v>
      </c>
      <c r="I3566" t="s">
        <v>7919</v>
      </c>
      <c r="J3566" t="s">
        <v>7844</v>
      </c>
      <c r="K3566" t="s">
        <v>7880</v>
      </c>
      <c r="L3566" t="s">
        <v>7889</v>
      </c>
      <c r="M3566">
        <v>4.4000000000000004</v>
      </c>
      <c r="N3566" t="s">
        <v>1691</v>
      </c>
      <c r="O3566" t="s">
        <v>7946</v>
      </c>
      <c r="P3566" t="s">
        <v>1691</v>
      </c>
      <c r="Q3566" t="s">
        <v>8</v>
      </c>
      <c r="R3566">
        <v>40</v>
      </c>
    </row>
    <row r="3567" spans="1:18" x14ac:dyDescent="0.3">
      <c r="A3567" t="s">
        <v>3579</v>
      </c>
      <c r="B3567" t="s">
        <v>7497</v>
      </c>
      <c r="C3567">
        <v>49</v>
      </c>
      <c r="D3567" t="str">
        <f>IF(Shopping[[#This Row],[Age]]&lt;=25,"Gen Z",
IF(Shopping[[#This Row],[Age]]&lt;=41,"Millennials",
IF(Shopping[[#This Row],[Age]]&lt;=57,"Gen X","Boomers")))</f>
        <v>Gen X</v>
      </c>
      <c r="E3567" t="s">
        <v>6584</v>
      </c>
      <c r="F3567" t="s">
        <v>7856</v>
      </c>
      <c r="G3567" t="s">
        <v>7857</v>
      </c>
      <c r="H3567" s="27">
        <v>52</v>
      </c>
      <c r="I3567" t="s">
        <v>7931</v>
      </c>
      <c r="J3567" t="s">
        <v>7844</v>
      </c>
      <c r="K3567" t="s">
        <v>7840</v>
      </c>
      <c r="L3567" t="s">
        <v>7888</v>
      </c>
      <c r="M3567">
        <v>4.2</v>
      </c>
      <c r="N3567" t="s">
        <v>1691</v>
      </c>
      <c r="O3567" t="s">
        <v>7950</v>
      </c>
      <c r="P3567" t="s">
        <v>1691</v>
      </c>
      <c r="Q3567" t="s">
        <v>14</v>
      </c>
      <c r="R3567">
        <v>35</v>
      </c>
    </row>
    <row r="3568" spans="1:18" x14ac:dyDescent="0.3">
      <c r="A3568" t="s">
        <v>3580</v>
      </c>
      <c r="B3568" t="s">
        <v>7498</v>
      </c>
      <c r="C3568">
        <v>28</v>
      </c>
      <c r="D3568" t="str">
        <f>IF(Shopping[[#This Row],[Age]]&lt;=25,"Gen Z",
IF(Shopping[[#This Row],[Age]]&lt;=41,"Millennials",
IF(Shopping[[#This Row],[Age]]&lt;=57,"Gen X","Boomers")))</f>
        <v>Millennials</v>
      </c>
      <c r="E3568" t="s">
        <v>6584</v>
      </c>
      <c r="F3568" t="s">
        <v>7843</v>
      </c>
      <c r="G3568" t="s">
        <v>7838</v>
      </c>
      <c r="H3568" s="27">
        <v>88</v>
      </c>
      <c r="I3568" t="s">
        <v>7922</v>
      </c>
      <c r="J3568" t="s">
        <v>7844</v>
      </c>
      <c r="K3568" t="s">
        <v>7874</v>
      </c>
      <c r="L3568" t="s">
        <v>7888</v>
      </c>
      <c r="M3568">
        <v>3.1</v>
      </c>
      <c r="N3568" t="s">
        <v>1691</v>
      </c>
      <c r="O3568" t="s">
        <v>7947</v>
      </c>
      <c r="P3568" t="s">
        <v>1691</v>
      </c>
      <c r="Q3568" t="s">
        <v>8</v>
      </c>
      <c r="R3568">
        <v>14</v>
      </c>
    </row>
    <row r="3569" spans="1:18" x14ac:dyDescent="0.3">
      <c r="A3569" t="s">
        <v>3581</v>
      </c>
      <c r="B3569" t="s">
        <v>7499</v>
      </c>
      <c r="C3569">
        <v>32</v>
      </c>
      <c r="D3569" t="str">
        <f>IF(Shopping[[#This Row],[Age]]&lt;=25,"Gen Z",
IF(Shopping[[#This Row],[Age]]&lt;=41,"Millennials",
IF(Shopping[[#This Row],[Age]]&lt;=57,"Gen X","Boomers")))</f>
        <v>Millennials</v>
      </c>
      <c r="E3569" t="s">
        <v>6584</v>
      </c>
      <c r="F3569" t="s">
        <v>7873</v>
      </c>
      <c r="G3569" t="s">
        <v>7857</v>
      </c>
      <c r="H3569" s="27">
        <v>56</v>
      </c>
      <c r="I3569" t="s">
        <v>7928</v>
      </c>
      <c r="J3569" t="s">
        <v>7844</v>
      </c>
      <c r="K3569" t="s">
        <v>7855</v>
      </c>
      <c r="L3569" t="s">
        <v>7889</v>
      </c>
      <c r="M3569">
        <v>4</v>
      </c>
      <c r="N3569" t="s">
        <v>1691</v>
      </c>
      <c r="O3569" t="s">
        <v>7947</v>
      </c>
      <c r="P3569" t="s">
        <v>1691</v>
      </c>
      <c r="Q3569" t="s">
        <v>12</v>
      </c>
      <c r="R3569">
        <v>26</v>
      </c>
    </row>
    <row r="3570" spans="1:18" x14ac:dyDescent="0.3">
      <c r="A3570" t="s">
        <v>3582</v>
      </c>
      <c r="B3570" t="s">
        <v>7500</v>
      </c>
      <c r="C3570">
        <v>29</v>
      </c>
      <c r="D3570" t="str">
        <f>IF(Shopping[[#This Row],[Age]]&lt;=25,"Gen Z",
IF(Shopping[[#This Row],[Age]]&lt;=41,"Millennials",
IF(Shopping[[#This Row],[Age]]&lt;=57,"Gen X","Boomers")))</f>
        <v>Millennials</v>
      </c>
      <c r="E3570" t="s">
        <v>6584</v>
      </c>
      <c r="F3570" t="s">
        <v>7845</v>
      </c>
      <c r="G3570" t="s">
        <v>7846</v>
      </c>
      <c r="H3570" s="27">
        <v>71</v>
      </c>
      <c r="I3570" t="s">
        <v>7903</v>
      </c>
      <c r="J3570" t="s">
        <v>7847</v>
      </c>
      <c r="K3570" t="s">
        <v>7860</v>
      </c>
      <c r="L3570" t="s">
        <v>7888</v>
      </c>
      <c r="M3570">
        <v>4.8</v>
      </c>
      <c r="N3570" t="s">
        <v>1691</v>
      </c>
      <c r="O3570" t="s">
        <v>7947</v>
      </c>
      <c r="P3570" t="s">
        <v>1691</v>
      </c>
      <c r="Q3570" t="s">
        <v>14</v>
      </c>
      <c r="R3570">
        <v>14</v>
      </c>
    </row>
    <row r="3571" spans="1:18" x14ac:dyDescent="0.3">
      <c r="A3571" t="s">
        <v>3583</v>
      </c>
      <c r="B3571" t="s">
        <v>7501</v>
      </c>
      <c r="C3571">
        <v>35</v>
      </c>
      <c r="D3571" t="str">
        <f>IF(Shopping[[#This Row],[Age]]&lt;=25,"Gen Z",
IF(Shopping[[#This Row],[Age]]&lt;=41,"Millennials",
IF(Shopping[[#This Row],[Age]]&lt;=57,"Gen X","Boomers")))</f>
        <v>Millennials</v>
      </c>
      <c r="E3571" t="s">
        <v>6584</v>
      </c>
      <c r="F3571" t="s">
        <v>7845</v>
      </c>
      <c r="G3571" t="s">
        <v>7846</v>
      </c>
      <c r="H3571" s="27">
        <v>94</v>
      </c>
      <c r="I3571" t="s">
        <v>7922</v>
      </c>
      <c r="J3571" t="s">
        <v>7847</v>
      </c>
      <c r="K3571" t="s">
        <v>7968</v>
      </c>
      <c r="L3571" t="s">
        <v>7890</v>
      </c>
      <c r="M3571">
        <v>3.3</v>
      </c>
      <c r="N3571" t="s">
        <v>1691</v>
      </c>
      <c r="O3571" t="s">
        <v>7945</v>
      </c>
      <c r="P3571" t="s">
        <v>1691</v>
      </c>
      <c r="Q3571" t="s">
        <v>22</v>
      </c>
      <c r="R3571">
        <v>9</v>
      </c>
    </row>
    <row r="3572" spans="1:18" x14ac:dyDescent="0.3">
      <c r="A3572" t="s">
        <v>3584</v>
      </c>
      <c r="B3572" t="s">
        <v>7502</v>
      </c>
      <c r="C3572">
        <v>23</v>
      </c>
      <c r="D3572" t="str">
        <f>IF(Shopping[[#This Row],[Age]]&lt;=25,"Gen Z",
IF(Shopping[[#This Row],[Age]]&lt;=41,"Millennials",
IF(Shopping[[#This Row],[Age]]&lt;=57,"Gen X","Boomers")))</f>
        <v>Gen Z</v>
      </c>
      <c r="E3572" t="s">
        <v>6584</v>
      </c>
      <c r="F3572" t="s">
        <v>7861</v>
      </c>
      <c r="G3572" t="s">
        <v>7838</v>
      </c>
      <c r="H3572" s="27">
        <v>97</v>
      </c>
      <c r="I3572" t="s">
        <v>7900</v>
      </c>
      <c r="J3572" t="s">
        <v>7877</v>
      </c>
      <c r="K3572" t="s">
        <v>7864</v>
      </c>
      <c r="L3572" t="s">
        <v>7887</v>
      </c>
      <c r="M3572">
        <v>4.7</v>
      </c>
      <c r="N3572" t="s">
        <v>1691</v>
      </c>
      <c r="O3572" t="s">
        <v>7948</v>
      </c>
      <c r="P3572" t="s">
        <v>1691</v>
      </c>
      <c r="Q3572" t="s">
        <v>27</v>
      </c>
      <c r="R3572">
        <v>32</v>
      </c>
    </row>
    <row r="3573" spans="1:18" x14ac:dyDescent="0.3">
      <c r="A3573" t="s">
        <v>3585</v>
      </c>
      <c r="B3573" t="s">
        <v>7503</v>
      </c>
      <c r="C3573">
        <v>70</v>
      </c>
      <c r="D3573" t="str">
        <f>IF(Shopping[[#This Row],[Age]]&lt;=25,"Gen Z",
IF(Shopping[[#This Row],[Age]]&lt;=41,"Millennials",
IF(Shopping[[#This Row],[Age]]&lt;=57,"Gen X","Boomers")))</f>
        <v>Boomers</v>
      </c>
      <c r="E3573" t="s">
        <v>6584</v>
      </c>
      <c r="F3573" t="s">
        <v>7863</v>
      </c>
      <c r="G3573" t="s">
        <v>7838</v>
      </c>
      <c r="H3573" s="27">
        <v>27</v>
      </c>
      <c r="I3573" t="s">
        <v>7918</v>
      </c>
      <c r="J3573" t="s">
        <v>7847</v>
      </c>
      <c r="K3573" t="s">
        <v>7849</v>
      </c>
      <c r="L3573" t="s">
        <v>7889</v>
      </c>
      <c r="M3573">
        <v>3.2</v>
      </c>
      <c r="N3573" t="s">
        <v>1691</v>
      </c>
      <c r="O3573" t="s">
        <v>7948</v>
      </c>
      <c r="P3573" t="s">
        <v>1691</v>
      </c>
      <c r="Q3573" t="s">
        <v>22</v>
      </c>
      <c r="R3573">
        <v>15</v>
      </c>
    </row>
    <row r="3574" spans="1:18" x14ac:dyDescent="0.3">
      <c r="A3574" t="s">
        <v>3586</v>
      </c>
      <c r="B3574" t="s">
        <v>7504</v>
      </c>
      <c r="C3574">
        <v>23</v>
      </c>
      <c r="D3574" t="str">
        <f>IF(Shopping[[#This Row],[Age]]&lt;=25,"Gen Z",
IF(Shopping[[#This Row],[Age]]&lt;=41,"Millennials",
IF(Shopping[[#This Row],[Age]]&lt;=57,"Gen X","Boomers")))</f>
        <v>Gen Z</v>
      </c>
      <c r="E3574" t="s">
        <v>6584</v>
      </c>
      <c r="F3574" t="s">
        <v>7851</v>
      </c>
      <c r="G3574" t="s">
        <v>7838</v>
      </c>
      <c r="H3574" s="27">
        <v>28</v>
      </c>
      <c r="I3574" t="s">
        <v>7896</v>
      </c>
      <c r="J3574" t="s">
        <v>7847</v>
      </c>
      <c r="K3574" t="s">
        <v>7971</v>
      </c>
      <c r="L3574" t="s">
        <v>7888</v>
      </c>
      <c r="M3574">
        <v>5</v>
      </c>
      <c r="N3574" t="s">
        <v>1691</v>
      </c>
      <c r="O3574" t="s">
        <v>7948</v>
      </c>
      <c r="P3574" t="s">
        <v>1691</v>
      </c>
      <c r="Q3574" t="s">
        <v>12</v>
      </c>
      <c r="R3574">
        <v>25</v>
      </c>
    </row>
    <row r="3575" spans="1:18" x14ac:dyDescent="0.3">
      <c r="A3575" t="s">
        <v>3587</v>
      </c>
      <c r="B3575" t="s">
        <v>7505</v>
      </c>
      <c r="C3575">
        <v>43</v>
      </c>
      <c r="D3575" t="str">
        <f>IF(Shopping[[#This Row],[Age]]&lt;=25,"Gen Z",
IF(Shopping[[#This Row],[Age]]&lt;=41,"Millennials",
IF(Shopping[[#This Row],[Age]]&lt;=57,"Gen X","Boomers")))</f>
        <v>Gen X</v>
      </c>
      <c r="E3575" t="s">
        <v>6584</v>
      </c>
      <c r="F3575" t="s">
        <v>7843</v>
      </c>
      <c r="G3575" t="s">
        <v>7838</v>
      </c>
      <c r="H3575" s="27">
        <v>67</v>
      </c>
      <c r="I3575" t="s">
        <v>7932</v>
      </c>
      <c r="J3575" t="s">
        <v>7839</v>
      </c>
      <c r="K3575" t="s">
        <v>7842</v>
      </c>
      <c r="L3575" t="s">
        <v>7890</v>
      </c>
      <c r="M3575">
        <v>4.9000000000000004</v>
      </c>
      <c r="N3575" t="s">
        <v>1691</v>
      </c>
      <c r="O3575" t="s">
        <v>7946</v>
      </c>
      <c r="P3575" t="s">
        <v>1691</v>
      </c>
      <c r="Q3575" t="s">
        <v>14</v>
      </c>
      <c r="R3575">
        <v>27</v>
      </c>
    </row>
    <row r="3576" spans="1:18" x14ac:dyDescent="0.3">
      <c r="A3576" t="s">
        <v>3588</v>
      </c>
      <c r="B3576" t="s">
        <v>7506</v>
      </c>
      <c r="C3576">
        <v>29</v>
      </c>
      <c r="D3576" t="str">
        <f>IF(Shopping[[#This Row],[Age]]&lt;=25,"Gen Z",
IF(Shopping[[#This Row],[Age]]&lt;=41,"Millennials",
IF(Shopping[[#This Row],[Age]]&lt;=57,"Gen X","Boomers")))</f>
        <v>Millennials</v>
      </c>
      <c r="E3576" t="s">
        <v>6584</v>
      </c>
      <c r="F3576" t="s">
        <v>7876</v>
      </c>
      <c r="G3576" t="s">
        <v>7838</v>
      </c>
      <c r="H3576" s="27">
        <v>70</v>
      </c>
      <c r="I3576" t="s">
        <v>7907</v>
      </c>
      <c r="J3576" t="s">
        <v>7847</v>
      </c>
      <c r="K3576" t="s">
        <v>7973</v>
      </c>
      <c r="L3576" t="s">
        <v>7890</v>
      </c>
      <c r="M3576">
        <v>4.9000000000000004</v>
      </c>
      <c r="N3576" t="s">
        <v>1691</v>
      </c>
      <c r="O3576" t="s">
        <v>7945</v>
      </c>
      <c r="P3576" t="s">
        <v>1691</v>
      </c>
      <c r="Q3576" t="s">
        <v>22</v>
      </c>
      <c r="R3576">
        <v>39</v>
      </c>
    </row>
    <row r="3577" spans="1:18" x14ac:dyDescent="0.3">
      <c r="A3577" t="s">
        <v>3589</v>
      </c>
      <c r="B3577" t="s">
        <v>7507</v>
      </c>
      <c r="C3577">
        <v>61</v>
      </c>
      <c r="D3577" t="str">
        <f>IF(Shopping[[#This Row],[Age]]&lt;=25,"Gen Z",
IF(Shopping[[#This Row],[Age]]&lt;=41,"Millennials",
IF(Shopping[[#This Row],[Age]]&lt;=57,"Gen X","Boomers")))</f>
        <v>Boomers</v>
      </c>
      <c r="E3577" t="s">
        <v>6584</v>
      </c>
      <c r="F3577" t="s">
        <v>7853</v>
      </c>
      <c r="G3577" t="s">
        <v>7854</v>
      </c>
      <c r="H3577" s="27">
        <v>95</v>
      </c>
      <c r="I3577" t="s">
        <v>7893</v>
      </c>
      <c r="J3577" t="s">
        <v>7847</v>
      </c>
      <c r="K3577" t="s">
        <v>7862</v>
      </c>
      <c r="L3577" t="s">
        <v>7890</v>
      </c>
      <c r="M3577">
        <v>3.7</v>
      </c>
      <c r="N3577" t="s">
        <v>1691</v>
      </c>
      <c r="O3577" t="s">
        <v>7945</v>
      </c>
      <c r="P3577" t="s">
        <v>1691</v>
      </c>
      <c r="Q3577" t="s">
        <v>8</v>
      </c>
      <c r="R3577">
        <v>49</v>
      </c>
    </row>
    <row r="3578" spans="1:18" x14ac:dyDescent="0.3">
      <c r="A3578" t="s">
        <v>3590</v>
      </c>
      <c r="B3578" t="s">
        <v>7508</v>
      </c>
      <c r="C3578">
        <v>29</v>
      </c>
      <c r="D3578" t="str">
        <f>IF(Shopping[[#This Row],[Age]]&lt;=25,"Gen Z",
IF(Shopping[[#This Row],[Age]]&lt;=41,"Millennials",
IF(Shopping[[#This Row],[Age]]&lt;=57,"Gen X","Boomers")))</f>
        <v>Millennials</v>
      </c>
      <c r="E3578" t="s">
        <v>6584</v>
      </c>
      <c r="F3578" t="s">
        <v>7883</v>
      </c>
      <c r="G3578" t="s">
        <v>7846</v>
      </c>
      <c r="H3578" s="27">
        <v>24</v>
      </c>
      <c r="I3578" t="s">
        <v>7894</v>
      </c>
      <c r="J3578" t="s">
        <v>7839</v>
      </c>
      <c r="K3578" t="s">
        <v>7882</v>
      </c>
      <c r="L3578" t="s">
        <v>7888</v>
      </c>
      <c r="M3578">
        <v>3</v>
      </c>
      <c r="N3578" t="s">
        <v>1691</v>
      </c>
      <c r="O3578" t="s">
        <v>7945</v>
      </c>
      <c r="P3578" t="s">
        <v>1691</v>
      </c>
      <c r="Q3578" t="s">
        <v>8</v>
      </c>
      <c r="R3578">
        <v>12</v>
      </c>
    </row>
    <row r="3579" spans="1:18" x14ac:dyDescent="0.3">
      <c r="A3579" t="s">
        <v>3591</v>
      </c>
      <c r="B3579" t="s">
        <v>7509</v>
      </c>
      <c r="C3579">
        <v>66</v>
      </c>
      <c r="D3579" t="str">
        <f>IF(Shopping[[#This Row],[Age]]&lt;=25,"Gen Z",
IF(Shopping[[#This Row],[Age]]&lt;=41,"Millennials",
IF(Shopping[[#This Row],[Age]]&lt;=57,"Gen X","Boomers")))</f>
        <v>Boomers</v>
      </c>
      <c r="E3579" t="s">
        <v>6584</v>
      </c>
      <c r="F3579" t="s">
        <v>7881</v>
      </c>
      <c r="G3579" t="s">
        <v>7857</v>
      </c>
      <c r="H3579" s="27">
        <v>35</v>
      </c>
      <c r="I3579" t="s">
        <v>7902</v>
      </c>
      <c r="J3579" t="s">
        <v>7844</v>
      </c>
      <c r="K3579" t="s">
        <v>7882</v>
      </c>
      <c r="L3579" t="s">
        <v>7887</v>
      </c>
      <c r="M3579">
        <v>2.6</v>
      </c>
      <c r="N3579" t="s">
        <v>1691</v>
      </c>
      <c r="O3579" t="s">
        <v>7948</v>
      </c>
      <c r="P3579" t="s">
        <v>1691</v>
      </c>
      <c r="Q3579" t="s">
        <v>22</v>
      </c>
      <c r="R3579">
        <v>13</v>
      </c>
    </row>
    <row r="3580" spans="1:18" x14ac:dyDescent="0.3">
      <c r="A3580" t="s">
        <v>3592</v>
      </c>
      <c r="B3580" t="s">
        <v>7510</v>
      </c>
      <c r="C3580">
        <v>46</v>
      </c>
      <c r="D3580" t="str">
        <f>IF(Shopping[[#This Row],[Age]]&lt;=25,"Gen Z",
IF(Shopping[[#This Row],[Age]]&lt;=41,"Millennials",
IF(Shopping[[#This Row],[Age]]&lt;=57,"Gen X","Boomers")))</f>
        <v>Gen X</v>
      </c>
      <c r="E3580" t="s">
        <v>6584</v>
      </c>
      <c r="F3580" t="s">
        <v>7859</v>
      </c>
      <c r="G3580" t="s">
        <v>7846</v>
      </c>
      <c r="H3580" s="27">
        <v>22</v>
      </c>
      <c r="I3580" t="s">
        <v>7935</v>
      </c>
      <c r="J3580" t="s">
        <v>7839</v>
      </c>
      <c r="K3580" t="s">
        <v>7968</v>
      </c>
      <c r="L3580" t="s">
        <v>7887</v>
      </c>
      <c r="M3580">
        <v>2.6</v>
      </c>
      <c r="N3580" t="s">
        <v>1691</v>
      </c>
      <c r="O3580" t="s">
        <v>7948</v>
      </c>
      <c r="P3580" t="s">
        <v>1691</v>
      </c>
      <c r="Q3580" t="s">
        <v>22</v>
      </c>
      <c r="R3580">
        <v>22</v>
      </c>
    </row>
    <row r="3581" spans="1:18" x14ac:dyDescent="0.3">
      <c r="A3581" t="s">
        <v>3593</v>
      </c>
      <c r="B3581" t="s">
        <v>7511</v>
      </c>
      <c r="C3581">
        <v>34</v>
      </c>
      <c r="D3581" t="str">
        <f>IF(Shopping[[#This Row],[Age]]&lt;=25,"Gen Z",
IF(Shopping[[#This Row],[Age]]&lt;=41,"Millennials",
IF(Shopping[[#This Row],[Age]]&lt;=57,"Gen X","Boomers")))</f>
        <v>Millennials</v>
      </c>
      <c r="E3581" t="s">
        <v>6584</v>
      </c>
      <c r="F3581" t="s">
        <v>7873</v>
      </c>
      <c r="G3581" t="s">
        <v>7857</v>
      </c>
      <c r="H3581" s="27">
        <v>66</v>
      </c>
      <c r="I3581" t="s">
        <v>7921</v>
      </c>
      <c r="J3581" t="s">
        <v>7839</v>
      </c>
      <c r="K3581" t="s">
        <v>7968</v>
      </c>
      <c r="L3581" t="s">
        <v>7890</v>
      </c>
      <c r="M3581">
        <v>4.8</v>
      </c>
      <c r="N3581" t="s">
        <v>1691</v>
      </c>
      <c r="O3581" t="s">
        <v>7948</v>
      </c>
      <c r="P3581" t="s">
        <v>1691</v>
      </c>
      <c r="Q3581" t="s">
        <v>12</v>
      </c>
      <c r="R3581">
        <v>19</v>
      </c>
    </row>
    <row r="3582" spans="1:18" x14ac:dyDescent="0.3">
      <c r="A3582" t="s">
        <v>3594</v>
      </c>
      <c r="B3582" t="s">
        <v>7512</v>
      </c>
      <c r="C3582">
        <v>51</v>
      </c>
      <c r="D3582" t="str">
        <f>IF(Shopping[[#This Row],[Age]]&lt;=25,"Gen Z",
IF(Shopping[[#This Row],[Age]]&lt;=41,"Millennials",
IF(Shopping[[#This Row],[Age]]&lt;=57,"Gen X","Boomers")))</f>
        <v>Gen X</v>
      </c>
      <c r="E3582" t="s">
        <v>6584</v>
      </c>
      <c r="F3582" t="s">
        <v>7837</v>
      </c>
      <c r="G3582" t="s">
        <v>7838</v>
      </c>
      <c r="H3582" s="27">
        <v>83</v>
      </c>
      <c r="I3582" t="s">
        <v>7906</v>
      </c>
      <c r="J3582" t="s">
        <v>7847</v>
      </c>
      <c r="K3582" t="s">
        <v>7975</v>
      </c>
      <c r="L3582" t="s">
        <v>7889</v>
      </c>
      <c r="M3582">
        <v>3.2</v>
      </c>
      <c r="N3582" t="s">
        <v>1691</v>
      </c>
      <c r="O3582" t="s">
        <v>7949</v>
      </c>
      <c r="P3582" t="s">
        <v>1691</v>
      </c>
      <c r="Q3582" t="s">
        <v>10</v>
      </c>
      <c r="R3582">
        <v>3</v>
      </c>
    </row>
    <row r="3583" spans="1:18" x14ac:dyDescent="0.3">
      <c r="A3583" t="s">
        <v>3595</v>
      </c>
      <c r="B3583" t="s">
        <v>7513</v>
      </c>
      <c r="C3583">
        <v>26</v>
      </c>
      <c r="D3583" t="str">
        <f>IF(Shopping[[#This Row],[Age]]&lt;=25,"Gen Z",
IF(Shopping[[#This Row],[Age]]&lt;=41,"Millennials",
IF(Shopping[[#This Row],[Age]]&lt;=57,"Gen X","Boomers")))</f>
        <v>Millennials</v>
      </c>
      <c r="E3583" t="s">
        <v>6584</v>
      </c>
      <c r="F3583" t="s">
        <v>7861</v>
      </c>
      <c r="G3583" t="s">
        <v>7838</v>
      </c>
      <c r="H3583" s="27">
        <v>95</v>
      </c>
      <c r="I3583" t="s">
        <v>7935</v>
      </c>
      <c r="J3583" t="s">
        <v>7847</v>
      </c>
      <c r="K3583" t="s">
        <v>7874</v>
      </c>
      <c r="L3583" t="s">
        <v>7890</v>
      </c>
      <c r="M3583">
        <v>4.9000000000000004</v>
      </c>
      <c r="N3583" t="s">
        <v>1691</v>
      </c>
      <c r="O3583" t="s">
        <v>7947</v>
      </c>
      <c r="P3583" t="s">
        <v>1691</v>
      </c>
      <c r="Q3583" t="s">
        <v>12</v>
      </c>
      <c r="R3583">
        <v>50</v>
      </c>
    </row>
    <row r="3584" spans="1:18" x14ac:dyDescent="0.3">
      <c r="A3584" t="s">
        <v>3596</v>
      </c>
      <c r="B3584" t="s">
        <v>7514</v>
      </c>
      <c r="C3584">
        <v>23</v>
      </c>
      <c r="D3584" t="str">
        <f>IF(Shopping[[#This Row],[Age]]&lt;=25,"Gen Z",
IF(Shopping[[#This Row],[Age]]&lt;=41,"Millennials",
IF(Shopping[[#This Row],[Age]]&lt;=57,"Gen X","Boomers")))</f>
        <v>Gen Z</v>
      </c>
      <c r="E3584" t="s">
        <v>6584</v>
      </c>
      <c r="F3584" t="s">
        <v>7851</v>
      </c>
      <c r="G3584" t="s">
        <v>7838</v>
      </c>
      <c r="H3584" s="27">
        <v>41</v>
      </c>
      <c r="I3584" t="s">
        <v>7911</v>
      </c>
      <c r="J3584" t="s">
        <v>7844</v>
      </c>
      <c r="K3584" t="s">
        <v>7974</v>
      </c>
      <c r="L3584" t="s">
        <v>7889</v>
      </c>
      <c r="M3584">
        <v>3.4</v>
      </c>
      <c r="N3584" t="s">
        <v>1691</v>
      </c>
      <c r="O3584" t="s">
        <v>7949</v>
      </c>
      <c r="P3584" t="s">
        <v>1691</v>
      </c>
      <c r="Q3584" t="s">
        <v>14</v>
      </c>
      <c r="R3584">
        <v>15</v>
      </c>
    </row>
    <row r="3585" spans="1:18" x14ac:dyDescent="0.3">
      <c r="A3585" t="s">
        <v>3597</v>
      </c>
      <c r="B3585" t="s">
        <v>7515</v>
      </c>
      <c r="C3585">
        <v>52</v>
      </c>
      <c r="D3585" t="str">
        <f>IF(Shopping[[#This Row],[Age]]&lt;=25,"Gen Z",
IF(Shopping[[#This Row],[Age]]&lt;=41,"Millennials",
IF(Shopping[[#This Row],[Age]]&lt;=57,"Gen X","Boomers")))</f>
        <v>Gen X</v>
      </c>
      <c r="E3585" t="s">
        <v>6584</v>
      </c>
      <c r="F3585" t="s">
        <v>7837</v>
      </c>
      <c r="G3585" t="s">
        <v>7838</v>
      </c>
      <c r="H3585" s="27">
        <v>77</v>
      </c>
      <c r="I3585" t="s">
        <v>7921</v>
      </c>
      <c r="J3585" t="s">
        <v>7839</v>
      </c>
      <c r="K3585" t="s">
        <v>7880</v>
      </c>
      <c r="L3585" t="s">
        <v>7889</v>
      </c>
      <c r="M3585">
        <v>2.7</v>
      </c>
      <c r="N3585" t="s">
        <v>1691</v>
      </c>
      <c r="O3585" t="s">
        <v>7950</v>
      </c>
      <c r="P3585" t="s">
        <v>1691</v>
      </c>
      <c r="Q3585" t="s">
        <v>12</v>
      </c>
      <c r="R3585">
        <v>44</v>
      </c>
    </row>
    <row r="3586" spans="1:18" x14ac:dyDescent="0.3">
      <c r="A3586" t="s">
        <v>3598</v>
      </c>
      <c r="B3586" t="s">
        <v>7516</v>
      </c>
      <c r="C3586">
        <v>39</v>
      </c>
      <c r="D3586" t="str">
        <f>IF(Shopping[[#This Row],[Age]]&lt;=25,"Gen Z",
IF(Shopping[[#This Row],[Age]]&lt;=41,"Millennials",
IF(Shopping[[#This Row],[Age]]&lt;=57,"Gen X","Boomers")))</f>
        <v>Millennials</v>
      </c>
      <c r="E3586" t="s">
        <v>6584</v>
      </c>
      <c r="F3586" t="s">
        <v>7848</v>
      </c>
      <c r="G3586" t="s">
        <v>7846</v>
      </c>
      <c r="H3586" s="27">
        <v>52</v>
      </c>
      <c r="I3586" t="s">
        <v>7913</v>
      </c>
      <c r="J3586" t="s">
        <v>7839</v>
      </c>
      <c r="K3586" t="s">
        <v>7878</v>
      </c>
      <c r="L3586" t="s">
        <v>7890</v>
      </c>
      <c r="M3586">
        <v>4.8</v>
      </c>
      <c r="N3586" t="s">
        <v>1691</v>
      </c>
      <c r="O3586" t="s">
        <v>7945</v>
      </c>
      <c r="P3586" t="s">
        <v>1691</v>
      </c>
      <c r="Q3586" t="s">
        <v>27</v>
      </c>
      <c r="R3586">
        <v>48</v>
      </c>
    </row>
    <row r="3587" spans="1:18" x14ac:dyDescent="0.3">
      <c r="A3587" t="s">
        <v>3599</v>
      </c>
      <c r="B3587" t="s">
        <v>7517</v>
      </c>
      <c r="C3587">
        <v>39</v>
      </c>
      <c r="D3587" t="str">
        <f>IF(Shopping[[#This Row],[Age]]&lt;=25,"Gen Z",
IF(Shopping[[#This Row],[Age]]&lt;=41,"Millennials",
IF(Shopping[[#This Row],[Age]]&lt;=57,"Gen X","Boomers")))</f>
        <v>Millennials</v>
      </c>
      <c r="E3587" t="s">
        <v>6584</v>
      </c>
      <c r="F3587" t="s">
        <v>7884</v>
      </c>
      <c r="G3587" t="s">
        <v>7857</v>
      </c>
      <c r="H3587" s="27">
        <v>41</v>
      </c>
      <c r="I3587" t="s">
        <v>7907</v>
      </c>
      <c r="J3587" t="s">
        <v>7877</v>
      </c>
      <c r="K3587" t="s">
        <v>7840</v>
      </c>
      <c r="L3587" t="s">
        <v>7887</v>
      </c>
      <c r="M3587">
        <v>4.0999999999999996</v>
      </c>
      <c r="N3587" t="s">
        <v>1691</v>
      </c>
      <c r="O3587" t="s">
        <v>7948</v>
      </c>
      <c r="P3587" t="s">
        <v>1691</v>
      </c>
      <c r="Q3587" t="s">
        <v>8</v>
      </c>
      <c r="R3587">
        <v>4</v>
      </c>
    </row>
    <row r="3588" spans="1:18" x14ac:dyDescent="0.3">
      <c r="A3588" t="s">
        <v>3600</v>
      </c>
      <c r="B3588" t="s">
        <v>7518</v>
      </c>
      <c r="C3588">
        <v>33</v>
      </c>
      <c r="D3588" t="str">
        <f>IF(Shopping[[#This Row],[Age]]&lt;=25,"Gen Z",
IF(Shopping[[#This Row],[Age]]&lt;=41,"Millennials",
IF(Shopping[[#This Row],[Age]]&lt;=57,"Gen X","Boomers")))</f>
        <v>Millennials</v>
      </c>
      <c r="E3588" t="s">
        <v>6584</v>
      </c>
      <c r="F3588" t="s">
        <v>7869</v>
      </c>
      <c r="G3588" t="s">
        <v>7838</v>
      </c>
      <c r="H3588" s="27">
        <v>28</v>
      </c>
      <c r="I3588" t="s">
        <v>7930</v>
      </c>
      <c r="J3588" t="s">
        <v>7847</v>
      </c>
      <c r="K3588" t="s">
        <v>7882</v>
      </c>
      <c r="L3588" t="s">
        <v>7887</v>
      </c>
      <c r="M3588">
        <v>4.5999999999999996</v>
      </c>
      <c r="N3588" t="s">
        <v>1691</v>
      </c>
      <c r="O3588" t="s">
        <v>7950</v>
      </c>
      <c r="P3588" t="s">
        <v>1691</v>
      </c>
      <c r="Q3588" t="s">
        <v>14</v>
      </c>
      <c r="R3588">
        <v>12</v>
      </c>
    </row>
    <row r="3589" spans="1:18" x14ac:dyDescent="0.3">
      <c r="A3589" t="s">
        <v>3601</v>
      </c>
      <c r="B3589" t="s">
        <v>7519</v>
      </c>
      <c r="C3589">
        <v>33</v>
      </c>
      <c r="D3589" t="str">
        <f>IF(Shopping[[#This Row],[Age]]&lt;=25,"Gen Z",
IF(Shopping[[#This Row],[Age]]&lt;=41,"Millennials",
IF(Shopping[[#This Row],[Age]]&lt;=57,"Gen X","Boomers")))</f>
        <v>Millennials</v>
      </c>
      <c r="E3589" t="s">
        <v>6584</v>
      </c>
      <c r="F3589" t="s">
        <v>7841</v>
      </c>
      <c r="G3589" t="s">
        <v>7838</v>
      </c>
      <c r="H3589" s="27">
        <v>90</v>
      </c>
      <c r="I3589" t="s">
        <v>7934</v>
      </c>
      <c r="J3589" t="s">
        <v>7844</v>
      </c>
      <c r="K3589" t="s">
        <v>7862</v>
      </c>
      <c r="L3589" t="s">
        <v>7889</v>
      </c>
      <c r="M3589">
        <v>4.4000000000000004</v>
      </c>
      <c r="N3589" t="s">
        <v>1691</v>
      </c>
      <c r="O3589" t="s">
        <v>7948</v>
      </c>
      <c r="P3589" t="s">
        <v>1691</v>
      </c>
      <c r="Q3589" t="s">
        <v>27</v>
      </c>
      <c r="R3589">
        <v>33</v>
      </c>
    </row>
    <row r="3590" spans="1:18" x14ac:dyDescent="0.3">
      <c r="A3590" t="s">
        <v>3602</v>
      </c>
      <c r="B3590" t="s">
        <v>7520</v>
      </c>
      <c r="C3590">
        <v>23</v>
      </c>
      <c r="D3590" t="str">
        <f>IF(Shopping[[#This Row],[Age]]&lt;=25,"Gen Z",
IF(Shopping[[#This Row],[Age]]&lt;=41,"Millennials",
IF(Shopping[[#This Row],[Age]]&lt;=57,"Gen X","Boomers")))</f>
        <v>Gen Z</v>
      </c>
      <c r="E3590" t="s">
        <v>6584</v>
      </c>
      <c r="F3590" t="s">
        <v>7865</v>
      </c>
      <c r="G3590" t="s">
        <v>7857</v>
      </c>
      <c r="H3590" s="27">
        <v>55</v>
      </c>
      <c r="I3590" t="s">
        <v>7942</v>
      </c>
      <c r="J3590" t="s">
        <v>7847</v>
      </c>
      <c r="K3590" t="s">
        <v>7975</v>
      </c>
      <c r="L3590" t="s">
        <v>7888</v>
      </c>
      <c r="M3590">
        <v>3.5</v>
      </c>
      <c r="N3590" t="s">
        <v>1691</v>
      </c>
      <c r="O3590" t="s">
        <v>7949</v>
      </c>
      <c r="P3590" t="s">
        <v>1691</v>
      </c>
      <c r="Q3590" t="s">
        <v>10</v>
      </c>
      <c r="R3590">
        <v>40</v>
      </c>
    </row>
    <row r="3591" spans="1:18" x14ac:dyDescent="0.3">
      <c r="A3591" t="s">
        <v>3603</v>
      </c>
      <c r="B3591" t="s">
        <v>7521</v>
      </c>
      <c r="C3591">
        <v>31</v>
      </c>
      <c r="D3591" t="str">
        <f>IF(Shopping[[#This Row],[Age]]&lt;=25,"Gen Z",
IF(Shopping[[#This Row],[Age]]&lt;=41,"Millennials",
IF(Shopping[[#This Row],[Age]]&lt;=57,"Gen X","Boomers")))</f>
        <v>Millennials</v>
      </c>
      <c r="E3591" t="s">
        <v>6584</v>
      </c>
      <c r="F3591" t="s">
        <v>7881</v>
      </c>
      <c r="G3591" t="s">
        <v>7857</v>
      </c>
      <c r="H3591" s="27">
        <v>73</v>
      </c>
      <c r="I3591" t="s">
        <v>7906</v>
      </c>
      <c r="J3591" t="s">
        <v>7847</v>
      </c>
      <c r="K3591" t="s">
        <v>7976</v>
      </c>
      <c r="L3591" t="s">
        <v>7888</v>
      </c>
      <c r="M3591">
        <v>4.8</v>
      </c>
      <c r="N3591" t="s">
        <v>1691</v>
      </c>
      <c r="O3591" t="s">
        <v>7947</v>
      </c>
      <c r="P3591" t="s">
        <v>1691</v>
      </c>
      <c r="Q3591" t="s">
        <v>10</v>
      </c>
      <c r="R3591">
        <v>38</v>
      </c>
    </row>
    <row r="3592" spans="1:18" x14ac:dyDescent="0.3">
      <c r="A3592" t="s">
        <v>3604</v>
      </c>
      <c r="B3592" t="s">
        <v>7522</v>
      </c>
      <c r="C3592">
        <v>27</v>
      </c>
      <c r="D3592" t="str">
        <f>IF(Shopping[[#This Row],[Age]]&lt;=25,"Gen Z",
IF(Shopping[[#This Row],[Age]]&lt;=41,"Millennials",
IF(Shopping[[#This Row],[Age]]&lt;=57,"Gen X","Boomers")))</f>
        <v>Millennials</v>
      </c>
      <c r="E3592" t="s">
        <v>6584</v>
      </c>
      <c r="F3592" t="s">
        <v>7861</v>
      </c>
      <c r="G3592" t="s">
        <v>7838</v>
      </c>
      <c r="H3592" s="27">
        <v>87</v>
      </c>
      <c r="I3592" t="s">
        <v>7938</v>
      </c>
      <c r="J3592" t="s">
        <v>7847</v>
      </c>
      <c r="K3592" t="s">
        <v>7840</v>
      </c>
      <c r="L3592" t="s">
        <v>7890</v>
      </c>
      <c r="M3592">
        <v>2.9</v>
      </c>
      <c r="N3592" t="s">
        <v>1691</v>
      </c>
      <c r="O3592" t="s">
        <v>7949</v>
      </c>
      <c r="P3592" t="s">
        <v>1691</v>
      </c>
      <c r="Q3592" t="s">
        <v>8</v>
      </c>
      <c r="R3592">
        <v>19</v>
      </c>
    </row>
    <row r="3593" spans="1:18" x14ac:dyDescent="0.3">
      <c r="A3593" t="s">
        <v>3605</v>
      </c>
      <c r="B3593" t="s">
        <v>7523</v>
      </c>
      <c r="C3593">
        <v>48</v>
      </c>
      <c r="D3593" t="str">
        <f>IF(Shopping[[#This Row],[Age]]&lt;=25,"Gen Z",
IF(Shopping[[#This Row],[Age]]&lt;=41,"Millennials",
IF(Shopping[[#This Row],[Age]]&lt;=57,"Gen X","Boomers")))</f>
        <v>Gen X</v>
      </c>
      <c r="E3593" t="s">
        <v>6584</v>
      </c>
      <c r="F3593" t="s">
        <v>7868</v>
      </c>
      <c r="G3593" t="s">
        <v>7854</v>
      </c>
      <c r="H3593" s="27">
        <v>89</v>
      </c>
      <c r="I3593" t="s">
        <v>7938</v>
      </c>
      <c r="J3593" t="s">
        <v>7847</v>
      </c>
      <c r="K3593" t="s">
        <v>7969</v>
      </c>
      <c r="L3593" t="s">
        <v>7887</v>
      </c>
      <c r="M3593">
        <v>3.2</v>
      </c>
      <c r="N3593" t="s">
        <v>1691</v>
      </c>
      <c r="O3593" t="s">
        <v>7949</v>
      </c>
      <c r="P3593" t="s">
        <v>1691</v>
      </c>
      <c r="Q3593" t="s">
        <v>22</v>
      </c>
      <c r="R3593">
        <v>38</v>
      </c>
    </row>
    <row r="3594" spans="1:18" x14ac:dyDescent="0.3">
      <c r="A3594" t="s">
        <v>3606</v>
      </c>
      <c r="B3594" t="s">
        <v>7524</v>
      </c>
      <c r="C3594">
        <v>61</v>
      </c>
      <c r="D3594" t="str">
        <f>IF(Shopping[[#This Row],[Age]]&lt;=25,"Gen Z",
IF(Shopping[[#This Row],[Age]]&lt;=41,"Millennials",
IF(Shopping[[#This Row],[Age]]&lt;=57,"Gen X","Boomers")))</f>
        <v>Boomers</v>
      </c>
      <c r="E3594" t="s">
        <v>6584</v>
      </c>
      <c r="F3594" t="s">
        <v>7883</v>
      </c>
      <c r="G3594" t="s">
        <v>7846</v>
      </c>
      <c r="H3594" s="27">
        <v>82</v>
      </c>
      <c r="I3594" t="s">
        <v>7925</v>
      </c>
      <c r="J3594" t="s">
        <v>7839</v>
      </c>
      <c r="K3594" t="s">
        <v>7970</v>
      </c>
      <c r="L3594" t="s">
        <v>7888</v>
      </c>
      <c r="M3594">
        <v>4.4000000000000004</v>
      </c>
      <c r="N3594" t="s">
        <v>1691</v>
      </c>
      <c r="O3594" t="s">
        <v>7949</v>
      </c>
      <c r="P3594" t="s">
        <v>1691</v>
      </c>
      <c r="Q3594" t="s">
        <v>8</v>
      </c>
      <c r="R3594">
        <v>18</v>
      </c>
    </row>
    <row r="3595" spans="1:18" x14ac:dyDescent="0.3">
      <c r="A3595" t="s">
        <v>3607</v>
      </c>
      <c r="B3595" t="s">
        <v>7525</v>
      </c>
      <c r="C3595">
        <v>63</v>
      </c>
      <c r="D3595" t="str">
        <f>IF(Shopping[[#This Row],[Age]]&lt;=25,"Gen Z",
IF(Shopping[[#This Row],[Age]]&lt;=41,"Millennials",
IF(Shopping[[#This Row],[Age]]&lt;=57,"Gen X","Boomers")))</f>
        <v>Boomers</v>
      </c>
      <c r="E3595" t="s">
        <v>6584</v>
      </c>
      <c r="F3595" t="s">
        <v>7845</v>
      </c>
      <c r="G3595" t="s">
        <v>7846</v>
      </c>
      <c r="H3595" s="27">
        <v>80</v>
      </c>
      <c r="I3595" t="s">
        <v>7898</v>
      </c>
      <c r="J3595" t="s">
        <v>7847</v>
      </c>
      <c r="K3595" t="s">
        <v>7971</v>
      </c>
      <c r="L3595" t="s">
        <v>7888</v>
      </c>
      <c r="M3595">
        <v>4.5999999999999996</v>
      </c>
      <c r="N3595" t="s">
        <v>1691</v>
      </c>
      <c r="O3595" t="s">
        <v>7947</v>
      </c>
      <c r="P3595" t="s">
        <v>1691</v>
      </c>
      <c r="Q3595" t="s">
        <v>14</v>
      </c>
      <c r="R3595">
        <v>24</v>
      </c>
    </row>
    <row r="3596" spans="1:18" x14ac:dyDescent="0.3">
      <c r="A3596" t="s">
        <v>3608</v>
      </c>
      <c r="B3596" t="s">
        <v>7526</v>
      </c>
      <c r="C3596">
        <v>19</v>
      </c>
      <c r="D3596" t="str">
        <f>IF(Shopping[[#This Row],[Age]]&lt;=25,"Gen Z",
IF(Shopping[[#This Row],[Age]]&lt;=41,"Millennials",
IF(Shopping[[#This Row],[Age]]&lt;=57,"Gen X","Boomers")))</f>
        <v>Gen Z</v>
      </c>
      <c r="E3596" t="s">
        <v>6584</v>
      </c>
      <c r="F3596" t="s">
        <v>7873</v>
      </c>
      <c r="G3596" t="s">
        <v>7857</v>
      </c>
      <c r="H3596" s="27">
        <v>87</v>
      </c>
      <c r="I3596" t="s">
        <v>7908</v>
      </c>
      <c r="J3596" t="s">
        <v>7839</v>
      </c>
      <c r="K3596" t="s">
        <v>7852</v>
      </c>
      <c r="L3596" t="s">
        <v>7889</v>
      </c>
      <c r="M3596">
        <v>2.6</v>
      </c>
      <c r="N3596" t="s">
        <v>1691</v>
      </c>
      <c r="O3596" t="s">
        <v>7949</v>
      </c>
      <c r="P3596" t="s">
        <v>1691</v>
      </c>
      <c r="Q3596" t="s">
        <v>8</v>
      </c>
      <c r="R3596">
        <v>29</v>
      </c>
    </row>
    <row r="3597" spans="1:18" x14ac:dyDescent="0.3">
      <c r="A3597" t="s">
        <v>3609</v>
      </c>
      <c r="B3597" t="s">
        <v>7527</v>
      </c>
      <c r="C3597">
        <v>21</v>
      </c>
      <c r="D3597" t="str">
        <f>IF(Shopping[[#This Row],[Age]]&lt;=25,"Gen Z",
IF(Shopping[[#This Row],[Age]]&lt;=41,"Millennials",
IF(Shopping[[#This Row],[Age]]&lt;=57,"Gen X","Boomers")))</f>
        <v>Gen Z</v>
      </c>
      <c r="E3597" t="s">
        <v>6584</v>
      </c>
      <c r="F3597" t="s">
        <v>7837</v>
      </c>
      <c r="G3597" t="s">
        <v>7838</v>
      </c>
      <c r="H3597" s="27">
        <v>41</v>
      </c>
      <c r="I3597" t="s">
        <v>7938</v>
      </c>
      <c r="J3597" t="s">
        <v>7847</v>
      </c>
      <c r="K3597" t="s">
        <v>7862</v>
      </c>
      <c r="L3597" t="s">
        <v>7888</v>
      </c>
      <c r="M3597">
        <v>3.1</v>
      </c>
      <c r="N3597" t="s">
        <v>1691</v>
      </c>
      <c r="O3597" t="s">
        <v>7950</v>
      </c>
      <c r="P3597" t="s">
        <v>1691</v>
      </c>
      <c r="Q3597" t="s">
        <v>14</v>
      </c>
      <c r="R3597">
        <v>14</v>
      </c>
    </row>
    <row r="3598" spans="1:18" x14ac:dyDescent="0.3">
      <c r="A3598" t="s">
        <v>3610</v>
      </c>
      <c r="B3598" t="s">
        <v>7528</v>
      </c>
      <c r="C3598">
        <v>28</v>
      </c>
      <c r="D3598" t="str">
        <f>IF(Shopping[[#This Row],[Age]]&lt;=25,"Gen Z",
IF(Shopping[[#This Row],[Age]]&lt;=41,"Millennials",
IF(Shopping[[#This Row],[Age]]&lt;=57,"Gen X","Boomers")))</f>
        <v>Millennials</v>
      </c>
      <c r="E3598" t="s">
        <v>6584</v>
      </c>
      <c r="F3598" t="s">
        <v>7869</v>
      </c>
      <c r="G3598" t="s">
        <v>7838</v>
      </c>
      <c r="H3598" s="27">
        <v>83</v>
      </c>
      <c r="I3598" t="s">
        <v>7929</v>
      </c>
      <c r="J3598" t="s">
        <v>7847</v>
      </c>
      <c r="K3598" t="s">
        <v>7852</v>
      </c>
      <c r="L3598" t="s">
        <v>7888</v>
      </c>
      <c r="M3598">
        <v>4.3</v>
      </c>
      <c r="N3598" t="s">
        <v>1691</v>
      </c>
      <c r="O3598" t="s">
        <v>7948</v>
      </c>
      <c r="P3598" t="s">
        <v>1691</v>
      </c>
      <c r="Q3598" t="s">
        <v>10</v>
      </c>
      <c r="R3598">
        <v>44</v>
      </c>
    </row>
    <row r="3599" spans="1:18" x14ac:dyDescent="0.3">
      <c r="A3599" t="s">
        <v>3611</v>
      </c>
      <c r="B3599" t="s">
        <v>7529</v>
      </c>
      <c r="C3599">
        <v>29</v>
      </c>
      <c r="D3599" t="str">
        <f>IF(Shopping[[#This Row],[Age]]&lt;=25,"Gen Z",
IF(Shopping[[#This Row],[Age]]&lt;=41,"Millennials",
IF(Shopping[[#This Row],[Age]]&lt;=57,"Gen X","Boomers")))</f>
        <v>Millennials</v>
      </c>
      <c r="E3599" t="s">
        <v>6584</v>
      </c>
      <c r="F3599" t="s">
        <v>7865</v>
      </c>
      <c r="G3599" t="s">
        <v>7857</v>
      </c>
      <c r="H3599" s="27">
        <v>71</v>
      </c>
      <c r="I3599" t="s">
        <v>7928</v>
      </c>
      <c r="J3599" t="s">
        <v>7847</v>
      </c>
      <c r="K3599" t="s">
        <v>7842</v>
      </c>
      <c r="L3599" t="s">
        <v>7889</v>
      </c>
      <c r="M3599">
        <v>3.1</v>
      </c>
      <c r="N3599" t="s">
        <v>1691</v>
      </c>
      <c r="O3599" t="s">
        <v>7948</v>
      </c>
      <c r="P3599" t="s">
        <v>1691</v>
      </c>
      <c r="Q3599" t="s">
        <v>22</v>
      </c>
      <c r="R3599">
        <v>18</v>
      </c>
    </row>
    <row r="3600" spans="1:18" x14ac:dyDescent="0.3">
      <c r="A3600" t="s">
        <v>3612</v>
      </c>
      <c r="B3600" t="s">
        <v>7530</v>
      </c>
      <c r="C3600">
        <v>23</v>
      </c>
      <c r="D3600" t="str">
        <f>IF(Shopping[[#This Row],[Age]]&lt;=25,"Gen Z",
IF(Shopping[[#This Row],[Age]]&lt;=41,"Millennials",
IF(Shopping[[#This Row],[Age]]&lt;=57,"Gen X","Boomers")))</f>
        <v>Gen Z</v>
      </c>
      <c r="E3600" t="s">
        <v>6584</v>
      </c>
      <c r="F3600" t="s">
        <v>7869</v>
      </c>
      <c r="G3600" t="s">
        <v>7838</v>
      </c>
      <c r="H3600" s="27">
        <v>76</v>
      </c>
      <c r="I3600" t="s">
        <v>7932</v>
      </c>
      <c r="J3600" t="s">
        <v>7877</v>
      </c>
      <c r="K3600" t="s">
        <v>7860</v>
      </c>
      <c r="L3600" t="s">
        <v>7888</v>
      </c>
      <c r="M3600">
        <v>4.5999999999999996</v>
      </c>
      <c r="N3600" t="s">
        <v>1691</v>
      </c>
      <c r="O3600" t="s">
        <v>7950</v>
      </c>
      <c r="P3600" t="s">
        <v>1691</v>
      </c>
      <c r="Q3600" t="s">
        <v>22</v>
      </c>
      <c r="R3600">
        <v>19</v>
      </c>
    </row>
    <row r="3601" spans="1:18" x14ac:dyDescent="0.3">
      <c r="A3601" t="s">
        <v>3613</v>
      </c>
      <c r="B3601" t="s">
        <v>7531</v>
      </c>
      <c r="C3601">
        <v>37</v>
      </c>
      <c r="D3601" t="str">
        <f>IF(Shopping[[#This Row],[Age]]&lt;=25,"Gen Z",
IF(Shopping[[#This Row],[Age]]&lt;=41,"Millennials",
IF(Shopping[[#This Row],[Age]]&lt;=57,"Gen X","Boomers")))</f>
        <v>Millennials</v>
      </c>
      <c r="E3601" t="s">
        <v>6584</v>
      </c>
      <c r="F3601" t="s">
        <v>7873</v>
      </c>
      <c r="G3601" t="s">
        <v>7857</v>
      </c>
      <c r="H3601" s="27">
        <v>34</v>
      </c>
      <c r="I3601" t="s">
        <v>7916</v>
      </c>
      <c r="J3601" t="s">
        <v>7844</v>
      </c>
      <c r="K3601" t="s">
        <v>7972</v>
      </c>
      <c r="L3601" t="s">
        <v>7888</v>
      </c>
      <c r="M3601">
        <v>4.5999999999999996</v>
      </c>
      <c r="N3601" t="s">
        <v>1691</v>
      </c>
      <c r="O3601" t="s">
        <v>7945</v>
      </c>
      <c r="P3601" t="s">
        <v>1691</v>
      </c>
      <c r="Q3601" t="s">
        <v>10</v>
      </c>
      <c r="R3601">
        <v>4</v>
      </c>
    </row>
    <row r="3602" spans="1:18" x14ac:dyDescent="0.3">
      <c r="A3602" t="s">
        <v>3614</v>
      </c>
      <c r="B3602" t="s">
        <v>7532</v>
      </c>
      <c r="C3602">
        <v>67</v>
      </c>
      <c r="D3602" t="str">
        <f>IF(Shopping[[#This Row],[Age]]&lt;=25,"Gen Z",
IF(Shopping[[#This Row],[Age]]&lt;=41,"Millennials",
IF(Shopping[[#This Row],[Age]]&lt;=57,"Gen X","Boomers")))</f>
        <v>Boomers</v>
      </c>
      <c r="E3602" t="s">
        <v>6584</v>
      </c>
      <c r="F3602" t="s">
        <v>7861</v>
      </c>
      <c r="G3602" t="s">
        <v>7838</v>
      </c>
      <c r="H3602" s="27">
        <v>81</v>
      </c>
      <c r="I3602" t="s">
        <v>7929</v>
      </c>
      <c r="J3602" t="s">
        <v>7877</v>
      </c>
      <c r="K3602" t="s">
        <v>7968</v>
      </c>
      <c r="L3602" t="s">
        <v>7888</v>
      </c>
      <c r="M3602">
        <v>2.7</v>
      </c>
      <c r="N3602" t="s">
        <v>1691</v>
      </c>
      <c r="O3602" t="s">
        <v>7946</v>
      </c>
      <c r="P3602" t="s">
        <v>1691</v>
      </c>
      <c r="Q3602" t="s">
        <v>10</v>
      </c>
      <c r="R3602">
        <v>25</v>
      </c>
    </row>
    <row r="3603" spans="1:18" x14ac:dyDescent="0.3">
      <c r="A3603" t="s">
        <v>3615</v>
      </c>
      <c r="B3603" t="s">
        <v>7533</v>
      </c>
      <c r="C3603">
        <v>34</v>
      </c>
      <c r="D3603" t="str">
        <f>IF(Shopping[[#This Row],[Age]]&lt;=25,"Gen Z",
IF(Shopping[[#This Row],[Age]]&lt;=41,"Millennials",
IF(Shopping[[#This Row],[Age]]&lt;=57,"Gen X","Boomers")))</f>
        <v>Millennials</v>
      </c>
      <c r="E3603" t="s">
        <v>6584</v>
      </c>
      <c r="F3603" t="s">
        <v>7872</v>
      </c>
      <c r="G3603" t="s">
        <v>7838</v>
      </c>
      <c r="H3603" s="27">
        <v>47</v>
      </c>
      <c r="I3603" t="s">
        <v>7910</v>
      </c>
      <c r="J3603" t="s">
        <v>7847</v>
      </c>
      <c r="K3603" t="s">
        <v>7878</v>
      </c>
      <c r="L3603" t="s">
        <v>7889</v>
      </c>
      <c r="M3603">
        <v>3</v>
      </c>
      <c r="N3603" t="s">
        <v>1691</v>
      </c>
      <c r="O3603" t="s">
        <v>7947</v>
      </c>
      <c r="P3603" t="s">
        <v>1691</v>
      </c>
      <c r="Q3603" t="s">
        <v>14</v>
      </c>
      <c r="R3603">
        <v>3</v>
      </c>
    </row>
    <row r="3604" spans="1:18" x14ac:dyDescent="0.3">
      <c r="A3604" t="s">
        <v>3616</v>
      </c>
      <c r="B3604" t="s">
        <v>7534</v>
      </c>
      <c r="C3604">
        <v>58</v>
      </c>
      <c r="D3604" t="str">
        <f>IF(Shopping[[#This Row],[Age]]&lt;=25,"Gen Z",
IF(Shopping[[#This Row],[Age]]&lt;=41,"Millennials",
IF(Shopping[[#This Row],[Age]]&lt;=57,"Gen X","Boomers")))</f>
        <v>Boomers</v>
      </c>
      <c r="E3604" t="s">
        <v>6584</v>
      </c>
      <c r="F3604" t="s">
        <v>7863</v>
      </c>
      <c r="G3604" t="s">
        <v>7838</v>
      </c>
      <c r="H3604" s="27">
        <v>36</v>
      </c>
      <c r="I3604" t="s">
        <v>7898</v>
      </c>
      <c r="J3604" t="s">
        <v>7844</v>
      </c>
      <c r="K3604" t="s">
        <v>7975</v>
      </c>
      <c r="L3604" t="s">
        <v>7889</v>
      </c>
      <c r="M3604">
        <v>3.3</v>
      </c>
      <c r="N3604" t="s">
        <v>1691</v>
      </c>
      <c r="O3604" t="s">
        <v>7950</v>
      </c>
      <c r="P3604" t="s">
        <v>1691</v>
      </c>
      <c r="Q3604" t="s">
        <v>27</v>
      </c>
      <c r="R3604">
        <v>40</v>
      </c>
    </row>
    <row r="3605" spans="1:18" x14ac:dyDescent="0.3">
      <c r="A3605" t="s">
        <v>3617</v>
      </c>
      <c r="B3605" t="s">
        <v>7535</v>
      </c>
      <c r="C3605">
        <v>45</v>
      </c>
      <c r="D3605" t="str">
        <f>IF(Shopping[[#This Row],[Age]]&lt;=25,"Gen Z",
IF(Shopping[[#This Row],[Age]]&lt;=41,"Millennials",
IF(Shopping[[#This Row],[Age]]&lt;=57,"Gen X","Boomers")))</f>
        <v>Gen X</v>
      </c>
      <c r="E3605" t="s">
        <v>6584</v>
      </c>
      <c r="F3605" t="s">
        <v>7843</v>
      </c>
      <c r="G3605" t="s">
        <v>7838</v>
      </c>
      <c r="H3605" s="27">
        <v>51</v>
      </c>
      <c r="I3605" t="s">
        <v>7900</v>
      </c>
      <c r="J3605" t="s">
        <v>7847</v>
      </c>
      <c r="K3605" t="s">
        <v>7969</v>
      </c>
      <c r="L3605" t="s">
        <v>7888</v>
      </c>
      <c r="M3605">
        <v>2.7</v>
      </c>
      <c r="N3605" t="s">
        <v>1691</v>
      </c>
      <c r="O3605" t="s">
        <v>7946</v>
      </c>
      <c r="P3605" t="s">
        <v>1691</v>
      </c>
      <c r="Q3605" t="s">
        <v>10</v>
      </c>
      <c r="R3605">
        <v>5</v>
      </c>
    </row>
    <row r="3606" spans="1:18" x14ac:dyDescent="0.3">
      <c r="A3606" t="s">
        <v>3618</v>
      </c>
      <c r="B3606" t="s">
        <v>7536</v>
      </c>
      <c r="C3606">
        <v>63</v>
      </c>
      <c r="D3606" t="str">
        <f>IF(Shopping[[#This Row],[Age]]&lt;=25,"Gen Z",
IF(Shopping[[#This Row],[Age]]&lt;=41,"Millennials",
IF(Shopping[[#This Row],[Age]]&lt;=57,"Gen X","Boomers")))</f>
        <v>Boomers</v>
      </c>
      <c r="E3606" t="s">
        <v>6584</v>
      </c>
      <c r="F3606" t="s">
        <v>7869</v>
      </c>
      <c r="G3606" t="s">
        <v>7838</v>
      </c>
      <c r="H3606" s="27">
        <v>86</v>
      </c>
      <c r="I3606" t="s">
        <v>7900</v>
      </c>
      <c r="J3606" t="s">
        <v>7847</v>
      </c>
      <c r="K3606" t="s">
        <v>7874</v>
      </c>
      <c r="L3606" t="s">
        <v>7890</v>
      </c>
      <c r="M3606">
        <v>3.3</v>
      </c>
      <c r="N3606" t="s">
        <v>1691</v>
      </c>
      <c r="O3606" t="s">
        <v>7948</v>
      </c>
      <c r="P3606" t="s">
        <v>1691</v>
      </c>
      <c r="Q3606" t="s">
        <v>27</v>
      </c>
      <c r="R3606">
        <v>17</v>
      </c>
    </row>
    <row r="3607" spans="1:18" x14ac:dyDescent="0.3">
      <c r="A3607" t="s">
        <v>3619</v>
      </c>
      <c r="B3607" t="s">
        <v>7537</v>
      </c>
      <c r="C3607">
        <v>68</v>
      </c>
      <c r="D3607" t="str">
        <f>IF(Shopping[[#This Row],[Age]]&lt;=25,"Gen Z",
IF(Shopping[[#This Row],[Age]]&lt;=41,"Millennials",
IF(Shopping[[#This Row],[Age]]&lt;=57,"Gen X","Boomers")))</f>
        <v>Boomers</v>
      </c>
      <c r="E3607" t="s">
        <v>6584</v>
      </c>
      <c r="F3607" t="s">
        <v>7843</v>
      </c>
      <c r="G3607" t="s">
        <v>7838</v>
      </c>
      <c r="H3607" s="27">
        <v>41</v>
      </c>
      <c r="I3607" t="s">
        <v>7908</v>
      </c>
      <c r="J3607" t="s">
        <v>7847</v>
      </c>
      <c r="K3607" t="s">
        <v>7969</v>
      </c>
      <c r="L3607" t="s">
        <v>7890</v>
      </c>
      <c r="M3607">
        <v>4.3</v>
      </c>
      <c r="N3607" t="s">
        <v>1691</v>
      </c>
      <c r="O3607" t="s">
        <v>7950</v>
      </c>
      <c r="P3607" t="s">
        <v>1691</v>
      </c>
      <c r="Q3607" t="s">
        <v>22</v>
      </c>
      <c r="R3607">
        <v>36</v>
      </c>
    </row>
    <row r="3608" spans="1:18" x14ac:dyDescent="0.3">
      <c r="A3608" t="s">
        <v>3620</v>
      </c>
      <c r="B3608" t="s">
        <v>7538</v>
      </c>
      <c r="C3608">
        <v>41</v>
      </c>
      <c r="D3608" t="str">
        <f>IF(Shopping[[#This Row],[Age]]&lt;=25,"Gen Z",
IF(Shopping[[#This Row],[Age]]&lt;=41,"Millennials",
IF(Shopping[[#This Row],[Age]]&lt;=57,"Gen X","Boomers")))</f>
        <v>Millennials</v>
      </c>
      <c r="E3608" t="s">
        <v>6584</v>
      </c>
      <c r="F3608" t="s">
        <v>7845</v>
      </c>
      <c r="G3608" t="s">
        <v>7846</v>
      </c>
      <c r="H3608" s="27">
        <v>90</v>
      </c>
      <c r="I3608" t="s">
        <v>7939</v>
      </c>
      <c r="J3608" t="s">
        <v>7877</v>
      </c>
      <c r="K3608" t="s">
        <v>7860</v>
      </c>
      <c r="L3608" t="s">
        <v>7890</v>
      </c>
      <c r="M3608">
        <v>4.8</v>
      </c>
      <c r="N3608" t="s">
        <v>1691</v>
      </c>
      <c r="O3608" t="s">
        <v>7945</v>
      </c>
      <c r="P3608" t="s">
        <v>1691</v>
      </c>
      <c r="Q3608" t="s">
        <v>8</v>
      </c>
      <c r="R3608">
        <v>41</v>
      </c>
    </row>
    <row r="3609" spans="1:18" x14ac:dyDescent="0.3">
      <c r="A3609" t="s">
        <v>3621</v>
      </c>
      <c r="B3609" t="s">
        <v>7539</v>
      </c>
      <c r="C3609">
        <v>50</v>
      </c>
      <c r="D3609" t="str">
        <f>IF(Shopping[[#This Row],[Age]]&lt;=25,"Gen Z",
IF(Shopping[[#This Row],[Age]]&lt;=41,"Millennials",
IF(Shopping[[#This Row],[Age]]&lt;=57,"Gen X","Boomers")))</f>
        <v>Gen X</v>
      </c>
      <c r="E3609" t="s">
        <v>6584</v>
      </c>
      <c r="F3609" t="s">
        <v>7875</v>
      </c>
      <c r="G3609" t="s">
        <v>7857</v>
      </c>
      <c r="H3609" s="27">
        <v>93</v>
      </c>
      <c r="I3609" t="s">
        <v>7928</v>
      </c>
      <c r="J3609" t="s">
        <v>7839</v>
      </c>
      <c r="K3609" t="s">
        <v>7852</v>
      </c>
      <c r="L3609" t="s">
        <v>7890</v>
      </c>
      <c r="M3609">
        <v>3.3</v>
      </c>
      <c r="N3609" t="s">
        <v>1691</v>
      </c>
      <c r="O3609" t="s">
        <v>7948</v>
      </c>
      <c r="P3609" t="s">
        <v>1691</v>
      </c>
      <c r="Q3609" t="s">
        <v>8</v>
      </c>
      <c r="R3609">
        <v>20</v>
      </c>
    </row>
    <row r="3610" spans="1:18" x14ac:dyDescent="0.3">
      <c r="A3610" t="s">
        <v>3622</v>
      </c>
      <c r="B3610" t="s">
        <v>7540</v>
      </c>
      <c r="C3610">
        <v>24</v>
      </c>
      <c r="D3610" t="str">
        <f>IF(Shopping[[#This Row],[Age]]&lt;=25,"Gen Z",
IF(Shopping[[#This Row],[Age]]&lt;=41,"Millennials",
IF(Shopping[[#This Row],[Age]]&lt;=57,"Gen X","Boomers")))</f>
        <v>Gen Z</v>
      </c>
      <c r="E3610" t="s">
        <v>6584</v>
      </c>
      <c r="F3610" t="s">
        <v>7884</v>
      </c>
      <c r="G3610" t="s">
        <v>7857</v>
      </c>
      <c r="H3610" s="27">
        <v>56</v>
      </c>
      <c r="I3610" t="s">
        <v>7923</v>
      </c>
      <c r="J3610" t="s">
        <v>7847</v>
      </c>
      <c r="K3610" t="s">
        <v>7973</v>
      </c>
      <c r="L3610" t="s">
        <v>7890</v>
      </c>
      <c r="M3610">
        <v>4.3</v>
      </c>
      <c r="N3610" t="s">
        <v>1691</v>
      </c>
      <c r="O3610" t="s">
        <v>7947</v>
      </c>
      <c r="P3610" t="s">
        <v>1691</v>
      </c>
      <c r="Q3610" t="s">
        <v>10</v>
      </c>
      <c r="R3610">
        <v>2</v>
      </c>
    </row>
    <row r="3611" spans="1:18" x14ac:dyDescent="0.3">
      <c r="A3611" t="s">
        <v>3623</v>
      </c>
      <c r="B3611" t="s">
        <v>7541</v>
      </c>
      <c r="C3611">
        <v>21</v>
      </c>
      <c r="D3611" t="str">
        <f>IF(Shopping[[#This Row],[Age]]&lt;=25,"Gen Z",
IF(Shopping[[#This Row],[Age]]&lt;=41,"Millennials",
IF(Shopping[[#This Row],[Age]]&lt;=57,"Gen X","Boomers")))</f>
        <v>Gen Z</v>
      </c>
      <c r="E3611" t="s">
        <v>6584</v>
      </c>
      <c r="F3611" t="s">
        <v>7876</v>
      </c>
      <c r="G3611" t="s">
        <v>7838</v>
      </c>
      <c r="H3611" s="27">
        <v>39</v>
      </c>
      <c r="I3611" t="s">
        <v>7928</v>
      </c>
      <c r="J3611" t="s">
        <v>7847</v>
      </c>
      <c r="K3611" t="s">
        <v>7973</v>
      </c>
      <c r="L3611" t="s">
        <v>7889</v>
      </c>
      <c r="M3611">
        <v>3</v>
      </c>
      <c r="N3611" t="s">
        <v>1691</v>
      </c>
      <c r="O3611" t="s">
        <v>7949</v>
      </c>
      <c r="P3611" t="s">
        <v>1691</v>
      </c>
      <c r="Q3611" t="s">
        <v>27</v>
      </c>
      <c r="R3611">
        <v>31</v>
      </c>
    </row>
    <row r="3612" spans="1:18" x14ac:dyDescent="0.3">
      <c r="A3612" t="s">
        <v>3624</v>
      </c>
      <c r="B3612" t="s">
        <v>7542</v>
      </c>
      <c r="C3612">
        <v>18</v>
      </c>
      <c r="D3612" t="str">
        <f>IF(Shopping[[#This Row],[Age]]&lt;=25,"Gen Z",
IF(Shopping[[#This Row],[Age]]&lt;=41,"Millennials",
IF(Shopping[[#This Row],[Age]]&lt;=57,"Gen X","Boomers")))</f>
        <v>Gen Z</v>
      </c>
      <c r="E3612" t="s">
        <v>6584</v>
      </c>
      <c r="F3612" t="s">
        <v>7868</v>
      </c>
      <c r="G3612" t="s">
        <v>7854</v>
      </c>
      <c r="H3612" s="27">
        <v>86</v>
      </c>
      <c r="I3612" t="s">
        <v>7914</v>
      </c>
      <c r="J3612" t="s">
        <v>7877</v>
      </c>
      <c r="K3612" t="s">
        <v>7867</v>
      </c>
      <c r="L3612" t="s">
        <v>7890</v>
      </c>
      <c r="M3612">
        <v>4.8</v>
      </c>
      <c r="N3612" t="s">
        <v>1691</v>
      </c>
      <c r="O3612" t="s">
        <v>7949</v>
      </c>
      <c r="P3612" t="s">
        <v>1691</v>
      </c>
      <c r="Q3612" t="s">
        <v>22</v>
      </c>
      <c r="R3612">
        <v>23</v>
      </c>
    </row>
    <row r="3613" spans="1:18" x14ac:dyDescent="0.3">
      <c r="A3613" t="s">
        <v>3625</v>
      </c>
      <c r="B3613" t="s">
        <v>7543</v>
      </c>
      <c r="C3613">
        <v>63</v>
      </c>
      <c r="D3613" t="str">
        <f>IF(Shopping[[#This Row],[Age]]&lt;=25,"Gen Z",
IF(Shopping[[#This Row],[Age]]&lt;=41,"Millennials",
IF(Shopping[[#This Row],[Age]]&lt;=57,"Gen X","Boomers")))</f>
        <v>Boomers</v>
      </c>
      <c r="E3613" t="s">
        <v>6584</v>
      </c>
      <c r="F3613" t="s">
        <v>7872</v>
      </c>
      <c r="G3613" t="s">
        <v>7838</v>
      </c>
      <c r="H3613" s="27">
        <v>82</v>
      </c>
      <c r="I3613" t="s">
        <v>7940</v>
      </c>
      <c r="J3613" t="s">
        <v>7847</v>
      </c>
      <c r="K3613" t="s">
        <v>7855</v>
      </c>
      <c r="L3613" t="s">
        <v>7888</v>
      </c>
      <c r="M3613">
        <v>2.9</v>
      </c>
      <c r="N3613" t="s">
        <v>1691</v>
      </c>
      <c r="O3613" t="s">
        <v>7948</v>
      </c>
      <c r="P3613" t="s">
        <v>1691</v>
      </c>
      <c r="Q3613" t="s">
        <v>12</v>
      </c>
      <c r="R3613">
        <v>30</v>
      </c>
    </row>
    <row r="3614" spans="1:18" x14ac:dyDescent="0.3">
      <c r="A3614" t="s">
        <v>3626</v>
      </c>
      <c r="B3614" t="s">
        <v>7544</v>
      </c>
      <c r="C3614">
        <v>47</v>
      </c>
      <c r="D3614" t="str">
        <f>IF(Shopping[[#This Row],[Age]]&lt;=25,"Gen Z",
IF(Shopping[[#This Row],[Age]]&lt;=41,"Millennials",
IF(Shopping[[#This Row],[Age]]&lt;=57,"Gen X","Boomers")))</f>
        <v>Gen X</v>
      </c>
      <c r="E3614" t="s">
        <v>6584</v>
      </c>
      <c r="F3614" t="s">
        <v>7845</v>
      </c>
      <c r="G3614" t="s">
        <v>7846</v>
      </c>
      <c r="H3614" s="27">
        <v>29</v>
      </c>
      <c r="I3614" t="s">
        <v>7942</v>
      </c>
      <c r="J3614" t="s">
        <v>7847</v>
      </c>
      <c r="K3614" t="s">
        <v>7864</v>
      </c>
      <c r="L3614" t="s">
        <v>7889</v>
      </c>
      <c r="M3614">
        <v>3.6</v>
      </c>
      <c r="N3614" t="s">
        <v>1691</v>
      </c>
      <c r="O3614" t="s">
        <v>7948</v>
      </c>
      <c r="P3614" t="s">
        <v>1691</v>
      </c>
      <c r="Q3614" t="s">
        <v>10</v>
      </c>
      <c r="R3614">
        <v>26</v>
      </c>
    </row>
    <row r="3615" spans="1:18" x14ac:dyDescent="0.3">
      <c r="A3615" t="s">
        <v>3627</v>
      </c>
      <c r="B3615" t="s">
        <v>7545</v>
      </c>
      <c r="C3615">
        <v>58</v>
      </c>
      <c r="D3615" t="str">
        <f>IF(Shopping[[#This Row],[Age]]&lt;=25,"Gen Z",
IF(Shopping[[#This Row],[Age]]&lt;=41,"Millennials",
IF(Shopping[[#This Row],[Age]]&lt;=57,"Gen X","Boomers")))</f>
        <v>Boomers</v>
      </c>
      <c r="E3615" t="s">
        <v>6584</v>
      </c>
      <c r="F3615" t="s">
        <v>7875</v>
      </c>
      <c r="G3615" t="s">
        <v>7857</v>
      </c>
      <c r="H3615" s="27">
        <v>27</v>
      </c>
      <c r="I3615" t="s">
        <v>7939</v>
      </c>
      <c r="J3615" t="s">
        <v>7847</v>
      </c>
      <c r="K3615" t="s">
        <v>7975</v>
      </c>
      <c r="L3615" t="s">
        <v>7890</v>
      </c>
      <c r="M3615">
        <v>3.5</v>
      </c>
      <c r="N3615" t="s">
        <v>1691</v>
      </c>
      <c r="O3615" t="s">
        <v>7950</v>
      </c>
      <c r="P3615" t="s">
        <v>1691</v>
      </c>
      <c r="Q3615" t="s">
        <v>8</v>
      </c>
      <c r="R3615">
        <v>40</v>
      </c>
    </row>
    <row r="3616" spans="1:18" x14ac:dyDescent="0.3">
      <c r="A3616" t="s">
        <v>3628</v>
      </c>
      <c r="B3616" t="s">
        <v>7546</v>
      </c>
      <c r="C3616">
        <v>46</v>
      </c>
      <c r="D3616" t="str">
        <f>IF(Shopping[[#This Row],[Age]]&lt;=25,"Gen Z",
IF(Shopping[[#This Row],[Age]]&lt;=41,"Millennials",
IF(Shopping[[#This Row],[Age]]&lt;=57,"Gen X","Boomers")))</f>
        <v>Gen X</v>
      </c>
      <c r="E3616" t="s">
        <v>6584</v>
      </c>
      <c r="F3616" t="s">
        <v>7884</v>
      </c>
      <c r="G3616" t="s">
        <v>7857</v>
      </c>
      <c r="H3616" s="27">
        <v>25</v>
      </c>
      <c r="I3616" t="s">
        <v>7905</v>
      </c>
      <c r="J3616" t="s">
        <v>7839</v>
      </c>
      <c r="K3616" t="s">
        <v>7842</v>
      </c>
      <c r="L3616" t="s">
        <v>7888</v>
      </c>
      <c r="M3616">
        <v>4.7</v>
      </c>
      <c r="N3616" t="s">
        <v>1691</v>
      </c>
      <c r="O3616" t="s">
        <v>7949</v>
      </c>
      <c r="P3616" t="s">
        <v>1691</v>
      </c>
      <c r="Q3616" t="s">
        <v>22</v>
      </c>
      <c r="R3616">
        <v>19</v>
      </c>
    </row>
    <row r="3617" spans="1:18" x14ac:dyDescent="0.3">
      <c r="A3617" t="s">
        <v>3629</v>
      </c>
      <c r="B3617" t="s">
        <v>7547</v>
      </c>
      <c r="C3617">
        <v>35</v>
      </c>
      <c r="D3617" t="str">
        <f>IF(Shopping[[#This Row],[Age]]&lt;=25,"Gen Z",
IF(Shopping[[#This Row],[Age]]&lt;=41,"Millennials",
IF(Shopping[[#This Row],[Age]]&lt;=57,"Gen X","Boomers")))</f>
        <v>Millennials</v>
      </c>
      <c r="E3617" t="s">
        <v>6584</v>
      </c>
      <c r="F3617" t="s">
        <v>7861</v>
      </c>
      <c r="G3617" t="s">
        <v>7838</v>
      </c>
      <c r="H3617" s="27">
        <v>31</v>
      </c>
      <c r="I3617" t="s">
        <v>7911</v>
      </c>
      <c r="J3617" t="s">
        <v>7847</v>
      </c>
      <c r="K3617" t="s">
        <v>7969</v>
      </c>
      <c r="L3617" t="s">
        <v>7887</v>
      </c>
      <c r="M3617">
        <v>4.4000000000000004</v>
      </c>
      <c r="N3617" t="s">
        <v>1691</v>
      </c>
      <c r="O3617" t="s">
        <v>7946</v>
      </c>
      <c r="P3617" t="s">
        <v>1691</v>
      </c>
      <c r="Q3617" t="s">
        <v>12</v>
      </c>
      <c r="R3617">
        <v>4</v>
      </c>
    </row>
    <row r="3618" spans="1:18" x14ac:dyDescent="0.3">
      <c r="A3618" t="s">
        <v>3630</v>
      </c>
      <c r="B3618" t="s">
        <v>7548</v>
      </c>
      <c r="C3618">
        <v>42</v>
      </c>
      <c r="D3618" t="str">
        <f>IF(Shopping[[#This Row],[Age]]&lt;=25,"Gen Z",
IF(Shopping[[#This Row],[Age]]&lt;=41,"Millennials",
IF(Shopping[[#This Row],[Age]]&lt;=57,"Gen X","Boomers")))</f>
        <v>Gen X</v>
      </c>
      <c r="E3618" t="s">
        <v>6584</v>
      </c>
      <c r="F3618" t="s">
        <v>7869</v>
      </c>
      <c r="G3618" t="s">
        <v>7838</v>
      </c>
      <c r="H3618" s="27">
        <v>23</v>
      </c>
      <c r="I3618" t="s">
        <v>7941</v>
      </c>
      <c r="J3618" t="s">
        <v>7839</v>
      </c>
      <c r="K3618" t="s">
        <v>7860</v>
      </c>
      <c r="L3618" t="s">
        <v>7887</v>
      </c>
      <c r="M3618">
        <v>3.3</v>
      </c>
      <c r="N3618" t="s">
        <v>1691</v>
      </c>
      <c r="O3618" t="s">
        <v>7950</v>
      </c>
      <c r="P3618" t="s">
        <v>1691</v>
      </c>
      <c r="Q3618" t="s">
        <v>27</v>
      </c>
      <c r="R3618">
        <v>33</v>
      </c>
    </row>
    <row r="3619" spans="1:18" x14ac:dyDescent="0.3">
      <c r="A3619" t="s">
        <v>3631</v>
      </c>
      <c r="B3619" t="s">
        <v>7549</v>
      </c>
      <c r="C3619">
        <v>48</v>
      </c>
      <c r="D3619" t="str">
        <f>IF(Shopping[[#This Row],[Age]]&lt;=25,"Gen Z",
IF(Shopping[[#This Row],[Age]]&lt;=41,"Millennials",
IF(Shopping[[#This Row],[Age]]&lt;=57,"Gen X","Boomers")))</f>
        <v>Gen X</v>
      </c>
      <c r="E3619" t="s">
        <v>6584</v>
      </c>
      <c r="F3619" t="s">
        <v>7881</v>
      </c>
      <c r="G3619" t="s">
        <v>7857</v>
      </c>
      <c r="H3619" s="27">
        <v>47</v>
      </c>
      <c r="I3619" t="s">
        <v>7893</v>
      </c>
      <c r="J3619" t="s">
        <v>7847</v>
      </c>
      <c r="K3619" t="s">
        <v>7970</v>
      </c>
      <c r="L3619" t="s">
        <v>7890</v>
      </c>
      <c r="M3619">
        <v>4.3</v>
      </c>
      <c r="N3619" t="s">
        <v>1691</v>
      </c>
      <c r="O3619" t="s">
        <v>7945</v>
      </c>
      <c r="P3619" t="s">
        <v>1691</v>
      </c>
      <c r="Q3619" t="s">
        <v>27</v>
      </c>
      <c r="R3619">
        <v>29</v>
      </c>
    </row>
    <row r="3620" spans="1:18" x14ac:dyDescent="0.3">
      <c r="A3620" t="s">
        <v>3632</v>
      </c>
      <c r="B3620" t="s">
        <v>7550</v>
      </c>
      <c r="C3620">
        <v>28</v>
      </c>
      <c r="D3620" t="str">
        <f>IF(Shopping[[#This Row],[Age]]&lt;=25,"Gen Z",
IF(Shopping[[#This Row],[Age]]&lt;=41,"Millennials",
IF(Shopping[[#This Row],[Age]]&lt;=57,"Gen X","Boomers")))</f>
        <v>Millennials</v>
      </c>
      <c r="E3620" t="s">
        <v>6584</v>
      </c>
      <c r="F3620" t="s">
        <v>7884</v>
      </c>
      <c r="G3620" t="s">
        <v>7857</v>
      </c>
      <c r="H3620" s="27">
        <v>67</v>
      </c>
      <c r="I3620" t="s">
        <v>7915</v>
      </c>
      <c r="J3620" t="s">
        <v>7847</v>
      </c>
      <c r="K3620" t="s">
        <v>7842</v>
      </c>
      <c r="L3620" t="s">
        <v>7890</v>
      </c>
      <c r="M3620">
        <v>4</v>
      </c>
      <c r="N3620" t="s">
        <v>1691</v>
      </c>
      <c r="O3620" t="s">
        <v>7949</v>
      </c>
      <c r="P3620" t="s">
        <v>1691</v>
      </c>
      <c r="Q3620" t="s">
        <v>14</v>
      </c>
      <c r="R3620">
        <v>47</v>
      </c>
    </row>
    <row r="3621" spans="1:18" x14ac:dyDescent="0.3">
      <c r="A3621" t="s">
        <v>3633</v>
      </c>
      <c r="B3621" t="s">
        <v>7551</v>
      </c>
      <c r="C3621">
        <v>44</v>
      </c>
      <c r="D3621" t="str">
        <f>IF(Shopping[[#This Row],[Age]]&lt;=25,"Gen Z",
IF(Shopping[[#This Row],[Age]]&lt;=41,"Millennials",
IF(Shopping[[#This Row],[Age]]&lt;=57,"Gen X","Boomers")))</f>
        <v>Gen X</v>
      </c>
      <c r="E3621" t="s">
        <v>6584</v>
      </c>
      <c r="F3621" t="s">
        <v>7873</v>
      </c>
      <c r="G3621" t="s">
        <v>7857</v>
      </c>
      <c r="H3621" s="27">
        <v>75</v>
      </c>
      <c r="I3621" t="s">
        <v>7910</v>
      </c>
      <c r="J3621" t="s">
        <v>7844</v>
      </c>
      <c r="K3621" t="s">
        <v>7975</v>
      </c>
      <c r="L3621" t="s">
        <v>7887</v>
      </c>
      <c r="M3621">
        <v>4.9000000000000004</v>
      </c>
      <c r="N3621" t="s">
        <v>1691</v>
      </c>
      <c r="O3621" t="s">
        <v>7949</v>
      </c>
      <c r="P3621" t="s">
        <v>1691</v>
      </c>
      <c r="Q3621" t="s">
        <v>8</v>
      </c>
      <c r="R3621">
        <v>50</v>
      </c>
    </row>
    <row r="3622" spans="1:18" x14ac:dyDescent="0.3">
      <c r="A3622" t="s">
        <v>3634</v>
      </c>
      <c r="B3622" t="s">
        <v>7552</v>
      </c>
      <c r="C3622">
        <v>60</v>
      </c>
      <c r="D3622" t="str">
        <f>IF(Shopping[[#This Row],[Age]]&lt;=25,"Gen Z",
IF(Shopping[[#This Row],[Age]]&lt;=41,"Millennials",
IF(Shopping[[#This Row],[Age]]&lt;=57,"Gen X","Boomers")))</f>
        <v>Boomers</v>
      </c>
      <c r="E3622" t="s">
        <v>6584</v>
      </c>
      <c r="F3622" t="s">
        <v>7845</v>
      </c>
      <c r="G3622" t="s">
        <v>7846</v>
      </c>
      <c r="H3622" s="27">
        <v>82</v>
      </c>
      <c r="I3622" t="s">
        <v>7900</v>
      </c>
      <c r="J3622" t="s">
        <v>7847</v>
      </c>
      <c r="K3622" t="s">
        <v>7967</v>
      </c>
      <c r="L3622" t="s">
        <v>7889</v>
      </c>
      <c r="M3622">
        <v>2.9</v>
      </c>
      <c r="N3622" t="s">
        <v>1691</v>
      </c>
      <c r="O3622" t="s">
        <v>7945</v>
      </c>
      <c r="P3622" t="s">
        <v>1691</v>
      </c>
      <c r="Q3622" t="s">
        <v>12</v>
      </c>
      <c r="R3622">
        <v>28</v>
      </c>
    </row>
    <row r="3623" spans="1:18" x14ac:dyDescent="0.3">
      <c r="A3623" t="s">
        <v>3635</v>
      </c>
      <c r="B3623" t="s">
        <v>7553</v>
      </c>
      <c r="C3623">
        <v>38</v>
      </c>
      <c r="D3623" t="str">
        <f>IF(Shopping[[#This Row],[Age]]&lt;=25,"Gen Z",
IF(Shopping[[#This Row],[Age]]&lt;=41,"Millennials",
IF(Shopping[[#This Row],[Age]]&lt;=57,"Gen X","Boomers")))</f>
        <v>Millennials</v>
      </c>
      <c r="E3623" t="s">
        <v>6584</v>
      </c>
      <c r="F3623" t="s">
        <v>7848</v>
      </c>
      <c r="G3623" t="s">
        <v>7846</v>
      </c>
      <c r="H3623" s="27">
        <v>32</v>
      </c>
      <c r="I3623" t="s">
        <v>7925</v>
      </c>
      <c r="J3623" t="s">
        <v>7877</v>
      </c>
      <c r="K3623" t="s">
        <v>7855</v>
      </c>
      <c r="L3623" t="s">
        <v>7889</v>
      </c>
      <c r="M3623">
        <v>4</v>
      </c>
      <c r="N3623" t="s">
        <v>1691</v>
      </c>
      <c r="O3623" t="s">
        <v>7949</v>
      </c>
      <c r="P3623" t="s">
        <v>1691</v>
      </c>
      <c r="Q3623" t="s">
        <v>10</v>
      </c>
      <c r="R3623">
        <v>5</v>
      </c>
    </row>
    <row r="3624" spans="1:18" x14ac:dyDescent="0.3">
      <c r="A3624" t="s">
        <v>3636</v>
      </c>
      <c r="B3624" t="s">
        <v>7554</v>
      </c>
      <c r="C3624">
        <v>46</v>
      </c>
      <c r="D3624" t="str">
        <f>IF(Shopping[[#This Row],[Age]]&lt;=25,"Gen Z",
IF(Shopping[[#This Row],[Age]]&lt;=41,"Millennials",
IF(Shopping[[#This Row],[Age]]&lt;=57,"Gen X","Boomers")))</f>
        <v>Gen X</v>
      </c>
      <c r="E3624" t="s">
        <v>6584</v>
      </c>
      <c r="F3624" t="s">
        <v>7861</v>
      </c>
      <c r="G3624" t="s">
        <v>7838</v>
      </c>
      <c r="H3624" s="27">
        <v>41</v>
      </c>
      <c r="I3624" t="s">
        <v>7941</v>
      </c>
      <c r="J3624" t="s">
        <v>7847</v>
      </c>
      <c r="K3624" t="s">
        <v>7860</v>
      </c>
      <c r="L3624" t="s">
        <v>7890</v>
      </c>
      <c r="M3624">
        <v>4.3</v>
      </c>
      <c r="N3624" t="s">
        <v>1691</v>
      </c>
      <c r="O3624" t="s">
        <v>7950</v>
      </c>
      <c r="P3624" t="s">
        <v>1691</v>
      </c>
      <c r="Q3624" t="s">
        <v>12</v>
      </c>
      <c r="R3624">
        <v>12</v>
      </c>
    </row>
    <row r="3625" spans="1:18" x14ac:dyDescent="0.3">
      <c r="A3625" t="s">
        <v>3637</v>
      </c>
      <c r="B3625" t="s">
        <v>7555</v>
      </c>
      <c r="C3625">
        <v>39</v>
      </c>
      <c r="D3625" t="str">
        <f>IF(Shopping[[#This Row],[Age]]&lt;=25,"Gen Z",
IF(Shopping[[#This Row],[Age]]&lt;=41,"Millennials",
IF(Shopping[[#This Row],[Age]]&lt;=57,"Gen X","Boomers")))</f>
        <v>Millennials</v>
      </c>
      <c r="E3625" t="s">
        <v>6584</v>
      </c>
      <c r="F3625" t="s">
        <v>7870</v>
      </c>
      <c r="G3625" t="s">
        <v>7857</v>
      </c>
      <c r="H3625" s="27">
        <v>89</v>
      </c>
      <c r="I3625" t="s">
        <v>7903</v>
      </c>
      <c r="J3625" t="s">
        <v>7847</v>
      </c>
      <c r="K3625" t="s">
        <v>7862</v>
      </c>
      <c r="L3625" t="s">
        <v>7887</v>
      </c>
      <c r="M3625">
        <v>2.7</v>
      </c>
      <c r="N3625" t="s">
        <v>1691</v>
      </c>
      <c r="O3625" t="s">
        <v>7949</v>
      </c>
      <c r="P3625" t="s">
        <v>1691</v>
      </c>
      <c r="Q3625" t="s">
        <v>14</v>
      </c>
      <c r="R3625">
        <v>4</v>
      </c>
    </row>
    <row r="3626" spans="1:18" x14ac:dyDescent="0.3">
      <c r="A3626" t="s">
        <v>3638</v>
      </c>
      <c r="B3626" t="s">
        <v>7556</v>
      </c>
      <c r="C3626">
        <v>22</v>
      </c>
      <c r="D3626" t="str">
        <f>IF(Shopping[[#This Row],[Age]]&lt;=25,"Gen Z",
IF(Shopping[[#This Row],[Age]]&lt;=41,"Millennials",
IF(Shopping[[#This Row],[Age]]&lt;=57,"Gen X","Boomers")))</f>
        <v>Gen Z</v>
      </c>
      <c r="E3626" t="s">
        <v>6584</v>
      </c>
      <c r="F3626" t="s">
        <v>7875</v>
      </c>
      <c r="G3626" t="s">
        <v>7857</v>
      </c>
      <c r="H3626" s="27">
        <v>82</v>
      </c>
      <c r="I3626" t="s">
        <v>7914</v>
      </c>
      <c r="J3626" t="s">
        <v>7877</v>
      </c>
      <c r="K3626" t="s">
        <v>7972</v>
      </c>
      <c r="L3626" t="s">
        <v>7890</v>
      </c>
      <c r="M3626">
        <v>5</v>
      </c>
      <c r="N3626" t="s">
        <v>1691</v>
      </c>
      <c r="O3626" t="s">
        <v>7950</v>
      </c>
      <c r="P3626" t="s">
        <v>1691</v>
      </c>
      <c r="Q3626" t="s">
        <v>22</v>
      </c>
      <c r="R3626">
        <v>22</v>
      </c>
    </row>
    <row r="3627" spans="1:18" x14ac:dyDescent="0.3">
      <c r="A3627" t="s">
        <v>3639</v>
      </c>
      <c r="B3627" t="s">
        <v>7557</v>
      </c>
      <c r="C3627">
        <v>44</v>
      </c>
      <c r="D3627" t="str">
        <f>IF(Shopping[[#This Row],[Age]]&lt;=25,"Gen Z",
IF(Shopping[[#This Row],[Age]]&lt;=41,"Millennials",
IF(Shopping[[#This Row],[Age]]&lt;=57,"Gen X","Boomers")))</f>
        <v>Gen X</v>
      </c>
      <c r="E3627" t="s">
        <v>6584</v>
      </c>
      <c r="F3627" t="s">
        <v>7873</v>
      </c>
      <c r="G3627" t="s">
        <v>7857</v>
      </c>
      <c r="H3627" s="27">
        <v>99</v>
      </c>
      <c r="I3627" t="s">
        <v>7919</v>
      </c>
      <c r="J3627" t="s">
        <v>7839</v>
      </c>
      <c r="K3627" t="s">
        <v>7867</v>
      </c>
      <c r="L3627" t="s">
        <v>7887</v>
      </c>
      <c r="M3627">
        <v>4.4000000000000004</v>
      </c>
      <c r="N3627" t="s">
        <v>1691</v>
      </c>
      <c r="O3627" t="s">
        <v>7945</v>
      </c>
      <c r="P3627" t="s">
        <v>1691</v>
      </c>
      <c r="Q3627" t="s">
        <v>14</v>
      </c>
      <c r="R3627">
        <v>32</v>
      </c>
    </row>
    <row r="3628" spans="1:18" x14ac:dyDescent="0.3">
      <c r="A3628" t="s">
        <v>3640</v>
      </c>
      <c r="B3628" t="s">
        <v>7558</v>
      </c>
      <c r="C3628">
        <v>69</v>
      </c>
      <c r="D3628" t="str">
        <f>IF(Shopping[[#This Row],[Age]]&lt;=25,"Gen Z",
IF(Shopping[[#This Row],[Age]]&lt;=41,"Millennials",
IF(Shopping[[#This Row],[Age]]&lt;=57,"Gen X","Boomers")))</f>
        <v>Boomers</v>
      </c>
      <c r="E3628" t="s">
        <v>6584</v>
      </c>
      <c r="F3628" t="s">
        <v>7837</v>
      </c>
      <c r="G3628" t="s">
        <v>7838</v>
      </c>
      <c r="H3628" s="27">
        <v>98</v>
      </c>
      <c r="I3628" t="s">
        <v>7909</v>
      </c>
      <c r="J3628" t="s">
        <v>7839</v>
      </c>
      <c r="K3628" t="s">
        <v>7864</v>
      </c>
      <c r="L3628" t="s">
        <v>7890</v>
      </c>
      <c r="M3628">
        <v>3.5</v>
      </c>
      <c r="N3628" t="s">
        <v>1691</v>
      </c>
      <c r="O3628" t="s">
        <v>7945</v>
      </c>
      <c r="P3628" t="s">
        <v>1691</v>
      </c>
      <c r="Q3628" t="s">
        <v>8</v>
      </c>
      <c r="R3628">
        <v>32</v>
      </c>
    </row>
    <row r="3629" spans="1:18" x14ac:dyDescent="0.3">
      <c r="A3629" t="s">
        <v>3641</v>
      </c>
      <c r="B3629" t="s">
        <v>7559</v>
      </c>
      <c r="C3629">
        <v>39</v>
      </c>
      <c r="D3629" t="str">
        <f>IF(Shopping[[#This Row],[Age]]&lt;=25,"Gen Z",
IF(Shopping[[#This Row],[Age]]&lt;=41,"Millennials",
IF(Shopping[[#This Row],[Age]]&lt;=57,"Gen X","Boomers")))</f>
        <v>Millennials</v>
      </c>
      <c r="E3629" t="s">
        <v>6584</v>
      </c>
      <c r="F3629" t="s">
        <v>7881</v>
      </c>
      <c r="G3629" t="s">
        <v>7857</v>
      </c>
      <c r="H3629" s="27">
        <v>54</v>
      </c>
      <c r="I3629" t="s">
        <v>7905</v>
      </c>
      <c r="J3629" t="s">
        <v>7847</v>
      </c>
      <c r="K3629" t="s">
        <v>7855</v>
      </c>
      <c r="L3629" t="s">
        <v>7887</v>
      </c>
      <c r="M3629">
        <v>3.3</v>
      </c>
      <c r="N3629" t="s">
        <v>1691</v>
      </c>
      <c r="O3629" t="s">
        <v>7947</v>
      </c>
      <c r="P3629" t="s">
        <v>1691</v>
      </c>
      <c r="Q3629" t="s">
        <v>10</v>
      </c>
      <c r="R3629">
        <v>48</v>
      </c>
    </row>
    <row r="3630" spans="1:18" x14ac:dyDescent="0.3">
      <c r="A3630" t="s">
        <v>3642</v>
      </c>
      <c r="B3630" t="s">
        <v>7560</v>
      </c>
      <c r="C3630">
        <v>53</v>
      </c>
      <c r="D3630" t="str">
        <f>IF(Shopping[[#This Row],[Age]]&lt;=25,"Gen Z",
IF(Shopping[[#This Row],[Age]]&lt;=41,"Millennials",
IF(Shopping[[#This Row],[Age]]&lt;=57,"Gen X","Boomers")))</f>
        <v>Gen X</v>
      </c>
      <c r="E3630" t="s">
        <v>6584</v>
      </c>
      <c r="F3630" t="s">
        <v>7837</v>
      </c>
      <c r="G3630" t="s">
        <v>7838</v>
      </c>
      <c r="H3630" s="27">
        <v>88</v>
      </c>
      <c r="I3630" t="s">
        <v>7935</v>
      </c>
      <c r="J3630" t="s">
        <v>7839</v>
      </c>
      <c r="K3630" t="s">
        <v>7860</v>
      </c>
      <c r="L3630" t="s">
        <v>7889</v>
      </c>
      <c r="M3630">
        <v>3.8</v>
      </c>
      <c r="N3630" t="s">
        <v>1691</v>
      </c>
      <c r="O3630" t="s">
        <v>7946</v>
      </c>
      <c r="P3630" t="s">
        <v>1691</v>
      </c>
      <c r="Q3630" t="s">
        <v>12</v>
      </c>
      <c r="R3630">
        <v>35</v>
      </c>
    </row>
    <row r="3631" spans="1:18" x14ac:dyDescent="0.3">
      <c r="A3631" t="s">
        <v>3643</v>
      </c>
      <c r="B3631" t="s">
        <v>7561</v>
      </c>
      <c r="C3631">
        <v>52</v>
      </c>
      <c r="D3631" t="str">
        <f>IF(Shopping[[#This Row],[Age]]&lt;=25,"Gen Z",
IF(Shopping[[#This Row],[Age]]&lt;=41,"Millennials",
IF(Shopping[[#This Row],[Age]]&lt;=57,"Gen X","Boomers")))</f>
        <v>Gen X</v>
      </c>
      <c r="E3631" t="s">
        <v>6584</v>
      </c>
      <c r="F3631" t="s">
        <v>7872</v>
      </c>
      <c r="G3631" t="s">
        <v>7838</v>
      </c>
      <c r="H3631" s="27">
        <v>43</v>
      </c>
      <c r="I3631" t="s">
        <v>7916</v>
      </c>
      <c r="J3631" t="s">
        <v>7839</v>
      </c>
      <c r="K3631" t="s">
        <v>7970</v>
      </c>
      <c r="L3631" t="s">
        <v>7889</v>
      </c>
      <c r="M3631">
        <v>4.5</v>
      </c>
      <c r="N3631" t="s">
        <v>1691</v>
      </c>
      <c r="O3631" t="s">
        <v>7948</v>
      </c>
      <c r="P3631" t="s">
        <v>1691</v>
      </c>
      <c r="Q3631" t="s">
        <v>27</v>
      </c>
      <c r="R3631">
        <v>44</v>
      </c>
    </row>
    <row r="3632" spans="1:18" x14ac:dyDescent="0.3">
      <c r="A3632" t="s">
        <v>3644</v>
      </c>
      <c r="B3632" t="s">
        <v>7562</v>
      </c>
      <c r="C3632">
        <v>65</v>
      </c>
      <c r="D3632" t="str">
        <f>IF(Shopping[[#This Row],[Age]]&lt;=25,"Gen Z",
IF(Shopping[[#This Row],[Age]]&lt;=41,"Millennials",
IF(Shopping[[#This Row],[Age]]&lt;=57,"Gen X","Boomers")))</f>
        <v>Boomers</v>
      </c>
      <c r="E3632" t="s">
        <v>6584</v>
      </c>
      <c r="F3632" t="s">
        <v>7875</v>
      </c>
      <c r="G3632" t="s">
        <v>7857</v>
      </c>
      <c r="H3632" s="27">
        <v>73</v>
      </c>
      <c r="I3632" t="s">
        <v>7912</v>
      </c>
      <c r="J3632" t="s">
        <v>7847</v>
      </c>
      <c r="K3632" t="s">
        <v>7970</v>
      </c>
      <c r="L3632" t="s">
        <v>7887</v>
      </c>
      <c r="M3632">
        <v>4.8</v>
      </c>
      <c r="N3632" t="s">
        <v>1691</v>
      </c>
      <c r="O3632" t="s">
        <v>7950</v>
      </c>
      <c r="P3632" t="s">
        <v>1691</v>
      </c>
      <c r="Q3632" t="s">
        <v>10</v>
      </c>
      <c r="R3632">
        <v>29</v>
      </c>
    </row>
    <row r="3633" spans="1:18" x14ac:dyDescent="0.3">
      <c r="A3633" t="s">
        <v>3645</v>
      </c>
      <c r="B3633" t="s">
        <v>7563</v>
      </c>
      <c r="C3633">
        <v>48</v>
      </c>
      <c r="D3633" t="str">
        <f>IF(Shopping[[#This Row],[Age]]&lt;=25,"Gen Z",
IF(Shopping[[#This Row],[Age]]&lt;=41,"Millennials",
IF(Shopping[[#This Row],[Age]]&lt;=57,"Gen X","Boomers")))</f>
        <v>Gen X</v>
      </c>
      <c r="E3633" t="s">
        <v>6584</v>
      </c>
      <c r="F3633" t="s">
        <v>7875</v>
      </c>
      <c r="G3633" t="s">
        <v>7857</v>
      </c>
      <c r="H3633" s="27">
        <v>50</v>
      </c>
      <c r="I3633" t="s">
        <v>7925</v>
      </c>
      <c r="J3633" t="s">
        <v>7847</v>
      </c>
      <c r="K3633" t="s">
        <v>7972</v>
      </c>
      <c r="L3633" t="s">
        <v>7890</v>
      </c>
      <c r="M3633">
        <v>2.9</v>
      </c>
      <c r="N3633" t="s">
        <v>1691</v>
      </c>
      <c r="O3633" t="s">
        <v>7950</v>
      </c>
      <c r="P3633" t="s">
        <v>1691</v>
      </c>
      <c r="Q3633" t="s">
        <v>12</v>
      </c>
      <c r="R3633">
        <v>26</v>
      </c>
    </row>
    <row r="3634" spans="1:18" x14ac:dyDescent="0.3">
      <c r="A3634" t="s">
        <v>3646</v>
      </c>
      <c r="B3634" t="s">
        <v>7564</v>
      </c>
      <c r="C3634">
        <v>27</v>
      </c>
      <c r="D3634" t="str">
        <f>IF(Shopping[[#This Row],[Age]]&lt;=25,"Gen Z",
IF(Shopping[[#This Row],[Age]]&lt;=41,"Millennials",
IF(Shopping[[#This Row],[Age]]&lt;=57,"Gen X","Boomers")))</f>
        <v>Millennials</v>
      </c>
      <c r="E3634" t="s">
        <v>6584</v>
      </c>
      <c r="F3634" t="s">
        <v>7848</v>
      </c>
      <c r="G3634" t="s">
        <v>7846</v>
      </c>
      <c r="H3634" s="27">
        <v>73</v>
      </c>
      <c r="I3634" t="s">
        <v>7933</v>
      </c>
      <c r="J3634" t="s">
        <v>7839</v>
      </c>
      <c r="K3634" t="s">
        <v>7867</v>
      </c>
      <c r="L3634" t="s">
        <v>7888</v>
      </c>
      <c r="M3634">
        <v>3.2</v>
      </c>
      <c r="N3634" t="s">
        <v>1691</v>
      </c>
      <c r="O3634" t="s">
        <v>7945</v>
      </c>
      <c r="P3634" t="s">
        <v>1691</v>
      </c>
      <c r="Q3634" t="s">
        <v>27</v>
      </c>
      <c r="R3634">
        <v>3</v>
      </c>
    </row>
    <row r="3635" spans="1:18" x14ac:dyDescent="0.3">
      <c r="A3635" t="s">
        <v>3647</v>
      </c>
      <c r="B3635" t="s">
        <v>7565</v>
      </c>
      <c r="C3635">
        <v>39</v>
      </c>
      <c r="D3635" t="str">
        <f>IF(Shopping[[#This Row],[Age]]&lt;=25,"Gen Z",
IF(Shopping[[#This Row],[Age]]&lt;=41,"Millennials",
IF(Shopping[[#This Row],[Age]]&lt;=57,"Gen X","Boomers")))</f>
        <v>Millennials</v>
      </c>
      <c r="E3635" t="s">
        <v>6584</v>
      </c>
      <c r="F3635" t="s">
        <v>7884</v>
      </c>
      <c r="G3635" t="s">
        <v>7857</v>
      </c>
      <c r="H3635" s="27">
        <v>51</v>
      </c>
      <c r="I3635" t="s">
        <v>7899</v>
      </c>
      <c r="J3635" t="s">
        <v>7847</v>
      </c>
      <c r="K3635" t="s">
        <v>7874</v>
      </c>
      <c r="L3635" t="s">
        <v>7888</v>
      </c>
      <c r="M3635">
        <v>2.8</v>
      </c>
      <c r="N3635" t="s">
        <v>1691</v>
      </c>
      <c r="O3635" t="s">
        <v>7946</v>
      </c>
      <c r="P3635" t="s">
        <v>1691</v>
      </c>
      <c r="Q3635" t="s">
        <v>22</v>
      </c>
      <c r="R3635">
        <v>1</v>
      </c>
    </row>
    <row r="3636" spans="1:18" x14ac:dyDescent="0.3">
      <c r="A3636" t="s">
        <v>3648</v>
      </c>
      <c r="B3636" t="s">
        <v>7566</v>
      </c>
      <c r="C3636">
        <v>59</v>
      </c>
      <c r="D3636" t="str">
        <f>IF(Shopping[[#This Row],[Age]]&lt;=25,"Gen Z",
IF(Shopping[[#This Row],[Age]]&lt;=41,"Millennials",
IF(Shopping[[#This Row],[Age]]&lt;=57,"Gen X","Boomers")))</f>
        <v>Boomers</v>
      </c>
      <c r="E3636" t="s">
        <v>6584</v>
      </c>
      <c r="F3636" t="s">
        <v>7876</v>
      </c>
      <c r="G3636" t="s">
        <v>7838</v>
      </c>
      <c r="H3636" s="27">
        <v>22</v>
      </c>
      <c r="I3636" t="s">
        <v>7924</v>
      </c>
      <c r="J3636" t="s">
        <v>7847</v>
      </c>
      <c r="K3636" t="s">
        <v>7858</v>
      </c>
      <c r="L3636" t="s">
        <v>7887</v>
      </c>
      <c r="M3636">
        <v>3.3</v>
      </c>
      <c r="N3636" t="s">
        <v>1691</v>
      </c>
      <c r="O3636" t="s">
        <v>7948</v>
      </c>
      <c r="P3636" t="s">
        <v>1691</v>
      </c>
      <c r="Q3636" t="s">
        <v>14</v>
      </c>
      <c r="R3636">
        <v>17</v>
      </c>
    </row>
    <row r="3637" spans="1:18" x14ac:dyDescent="0.3">
      <c r="A3637" t="s">
        <v>3649</v>
      </c>
      <c r="B3637" t="s">
        <v>7567</v>
      </c>
      <c r="C3637">
        <v>52</v>
      </c>
      <c r="D3637" t="str">
        <f>IF(Shopping[[#This Row],[Age]]&lt;=25,"Gen Z",
IF(Shopping[[#This Row],[Age]]&lt;=41,"Millennials",
IF(Shopping[[#This Row],[Age]]&lt;=57,"Gen X","Boomers")))</f>
        <v>Gen X</v>
      </c>
      <c r="E3637" t="s">
        <v>6584</v>
      </c>
      <c r="F3637" t="s">
        <v>7845</v>
      </c>
      <c r="G3637" t="s">
        <v>7846</v>
      </c>
      <c r="H3637" s="27">
        <v>32</v>
      </c>
      <c r="I3637" t="s">
        <v>7917</v>
      </c>
      <c r="J3637" t="s">
        <v>7839</v>
      </c>
      <c r="K3637" t="s">
        <v>7973</v>
      </c>
      <c r="L3637" t="s">
        <v>7890</v>
      </c>
      <c r="M3637">
        <v>3.3</v>
      </c>
      <c r="N3637" t="s">
        <v>1691</v>
      </c>
      <c r="O3637" t="s">
        <v>7946</v>
      </c>
      <c r="P3637" t="s">
        <v>1691</v>
      </c>
      <c r="Q3637" t="s">
        <v>12</v>
      </c>
      <c r="R3637">
        <v>17</v>
      </c>
    </row>
    <row r="3638" spans="1:18" x14ac:dyDescent="0.3">
      <c r="A3638" t="s">
        <v>3650</v>
      </c>
      <c r="B3638" t="s">
        <v>7568</v>
      </c>
      <c r="C3638">
        <v>50</v>
      </c>
      <c r="D3638" t="str">
        <f>IF(Shopping[[#This Row],[Age]]&lt;=25,"Gen Z",
IF(Shopping[[#This Row],[Age]]&lt;=41,"Millennials",
IF(Shopping[[#This Row],[Age]]&lt;=57,"Gen X","Boomers")))</f>
        <v>Gen X</v>
      </c>
      <c r="E3638" t="s">
        <v>6584</v>
      </c>
      <c r="F3638" t="s">
        <v>7845</v>
      </c>
      <c r="G3638" t="s">
        <v>7846</v>
      </c>
      <c r="H3638" s="27">
        <v>38</v>
      </c>
      <c r="I3638" t="s">
        <v>7911</v>
      </c>
      <c r="J3638" t="s">
        <v>7839</v>
      </c>
      <c r="K3638" t="s">
        <v>7970</v>
      </c>
      <c r="L3638" t="s">
        <v>7889</v>
      </c>
      <c r="M3638">
        <v>4.2</v>
      </c>
      <c r="N3638" t="s">
        <v>1691</v>
      </c>
      <c r="O3638" t="s">
        <v>7949</v>
      </c>
      <c r="P3638" t="s">
        <v>1691</v>
      </c>
      <c r="Q3638" t="s">
        <v>10</v>
      </c>
      <c r="R3638">
        <v>36</v>
      </c>
    </row>
    <row r="3639" spans="1:18" x14ac:dyDescent="0.3">
      <c r="A3639" t="s">
        <v>3651</v>
      </c>
      <c r="B3639" t="s">
        <v>7569</v>
      </c>
      <c r="C3639">
        <v>32</v>
      </c>
      <c r="D3639" t="str">
        <f>IF(Shopping[[#This Row],[Age]]&lt;=25,"Gen Z",
IF(Shopping[[#This Row],[Age]]&lt;=41,"Millennials",
IF(Shopping[[#This Row],[Age]]&lt;=57,"Gen X","Boomers")))</f>
        <v>Millennials</v>
      </c>
      <c r="E3639" t="s">
        <v>6584</v>
      </c>
      <c r="F3639" t="s">
        <v>7883</v>
      </c>
      <c r="G3639" t="s">
        <v>7846</v>
      </c>
      <c r="H3639" s="27">
        <v>66</v>
      </c>
      <c r="I3639" t="s">
        <v>7933</v>
      </c>
      <c r="J3639" t="s">
        <v>7839</v>
      </c>
      <c r="K3639" t="s">
        <v>7882</v>
      </c>
      <c r="L3639" t="s">
        <v>7887</v>
      </c>
      <c r="M3639">
        <v>3.6</v>
      </c>
      <c r="N3639" t="s">
        <v>1691</v>
      </c>
      <c r="O3639" t="s">
        <v>7945</v>
      </c>
      <c r="P3639" t="s">
        <v>1691</v>
      </c>
      <c r="Q3639" t="s">
        <v>12</v>
      </c>
      <c r="R3639">
        <v>32</v>
      </c>
    </row>
    <row r="3640" spans="1:18" x14ac:dyDescent="0.3">
      <c r="A3640" t="s">
        <v>3652</v>
      </c>
      <c r="B3640" t="s">
        <v>7570</v>
      </c>
      <c r="C3640">
        <v>40</v>
      </c>
      <c r="D3640" t="str">
        <f>IF(Shopping[[#This Row],[Age]]&lt;=25,"Gen Z",
IF(Shopping[[#This Row],[Age]]&lt;=41,"Millennials",
IF(Shopping[[#This Row],[Age]]&lt;=57,"Gen X","Boomers")))</f>
        <v>Millennials</v>
      </c>
      <c r="E3640" t="s">
        <v>6584</v>
      </c>
      <c r="F3640" t="s">
        <v>7879</v>
      </c>
      <c r="G3640" t="s">
        <v>7857</v>
      </c>
      <c r="H3640" s="27">
        <v>20</v>
      </c>
      <c r="I3640" t="s">
        <v>7916</v>
      </c>
      <c r="J3640" t="s">
        <v>7847</v>
      </c>
      <c r="K3640" t="s">
        <v>7968</v>
      </c>
      <c r="L3640" t="s">
        <v>7888</v>
      </c>
      <c r="M3640">
        <v>4.5999999999999996</v>
      </c>
      <c r="N3640" t="s">
        <v>1691</v>
      </c>
      <c r="O3640" t="s">
        <v>7945</v>
      </c>
      <c r="P3640" t="s">
        <v>1691</v>
      </c>
      <c r="Q3640" t="s">
        <v>14</v>
      </c>
      <c r="R3640">
        <v>50</v>
      </c>
    </row>
    <row r="3641" spans="1:18" x14ac:dyDescent="0.3">
      <c r="A3641" t="s">
        <v>3653</v>
      </c>
      <c r="B3641" t="s">
        <v>7571</v>
      </c>
      <c r="C3641">
        <v>26</v>
      </c>
      <c r="D3641" t="str">
        <f>IF(Shopping[[#This Row],[Age]]&lt;=25,"Gen Z",
IF(Shopping[[#This Row],[Age]]&lt;=41,"Millennials",
IF(Shopping[[#This Row],[Age]]&lt;=57,"Gen X","Boomers")))</f>
        <v>Millennials</v>
      </c>
      <c r="E3641" t="s">
        <v>6584</v>
      </c>
      <c r="F3641" t="s">
        <v>7853</v>
      </c>
      <c r="G3641" t="s">
        <v>7854</v>
      </c>
      <c r="H3641" s="27">
        <v>44</v>
      </c>
      <c r="I3641" t="s">
        <v>7919</v>
      </c>
      <c r="J3641" t="s">
        <v>7847</v>
      </c>
      <c r="K3641" t="s">
        <v>7880</v>
      </c>
      <c r="L3641" t="s">
        <v>7889</v>
      </c>
      <c r="M3641">
        <v>3.6</v>
      </c>
      <c r="N3641" t="s">
        <v>1691</v>
      </c>
      <c r="O3641" t="s">
        <v>7949</v>
      </c>
      <c r="P3641" t="s">
        <v>1691</v>
      </c>
      <c r="Q3641" t="s">
        <v>8</v>
      </c>
      <c r="R3641">
        <v>39</v>
      </c>
    </row>
    <row r="3642" spans="1:18" x14ac:dyDescent="0.3">
      <c r="A3642" t="s">
        <v>3654</v>
      </c>
      <c r="B3642" t="s">
        <v>7572</v>
      </c>
      <c r="C3642">
        <v>47</v>
      </c>
      <c r="D3642" t="str">
        <f>IF(Shopping[[#This Row],[Age]]&lt;=25,"Gen Z",
IF(Shopping[[#This Row],[Age]]&lt;=41,"Millennials",
IF(Shopping[[#This Row],[Age]]&lt;=57,"Gen X","Boomers")))</f>
        <v>Gen X</v>
      </c>
      <c r="E3642" t="s">
        <v>6584</v>
      </c>
      <c r="F3642" t="s">
        <v>7865</v>
      </c>
      <c r="G3642" t="s">
        <v>7857</v>
      </c>
      <c r="H3642" s="27">
        <v>31</v>
      </c>
      <c r="I3642" t="s">
        <v>7939</v>
      </c>
      <c r="J3642" t="s">
        <v>7839</v>
      </c>
      <c r="K3642" t="s">
        <v>7858</v>
      </c>
      <c r="L3642" t="s">
        <v>7888</v>
      </c>
      <c r="M3642">
        <v>4</v>
      </c>
      <c r="N3642" t="s">
        <v>1691</v>
      </c>
      <c r="O3642" t="s">
        <v>7947</v>
      </c>
      <c r="P3642" t="s">
        <v>1691</v>
      </c>
      <c r="Q3642" t="s">
        <v>14</v>
      </c>
      <c r="R3642">
        <v>17</v>
      </c>
    </row>
    <row r="3643" spans="1:18" x14ac:dyDescent="0.3">
      <c r="A3643" t="s">
        <v>3655</v>
      </c>
      <c r="B3643" t="s">
        <v>7573</v>
      </c>
      <c r="C3643">
        <v>51</v>
      </c>
      <c r="D3643" t="str">
        <f>IF(Shopping[[#This Row],[Age]]&lt;=25,"Gen Z",
IF(Shopping[[#This Row],[Age]]&lt;=41,"Millennials",
IF(Shopping[[#This Row],[Age]]&lt;=57,"Gen X","Boomers")))</f>
        <v>Gen X</v>
      </c>
      <c r="E3643" t="s">
        <v>6584</v>
      </c>
      <c r="F3643" t="s">
        <v>7868</v>
      </c>
      <c r="G3643" t="s">
        <v>7854</v>
      </c>
      <c r="H3643" s="27">
        <v>45</v>
      </c>
      <c r="I3643" t="s">
        <v>7907</v>
      </c>
      <c r="J3643" t="s">
        <v>7847</v>
      </c>
      <c r="K3643" t="s">
        <v>7973</v>
      </c>
      <c r="L3643" t="s">
        <v>7890</v>
      </c>
      <c r="M3643">
        <v>2.7</v>
      </c>
      <c r="N3643" t="s">
        <v>1691</v>
      </c>
      <c r="O3643" t="s">
        <v>7946</v>
      </c>
      <c r="P3643" t="s">
        <v>1691</v>
      </c>
      <c r="Q3643" t="s">
        <v>22</v>
      </c>
      <c r="R3643">
        <v>39</v>
      </c>
    </row>
    <row r="3644" spans="1:18" x14ac:dyDescent="0.3">
      <c r="A3644" t="s">
        <v>3656</v>
      </c>
      <c r="B3644" t="s">
        <v>7574</v>
      </c>
      <c r="C3644">
        <v>47</v>
      </c>
      <c r="D3644" t="str">
        <f>IF(Shopping[[#This Row],[Age]]&lt;=25,"Gen Z",
IF(Shopping[[#This Row],[Age]]&lt;=41,"Millennials",
IF(Shopping[[#This Row],[Age]]&lt;=57,"Gen X","Boomers")))</f>
        <v>Gen X</v>
      </c>
      <c r="E3644" t="s">
        <v>6584</v>
      </c>
      <c r="F3644" t="s">
        <v>7861</v>
      </c>
      <c r="G3644" t="s">
        <v>7838</v>
      </c>
      <c r="H3644" s="27">
        <v>71</v>
      </c>
      <c r="I3644" t="s">
        <v>7921</v>
      </c>
      <c r="J3644" t="s">
        <v>7839</v>
      </c>
      <c r="K3644" t="s">
        <v>7842</v>
      </c>
      <c r="L3644" t="s">
        <v>7889</v>
      </c>
      <c r="M3644">
        <v>4.4000000000000004</v>
      </c>
      <c r="N3644" t="s">
        <v>1691</v>
      </c>
      <c r="O3644" t="s">
        <v>7950</v>
      </c>
      <c r="P3644" t="s">
        <v>1691</v>
      </c>
      <c r="Q3644" t="s">
        <v>14</v>
      </c>
      <c r="R3644">
        <v>5</v>
      </c>
    </row>
    <row r="3645" spans="1:18" x14ac:dyDescent="0.3">
      <c r="A3645" t="s">
        <v>3657</v>
      </c>
      <c r="B3645" t="s">
        <v>7575</v>
      </c>
      <c r="C3645">
        <v>53</v>
      </c>
      <c r="D3645" t="str">
        <f>IF(Shopping[[#This Row],[Age]]&lt;=25,"Gen Z",
IF(Shopping[[#This Row],[Age]]&lt;=41,"Millennials",
IF(Shopping[[#This Row],[Age]]&lt;=57,"Gen X","Boomers")))</f>
        <v>Gen X</v>
      </c>
      <c r="E3645" t="s">
        <v>6584</v>
      </c>
      <c r="F3645" t="s">
        <v>7873</v>
      </c>
      <c r="G3645" t="s">
        <v>7857</v>
      </c>
      <c r="H3645" s="27">
        <v>96</v>
      </c>
      <c r="I3645" t="s">
        <v>7923</v>
      </c>
      <c r="J3645" t="s">
        <v>7877</v>
      </c>
      <c r="K3645" t="s">
        <v>7975</v>
      </c>
      <c r="L3645" t="s">
        <v>7890</v>
      </c>
      <c r="M3645">
        <v>3.2</v>
      </c>
      <c r="N3645" t="s">
        <v>1691</v>
      </c>
      <c r="O3645" t="s">
        <v>7948</v>
      </c>
      <c r="P3645" t="s">
        <v>1691</v>
      </c>
      <c r="Q3645" t="s">
        <v>27</v>
      </c>
      <c r="R3645">
        <v>47</v>
      </c>
    </row>
    <row r="3646" spans="1:18" x14ac:dyDescent="0.3">
      <c r="A3646" t="s">
        <v>3658</v>
      </c>
      <c r="B3646" t="s">
        <v>7576</v>
      </c>
      <c r="C3646">
        <v>35</v>
      </c>
      <c r="D3646" t="str">
        <f>IF(Shopping[[#This Row],[Age]]&lt;=25,"Gen Z",
IF(Shopping[[#This Row],[Age]]&lt;=41,"Millennials",
IF(Shopping[[#This Row],[Age]]&lt;=57,"Gen X","Boomers")))</f>
        <v>Millennials</v>
      </c>
      <c r="E3646" t="s">
        <v>6584</v>
      </c>
      <c r="F3646" t="s">
        <v>7837</v>
      </c>
      <c r="G3646" t="s">
        <v>7838</v>
      </c>
      <c r="H3646" s="27">
        <v>32</v>
      </c>
      <c r="I3646" t="s">
        <v>7903</v>
      </c>
      <c r="J3646" t="s">
        <v>7847</v>
      </c>
      <c r="K3646" t="s">
        <v>7862</v>
      </c>
      <c r="L3646" t="s">
        <v>7887</v>
      </c>
      <c r="M3646">
        <v>2.6</v>
      </c>
      <c r="N3646" t="s">
        <v>1691</v>
      </c>
      <c r="O3646" t="s">
        <v>7947</v>
      </c>
      <c r="P3646" t="s">
        <v>1691</v>
      </c>
      <c r="Q3646" t="s">
        <v>8</v>
      </c>
      <c r="R3646">
        <v>18</v>
      </c>
    </row>
    <row r="3647" spans="1:18" x14ac:dyDescent="0.3">
      <c r="A3647" t="s">
        <v>3659</v>
      </c>
      <c r="B3647" t="s">
        <v>7577</v>
      </c>
      <c r="C3647">
        <v>38</v>
      </c>
      <c r="D3647" t="str">
        <f>IF(Shopping[[#This Row],[Age]]&lt;=25,"Gen Z",
IF(Shopping[[#This Row],[Age]]&lt;=41,"Millennials",
IF(Shopping[[#This Row],[Age]]&lt;=57,"Gen X","Boomers")))</f>
        <v>Millennials</v>
      </c>
      <c r="E3647" t="s">
        <v>6584</v>
      </c>
      <c r="F3647" t="s">
        <v>7879</v>
      </c>
      <c r="G3647" t="s">
        <v>7857</v>
      </c>
      <c r="H3647" s="27">
        <v>90</v>
      </c>
      <c r="I3647" t="s">
        <v>7917</v>
      </c>
      <c r="J3647" t="s">
        <v>7839</v>
      </c>
      <c r="K3647" t="s">
        <v>7855</v>
      </c>
      <c r="L3647" t="s">
        <v>7889</v>
      </c>
      <c r="M3647">
        <v>3.4</v>
      </c>
      <c r="N3647" t="s">
        <v>1691</v>
      </c>
      <c r="O3647" t="s">
        <v>7946</v>
      </c>
      <c r="P3647" t="s">
        <v>1691</v>
      </c>
      <c r="Q3647" t="s">
        <v>12</v>
      </c>
      <c r="R3647">
        <v>31</v>
      </c>
    </row>
    <row r="3648" spans="1:18" x14ac:dyDescent="0.3">
      <c r="A3648" t="s">
        <v>3660</v>
      </c>
      <c r="B3648" t="s">
        <v>7578</v>
      </c>
      <c r="C3648">
        <v>69</v>
      </c>
      <c r="D3648" t="str">
        <f>IF(Shopping[[#This Row],[Age]]&lt;=25,"Gen Z",
IF(Shopping[[#This Row],[Age]]&lt;=41,"Millennials",
IF(Shopping[[#This Row],[Age]]&lt;=57,"Gen X","Boomers")))</f>
        <v>Boomers</v>
      </c>
      <c r="E3648" t="s">
        <v>6584</v>
      </c>
      <c r="F3648" t="s">
        <v>7870</v>
      </c>
      <c r="G3648" t="s">
        <v>7857</v>
      </c>
      <c r="H3648" s="27">
        <v>68</v>
      </c>
      <c r="I3648" t="s">
        <v>7915</v>
      </c>
      <c r="J3648" t="s">
        <v>7847</v>
      </c>
      <c r="K3648" t="s">
        <v>7842</v>
      </c>
      <c r="L3648" t="s">
        <v>7888</v>
      </c>
      <c r="M3648">
        <v>5</v>
      </c>
      <c r="N3648" t="s">
        <v>1691</v>
      </c>
      <c r="O3648" t="s">
        <v>7949</v>
      </c>
      <c r="P3648" t="s">
        <v>1691</v>
      </c>
      <c r="Q3648" t="s">
        <v>27</v>
      </c>
      <c r="R3648">
        <v>39</v>
      </c>
    </row>
    <row r="3649" spans="1:18" x14ac:dyDescent="0.3">
      <c r="A3649" t="s">
        <v>3661</v>
      </c>
      <c r="B3649" t="s">
        <v>7579</v>
      </c>
      <c r="C3649">
        <v>47</v>
      </c>
      <c r="D3649" t="str">
        <f>IF(Shopping[[#This Row],[Age]]&lt;=25,"Gen Z",
IF(Shopping[[#This Row],[Age]]&lt;=41,"Millennials",
IF(Shopping[[#This Row],[Age]]&lt;=57,"Gen X","Boomers")))</f>
        <v>Gen X</v>
      </c>
      <c r="E3649" t="s">
        <v>6584</v>
      </c>
      <c r="F3649" t="s">
        <v>7851</v>
      </c>
      <c r="G3649" t="s">
        <v>7838</v>
      </c>
      <c r="H3649" s="27">
        <v>45</v>
      </c>
      <c r="I3649" t="s">
        <v>7916</v>
      </c>
      <c r="J3649" t="s">
        <v>7847</v>
      </c>
      <c r="K3649" t="s">
        <v>7840</v>
      </c>
      <c r="L3649" t="s">
        <v>7887</v>
      </c>
      <c r="M3649">
        <v>2.9</v>
      </c>
      <c r="N3649" t="s">
        <v>1691</v>
      </c>
      <c r="O3649" t="s">
        <v>7950</v>
      </c>
      <c r="P3649" t="s">
        <v>1691</v>
      </c>
      <c r="Q3649" t="s">
        <v>22</v>
      </c>
      <c r="R3649">
        <v>12</v>
      </c>
    </row>
    <row r="3650" spans="1:18" x14ac:dyDescent="0.3">
      <c r="A3650" t="s">
        <v>3662</v>
      </c>
      <c r="B3650" t="s">
        <v>7580</v>
      </c>
      <c r="C3650">
        <v>31</v>
      </c>
      <c r="D3650" t="str">
        <f>IF(Shopping[[#This Row],[Age]]&lt;=25,"Gen Z",
IF(Shopping[[#This Row],[Age]]&lt;=41,"Millennials",
IF(Shopping[[#This Row],[Age]]&lt;=57,"Gen X","Boomers")))</f>
        <v>Millennials</v>
      </c>
      <c r="E3650" t="s">
        <v>6584</v>
      </c>
      <c r="F3650" t="s">
        <v>7863</v>
      </c>
      <c r="G3650" t="s">
        <v>7838</v>
      </c>
      <c r="H3650" s="27">
        <v>67</v>
      </c>
      <c r="I3650" t="s">
        <v>7907</v>
      </c>
      <c r="J3650" t="s">
        <v>7847</v>
      </c>
      <c r="K3650" t="s">
        <v>7849</v>
      </c>
      <c r="L3650" t="s">
        <v>7887</v>
      </c>
      <c r="M3650">
        <v>5</v>
      </c>
      <c r="N3650" t="s">
        <v>1691</v>
      </c>
      <c r="O3650" t="s">
        <v>7946</v>
      </c>
      <c r="P3650" t="s">
        <v>1691</v>
      </c>
      <c r="Q3650" t="s">
        <v>10</v>
      </c>
      <c r="R3650">
        <v>45</v>
      </c>
    </row>
    <row r="3651" spans="1:18" x14ac:dyDescent="0.3">
      <c r="A3651" t="s">
        <v>3663</v>
      </c>
      <c r="B3651" t="s">
        <v>7581</v>
      </c>
      <c r="C3651">
        <v>68</v>
      </c>
      <c r="D3651" t="str">
        <f>IF(Shopping[[#This Row],[Age]]&lt;=25,"Gen Z",
IF(Shopping[[#This Row],[Age]]&lt;=41,"Millennials",
IF(Shopping[[#This Row],[Age]]&lt;=57,"Gen X","Boomers")))</f>
        <v>Boomers</v>
      </c>
      <c r="E3651" t="s">
        <v>6584</v>
      </c>
      <c r="F3651" t="s">
        <v>7863</v>
      </c>
      <c r="G3651" t="s">
        <v>7838</v>
      </c>
      <c r="H3651" s="27">
        <v>57</v>
      </c>
      <c r="I3651" t="s">
        <v>7939</v>
      </c>
      <c r="J3651" t="s">
        <v>7847</v>
      </c>
      <c r="K3651" t="s">
        <v>7880</v>
      </c>
      <c r="L3651" t="s">
        <v>7890</v>
      </c>
      <c r="M3651">
        <v>4.4000000000000004</v>
      </c>
      <c r="N3651" t="s">
        <v>1691</v>
      </c>
      <c r="O3651" t="s">
        <v>7948</v>
      </c>
      <c r="P3651" t="s">
        <v>1691</v>
      </c>
      <c r="Q3651" t="s">
        <v>12</v>
      </c>
      <c r="R3651">
        <v>33</v>
      </c>
    </row>
    <row r="3652" spans="1:18" x14ac:dyDescent="0.3">
      <c r="A3652" t="s">
        <v>3664</v>
      </c>
      <c r="B3652" t="s">
        <v>7582</v>
      </c>
      <c r="C3652">
        <v>51</v>
      </c>
      <c r="D3652" t="str">
        <f>IF(Shopping[[#This Row],[Age]]&lt;=25,"Gen Z",
IF(Shopping[[#This Row],[Age]]&lt;=41,"Millennials",
IF(Shopping[[#This Row],[Age]]&lt;=57,"Gen X","Boomers")))</f>
        <v>Gen X</v>
      </c>
      <c r="E3652" t="s">
        <v>6584</v>
      </c>
      <c r="F3652" t="s">
        <v>7843</v>
      </c>
      <c r="G3652" t="s">
        <v>7838</v>
      </c>
      <c r="H3652" s="27">
        <v>60</v>
      </c>
      <c r="I3652" t="s">
        <v>7924</v>
      </c>
      <c r="J3652" t="s">
        <v>7847</v>
      </c>
      <c r="K3652" t="s">
        <v>7855</v>
      </c>
      <c r="L3652" t="s">
        <v>7889</v>
      </c>
      <c r="M3652">
        <v>3.5</v>
      </c>
      <c r="N3652" t="s">
        <v>1691</v>
      </c>
      <c r="O3652" t="s">
        <v>7949</v>
      </c>
      <c r="P3652" t="s">
        <v>1691</v>
      </c>
      <c r="Q3652" t="s">
        <v>14</v>
      </c>
      <c r="R3652">
        <v>3</v>
      </c>
    </row>
    <row r="3653" spans="1:18" x14ac:dyDescent="0.3">
      <c r="A3653" t="s">
        <v>3665</v>
      </c>
      <c r="B3653" t="s">
        <v>7583</v>
      </c>
      <c r="C3653">
        <v>20</v>
      </c>
      <c r="D3653" t="str">
        <f>IF(Shopping[[#This Row],[Age]]&lt;=25,"Gen Z",
IF(Shopping[[#This Row],[Age]]&lt;=41,"Millennials",
IF(Shopping[[#This Row],[Age]]&lt;=57,"Gen X","Boomers")))</f>
        <v>Gen Z</v>
      </c>
      <c r="E3653" t="s">
        <v>6584</v>
      </c>
      <c r="F3653" t="s">
        <v>7856</v>
      </c>
      <c r="G3653" t="s">
        <v>7857</v>
      </c>
      <c r="H3653" s="27">
        <v>32</v>
      </c>
      <c r="I3653" t="s">
        <v>7921</v>
      </c>
      <c r="J3653" t="s">
        <v>7847</v>
      </c>
      <c r="K3653" t="s">
        <v>7882</v>
      </c>
      <c r="L3653" t="s">
        <v>7888</v>
      </c>
      <c r="M3653">
        <v>3.8</v>
      </c>
      <c r="N3653" t="s">
        <v>1691</v>
      </c>
      <c r="O3653" t="s">
        <v>7945</v>
      </c>
      <c r="P3653" t="s">
        <v>1691</v>
      </c>
      <c r="Q3653" t="s">
        <v>8</v>
      </c>
      <c r="R3653">
        <v>5</v>
      </c>
    </row>
    <row r="3654" spans="1:18" x14ac:dyDescent="0.3">
      <c r="A3654" t="s">
        <v>3666</v>
      </c>
      <c r="B3654" t="s">
        <v>7584</v>
      </c>
      <c r="C3654">
        <v>27</v>
      </c>
      <c r="D3654" t="str">
        <f>IF(Shopping[[#This Row],[Age]]&lt;=25,"Gen Z",
IF(Shopping[[#This Row],[Age]]&lt;=41,"Millennials",
IF(Shopping[[#This Row],[Age]]&lt;=57,"Gen X","Boomers")))</f>
        <v>Millennials</v>
      </c>
      <c r="E3654" t="s">
        <v>6584</v>
      </c>
      <c r="F3654" t="s">
        <v>7856</v>
      </c>
      <c r="G3654" t="s">
        <v>7857</v>
      </c>
      <c r="H3654" s="27">
        <v>29</v>
      </c>
      <c r="I3654" t="s">
        <v>7893</v>
      </c>
      <c r="J3654" t="s">
        <v>7844</v>
      </c>
      <c r="K3654" t="s">
        <v>7975</v>
      </c>
      <c r="L3654" t="s">
        <v>7890</v>
      </c>
      <c r="M3654">
        <v>3.8</v>
      </c>
      <c r="N3654" t="s">
        <v>1691</v>
      </c>
      <c r="O3654" t="s">
        <v>7950</v>
      </c>
      <c r="P3654" t="s">
        <v>1691</v>
      </c>
      <c r="Q3654" t="s">
        <v>27</v>
      </c>
      <c r="R3654">
        <v>23</v>
      </c>
    </row>
    <row r="3655" spans="1:18" x14ac:dyDescent="0.3">
      <c r="A3655" t="s">
        <v>3667</v>
      </c>
      <c r="B3655" t="s">
        <v>7585</v>
      </c>
      <c r="C3655">
        <v>67</v>
      </c>
      <c r="D3655" t="str">
        <f>IF(Shopping[[#This Row],[Age]]&lt;=25,"Gen Z",
IF(Shopping[[#This Row],[Age]]&lt;=41,"Millennials",
IF(Shopping[[#This Row],[Age]]&lt;=57,"Gen X","Boomers")))</f>
        <v>Boomers</v>
      </c>
      <c r="E3655" t="s">
        <v>6584</v>
      </c>
      <c r="F3655" t="s">
        <v>7853</v>
      </c>
      <c r="G3655" t="s">
        <v>7854</v>
      </c>
      <c r="H3655" s="27">
        <v>20</v>
      </c>
      <c r="I3655" t="s">
        <v>7939</v>
      </c>
      <c r="J3655" t="s">
        <v>7847</v>
      </c>
      <c r="K3655" t="s">
        <v>7976</v>
      </c>
      <c r="L3655" t="s">
        <v>7888</v>
      </c>
      <c r="M3655">
        <v>3.9</v>
      </c>
      <c r="N3655" t="s">
        <v>1691</v>
      </c>
      <c r="O3655" t="s">
        <v>7947</v>
      </c>
      <c r="P3655" t="s">
        <v>1691</v>
      </c>
      <c r="Q3655" t="s">
        <v>12</v>
      </c>
      <c r="R3655">
        <v>39</v>
      </c>
    </row>
    <row r="3656" spans="1:18" x14ac:dyDescent="0.3">
      <c r="A3656" t="s">
        <v>3668</v>
      </c>
      <c r="B3656" t="s">
        <v>7586</v>
      </c>
      <c r="C3656">
        <v>21</v>
      </c>
      <c r="D3656" t="str">
        <f>IF(Shopping[[#This Row],[Age]]&lt;=25,"Gen Z",
IF(Shopping[[#This Row],[Age]]&lt;=41,"Millennials",
IF(Shopping[[#This Row],[Age]]&lt;=57,"Gen X","Boomers")))</f>
        <v>Gen Z</v>
      </c>
      <c r="E3656" t="s">
        <v>6584</v>
      </c>
      <c r="F3656" t="s">
        <v>7870</v>
      </c>
      <c r="G3656" t="s">
        <v>7857</v>
      </c>
      <c r="H3656" s="27">
        <v>98</v>
      </c>
      <c r="I3656" t="s">
        <v>7903</v>
      </c>
      <c r="J3656" t="s">
        <v>7847</v>
      </c>
      <c r="K3656" t="s">
        <v>7867</v>
      </c>
      <c r="L3656" t="s">
        <v>7887</v>
      </c>
      <c r="M3656">
        <v>3.3</v>
      </c>
      <c r="N3656" t="s">
        <v>1691</v>
      </c>
      <c r="O3656" t="s">
        <v>7947</v>
      </c>
      <c r="P3656" t="s">
        <v>1691</v>
      </c>
      <c r="Q3656" t="s">
        <v>12</v>
      </c>
      <c r="R3656">
        <v>10</v>
      </c>
    </row>
    <row r="3657" spans="1:18" x14ac:dyDescent="0.3">
      <c r="A3657" t="s">
        <v>3669</v>
      </c>
      <c r="B3657" t="s">
        <v>7587</v>
      </c>
      <c r="C3657">
        <v>20</v>
      </c>
      <c r="D3657" t="str">
        <f>IF(Shopping[[#This Row],[Age]]&lt;=25,"Gen Z",
IF(Shopping[[#This Row],[Age]]&lt;=41,"Millennials",
IF(Shopping[[#This Row],[Age]]&lt;=57,"Gen X","Boomers")))</f>
        <v>Gen Z</v>
      </c>
      <c r="E3657" t="s">
        <v>6584</v>
      </c>
      <c r="F3657" t="s">
        <v>7841</v>
      </c>
      <c r="G3657" t="s">
        <v>7838</v>
      </c>
      <c r="H3657" s="27">
        <v>27</v>
      </c>
      <c r="I3657" t="s">
        <v>7898</v>
      </c>
      <c r="J3657" t="s">
        <v>7847</v>
      </c>
      <c r="K3657" t="s">
        <v>7882</v>
      </c>
      <c r="L3657" t="s">
        <v>7890</v>
      </c>
      <c r="M3657">
        <v>2.9</v>
      </c>
      <c r="N3657" t="s">
        <v>1691</v>
      </c>
      <c r="O3657" t="s">
        <v>7947</v>
      </c>
      <c r="P3657" t="s">
        <v>1691</v>
      </c>
      <c r="Q3657" t="s">
        <v>12</v>
      </c>
      <c r="R3657">
        <v>4</v>
      </c>
    </row>
    <row r="3658" spans="1:18" x14ac:dyDescent="0.3">
      <c r="A3658" t="s">
        <v>3670</v>
      </c>
      <c r="B3658" t="s">
        <v>7588</v>
      </c>
      <c r="C3658">
        <v>35</v>
      </c>
      <c r="D3658" t="str">
        <f>IF(Shopping[[#This Row],[Age]]&lt;=25,"Gen Z",
IF(Shopping[[#This Row],[Age]]&lt;=41,"Millennials",
IF(Shopping[[#This Row],[Age]]&lt;=57,"Gen X","Boomers")))</f>
        <v>Millennials</v>
      </c>
      <c r="E3658" t="s">
        <v>6584</v>
      </c>
      <c r="F3658" t="s">
        <v>7868</v>
      </c>
      <c r="G3658" t="s">
        <v>7854</v>
      </c>
      <c r="H3658" s="27">
        <v>67</v>
      </c>
      <c r="I3658" t="s">
        <v>7918</v>
      </c>
      <c r="J3658" t="s">
        <v>7877</v>
      </c>
      <c r="K3658" t="s">
        <v>7973</v>
      </c>
      <c r="L3658" t="s">
        <v>7888</v>
      </c>
      <c r="M3658">
        <v>3.7</v>
      </c>
      <c r="N3658" t="s">
        <v>1691</v>
      </c>
      <c r="O3658" t="s">
        <v>7949</v>
      </c>
      <c r="P3658" t="s">
        <v>1691</v>
      </c>
      <c r="Q3658" t="s">
        <v>12</v>
      </c>
      <c r="R3658">
        <v>18</v>
      </c>
    </row>
    <row r="3659" spans="1:18" x14ac:dyDescent="0.3">
      <c r="A3659" t="s">
        <v>3671</v>
      </c>
      <c r="B3659" t="s">
        <v>7589</v>
      </c>
      <c r="C3659">
        <v>58</v>
      </c>
      <c r="D3659" t="str">
        <f>IF(Shopping[[#This Row],[Age]]&lt;=25,"Gen Z",
IF(Shopping[[#This Row],[Age]]&lt;=41,"Millennials",
IF(Shopping[[#This Row],[Age]]&lt;=57,"Gen X","Boomers")))</f>
        <v>Boomers</v>
      </c>
      <c r="E3659" t="s">
        <v>6584</v>
      </c>
      <c r="F3659" t="s">
        <v>7859</v>
      </c>
      <c r="G3659" t="s">
        <v>7846</v>
      </c>
      <c r="H3659" s="27">
        <v>82</v>
      </c>
      <c r="I3659" t="s">
        <v>7908</v>
      </c>
      <c r="J3659" t="s">
        <v>7839</v>
      </c>
      <c r="K3659" t="s">
        <v>7969</v>
      </c>
      <c r="L3659" t="s">
        <v>7887</v>
      </c>
      <c r="M3659">
        <v>3.7</v>
      </c>
      <c r="N3659" t="s">
        <v>1691</v>
      </c>
      <c r="O3659" t="s">
        <v>7945</v>
      </c>
      <c r="P3659" t="s">
        <v>1691</v>
      </c>
      <c r="Q3659" t="s">
        <v>27</v>
      </c>
      <c r="R3659">
        <v>1</v>
      </c>
    </row>
    <row r="3660" spans="1:18" x14ac:dyDescent="0.3">
      <c r="A3660" t="s">
        <v>3672</v>
      </c>
      <c r="B3660" t="s">
        <v>7590</v>
      </c>
      <c r="C3660">
        <v>28</v>
      </c>
      <c r="D3660" t="str">
        <f>IF(Shopping[[#This Row],[Age]]&lt;=25,"Gen Z",
IF(Shopping[[#This Row],[Age]]&lt;=41,"Millennials",
IF(Shopping[[#This Row],[Age]]&lt;=57,"Gen X","Boomers")))</f>
        <v>Millennials</v>
      </c>
      <c r="E3660" t="s">
        <v>6584</v>
      </c>
      <c r="F3660" t="s">
        <v>7872</v>
      </c>
      <c r="G3660" t="s">
        <v>7838</v>
      </c>
      <c r="H3660" s="27">
        <v>72</v>
      </c>
      <c r="I3660" t="s">
        <v>7909</v>
      </c>
      <c r="J3660" t="s">
        <v>7847</v>
      </c>
      <c r="K3660" t="s">
        <v>7975</v>
      </c>
      <c r="L3660" t="s">
        <v>7890</v>
      </c>
      <c r="M3660">
        <v>4.5999999999999996</v>
      </c>
      <c r="N3660" t="s">
        <v>1691</v>
      </c>
      <c r="O3660" t="s">
        <v>7948</v>
      </c>
      <c r="P3660" t="s">
        <v>1691</v>
      </c>
      <c r="Q3660" t="s">
        <v>14</v>
      </c>
      <c r="R3660">
        <v>18</v>
      </c>
    </row>
    <row r="3661" spans="1:18" x14ac:dyDescent="0.3">
      <c r="A3661" t="s">
        <v>3673</v>
      </c>
      <c r="B3661" t="s">
        <v>7591</v>
      </c>
      <c r="C3661">
        <v>27</v>
      </c>
      <c r="D3661" t="str">
        <f>IF(Shopping[[#This Row],[Age]]&lt;=25,"Gen Z",
IF(Shopping[[#This Row],[Age]]&lt;=41,"Millennials",
IF(Shopping[[#This Row],[Age]]&lt;=57,"Gen X","Boomers")))</f>
        <v>Millennials</v>
      </c>
      <c r="E3661" t="s">
        <v>6584</v>
      </c>
      <c r="F3661" t="s">
        <v>7845</v>
      </c>
      <c r="G3661" t="s">
        <v>7846</v>
      </c>
      <c r="H3661" s="27">
        <v>77</v>
      </c>
      <c r="I3661" t="s">
        <v>7919</v>
      </c>
      <c r="J3661" t="s">
        <v>7844</v>
      </c>
      <c r="K3661" t="s">
        <v>7840</v>
      </c>
      <c r="L3661" t="s">
        <v>7890</v>
      </c>
      <c r="M3661">
        <v>4.9000000000000004</v>
      </c>
      <c r="N3661" t="s">
        <v>1691</v>
      </c>
      <c r="O3661" t="s">
        <v>7950</v>
      </c>
      <c r="P3661" t="s">
        <v>1691</v>
      </c>
      <c r="Q3661" t="s">
        <v>22</v>
      </c>
      <c r="R3661">
        <v>46</v>
      </c>
    </row>
    <row r="3662" spans="1:18" x14ac:dyDescent="0.3">
      <c r="A3662" t="s">
        <v>3674</v>
      </c>
      <c r="B3662" t="s">
        <v>7592</v>
      </c>
      <c r="C3662">
        <v>19</v>
      </c>
      <c r="D3662" t="str">
        <f>IF(Shopping[[#This Row],[Age]]&lt;=25,"Gen Z",
IF(Shopping[[#This Row],[Age]]&lt;=41,"Millennials",
IF(Shopping[[#This Row],[Age]]&lt;=57,"Gen X","Boomers")))</f>
        <v>Gen Z</v>
      </c>
      <c r="E3662" t="s">
        <v>6584</v>
      </c>
      <c r="F3662" t="s">
        <v>7859</v>
      </c>
      <c r="G3662" t="s">
        <v>7846</v>
      </c>
      <c r="H3662" s="27">
        <v>74</v>
      </c>
      <c r="I3662" t="s">
        <v>7903</v>
      </c>
      <c r="J3662" t="s">
        <v>7839</v>
      </c>
      <c r="K3662" t="s">
        <v>7878</v>
      </c>
      <c r="L3662" t="s">
        <v>7887</v>
      </c>
      <c r="M3662">
        <v>3.1</v>
      </c>
      <c r="N3662" t="s">
        <v>1691</v>
      </c>
      <c r="O3662" t="s">
        <v>7949</v>
      </c>
      <c r="P3662" t="s">
        <v>1691</v>
      </c>
      <c r="Q3662" t="s">
        <v>22</v>
      </c>
      <c r="R3662">
        <v>13</v>
      </c>
    </row>
    <row r="3663" spans="1:18" x14ac:dyDescent="0.3">
      <c r="A3663" t="s">
        <v>3675</v>
      </c>
      <c r="B3663" t="s">
        <v>7593</v>
      </c>
      <c r="C3663">
        <v>63</v>
      </c>
      <c r="D3663" t="str">
        <f>IF(Shopping[[#This Row],[Age]]&lt;=25,"Gen Z",
IF(Shopping[[#This Row],[Age]]&lt;=41,"Millennials",
IF(Shopping[[#This Row],[Age]]&lt;=57,"Gen X","Boomers")))</f>
        <v>Boomers</v>
      </c>
      <c r="E3663" t="s">
        <v>6584</v>
      </c>
      <c r="F3663" t="s">
        <v>7845</v>
      </c>
      <c r="G3663" t="s">
        <v>7846</v>
      </c>
      <c r="H3663" s="27">
        <v>39</v>
      </c>
      <c r="I3663" t="s">
        <v>7916</v>
      </c>
      <c r="J3663" t="s">
        <v>7844</v>
      </c>
      <c r="K3663" t="s">
        <v>7849</v>
      </c>
      <c r="L3663" t="s">
        <v>7887</v>
      </c>
      <c r="M3663">
        <v>3.5</v>
      </c>
      <c r="N3663" t="s">
        <v>1691</v>
      </c>
      <c r="O3663" t="s">
        <v>7947</v>
      </c>
      <c r="P3663" t="s">
        <v>1691</v>
      </c>
      <c r="Q3663" t="s">
        <v>12</v>
      </c>
      <c r="R3663">
        <v>5</v>
      </c>
    </row>
    <row r="3664" spans="1:18" x14ac:dyDescent="0.3">
      <c r="A3664" t="s">
        <v>3676</v>
      </c>
      <c r="B3664" t="s">
        <v>7594</v>
      </c>
      <c r="C3664">
        <v>69</v>
      </c>
      <c r="D3664" t="str">
        <f>IF(Shopping[[#This Row],[Age]]&lt;=25,"Gen Z",
IF(Shopping[[#This Row],[Age]]&lt;=41,"Millennials",
IF(Shopping[[#This Row],[Age]]&lt;=57,"Gen X","Boomers")))</f>
        <v>Boomers</v>
      </c>
      <c r="E3664" t="s">
        <v>6584</v>
      </c>
      <c r="F3664" t="s">
        <v>7851</v>
      </c>
      <c r="G3664" t="s">
        <v>7838</v>
      </c>
      <c r="H3664" s="27">
        <v>80</v>
      </c>
      <c r="I3664" t="s">
        <v>7896</v>
      </c>
      <c r="J3664" t="s">
        <v>7847</v>
      </c>
      <c r="K3664" t="s">
        <v>7878</v>
      </c>
      <c r="L3664" t="s">
        <v>7888</v>
      </c>
      <c r="M3664">
        <v>4.9000000000000004</v>
      </c>
      <c r="N3664" t="s">
        <v>1691</v>
      </c>
      <c r="O3664" t="s">
        <v>7947</v>
      </c>
      <c r="P3664" t="s">
        <v>1691</v>
      </c>
      <c r="Q3664" t="s">
        <v>27</v>
      </c>
      <c r="R3664">
        <v>11</v>
      </c>
    </row>
    <row r="3665" spans="1:18" x14ac:dyDescent="0.3">
      <c r="A3665" t="s">
        <v>3677</v>
      </c>
      <c r="B3665" t="s">
        <v>7595</v>
      </c>
      <c r="C3665">
        <v>65</v>
      </c>
      <c r="D3665" t="str">
        <f>IF(Shopping[[#This Row],[Age]]&lt;=25,"Gen Z",
IF(Shopping[[#This Row],[Age]]&lt;=41,"Millennials",
IF(Shopping[[#This Row],[Age]]&lt;=57,"Gen X","Boomers")))</f>
        <v>Boomers</v>
      </c>
      <c r="E3665" t="s">
        <v>6584</v>
      </c>
      <c r="F3665" t="s">
        <v>7879</v>
      </c>
      <c r="G3665" t="s">
        <v>7857</v>
      </c>
      <c r="H3665" s="27">
        <v>59</v>
      </c>
      <c r="I3665" t="s">
        <v>7913</v>
      </c>
      <c r="J3665" t="s">
        <v>7847</v>
      </c>
      <c r="K3665" t="s">
        <v>7867</v>
      </c>
      <c r="L3665" t="s">
        <v>7889</v>
      </c>
      <c r="M3665">
        <v>4.4000000000000004</v>
      </c>
      <c r="N3665" t="s">
        <v>1691</v>
      </c>
      <c r="O3665" t="s">
        <v>7945</v>
      </c>
      <c r="P3665" t="s">
        <v>1691</v>
      </c>
      <c r="Q3665" t="s">
        <v>12</v>
      </c>
      <c r="R3665">
        <v>49</v>
      </c>
    </row>
    <row r="3666" spans="1:18" x14ac:dyDescent="0.3">
      <c r="A3666" t="s">
        <v>3678</v>
      </c>
      <c r="B3666" t="s">
        <v>7596</v>
      </c>
      <c r="C3666">
        <v>63</v>
      </c>
      <c r="D3666" t="str">
        <f>IF(Shopping[[#This Row],[Age]]&lt;=25,"Gen Z",
IF(Shopping[[#This Row],[Age]]&lt;=41,"Millennials",
IF(Shopping[[#This Row],[Age]]&lt;=57,"Gen X","Boomers")))</f>
        <v>Boomers</v>
      </c>
      <c r="E3666" t="s">
        <v>6584</v>
      </c>
      <c r="F3666" t="s">
        <v>7868</v>
      </c>
      <c r="G3666" t="s">
        <v>7854</v>
      </c>
      <c r="H3666" s="27">
        <v>68</v>
      </c>
      <c r="I3666" t="s">
        <v>7902</v>
      </c>
      <c r="J3666" t="s">
        <v>7847</v>
      </c>
      <c r="K3666" t="s">
        <v>7967</v>
      </c>
      <c r="L3666" t="s">
        <v>7890</v>
      </c>
      <c r="M3666">
        <v>4.4000000000000004</v>
      </c>
      <c r="N3666" t="s">
        <v>1691</v>
      </c>
      <c r="O3666" t="s">
        <v>7950</v>
      </c>
      <c r="P3666" t="s">
        <v>1691</v>
      </c>
      <c r="Q3666" t="s">
        <v>27</v>
      </c>
      <c r="R3666">
        <v>1</v>
      </c>
    </row>
    <row r="3667" spans="1:18" x14ac:dyDescent="0.3">
      <c r="A3667" t="s">
        <v>3679</v>
      </c>
      <c r="B3667" t="s">
        <v>7597</v>
      </c>
      <c r="C3667">
        <v>28</v>
      </c>
      <c r="D3667" t="str">
        <f>IF(Shopping[[#This Row],[Age]]&lt;=25,"Gen Z",
IF(Shopping[[#This Row],[Age]]&lt;=41,"Millennials",
IF(Shopping[[#This Row],[Age]]&lt;=57,"Gen X","Boomers")))</f>
        <v>Millennials</v>
      </c>
      <c r="E3667" t="s">
        <v>6584</v>
      </c>
      <c r="F3667" t="s">
        <v>7876</v>
      </c>
      <c r="G3667" t="s">
        <v>7838</v>
      </c>
      <c r="H3667" s="27">
        <v>77</v>
      </c>
      <c r="I3667" t="s">
        <v>7910</v>
      </c>
      <c r="J3667" t="s">
        <v>7847</v>
      </c>
      <c r="K3667" t="s">
        <v>7972</v>
      </c>
      <c r="L3667" t="s">
        <v>7890</v>
      </c>
      <c r="M3667">
        <v>3.4</v>
      </c>
      <c r="N3667" t="s">
        <v>1691</v>
      </c>
      <c r="O3667" t="s">
        <v>7947</v>
      </c>
      <c r="P3667" t="s">
        <v>1691</v>
      </c>
      <c r="Q3667" t="s">
        <v>12</v>
      </c>
      <c r="R3667">
        <v>11</v>
      </c>
    </row>
    <row r="3668" spans="1:18" x14ac:dyDescent="0.3">
      <c r="A3668" t="s">
        <v>3680</v>
      </c>
      <c r="B3668" t="s">
        <v>7598</v>
      </c>
      <c r="C3668">
        <v>67</v>
      </c>
      <c r="D3668" t="str">
        <f>IF(Shopping[[#This Row],[Age]]&lt;=25,"Gen Z",
IF(Shopping[[#This Row],[Age]]&lt;=41,"Millennials",
IF(Shopping[[#This Row],[Age]]&lt;=57,"Gen X","Boomers")))</f>
        <v>Boomers</v>
      </c>
      <c r="E3668" t="s">
        <v>6584</v>
      </c>
      <c r="F3668" t="s">
        <v>7870</v>
      </c>
      <c r="G3668" t="s">
        <v>7857</v>
      </c>
      <c r="H3668" s="27">
        <v>50</v>
      </c>
      <c r="I3668" t="s">
        <v>7908</v>
      </c>
      <c r="J3668" t="s">
        <v>7847</v>
      </c>
      <c r="K3668" t="s">
        <v>7968</v>
      </c>
      <c r="L3668" t="s">
        <v>7887</v>
      </c>
      <c r="M3668">
        <v>3</v>
      </c>
      <c r="N3668" t="s">
        <v>1691</v>
      </c>
      <c r="O3668" t="s">
        <v>7949</v>
      </c>
      <c r="P3668" t="s">
        <v>1691</v>
      </c>
      <c r="Q3668" t="s">
        <v>10</v>
      </c>
      <c r="R3668">
        <v>47</v>
      </c>
    </row>
    <row r="3669" spans="1:18" x14ac:dyDescent="0.3">
      <c r="A3669" t="s">
        <v>3681</v>
      </c>
      <c r="B3669" t="s">
        <v>7599</v>
      </c>
      <c r="C3669">
        <v>51</v>
      </c>
      <c r="D3669" t="str">
        <f>IF(Shopping[[#This Row],[Age]]&lt;=25,"Gen Z",
IF(Shopping[[#This Row],[Age]]&lt;=41,"Millennials",
IF(Shopping[[#This Row],[Age]]&lt;=57,"Gen X","Boomers")))</f>
        <v>Gen X</v>
      </c>
      <c r="E3669" t="s">
        <v>6584</v>
      </c>
      <c r="F3669" t="s">
        <v>7866</v>
      </c>
      <c r="G3669" t="s">
        <v>7838</v>
      </c>
      <c r="H3669" s="27">
        <v>45</v>
      </c>
      <c r="I3669" t="s">
        <v>7940</v>
      </c>
      <c r="J3669" t="s">
        <v>7839</v>
      </c>
      <c r="K3669" t="s">
        <v>7973</v>
      </c>
      <c r="L3669" t="s">
        <v>7890</v>
      </c>
      <c r="M3669">
        <v>2.6</v>
      </c>
      <c r="N3669" t="s">
        <v>1691</v>
      </c>
      <c r="O3669" t="s">
        <v>7947</v>
      </c>
      <c r="P3669" t="s">
        <v>1691</v>
      </c>
      <c r="Q3669" t="s">
        <v>8</v>
      </c>
      <c r="R3669">
        <v>20</v>
      </c>
    </row>
    <row r="3670" spans="1:18" x14ac:dyDescent="0.3">
      <c r="A3670" t="s">
        <v>3682</v>
      </c>
      <c r="B3670" t="s">
        <v>7600</v>
      </c>
      <c r="C3670">
        <v>59</v>
      </c>
      <c r="D3670" t="str">
        <f>IF(Shopping[[#This Row],[Age]]&lt;=25,"Gen Z",
IF(Shopping[[#This Row],[Age]]&lt;=41,"Millennials",
IF(Shopping[[#This Row],[Age]]&lt;=57,"Gen X","Boomers")))</f>
        <v>Boomers</v>
      </c>
      <c r="E3670" t="s">
        <v>6584</v>
      </c>
      <c r="F3670" t="s">
        <v>7837</v>
      </c>
      <c r="G3670" t="s">
        <v>7838</v>
      </c>
      <c r="H3670" s="27">
        <v>71</v>
      </c>
      <c r="I3670" t="s">
        <v>7942</v>
      </c>
      <c r="J3670" t="s">
        <v>7877</v>
      </c>
      <c r="K3670" t="s">
        <v>7975</v>
      </c>
      <c r="L3670" t="s">
        <v>7889</v>
      </c>
      <c r="M3670">
        <v>3.2</v>
      </c>
      <c r="N3670" t="s">
        <v>1691</v>
      </c>
      <c r="O3670" t="s">
        <v>7950</v>
      </c>
      <c r="P3670" t="s">
        <v>1691</v>
      </c>
      <c r="Q3670" t="s">
        <v>8</v>
      </c>
      <c r="R3670">
        <v>18</v>
      </c>
    </row>
    <row r="3671" spans="1:18" x14ac:dyDescent="0.3">
      <c r="A3671" t="s">
        <v>3683</v>
      </c>
      <c r="B3671" t="s">
        <v>7601</v>
      </c>
      <c r="C3671">
        <v>25</v>
      </c>
      <c r="D3671" t="str">
        <f>IF(Shopping[[#This Row],[Age]]&lt;=25,"Gen Z",
IF(Shopping[[#This Row],[Age]]&lt;=41,"Millennials",
IF(Shopping[[#This Row],[Age]]&lt;=57,"Gen X","Boomers")))</f>
        <v>Gen Z</v>
      </c>
      <c r="E3671" t="s">
        <v>6584</v>
      </c>
      <c r="F3671" t="s">
        <v>7876</v>
      </c>
      <c r="G3671" t="s">
        <v>7838</v>
      </c>
      <c r="H3671" s="27">
        <v>52</v>
      </c>
      <c r="I3671" t="s">
        <v>7940</v>
      </c>
      <c r="J3671" t="s">
        <v>7844</v>
      </c>
      <c r="K3671" t="s">
        <v>7855</v>
      </c>
      <c r="L3671" t="s">
        <v>7890</v>
      </c>
      <c r="M3671">
        <v>4.5999999999999996</v>
      </c>
      <c r="N3671" t="s">
        <v>1691</v>
      </c>
      <c r="O3671" t="s">
        <v>7950</v>
      </c>
      <c r="P3671" t="s">
        <v>1691</v>
      </c>
      <c r="Q3671" t="s">
        <v>14</v>
      </c>
      <c r="R3671">
        <v>43</v>
      </c>
    </row>
    <row r="3672" spans="1:18" x14ac:dyDescent="0.3">
      <c r="A3672" t="s">
        <v>3684</v>
      </c>
      <c r="B3672" t="s">
        <v>7602</v>
      </c>
      <c r="C3672">
        <v>31</v>
      </c>
      <c r="D3672" t="str">
        <f>IF(Shopping[[#This Row],[Age]]&lt;=25,"Gen Z",
IF(Shopping[[#This Row],[Age]]&lt;=41,"Millennials",
IF(Shopping[[#This Row],[Age]]&lt;=57,"Gen X","Boomers")))</f>
        <v>Millennials</v>
      </c>
      <c r="E3672" t="s">
        <v>6584</v>
      </c>
      <c r="F3672" t="s">
        <v>7859</v>
      </c>
      <c r="G3672" t="s">
        <v>7846</v>
      </c>
      <c r="H3672" s="27">
        <v>50</v>
      </c>
      <c r="I3672" t="s">
        <v>7927</v>
      </c>
      <c r="J3672" t="s">
        <v>7844</v>
      </c>
      <c r="K3672" t="s">
        <v>7849</v>
      </c>
      <c r="L3672" t="s">
        <v>7887</v>
      </c>
      <c r="M3672">
        <v>3.8</v>
      </c>
      <c r="N3672" t="s">
        <v>1691</v>
      </c>
      <c r="O3672" t="s">
        <v>7946</v>
      </c>
      <c r="P3672" t="s">
        <v>1691</v>
      </c>
      <c r="Q3672" t="s">
        <v>14</v>
      </c>
      <c r="R3672">
        <v>4</v>
      </c>
    </row>
    <row r="3673" spans="1:18" x14ac:dyDescent="0.3">
      <c r="A3673" t="s">
        <v>3685</v>
      </c>
      <c r="B3673" t="s">
        <v>7603</v>
      </c>
      <c r="C3673">
        <v>62</v>
      </c>
      <c r="D3673" t="str">
        <f>IF(Shopping[[#This Row],[Age]]&lt;=25,"Gen Z",
IF(Shopping[[#This Row],[Age]]&lt;=41,"Millennials",
IF(Shopping[[#This Row],[Age]]&lt;=57,"Gen X","Boomers")))</f>
        <v>Boomers</v>
      </c>
      <c r="E3673" t="s">
        <v>6584</v>
      </c>
      <c r="F3673" t="s">
        <v>7856</v>
      </c>
      <c r="G3673" t="s">
        <v>7857</v>
      </c>
      <c r="H3673" s="27">
        <v>66</v>
      </c>
      <c r="I3673" t="s">
        <v>7919</v>
      </c>
      <c r="J3673" t="s">
        <v>7839</v>
      </c>
      <c r="K3673" t="s">
        <v>7858</v>
      </c>
      <c r="L3673" t="s">
        <v>7889</v>
      </c>
      <c r="M3673">
        <v>4.8</v>
      </c>
      <c r="N3673" t="s">
        <v>1691</v>
      </c>
      <c r="O3673" t="s">
        <v>7949</v>
      </c>
      <c r="P3673" t="s">
        <v>1691</v>
      </c>
      <c r="Q3673" t="s">
        <v>8</v>
      </c>
      <c r="R3673">
        <v>20</v>
      </c>
    </row>
    <row r="3674" spans="1:18" x14ac:dyDescent="0.3">
      <c r="A3674" t="s">
        <v>3686</v>
      </c>
      <c r="B3674" t="s">
        <v>7604</v>
      </c>
      <c r="C3674">
        <v>51</v>
      </c>
      <c r="D3674" t="str">
        <f>IF(Shopping[[#This Row],[Age]]&lt;=25,"Gen Z",
IF(Shopping[[#This Row],[Age]]&lt;=41,"Millennials",
IF(Shopping[[#This Row],[Age]]&lt;=57,"Gen X","Boomers")))</f>
        <v>Gen X</v>
      </c>
      <c r="E3674" t="s">
        <v>6584</v>
      </c>
      <c r="F3674" t="s">
        <v>7845</v>
      </c>
      <c r="G3674" t="s">
        <v>7846</v>
      </c>
      <c r="H3674" s="27">
        <v>81</v>
      </c>
      <c r="I3674" t="s">
        <v>7907</v>
      </c>
      <c r="J3674" t="s">
        <v>7844</v>
      </c>
      <c r="K3674" t="s">
        <v>7858</v>
      </c>
      <c r="L3674" t="s">
        <v>7890</v>
      </c>
      <c r="M3674">
        <v>4.5</v>
      </c>
      <c r="N3674" t="s">
        <v>1691</v>
      </c>
      <c r="O3674" t="s">
        <v>7946</v>
      </c>
      <c r="P3674" t="s">
        <v>1691</v>
      </c>
      <c r="Q3674" t="s">
        <v>14</v>
      </c>
      <c r="R3674">
        <v>7</v>
      </c>
    </row>
    <row r="3675" spans="1:18" x14ac:dyDescent="0.3">
      <c r="A3675" t="s">
        <v>3687</v>
      </c>
      <c r="B3675" t="s">
        <v>7605</v>
      </c>
      <c r="C3675">
        <v>32</v>
      </c>
      <c r="D3675" t="str">
        <f>IF(Shopping[[#This Row],[Age]]&lt;=25,"Gen Z",
IF(Shopping[[#This Row],[Age]]&lt;=41,"Millennials",
IF(Shopping[[#This Row],[Age]]&lt;=57,"Gen X","Boomers")))</f>
        <v>Millennials</v>
      </c>
      <c r="E3675" t="s">
        <v>6584</v>
      </c>
      <c r="F3675" t="s">
        <v>7876</v>
      </c>
      <c r="G3675" t="s">
        <v>7838</v>
      </c>
      <c r="H3675" s="27">
        <v>28</v>
      </c>
      <c r="I3675" t="s">
        <v>7896</v>
      </c>
      <c r="J3675" t="s">
        <v>7847</v>
      </c>
      <c r="K3675" t="s">
        <v>7858</v>
      </c>
      <c r="L3675" t="s">
        <v>7889</v>
      </c>
      <c r="M3675">
        <v>4.2</v>
      </c>
      <c r="N3675" t="s">
        <v>1691</v>
      </c>
      <c r="O3675" t="s">
        <v>7949</v>
      </c>
      <c r="P3675" t="s">
        <v>1691</v>
      </c>
      <c r="Q3675" t="s">
        <v>22</v>
      </c>
      <c r="R3675">
        <v>31</v>
      </c>
    </row>
    <row r="3676" spans="1:18" x14ac:dyDescent="0.3">
      <c r="A3676" t="s">
        <v>3688</v>
      </c>
      <c r="B3676" t="s">
        <v>7606</v>
      </c>
      <c r="C3676">
        <v>35</v>
      </c>
      <c r="D3676" t="str">
        <f>IF(Shopping[[#This Row],[Age]]&lt;=25,"Gen Z",
IF(Shopping[[#This Row],[Age]]&lt;=41,"Millennials",
IF(Shopping[[#This Row],[Age]]&lt;=57,"Gen X","Boomers")))</f>
        <v>Millennials</v>
      </c>
      <c r="E3676" t="s">
        <v>6584</v>
      </c>
      <c r="F3676" t="s">
        <v>7856</v>
      </c>
      <c r="G3676" t="s">
        <v>7857</v>
      </c>
      <c r="H3676" s="27">
        <v>65</v>
      </c>
      <c r="I3676" t="s">
        <v>7940</v>
      </c>
      <c r="J3676" t="s">
        <v>7847</v>
      </c>
      <c r="K3676" t="s">
        <v>7976</v>
      </c>
      <c r="L3676" t="s">
        <v>7887</v>
      </c>
      <c r="M3676">
        <v>2.7</v>
      </c>
      <c r="N3676" t="s">
        <v>1691</v>
      </c>
      <c r="O3676" t="s">
        <v>7949</v>
      </c>
      <c r="P3676" t="s">
        <v>1691</v>
      </c>
      <c r="Q3676" t="s">
        <v>8</v>
      </c>
      <c r="R3676">
        <v>41</v>
      </c>
    </row>
    <row r="3677" spans="1:18" x14ac:dyDescent="0.3">
      <c r="A3677" t="s">
        <v>3689</v>
      </c>
      <c r="B3677" t="s">
        <v>7607</v>
      </c>
      <c r="C3677">
        <v>70</v>
      </c>
      <c r="D3677" t="str">
        <f>IF(Shopping[[#This Row],[Age]]&lt;=25,"Gen Z",
IF(Shopping[[#This Row],[Age]]&lt;=41,"Millennials",
IF(Shopping[[#This Row],[Age]]&lt;=57,"Gen X","Boomers")))</f>
        <v>Boomers</v>
      </c>
      <c r="E3677" t="s">
        <v>6584</v>
      </c>
      <c r="F3677" t="s">
        <v>7875</v>
      </c>
      <c r="G3677" t="s">
        <v>7857</v>
      </c>
      <c r="H3677" s="27">
        <v>80</v>
      </c>
      <c r="I3677" t="s">
        <v>7934</v>
      </c>
      <c r="J3677" t="s">
        <v>7847</v>
      </c>
      <c r="K3677" t="s">
        <v>7849</v>
      </c>
      <c r="L3677" t="s">
        <v>7887</v>
      </c>
      <c r="M3677">
        <v>4.5</v>
      </c>
      <c r="N3677" t="s">
        <v>1691</v>
      </c>
      <c r="O3677" t="s">
        <v>7945</v>
      </c>
      <c r="P3677" t="s">
        <v>1691</v>
      </c>
      <c r="Q3677" t="s">
        <v>22</v>
      </c>
      <c r="R3677">
        <v>3</v>
      </c>
    </row>
    <row r="3678" spans="1:18" x14ac:dyDescent="0.3">
      <c r="A3678" t="s">
        <v>3690</v>
      </c>
      <c r="B3678" t="s">
        <v>7608</v>
      </c>
      <c r="C3678">
        <v>19</v>
      </c>
      <c r="D3678" t="str">
        <f>IF(Shopping[[#This Row],[Age]]&lt;=25,"Gen Z",
IF(Shopping[[#This Row],[Age]]&lt;=41,"Millennials",
IF(Shopping[[#This Row],[Age]]&lt;=57,"Gen X","Boomers")))</f>
        <v>Gen Z</v>
      </c>
      <c r="E3678" t="s">
        <v>6584</v>
      </c>
      <c r="F3678" t="s">
        <v>7870</v>
      </c>
      <c r="G3678" t="s">
        <v>7857</v>
      </c>
      <c r="H3678" s="27">
        <v>94</v>
      </c>
      <c r="I3678" t="s">
        <v>7941</v>
      </c>
      <c r="J3678" t="s">
        <v>7844</v>
      </c>
      <c r="K3678" t="s">
        <v>7864</v>
      </c>
      <c r="L3678" t="s">
        <v>7888</v>
      </c>
      <c r="M3678">
        <v>4.9000000000000004</v>
      </c>
      <c r="N3678" t="s">
        <v>1691</v>
      </c>
      <c r="O3678" t="s">
        <v>7946</v>
      </c>
      <c r="P3678" t="s">
        <v>1691</v>
      </c>
      <c r="Q3678" t="s">
        <v>14</v>
      </c>
      <c r="R3678">
        <v>16</v>
      </c>
    </row>
    <row r="3679" spans="1:18" x14ac:dyDescent="0.3">
      <c r="A3679" t="s">
        <v>3691</v>
      </c>
      <c r="B3679" t="s">
        <v>7609</v>
      </c>
      <c r="C3679">
        <v>32</v>
      </c>
      <c r="D3679" t="str">
        <f>IF(Shopping[[#This Row],[Age]]&lt;=25,"Gen Z",
IF(Shopping[[#This Row],[Age]]&lt;=41,"Millennials",
IF(Shopping[[#This Row],[Age]]&lt;=57,"Gen X","Boomers")))</f>
        <v>Millennials</v>
      </c>
      <c r="E3679" t="s">
        <v>6584</v>
      </c>
      <c r="F3679" t="s">
        <v>7879</v>
      </c>
      <c r="G3679" t="s">
        <v>7857</v>
      </c>
      <c r="H3679" s="27">
        <v>30</v>
      </c>
      <c r="I3679" t="s">
        <v>7942</v>
      </c>
      <c r="J3679" t="s">
        <v>7847</v>
      </c>
      <c r="K3679" t="s">
        <v>7840</v>
      </c>
      <c r="L3679" t="s">
        <v>7890</v>
      </c>
      <c r="M3679">
        <v>2.8</v>
      </c>
      <c r="N3679" t="s">
        <v>1691</v>
      </c>
      <c r="O3679" t="s">
        <v>7948</v>
      </c>
      <c r="P3679" t="s">
        <v>1691</v>
      </c>
      <c r="Q3679" t="s">
        <v>10</v>
      </c>
      <c r="R3679">
        <v>43</v>
      </c>
    </row>
    <row r="3680" spans="1:18" x14ac:dyDescent="0.3">
      <c r="A3680" t="s">
        <v>3692</v>
      </c>
      <c r="B3680" t="s">
        <v>7610</v>
      </c>
      <c r="C3680">
        <v>56</v>
      </c>
      <c r="D3680" t="str">
        <f>IF(Shopping[[#This Row],[Age]]&lt;=25,"Gen Z",
IF(Shopping[[#This Row],[Age]]&lt;=41,"Millennials",
IF(Shopping[[#This Row],[Age]]&lt;=57,"Gen X","Boomers")))</f>
        <v>Gen X</v>
      </c>
      <c r="E3680" t="s">
        <v>6584</v>
      </c>
      <c r="F3680" t="s">
        <v>7850</v>
      </c>
      <c r="G3680" t="s">
        <v>7838</v>
      </c>
      <c r="H3680" s="27">
        <v>45</v>
      </c>
      <c r="I3680" t="s">
        <v>7914</v>
      </c>
      <c r="J3680" t="s">
        <v>7844</v>
      </c>
      <c r="K3680" t="s">
        <v>7974</v>
      </c>
      <c r="L3680" t="s">
        <v>7890</v>
      </c>
      <c r="M3680">
        <v>3.5</v>
      </c>
      <c r="N3680" t="s">
        <v>1691</v>
      </c>
      <c r="O3680" t="s">
        <v>7948</v>
      </c>
      <c r="P3680" t="s">
        <v>1691</v>
      </c>
      <c r="Q3680" t="s">
        <v>22</v>
      </c>
      <c r="R3680">
        <v>29</v>
      </c>
    </row>
    <row r="3681" spans="1:18" x14ac:dyDescent="0.3">
      <c r="A3681" t="s">
        <v>3693</v>
      </c>
      <c r="B3681" t="s">
        <v>7611</v>
      </c>
      <c r="C3681">
        <v>53</v>
      </c>
      <c r="D3681" t="str">
        <f>IF(Shopping[[#This Row],[Age]]&lt;=25,"Gen Z",
IF(Shopping[[#This Row],[Age]]&lt;=41,"Millennials",
IF(Shopping[[#This Row],[Age]]&lt;=57,"Gen X","Boomers")))</f>
        <v>Gen X</v>
      </c>
      <c r="E3681" t="s">
        <v>6584</v>
      </c>
      <c r="F3681" t="s">
        <v>7853</v>
      </c>
      <c r="G3681" t="s">
        <v>7854</v>
      </c>
      <c r="H3681" s="27">
        <v>91</v>
      </c>
      <c r="I3681" t="s">
        <v>7930</v>
      </c>
      <c r="J3681" t="s">
        <v>7847</v>
      </c>
      <c r="K3681" t="s">
        <v>7862</v>
      </c>
      <c r="L3681" t="s">
        <v>7889</v>
      </c>
      <c r="M3681">
        <v>2.5</v>
      </c>
      <c r="N3681" t="s">
        <v>1691</v>
      </c>
      <c r="O3681" t="s">
        <v>7950</v>
      </c>
      <c r="P3681" t="s">
        <v>1691</v>
      </c>
      <c r="Q3681" t="s">
        <v>10</v>
      </c>
      <c r="R3681">
        <v>5</v>
      </c>
    </row>
    <row r="3682" spans="1:18" x14ac:dyDescent="0.3">
      <c r="A3682" t="s">
        <v>3694</v>
      </c>
      <c r="B3682" t="s">
        <v>7612</v>
      </c>
      <c r="C3682">
        <v>22</v>
      </c>
      <c r="D3682" t="str">
        <f>IF(Shopping[[#This Row],[Age]]&lt;=25,"Gen Z",
IF(Shopping[[#This Row],[Age]]&lt;=41,"Millennials",
IF(Shopping[[#This Row],[Age]]&lt;=57,"Gen X","Boomers")))</f>
        <v>Gen Z</v>
      </c>
      <c r="E3682" t="s">
        <v>6584</v>
      </c>
      <c r="F3682" t="s">
        <v>7865</v>
      </c>
      <c r="G3682" t="s">
        <v>7857</v>
      </c>
      <c r="H3682" s="27">
        <v>36</v>
      </c>
      <c r="I3682" t="s">
        <v>7937</v>
      </c>
      <c r="J3682" t="s">
        <v>7844</v>
      </c>
      <c r="K3682" t="s">
        <v>7976</v>
      </c>
      <c r="L3682" t="s">
        <v>7887</v>
      </c>
      <c r="M3682">
        <v>2.9</v>
      </c>
      <c r="N3682" t="s">
        <v>1691</v>
      </c>
      <c r="O3682" t="s">
        <v>7948</v>
      </c>
      <c r="P3682" t="s">
        <v>1691</v>
      </c>
      <c r="Q3682" t="s">
        <v>27</v>
      </c>
      <c r="R3682">
        <v>30</v>
      </c>
    </row>
    <row r="3683" spans="1:18" x14ac:dyDescent="0.3">
      <c r="A3683" t="s">
        <v>3695</v>
      </c>
      <c r="B3683" t="s">
        <v>7613</v>
      </c>
      <c r="C3683">
        <v>26</v>
      </c>
      <c r="D3683" t="str">
        <f>IF(Shopping[[#This Row],[Age]]&lt;=25,"Gen Z",
IF(Shopping[[#This Row],[Age]]&lt;=41,"Millennials",
IF(Shopping[[#This Row],[Age]]&lt;=57,"Gen X","Boomers")))</f>
        <v>Millennials</v>
      </c>
      <c r="E3683" t="s">
        <v>6584</v>
      </c>
      <c r="F3683" t="s">
        <v>7884</v>
      </c>
      <c r="G3683" t="s">
        <v>7857</v>
      </c>
      <c r="H3683" s="27">
        <v>73</v>
      </c>
      <c r="I3683" t="s">
        <v>7932</v>
      </c>
      <c r="J3683" t="s">
        <v>7877</v>
      </c>
      <c r="K3683" t="s">
        <v>7975</v>
      </c>
      <c r="L3683" t="s">
        <v>7890</v>
      </c>
      <c r="M3683">
        <v>4.2</v>
      </c>
      <c r="N3683" t="s">
        <v>1691</v>
      </c>
      <c r="O3683" t="s">
        <v>7947</v>
      </c>
      <c r="P3683" t="s">
        <v>1691</v>
      </c>
      <c r="Q3683" t="s">
        <v>27</v>
      </c>
      <c r="R3683">
        <v>33</v>
      </c>
    </row>
    <row r="3684" spans="1:18" x14ac:dyDescent="0.3">
      <c r="A3684" t="s">
        <v>3696</v>
      </c>
      <c r="B3684" t="s">
        <v>7614</v>
      </c>
      <c r="C3684">
        <v>42</v>
      </c>
      <c r="D3684" t="str">
        <f>IF(Shopping[[#This Row],[Age]]&lt;=25,"Gen Z",
IF(Shopping[[#This Row],[Age]]&lt;=41,"Millennials",
IF(Shopping[[#This Row],[Age]]&lt;=57,"Gen X","Boomers")))</f>
        <v>Gen X</v>
      </c>
      <c r="E3684" t="s">
        <v>6584</v>
      </c>
      <c r="F3684" t="s">
        <v>7850</v>
      </c>
      <c r="G3684" t="s">
        <v>7838</v>
      </c>
      <c r="H3684" s="27">
        <v>60</v>
      </c>
      <c r="I3684" t="s">
        <v>7898</v>
      </c>
      <c r="J3684" t="s">
        <v>7847</v>
      </c>
      <c r="K3684" t="s">
        <v>7842</v>
      </c>
      <c r="L3684" t="s">
        <v>7890</v>
      </c>
      <c r="M3684">
        <v>4.5999999999999996</v>
      </c>
      <c r="N3684" t="s">
        <v>1691</v>
      </c>
      <c r="O3684" t="s">
        <v>7950</v>
      </c>
      <c r="P3684" t="s">
        <v>1691</v>
      </c>
      <c r="Q3684" t="s">
        <v>8</v>
      </c>
      <c r="R3684">
        <v>46</v>
      </c>
    </row>
    <row r="3685" spans="1:18" x14ac:dyDescent="0.3">
      <c r="A3685" t="s">
        <v>3697</v>
      </c>
      <c r="B3685" t="s">
        <v>7615</v>
      </c>
      <c r="C3685">
        <v>30</v>
      </c>
      <c r="D3685" t="str">
        <f>IF(Shopping[[#This Row],[Age]]&lt;=25,"Gen Z",
IF(Shopping[[#This Row],[Age]]&lt;=41,"Millennials",
IF(Shopping[[#This Row],[Age]]&lt;=57,"Gen X","Boomers")))</f>
        <v>Millennials</v>
      </c>
      <c r="E3685" t="s">
        <v>6584</v>
      </c>
      <c r="F3685" t="s">
        <v>7876</v>
      </c>
      <c r="G3685" t="s">
        <v>7838</v>
      </c>
      <c r="H3685" s="27">
        <v>77</v>
      </c>
      <c r="I3685" t="s">
        <v>7909</v>
      </c>
      <c r="J3685" t="s">
        <v>7847</v>
      </c>
      <c r="K3685" t="s">
        <v>7860</v>
      </c>
      <c r="L3685" t="s">
        <v>7887</v>
      </c>
      <c r="M3685">
        <v>3</v>
      </c>
      <c r="N3685" t="s">
        <v>1691</v>
      </c>
      <c r="O3685" t="s">
        <v>7946</v>
      </c>
      <c r="P3685" t="s">
        <v>1691</v>
      </c>
      <c r="Q3685" t="s">
        <v>8</v>
      </c>
      <c r="R3685">
        <v>17</v>
      </c>
    </row>
    <row r="3686" spans="1:18" x14ac:dyDescent="0.3">
      <c r="A3686" t="s">
        <v>3698</v>
      </c>
      <c r="B3686" t="s">
        <v>7616</v>
      </c>
      <c r="C3686">
        <v>29</v>
      </c>
      <c r="D3686" t="str">
        <f>IF(Shopping[[#This Row],[Age]]&lt;=25,"Gen Z",
IF(Shopping[[#This Row],[Age]]&lt;=41,"Millennials",
IF(Shopping[[#This Row],[Age]]&lt;=57,"Gen X","Boomers")))</f>
        <v>Millennials</v>
      </c>
      <c r="E3686" t="s">
        <v>6584</v>
      </c>
      <c r="F3686" t="s">
        <v>7863</v>
      </c>
      <c r="G3686" t="s">
        <v>7838</v>
      </c>
      <c r="H3686" s="27">
        <v>86</v>
      </c>
      <c r="I3686" t="s">
        <v>7931</v>
      </c>
      <c r="J3686" t="s">
        <v>7839</v>
      </c>
      <c r="K3686" t="s">
        <v>7852</v>
      </c>
      <c r="L3686" t="s">
        <v>7888</v>
      </c>
      <c r="M3686">
        <v>4.4000000000000004</v>
      </c>
      <c r="N3686" t="s">
        <v>1691</v>
      </c>
      <c r="O3686" t="s">
        <v>7946</v>
      </c>
      <c r="P3686" t="s">
        <v>1691</v>
      </c>
      <c r="Q3686" t="s">
        <v>12</v>
      </c>
      <c r="R3686">
        <v>47</v>
      </c>
    </row>
    <row r="3687" spans="1:18" x14ac:dyDescent="0.3">
      <c r="A3687" t="s">
        <v>3699</v>
      </c>
      <c r="B3687" t="s">
        <v>7617</v>
      </c>
      <c r="C3687">
        <v>47</v>
      </c>
      <c r="D3687" t="str">
        <f>IF(Shopping[[#This Row],[Age]]&lt;=25,"Gen Z",
IF(Shopping[[#This Row],[Age]]&lt;=41,"Millennials",
IF(Shopping[[#This Row],[Age]]&lt;=57,"Gen X","Boomers")))</f>
        <v>Gen X</v>
      </c>
      <c r="E3687" t="s">
        <v>6584</v>
      </c>
      <c r="F3687" t="s">
        <v>7851</v>
      </c>
      <c r="G3687" t="s">
        <v>7838</v>
      </c>
      <c r="H3687" s="27">
        <v>42</v>
      </c>
      <c r="I3687" t="s">
        <v>7923</v>
      </c>
      <c r="J3687" t="s">
        <v>7839</v>
      </c>
      <c r="K3687" t="s">
        <v>7871</v>
      </c>
      <c r="L3687" t="s">
        <v>7889</v>
      </c>
      <c r="M3687">
        <v>2.6</v>
      </c>
      <c r="N3687" t="s">
        <v>1691</v>
      </c>
      <c r="O3687" t="s">
        <v>7948</v>
      </c>
      <c r="P3687" t="s">
        <v>1691</v>
      </c>
      <c r="Q3687" t="s">
        <v>10</v>
      </c>
      <c r="R3687">
        <v>17</v>
      </c>
    </row>
    <row r="3688" spans="1:18" x14ac:dyDescent="0.3">
      <c r="A3688" t="s">
        <v>3700</v>
      </c>
      <c r="B3688" t="s">
        <v>7618</v>
      </c>
      <c r="C3688">
        <v>59</v>
      </c>
      <c r="D3688" t="str">
        <f>IF(Shopping[[#This Row],[Age]]&lt;=25,"Gen Z",
IF(Shopping[[#This Row],[Age]]&lt;=41,"Millennials",
IF(Shopping[[#This Row],[Age]]&lt;=57,"Gen X","Boomers")))</f>
        <v>Boomers</v>
      </c>
      <c r="E3688" t="s">
        <v>6584</v>
      </c>
      <c r="F3688" t="s">
        <v>7845</v>
      </c>
      <c r="G3688" t="s">
        <v>7846</v>
      </c>
      <c r="H3688" s="27">
        <v>70</v>
      </c>
      <c r="I3688" t="s">
        <v>7900</v>
      </c>
      <c r="J3688" t="s">
        <v>7847</v>
      </c>
      <c r="K3688" t="s">
        <v>7852</v>
      </c>
      <c r="L3688" t="s">
        <v>7888</v>
      </c>
      <c r="M3688">
        <v>4.8</v>
      </c>
      <c r="N3688" t="s">
        <v>1691</v>
      </c>
      <c r="O3688" t="s">
        <v>7946</v>
      </c>
      <c r="P3688" t="s">
        <v>1691</v>
      </c>
      <c r="Q3688" t="s">
        <v>10</v>
      </c>
      <c r="R3688">
        <v>17</v>
      </c>
    </row>
    <row r="3689" spans="1:18" x14ac:dyDescent="0.3">
      <c r="A3689" t="s">
        <v>3701</v>
      </c>
      <c r="B3689" t="s">
        <v>7619</v>
      </c>
      <c r="C3689">
        <v>34</v>
      </c>
      <c r="D3689" t="str">
        <f>IF(Shopping[[#This Row],[Age]]&lt;=25,"Gen Z",
IF(Shopping[[#This Row],[Age]]&lt;=41,"Millennials",
IF(Shopping[[#This Row],[Age]]&lt;=57,"Gen X","Boomers")))</f>
        <v>Millennials</v>
      </c>
      <c r="E3689" t="s">
        <v>6584</v>
      </c>
      <c r="F3689" t="s">
        <v>7850</v>
      </c>
      <c r="G3689" t="s">
        <v>7838</v>
      </c>
      <c r="H3689" s="27">
        <v>44</v>
      </c>
      <c r="I3689" t="s">
        <v>7903</v>
      </c>
      <c r="J3689" t="s">
        <v>7839</v>
      </c>
      <c r="K3689" t="s">
        <v>7970</v>
      </c>
      <c r="L3689" t="s">
        <v>7889</v>
      </c>
      <c r="M3689">
        <v>2.9</v>
      </c>
      <c r="N3689" t="s">
        <v>1691</v>
      </c>
      <c r="O3689" t="s">
        <v>7947</v>
      </c>
      <c r="P3689" t="s">
        <v>1691</v>
      </c>
      <c r="Q3689" t="s">
        <v>22</v>
      </c>
      <c r="R3689">
        <v>28</v>
      </c>
    </row>
    <row r="3690" spans="1:18" x14ac:dyDescent="0.3">
      <c r="A3690" t="s">
        <v>3702</v>
      </c>
      <c r="B3690" t="s">
        <v>7620</v>
      </c>
      <c r="C3690">
        <v>52</v>
      </c>
      <c r="D3690" t="str">
        <f>IF(Shopping[[#This Row],[Age]]&lt;=25,"Gen Z",
IF(Shopping[[#This Row],[Age]]&lt;=41,"Millennials",
IF(Shopping[[#This Row],[Age]]&lt;=57,"Gen X","Boomers")))</f>
        <v>Gen X</v>
      </c>
      <c r="E3690" t="s">
        <v>6584</v>
      </c>
      <c r="F3690" t="s">
        <v>7865</v>
      </c>
      <c r="G3690" t="s">
        <v>7857</v>
      </c>
      <c r="H3690" s="27">
        <v>91</v>
      </c>
      <c r="I3690" t="s">
        <v>7901</v>
      </c>
      <c r="J3690" t="s">
        <v>7839</v>
      </c>
      <c r="K3690" t="s">
        <v>7849</v>
      </c>
      <c r="L3690" t="s">
        <v>7888</v>
      </c>
      <c r="M3690">
        <v>3</v>
      </c>
      <c r="N3690" t="s">
        <v>1691</v>
      </c>
      <c r="O3690" t="s">
        <v>7947</v>
      </c>
      <c r="P3690" t="s">
        <v>1691</v>
      </c>
      <c r="Q3690" t="s">
        <v>10</v>
      </c>
      <c r="R3690">
        <v>8</v>
      </c>
    </row>
    <row r="3691" spans="1:18" x14ac:dyDescent="0.3">
      <c r="A3691" t="s">
        <v>3703</v>
      </c>
      <c r="B3691" t="s">
        <v>7621</v>
      </c>
      <c r="C3691">
        <v>47</v>
      </c>
      <c r="D3691" t="str">
        <f>IF(Shopping[[#This Row],[Age]]&lt;=25,"Gen Z",
IF(Shopping[[#This Row],[Age]]&lt;=41,"Millennials",
IF(Shopping[[#This Row],[Age]]&lt;=57,"Gen X","Boomers")))</f>
        <v>Gen X</v>
      </c>
      <c r="E3691" t="s">
        <v>6584</v>
      </c>
      <c r="F3691" t="s">
        <v>7870</v>
      </c>
      <c r="G3691" t="s">
        <v>7857</v>
      </c>
      <c r="H3691" s="27">
        <v>30</v>
      </c>
      <c r="I3691" t="s">
        <v>7929</v>
      </c>
      <c r="J3691" t="s">
        <v>7839</v>
      </c>
      <c r="K3691" t="s">
        <v>7871</v>
      </c>
      <c r="L3691" t="s">
        <v>7890</v>
      </c>
      <c r="M3691">
        <v>4.5</v>
      </c>
      <c r="N3691" t="s">
        <v>1691</v>
      </c>
      <c r="O3691" t="s">
        <v>7948</v>
      </c>
      <c r="P3691" t="s">
        <v>1691</v>
      </c>
      <c r="Q3691" t="s">
        <v>22</v>
      </c>
      <c r="R3691">
        <v>8</v>
      </c>
    </row>
    <row r="3692" spans="1:18" x14ac:dyDescent="0.3">
      <c r="A3692" t="s">
        <v>3704</v>
      </c>
      <c r="B3692" t="s">
        <v>7622</v>
      </c>
      <c r="C3692">
        <v>24</v>
      </c>
      <c r="D3692" t="str">
        <f>IF(Shopping[[#This Row],[Age]]&lt;=25,"Gen Z",
IF(Shopping[[#This Row],[Age]]&lt;=41,"Millennials",
IF(Shopping[[#This Row],[Age]]&lt;=57,"Gen X","Boomers")))</f>
        <v>Gen Z</v>
      </c>
      <c r="E3692" t="s">
        <v>6584</v>
      </c>
      <c r="F3692" t="s">
        <v>7837</v>
      </c>
      <c r="G3692" t="s">
        <v>7838</v>
      </c>
      <c r="H3692" s="27">
        <v>23</v>
      </c>
      <c r="I3692" t="s">
        <v>7916</v>
      </c>
      <c r="J3692" t="s">
        <v>7844</v>
      </c>
      <c r="K3692" t="s">
        <v>7862</v>
      </c>
      <c r="L3692" t="s">
        <v>7890</v>
      </c>
      <c r="M3692">
        <v>3.7</v>
      </c>
      <c r="N3692" t="s">
        <v>1691</v>
      </c>
      <c r="O3692" t="s">
        <v>7950</v>
      </c>
      <c r="P3692" t="s">
        <v>1691</v>
      </c>
      <c r="Q3692" t="s">
        <v>22</v>
      </c>
      <c r="R3692">
        <v>4</v>
      </c>
    </row>
    <row r="3693" spans="1:18" x14ac:dyDescent="0.3">
      <c r="A3693" t="s">
        <v>3705</v>
      </c>
      <c r="B3693" t="s">
        <v>7623</v>
      </c>
      <c r="C3693">
        <v>63</v>
      </c>
      <c r="D3693" t="str">
        <f>IF(Shopping[[#This Row],[Age]]&lt;=25,"Gen Z",
IF(Shopping[[#This Row],[Age]]&lt;=41,"Millennials",
IF(Shopping[[#This Row],[Age]]&lt;=57,"Gen X","Boomers")))</f>
        <v>Boomers</v>
      </c>
      <c r="E3693" t="s">
        <v>6584</v>
      </c>
      <c r="F3693" t="s">
        <v>7845</v>
      </c>
      <c r="G3693" t="s">
        <v>7846</v>
      </c>
      <c r="H3693" s="27">
        <v>21</v>
      </c>
      <c r="I3693" t="s">
        <v>7942</v>
      </c>
      <c r="J3693" t="s">
        <v>7877</v>
      </c>
      <c r="K3693" t="s">
        <v>7874</v>
      </c>
      <c r="L3693" t="s">
        <v>7889</v>
      </c>
      <c r="M3693">
        <v>4.8</v>
      </c>
      <c r="N3693" t="s">
        <v>1691</v>
      </c>
      <c r="O3693" t="s">
        <v>7947</v>
      </c>
      <c r="P3693" t="s">
        <v>1691</v>
      </c>
      <c r="Q3693" t="s">
        <v>14</v>
      </c>
      <c r="R3693">
        <v>24</v>
      </c>
    </row>
    <row r="3694" spans="1:18" x14ac:dyDescent="0.3">
      <c r="A3694" t="s">
        <v>3706</v>
      </c>
      <c r="B3694" t="s">
        <v>7624</v>
      </c>
      <c r="C3694">
        <v>59</v>
      </c>
      <c r="D3694" t="str">
        <f>IF(Shopping[[#This Row],[Age]]&lt;=25,"Gen Z",
IF(Shopping[[#This Row],[Age]]&lt;=41,"Millennials",
IF(Shopping[[#This Row],[Age]]&lt;=57,"Gen X","Boomers")))</f>
        <v>Boomers</v>
      </c>
      <c r="E3694" t="s">
        <v>6584</v>
      </c>
      <c r="F3694" t="s">
        <v>7853</v>
      </c>
      <c r="G3694" t="s">
        <v>7854</v>
      </c>
      <c r="H3694" s="27">
        <v>34</v>
      </c>
      <c r="I3694" t="s">
        <v>7908</v>
      </c>
      <c r="J3694" t="s">
        <v>7839</v>
      </c>
      <c r="K3694" t="s">
        <v>7967</v>
      </c>
      <c r="L3694" t="s">
        <v>7888</v>
      </c>
      <c r="M3694">
        <v>4.8</v>
      </c>
      <c r="N3694" t="s">
        <v>1691</v>
      </c>
      <c r="O3694" t="s">
        <v>7946</v>
      </c>
      <c r="P3694" t="s">
        <v>1691</v>
      </c>
      <c r="Q3694" t="s">
        <v>10</v>
      </c>
      <c r="R3694">
        <v>29</v>
      </c>
    </row>
    <row r="3695" spans="1:18" x14ac:dyDescent="0.3">
      <c r="A3695" t="s">
        <v>3707</v>
      </c>
      <c r="B3695" t="s">
        <v>7625</v>
      </c>
      <c r="C3695">
        <v>66</v>
      </c>
      <c r="D3695" t="str">
        <f>IF(Shopping[[#This Row],[Age]]&lt;=25,"Gen Z",
IF(Shopping[[#This Row],[Age]]&lt;=41,"Millennials",
IF(Shopping[[#This Row],[Age]]&lt;=57,"Gen X","Boomers")))</f>
        <v>Boomers</v>
      </c>
      <c r="E3695" t="s">
        <v>6584</v>
      </c>
      <c r="F3695" t="s">
        <v>7837</v>
      </c>
      <c r="G3695" t="s">
        <v>7838</v>
      </c>
      <c r="H3695" s="27">
        <v>46</v>
      </c>
      <c r="I3695" t="s">
        <v>7938</v>
      </c>
      <c r="J3695" t="s">
        <v>7847</v>
      </c>
      <c r="K3695" t="s">
        <v>7862</v>
      </c>
      <c r="L3695" t="s">
        <v>7889</v>
      </c>
      <c r="M3695">
        <v>4.7</v>
      </c>
      <c r="N3695" t="s">
        <v>1691</v>
      </c>
      <c r="O3695" t="s">
        <v>7949</v>
      </c>
      <c r="P3695" t="s">
        <v>1691</v>
      </c>
      <c r="Q3695" t="s">
        <v>8</v>
      </c>
      <c r="R3695">
        <v>10</v>
      </c>
    </row>
    <row r="3696" spans="1:18" x14ac:dyDescent="0.3">
      <c r="A3696" t="s">
        <v>3708</v>
      </c>
      <c r="B3696" t="s">
        <v>7626</v>
      </c>
      <c r="C3696">
        <v>45</v>
      </c>
      <c r="D3696" t="str">
        <f>IF(Shopping[[#This Row],[Age]]&lt;=25,"Gen Z",
IF(Shopping[[#This Row],[Age]]&lt;=41,"Millennials",
IF(Shopping[[#This Row],[Age]]&lt;=57,"Gen X","Boomers")))</f>
        <v>Gen X</v>
      </c>
      <c r="E3696" t="s">
        <v>6584</v>
      </c>
      <c r="F3696" t="s">
        <v>7841</v>
      </c>
      <c r="G3696" t="s">
        <v>7838</v>
      </c>
      <c r="H3696" s="27">
        <v>41</v>
      </c>
      <c r="I3696" t="s">
        <v>7896</v>
      </c>
      <c r="J3696" t="s">
        <v>7847</v>
      </c>
      <c r="K3696" t="s">
        <v>7976</v>
      </c>
      <c r="L3696" t="s">
        <v>7887</v>
      </c>
      <c r="M3696">
        <v>2.6</v>
      </c>
      <c r="N3696" t="s">
        <v>1691</v>
      </c>
      <c r="O3696" t="s">
        <v>7945</v>
      </c>
      <c r="P3696" t="s">
        <v>1691</v>
      </c>
      <c r="Q3696" t="s">
        <v>14</v>
      </c>
      <c r="R3696">
        <v>11</v>
      </c>
    </row>
    <row r="3697" spans="1:18" x14ac:dyDescent="0.3">
      <c r="A3697" t="s">
        <v>3709</v>
      </c>
      <c r="B3697" t="s">
        <v>7627</v>
      </c>
      <c r="C3697">
        <v>38</v>
      </c>
      <c r="D3697" t="str">
        <f>IF(Shopping[[#This Row],[Age]]&lt;=25,"Gen Z",
IF(Shopping[[#This Row],[Age]]&lt;=41,"Millennials",
IF(Shopping[[#This Row],[Age]]&lt;=57,"Gen X","Boomers")))</f>
        <v>Millennials</v>
      </c>
      <c r="E3697" t="s">
        <v>6584</v>
      </c>
      <c r="F3697" t="s">
        <v>7863</v>
      </c>
      <c r="G3697" t="s">
        <v>7838</v>
      </c>
      <c r="H3697" s="27">
        <v>33</v>
      </c>
      <c r="I3697" t="s">
        <v>7913</v>
      </c>
      <c r="J3697" t="s">
        <v>7847</v>
      </c>
      <c r="K3697" t="s">
        <v>7849</v>
      </c>
      <c r="L3697" t="s">
        <v>7890</v>
      </c>
      <c r="M3697">
        <v>4.5999999999999996</v>
      </c>
      <c r="N3697" t="s">
        <v>1691</v>
      </c>
      <c r="O3697" t="s">
        <v>7948</v>
      </c>
      <c r="P3697" t="s">
        <v>1691</v>
      </c>
      <c r="Q3697" t="s">
        <v>22</v>
      </c>
      <c r="R3697">
        <v>18</v>
      </c>
    </row>
    <row r="3698" spans="1:18" x14ac:dyDescent="0.3">
      <c r="A3698" t="s">
        <v>3710</v>
      </c>
      <c r="B3698" t="s">
        <v>7628</v>
      </c>
      <c r="C3698">
        <v>63</v>
      </c>
      <c r="D3698" t="str">
        <f>IF(Shopping[[#This Row],[Age]]&lt;=25,"Gen Z",
IF(Shopping[[#This Row],[Age]]&lt;=41,"Millennials",
IF(Shopping[[#This Row],[Age]]&lt;=57,"Gen X","Boomers")))</f>
        <v>Boomers</v>
      </c>
      <c r="E3698" t="s">
        <v>6584</v>
      </c>
      <c r="F3698" t="s">
        <v>7837</v>
      </c>
      <c r="G3698" t="s">
        <v>7838</v>
      </c>
      <c r="H3698" s="27">
        <v>48</v>
      </c>
      <c r="I3698" t="s">
        <v>7932</v>
      </c>
      <c r="J3698" t="s">
        <v>7839</v>
      </c>
      <c r="K3698" t="s">
        <v>7967</v>
      </c>
      <c r="L3698" t="s">
        <v>7890</v>
      </c>
      <c r="M3698">
        <v>3.4</v>
      </c>
      <c r="N3698" t="s">
        <v>1691</v>
      </c>
      <c r="O3698" t="s">
        <v>7947</v>
      </c>
      <c r="P3698" t="s">
        <v>1691</v>
      </c>
      <c r="Q3698" t="s">
        <v>22</v>
      </c>
      <c r="R3698">
        <v>26</v>
      </c>
    </row>
    <row r="3699" spans="1:18" x14ac:dyDescent="0.3">
      <c r="A3699" t="s">
        <v>3711</v>
      </c>
      <c r="B3699" t="s">
        <v>7629</v>
      </c>
      <c r="C3699">
        <v>55</v>
      </c>
      <c r="D3699" t="str">
        <f>IF(Shopping[[#This Row],[Age]]&lt;=25,"Gen Z",
IF(Shopping[[#This Row],[Age]]&lt;=41,"Millennials",
IF(Shopping[[#This Row],[Age]]&lt;=57,"Gen X","Boomers")))</f>
        <v>Gen X</v>
      </c>
      <c r="E3699" t="s">
        <v>6584</v>
      </c>
      <c r="F3699" t="s">
        <v>7869</v>
      </c>
      <c r="G3699" t="s">
        <v>7838</v>
      </c>
      <c r="H3699" s="27">
        <v>66</v>
      </c>
      <c r="I3699" t="s">
        <v>7931</v>
      </c>
      <c r="J3699" t="s">
        <v>7839</v>
      </c>
      <c r="K3699" t="s">
        <v>7858</v>
      </c>
      <c r="L3699" t="s">
        <v>7887</v>
      </c>
      <c r="M3699">
        <v>3</v>
      </c>
      <c r="N3699" t="s">
        <v>1691</v>
      </c>
      <c r="O3699" t="s">
        <v>7948</v>
      </c>
      <c r="P3699" t="s">
        <v>1691</v>
      </c>
      <c r="Q3699" t="s">
        <v>10</v>
      </c>
      <c r="R3699">
        <v>39</v>
      </c>
    </row>
    <row r="3700" spans="1:18" x14ac:dyDescent="0.3">
      <c r="A3700" t="s">
        <v>3712</v>
      </c>
      <c r="B3700" t="s">
        <v>7630</v>
      </c>
      <c r="C3700">
        <v>25</v>
      </c>
      <c r="D3700" t="str">
        <f>IF(Shopping[[#This Row],[Age]]&lt;=25,"Gen Z",
IF(Shopping[[#This Row],[Age]]&lt;=41,"Millennials",
IF(Shopping[[#This Row],[Age]]&lt;=57,"Gen X","Boomers")))</f>
        <v>Gen Z</v>
      </c>
      <c r="E3700" t="s">
        <v>6584</v>
      </c>
      <c r="F3700" t="s">
        <v>7863</v>
      </c>
      <c r="G3700" t="s">
        <v>7838</v>
      </c>
      <c r="H3700" s="27">
        <v>54</v>
      </c>
      <c r="I3700" t="s">
        <v>7911</v>
      </c>
      <c r="J3700" t="s">
        <v>7877</v>
      </c>
      <c r="K3700" t="s">
        <v>7842</v>
      </c>
      <c r="L3700" t="s">
        <v>7888</v>
      </c>
      <c r="M3700">
        <v>4</v>
      </c>
      <c r="N3700" t="s">
        <v>1691</v>
      </c>
      <c r="O3700" t="s">
        <v>7949</v>
      </c>
      <c r="P3700" t="s">
        <v>1691</v>
      </c>
      <c r="Q3700" t="s">
        <v>8</v>
      </c>
      <c r="R3700">
        <v>4</v>
      </c>
    </row>
    <row r="3701" spans="1:18" x14ac:dyDescent="0.3">
      <c r="A3701" t="s">
        <v>3713</v>
      </c>
      <c r="B3701" t="s">
        <v>7631</v>
      </c>
      <c r="C3701">
        <v>51</v>
      </c>
      <c r="D3701" t="str">
        <f>IF(Shopping[[#This Row],[Age]]&lt;=25,"Gen Z",
IF(Shopping[[#This Row],[Age]]&lt;=41,"Millennials",
IF(Shopping[[#This Row],[Age]]&lt;=57,"Gen X","Boomers")))</f>
        <v>Gen X</v>
      </c>
      <c r="E3701" t="s">
        <v>6584</v>
      </c>
      <c r="F3701" t="s">
        <v>7879</v>
      </c>
      <c r="G3701" t="s">
        <v>7857</v>
      </c>
      <c r="H3701" s="27">
        <v>55</v>
      </c>
      <c r="I3701" t="s">
        <v>7912</v>
      </c>
      <c r="J3701" t="s">
        <v>7847</v>
      </c>
      <c r="K3701" t="s">
        <v>7968</v>
      </c>
      <c r="L3701" t="s">
        <v>7890</v>
      </c>
      <c r="M3701">
        <v>2.6</v>
      </c>
      <c r="N3701" t="s">
        <v>1691</v>
      </c>
      <c r="O3701" t="s">
        <v>7950</v>
      </c>
      <c r="P3701" t="s">
        <v>1691</v>
      </c>
      <c r="Q3701" t="s">
        <v>22</v>
      </c>
      <c r="R3701">
        <v>24</v>
      </c>
    </row>
    <row r="3702" spans="1:18" x14ac:dyDescent="0.3">
      <c r="A3702" t="s">
        <v>3714</v>
      </c>
      <c r="B3702" t="s">
        <v>7632</v>
      </c>
      <c r="C3702">
        <v>28</v>
      </c>
      <c r="D3702" t="str">
        <f>IF(Shopping[[#This Row],[Age]]&lt;=25,"Gen Z",
IF(Shopping[[#This Row],[Age]]&lt;=41,"Millennials",
IF(Shopping[[#This Row],[Age]]&lt;=57,"Gen X","Boomers")))</f>
        <v>Millennials</v>
      </c>
      <c r="E3702" t="s">
        <v>6584</v>
      </c>
      <c r="F3702" t="s">
        <v>7856</v>
      </c>
      <c r="G3702" t="s">
        <v>7857</v>
      </c>
      <c r="H3702" s="27">
        <v>84</v>
      </c>
      <c r="I3702" t="s">
        <v>7918</v>
      </c>
      <c r="J3702" t="s">
        <v>7877</v>
      </c>
      <c r="K3702" t="s">
        <v>7852</v>
      </c>
      <c r="L3702" t="s">
        <v>7889</v>
      </c>
      <c r="M3702">
        <v>3.4</v>
      </c>
      <c r="N3702" t="s">
        <v>1691</v>
      </c>
      <c r="O3702" t="s">
        <v>7950</v>
      </c>
      <c r="P3702" t="s">
        <v>1691</v>
      </c>
      <c r="Q3702" t="s">
        <v>22</v>
      </c>
      <c r="R3702">
        <v>2</v>
      </c>
    </row>
    <row r="3703" spans="1:18" x14ac:dyDescent="0.3">
      <c r="A3703" t="s">
        <v>3715</v>
      </c>
      <c r="B3703" t="s">
        <v>7633</v>
      </c>
      <c r="C3703">
        <v>46</v>
      </c>
      <c r="D3703" t="str">
        <f>IF(Shopping[[#This Row],[Age]]&lt;=25,"Gen Z",
IF(Shopping[[#This Row],[Age]]&lt;=41,"Millennials",
IF(Shopping[[#This Row],[Age]]&lt;=57,"Gen X","Boomers")))</f>
        <v>Gen X</v>
      </c>
      <c r="E3703" t="s">
        <v>6584</v>
      </c>
      <c r="F3703" t="s">
        <v>7845</v>
      </c>
      <c r="G3703" t="s">
        <v>7846</v>
      </c>
      <c r="H3703" s="27">
        <v>66</v>
      </c>
      <c r="I3703" t="s">
        <v>7928</v>
      </c>
      <c r="J3703" t="s">
        <v>7847</v>
      </c>
      <c r="K3703" t="s">
        <v>7852</v>
      </c>
      <c r="L3703" t="s">
        <v>7888</v>
      </c>
      <c r="M3703">
        <v>4.5</v>
      </c>
      <c r="N3703" t="s">
        <v>1691</v>
      </c>
      <c r="O3703" t="s">
        <v>7950</v>
      </c>
      <c r="P3703" t="s">
        <v>1691</v>
      </c>
      <c r="Q3703" t="s">
        <v>10</v>
      </c>
      <c r="R3703">
        <v>36</v>
      </c>
    </row>
    <row r="3704" spans="1:18" x14ac:dyDescent="0.3">
      <c r="A3704" t="s">
        <v>3716</v>
      </c>
      <c r="B3704" t="s">
        <v>7634</v>
      </c>
      <c r="C3704">
        <v>58</v>
      </c>
      <c r="D3704" t="str">
        <f>IF(Shopping[[#This Row],[Age]]&lt;=25,"Gen Z",
IF(Shopping[[#This Row],[Age]]&lt;=41,"Millennials",
IF(Shopping[[#This Row],[Age]]&lt;=57,"Gen X","Boomers")))</f>
        <v>Boomers</v>
      </c>
      <c r="E3704" t="s">
        <v>6584</v>
      </c>
      <c r="F3704" t="s">
        <v>7859</v>
      </c>
      <c r="G3704" t="s">
        <v>7846</v>
      </c>
      <c r="H3704" s="27">
        <v>65</v>
      </c>
      <c r="I3704" t="s">
        <v>7929</v>
      </c>
      <c r="J3704" t="s">
        <v>7847</v>
      </c>
      <c r="K3704" t="s">
        <v>7878</v>
      </c>
      <c r="L3704" t="s">
        <v>7888</v>
      </c>
      <c r="M3704">
        <v>2.7</v>
      </c>
      <c r="N3704" t="s">
        <v>1691</v>
      </c>
      <c r="O3704" t="s">
        <v>7950</v>
      </c>
      <c r="P3704" t="s">
        <v>1691</v>
      </c>
      <c r="Q3704" t="s">
        <v>8</v>
      </c>
      <c r="R3704">
        <v>36</v>
      </c>
    </row>
    <row r="3705" spans="1:18" x14ac:dyDescent="0.3">
      <c r="A3705" t="s">
        <v>3717</v>
      </c>
      <c r="B3705" t="s">
        <v>7635</v>
      </c>
      <c r="C3705">
        <v>30</v>
      </c>
      <c r="D3705" t="str">
        <f>IF(Shopping[[#This Row],[Age]]&lt;=25,"Gen Z",
IF(Shopping[[#This Row],[Age]]&lt;=41,"Millennials",
IF(Shopping[[#This Row],[Age]]&lt;=57,"Gen X","Boomers")))</f>
        <v>Millennials</v>
      </c>
      <c r="E3705" t="s">
        <v>6584</v>
      </c>
      <c r="F3705" t="s">
        <v>7845</v>
      </c>
      <c r="G3705" t="s">
        <v>7846</v>
      </c>
      <c r="H3705" s="27">
        <v>83</v>
      </c>
      <c r="I3705" t="s">
        <v>7942</v>
      </c>
      <c r="J3705" t="s">
        <v>7844</v>
      </c>
      <c r="K3705" t="s">
        <v>7864</v>
      </c>
      <c r="L3705" t="s">
        <v>7890</v>
      </c>
      <c r="M3705">
        <v>2.9</v>
      </c>
      <c r="N3705" t="s">
        <v>1691</v>
      </c>
      <c r="O3705" t="s">
        <v>7948</v>
      </c>
      <c r="P3705" t="s">
        <v>1691</v>
      </c>
      <c r="Q3705" t="s">
        <v>14</v>
      </c>
      <c r="R3705">
        <v>23</v>
      </c>
    </row>
    <row r="3706" spans="1:18" x14ac:dyDescent="0.3">
      <c r="A3706" t="s">
        <v>3718</v>
      </c>
      <c r="B3706" t="s">
        <v>7636</v>
      </c>
      <c r="C3706">
        <v>68</v>
      </c>
      <c r="D3706" t="str">
        <f>IF(Shopping[[#This Row],[Age]]&lt;=25,"Gen Z",
IF(Shopping[[#This Row],[Age]]&lt;=41,"Millennials",
IF(Shopping[[#This Row],[Age]]&lt;=57,"Gen X","Boomers")))</f>
        <v>Boomers</v>
      </c>
      <c r="E3706" t="s">
        <v>6584</v>
      </c>
      <c r="F3706" t="s">
        <v>7865</v>
      </c>
      <c r="G3706" t="s">
        <v>7857</v>
      </c>
      <c r="H3706" s="27">
        <v>61</v>
      </c>
      <c r="I3706" t="s">
        <v>7902</v>
      </c>
      <c r="J3706" t="s">
        <v>7839</v>
      </c>
      <c r="K3706" t="s">
        <v>7971</v>
      </c>
      <c r="L3706" t="s">
        <v>7887</v>
      </c>
      <c r="M3706">
        <v>4</v>
      </c>
      <c r="N3706" t="s">
        <v>1691</v>
      </c>
      <c r="O3706" t="s">
        <v>7950</v>
      </c>
      <c r="P3706" t="s">
        <v>1691</v>
      </c>
      <c r="Q3706" t="s">
        <v>12</v>
      </c>
      <c r="R3706">
        <v>36</v>
      </c>
    </row>
    <row r="3707" spans="1:18" x14ac:dyDescent="0.3">
      <c r="A3707" t="s">
        <v>3719</v>
      </c>
      <c r="B3707" t="s">
        <v>7637</v>
      </c>
      <c r="C3707">
        <v>28</v>
      </c>
      <c r="D3707" t="str">
        <f>IF(Shopping[[#This Row],[Age]]&lt;=25,"Gen Z",
IF(Shopping[[#This Row],[Age]]&lt;=41,"Millennials",
IF(Shopping[[#This Row],[Age]]&lt;=57,"Gen X","Boomers")))</f>
        <v>Millennials</v>
      </c>
      <c r="E3707" t="s">
        <v>6584</v>
      </c>
      <c r="F3707" t="s">
        <v>7863</v>
      </c>
      <c r="G3707" t="s">
        <v>7838</v>
      </c>
      <c r="H3707" s="27">
        <v>65</v>
      </c>
      <c r="I3707" t="s">
        <v>7917</v>
      </c>
      <c r="J3707" t="s">
        <v>7839</v>
      </c>
      <c r="K3707" t="s">
        <v>7864</v>
      </c>
      <c r="L3707" t="s">
        <v>7889</v>
      </c>
      <c r="M3707">
        <v>3.2</v>
      </c>
      <c r="N3707" t="s">
        <v>1691</v>
      </c>
      <c r="O3707" t="s">
        <v>7946</v>
      </c>
      <c r="P3707" t="s">
        <v>1691</v>
      </c>
      <c r="Q3707" t="s">
        <v>27</v>
      </c>
      <c r="R3707">
        <v>2</v>
      </c>
    </row>
    <row r="3708" spans="1:18" x14ac:dyDescent="0.3">
      <c r="A3708" t="s">
        <v>3720</v>
      </c>
      <c r="B3708" t="s">
        <v>7638</v>
      </c>
      <c r="C3708">
        <v>26</v>
      </c>
      <c r="D3708" t="str">
        <f>IF(Shopping[[#This Row],[Age]]&lt;=25,"Gen Z",
IF(Shopping[[#This Row],[Age]]&lt;=41,"Millennials",
IF(Shopping[[#This Row],[Age]]&lt;=57,"Gen X","Boomers")))</f>
        <v>Millennials</v>
      </c>
      <c r="E3708" t="s">
        <v>6584</v>
      </c>
      <c r="F3708" t="s">
        <v>7845</v>
      </c>
      <c r="G3708" t="s">
        <v>7846</v>
      </c>
      <c r="H3708" s="27">
        <v>55</v>
      </c>
      <c r="I3708" t="s">
        <v>7916</v>
      </c>
      <c r="J3708" t="s">
        <v>7847</v>
      </c>
      <c r="K3708" t="s">
        <v>7867</v>
      </c>
      <c r="L3708" t="s">
        <v>7888</v>
      </c>
      <c r="M3708">
        <v>4</v>
      </c>
      <c r="N3708" t="s">
        <v>1691</v>
      </c>
      <c r="O3708" t="s">
        <v>7950</v>
      </c>
      <c r="P3708" t="s">
        <v>1691</v>
      </c>
      <c r="Q3708" t="s">
        <v>10</v>
      </c>
      <c r="R3708">
        <v>17</v>
      </c>
    </row>
    <row r="3709" spans="1:18" x14ac:dyDescent="0.3">
      <c r="A3709" t="s">
        <v>3721</v>
      </c>
      <c r="B3709" t="s">
        <v>7639</v>
      </c>
      <c r="C3709">
        <v>35</v>
      </c>
      <c r="D3709" t="str">
        <f>IF(Shopping[[#This Row],[Age]]&lt;=25,"Gen Z",
IF(Shopping[[#This Row],[Age]]&lt;=41,"Millennials",
IF(Shopping[[#This Row],[Age]]&lt;=57,"Gen X","Boomers")))</f>
        <v>Millennials</v>
      </c>
      <c r="E3709" t="s">
        <v>6584</v>
      </c>
      <c r="F3709" t="s">
        <v>7884</v>
      </c>
      <c r="G3709" t="s">
        <v>7857</v>
      </c>
      <c r="H3709" s="27">
        <v>79</v>
      </c>
      <c r="I3709" t="s">
        <v>7919</v>
      </c>
      <c r="J3709" t="s">
        <v>7847</v>
      </c>
      <c r="K3709" t="s">
        <v>7969</v>
      </c>
      <c r="L3709" t="s">
        <v>7890</v>
      </c>
      <c r="M3709">
        <v>3.4</v>
      </c>
      <c r="N3709" t="s">
        <v>1691</v>
      </c>
      <c r="O3709" t="s">
        <v>7949</v>
      </c>
      <c r="P3709" t="s">
        <v>1691</v>
      </c>
      <c r="Q3709" t="s">
        <v>8</v>
      </c>
      <c r="R3709">
        <v>19</v>
      </c>
    </row>
    <row r="3710" spans="1:18" x14ac:dyDescent="0.3">
      <c r="A3710" t="s">
        <v>3722</v>
      </c>
      <c r="B3710" t="s">
        <v>7640</v>
      </c>
      <c r="C3710">
        <v>40</v>
      </c>
      <c r="D3710" t="str">
        <f>IF(Shopping[[#This Row],[Age]]&lt;=25,"Gen Z",
IF(Shopping[[#This Row],[Age]]&lt;=41,"Millennials",
IF(Shopping[[#This Row],[Age]]&lt;=57,"Gen X","Boomers")))</f>
        <v>Millennials</v>
      </c>
      <c r="E3710" t="s">
        <v>6584</v>
      </c>
      <c r="F3710" t="s">
        <v>7869</v>
      </c>
      <c r="G3710" t="s">
        <v>7838</v>
      </c>
      <c r="H3710" s="27">
        <v>96</v>
      </c>
      <c r="I3710" t="s">
        <v>7929</v>
      </c>
      <c r="J3710" t="s">
        <v>7847</v>
      </c>
      <c r="K3710" t="s">
        <v>7871</v>
      </c>
      <c r="L3710" t="s">
        <v>7890</v>
      </c>
      <c r="M3710">
        <v>4.9000000000000004</v>
      </c>
      <c r="N3710" t="s">
        <v>1691</v>
      </c>
      <c r="O3710" t="s">
        <v>7945</v>
      </c>
      <c r="P3710" t="s">
        <v>1691</v>
      </c>
      <c r="Q3710" t="s">
        <v>14</v>
      </c>
      <c r="R3710">
        <v>41</v>
      </c>
    </row>
    <row r="3711" spans="1:18" x14ac:dyDescent="0.3">
      <c r="A3711" t="s">
        <v>3723</v>
      </c>
      <c r="B3711" t="s">
        <v>7641</v>
      </c>
      <c r="C3711">
        <v>31</v>
      </c>
      <c r="D3711" t="str">
        <f>IF(Shopping[[#This Row],[Age]]&lt;=25,"Gen Z",
IF(Shopping[[#This Row],[Age]]&lt;=41,"Millennials",
IF(Shopping[[#This Row],[Age]]&lt;=57,"Gen X","Boomers")))</f>
        <v>Millennials</v>
      </c>
      <c r="E3711" t="s">
        <v>6584</v>
      </c>
      <c r="F3711" t="s">
        <v>7876</v>
      </c>
      <c r="G3711" t="s">
        <v>7838</v>
      </c>
      <c r="H3711" s="27">
        <v>43</v>
      </c>
      <c r="I3711" t="s">
        <v>7933</v>
      </c>
      <c r="J3711" t="s">
        <v>7847</v>
      </c>
      <c r="K3711" t="s">
        <v>7855</v>
      </c>
      <c r="L3711" t="s">
        <v>7890</v>
      </c>
      <c r="M3711">
        <v>3.6</v>
      </c>
      <c r="N3711" t="s">
        <v>1691</v>
      </c>
      <c r="O3711" t="s">
        <v>7946</v>
      </c>
      <c r="P3711" t="s">
        <v>1691</v>
      </c>
      <c r="Q3711" t="s">
        <v>14</v>
      </c>
      <c r="R3711">
        <v>27</v>
      </c>
    </row>
    <row r="3712" spans="1:18" x14ac:dyDescent="0.3">
      <c r="A3712" t="s">
        <v>3724</v>
      </c>
      <c r="B3712" t="s">
        <v>7642</v>
      </c>
      <c r="C3712">
        <v>60</v>
      </c>
      <c r="D3712" t="str">
        <f>IF(Shopping[[#This Row],[Age]]&lt;=25,"Gen Z",
IF(Shopping[[#This Row],[Age]]&lt;=41,"Millennials",
IF(Shopping[[#This Row],[Age]]&lt;=57,"Gen X","Boomers")))</f>
        <v>Boomers</v>
      </c>
      <c r="E3712" t="s">
        <v>6584</v>
      </c>
      <c r="F3712" t="s">
        <v>7870</v>
      </c>
      <c r="G3712" t="s">
        <v>7857</v>
      </c>
      <c r="H3712" s="27">
        <v>40</v>
      </c>
      <c r="I3712" t="s">
        <v>7904</v>
      </c>
      <c r="J3712" t="s">
        <v>7847</v>
      </c>
      <c r="K3712" t="s">
        <v>7882</v>
      </c>
      <c r="L3712" t="s">
        <v>7889</v>
      </c>
      <c r="M3712">
        <v>3.6</v>
      </c>
      <c r="N3712" t="s">
        <v>1691</v>
      </c>
      <c r="O3712" t="s">
        <v>7949</v>
      </c>
      <c r="P3712" t="s">
        <v>1691</v>
      </c>
      <c r="Q3712" t="s">
        <v>22</v>
      </c>
      <c r="R3712">
        <v>32</v>
      </c>
    </row>
    <row r="3713" spans="1:18" x14ac:dyDescent="0.3">
      <c r="A3713" t="s">
        <v>3725</v>
      </c>
      <c r="B3713" t="s">
        <v>7643</v>
      </c>
      <c r="C3713">
        <v>69</v>
      </c>
      <c r="D3713" t="str">
        <f>IF(Shopping[[#This Row],[Age]]&lt;=25,"Gen Z",
IF(Shopping[[#This Row],[Age]]&lt;=41,"Millennials",
IF(Shopping[[#This Row],[Age]]&lt;=57,"Gen X","Boomers")))</f>
        <v>Boomers</v>
      </c>
      <c r="E3713" t="s">
        <v>6584</v>
      </c>
      <c r="F3713" t="s">
        <v>7875</v>
      </c>
      <c r="G3713" t="s">
        <v>7857</v>
      </c>
      <c r="H3713" s="27">
        <v>62</v>
      </c>
      <c r="I3713" t="s">
        <v>7914</v>
      </c>
      <c r="J3713" t="s">
        <v>7877</v>
      </c>
      <c r="K3713" t="s">
        <v>7972</v>
      </c>
      <c r="L3713" t="s">
        <v>7890</v>
      </c>
      <c r="M3713">
        <v>3.2</v>
      </c>
      <c r="N3713" t="s">
        <v>1691</v>
      </c>
      <c r="O3713" t="s">
        <v>7946</v>
      </c>
      <c r="P3713" t="s">
        <v>1691</v>
      </c>
      <c r="Q3713" t="s">
        <v>10</v>
      </c>
      <c r="R3713">
        <v>33</v>
      </c>
    </row>
    <row r="3714" spans="1:18" x14ac:dyDescent="0.3">
      <c r="A3714" t="s">
        <v>3726</v>
      </c>
      <c r="B3714" t="s">
        <v>7644</v>
      </c>
      <c r="C3714">
        <v>51</v>
      </c>
      <c r="D3714" t="str">
        <f>IF(Shopping[[#This Row],[Age]]&lt;=25,"Gen Z",
IF(Shopping[[#This Row],[Age]]&lt;=41,"Millennials",
IF(Shopping[[#This Row],[Age]]&lt;=57,"Gen X","Boomers")))</f>
        <v>Gen X</v>
      </c>
      <c r="E3714" t="s">
        <v>6584</v>
      </c>
      <c r="F3714" t="s">
        <v>7837</v>
      </c>
      <c r="G3714" t="s">
        <v>7838</v>
      </c>
      <c r="H3714" s="27">
        <v>72</v>
      </c>
      <c r="I3714" t="s">
        <v>7897</v>
      </c>
      <c r="J3714" t="s">
        <v>7847</v>
      </c>
      <c r="K3714" t="s">
        <v>7967</v>
      </c>
      <c r="L3714" t="s">
        <v>7888</v>
      </c>
      <c r="M3714">
        <v>3.7</v>
      </c>
      <c r="N3714" t="s">
        <v>1691</v>
      </c>
      <c r="O3714" t="s">
        <v>7949</v>
      </c>
      <c r="P3714" t="s">
        <v>1691</v>
      </c>
      <c r="Q3714" t="s">
        <v>14</v>
      </c>
      <c r="R3714">
        <v>24</v>
      </c>
    </row>
    <row r="3715" spans="1:18" x14ac:dyDescent="0.3">
      <c r="A3715" t="s">
        <v>3727</v>
      </c>
      <c r="B3715" t="s">
        <v>7645</v>
      </c>
      <c r="C3715">
        <v>49</v>
      </c>
      <c r="D3715" t="str">
        <f>IF(Shopping[[#This Row],[Age]]&lt;=25,"Gen Z",
IF(Shopping[[#This Row],[Age]]&lt;=41,"Millennials",
IF(Shopping[[#This Row],[Age]]&lt;=57,"Gen X","Boomers")))</f>
        <v>Gen X</v>
      </c>
      <c r="E3715" t="s">
        <v>6584</v>
      </c>
      <c r="F3715" t="s">
        <v>7859</v>
      </c>
      <c r="G3715" t="s">
        <v>7846</v>
      </c>
      <c r="H3715" s="27">
        <v>87</v>
      </c>
      <c r="I3715" t="s">
        <v>7921</v>
      </c>
      <c r="J3715" t="s">
        <v>7847</v>
      </c>
      <c r="K3715" t="s">
        <v>7972</v>
      </c>
      <c r="L3715" t="s">
        <v>7888</v>
      </c>
      <c r="M3715">
        <v>2.6</v>
      </c>
      <c r="N3715" t="s">
        <v>1691</v>
      </c>
      <c r="O3715" t="s">
        <v>7945</v>
      </c>
      <c r="P3715" t="s">
        <v>1691</v>
      </c>
      <c r="Q3715" t="s">
        <v>27</v>
      </c>
      <c r="R3715">
        <v>31</v>
      </c>
    </row>
    <row r="3716" spans="1:18" x14ac:dyDescent="0.3">
      <c r="A3716" t="s">
        <v>3728</v>
      </c>
      <c r="B3716" t="s">
        <v>7646</v>
      </c>
      <c r="C3716">
        <v>18</v>
      </c>
      <c r="D3716" t="str">
        <f>IF(Shopping[[#This Row],[Age]]&lt;=25,"Gen Z",
IF(Shopping[[#This Row],[Age]]&lt;=41,"Millennials",
IF(Shopping[[#This Row],[Age]]&lt;=57,"Gen X","Boomers")))</f>
        <v>Gen Z</v>
      </c>
      <c r="E3716" t="s">
        <v>6584</v>
      </c>
      <c r="F3716" t="s">
        <v>7875</v>
      </c>
      <c r="G3716" t="s">
        <v>7857</v>
      </c>
      <c r="H3716" s="27">
        <v>31</v>
      </c>
      <c r="I3716" t="s">
        <v>7907</v>
      </c>
      <c r="J3716" t="s">
        <v>7844</v>
      </c>
      <c r="K3716" t="s">
        <v>7972</v>
      </c>
      <c r="L3716" t="s">
        <v>7887</v>
      </c>
      <c r="M3716">
        <v>3.9</v>
      </c>
      <c r="N3716" t="s">
        <v>1691</v>
      </c>
      <c r="O3716" t="s">
        <v>7945</v>
      </c>
      <c r="P3716" t="s">
        <v>1691</v>
      </c>
      <c r="Q3716" t="s">
        <v>12</v>
      </c>
      <c r="R3716">
        <v>35</v>
      </c>
    </row>
    <row r="3717" spans="1:18" x14ac:dyDescent="0.3">
      <c r="A3717" t="s">
        <v>3729</v>
      </c>
      <c r="B3717" t="s">
        <v>7647</v>
      </c>
      <c r="C3717">
        <v>63</v>
      </c>
      <c r="D3717" t="str">
        <f>IF(Shopping[[#This Row],[Age]]&lt;=25,"Gen Z",
IF(Shopping[[#This Row],[Age]]&lt;=41,"Millennials",
IF(Shopping[[#This Row],[Age]]&lt;=57,"Gen X","Boomers")))</f>
        <v>Boomers</v>
      </c>
      <c r="E3717" t="s">
        <v>6584</v>
      </c>
      <c r="F3717" t="s">
        <v>7865</v>
      </c>
      <c r="G3717" t="s">
        <v>7857</v>
      </c>
      <c r="H3717" s="27">
        <v>34</v>
      </c>
      <c r="I3717" t="s">
        <v>7936</v>
      </c>
      <c r="J3717" t="s">
        <v>7844</v>
      </c>
      <c r="K3717" t="s">
        <v>7874</v>
      </c>
      <c r="L3717" t="s">
        <v>7890</v>
      </c>
      <c r="M3717">
        <v>3.4</v>
      </c>
      <c r="N3717" t="s">
        <v>1691</v>
      </c>
      <c r="O3717" t="s">
        <v>7946</v>
      </c>
      <c r="P3717" t="s">
        <v>1691</v>
      </c>
      <c r="Q3717" t="s">
        <v>22</v>
      </c>
      <c r="R3717">
        <v>2</v>
      </c>
    </row>
    <row r="3718" spans="1:18" x14ac:dyDescent="0.3">
      <c r="A3718" t="s">
        <v>3730</v>
      </c>
      <c r="B3718" t="s">
        <v>7648</v>
      </c>
      <c r="C3718">
        <v>57</v>
      </c>
      <c r="D3718" t="str">
        <f>IF(Shopping[[#This Row],[Age]]&lt;=25,"Gen Z",
IF(Shopping[[#This Row],[Age]]&lt;=41,"Millennials",
IF(Shopping[[#This Row],[Age]]&lt;=57,"Gen X","Boomers")))</f>
        <v>Gen X</v>
      </c>
      <c r="E3718" t="s">
        <v>6584</v>
      </c>
      <c r="F3718" t="s">
        <v>7850</v>
      </c>
      <c r="G3718" t="s">
        <v>7838</v>
      </c>
      <c r="H3718" s="27">
        <v>53</v>
      </c>
      <c r="I3718" t="s">
        <v>7927</v>
      </c>
      <c r="J3718" t="s">
        <v>7847</v>
      </c>
      <c r="K3718" t="s">
        <v>7852</v>
      </c>
      <c r="L3718" t="s">
        <v>7890</v>
      </c>
      <c r="M3718">
        <v>3.4</v>
      </c>
      <c r="N3718" t="s">
        <v>1691</v>
      </c>
      <c r="O3718" t="s">
        <v>7947</v>
      </c>
      <c r="P3718" t="s">
        <v>1691</v>
      </c>
      <c r="Q3718" t="s">
        <v>27</v>
      </c>
      <c r="R3718">
        <v>42</v>
      </c>
    </row>
    <row r="3719" spans="1:18" x14ac:dyDescent="0.3">
      <c r="A3719" t="s">
        <v>3731</v>
      </c>
      <c r="B3719" t="s">
        <v>7649</v>
      </c>
      <c r="C3719">
        <v>45</v>
      </c>
      <c r="D3719" t="str">
        <f>IF(Shopping[[#This Row],[Age]]&lt;=25,"Gen Z",
IF(Shopping[[#This Row],[Age]]&lt;=41,"Millennials",
IF(Shopping[[#This Row],[Age]]&lt;=57,"Gen X","Boomers")))</f>
        <v>Gen X</v>
      </c>
      <c r="E3719" t="s">
        <v>6584</v>
      </c>
      <c r="F3719" t="s">
        <v>7872</v>
      </c>
      <c r="G3719" t="s">
        <v>7838</v>
      </c>
      <c r="H3719" s="27">
        <v>85</v>
      </c>
      <c r="I3719" t="s">
        <v>7926</v>
      </c>
      <c r="J3719" t="s">
        <v>7877</v>
      </c>
      <c r="K3719" t="s">
        <v>7849</v>
      </c>
      <c r="L3719" t="s">
        <v>7889</v>
      </c>
      <c r="M3719">
        <v>4.2</v>
      </c>
      <c r="N3719" t="s">
        <v>1691</v>
      </c>
      <c r="O3719" t="s">
        <v>7945</v>
      </c>
      <c r="P3719" t="s">
        <v>1691</v>
      </c>
      <c r="Q3719" t="s">
        <v>22</v>
      </c>
      <c r="R3719">
        <v>47</v>
      </c>
    </row>
    <row r="3720" spans="1:18" x14ac:dyDescent="0.3">
      <c r="A3720" t="s">
        <v>3732</v>
      </c>
      <c r="B3720" t="s">
        <v>7650</v>
      </c>
      <c r="C3720">
        <v>36</v>
      </c>
      <c r="D3720" t="str">
        <f>IF(Shopping[[#This Row],[Age]]&lt;=25,"Gen Z",
IF(Shopping[[#This Row],[Age]]&lt;=41,"Millennials",
IF(Shopping[[#This Row],[Age]]&lt;=57,"Gen X","Boomers")))</f>
        <v>Millennials</v>
      </c>
      <c r="E3720" t="s">
        <v>6584</v>
      </c>
      <c r="F3720" t="s">
        <v>7866</v>
      </c>
      <c r="G3720" t="s">
        <v>7838</v>
      </c>
      <c r="H3720" s="27">
        <v>50</v>
      </c>
      <c r="I3720" t="s">
        <v>7923</v>
      </c>
      <c r="J3720" t="s">
        <v>7839</v>
      </c>
      <c r="K3720" t="s">
        <v>7967</v>
      </c>
      <c r="L3720" t="s">
        <v>7890</v>
      </c>
      <c r="M3720">
        <v>2.9</v>
      </c>
      <c r="N3720" t="s">
        <v>1691</v>
      </c>
      <c r="O3720" t="s">
        <v>7948</v>
      </c>
      <c r="P3720" t="s">
        <v>1691</v>
      </c>
      <c r="Q3720" t="s">
        <v>22</v>
      </c>
      <c r="R3720">
        <v>44</v>
      </c>
    </row>
    <row r="3721" spans="1:18" x14ac:dyDescent="0.3">
      <c r="A3721" t="s">
        <v>3733</v>
      </c>
      <c r="B3721" t="s">
        <v>7651</v>
      </c>
      <c r="C3721">
        <v>20</v>
      </c>
      <c r="D3721" t="str">
        <f>IF(Shopping[[#This Row],[Age]]&lt;=25,"Gen Z",
IF(Shopping[[#This Row],[Age]]&lt;=41,"Millennials",
IF(Shopping[[#This Row],[Age]]&lt;=57,"Gen X","Boomers")))</f>
        <v>Gen Z</v>
      </c>
      <c r="E3721" t="s">
        <v>6584</v>
      </c>
      <c r="F3721" t="s">
        <v>7866</v>
      </c>
      <c r="G3721" t="s">
        <v>7838</v>
      </c>
      <c r="H3721" s="27">
        <v>91</v>
      </c>
      <c r="I3721" t="s">
        <v>7931</v>
      </c>
      <c r="J3721" t="s">
        <v>7847</v>
      </c>
      <c r="K3721" t="s">
        <v>7871</v>
      </c>
      <c r="L3721" t="s">
        <v>7889</v>
      </c>
      <c r="M3721">
        <v>4.0999999999999996</v>
      </c>
      <c r="N3721" t="s">
        <v>1691</v>
      </c>
      <c r="O3721" t="s">
        <v>7946</v>
      </c>
      <c r="P3721" t="s">
        <v>1691</v>
      </c>
      <c r="Q3721" t="s">
        <v>22</v>
      </c>
      <c r="R3721">
        <v>8</v>
      </c>
    </row>
    <row r="3722" spans="1:18" x14ac:dyDescent="0.3">
      <c r="A3722" t="s">
        <v>3734</v>
      </c>
      <c r="B3722" t="s">
        <v>7652</v>
      </c>
      <c r="C3722">
        <v>21</v>
      </c>
      <c r="D3722" t="str">
        <f>IF(Shopping[[#This Row],[Age]]&lt;=25,"Gen Z",
IF(Shopping[[#This Row],[Age]]&lt;=41,"Millennials",
IF(Shopping[[#This Row],[Age]]&lt;=57,"Gen X","Boomers")))</f>
        <v>Gen Z</v>
      </c>
      <c r="E3722" t="s">
        <v>6584</v>
      </c>
      <c r="F3722" t="s">
        <v>7875</v>
      </c>
      <c r="G3722" t="s">
        <v>7857</v>
      </c>
      <c r="H3722" s="27">
        <v>56</v>
      </c>
      <c r="I3722" t="s">
        <v>7929</v>
      </c>
      <c r="J3722" t="s">
        <v>7847</v>
      </c>
      <c r="K3722" t="s">
        <v>7972</v>
      </c>
      <c r="L3722" t="s">
        <v>7890</v>
      </c>
      <c r="M3722">
        <v>3.6</v>
      </c>
      <c r="N3722" t="s">
        <v>1691</v>
      </c>
      <c r="O3722" t="s">
        <v>7946</v>
      </c>
      <c r="P3722" t="s">
        <v>1691</v>
      </c>
      <c r="Q3722" t="s">
        <v>12</v>
      </c>
      <c r="R3722">
        <v>13</v>
      </c>
    </row>
    <row r="3723" spans="1:18" x14ac:dyDescent="0.3">
      <c r="A3723" t="s">
        <v>3735</v>
      </c>
      <c r="B3723" t="s">
        <v>7653</v>
      </c>
      <c r="C3723">
        <v>62</v>
      </c>
      <c r="D3723" t="str">
        <f>IF(Shopping[[#This Row],[Age]]&lt;=25,"Gen Z",
IF(Shopping[[#This Row],[Age]]&lt;=41,"Millennials",
IF(Shopping[[#This Row],[Age]]&lt;=57,"Gen X","Boomers")))</f>
        <v>Boomers</v>
      </c>
      <c r="E3723" t="s">
        <v>6584</v>
      </c>
      <c r="F3723" t="s">
        <v>7853</v>
      </c>
      <c r="G3723" t="s">
        <v>7854</v>
      </c>
      <c r="H3723" s="27">
        <v>60</v>
      </c>
      <c r="I3723" t="s">
        <v>7932</v>
      </c>
      <c r="J3723" t="s">
        <v>7839</v>
      </c>
      <c r="K3723" t="s">
        <v>7858</v>
      </c>
      <c r="L3723" t="s">
        <v>7890</v>
      </c>
      <c r="M3723">
        <v>4</v>
      </c>
      <c r="N3723" t="s">
        <v>1691</v>
      </c>
      <c r="O3723" t="s">
        <v>7947</v>
      </c>
      <c r="P3723" t="s">
        <v>1691</v>
      </c>
      <c r="Q3723" t="s">
        <v>10</v>
      </c>
      <c r="R3723">
        <v>10</v>
      </c>
    </row>
    <row r="3724" spans="1:18" x14ac:dyDescent="0.3">
      <c r="A3724" t="s">
        <v>3736</v>
      </c>
      <c r="B3724" t="s">
        <v>7654</v>
      </c>
      <c r="C3724">
        <v>23</v>
      </c>
      <c r="D3724" t="str">
        <f>IF(Shopping[[#This Row],[Age]]&lt;=25,"Gen Z",
IF(Shopping[[#This Row],[Age]]&lt;=41,"Millennials",
IF(Shopping[[#This Row],[Age]]&lt;=57,"Gen X","Boomers")))</f>
        <v>Gen Z</v>
      </c>
      <c r="E3724" t="s">
        <v>6584</v>
      </c>
      <c r="F3724" t="s">
        <v>7868</v>
      </c>
      <c r="G3724" t="s">
        <v>7854</v>
      </c>
      <c r="H3724" s="27">
        <v>34</v>
      </c>
      <c r="I3724" t="s">
        <v>7893</v>
      </c>
      <c r="J3724" t="s">
        <v>7877</v>
      </c>
      <c r="K3724" t="s">
        <v>7882</v>
      </c>
      <c r="L3724" t="s">
        <v>7890</v>
      </c>
      <c r="M3724">
        <v>4</v>
      </c>
      <c r="N3724" t="s">
        <v>1691</v>
      </c>
      <c r="O3724" t="s">
        <v>7948</v>
      </c>
      <c r="P3724" t="s">
        <v>1691</v>
      </c>
      <c r="Q3724" t="s">
        <v>12</v>
      </c>
      <c r="R3724">
        <v>1</v>
      </c>
    </row>
    <row r="3725" spans="1:18" x14ac:dyDescent="0.3">
      <c r="A3725" t="s">
        <v>3737</v>
      </c>
      <c r="B3725" t="s">
        <v>7655</v>
      </c>
      <c r="C3725">
        <v>26</v>
      </c>
      <c r="D3725" t="str">
        <f>IF(Shopping[[#This Row],[Age]]&lt;=25,"Gen Z",
IF(Shopping[[#This Row],[Age]]&lt;=41,"Millennials",
IF(Shopping[[#This Row],[Age]]&lt;=57,"Gen X","Boomers")))</f>
        <v>Millennials</v>
      </c>
      <c r="E3725" t="s">
        <v>6584</v>
      </c>
      <c r="F3725" t="s">
        <v>7845</v>
      </c>
      <c r="G3725" t="s">
        <v>7846</v>
      </c>
      <c r="H3725" s="27">
        <v>30</v>
      </c>
      <c r="I3725" t="s">
        <v>7896</v>
      </c>
      <c r="J3725" t="s">
        <v>7847</v>
      </c>
      <c r="K3725" t="s">
        <v>7974</v>
      </c>
      <c r="L3725" t="s">
        <v>7888</v>
      </c>
      <c r="M3725">
        <v>3.6</v>
      </c>
      <c r="N3725" t="s">
        <v>1691</v>
      </c>
      <c r="O3725" t="s">
        <v>7946</v>
      </c>
      <c r="P3725" t="s">
        <v>1691</v>
      </c>
      <c r="Q3725" t="s">
        <v>27</v>
      </c>
      <c r="R3725">
        <v>1</v>
      </c>
    </row>
    <row r="3726" spans="1:18" x14ac:dyDescent="0.3">
      <c r="A3726" t="s">
        <v>3738</v>
      </c>
      <c r="B3726" t="s">
        <v>7656</v>
      </c>
      <c r="C3726">
        <v>30</v>
      </c>
      <c r="D3726" t="str">
        <f>IF(Shopping[[#This Row],[Age]]&lt;=25,"Gen Z",
IF(Shopping[[#This Row],[Age]]&lt;=41,"Millennials",
IF(Shopping[[#This Row],[Age]]&lt;=57,"Gen X","Boomers")))</f>
        <v>Millennials</v>
      </c>
      <c r="E3726" t="s">
        <v>6584</v>
      </c>
      <c r="F3726" t="s">
        <v>7884</v>
      </c>
      <c r="G3726" t="s">
        <v>7857</v>
      </c>
      <c r="H3726" s="27">
        <v>71</v>
      </c>
      <c r="I3726" t="s">
        <v>7917</v>
      </c>
      <c r="J3726" t="s">
        <v>7839</v>
      </c>
      <c r="K3726" t="s">
        <v>7867</v>
      </c>
      <c r="L3726" t="s">
        <v>7887</v>
      </c>
      <c r="M3726">
        <v>3.1</v>
      </c>
      <c r="N3726" t="s">
        <v>1691</v>
      </c>
      <c r="O3726" t="s">
        <v>7945</v>
      </c>
      <c r="P3726" t="s">
        <v>1691</v>
      </c>
      <c r="Q3726" t="s">
        <v>22</v>
      </c>
      <c r="R3726">
        <v>18</v>
      </c>
    </row>
    <row r="3727" spans="1:18" x14ac:dyDescent="0.3">
      <c r="A3727" t="s">
        <v>3739</v>
      </c>
      <c r="B3727" t="s">
        <v>7657</v>
      </c>
      <c r="C3727">
        <v>18</v>
      </c>
      <c r="D3727" t="str">
        <f>IF(Shopping[[#This Row],[Age]]&lt;=25,"Gen Z",
IF(Shopping[[#This Row],[Age]]&lt;=41,"Millennials",
IF(Shopping[[#This Row],[Age]]&lt;=57,"Gen X","Boomers")))</f>
        <v>Gen Z</v>
      </c>
      <c r="E3727" t="s">
        <v>6584</v>
      </c>
      <c r="F3727" t="s">
        <v>7861</v>
      </c>
      <c r="G3727" t="s">
        <v>7838</v>
      </c>
      <c r="H3727" s="27">
        <v>100</v>
      </c>
      <c r="I3727" t="s">
        <v>7912</v>
      </c>
      <c r="J3727" t="s">
        <v>7844</v>
      </c>
      <c r="K3727" t="s">
        <v>7967</v>
      </c>
      <c r="L3727" t="s">
        <v>7887</v>
      </c>
      <c r="M3727">
        <v>4.4000000000000004</v>
      </c>
      <c r="N3727" t="s">
        <v>1691</v>
      </c>
      <c r="O3727" t="s">
        <v>7947</v>
      </c>
      <c r="P3727" t="s">
        <v>1691</v>
      </c>
      <c r="Q3727" t="s">
        <v>14</v>
      </c>
      <c r="R3727">
        <v>2</v>
      </c>
    </row>
    <row r="3728" spans="1:18" x14ac:dyDescent="0.3">
      <c r="A3728" t="s">
        <v>3740</v>
      </c>
      <c r="B3728" t="s">
        <v>7658</v>
      </c>
      <c r="C3728">
        <v>47</v>
      </c>
      <c r="D3728" t="str">
        <f>IF(Shopping[[#This Row],[Age]]&lt;=25,"Gen Z",
IF(Shopping[[#This Row],[Age]]&lt;=41,"Millennials",
IF(Shopping[[#This Row],[Age]]&lt;=57,"Gen X","Boomers")))</f>
        <v>Gen X</v>
      </c>
      <c r="E3728" t="s">
        <v>6584</v>
      </c>
      <c r="F3728" t="s">
        <v>7881</v>
      </c>
      <c r="G3728" t="s">
        <v>7857</v>
      </c>
      <c r="H3728" s="27">
        <v>85</v>
      </c>
      <c r="I3728" t="s">
        <v>7930</v>
      </c>
      <c r="J3728" t="s">
        <v>7877</v>
      </c>
      <c r="K3728" t="s">
        <v>7874</v>
      </c>
      <c r="L3728" t="s">
        <v>7890</v>
      </c>
      <c r="M3728">
        <v>4.3</v>
      </c>
      <c r="N3728" t="s">
        <v>1691</v>
      </c>
      <c r="O3728" t="s">
        <v>7947</v>
      </c>
      <c r="P3728" t="s">
        <v>1691</v>
      </c>
      <c r="Q3728" t="s">
        <v>27</v>
      </c>
      <c r="R3728">
        <v>36</v>
      </c>
    </row>
    <row r="3729" spans="1:18" x14ac:dyDescent="0.3">
      <c r="A3729" t="s">
        <v>3741</v>
      </c>
      <c r="B3729" t="s">
        <v>7659</v>
      </c>
      <c r="C3729">
        <v>41</v>
      </c>
      <c r="D3729" t="str">
        <f>IF(Shopping[[#This Row],[Age]]&lt;=25,"Gen Z",
IF(Shopping[[#This Row],[Age]]&lt;=41,"Millennials",
IF(Shopping[[#This Row],[Age]]&lt;=57,"Gen X","Boomers")))</f>
        <v>Millennials</v>
      </c>
      <c r="E3729" t="s">
        <v>6584</v>
      </c>
      <c r="F3729" t="s">
        <v>7876</v>
      </c>
      <c r="G3729" t="s">
        <v>7838</v>
      </c>
      <c r="H3729" s="27">
        <v>83</v>
      </c>
      <c r="I3729" t="s">
        <v>7894</v>
      </c>
      <c r="J3729" t="s">
        <v>7847</v>
      </c>
      <c r="K3729" t="s">
        <v>7969</v>
      </c>
      <c r="L3729" t="s">
        <v>7889</v>
      </c>
      <c r="M3729">
        <v>3.5</v>
      </c>
      <c r="N3729" t="s">
        <v>1691</v>
      </c>
      <c r="O3729" t="s">
        <v>7947</v>
      </c>
      <c r="P3729" t="s">
        <v>1691</v>
      </c>
      <c r="Q3729" t="s">
        <v>27</v>
      </c>
      <c r="R3729">
        <v>17</v>
      </c>
    </row>
    <row r="3730" spans="1:18" x14ac:dyDescent="0.3">
      <c r="A3730" t="s">
        <v>3742</v>
      </c>
      <c r="B3730" t="s">
        <v>7660</v>
      </c>
      <c r="C3730">
        <v>62</v>
      </c>
      <c r="D3730" t="str">
        <f>IF(Shopping[[#This Row],[Age]]&lt;=25,"Gen Z",
IF(Shopping[[#This Row],[Age]]&lt;=41,"Millennials",
IF(Shopping[[#This Row],[Age]]&lt;=57,"Gen X","Boomers")))</f>
        <v>Boomers</v>
      </c>
      <c r="E3730" t="s">
        <v>6584</v>
      </c>
      <c r="F3730" t="s">
        <v>7868</v>
      </c>
      <c r="G3730" t="s">
        <v>7854</v>
      </c>
      <c r="H3730" s="27">
        <v>31</v>
      </c>
      <c r="I3730" t="s">
        <v>7927</v>
      </c>
      <c r="J3730" t="s">
        <v>7839</v>
      </c>
      <c r="K3730" t="s">
        <v>7871</v>
      </c>
      <c r="L3730" t="s">
        <v>7887</v>
      </c>
      <c r="M3730">
        <v>3</v>
      </c>
      <c r="N3730" t="s">
        <v>1691</v>
      </c>
      <c r="O3730" t="s">
        <v>7948</v>
      </c>
      <c r="P3730" t="s">
        <v>1691</v>
      </c>
      <c r="Q3730" t="s">
        <v>27</v>
      </c>
      <c r="R3730">
        <v>1</v>
      </c>
    </row>
    <row r="3731" spans="1:18" x14ac:dyDescent="0.3">
      <c r="A3731" t="s">
        <v>3743</v>
      </c>
      <c r="B3731" t="s">
        <v>7661</v>
      </c>
      <c r="C3731">
        <v>28</v>
      </c>
      <c r="D3731" t="str">
        <f>IF(Shopping[[#This Row],[Age]]&lt;=25,"Gen Z",
IF(Shopping[[#This Row],[Age]]&lt;=41,"Millennials",
IF(Shopping[[#This Row],[Age]]&lt;=57,"Gen X","Boomers")))</f>
        <v>Millennials</v>
      </c>
      <c r="E3731" t="s">
        <v>6584</v>
      </c>
      <c r="F3731" t="s">
        <v>7883</v>
      </c>
      <c r="G3731" t="s">
        <v>7846</v>
      </c>
      <c r="H3731" s="27">
        <v>82</v>
      </c>
      <c r="I3731" t="s">
        <v>7896</v>
      </c>
      <c r="J3731" t="s">
        <v>7847</v>
      </c>
      <c r="K3731" t="s">
        <v>7864</v>
      </c>
      <c r="L3731" t="s">
        <v>7888</v>
      </c>
      <c r="M3731">
        <v>4.7</v>
      </c>
      <c r="N3731" t="s">
        <v>1691</v>
      </c>
      <c r="O3731" t="s">
        <v>7949</v>
      </c>
      <c r="P3731" t="s">
        <v>1691</v>
      </c>
      <c r="Q3731" t="s">
        <v>10</v>
      </c>
      <c r="R3731">
        <v>50</v>
      </c>
    </row>
    <row r="3732" spans="1:18" x14ac:dyDescent="0.3">
      <c r="A3732" t="s">
        <v>3744</v>
      </c>
      <c r="B3732" t="s">
        <v>7662</v>
      </c>
      <c r="C3732">
        <v>46</v>
      </c>
      <c r="D3732" t="str">
        <f>IF(Shopping[[#This Row],[Age]]&lt;=25,"Gen Z",
IF(Shopping[[#This Row],[Age]]&lt;=41,"Millennials",
IF(Shopping[[#This Row],[Age]]&lt;=57,"Gen X","Boomers")))</f>
        <v>Gen X</v>
      </c>
      <c r="E3732" t="s">
        <v>6584</v>
      </c>
      <c r="F3732" t="s">
        <v>7850</v>
      </c>
      <c r="G3732" t="s">
        <v>7838</v>
      </c>
      <c r="H3732" s="27">
        <v>79</v>
      </c>
      <c r="I3732" t="s">
        <v>7913</v>
      </c>
      <c r="J3732" t="s">
        <v>7847</v>
      </c>
      <c r="K3732" t="s">
        <v>7864</v>
      </c>
      <c r="L3732" t="s">
        <v>7889</v>
      </c>
      <c r="M3732">
        <v>2.5</v>
      </c>
      <c r="N3732" t="s">
        <v>1691</v>
      </c>
      <c r="O3732" t="s">
        <v>7949</v>
      </c>
      <c r="P3732" t="s">
        <v>1691</v>
      </c>
      <c r="Q3732" t="s">
        <v>12</v>
      </c>
      <c r="R3732">
        <v>3</v>
      </c>
    </row>
    <row r="3733" spans="1:18" x14ac:dyDescent="0.3">
      <c r="A3733" t="s">
        <v>3745</v>
      </c>
      <c r="B3733" t="s">
        <v>7663</v>
      </c>
      <c r="C3733">
        <v>54</v>
      </c>
      <c r="D3733" t="str">
        <f>IF(Shopping[[#This Row],[Age]]&lt;=25,"Gen Z",
IF(Shopping[[#This Row],[Age]]&lt;=41,"Millennials",
IF(Shopping[[#This Row],[Age]]&lt;=57,"Gen X","Boomers")))</f>
        <v>Gen X</v>
      </c>
      <c r="E3733" t="s">
        <v>6584</v>
      </c>
      <c r="F3733" t="s">
        <v>7875</v>
      </c>
      <c r="G3733" t="s">
        <v>7857</v>
      </c>
      <c r="H3733" s="27">
        <v>62</v>
      </c>
      <c r="I3733" t="s">
        <v>7901</v>
      </c>
      <c r="J3733" t="s">
        <v>7847</v>
      </c>
      <c r="K3733" t="s">
        <v>7970</v>
      </c>
      <c r="L3733" t="s">
        <v>7888</v>
      </c>
      <c r="M3733">
        <v>3.1</v>
      </c>
      <c r="N3733" t="s">
        <v>1691</v>
      </c>
      <c r="O3733" t="s">
        <v>7949</v>
      </c>
      <c r="P3733" t="s">
        <v>1691</v>
      </c>
      <c r="Q3733" t="s">
        <v>14</v>
      </c>
      <c r="R3733">
        <v>45</v>
      </c>
    </row>
    <row r="3734" spans="1:18" x14ac:dyDescent="0.3">
      <c r="A3734" t="s">
        <v>3746</v>
      </c>
      <c r="B3734" t="s">
        <v>7664</v>
      </c>
      <c r="C3734">
        <v>36</v>
      </c>
      <c r="D3734" t="str">
        <f>IF(Shopping[[#This Row],[Age]]&lt;=25,"Gen Z",
IF(Shopping[[#This Row],[Age]]&lt;=41,"Millennials",
IF(Shopping[[#This Row],[Age]]&lt;=57,"Gen X","Boomers")))</f>
        <v>Millennials</v>
      </c>
      <c r="E3734" t="s">
        <v>6584</v>
      </c>
      <c r="F3734" t="s">
        <v>7859</v>
      </c>
      <c r="G3734" t="s">
        <v>7846</v>
      </c>
      <c r="H3734" s="27">
        <v>92</v>
      </c>
      <c r="I3734" t="s">
        <v>7920</v>
      </c>
      <c r="J3734" t="s">
        <v>7839</v>
      </c>
      <c r="K3734" t="s">
        <v>7858</v>
      </c>
      <c r="L3734" t="s">
        <v>7888</v>
      </c>
      <c r="M3734">
        <v>3.3</v>
      </c>
      <c r="N3734" t="s">
        <v>1691</v>
      </c>
      <c r="O3734" t="s">
        <v>7946</v>
      </c>
      <c r="P3734" t="s">
        <v>1691</v>
      </c>
      <c r="Q3734" t="s">
        <v>14</v>
      </c>
      <c r="R3734">
        <v>28</v>
      </c>
    </row>
    <row r="3735" spans="1:18" x14ac:dyDescent="0.3">
      <c r="A3735" t="s">
        <v>3747</v>
      </c>
      <c r="B3735" t="s">
        <v>7665</v>
      </c>
      <c r="C3735">
        <v>25</v>
      </c>
      <c r="D3735" t="str">
        <f>IF(Shopping[[#This Row],[Age]]&lt;=25,"Gen Z",
IF(Shopping[[#This Row],[Age]]&lt;=41,"Millennials",
IF(Shopping[[#This Row],[Age]]&lt;=57,"Gen X","Boomers")))</f>
        <v>Gen Z</v>
      </c>
      <c r="E3735" t="s">
        <v>6584</v>
      </c>
      <c r="F3735" t="s">
        <v>7876</v>
      </c>
      <c r="G3735" t="s">
        <v>7838</v>
      </c>
      <c r="H3735" s="27">
        <v>58</v>
      </c>
      <c r="I3735" t="s">
        <v>7919</v>
      </c>
      <c r="J3735" t="s">
        <v>7847</v>
      </c>
      <c r="K3735" t="s">
        <v>7842</v>
      </c>
      <c r="L3735" t="s">
        <v>7890</v>
      </c>
      <c r="M3735">
        <v>4.7</v>
      </c>
      <c r="N3735" t="s">
        <v>1691</v>
      </c>
      <c r="O3735" t="s">
        <v>7947</v>
      </c>
      <c r="P3735" t="s">
        <v>1691</v>
      </c>
      <c r="Q3735" t="s">
        <v>27</v>
      </c>
      <c r="R3735">
        <v>6</v>
      </c>
    </row>
    <row r="3736" spans="1:18" x14ac:dyDescent="0.3">
      <c r="A3736" t="s">
        <v>3748</v>
      </c>
      <c r="B3736" t="s">
        <v>7666</v>
      </c>
      <c r="C3736">
        <v>38</v>
      </c>
      <c r="D3736" t="str">
        <f>IF(Shopping[[#This Row],[Age]]&lt;=25,"Gen Z",
IF(Shopping[[#This Row],[Age]]&lt;=41,"Millennials",
IF(Shopping[[#This Row],[Age]]&lt;=57,"Gen X","Boomers")))</f>
        <v>Millennials</v>
      </c>
      <c r="E3736" t="s">
        <v>6584</v>
      </c>
      <c r="F3736" t="s">
        <v>7869</v>
      </c>
      <c r="G3736" t="s">
        <v>7838</v>
      </c>
      <c r="H3736" s="27">
        <v>88</v>
      </c>
      <c r="I3736" t="s">
        <v>7911</v>
      </c>
      <c r="J3736" t="s">
        <v>7847</v>
      </c>
      <c r="K3736" t="s">
        <v>7974</v>
      </c>
      <c r="L3736" t="s">
        <v>7888</v>
      </c>
      <c r="M3736">
        <v>3.4</v>
      </c>
      <c r="N3736" t="s">
        <v>1691</v>
      </c>
      <c r="O3736" t="s">
        <v>7947</v>
      </c>
      <c r="P3736" t="s">
        <v>1691</v>
      </c>
      <c r="Q3736" t="s">
        <v>27</v>
      </c>
      <c r="R3736">
        <v>33</v>
      </c>
    </row>
    <row r="3737" spans="1:18" x14ac:dyDescent="0.3">
      <c r="A3737" t="s">
        <v>3749</v>
      </c>
      <c r="B3737" t="s">
        <v>7667</v>
      </c>
      <c r="C3737">
        <v>38</v>
      </c>
      <c r="D3737" t="str">
        <f>IF(Shopping[[#This Row],[Age]]&lt;=25,"Gen Z",
IF(Shopping[[#This Row],[Age]]&lt;=41,"Millennials",
IF(Shopping[[#This Row],[Age]]&lt;=57,"Gen X","Boomers")))</f>
        <v>Millennials</v>
      </c>
      <c r="E3737" t="s">
        <v>6584</v>
      </c>
      <c r="F3737" t="s">
        <v>7845</v>
      </c>
      <c r="G3737" t="s">
        <v>7846</v>
      </c>
      <c r="H3737" s="27">
        <v>44</v>
      </c>
      <c r="I3737" t="s">
        <v>7895</v>
      </c>
      <c r="J3737" t="s">
        <v>7839</v>
      </c>
      <c r="K3737" t="s">
        <v>7874</v>
      </c>
      <c r="L3737" t="s">
        <v>7888</v>
      </c>
      <c r="M3737">
        <v>3.1</v>
      </c>
      <c r="N3737" t="s">
        <v>1691</v>
      </c>
      <c r="O3737" t="s">
        <v>7949</v>
      </c>
      <c r="P3737" t="s">
        <v>1691</v>
      </c>
      <c r="Q3737" t="s">
        <v>14</v>
      </c>
      <c r="R3737">
        <v>29</v>
      </c>
    </row>
    <row r="3738" spans="1:18" x14ac:dyDescent="0.3">
      <c r="A3738" t="s">
        <v>3750</v>
      </c>
      <c r="B3738" t="s">
        <v>7668</v>
      </c>
      <c r="C3738">
        <v>42</v>
      </c>
      <c r="D3738" t="str">
        <f>IF(Shopping[[#This Row],[Age]]&lt;=25,"Gen Z",
IF(Shopping[[#This Row],[Age]]&lt;=41,"Millennials",
IF(Shopping[[#This Row],[Age]]&lt;=57,"Gen X","Boomers")))</f>
        <v>Gen X</v>
      </c>
      <c r="E3738" t="s">
        <v>6584</v>
      </c>
      <c r="F3738" t="s">
        <v>7843</v>
      </c>
      <c r="G3738" t="s">
        <v>7838</v>
      </c>
      <c r="H3738" s="27">
        <v>56</v>
      </c>
      <c r="I3738" t="s">
        <v>7930</v>
      </c>
      <c r="J3738" t="s">
        <v>7847</v>
      </c>
      <c r="K3738" t="s">
        <v>7871</v>
      </c>
      <c r="L3738" t="s">
        <v>7888</v>
      </c>
      <c r="M3738">
        <v>4.5999999999999996</v>
      </c>
      <c r="N3738" t="s">
        <v>1691</v>
      </c>
      <c r="O3738" t="s">
        <v>7950</v>
      </c>
      <c r="P3738" t="s">
        <v>1691</v>
      </c>
      <c r="Q3738" t="s">
        <v>14</v>
      </c>
      <c r="R3738">
        <v>2</v>
      </c>
    </row>
    <row r="3739" spans="1:18" x14ac:dyDescent="0.3">
      <c r="A3739" t="s">
        <v>3751</v>
      </c>
      <c r="B3739" t="s">
        <v>7669</v>
      </c>
      <c r="C3739">
        <v>19</v>
      </c>
      <c r="D3739" t="str">
        <f>IF(Shopping[[#This Row],[Age]]&lt;=25,"Gen Z",
IF(Shopping[[#This Row],[Age]]&lt;=41,"Millennials",
IF(Shopping[[#This Row],[Age]]&lt;=57,"Gen X","Boomers")))</f>
        <v>Gen Z</v>
      </c>
      <c r="E3739" t="s">
        <v>6584</v>
      </c>
      <c r="F3739" t="s">
        <v>7870</v>
      </c>
      <c r="G3739" t="s">
        <v>7857</v>
      </c>
      <c r="H3739" s="27">
        <v>23</v>
      </c>
      <c r="I3739" t="s">
        <v>7893</v>
      </c>
      <c r="J3739" t="s">
        <v>7844</v>
      </c>
      <c r="K3739" t="s">
        <v>7842</v>
      </c>
      <c r="L3739" t="s">
        <v>7887</v>
      </c>
      <c r="M3739">
        <v>4.9000000000000004</v>
      </c>
      <c r="N3739" t="s">
        <v>1691</v>
      </c>
      <c r="O3739" t="s">
        <v>7946</v>
      </c>
      <c r="P3739" t="s">
        <v>1691</v>
      </c>
      <c r="Q3739" t="s">
        <v>14</v>
      </c>
      <c r="R3739">
        <v>43</v>
      </c>
    </row>
    <row r="3740" spans="1:18" x14ac:dyDescent="0.3">
      <c r="A3740" t="s">
        <v>3752</v>
      </c>
      <c r="B3740" t="s">
        <v>7670</v>
      </c>
      <c r="C3740">
        <v>34</v>
      </c>
      <c r="D3740" t="str">
        <f>IF(Shopping[[#This Row],[Age]]&lt;=25,"Gen Z",
IF(Shopping[[#This Row],[Age]]&lt;=41,"Millennials",
IF(Shopping[[#This Row],[Age]]&lt;=57,"Gen X","Boomers")))</f>
        <v>Millennials</v>
      </c>
      <c r="E3740" t="s">
        <v>6584</v>
      </c>
      <c r="F3740" t="s">
        <v>7851</v>
      </c>
      <c r="G3740" t="s">
        <v>7838</v>
      </c>
      <c r="H3740" s="27">
        <v>45</v>
      </c>
      <c r="I3740" t="s">
        <v>7905</v>
      </c>
      <c r="J3740" t="s">
        <v>7847</v>
      </c>
      <c r="K3740" t="s">
        <v>7880</v>
      </c>
      <c r="L3740" t="s">
        <v>7888</v>
      </c>
      <c r="M3740">
        <v>2.7</v>
      </c>
      <c r="N3740" t="s">
        <v>1691</v>
      </c>
      <c r="O3740" t="s">
        <v>7946</v>
      </c>
      <c r="P3740" t="s">
        <v>1691</v>
      </c>
      <c r="Q3740" t="s">
        <v>10</v>
      </c>
      <c r="R3740">
        <v>48</v>
      </c>
    </row>
    <row r="3741" spans="1:18" x14ac:dyDescent="0.3">
      <c r="A3741" t="s">
        <v>3753</v>
      </c>
      <c r="B3741" t="s">
        <v>7671</v>
      </c>
      <c r="C3741">
        <v>38</v>
      </c>
      <c r="D3741" t="str">
        <f>IF(Shopping[[#This Row],[Age]]&lt;=25,"Gen Z",
IF(Shopping[[#This Row],[Age]]&lt;=41,"Millennials",
IF(Shopping[[#This Row],[Age]]&lt;=57,"Gen X","Boomers")))</f>
        <v>Millennials</v>
      </c>
      <c r="E3741" t="s">
        <v>6584</v>
      </c>
      <c r="F3741" t="s">
        <v>7865</v>
      </c>
      <c r="G3741" t="s">
        <v>7857</v>
      </c>
      <c r="H3741" s="27">
        <v>31</v>
      </c>
      <c r="I3741" t="s">
        <v>7930</v>
      </c>
      <c r="J3741" t="s">
        <v>7847</v>
      </c>
      <c r="K3741" t="s">
        <v>7968</v>
      </c>
      <c r="L3741" t="s">
        <v>7890</v>
      </c>
      <c r="M3741">
        <v>4.2</v>
      </c>
      <c r="N3741" t="s">
        <v>1691</v>
      </c>
      <c r="O3741" t="s">
        <v>7946</v>
      </c>
      <c r="P3741" t="s">
        <v>1691</v>
      </c>
      <c r="Q3741" t="s">
        <v>12</v>
      </c>
      <c r="R3741">
        <v>43</v>
      </c>
    </row>
    <row r="3742" spans="1:18" x14ac:dyDescent="0.3">
      <c r="A3742" t="s">
        <v>3754</v>
      </c>
      <c r="B3742" t="s">
        <v>7672</v>
      </c>
      <c r="C3742">
        <v>42</v>
      </c>
      <c r="D3742" t="str">
        <f>IF(Shopping[[#This Row],[Age]]&lt;=25,"Gen Z",
IF(Shopping[[#This Row],[Age]]&lt;=41,"Millennials",
IF(Shopping[[#This Row],[Age]]&lt;=57,"Gen X","Boomers")))</f>
        <v>Gen X</v>
      </c>
      <c r="E3742" t="s">
        <v>6584</v>
      </c>
      <c r="F3742" t="s">
        <v>7866</v>
      </c>
      <c r="G3742" t="s">
        <v>7838</v>
      </c>
      <c r="H3742" s="27">
        <v>96</v>
      </c>
      <c r="I3742" t="s">
        <v>7934</v>
      </c>
      <c r="J3742" t="s">
        <v>7847</v>
      </c>
      <c r="K3742" t="s">
        <v>7855</v>
      </c>
      <c r="L3742" t="s">
        <v>7889</v>
      </c>
      <c r="M3742">
        <v>2.6</v>
      </c>
      <c r="N3742" t="s">
        <v>1691</v>
      </c>
      <c r="O3742" t="s">
        <v>7950</v>
      </c>
      <c r="P3742" t="s">
        <v>1691</v>
      </c>
      <c r="Q3742" t="s">
        <v>27</v>
      </c>
      <c r="R3742">
        <v>26</v>
      </c>
    </row>
    <row r="3743" spans="1:18" x14ac:dyDescent="0.3">
      <c r="A3743" t="s">
        <v>3755</v>
      </c>
      <c r="B3743" t="s">
        <v>7673</v>
      </c>
      <c r="C3743">
        <v>58</v>
      </c>
      <c r="D3743" t="str">
        <f>IF(Shopping[[#This Row],[Age]]&lt;=25,"Gen Z",
IF(Shopping[[#This Row],[Age]]&lt;=41,"Millennials",
IF(Shopping[[#This Row],[Age]]&lt;=57,"Gen X","Boomers")))</f>
        <v>Boomers</v>
      </c>
      <c r="E3743" t="s">
        <v>6584</v>
      </c>
      <c r="F3743" t="s">
        <v>7850</v>
      </c>
      <c r="G3743" t="s">
        <v>7838</v>
      </c>
      <c r="H3743" s="27">
        <v>96</v>
      </c>
      <c r="I3743" t="s">
        <v>7921</v>
      </c>
      <c r="J3743" t="s">
        <v>7847</v>
      </c>
      <c r="K3743" t="s">
        <v>7860</v>
      </c>
      <c r="L3743" t="s">
        <v>7888</v>
      </c>
      <c r="M3743">
        <v>3.2</v>
      </c>
      <c r="N3743" t="s">
        <v>1691</v>
      </c>
      <c r="O3743" t="s">
        <v>7949</v>
      </c>
      <c r="P3743" t="s">
        <v>1691</v>
      </c>
      <c r="Q3743" t="s">
        <v>27</v>
      </c>
      <c r="R3743">
        <v>26</v>
      </c>
    </row>
    <row r="3744" spans="1:18" x14ac:dyDescent="0.3">
      <c r="A3744" t="s">
        <v>3756</v>
      </c>
      <c r="B3744" t="s">
        <v>7674</v>
      </c>
      <c r="C3744">
        <v>56</v>
      </c>
      <c r="D3744" t="str">
        <f>IF(Shopping[[#This Row],[Age]]&lt;=25,"Gen Z",
IF(Shopping[[#This Row],[Age]]&lt;=41,"Millennials",
IF(Shopping[[#This Row],[Age]]&lt;=57,"Gen X","Boomers")))</f>
        <v>Gen X</v>
      </c>
      <c r="E3744" t="s">
        <v>6584</v>
      </c>
      <c r="F3744" t="s">
        <v>7850</v>
      </c>
      <c r="G3744" t="s">
        <v>7838</v>
      </c>
      <c r="H3744" s="27">
        <v>80</v>
      </c>
      <c r="I3744" t="s">
        <v>7926</v>
      </c>
      <c r="J3744" t="s">
        <v>7847</v>
      </c>
      <c r="K3744" t="s">
        <v>7840</v>
      </c>
      <c r="L3744" t="s">
        <v>7890</v>
      </c>
      <c r="M3744">
        <v>4.4000000000000004</v>
      </c>
      <c r="N3744" t="s">
        <v>1691</v>
      </c>
      <c r="O3744" t="s">
        <v>7948</v>
      </c>
      <c r="P3744" t="s">
        <v>1691</v>
      </c>
      <c r="Q3744" t="s">
        <v>12</v>
      </c>
      <c r="R3744">
        <v>50</v>
      </c>
    </row>
    <row r="3745" spans="1:18" x14ac:dyDescent="0.3">
      <c r="A3745" t="s">
        <v>3757</v>
      </c>
      <c r="B3745" t="s">
        <v>7675</v>
      </c>
      <c r="C3745">
        <v>62</v>
      </c>
      <c r="D3745" t="str">
        <f>IF(Shopping[[#This Row],[Age]]&lt;=25,"Gen Z",
IF(Shopping[[#This Row],[Age]]&lt;=41,"Millennials",
IF(Shopping[[#This Row],[Age]]&lt;=57,"Gen X","Boomers")))</f>
        <v>Boomers</v>
      </c>
      <c r="E3745" t="s">
        <v>6584</v>
      </c>
      <c r="F3745" t="s">
        <v>7866</v>
      </c>
      <c r="G3745" t="s">
        <v>7838</v>
      </c>
      <c r="H3745" s="27">
        <v>28</v>
      </c>
      <c r="I3745" t="s">
        <v>7930</v>
      </c>
      <c r="J3745" t="s">
        <v>7839</v>
      </c>
      <c r="K3745" t="s">
        <v>7973</v>
      </c>
      <c r="L3745" t="s">
        <v>7890</v>
      </c>
      <c r="M3745">
        <v>3.6</v>
      </c>
      <c r="N3745" t="s">
        <v>1691</v>
      </c>
      <c r="O3745" t="s">
        <v>7946</v>
      </c>
      <c r="P3745" t="s">
        <v>1691</v>
      </c>
      <c r="Q3745" t="s">
        <v>27</v>
      </c>
      <c r="R3745">
        <v>36</v>
      </c>
    </row>
    <row r="3746" spans="1:18" x14ac:dyDescent="0.3">
      <c r="A3746" t="s">
        <v>3758</v>
      </c>
      <c r="B3746" t="s">
        <v>7676</v>
      </c>
      <c r="C3746">
        <v>24</v>
      </c>
      <c r="D3746" t="str">
        <f>IF(Shopping[[#This Row],[Age]]&lt;=25,"Gen Z",
IF(Shopping[[#This Row],[Age]]&lt;=41,"Millennials",
IF(Shopping[[#This Row],[Age]]&lt;=57,"Gen X","Boomers")))</f>
        <v>Gen Z</v>
      </c>
      <c r="E3746" t="s">
        <v>6584</v>
      </c>
      <c r="F3746" t="s">
        <v>7869</v>
      </c>
      <c r="G3746" t="s">
        <v>7838</v>
      </c>
      <c r="H3746" s="27">
        <v>51</v>
      </c>
      <c r="I3746" t="s">
        <v>7925</v>
      </c>
      <c r="J3746" t="s">
        <v>7847</v>
      </c>
      <c r="K3746" t="s">
        <v>7840</v>
      </c>
      <c r="L3746" t="s">
        <v>7889</v>
      </c>
      <c r="M3746">
        <v>2.7</v>
      </c>
      <c r="N3746" t="s">
        <v>1691</v>
      </c>
      <c r="O3746" t="s">
        <v>7947</v>
      </c>
      <c r="P3746" t="s">
        <v>1691</v>
      </c>
      <c r="Q3746" t="s">
        <v>22</v>
      </c>
      <c r="R3746">
        <v>26</v>
      </c>
    </row>
    <row r="3747" spans="1:18" x14ac:dyDescent="0.3">
      <c r="A3747" t="s">
        <v>3759</v>
      </c>
      <c r="B3747" t="s">
        <v>7677</v>
      </c>
      <c r="C3747">
        <v>60</v>
      </c>
      <c r="D3747" t="str">
        <f>IF(Shopping[[#This Row],[Age]]&lt;=25,"Gen Z",
IF(Shopping[[#This Row],[Age]]&lt;=41,"Millennials",
IF(Shopping[[#This Row],[Age]]&lt;=57,"Gen X","Boomers")))</f>
        <v>Boomers</v>
      </c>
      <c r="E3747" t="s">
        <v>6584</v>
      </c>
      <c r="F3747" t="s">
        <v>7876</v>
      </c>
      <c r="G3747" t="s">
        <v>7838</v>
      </c>
      <c r="H3747" s="27">
        <v>41</v>
      </c>
      <c r="I3747" t="s">
        <v>7940</v>
      </c>
      <c r="J3747" t="s">
        <v>7839</v>
      </c>
      <c r="K3747" t="s">
        <v>7969</v>
      </c>
      <c r="L3747" t="s">
        <v>7888</v>
      </c>
      <c r="M3747">
        <v>4.3</v>
      </c>
      <c r="N3747" t="s">
        <v>1691</v>
      </c>
      <c r="O3747" t="s">
        <v>7945</v>
      </c>
      <c r="P3747" t="s">
        <v>1691</v>
      </c>
      <c r="Q3747" t="s">
        <v>27</v>
      </c>
      <c r="R3747">
        <v>2</v>
      </c>
    </row>
    <row r="3748" spans="1:18" x14ac:dyDescent="0.3">
      <c r="A3748" t="s">
        <v>3760</v>
      </c>
      <c r="B3748" t="s">
        <v>7678</v>
      </c>
      <c r="C3748">
        <v>53</v>
      </c>
      <c r="D3748" t="str">
        <f>IF(Shopping[[#This Row],[Age]]&lt;=25,"Gen Z",
IF(Shopping[[#This Row],[Age]]&lt;=41,"Millennials",
IF(Shopping[[#This Row],[Age]]&lt;=57,"Gen X","Boomers")))</f>
        <v>Gen X</v>
      </c>
      <c r="E3748" t="s">
        <v>6584</v>
      </c>
      <c r="F3748" t="s">
        <v>7853</v>
      </c>
      <c r="G3748" t="s">
        <v>7854</v>
      </c>
      <c r="H3748" s="27">
        <v>99</v>
      </c>
      <c r="I3748" t="s">
        <v>7930</v>
      </c>
      <c r="J3748" t="s">
        <v>7877</v>
      </c>
      <c r="K3748" t="s">
        <v>7973</v>
      </c>
      <c r="L3748" t="s">
        <v>7889</v>
      </c>
      <c r="M3748">
        <v>2.6</v>
      </c>
      <c r="N3748" t="s">
        <v>1691</v>
      </c>
      <c r="O3748" t="s">
        <v>7947</v>
      </c>
      <c r="P3748" t="s">
        <v>1691</v>
      </c>
      <c r="Q3748" t="s">
        <v>14</v>
      </c>
      <c r="R3748">
        <v>49</v>
      </c>
    </row>
    <row r="3749" spans="1:18" x14ac:dyDescent="0.3">
      <c r="A3749" t="s">
        <v>3761</v>
      </c>
      <c r="B3749" t="s">
        <v>7679</v>
      </c>
      <c r="C3749">
        <v>26</v>
      </c>
      <c r="D3749" t="str">
        <f>IF(Shopping[[#This Row],[Age]]&lt;=25,"Gen Z",
IF(Shopping[[#This Row],[Age]]&lt;=41,"Millennials",
IF(Shopping[[#This Row],[Age]]&lt;=57,"Gen X","Boomers")))</f>
        <v>Millennials</v>
      </c>
      <c r="E3749" t="s">
        <v>6584</v>
      </c>
      <c r="F3749" t="s">
        <v>7841</v>
      </c>
      <c r="G3749" t="s">
        <v>7838</v>
      </c>
      <c r="H3749" s="27">
        <v>53</v>
      </c>
      <c r="I3749" t="s">
        <v>7896</v>
      </c>
      <c r="J3749" t="s">
        <v>7839</v>
      </c>
      <c r="K3749" t="s">
        <v>7968</v>
      </c>
      <c r="L3749" t="s">
        <v>7888</v>
      </c>
      <c r="M3749">
        <v>4.3</v>
      </c>
      <c r="N3749" t="s">
        <v>1691</v>
      </c>
      <c r="O3749" t="s">
        <v>7950</v>
      </c>
      <c r="P3749" t="s">
        <v>1691</v>
      </c>
      <c r="Q3749" t="s">
        <v>22</v>
      </c>
      <c r="R3749">
        <v>32</v>
      </c>
    </row>
    <row r="3750" spans="1:18" x14ac:dyDescent="0.3">
      <c r="A3750" t="s">
        <v>3762</v>
      </c>
      <c r="B3750" t="s">
        <v>7680</v>
      </c>
      <c r="C3750">
        <v>34</v>
      </c>
      <c r="D3750" t="str">
        <f>IF(Shopping[[#This Row],[Age]]&lt;=25,"Gen Z",
IF(Shopping[[#This Row],[Age]]&lt;=41,"Millennials",
IF(Shopping[[#This Row],[Age]]&lt;=57,"Gen X","Boomers")))</f>
        <v>Millennials</v>
      </c>
      <c r="E3750" t="s">
        <v>6584</v>
      </c>
      <c r="F3750" t="s">
        <v>7879</v>
      </c>
      <c r="G3750" t="s">
        <v>7857</v>
      </c>
      <c r="H3750" s="27">
        <v>25</v>
      </c>
      <c r="I3750" t="s">
        <v>7905</v>
      </c>
      <c r="J3750" t="s">
        <v>7847</v>
      </c>
      <c r="K3750" t="s">
        <v>7862</v>
      </c>
      <c r="L3750" t="s">
        <v>7890</v>
      </c>
      <c r="M3750">
        <v>3.9</v>
      </c>
      <c r="N3750" t="s">
        <v>1691</v>
      </c>
      <c r="O3750" t="s">
        <v>7949</v>
      </c>
      <c r="P3750" t="s">
        <v>1691</v>
      </c>
      <c r="Q3750" t="s">
        <v>8</v>
      </c>
      <c r="R3750">
        <v>3</v>
      </c>
    </row>
    <row r="3751" spans="1:18" x14ac:dyDescent="0.3">
      <c r="A3751" t="s">
        <v>3763</v>
      </c>
      <c r="B3751" t="s">
        <v>7681</v>
      </c>
      <c r="C3751">
        <v>24</v>
      </c>
      <c r="D3751" t="str">
        <f>IF(Shopping[[#This Row],[Age]]&lt;=25,"Gen Z",
IF(Shopping[[#This Row],[Age]]&lt;=41,"Millennials",
IF(Shopping[[#This Row],[Age]]&lt;=57,"Gen X","Boomers")))</f>
        <v>Gen Z</v>
      </c>
      <c r="E3751" t="s">
        <v>6584</v>
      </c>
      <c r="F3751" t="s">
        <v>7837</v>
      </c>
      <c r="G3751" t="s">
        <v>7838</v>
      </c>
      <c r="H3751" s="27">
        <v>95</v>
      </c>
      <c r="I3751" t="s">
        <v>7922</v>
      </c>
      <c r="J3751" t="s">
        <v>7839</v>
      </c>
      <c r="K3751" t="s">
        <v>7882</v>
      </c>
      <c r="L3751" t="s">
        <v>7887</v>
      </c>
      <c r="M3751">
        <v>2.9</v>
      </c>
      <c r="N3751" t="s">
        <v>1691</v>
      </c>
      <c r="O3751" t="s">
        <v>7949</v>
      </c>
      <c r="P3751" t="s">
        <v>1691</v>
      </c>
      <c r="Q3751" t="s">
        <v>8</v>
      </c>
      <c r="R3751">
        <v>38</v>
      </c>
    </row>
    <row r="3752" spans="1:18" x14ac:dyDescent="0.3">
      <c r="A3752" t="s">
        <v>3764</v>
      </c>
      <c r="B3752" t="s">
        <v>7682</v>
      </c>
      <c r="C3752">
        <v>42</v>
      </c>
      <c r="D3752" t="str">
        <f>IF(Shopping[[#This Row],[Age]]&lt;=25,"Gen Z",
IF(Shopping[[#This Row],[Age]]&lt;=41,"Millennials",
IF(Shopping[[#This Row],[Age]]&lt;=57,"Gen X","Boomers")))</f>
        <v>Gen X</v>
      </c>
      <c r="E3752" t="s">
        <v>6584</v>
      </c>
      <c r="F3752" t="s">
        <v>7869</v>
      </c>
      <c r="G3752" t="s">
        <v>7838</v>
      </c>
      <c r="H3752" s="27">
        <v>88</v>
      </c>
      <c r="I3752" t="s">
        <v>7921</v>
      </c>
      <c r="J3752" t="s">
        <v>7847</v>
      </c>
      <c r="K3752" t="s">
        <v>7969</v>
      </c>
      <c r="L3752" t="s">
        <v>7890</v>
      </c>
      <c r="M3752">
        <v>3.1</v>
      </c>
      <c r="N3752" t="s">
        <v>1691</v>
      </c>
      <c r="O3752" t="s">
        <v>7946</v>
      </c>
      <c r="P3752" t="s">
        <v>1691</v>
      </c>
      <c r="Q3752" t="s">
        <v>14</v>
      </c>
      <c r="R3752">
        <v>5</v>
      </c>
    </row>
    <row r="3753" spans="1:18" x14ac:dyDescent="0.3">
      <c r="A3753" t="s">
        <v>3765</v>
      </c>
      <c r="B3753" t="s">
        <v>7683</v>
      </c>
      <c r="C3753">
        <v>36</v>
      </c>
      <c r="D3753" t="str">
        <f>IF(Shopping[[#This Row],[Age]]&lt;=25,"Gen Z",
IF(Shopping[[#This Row],[Age]]&lt;=41,"Millennials",
IF(Shopping[[#This Row],[Age]]&lt;=57,"Gen X","Boomers")))</f>
        <v>Millennials</v>
      </c>
      <c r="E3753" t="s">
        <v>6584</v>
      </c>
      <c r="F3753" t="s">
        <v>7870</v>
      </c>
      <c r="G3753" t="s">
        <v>7857</v>
      </c>
      <c r="H3753" s="27">
        <v>97</v>
      </c>
      <c r="I3753" t="s">
        <v>7908</v>
      </c>
      <c r="J3753" t="s">
        <v>7844</v>
      </c>
      <c r="K3753" t="s">
        <v>7855</v>
      </c>
      <c r="L3753" t="s">
        <v>7890</v>
      </c>
      <c r="M3753">
        <v>4.2</v>
      </c>
      <c r="N3753" t="s">
        <v>1691</v>
      </c>
      <c r="O3753" t="s">
        <v>7946</v>
      </c>
      <c r="P3753" t="s">
        <v>1691</v>
      </c>
      <c r="Q3753" t="s">
        <v>12</v>
      </c>
      <c r="R3753">
        <v>8</v>
      </c>
    </row>
    <row r="3754" spans="1:18" x14ac:dyDescent="0.3">
      <c r="A3754" t="s">
        <v>3766</v>
      </c>
      <c r="B3754" t="s">
        <v>7684</v>
      </c>
      <c r="C3754">
        <v>24</v>
      </c>
      <c r="D3754" t="str">
        <f>IF(Shopping[[#This Row],[Age]]&lt;=25,"Gen Z",
IF(Shopping[[#This Row],[Age]]&lt;=41,"Millennials",
IF(Shopping[[#This Row],[Age]]&lt;=57,"Gen X","Boomers")))</f>
        <v>Gen Z</v>
      </c>
      <c r="E3754" t="s">
        <v>6584</v>
      </c>
      <c r="F3754" t="s">
        <v>7853</v>
      </c>
      <c r="G3754" t="s">
        <v>7854</v>
      </c>
      <c r="H3754" s="27">
        <v>81</v>
      </c>
      <c r="I3754" t="s">
        <v>7940</v>
      </c>
      <c r="J3754" t="s">
        <v>7839</v>
      </c>
      <c r="K3754" t="s">
        <v>7858</v>
      </c>
      <c r="L3754" t="s">
        <v>7887</v>
      </c>
      <c r="M3754">
        <v>4.0999999999999996</v>
      </c>
      <c r="N3754" t="s">
        <v>1691</v>
      </c>
      <c r="O3754" t="s">
        <v>7949</v>
      </c>
      <c r="P3754" t="s">
        <v>1691</v>
      </c>
      <c r="Q3754" t="s">
        <v>8</v>
      </c>
      <c r="R3754">
        <v>43</v>
      </c>
    </row>
    <row r="3755" spans="1:18" x14ac:dyDescent="0.3">
      <c r="A3755" t="s">
        <v>3767</v>
      </c>
      <c r="B3755" t="s">
        <v>7685</v>
      </c>
      <c r="C3755">
        <v>39</v>
      </c>
      <c r="D3755" t="str">
        <f>IF(Shopping[[#This Row],[Age]]&lt;=25,"Gen Z",
IF(Shopping[[#This Row],[Age]]&lt;=41,"Millennials",
IF(Shopping[[#This Row],[Age]]&lt;=57,"Gen X","Boomers")))</f>
        <v>Millennials</v>
      </c>
      <c r="E3755" t="s">
        <v>6584</v>
      </c>
      <c r="F3755" t="s">
        <v>7865</v>
      </c>
      <c r="G3755" t="s">
        <v>7857</v>
      </c>
      <c r="H3755" s="27">
        <v>26</v>
      </c>
      <c r="I3755" t="s">
        <v>7900</v>
      </c>
      <c r="J3755" t="s">
        <v>7844</v>
      </c>
      <c r="K3755" t="s">
        <v>7967</v>
      </c>
      <c r="L3755" t="s">
        <v>7887</v>
      </c>
      <c r="M3755">
        <v>4.2</v>
      </c>
      <c r="N3755" t="s">
        <v>1691</v>
      </c>
      <c r="O3755" t="s">
        <v>7947</v>
      </c>
      <c r="P3755" t="s">
        <v>1691</v>
      </c>
      <c r="Q3755" t="s">
        <v>22</v>
      </c>
      <c r="R3755">
        <v>22</v>
      </c>
    </row>
    <row r="3756" spans="1:18" x14ac:dyDescent="0.3">
      <c r="A3756" t="s">
        <v>3768</v>
      </c>
      <c r="B3756" t="s">
        <v>7686</v>
      </c>
      <c r="C3756">
        <v>46</v>
      </c>
      <c r="D3756" t="str">
        <f>IF(Shopping[[#This Row],[Age]]&lt;=25,"Gen Z",
IF(Shopping[[#This Row],[Age]]&lt;=41,"Millennials",
IF(Shopping[[#This Row],[Age]]&lt;=57,"Gen X","Boomers")))</f>
        <v>Gen X</v>
      </c>
      <c r="E3756" t="s">
        <v>6584</v>
      </c>
      <c r="F3756" t="s">
        <v>7859</v>
      </c>
      <c r="G3756" t="s">
        <v>7846</v>
      </c>
      <c r="H3756" s="27">
        <v>41</v>
      </c>
      <c r="I3756" t="s">
        <v>7936</v>
      </c>
      <c r="J3756" t="s">
        <v>7847</v>
      </c>
      <c r="K3756" t="s">
        <v>7967</v>
      </c>
      <c r="L3756" t="s">
        <v>7889</v>
      </c>
      <c r="M3756">
        <v>4.4000000000000004</v>
      </c>
      <c r="N3756" t="s">
        <v>1691</v>
      </c>
      <c r="O3756" t="s">
        <v>7945</v>
      </c>
      <c r="P3756" t="s">
        <v>1691</v>
      </c>
      <c r="Q3756" t="s">
        <v>10</v>
      </c>
      <c r="R3756">
        <v>10</v>
      </c>
    </row>
    <row r="3757" spans="1:18" x14ac:dyDescent="0.3">
      <c r="A3757" t="s">
        <v>3769</v>
      </c>
      <c r="B3757" t="s">
        <v>7687</v>
      </c>
      <c r="C3757">
        <v>64</v>
      </c>
      <c r="D3757" t="str">
        <f>IF(Shopping[[#This Row],[Age]]&lt;=25,"Gen Z",
IF(Shopping[[#This Row],[Age]]&lt;=41,"Millennials",
IF(Shopping[[#This Row],[Age]]&lt;=57,"Gen X","Boomers")))</f>
        <v>Boomers</v>
      </c>
      <c r="E3757" t="s">
        <v>6584</v>
      </c>
      <c r="F3757" t="s">
        <v>7863</v>
      </c>
      <c r="G3757" t="s">
        <v>7838</v>
      </c>
      <c r="H3757" s="27">
        <v>93</v>
      </c>
      <c r="I3757" t="s">
        <v>7931</v>
      </c>
      <c r="J3757" t="s">
        <v>7847</v>
      </c>
      <c r="K3757" t="s">
        <v>7972</v>
      </c>
      <c r="L3757" t="s">
        <v>7890</v>
      </c>
      <c r="M3757">
        <v>3.4</v>
      </c>
      <c r="N3757" t="s">
        <v>1691</v>
      </c>
      <c r="O3757" t="s">
        <v>7946</v>
      </c>
      <c r="P3757" t="s">
        <v>1691</v>
      </c>
      <c r="Q3757" t="s">
        <v>12</v>
      </c>
      <c r="R3757">
        <v>26</v>
      </c>
    </row>
    <row r="3758" spans="1:18" x14ac:dyDescent="0.3">
      <c r="A3758" t="s">
        <v>3770</v>
      </c>
      <c r="B3758" t="s">
        <v>7688</v>
      </c>
      <c r="C3758">
        <v>64</v>
      </c>
      <c r="D3758" t="str">
        <f>IF(Shopping[[#This Row],[Age]]&lt;=25,"Gen Z",
IF(Shopping[[#This Row],[Age]]&lt;=41,"Millennials",
IF(Shopping[[#This Row],[Age]]&lt;=57,"Gen X","Boomers")))</f>
        <v>Boomers</v>
      </c>
      <c r="E3758" t="s">
        <v>6584</v>
      </c>
      <c r="F3758" t="s">
        <v>7863</v>
      </c>
      <c r="G3758" t="s">
        <v>7838</v>
      </c>
      <c r="H3758" s="27">
        <v>69</v>
      </c>
      <c r="I3758" t="s">
        <v>7929</v>
      </c>
      <c r="J3758" t="s">
        <v>7839</v>
      </c>
      <c r="K3758" t="s">
        <v>7864</v>
      </c>
      <c r="L3758" t="s">
        <v>7888</v>
      </c>
      <c r="M3758">
        <v>4.8</v>
      </c>
      <c r="N3758" t="s">
        <v>1691</v>
      </c>
      <c r="O3758" t="s">
        <v>7945</v>
      </c>
      <c r="P3758" t="s">
        <v>1691</v>
      </c>
      <c r="Q3758" t="s">
        <v>27</v>
      </c>
      <c r="R3758">
        <v>42</v>
      </c>
    </row>
    <row r="3759" spans="1:18" x14ac:dyDescent="0.3">
      <c r="A3759" t="s">
        <v>3771</v>
      </c>
      <c r="B3759" t="s">
        <v>7689</v>
      </c>
      <c r="C3759">
        <v>61</v>
      </c>
      <c r="D3759" t="str">
        <f>IF(Shopping[[#This Row],[Age]]&lt;=25,"Gen Z",
IF(Shopping[[#This Row],[Age]]&lt;=41,"Millennials",
IF(Shopping[[#This Row],[Age]]&lt;=57,"Gen X","Boomers")))</f>
        <v>Boomers</v>
      </c>
      <c r="E3759" t="s">
        <v>6584</v>
      </c>
      <c r="F3759" t="s">
        <v>7863</v>
      </c>
      <c r="G3759" t="s">
        <v>7838</v>
      </c>
      <c r="H3759" s="27">
        <v>44</v>
      </c>
      <c r="I3759" t="s">
        <v>7911</v>
      </c>
      <c r="J3759" t="s">
        <v>7839</v>
      </c>
      <c r="K3759" t="s">
        <v>7871</v>
      </c>
      <c r="L3759" t="s">
        <v>7890</v>
      </c>
      <c r="M3759">
        <v>4.5</v>
      </c>
      <c r="N3759" t="s">
        <v>1691</v>
      </c>
      <c r="O3759" t="s">
        <v>7949</v>
      </c>
      <c r="P3759" t="s">
        <v>1691</v>
      </c>
      <c r="Q3759" t="s">
        <v>10</v>
      </c>
      <c r="R3759">
        <v>33</v>
      </c>
    </row>
    <row r="3760" spans="1:18" x14ac:dyDescent="0.3">
      <c r="A3760" t="s">
        <v>3772</v>
      </c>
      <c r="B3760" t="s">
        <v>7690</v>
      </c>
      <c r="C3760">
        <v>61</v>
      </c>
      <c r="D3760" t="str">
        <f>IF(Shopping[[#This Row],[Age]]&lt;=25,"Gen Z",
IF(Shopping[[#This Row],[Age]]&lt;=41,"Millennials",
IF(Shopping[[#This Row],[Age]]&lt;=57,"Gen X","Boomers")))</f>
        <v>Boomers</v>
      </c>
      <c r="E3760" t="s">
        <v>6584</v>
      </c>
      <c r="F3760" t="s">
        <v>7845</v>
      </c>
      <c r="G3760" t="s">
        <v>7846</v>
      </c>
      <c r="H3760" s="27">
        <v>54</v>
      </c>
      <c r="I3760" t="s">
        <v>7920</v>
      </c>
      <c r="J3760" t="s">
        <v>7844</v>
      </c>
      <c r="K3760" t="s">
        <v>7971</v>
      </c>
      <c r="L3760" t="s">
        <v>7888</v>
      </c>
      <c r="M3760">
        <v>2.7</v>
      </c>
      <c r="N3760" t="s">
        <v>1691</v>
      </c>
      <c r="O3760" t="s">
        <v>7950</v>
      </c>
      <c r="P3760" t="s">
        <v>1691</v>
      </c>
      <c r="Q3760" t="s">
        <v>22</v>
      </c>
      <c r="R3760">
        <v>23</v>
      </c>
    </row>
    <row r="3761" spans="1:18" x14ac:dyDescent="0.3">
      <c r="A3761" t="s">
        <v>3773</v>
      </c>
      <c r="B3761" t="s">
        <v>7691</v>
      </c>
      <c r="C3761">
        <v>44</v>
      </c>
      <c r="D3761" t="str">
        <f>IF(Shopping[[#This Row],[Age]]&lt;=25,"Gen Z",
IF(Shopping[[#This Row],[Age]]&lt;=41,"Millennials",
IF(Shopping[[#This Row],[Age]]&lt;=57,"Gen X","Boomers")))</f>
        <v>Gen X</v>
      </c>
      <c r="E3761" t="s">
        <v>6584</v>
      </c>
      <c r="F3761" t="s">
        <v>7848</v>
      </c>
      <c r="G3761" t="s">
        <v>7846</v>
      </c>
      <c r="H3761" s="27">
        <v>61</v>
      </c>
      <c r="I3761" t="s">
        <v>7902</v>
      </c>
      <c r="J3761" t="s">
        <v>7847</v>
      </c>
      <c r="K3761" t="s">
        <v>7858</v>
      </c>
      <c r="L3761" t="s">
        <v>7888</v>
      </c>
      <c r="M3761">
        <v>3.5</v>
      </c>
      <c r="N3761" t="s">
        <v>1691</v>
      </c>
      <c r="O3761" t="s">
        <v>7950</v>
      </c>
      <c r="P3761" t="s">
        <v>1691</v>
      </c>
      <c r="Q3761" t="s">
        <v>8</v>
      </c>
      <c r="R3761">
        <v>30</v>
      </c>
    </row>
    <row r="3762" spans="1:18" x14ac:dyDescent="0.3">
      <c r="A3762" t="s">
        <v>3774</v>
      </c>
      <c r="B3762" t="s">
        <v>7692</v>
      </c>
      <c r="C3762">
        <v>65</v>
      </c>
      <c r="D3762" t="str">
        <f>IF(Shopping[[#This Row],[Age]]&lt;=25,"Gen Z",
IF(Shopping[[#This Row],[Age]]&lt;=41,"Millennials",
IF(Shopping[[#This Row],[Age]]&lt;=57,"Gen X","Boomers")))</f>
        <v>Boomers</v>
      </c>
      <c r="E3762" t="s">
        <v>6584</v>
      </c>
      <c r="F3762" t="s">
        <v>7876</v>
      </c>
      <c r="G3762" t="s">
        <v>7838</v>
      </c>
      <c r="H3762" s="27">
        <v>80</v>
      </c>
      <c r="I3762" t="s">
        <v>7932</v>
      </c>
      <c r="J3762" t="s">
        <v>7847</v>
      </c>
      <c r="K3762" t="s">
        <v>7972</v>
      </c>
      <c r="L3762" t="s">
        <v>7890</v>
      </c>
      <c r="M3762">
        <v>3.1</v>
      </c>
      <c r="N3762" t="s">
        <v>1691</v>
      </c>
      <c r="O3762" t="s">
        <v>7947</v>
      </c>
      <c r="P3762" t="s">
        <v>1691</v>
      </c>
      <c r="Q3762" t="s">
        <v>14</v>
      </c>
      <c r="R3762">
        <v>36</v>
      </c>
    </row>
    <row r="3763" spans="1:18" x14ac:dyDescent="0.3">
      <c r="A3763" t="s">
        <v>3775</v>
      </c>
      <c r="B3763" t="s">
        <v>7693</v>
      </c>
      <c r="C3763">
        <v>60</v>
      </c>
      <c r="D3763" t="str">
        <f>IF(Shopping[[#This Row],[Age]]&lt;=25,"Gen Z",
IF(Shopping[[#This Row],[Age]]&lt;=41,"Millennials",
IF(Shopping[[#This Row],[Age]]&lt;=57,"Gen X","Boomers")))</f>
        <v>Boomers</v>
      </c>
      <c r="E3763" t="s">
        <v>6584</v>
      </c>
      <c r="F3763" t="s">
        <v>7879</v>
      </c>
      <c r="G3763" t="s">
        <v>7857</v>
      </c>
      <c r="H3763" s="27">
        <v>30</v>
      </c>
      <c r="I3763" t="s">
        <v>7915</v>
      </c>
      <c r="J3763" t="s">
        <v>7847</v>
      </c>
      <c r="K3763" t="s">
        <v>7867</v>
      </c>
      <c r="L3763" t="s">
        <v>7889</v>
      </c>
      <c r="M3763">
        <v>2.8</v>
      </c>
      <c r="N3763" t="s">
        <v>1691</v>
      </c>
      <c r="O3763" t="s">
        <v>7947</v>
      </c>
      <c r="P3763" t="s">
        <v>1691</v>
      </c>
      <c r="Q3763" t="s">
        <v>8</v>
      </c>
      <c r="R3763">
        <v>3</v>
      </c>
    </row>
    <row r="3764" spans="1:18" x14ac:dyDescent="0.3">
      <c r="A3764" t="s">
        <v>3776</v>
      </c>
      <c r="B3764" t="s">
        <v>7694</v>
      </c>
      <c r="C3764">
        <v>65</v>
      </c>
      <c r="D3764" t="str">
        <f>IF(Shopping[[#This Row],[Age]]&lt;=25,"Gen Z",
IF(Shopping[[#This Row],[Age]]&lt;=41,"Millennials",
IF(Shopping[[#This Row],[Age]]&lt;=57,"Gen X","Boomers")))</f>
        <v>Boomers</v>
      </c>
      <c r="E3764" t="s">
        <v>6584</v>
      </c>
      <c r="F3764" t="s">
        <v>7851</v>
      </c>
      <c r="G3764" t="s">
        <v>7838</v>
      </c>
      <c r="H3764" s="27">
        <v>94</v>
      </c>
      <c r="I3764" t="s">
        <v>7907</v>
      </c>
      <c r="J3764" t="s">
        <v>7839</v>
      </c>
      <c r="K3764" t="s">
        <v>7867</v>
      </c>
      <c r="L3764" t="s">
        <v>7890</v>
      </c>
      <c r="M3764">
        <v>2.9</v>
      </c>
      <c r="N3764" t="s">
        <v>1691</v>
      </c>
      <c r="O3764" t="s">
        <v>7950</v>
      </c>
      <c r="P3764" t="s">
        <v>1691</v>
      </c>
      <c r="Q3764" t="s">
        <v>14</v>
      </c>
      <c r="R3764">
        <v>13</v>
      </c>
    </row>
    <row r="3765" spans="1:18" x14ac:dyDescent="0.3">
      <c r="A3765" t="s">
        <v>3777</v>
      </c>
      <c r="B3765" t="s">
        <v>7695</v>
      </c>
      <c r="C3765">
        <v>27</v>
      </c>
      <c r="D3765" t="str">
        <f>IF(Shopping[[#This Row],[Age]]&lt;=25,"Gen Z",
IF(Shopping[[#This Row],[Age]]&lt;=41,"Millennials",
IF(Shopping[[#This Row],[Age]]&lt;=57,"Gen X","Boomers")))</f>
        <v>Millennials</v>
      </c>
      <c r="E3765" t="s">
        <v>6584</v>
      </c>
      <c r="F3765" t="s">
        <v>7850</v>
      </c>
      <c r="G3765" t="s">
        <v>7838</v>
      </c>
      <c r="H3765" s="27">
        <v>24</v>
      </c>
      <c r="I3765" t="s">
        <v>7912</v>
      </c>
      <c r="J3765" t="s">
        <v>7877</v>
      </c>
      <c r="K3765" t="s">
        <v>7871</v>
      </c>
      <c r="L3765" t="s">
        <v>7887</v>
      </c>
      <c r="M3765">
        <v>4.5</v>
      </c>
      <c r="N3765" t="s">
        <v>1691</v>
      </c>
      <c r="O3765" t="s">
        <v>7948</v>
      </c>
      <c r="P3765" t="s">
        <v>1691</v>
      </c>
      <c r="Q3765" t="s">
        <v>10</v>
      </c>
      <c r="R3765">
        <v>38</v>
      </c>
    </row>
    <row r="3766" spans="1:18" x14ac:dyDescent="0.3">
      <c r="A3766" t="s">
        <v>3778</v>
      </c>
      <c r="B3766" t="s">
        <v>7696</v>
      </c>
      <c r="C3766">
        <v>36</v>
      </c>
      <c r="D3766" t="str">
        <f>IF(Shopping[[#This Row],[Age]]&lt;=25,"Gen Z",
IF(Shopping[[#This Row],[Age]]&lt;=41,"Millennials",
IF(Shopping[[#This Row],[Age]]&lt;=57,"Gen X","Boomers")))</f>
        <v>Millennials</v>
      </c>
      <c r="E3766" t="s">
        <v>6584</v>
      </c>
      <c r="F3766" t="s">
        <v>7876</v>
      </c>
      <c r="G3766" t="s">
        <v>7838</v>
      </c>
      <c r="H3766" s="27">
        <v>21</v>
      </c>
      <c r="I3766" t="s">
        <v>7938</v>
      </c>
      <c r="J3766" t="s">
        <v>7847</v>
      </c>
      <c r="K3766" t="s">
        <v>7842</v>
      </c>
      <c r="L3766" t="s">
        <v>7890</v>
      </c>
      <c r="M3766">
        <v>3.5</v>
      </c>
      <c r="N3766" t="s">
        <v>1691</v>
      </c>
      <c r="O3766" t="s">
        <v>7947</v>
      </c>
      <c r="P3766" t="s">
        <v>1691</v>
      </c>
      <c r="Q3766" t="s">
        <v>8</v>
      </c>
      <c r="R3766">
        <v>19</v>
      </c>
    </row>
    <row r="3767" spans="1:18" x14ac:dyDescent="0.3">
      <c r="A3767" t="s">
        <v>3779</v>
      </c>
      <c r="B3767" t="s">
        <v>7697</v>
      </c>
      <c r="C3767">
        <v>22</v>
      </c>
      <c r="D3767" t="str">
        <f>IF(Shopping[[#This Row],[Age]]&lt;=25,"Gen Z",
IF(Shopping[[#This Row],[Age]]&lt;=41,"Millennials",
IF(Shopping[[#This Row],[Age]]&lt;=57,"Gen X","Boomers")))</f>
        <v>Gen Z</v>
      </c>
      <c r="E3767" t="s">
        <v>6584</v>
      </c>
      <c r="F3767" t="s">
        <v>7870</v>
      </c>
      <c r="G3767" t="s">
        <v>7857</v>
      </c>
      <c r="H3767" s="27">
        <v>52</v>
      </c>
      <c r="I3767" t="s">
        <v>7902</v>
      </c>
      <c r="J3767" t="s">
        <v>7847</v>
      </c>
      <c r="K3767" t="s">
        <v>7867</v>
      </c>
      <c r="L3767" t="s">
        <v>7889</v>
      </c>
      <c r="M3767">
        <v>4.3</v>
      </c>
      <c r="N3767" t="s">
        <v>1691</v>
      </c>
      <c r="O3767" t="s">
        <v>7948</v>
      </c>
      <c r="P3767" t="s">
        <v>1691</v>
      </c>
      <c r="Q3767" t="s">
        <v>22</v>
      </c>
      <c r="R3767">
        <v>14</v>
      </c>
    </row>
    <row r="3768" spans="1:18" x14ac:dyDescent="0.3">
      <c r="A3768" t="s">
        <v>3780</v>
      </c>
      <c r="B3768" t="s">
        <v>7698</v>
      </c>
      <c r="C3768">
        <v>62</v>
      </c>
      <c r="D3768" t="str">
        <f>IF(Shopping[[#This Row],[Age]]&lt;=25,"Gen Z",
IF(Shopping[[#This Row],[Age]]&lt;=41,"Millennials",
IF(Shopping[[#This Row],[Age]]&lt;=57,"Gen X","Boomers")))</f>
        <v>Boomers</v>
      </c>
      <c r="E3768" t="s">
        <v>6584</v>
      </c>
      <c r="F3768" t="s">
        <v>7856</v>
      </c>
      <c r="G3768" t="s">
        <v>7857</v>
      </c>
      <c r="H3768" s="27">
        <v>59</v>
      </c>
      <c r="I3768" t="s">
        <v>7914</v>
      </c>
      <c r="J3768" t="s">
        <v>7847</v>
      </c>
      <c r="K3768" t="s">
        <v>7971</v>
      </c>
      <c r="L3768" t="s">
        <v>7890</v>
      </c>
      <c r="M3768">
        <v>4.9000000000000004</v>
      </c>
      <c r="N3768" t="s">
        <v>1691</v>
      </c>
      <c r="O3768" t="s">
        <v>7947</v>
      </c>
      <c r="P3768" t="s">
        <v>1691</v>
      </c>
      <c r="Q3768" t="s">
        <v>27</v>
      </c>
      <c r="R3768">
        <v>43</v>
      </c>
    </row>
    <row r="3769" spans="1:18" x14ac:dyDescent="0.3">
      <c r="A3769" t="s">
        <v>3781</v>
      </c>
      <c r="B3769" t="s">
        <v>7699</v>
      </c>
      <c r="C3769">
        <v>59</v>
      </c>
      <c r="D3769" t="str">
        <f>IF(Shopping[[#This Row],[Age]]&lt;=25,"Gen Z",
IF(Shopping[[#This Row],[Age]]&lt;=41,"Millennials",
IF(Shopping[[#This Row],[Age]]&lt;=57,"Gen X","Boomers")))</f>
        <v>Boomers</v>
      </c>
      <c r="E3769" t="s">
        <v>6584</v>
      </c>
      <c r="F3769" t="s">
        <v>7851</v>
      </c>
      <c r="G3769" t="s">
        <v>7838</v>
      </c>
      <c r="H3769" s="27">
        <v>51</v>
      </c>
      <c r="I3769" t="s">
        <v>7907</v>
      </c>
      <c r="J3769" t="s">
        <v>7877</v>
      </c>
      <c r="K3769" t="s">
        <v>7971</v>
      </c>
      <c r="L3769" t="s">
        <v>7889</v>
      </c>
      <c r="M3769">
        <v>3.1</v>
      </c>
      <c r="N3769" t="s">
        <v>1691</v>
      </c>
      <c r="O3769" t="s">
        <v>7946</v>
      </c>
      <c r="P3769" t="s">
        <v>1691</v>
      </c>
      <c r="Q3769" t="s">
        <v>22</v>
      </c>
      <c r="R3769">
        <v>10</v>
      </c>
    </row>
    <row r="3770" spans="1:18" x14ac:dyDescent="0.3">
      <c r="A3770" t="s">
        <v>3782</v>
      </c>
      <c r="B3770" t="s">
        <v>7700</v>
      </c>
      <c r="C3770">
        <v>50</v>
      </c>
      <c r="D3770" t="str">
        <f>IF(Shopping[[#This Row],[Age]]&lt;=25,"Gen Z",
IF(Shopping[[#This Row],[Age]]&lt;=41,"Millennials",
IF(Shopping[[#This Row],[Age]]&lt;=57,"Gen X","Boomers")))</f>
        <v>Gen X</v>
      </c>
      <c r="E3770" t="s">
        <v>6584</v>
      </c>
      <c r="F3770" t="s">
        <v>7841</v>
      </c>
      <c r="G3770" t="s">
        <v>7838</v>
      </c>
      <c r="H3770" s="27">
        <v>35</v>
      </c>
      <c r="I3770" t="s">
        <v>7927</v>
      </c>
      <c r="J3770" t="s">
        <v>7847</v>
      </c>
      <c r="K3770" t="s">
        <v>7882</v>
      </c>
      <c r="L3770" t="s">
        <v>7887</v>
      </c>
      <c r="M3770">
        <v>4</v>
      </c>
      <c r="N3770" t="s">
        <v>1691</v>
      </c>
      <c r="O3770" t="s">
        <v>7946</v>
      </c>
      <c r="P3770" t="s">
        <v>1691</v>
      </c>
      <c r="Q3770" t="s">
        <v>22</v>
      </c>
      <c r="R3770">
        <v>34</v>
      </c>
    </row>
    <row r="3771" spans="1:18" x14ac:dyDescent="0.3">
      <c r="A3771" t="s">
        <v>3783</v>
      </c>
      <c r="B3771" t="s">
        <v>7701</v>
      </c>
      <c r="C3771">
        <v>51</v>
      </c>
      <c r="D3771" t="str">
        <f>IF(Shopping[[#This Row],[Age]]&lt;=25,"Gen Z",
IF(Shopping[[#This Row],[Age]]&lt;=41,"Millennials",
IF(Shopping[[#This Row],[Age]]&lt;=57,"Gen X","Boomers")))</f>
        <v>Gen X</v>
      </c>
      <c r="E3771" t="s">
        <v>6584</v>
      </c>
      <c r="F3771" t="s">
        <v>7884</v>
      </c>
      <c r="G3771" t="s">
        <v>7857</v>
      </c>
      <c r="H3771" s="27">
        <v>87</v>
      </c>
      <c r="I3771" t="s">
        <v>7921</v>
      </c>
      <c r="J3771" t="s">
        <v>7839</v>
      </c>
      <c r="K3771" t="s">
        <v>7867</v>
      </c>
      <c r="L3771" t="s">
        <v>7889</v>
      </c>
      <c r="M3771">
        <v>3.6</v>
      </c>
      <c r="N3771" t="s">
        <v>1691</v>
      </c>
      <c r="O3771" t="s">
        <v>7948</v>
      </c>
      <c r="P3771" t="s">
        <v>1691</v>
      </c>
      <c r="Q3771" t="s">
        <v>8</v>
      </c>
      <c r="R3771">
        <v>31</v>
      </c>
    </row>
    <row r="3772" spans="1:18" x14ac:dyDescent="0.3">
      <c r="A3772" t="s">
        <v>3784</v>
      </c>
      <c r="B3772" t="s">
        <v>7702</v>
      </c>
      <c r="C3772">
        <v>23</v>
      </c>
      <c r="D3772" t="str">
        <f>IF(Shopping[[#This Row],[Age]]&lt;=25,"Gen Z",
IF(Shopping[[#This Row],[Age]]&lt;=41,"Millennials",
IF(Shopping[[#This Row],[Age]]&lt;=57,"Gen X","Boomers")))</f>
        <v>Gen Z</v>
      </c>
      <c r="E3772" t="s">
        <v>6584</v>
      </c>
      <c r="F3772" t="s">
        <v>7866</v>
      </c>
      <c r="G3772" t="s">
        <v>7838</v>
      </c>
      <c r="H3772" s="27">
        <v>42</v>
      </c>
      <c r="I3772" t="s">
        <v>7899</v>
      </c>
      <c r="J3772" t="s">
        <v>7839</v>
      </c>
      <c r="K3772" t="s">
        <v>7971</v>
      </c>
      <c r="L3772" t="s">
        <v>7889</v>
      </c>
      <c r="M3772">
        <v>4</v>
      </c>
      <c r="N3772" t="s">
        <v>1691</v>
      </c>
      <c r="O3772" t="s">
        <v>7950</v>
      </c>
      <c r="P3772" t="s">
        <v>1691</v>
      </c>
      <c r="Q3772" t="s">
        <v>22</v>
      </c>
      <c r="R3772">
        <v>34</v>
      </c>
    </row>
    <row r="3773" spans="1:18" x14ac:dyDescent="0.3">
      <c r="A3773" t="s">
        <v>3785</v>
      </c>
      <c r="B3773" t="s">
        <v>7703</v>
      </c>
      <c r="C3773">
        <v>21</v>
      </c>
      <c r="D3773" t="str">
        <f>IF(Shopping[[#This Row],[Age]]&lt;=25,"Gen Z",
IF(Shopping[[#This Row],[Age]]&lt;=41,"Millennials",
IF(Shopping[[#This Row],[Age]]&lt;=57,"Gen X","Boomers")))</f>
        <v>Gen Z</v>
      </c>
      <c r="E3773" t="s">
        <v>6584</v>
      </c>
      <c r="F3773" t="s">
        <v>7872</v>
      </c>
      <c r="G3773" t="s">
        <v>7838</v>
      </c>
      <c r="H3773" s="27">
        <v>86</v>
      </c>
      <c r="I3773" t="s">
        <v>7912</v>
      </c>
      <c r="J3773" t="s">
        <v>7847</v>
      </c>
      <c r="K3773" t="s">
        <v>7871</v>
      </c>
      <c r="L3773" t="s">
        <v>7887</v>
      </c>
      <c r="M3773">
        <v>2.6</v>
      </c>
      <c r="N3773" t="s">
        <v>1691</v>
      </c>
      <c r="O3773" t="s">
        <v>7945</v>
      </c>
      <c r="P3773" t="s">
        <v>1691</v>
      </c>
      <c r="Q3773" t="s">
        <v>8</v>
      </c>
      <c r="R3773">
        <v>28</v>
      </c>
    </row>
    <row r="3774" spans="1:18" x14ac:dyDescent="0.3">
      <c r="A3774" t="s">
        <v>3786</v>
      </c>
      <c r="B3774" t="s">
        <v>7704</v>
      </c>
      <c r="C3774">
        <v>44</v>
      </c>
      <c r="D3774" t="str">
        <f>IF(Shopping[[#This Row],[Age]]&lt;=25,"Gen Z",
IF(Shopping[[#This Row],[Age]]&lt;=41,"Millennials",
IF(Shopping[[#This Row],[Age]]&lt;=57,"Gen X","Boomers")))</f>
        <v>Gen X</v>
      </c>
      <c r="E3774" t="s">
        <v>6584</v>
      </c>
      <c r="F3774" t="s">
        <v>7866</v>
      </c>
      <c r="G3774" t="s">
        <v>7838</v>
      </c>
      <c r="H3774" s="27">
        <v>26</v>
      </c>
      <c r="I3774" t="s">
        <v>7906</v>
      </c>
      <c r="J3774" t="s">
        <v>7839</v>
      </c>
      <c r="K3774" t="s">
        <v>7882</v>
      </c>
      <c r="L3774" t="s">
        <v>7890</v>
      </c>
      <c r="M3774">
        <v>3.1</v>
      </c>
      <c r="N3774" t="s">
        <v>1691</v>
      </c>
      <c r="O3774" t="s">
        <v>7947</v>
      </c>
      <c r="P3774" t="s">
        <v>1691</v>
      </c>
      <c r="Q3774" t="s">
        <v>10</v>
      </c>
      <c r="R3774">
        <v>35</v>
      </c>
    </row>
    <row r="3775" spans="1:18" x14ac:dyDescent="0.3">
      <c r="A3775" t="s">
        <v>3787</v>
      </c>
      <c r="B3775" t="s">
        <v>7705</v>
      </c>
      <c r="C3775">
        <v>25</v>
      </c>
      <c r="D3775" t="str">
        <f>IF(Shopping[[#This Row],[Age]]&lt;=25,"Gen Z",
IF(Shopping[[#This Row],[Age]]&lt;=41,"Millennials",
IF(Shopping[[#This Row],[Age]]&lt;=57,"Gen X","Boomers")))</f>
        <v>Gen Z</v>
      </c>
      <c r="E3775" t="s">
        <v>6584</v>
      </c>
      <c r="F3775" t="s">
        <v>7841</v>
      </c>
      <c r="G3775" t="s">
        <v>7838</v>
      </c>
      <c r="H3775" s="27">
        <v>60</v>
      </c>
      <c r="I3775" t="s">
        <v>7941</v>
      </c>
      <c r="J3775" t="s">
        <v>7847</v>
      </c>
      <c r="K3775" t="s">
        <v>7862</v>
      </c>
      <c r="L3775" t="s">
        <v>7889</v>
      </c>
      <c r="M3775">
        <v>3.5</v>
      </c>
      <c r="N3775" t="s">
        <v>1691</v>
      </c>
      <c r="O3775" t="s">
        <v>7950</v>
      </c>
      <c r="P3775" t="s">
        <v>1691</v>
      </c>
      <c r="Q3775" t="s">
        <v>10</v>
      </c>
      <c r="R3775">
        <v>41</v>
      </c>
    </row>
    <row r="3776" spans="1:18" x14ac:dyDescent="0.3">
      <c r="A3776" t="s">
        <v>3788</v>
      </c>
      <c r="B3776" t="s">
        <v>7706</v>
      </c>
      <c r="C3776">
        <v>57</v>
      </c>
      <c r="D3776" t="str">
        <f>IF(Shopping[[#This Row],[Age]]&lt;=25,"Gen Z",
IF(Shopping[[#This Row],[Age]]&lt;=41,"Millennials",
IF(Shopping[[#This Row],[Age]]&lt;=57,"Gen X","Boomers")))</f>
        <v>Gen X</v>
      </c>
      <c r="E3776" t="s">
        <v>6584</v>
      </c>
      <c r="F3776" t="s">
        <v>7884</v>
      </c>
      <c r="G3776" t="s">
        <v>7857</v>
      </c>
      <c r="H3776" s="27">
        <v>83</v>
      </c>
      <c r="I3776" t="s">
        <v>7922</v>
      </c>
      <c r="J3776" t="s">
        <v>7844</v>
      </c>
      <c r="K3776" t="s">
        <v>7973</v>
      </c>
      <c r="L3776" t="s">
        <v>7887</v>
      </c>
      <c r="M3776">
        <v>3.9</v>
      </c>
      <c r="N3776" t="s">
        <v>1691</v>
      </c>
      <c r="O3776" t="s">
        <v>7948</v>
      </c>
      <c r="P3776" t="s">
        <v>1691</v>
      </c>
      <c r="Q3776" t="s">
        <v>14</v>
      </c>
      <c r="R3776">
        <v>48</v>
      </c>
    </row>
    <row r="3777" spans="1:18" x14ac:dyDescent="0.3">
      <c r="A3777" t="s">
        <v>3789</v>
      </c>
      <c r="B3777" t="s">
        <v>7707</v>
      </c>
      <c r="C3777">
        <v>41</v>
      </c>
      <c r="D3777" t="str">
        <f>IF(Shopping[[#This Row],[Age]]&lt;=25,"Gen Z",
IF(Shopping[[#This Row],[Age]]&lt;=41,"Millennials",
IF(Shopping[[#This Row],[Age]]&lt;=57,"Gen X","Boomers")))</f>
        <v>Millennials</v>
      </c>
      <c r="E3777" t="s">
        <v>6584</v>
      </c>
      <c r="F3777" t="s">
        <v>7881</v>
      </c>
      <c r="G3777" t="s">
        <v>7857</v>
      </c>
      <c r="H3777" s="27">
        <v>63</v>
      </c>
      <c r="I3777" t="s">
        <v>7938</v>
      </c>
      <c r="J3777" t="s">
        <v>7844</v>
      </c>
      <c r="K3777" t="s">
        <v>7858</v>
      </c>
      <c r="L3777" t="s">
        <v>7888</v>
      </c>
      <c r="M3777">
        <v>2.7</v>
      </c>
      <c r="N3777" t="s">
        <v>1691</v>
      </c>
      <c r="O3777" t="s">
        <v>7949</v>
      </c>
      <c r="P3777" t="s">
        <v>1691</v>
      </c>
      <c r="Q3777" t="s">
        <v>10</v>
      </c>
      <c r="R3777">
        <v>45</v>
      </c>
    </row>
    <row r="3778" spans="1:18" x14ac:dyDescent="0.3">
      <c r="A3778" t="s">
        <v>3790</v>
      </c>
      <c r="B3778" t="s">
        <v>7708</v>
      </c>
      <c r="C3778">
        <v>19</v>
      </c>
      <c r="D3778" t="str">
        <f>IF(Shopping[[#This Row],[Age]]&lt;=25,"Gen Z",
IF(Shopping[[#This Row],[Age]]&lt;=41,"Millennials",
IF(Shopping[[#This Row],[Age]]&lt;=57,"Gen X","Boomers")))</f>
        <v>Gen Z</v>
      </c>
      <c r="E3778" t="s">
        <v>6584</v>
      </c>
      <c r="F3778" t="s">
        <v>7848</v>
      </c>
      <c r="G3778" t="s">
        <v>7846</v>
      </c>
      <c r="H3778" s="27">
        <v>25</v>
      </c>
      <c r="I3778" t="s">
        <v>7922</v>
      </c>
      <c r="J3778" t="s">
        <v>7839</v>
      </c>
      <c r="K3778" t="s">
        <v>7968</v>
      </c>
      <c r="L3778" t="s">
        <v>7888</v>
      </c>
      <c r="M3778">
        <v>4.0999999999999996</v>
      </c>
      <c r="N3778" t="s">
        <v>1691</v>
      </c>
      <c r="O3778" t="s">
        <v>7948</v>
      </c>
      <c r="P3778" t="s">
        <v>1691</v>
      </c>
      <c r="Q3778" t="s">
        <v>12</v>
      </c>
      <c r="R3778">
        <v>10</v>
      </c>
    </row>
    <row r="3779" spans="1:18" x14ac:dyDescent="0.3">
      <c r="A3779" t="s">
        <v>3791</v>
      </c>
      <c r="B3779" t="s">
        <v>7709</v>
      </c>
      <c r="C3779">
        <v>43</v>
      </c>
      <c r="D3779" t="str">
        <f>IF(Shopping[[#This Row],[Age]]&lt;=25,"Gen Z",
IF(Shopping[[#This Row],[Age]]&lt;=41,"Millennials",
IF(Shopping[[#This Row],[Age]]&lt;=57,"Gen X","Boomers")))</f>
        <v>Gen X</v>
      </c>
      <c r="E3779" t="s">
        <v>6584</v>
      </c>
      <c r="F3779" t="s">
        <v>7851</v>
      </c>
      <c r="G3779" t="s">
        <v>7838</v>
      </c>
      <c r="H3779" s="27">
        <v>65</v>
      </c>
      <c r="I3779" t="s">
        <v>7933</v>
      </c>
      <c r="J3779" t="s">
        <v>7847</v>
      </c>
      <c r="K3779" t="s">
        <v>7842</v>
      </c>
      <c r="L3779" t="s">
        <v>7890</v>
      </c>
      <c r="M3779">
        <v>4.3</v>
      </c>
      <c r="N3779" t="s">
        <v>1691</v>
      </c>
      <c r="O3779" t="s">
        <v>7945</v>
      </c>
      <c r="P3779" t="s">
        <v>1691</v>
      </c>
      <c r="Q3779" t="s">
        <v>10</v>
      </c>
      <c r="R3779">
        <v>9</v>
      </c>
    </row>
    <row r="3780" spans="1:18" x14ac:dyDescent="0.3">
      <c r="A3780" t="s">
        <v>3792</v>
      </c>
      <c r="B3780" t="s">
        <v>7710</v>
      </c>
      <c r="C3780">
        <v>25</v>
      </c>
      <c r="D3780" t="str">
        <f>IF(Shopping[[#This Row],[Age]]&lt;=25,"Gen Z",
IF(Shopping[[#This Row],[Age]]&lt;=41,"Millennials",
IF(Shopping[[#This Row],[Age]]&lt;=57,"Gen X","Boomers")))</f>
        <v>Gen Z</v>
      </c>
      <c r="E3780" t="s">
        <v>6584</v>
      </c>
      <c r="F3780" t="s">
        <v>7848</v>
      </c>
      <c r="G3780" t="s">
        <v>7846</v>
      </c>
      <c r="H3780" s="27">
        <v>60</v>
      </c>
      <c r="I3780" t="s">
        <v>7938</v>
      </c>
      <c r="J3780" t="s">
        <v>7847</v>
      </c>
      <c r="K3780" t="s">
        <v>7973</v>
      </c>
      <c r="L3780" t="s">
        <v>7890</v>
      </c>
      <c r="M3780">
        <v>2.9</v>
      </c>
      <c r="N3780" t="s">
        <v>1691</v>
      </c>
      <c r="O3780" t="s">
        <v>7946</v>
      </c>
      <c r="P3780" t="s">
        <v>1691</v>
      </c>
      <c r="Q3780" t="s">
        <v>27</v>
      </c>
      <c r="R3780">
        <v>30</v>
      </c>
    </row>
    <row r="3781" spans="1:18" x14ac:dyDescent="0.3">
      <c r="A3781" t="s">
        <v>3793</v>
      </c>
      <c r="B3781" t="s">
        <v>7711</v>
      </c>
      <c r="C3781">
        <v>60</v>
      </c>
      <c r="D3781" t="str">
        <f>IF(Shopping[[#This Row],[Age]]&lt;=25,"Gen Z",
IF(Shopping[[#This Row],[Age]]&lt;=41,"Millennials",
IF(Shopping[[#This Row],[Age]]&lt;=57,"Gen X","Boomers")))</f>
        <v>Boomers</v>
      </c>
      <c r="E3781" t="s">
        <v>6584</v>
      </c>
      <c r="F3781" t="s">
        <v>7843</v>
      </c>
      <c r="G3781" t="s">
        <v>7838</v>
      </c>
      <c r="H3781" s="27">
        <v>75</v>
      </c>
      <c r="I3781" t="s">
        <v>7911</v>
      </c>
      <c r="J3781" t="s">
        <v>7877</v>
      </c>
      <c r="K3781" t="s">
        <v>7970</v>
      </c>
      <c r="L3781" t="s">
        <v>7888</v>
      </c>
      <c r="M3781">
        <v>4</v>
      </c>
      <c r="N3781" t="s">
        <v>1691</v>
      </c>
      <c r="O3781" t="s">
        <v>7945</v>
      </c>
      <c r="P3781" t="s">
        <v>1691</v>
      </c>
      <c r="Q3781" t="s">
        <v>14</v>
      </c>
      <c r="R3781">
        <v>45</v>
      </c>
    </row>
    <row r="3782" spans="1:18" x14ac:dyDescent="0.3">
      <c r="A3782" t="s">
        <v>3794</v>
      </c>
      <c r="B3782" t="s">
        <v>7712</v>
      </c>
      <c r="C3782">
        <v>54</v>
      </c>
      <c r="D3782" t="str">
        <f>IF(Shopping[[#This Row],[Age]]&lt;=25,"Gen Z",
IF(Shopping[[#This Row],[Age]]&lt;=41,"Millennials",
IF(Shopping[[#This Row],[Age]]&lt;=57,"Gen X","Boomers")))</f>
        <v>Gen X</v>
      </c>
      <c r="E3782" t="s">
        <v>6584</v>
      </c>
      <c r="F3782" t="s">
        <v>7848</v>
      </c>
      <c r="G3782" t="s">
        <v>7846</v>
      </c>
      <c r="H3782" s="27">
        <v>57</v>
      </c>
      <c r="I3782" t="s">
        <v>7909</v>
      </c>
      <c r="J3782" t="s">
        <v>7839</v>
      </c>
      <c r="K3782" t="s">
        <v>7882</v>
      </c>
      <c r="L3782" t="s">
        <v>7890</v>
      </c>
      <c r="M3782">
        <v>4.0999999999999996</v>
      </c>
      <c r="N3782" t="s">
        <v>1691</v>
      </c>
      <c r="O3782" t="s">
        <v>7946</v>
      </c>
      <c r="P3782" t="s">
        <v>1691</v>
      </c>
      <c r="Q3782" t="s">
        <v>8</v>
      </c>
      <c r="R3782">
        <v>41</v>
      </c>
    </row>
    <row r="3783" spans="1:18" x14ac:dyDescent="0.3">
      <c r="A3783" t="s">
        <v>3795</v>
      </c>
      <c r="B3783" t="s">
        <v>7713</v>
      </c>
      <c r="C3783">
        <v>52</v>
      </c>
      <c r="D3783" t="str">
        <f>IF(Shopping[[#This Row],[Age]]&lt;=25,"Gen Z",
IF(Shopping[[#This Row],[Age]]&lt;=41,"Millennials",
IF(Shopping[[#This Row],[Age]]&lt;=57,"Gen X","Boomers")))</f>
        <v>Gen X</v>
      </c>
      <c r="E3783" t="s">
        <v>6584</v>
      </c>
      <c r="F3783" t="s">
        <v>7883</v>
      </c>
      <c r="G3783" t="s">
        <v>7846</v>
      </c>
      <c r="H3783" s="27">
        <v>99</v>
      </c>
      <c r="I3783" t="s">
        <v>7923</v>
      </c>
      <c r="J3783" t="s">
        <v>7847</v>
      </c>
      <c r="K3783" t="s">
        <v>7858</v>
      </c>
      <c r="L3783" t="s">
        <v>7887</v>
      </c>
      <c r="M3783">
        <v>3.7</v>
      </c>
      <c r="N3783" t="s">
        <v>1691</v>
      </c>
      <c r="O3783" t="s">
        <v>7948</v>
      </c>
      <c r="P3783" t="s">
        <v>1691</v>
      </c>
      <c r="Q3783" t="s">
        <v>14</v>
      </c>
      <c r="R3783">
        <v>40</v>
      </c>
    </row>
    <row r="3784" spans="1:18" x14ac:dyDescent="0.3">
      <c r="A3784" t="s">
        <v>3796</v>
      </c>
      <c r="B3784" t="s">
        <v>7714</v>
      </c>
      <c r="C3784">
        <v>40</v>
      </c>
      <c r="D3784" t="str">
        <f>IF(Shopping[[#This Row],[Age]]&lt;=25,"Gen Z",
IF(Shopping[[#This Row],[Age]]&lt;=41,"Millennials",
IF(Shopping[[#This Row],[Age]]&lt;=57,"Gen X","Boomers")))</f>
        <v>Millennials</v>
      </c>
      <c r="E3784" t="s">
        <v>6584</v>
      </c>
      <c r="F3784" t="s">
        <v>7868</v>
      </c>
      <c r="G3784" t="s">
        <v>7854</v>
      </c>
      <c r="H3784" s="27">
        <v>45</v>
      </c>
      <c r="I3784" t="s">
        <v>7908</v>
      </c>
      <c r="J3784" t="s">
        <v>7839</v>
      </c>
      <c r="K3784" t="s">
        <v>7874</v>
      </c>
      <c r="L3784" t="s">
        <v>7888</v>
      </c>
      <c r="M3784">
        <v>2.8</v>
      </c>
      <c r="N3784" t="s">
        <v>1691</v>
      </c>
      <c r="O3784" t="s">
        <v>7946</v>
      </c>
      <c r="P3784" t="s">
        <v>1691</v>
      </c>
      <c r="Q3784" t="s">
        <v>14</v>
      </c>
      <c r="R3784">
        <v>42</v>
      </c>
    </row>
    <row r="3785" spans="1:18" x14ac:dyDescent="0.3">
      <c r="A3785" t="s">
        <v>3797</v>
      </c>
      <c r="B3785" t="s">
        <v>7715</v>
      </c>
      <c r="C3785">
        <v>39</v>
      </c>
      <c r="D3785" t="str">
        <f>IF(Shopping[[#This Row],[Age]]&lt;=25,"Gen Z",
IF(Shopping[[#This Row],[Age]]&lt;=41,"Millennials",
IF(Shopping[[#This Row],[Age]]&lt;=57,"Gen X","Boomers")))</f>
        <v>Millennials</v>
      </c>
      <c r="E3785" t="s">
        <v>6584</v>
      </c>
      <c r="F3785" t="s">
        <v>7884</v>
      </c>
      <c r="G3785" t="s">
        <v>7857</v>
      </c>
      <c r="H3785" s="27">
        <v>66</v>
      </c>
      <c r="I3785" t="s">
        <v>7894</v>
      </c>
      <c r="J3785" t="s">
        <v>7877</v>
      </c>
      <c r="K3785" t="s">
        <v>7874</v>
      </c>
      <c r="L3785" t="s">
        <v>7889</v>
      </c>
      <c r="M3785">
        <v>3.2</v>
      </c>
      <c r="N3785" t="s">
        <v>1691</v>
      </c>
      <c r="O3785" t="s">
        <v>7946</v>
      </c>
      <c r="P3785" t="s">
        <v>1691</v>
      </c>
      <c r="Q3785" t="s">
        <v>27</v>
      </c>
      <c r="R3785">
        <v>17</v>
      </c>
    </row>
    <row r="3786" spans="1:18" x14ac:dyDescent="0.3">
      <c r="A3786" t="s">
        <v>3798</v>
      </c>
      <c r="B3786" t="s">
        <v>7716</v>
      </c>
      <c r="C3786">
        <v>54</v>
      </c>
      <c r="D3786" t="str">
        <f>IF(Shopping[[#This Row],[Age]]&lt;=25,"Gen Z",
IF(Shopping[[#This Row],[Age]]&lt;=41,"Millennials",
IF(Shopping[[#This Row],[Age]]&lt;=57,"Gen X","Boomers")))</f>
        <v>Gen X</v>
      </c>
      <c r="E3786" t="s">
        <v>6584</v>
      </c>
      <c r="F3786" t="s">
        <v>7876</v>
      </c>
      <c r="G3786" t="s">
        <v>7838</v>
      </c>
      <c r="H3786" s="27">
        <v>53</v>
      </c>
      <c r="I3786" t="s">
        <v>7934</v>
      </c>
      <c r="J3786" t="s">
        <v>7847</v>
      </c>
      <c r="K3786" t="s">
        <v>7862</v>
      </c>
      <c r="L3786" t="s">
        <v>7887</v>
      </c>
      <c r="M3786">
        <v>4.5</v>
      </c>
      <c r="N3786" t="s">
        <v>1691</v>
      </c>
      <c r="O3786" t="s">
        <v>7947</v>
      </c>
      <c r="P3786" t="s">
        <v>1691</v>
      </c>
      <c r="Q3786" t="s">
        <v>8</v>
      </c>
      <c r="R3786">
        <v>4</v>
      </c>
    </row>
    <row r="3787" spans="1:18" x14ac:dyDescent="0.3">
      <c r="A3787" t="s">
        <v>3799</v>
      </c>
      <c r="B3787" t="s">
        <v>7717</v>
      </c>
      <c r="C3787">
        <v>64</v>
      </c>
      <c r="D3787" t="str">
        <f>IF(Shopping[[#This Row],[Age]]&lt;=25,"Gen Z",
IF(Shopping[[#This Row],[Age]]&lt;=41,"Millennials",
IF(Shopping[[#This Row],[Age]]&lt;=57,"Gen X","Boomers")))</f>
        <v>Boomers</v>
      </c>
      <c r="E3787" t="s">
        <v>6584</v>
      </c>
      <c r="F3787" t="s">
        <v>7843</v>
      </c>
      <c r="G3787" t="s">
        <v>7838</v>
      </c>
      <c r="H3787" s="27">
        <v>94</v>
      </c>
      <c r="I3787" t="s">
        <v>7906</v>
      </c>
      <c r="J3787" t="s">
        <v>7839</v>
      </c>
      <c r="K3787" t="s">
        <v>7970</v>
      </c>
      <c r="L3787" t="s">
        <v>7887</v>
      </c>
      <c r="M3787">
        <v>3.8</v>
      </c>
      <c r="N3787" t="s">
        <v>1691</v>
      </c>
      <c r="O3787" t="s">
        <v>7948</v>
      </c>
      <c r="P3787" t="s">
        <v>1691</v>
      </c>
      <c r="Q3787" t="s">
        <v>10</v>
      </c>
      <c r="R3787">
        <v>6</v>
      </c>
    </row>
    <row r="3788" spans="1:18" x14ac:dyDescent="0.3">
      <c r="A3788" t="s">
        <v>3800</v>
      </c>
      <c r="B3788" t="s">
        <v>7718</v>
      </c>
      <c r="C3788">
        <v>31</v>
      </c>
      <c r="D3788" t="str">
        <f>IF(Shopping[[#This Row],[Age]]&lt;=25,"Gen Z",
IF(Shopping[[#This Row],[Age]]&lt;=41,"Millennials",
IF(Shopping[[#This Row],[Age]]&lt;=57,"Gen X","Boomers")))</f>
        <v>Millennials</v>
      </c>
      <c r="E3788" t="s">
        <v>6584</v>
      </c>
      <c r="F3788" t="s">
        <v>7883</v>
      </c>
      <c r="G3788" t="s">
        <v>7846</v>
      </c>
      <c r="H3788" s="27">
        <v>47</v>
      </c>
      <c r="I3788" t="s">
        <v>7923</v>
      </c>
      <c r="J3788" t="s">
        <v>7839</v>
      </c>
      <c r="K3788" t="s">
        <v>7882</v>
      </c>
      <c r="L3788" t="s">
        <v>7890</v>
      </c>
      <c r="M3788">
        <v>3.6</v>
      </c>
      <c r="N3788" t="s">
        <v>1691</v>
      </c>
      <c r="O3788" t="s">
        <v>7949</v>
      </c>
      <c r="P3788" t="s">
        <v>1691</v>
      </c>
      <c r="Q3788" t="s">
        <v>8</v>
      </c>
      <c r="R3788">
        <v>22</v>
      </c>
    </row>
    <row r="3789" spans="1:18" x14ac:dyDescent="0.3">
      <c r="A3789" t="s">
        <v>3801</v>
      </c>
      <c r="B3789" t="s">
        <v>7719</v>
      </c>
      <c r="C3789">
        <v>37</v>
      </c>
      <c r="D3789" t="str">
        <f>IF(Shopping[[#This Row],[Age]]&lt;=25,"Gen Z",
IF(Shopping[[#This Row],[Age]]&lt;=41,"Millennials",
IF(Shopping[[#This Row],[Age]]&lt;=57,"Gen X","Boomers")))</f>
        <v>Millennials</v>
      </c>
      <c r="E3789" t="s">
        <v>6584</v>
      </c>
      <c r="F3789" t="s">
        <v>7837</v>
      </c>
      <c r="G3789" t="s">
        <v>7838</v>
      </c>
      <c r="H3789" s="27">
        <v>80</v>
      </c>
      <c r="I3789" t="s">
        <v>7907</v>
      </c>
      <c r="J3789" t="s">
        <v>7847</v>
      </c>
      <c r="K3789" t="s">
        <v>7858</v>
      </c>
      <c r="L3789" t="s">
        <v>7890</v>
      </c>
      <c r="M3789">
        <v>3.6</v>
      </c>
      <c r="N3789" t="s">
        <v>1691</v>
      </c>
      <c r="O3789" t="s">
        <v>7949</v>
      </c>
      <c r="P3789" t="s">
        <v>1691</v>
      </c>
      <c r="Q3789" t="s">
        <v>14</v>
      </c>
      <c r="R3789">
        <v>46</v>
      </c>
    </row>
    <row r="3790" spans="1:18" x14ac:dyDescent="0.3">
      <c r="A3790" t="s">
        <v>3802</v>
      </c>
      <c r="B3790" t="s">
        <v>7720</v>
      </c>
      <c r="C3790">
        <v>43</v>
      </c>
      <c r="D3790" t="str">
        <f>IF(Shopping[[#This Row],[Age]]&lt;=25,"Gen Z",
IF(Shopping[[#This Row],[Age]]&lt;=41,"Millennials",
IF(Shopping[[#This Row],[Age]]&lt;=57,"Gen X","Boomers")))</f>
        <v>Gen X</v>
      </c>
      <c r="E3790" t="s">
        <v>6584</v>
      </c>
      <c r="F3790" t="s">
        <v>7875</v>
      </c>
      <c r="G3790" t="s">
        <v>7857</v>
      </c>
      <c r="H3790" s="27">
        <v>65</v>
      </c>
      <c r="I3790" t="s">
        <v>7916</v>
      </c>
      <c r="J3790" t="s">
        <v>7877</v>
      </c>
      <c r="K3790" t="s">
        <v>7864</v>
      </c>
      <c r="L3790" t="s">
        <v>7888</v>
      </c>
      <c r="M3790">
        <v>3.2</v>
      </c>
      <c r="N3790" t="s">
        <v>1691</v>
      </c>
      <c r="O3790" t="s">
        <v>7947</v>
      </c>
      <c r="P3790" t="s">
        <v>1691</v>
      </c>
      <c r="Q3790" t="s">
        <v>27</v>
      </c>
      <c r="R3790">
        <v>27</v>
      </c>
    </row>
    <row r="3791" spans="1:18" x14ac:dyDescent="0.3">
      <c r="A3791" t="s">
        <v>3803</v>
      </c>
      <c r="B3791" t="s">
        <v>7721</v>
      </c>
      <c r="C3791">
        <v>56</v>
      </c>
      <c r="D3791" t="str">
        <f>IF(Shopping[[#This Row],[Age]]&lt;=25,"Gen Z",
IF(Shopping[[#This Row],[Age]]&lt;=41,"Millennials",
IF(Shopping[[#This Row],[Age]]&lt;=57,"Gen X","Boomers")))</f>
        <v>Gen X</v>
      </c>
      <c r="E3791" t="s">
        <v>6584</v>
      </c>
      <c r="F3791" t="s">
        <v>7850</v>
      </c>
      <c r="G3791" t="s">
        <v>7838</v>
      </c>
      <c r="H3791" s="27">
        <v>75</v>
      </c>
      <c r="I3791" t="s">
        <v>7918</v>
      </c>
      <c r="J3791" t="s">
        <v>7847</v>
      </c>
      <c r="K3791" t="s">
        <v>7975</v>
      </c>
      <c r="L3791" t="s">
        <v>7889</v>
      </c>
      <c r="M3791">
        <v>3.8</v>
      </c>
      <c r="N3791" t="s">
        <v>1691</v>
      </c>
      <c r="O3791" t="s">
        <v>7945</v>
      </c>
      <c r="P3791" t="s">
        <v>1691</v>
      </c>
      <c r="Q3791" t="s">
        <v>22</v>
      </c>
      <c r="R3791">
        <v>18</v>
      </c>
    </row>
    <row r="3792" spans="1:18" x14ac:dyDescent="0.3">
      <c r="A3792" t="s">
        <v>3804</v>
      </c>
      <c r="B3792" t="s">
        <v>7722</v>
      </c>
      <c r="C3792">
        <v>27</v>
      </c>
      <c r="D3792" t="str">
        <f>IF(Shopping[[#This Row],[Age]]&lt;=25,"Gen Z",
IF(Shopping[[#This Row],[Age]]&lt;=41,"Millennials",
IF(Shopping[[#This Row],[Age]]&lt;=57,"Gen X","Boomers")))</f>
        <v>Millennials</v>
      </c>
      <c r="E3792" t="s">
        <v>6584</v>
      </c>
      <c r="F3792" t="s">
        <v>7856</v>
      </c>
      <c r="G3792" t="s">
        <v>7857</v>
      </c>
      <c r="H3792" s="27">
        <v>45</v>
      </c>
      <c r="I3792" t="s">
        <v>7922</v>
      </c>
      <c r="J3792" t="s">
        <v>7877</v>
      </c>
      <c r="K3792" t="s">
        <v>7974</v>
      </c>
      <c r="L3792" t="s">
        <v>7889</v>
      </c>
      <c r="M3792">
        <v>4.4000000000000004</v>
      </c>
      <c r="N3792" t="s">
        <v>1691</v>
      </c>
      <c r="O3792" t="s">
        <v>7948</v>
      </c>
      <c r="P3792" t="s">
        <v>1691</v>
      </c>
      <c r="Q3792" t="s">
        <v>12</v>
      </c>
      <c r="R3792">
        <v>31</v>
      </c>
    </row>
    <row r="3793" spans="1:18" x14ac:dyDescent="0.3">
      <c r="A3793" t="s">
        <v>3805</v>
      </c>
      <c r="B3793" t="s">
        <v>7723</v>
      </c>
      <c r="C3793">
        <v>40</v>
      </c>
      <c r="D3793" t="str">
        <f>IF(Shopping[[#This Row],[Age]]&lt;=25,"Gen Z",
IF(Shopping[[#This Row],[Age]]&lt;=41,"Millennials",
IF(Shopping[[#This Row],[Age]]&lt;=57,"Gen X","Boomers")))</f>
        <v>Millennials</v>
      </c>
      <c r="E3793" t="s">
        <v>6584</v>
      </c>
      <c r="F3793" t="s">
        <v>7865</v>
      </c>
      <c r="G3793" t="s">
        <v>7857</v>
      </c>
      <c r="H3793" s="27">
        <v>51</v>
      </c>
      <c r="I3793" t="s">
        <v>7914</v>
      </c>
      <c r="J3793" t="s">
        <v>7847</v>
      </c>
      <c r="K3793" t="s">
        <v>7840</v>
      </c>
      <c r="L3793" t="s">
        <v>7888</v>
      </c>
      <c r="M3793">
        <v>3.7</v>
      </c>
      <c r="N3793" t="s">
        <v>1691</v>
      </c>
      <c r="O3793" t="s">
        <v>7950</v>
      </c>
      <c r="P3793" t="s">
        <v>1691</v>
      </c>
      <c r="Q3793" t="s">
        <v>8</v>
      </c>
      <c r="R3793">
        <v>1</v>
      </c>
    </row>
    <row r="3794" spans="1:18" x14ac:dyDescent="0.3">
      <c r="A3794" t="s">
        <v>3806</v>
      </c>
      <c r="B3794" t="s">
        <v>7724</v>
      </c>
      <c r="C3794">
        <v>43</v>
      </c>
      <c r="D3794" t="str">
        <f>IF(Shopping[[#This Row],[Age]]&lt;=25,"Gen Z",
IF(Shopping[[#This Row],[Age]]&lt;=41,"Millennials",
IF(Shopping[[#This Row],[Age]]&lt;=57,"Gen X","Boomers")))</f>
        <v>Gen X</v>
      </c>
      <c r="E3794" t="s">
        <v>6584</v>
      </c>
      <c r="F3794" t="s">
        <v>7873</v>
      </c>
      <c r="G3794" t="s">
        <v>7857</v>
      </c>
      <c r="H3794" s="27">
        <v>58</v>
      </c>
      <c r="I3794" t="s">
        <v>7895</v>
      </c>
      <c r="J3794" t="s">
        <v>7844</v>
      </c>
      <c r="K3794" t="s">
        <v>7967</v>
      </c>
      <c r="L3794" t="s">
        <v>7889</v>
      </c>
      <c r="M3794">
        <v>2.6</v>
      </c>
      <c r="N3794" t="s">
        <v>1691</v>
      </c>
      <c r="O3794" t="s">
        <v>7945</v>
      </c>
      <c r="P3794" t="s">
        <v>1691</v>
      </c>
      <c r="Q3794" t="s">
        <v>14</v>
      </c>
      <c r="R3794">
        <v>2</v>
      </c>
    </row>
    <row r="3795" spans="1:18" x14ac:dyDescent="0.3">
      <c r="A3795" t="s">
        <v>3807</v>
      </c>
      <c r="B3795" t="s">
        <v>7725</v>
      </c>
      <c r="C3795">
        <v>62</v>
      </c>
      <c r="D3795" t="str">
        <f>IF(Shopping[[#This Row],[Age]]&lt;=25,"Gen Z",
IF(Shopping[[#This Row],[Age]]&lt;=41,"Millennials",
IF(Shopping[[#This Row],[Age]]&lt;=57,"Gen X","Boomers")))</f>
        <v>Boomers</v>
      </c>
      <c r="E3795" t="s">
        <v>6584</v>
      </c>
      <c r="F3795" t="s">
        <v>7865</v>
      </c>
      <c r="G3795" t="s">
        <v>7857</v>
      </c>
      <c r="H3795" s="27">
        <v>20</v>
      </c>
      <c r="I3795" t="s">
        <v>7905</v>
      </c>
      <c r="J3795" t="s">
        <v>7847</v>
      </c>
      <c r="K3795" t="s">
        <v>7858</v>
      </c>
      <c r="L3795" t="s">
        <v>7890</v>
      </c>
      <c r="M3795">
        <v>4</v>
      </c>
      <c r="N3795" t="s">
        <v>1691</v>
      </c>
      <c r="O3795" t="s">
        <v>7948</v>
      </c>
      <c r="P3795" t="s">
        <v>1691</v>
      </c>
      <c r="Q3795" t="s">
        <v>22</v>
      </c>
      <c r="R3795">
        <v>46</v>
      </c>
    </row>
    <row r="3796" spans="1:18" x14ac:dyDescent="0.3">
      <c r="A3796" t="s">
        <v>3808</v>
      </c>
      <c r="B3796" t="s">
        <v>7726</v>
      </c>
      <c r="C3796">
        <v>44</v>
      </c>
      <c r="D3796" t="str">
        <f>IF(Shopping[[#This Row],[Age]]&lt;=25,"Gen Z",
IF(Shopping[[#This Row],[Age]]&lt;=41,"Millennials",
IF(Shopping[[#This Row],[Age]]&lt;=57,"Gen X","Boomers")))</f>
        <v>Gen X</v>
      </c>
      <c r="E3796" t="s">
        <v>6584</v>
      </c>
      <c r="F3796" t="s">
        <v>7873</v>
      </c>
      <c r="G3796" t="s">
        <v>7857</v>
      </c>
      <c r="H3796" s="27">
        <v>82</v>
      </c>
      <c r="I3796" t="s">
        <v>7938</v>
      </c>
      <c r="J3796" t="s">
        <v>7847</v>
      </c>
      <c r="K3796" t="s">
        <v>7862</v>
      </c>
      <c r="L3796" t="s">
        <v>7889</v>
      </c>
      <c r="M3796">
        <v>3.6</v>
      </c>
      <c r="N3796" t="s">
        <v>1691</v>
      </c>
      <c r="O3796" t="s">
        <v>7949</v>
      </c>
      <c r="P3796" t="s">
        <v>1691</v>
      </c>
      <c r="Q3796" t="s">
        <v>8</v>
      </c>
      <c r="R3796">
        <v>27</v>
      </c>
    </row>
    <row r="3797" spans="1:18" x14ac:dyDescent="0.3">
      <c r="A3797" t="s">
        <v>3809</v>
      </c>
      <c r="B3797" t="s">
        <v>7727</v>
      </c>
      <c r="C3797">
        <v>45</v>
      </c>
      <c r="D3797" t="str">
        <f>IF(Shopping[[#This Row],[Age]]&lt;=25,"Gen Z",
IF(Shopping[[#This Row],[Age]]&lt;=41,"Millennials",
IF(Shopping[[#This Row],[Age]]&lt;=57,"Gen X","Boomers")))</f>
        <v>Gen X</v>
      </c>
      <c r="E3797" t="s">
        <v>6584</v>
      </c>
      <c r="F3797" t="s">
        <v>7884</v>
      </c>
      <c r="G3797" t="s">
        <v>7857</v>
      </c>
      <c r="H3797" s="27">
        <v>92</v>
      </c>
      <c r="I3797" t="s">
        <v>7903</v>
      </c>
      <c r="J3797" t="s">
        <v>7847</v>
      </c>
      <c r="K3797" t="s">
        <v>7852</v>
      </c>
      <c r="L3797" t="s">
        <v>7888</v>
      </c>
      <c r="M3797">
        <v>2.5</v>
      </c>
      <c r="N3797" t="s">
        <v>1691</v>
      </c>
      <c r="O3797" t="s">
        <v>7945</v>
      </c>
      <c r="P3797" t="s">
        <v>1691</v>
      </c>
      <c r="Q3797" t="s">
        <v>10</v>
      </c>
      <c r="R3797">
        <v>3</v>
      </c>
    </row>
    <row r="3798" spans="1:18" x14ac:dyDescent="0.3">
      <c r="A3798" t="s">
        <v>3810</v>
      </c>
      <c r="B3798" t="s">
        <v>7728</v>
      </c>
      <c r="C3798">
        <v>40</v>
      </c>
      <c r="D3798" t="str">
        <f>IF(Shopping[[#This Row],[Age]]&lt;=25,"Gen Z",
IF(Shopping[[#This Row],[Age]]&lt;=41,"Millennials",
IF(Shopping[[#This Row],[Age]]&lt;=57,"Gen X","Boomers")))</f>
        <v>Millennials</v>
      </c>
      <c r="E3798" t="s">
        <v>6584</v>
      </c>
      <c r="F3798" t="s">
        <v>7851</v>
      </c>
      <c r="G3798" t="s">
        <v>7838</v>
      </c>
      <c r="H3798" s="27">
        <v>81</v>
      </c>
      <c r="I3798" t="s">
        <v>7933</v>
      </c>
      <c r="J3798" t="s">
        <v>7847</v>
      </c>
      <c r="K3798" t="s">
        <v>7970</v>
      </c>
      <c r="L3798" t="s">
        <v>7890</v>
      </c>
      <c r="M3798">
        <v>3.2</v>
      </c>
      <c r="N3798" t="s">
        <v>1691</v>
      </c>
      <c r="O3798" t="s">
        <v>7946</v>
      </c>
      <c r="P3798" t="s">
        <v>1691</v>
      </c>
      <c r="Q3798" t="s">
        <v>22</v>
      </c>
      <c r="R3798">
        <v>47</v>
      </c>
    </row>
    <row r="3799" spans="1:18" x14ac:dyDescent="0.3">
      <c r="A3799" t="s">
        <v>3811</v>
      </c>
      <c r="B3799" t="s">
        <v>7729</v>
      </c>
      <c r="C3799">
        <v>68</v>
      </c>
      <c r="D3799" t="str">
        <f>IF(Shopping[[#This Row],[Age]]&lt;=25,"Gen Z",
IF(Shopping[[#This Row],[Age]]&lt;=41,"Millennials",
IF(Shopping[[#This Row],[Age]]&lt;=57,"Gen X","Boomers")))</f>
        <v>Boomers</v>
      </c>
      <c r="E3799" t="s">
        <v>6584</v>
      </c>
      <c r="F3799" t="s">
        <v>7865</v>
      </c>
      <c r="G3799" t="s">
        <v>7857</v>
      </c>
      <c r="H3799" s="27">
        <v>44</v>
      </c>
      <c r="I3799" t="s">
        <v>7911</v>
      </c>
      <c r="J3799" t="s">
        <v>7847</v>
      </c>
      <c r="K3799" t="s">
        <v>7840</v>
      </c>
      <c r="L3799" t="s">
        <v>7889</v>
      </c>
      <c r="M3799">
        <v>2.5</v>
      </c>
      <c r="N3799" t="s">
        <v>1691</v>
      </c>
      <c r="O3799" t="s">
        <v>7947</v>
      </c>
      <c r="P3799" t="s">
        <v>1691</v>
      </c>
      <c r="Q3799" t="s">
        <v>10</v>
      </c>
      <c r="R3799">
        <v>20</v>
      </c>
    </row>
    <row r="3800" spans="1:18" x14ac:dyDescent="0.3">
      <c r="A3800" t="s">
        <v>3812</v>
      </c>
      <c r="B3800" t="s">
        <v>7730</v>
      </c>
      <c r="C3800">
        <v>63</v>
      </c>
      <c r="D3800" t="str">
        <f>IF(Shopping[[#This Row],[Age]]&lt;=25,"Gen Z",
IF(Shopping[[#This Row],[Age]]&lt;=41,"Millennials",
IF(Shopping[[#This Row],[Age]]&lt;=57,"Gen X","Boomers")))</f>
        <v>Boomers</v>
      </c>
      <c r="E3800" t="s">
        <v>6584</v>
      </c>
      <c r="F3800" t="s">
        <v>7870</v>
      </c>
      <c r="G3800" t="s">
        <v>7857</v>
      </c>
      <c r="H3800" s="27">
        <v>72</v>
      </c>
      <c r="I3800" t="s">
        <v>7896</v>
      </c>
      <c r="J3800" t="s">
        <v>7844</v>
      </c>
      <c r="K3800" t="s">
        <v>7880</v>
      </c>
      <c r="L3800" t="s">
        <v>7887</v>
      </c>
      <c r="M3800">
        <v>3.2</v>
      </c>
      <c r="N3800" t="s">
        <v>1691</v>
      </c>
      <c r="O3800" t="s">
        <v>7947</v>
      </c>
      <c r="P3800" t="s">
        <v>1691</v>
      </c>
      <c r="Q3800" t="s">
        <v>12</v>
      </c>
      <c r="R3800">
        <v>23</v>
      </c>
    </row>
    <row r="3801" spans="1:18" x14ac:dyDescent="0.3">
      <c r="A3801" t="s">
        <v>3813</v>
      </c>
      <c r="B3801" t="s">
        <v>7731</v>
      </c>
      <c r="C3801">
        <v>60</v>
      </c>
      <c r="D3801" t="str">
        <f>IF(Shopping[[#This Row],[Age]]&lt;=25,"Gen Z",
IF(Shopping[[#This Row],[Age]]&lt;=41,"Millennials",
IF(Shopping[[#This Row],[Age]]&lt;=57,"Gen X","Boomers")))</f>
        <v>Boomers</v>
      </c>
      <c r="E3801" t="s">
        <v>6584</v>
      </c>
      <c r="F3801" t="s">
        <v>7868</v>
      </c>
      <c r="G3801" t="s">
        <v>7854</v>
      </c>
      <c r="H3801" s="27">
        <v>26</v>
      </c>
      <c r="I3801" t="s">
        <v>7912</v>
      </c>
      <c r="J3801" t="s">
        <v>7839</v>
      </c>
      <c r="K3801" t="s">
        <v>7862</v>
      </c>
      <c r="L3801" t="s">
        <v>7887</v>
      </c>
      <c r="M3801">
        <v>2.6</v>
      </c>
      <c r="N3801" t="s">
        <v>1691</v>
      </c>
      <c r="O3801" t="s">
        <v>7950</v>
      </c>
      <c r="P3801" t="s">
        <v>1691</v>
      </c>
      <c r="Q3801" t="s">
        <v>12</v>
      </c>
      <c r="R3801">
        <v>13</v>
      </c>
    </row>
    <row r="3802" spans="1:18" x14ac:dyDescent="0.3">
      <c r="A3802" t="s">
        <v>3814</v>
      </c>
      <c r="B3802" t="s">
        <v>7732</v>
      </c>
      <c r="C3802">
        <v>19</v>
      </c>
      <c r="D3802" t="str">
        <f>IF(Shopping[[#This Row],[Age]]&lt;=25,"Gen Z",
IF(Shopping[[#This Row],[Age]]&lt;=41,"Millennials",
IF(Shopping[[#This Row],[Age]]&lt;=57,"Gen X","Boomers")))</f>
        <v>Gen Z</v>
      </c>
      <c r="E3802" t="s">
        <v>6584</v>
      </c>
      <c r="F3802" t="s">
        <v>7841</v>
      </c>
      <c r="G3802" t="s">
        <v>7838</v>
      </c>
      <c r="H3802" s="27">
        <v>26</v>
      </c>
      <c r="I3802" t="s">
        <v>7927</v>
      </c>
      <c r="J3802" t="s">
        <v>7847</v>
      </c>
      <c r="K3802" t="s">
        <v>7967</v>
      </c>
      <c r="L3802" t="s">
        <v>7890</v>
      </c>
      <c r="M3802">
        <v>4.8</v>
      </c>
      <c r="N3802" t="s">
        <v>1691</v>
      </c>
      <c r="O3802" t="s">
        <v>7947</v>
      </c>
      <c r="P3802" t="s">
        <v>1691</v>
      </c>
      <c r="Q3802" t="s">
        <v>8</v>
      </c>
      <c r="R3802">
        <v>12</v>
      </c>
    </row>
    <row r="3803" spans="1:18" x14ac:dyDescent="0.3">
      <c r="A3803" t="s">
        <v>3815</v>
      </c>
      <c r="B3803" t="s">
        <v>7733</v>
      </c>
      <c r="C3803">
        <v>26</v>
      </c>
      <c r="D3803" t="str">
        <f>IF(Shopping[[#This Row],[Age]]&lt;=25,"Gen Z",
IF(Shopping[[#This Row],[Age]]&lt;=41,"Millennials",
IF(Shopping[[#This Row],[Age]]&lt;=57,"Gen X","Boomers")))</f>
        <v>Millennials</v>
      </c>
      <c r="E3803" t="s">
        <v>6584</v>
      </c>
      <c r="F3803" t="s">
        <v>7837</v>
      </c>
      <c r="G3803" t="s">
        <v>7838</v>
      </c>
      <c r="H3803" s="27">
        <v>84</v>
      </c>
      <c r="I3803" t="s">
        <v>7893</v>
      </c>
      <c r="J3803" t="s">
        <v>7847</v>
      </c>
      <c r="K3803" t="s">
        <v>7972</v>
      </c>
      <c r="L3803" t="s">
        <v>7888</v>
      </c>
      <c r="M3803">
        <v>5</v>
      </c>
      <c r="N3803" t="s">
        <v>1691</v>
      </c>
      <c r="O3803" t="s">
        <v>7950</v>
      </c>
      <c r="P3803" t="s">
        <v>1691</v>
      </c>
      <c r="Q3803" t="s">
        <v>14</v>
      </c>
      <c r="R3803">
        <v>36</v>
      </c>
    </row>
    <row r="3804" spans="1:18" x14ac:dyDescent="0.3">
      <c r="A3804" t="s">
        <v>3816</v>
      </c>
      <c r="B3804" t="s">
        <v>7734</v>
      </c>
      <c r="C3804">
        <v>70</v>
      </c>
      <c r="D3804" t="str">
        <f>IF(Shopping[[#This Row],[Age]]&lt;=25,"Gen Z",
IF(Shopping[[#This Row],[Age]]&lt;=41,"Millennials",
IF(Shopping[[#This Row],[Age]]&lt;=57,"Gen X","Boomers")))</f>
        <v>Boomers</v>
      </c>
      <c r="E3804" t="s">
        <v>6584</v>
      </c>
      <c r="F3804" t="s">
        <v>7873</v>
      </c>
      <c r="G3804" t="s">
        <v>7857</v>
      </c>
      <c r="H3804" s="27">
        <v>72</v>
      </c>
      <c r="I3804" t="s">
        <v>7919</v>
      </c>
      <c r="J3804" t="s">
        <v>7844</v>
      </c>
      <c r="K3804" t="s">
        <v>7967</v>
      </c>
      <c r="L3804" t="s">
        <v>7888</v>
      </c>
      <c r="M3804">
        <v>3.2</v>
      </c>
      <c r="N3804" t="s">
        <v>1691</v>
      </c>
      <c r="O3804" t="s">
        <v>7949</v>
      </c>
      <c r="P3804" t="s">
        <v>1691</v>
      </c>
      <c r="Q3804" t="s">
        <v>22</v>
      </c>
      <c r="R3804">
        <v>1</v>
      </c>
    </row>
    <row r="3805" spans="1:18" x14ac:dyDescent="0.3">
      <c r="A3805" t="s">
        <v>3817</v>
      </c>
      <c r="B3805" t="s">
        <v>7735</v>
      </c>
      <c r="C3805">
        <v>48</v>
      </c>
      <c r="D3805" t="str">
        <f>IF(Shopping[[#This Row],[Age]]&lt;=25,"Gen Z",
IF(Shopping[[#This Row],[Age]]&lt;=41,"Millennials",
IF(Shopping[[#This Row],[Age]]&lt;=57,"Gen X","Boomers")))</f>
        <v>Gen X</v>
      </c>
      <c r="E3805" t="s">
        <v>6584</v>
      </c>
      <c r="F3805" t="s">
        <v>7856</v>
      </c>
      <c r="G3805" t="s">
        <v>7857</v>
      </c>
      <c r="H3805" s="27">
        <v>55</v>
      </c>
      <c r="I3805" t="s">
        <v>7932</v>
      </c>
      <c r="J3805" t="s">
        <v>7847</v>
      </c>
      <c r="K3805" t="s">
        <v>7862</v>
      </c>
      <c r="L3805" t="s">
        <v>7888</v>
      </c>
      <c r="M3805">
        <v>3.6</v>
      </c>
      <c r="N3805" t="s">
        <v>1691</v>
      </c>
      <c r="O3805" t="s">
        <v>7948</v>
      </c>
      <c r="P3805" t="s">
        <v>1691</v>
      </c>
      <c r="Q3805" t="s">
        <v>27</v>
      </c>
      <c r="R3805">
        <v>14</v>
      </c>
    </row>
    <row r="3806" spans="1:18" x14ac:dyDescent="0.3">
      <c r="A3806" t="s">
        <v>3818</v>
      </c>
      <c r="B3806" t="s">
        <v>7736</v>
      </c>
      <c r="C3806">
        <v>37</v>
      </c>
      <c r="D3806" t="str">
        <f>IF(Shopping[[#This Row],[Age]]&lt;=25,"Gen Z",
IF(Shopping[[#This Row],[Age]]&lt;=41,"Millennials",
IF(Shopping[[#This Row],[Age]]&lt;=57,"Gen X","Boomers")))</f>
        <v>Millennials</v>
      </c>
      <c r="E3806" t="s">
        <v>6584</v>
      </c>
      <c r="F3806" t="s">
        <v>7875</v>
      </c>
      <c r="G3806" t="s">
        <v>7857</v>
      </c>
      <c r="H3806" s="27">
        <v>77</v>
      </c>
      <c r="I3806" t="s">
        <v>7913</v>
      </c>
      <c r="J3806" t="s">
        <v>7847</v>
      </c>
      <c r="K3806" t="s">
        <v>7968</v>
      </c>
      <c r="L3806" t="s">
        <v>7890</v>
      </c>
      <c r="M3806">
        <v>2.7</v>
      </c>
      <c r="N3806" t="s">
        <v>1691</v>
      </c>
      <c r="O3806" t="s">
        <v>7949</v>
      </c>
      <c r="P3806" t="s">
        <v>1691</v>
      </c>
      <c r="Q3806" t="s">
        <v>10</v>
      </c>
      <c r="R3806">
        <v>45</v>
      </c>
    </row>
    <row r="3807" spans="1:18" x14ac:dyDescent="0.3">
      <c r="A3807" t="s">
        <v>3819</v>
      </c>
      <c r="B3807" t="s">
        <v>7737</v>
      </c>
      <c r="C3807">
        <v>48</v>
      </c>
      <c r="D3807" t="str">
        <f>IF(Shopping[[#This Row],[Age]]&lt;=25,"Gen Z",
IF(Shopping[[#This Row],[Age]]&lt;=41,"Millennials",
IF(Shopping[[#This Row],[Age]]&lt;=57,"Gen X","Boomers")))</f>
        <v>Gen X</v>
      </c>
      <c r="E3807" t="s">
        <v>6584</v>
      </c>
      <c r="F3807" t="s">
        <v>7873</v>
      </c>
      <c r="G3807" t="s">
        <v>7857</v>
      </c>
      <c r="H3807" s="27">
        <v>57</v>
      </c>
      <c r="I3807" t="s">
        <v>7925</v>
      </c>
      <c r="J3807" t="s">
        <v>7847</v>
      </c>
      <c r="K3807" t="s">
        <v>7867</v>
      </c>
      <c r="L3807" t="s">
        <v>7890</v>
      </c>
      <c r="M3807">
        <v>3.1</v>
      </c>
      <c r="N3807" t="s">
        <v>1691</v>
      </c>
      <c r="O3807" t="s">
        <v>7948</v>
      </c>
      <c r="P3807" t="s">
        <v>1691</v>
      </c>
      <c r="Q3807" t="s">
        <v>12</v>
      </c>
      <c r="R3807">
        <v>31</v>
      </c>
    </row>
    <row r="3808" spans="1:18" x14ac:dyDescent="0.3">
      <c r="A3808" t="s">
        <v>3820</v>
      </c>
      <c r="B3808" t="s">
        <v>7738</v>
      </c>
      <c r="C3808">
        <v>18</v>
      </c>
      <c r="D3808" t="str">
        <f>IF(Shopping[[#This Row],[Age]]&lt;=25,"Gen Z",
IF(Shopping[[#This Row],[Age]]&lt;=41,"Millennials",
IF(Shopping[[#This Row],[Age]]&lt;=57,"Gen X","Boomers")))</f>
        <v>Gen Z</v>
      </c>
      <c r="E3808" t="s">
        <v>6584</v>
      </c>
      <c r="F3808" t="s">
        <v>7883</v>
      </c>
      <c r="G3808" t="s">
        <v>7846</v>
      </c>
      <c r="H3808" s="27">
        <v>71</v>
      </c>
      <c r="I3808" t="s">
        <v>7902</v>
      </c>
      <c r="J3808" t="s">
        <v>7847</v>
      </c>
      <c r="K3808" t="s">
        <v>7864</v>
      </c>
      <c r="L3808" t="s">
        <v>7888</v>
      </c>
      <c r="M3808">
        <v>3</v>
      </c>
      <c r="N3808" t="s">
        <v>1691</v>
      </c>
      <c r="O3808" t="s">
        <v>7948</v>
      </c>
      <c r="P3808" t="s">
        <v>1691</v>
      </c>
      <c r="Q3808" t="s">
        <v>14</v>
      </c>
      <c r="R3808">
        <v>41</v>
      </c>
    </row>
    <row r="3809" spans="1:18" x14ac:dyDescent="0.3">
      <c r="A3809" t="s">
        <v>3821</v>
      </c>
      <c r="B3809" t="s">
        <v>7739</v>
      </c>
      <c r="C3809">
        <v>38</v>
      </c>
      <c r="D3809" t="str">
        <f>IF(Shopping[[#This Row],[Age]]&lt;=25,"Gen Z",
IF(Shopping[[#This Row],[Age]]&lt;=41,"Millennials",
IF(Shopping[[#This Row],[Age]]&lt;=57,"Gen X","Boomers")))</f>
        <v>Millennials</v>
      </c>
      <c r="E3809" t="s">
        <v>6584</v>
      </c>
      <c r="F3809" t="s">
        <v>7837</v>
      </c>
      <c r="G3809" t="s">
        <v>7838</v>
      </c>
      <c r="H3809" s="27">
        <v>39</v>
      </c>
      <c r="I3809" t="s">
        <v>7942</v>
      </c>
      <c r="J3809" t="s">
        <v>7839</v>
      </c>
      <c r="K3809" t="s">
        <v>7972</v>
      </c>
      <c r="L3809" t="s">
        <v>7888</v>
      </c>
      <c r="M3809">
        <v>2.9</v>
      </c>
      <c r="N3809" t="s">
        <v>1691</v>
      </c>
      <c r="O3809" t="s">
        <v>7947</v>
      </c>
      <c r="P3809" t="s">
        <v>1691</v>
      </c>
      <c r="Q3809" t="s">
        <v>14</v>
      </c>
      <c r="R3809">
        <v>36</v>
      </c>
    </row>
    <row r="3810" spans="1:18" x14ac:dyDescent="0.3">
      <c r="A3810" t="s">
        <v>3822</v>
      </c>
      <c r="B3810" t="s">
        <v>7740</v>
      </c>
      <c r="C3810">
        <v>33</v>
      </c>
      <c r="D3810" t="str">
        <f>IF(Shopping[[#This Row],[Age]]&lt;=25,"Gen Z",
IF(Shopping[[#This Row],[Age]]&lt;=41,"Millennials",
IF(Shopping[[#This Row],[Age]]&lt;=57,"Gen X","Boomers")))</f>
        <v>Millennials</v>
      </c>
      <c r="E3810" t="s">
        <v>6584</v>
      </c>
      <c r="F3810" t="s">
        <v>7876</v>
      </c>
      <c r="G3810" t="s">
        <v>7838</v>
      </c>
      <c r="H3810" s="27">
        <v>28</v>
      </c>
      <c r="I3810" t="s">
        <v>7940</v>
      </c>
      <c r="J3810" t="s">
        <v>7847</v>
      </c>
      <c r="K3810" t="s">
        <v>7858</v>
      </c>
      <c r="L3810" t="s">
        <v>7887</v>
      </c>
      <c r="M3810">
        <v>4.7</v>
      </c>
      <c r="N3810" t="s">
        <v>1691</v>
      </c>
      <c r="O3810" t="s">
        <v>7945</v>
      </c>
      <c r="P3810" t="s">
        <v>1691</v>
      </c>
      <c r="Q3810" t="s">
        <v>27</v>
      </c>
      <c r="R3810">
        <v>6</v>
      </c>
    </row>
    <row r="3811" spans="1:18" x14ac:dyDescent="0.3">
      <c r="A3811" t="s">
        <v>3823</v>
      </c>
      <c r="B3811" t="s">
        <v>7741</v>
      </c>
      <c r="C3811">
        <v>57</v>
      </c>
      <c r="D3811" t="str">
        <f>IF(Shopping[[#This Row],[Age]]&lt;=25,"Gen Z",
IF(Shopping[[#This Row],[Age]]&lt;=41,"Millennials",
IF(Shopping[[#This Row],[Age]]&lt;=57,"Gen X","Boomers")))</f>
        <v>Gen X</v>
      </c>
      <c r="E3811" t="s">
        <v>6584</v>
      </c>
      <c r="F3811" t="s">
        <v>7859</v>
      </c>
      <c r="G3811" t="s">
        <v>7846</v>
      </c>
      <c r="H3811" s="27">
        <v>33</v>
      </c>
      <c r="I3811" t="s">
        <v>7907</v>
      </c>
      <c r="J3811" t="s">
        <v>7844</v>
      </c>
      <c r="K3811" t="s">
        <v>7842</v>
      </c>
      <c r="L3811" t="s">
        <v>7887</v>
      </c>
      <c r="M3811">
        <v>3.7</v>
      </c>
      <c r="N3811" t="s">
        <v>1691</v>
      </c>
      <c r="O3811" t="s">
        <v>7948</v>
      </c>
      <c r="P3811" t="s">
        <v>1691</v>
      </c>
      <c r="Q3811" t="s">
        <v>12</v>
      </c>
      <c r="R3811">
        <v>28</v>
      </c>
    </row>
    <row r="3812" spans="1:18" x14ac:dyDescent="0.3">
      <c r="A3812" t="s">
        <v>3824</v>
      </c>
      <c r="B3812" t="s">
        <v>7742</v>
      </c>
      <c r="C3812">
        <v>46</v>
      </c>
      <c r="D3812" t="str">
        <f>IF(Shopping[[#This Row],[Age]]&lt;=25,"Gen Z",
IF(Shopping[[#This Row],[Age]]&lt;=41,"Millennials",
IF(Shopping[[#This Row],[Age]]&lt;=57,"Gen X","Boomers")))</f>
        <v>Gen X</v>
      </c>
      <c r="E3812" t="s">
        <v>6584</v>
      </c>
      <c r="F3812" t="s">
        <v>7863</v>
      </c>
      <c r="G3812" t="s">
        <v>7838</v>
      </c>
      <c r="H3812" s="27">
        <v>79</v>
      </c>
      <c r="I3812" t="s">
        <v>7941</v>
      </c>
      <c r="J3812" t="s">
        <v>7839</v>
      </c>
      <c r="K3812" t="s">
        <v>7972</v>
      </c>
      <c r="L3812" t="s">
        <v>7890</v>
      </c>
      <c r="M3812">
        <v>3.9</v>
      </c>
      <c r="N3812" t="s">
        <v>1691</v>
      </c>
      <c r="O3812" t="s">
        <v>7946</v>
      </c>
      <c r="P3812" t="s">
        <v>1691</v>
      </c>
      <c r="Q3812" t="s">
        <v>8</v>
      </c>
      <c r="R3812">
        <v>29</v>
      </c>
    </row>
    <row r="3813" spans="1:18" x14ac:dyDescent="0.3">
      <c r="A3813" t="s">
        <v>3825</v>
      </c>
      <c r="B3813" t="s">
        <v>7743</v>
      </c>
      <c r="C3813">
        <v>46</v>
      </c>
      <c r="D3813" t="str">
        <f>IF(Shopping[[#This Row],[Age]]&lt;=25,"Gen Z",
IF(Shopping[[#This Row],[Age]]&lt;=41,"Millennials",
IF(Shopping[[#This Row],[Age]]&lt;=57,"Gen X","Boomers")))</f>
        <v>Gen X</v>
      </c>
      <c r="E3813" t="s">
        <v>6584</v>
      </c>
      <c r="F3813" t="s">
        <v>7881</v>
      </c>
      <c r="G3813" t="s">
        <v>7857</v>
      </c>
      <c r="H3813" s="27">
        <v>30</v>
      </c>
      <c r="I3813" t="s">
        <v>7930</v>
      </c>
      <c r="J3813" t="s">
        <v>7847</v>
      </c>
      <c r="K3813" t="s">
        <v>7842</v>
      </c>
      <c r="L3813" t="s">
        <v>7887</v>
      </c>
      <c r="M3813">
        <v>4</v>
      </c>
      <c r="N3813" t="s">
        <v>1691</v>
      </c>
      <c r="O3813" t="s">
        <v>7948</v>
      </c>
      <c r="P3813" t="s">
        <v>1691</v>
      </c>
      <c r="Q3813" t="s">
        <v>10</v>
      </c>
      <c r="R3813">
        <v>14</v>
      </c>
    </row>
    <row r="3814" spans="1:18" x14ac:dyDescent="0.3">
      <c r="A3814" t="s">
        <v>3826</v>
      </c>
      <c r="B3814" t="s">
        <v>7744</v>
      </c>
      <c r="C3814">
        <v>50</v>
      </c>
      <c r="D3814" t="str">
        <f>IF(Shopping[[#This Row],[Age]]&lt;=25,"Gen Z",
IF(Shopping[[#This Row],[Age]]&lt;=41,"Millennials",
IF(Shopping[[#This Row],[Age]]&lt;=57,"Gen X","Boomers")))</f>
        <v>Gen X</v>
      </c>
      <c r="E3814" t="s">
        <v>6584</v>
      </c>
      <c r="F3814" t="s">
        <v>7863</v>
      </c>
      <c r="G3814" t="s">
        <v>7838</v>
      </c>
      <c r="H3814" s="27">
        <v>75</v>
      </c>
      <c r="I3814" t="s">
        <v>7942</v>
      </c>
      <c r="J3814" t="s">
        <v>7847</v>
      </c>
      <c r="K3814" t="s">
        <v>7858</v>
      </c>
      <c r="L3814" t="s">
        <v>7888</v>
      </c>
      <c r="M3814">
        <v>2.8</v>
      </c>
      <c r="N3814" t="s">
        <v>1691</v>
      </c>
      <c r="O3814" t="s">
        <v>7947</v>
      </c>
      <c r="P3814" t="s">
        <v>1691</v>
      </c>
      <c r="Q3814" t="s">
        <v>22</v>
      </c>
      <c r="R3814">
        <v>7</v>
      </c>
    </row>
    <row r="3815" spans="1:18" x14ac:dyDescent="0.3">
      <c r="A3815" t="s">
        <v>3827</v>
      </c>
      <c r="B3815" t="s">
        <v>7745</v>
      </c>
      <c r="C3815">
        <v>61</v>
      </c>
      <c r="D3815" t="str">
        <f>IF(Shopping[[#This Row],[Age]]&lt;=25,"Gen Z",
IF(Shopping[[#This Row],[Age]]&lt;=41,"Millennials",
IF(Shopping[[#This Row],[Age]]&lt;=57,"Gen X","Boomers")))</f>
        <v>Boomers</v>
      </c>
      <c r="E3815" t="s">
        <v>6584</v>
      </c>
      <c r="F3815" t="s">
        <v>7866</v>
      </c>
      <c r="G3815" t="s">
        <v>7838</v>
      </c>
      <c r="H3815" s="27">
        <v>89</v>
      </c>
      <c r="I3815" t="s">
        <v>7935</v>
      </c>
      <c r="J3815" t="s">
        <v>7847</v>
      </c>
      <c r="K3815" t="s">
        <v>7874</v>
      </c>
      <c r="L3815" t="s">
        <v>7889</v>
      </c>
      <c r="M3815">
        <v>4.0999999999999996</v>
      </c>
      <c r="N3815" t="s">
        <v>1691</v>
      </c>
      <c r="O3815" t="s">
        <v>7945</v>
      </c>
      <c r="P3815" t="s">
        <v>1691</v>
      </c>
      <c r="Q3815" t="s">
        <v>8</v>
      </c>
      <c r="R3815">
        <v>31</v>
      </c>
    </row>
    <row r="3816" spans="1:18" x14ac:dyDescent="0.3">
      <c r="A3816" t="s">
        <v>3828</v>
      </c>
      <c r="B3816" t="s">
        <v>7746</v>
      </c>
      <c r="C3816">
        <v>45</v>
      </c>
      <c r="D3816" t="str">
        <f>IF(Shopping[[#This Row],[Age]]&lt;=25,"Gen Z",
IF(Shopping[[#This Row],[Age]]&lt;=41,"Millennials",
IF(Shopping[[#This Row],[Age]]&lt;=57,"Gen X","Boomers")))</f>
        <v>Gen X</v>
      </c>
      <c r="E3816" t="s">
        <v>6584</v>
      </c>
      <c r="F3816" t="s">
        <v>7861</v>
      </c>
      <c r="G3816" t="s">
        <v>7838</v>
      </c>
      <c r="H3816" s="27">
        <v>95</v>
      </c>
      <c r="I3816" t="s">
        <v>7942</v>
      </c>
      <c r="J3816" t="s">
        <v>7847</v>
      </c>
      <c r="K3816" t="s">
        <v>7874</v>
      </c>
      <c r="L3816" t="s">
        <v>7887</v>
      </c>
      <c r="M3816">
        <v>4.2</v>
      </c>
      <c r="N3816" t="s">
        <v>1691</v>
      </c>
      <c r="O3816" t="s">
        <v>7946</v>
      </c>
      <c r="P3816" t="s">
        <v>1691</v>
      </c>
      <c r="Q3816" t="s">
        <v>22</v>
      </c>
      <c r="R3816">
        <v>26</v>
      </c>
    </row>
    <row r="3817" spans="1:18" x14ac:dyDescent="0.3">
      <c r="A3817" t="s">
        <v>3829</v>
      </c>
      <c r="B3817" t="s">
        <v>7747</v>
      </c>
      <c r="C3817">
        <v>32</v>
      </c>
      <c r="D3817" t="str">
        <f>IF(Shopping[[#This Row],[Age]]&lt;=25,"Gen Z",
IF(Shopping[[#This Row],[Age]]&lt;=41,"Millennials",
IF(Shopping[[#This Row],[Age]]&lt;=57,"Gen X","Boomers")))</f>
        <v>Millennials</v>
      </c>
      <c r="E3817" t="s">
        <v>6584</v>
      </c>
      <c r="F3817" t="s">
        <v>7875</v>
      </c>
      <c r="G3817" t="s">
        <v>7857</v>
      </c>
      <c r="H3817" s="27">
        <v>44</v>
      </c>
      <c r="I3817" t="s">
        <v>7894</v>
      </c>
      <c r="J3817" t="s">
        <v>7847</v>
      </c>
      <c r="K3817" t="s">
        <v>7880</v>
      </c>
      <c r="L3817" t="s">
        <v>7890</v>
      </c>
      <c r="M3817">
        <v>4.3</v>
      </c>
      <c r="N3817" t="s">
        <v>1691</v>
      </c>
      <c r="O3817" t="s">
        <v>7945</v>
      </c>
      <c r="P3817" t="s">
        <v>1691</v>
      </c>
      <c r="Q3817" t="s">
        <v>8</v>
      </c>
      <c r="R3817">
        <v>12</v>
      </c>
    </row>
    <row r="3818" spans="1:18" x14ac:dyDescent="0.3">
      <c r="A3818" t="s">
        <v>3830</v>
      </c>
      <c r="B3818" t="s">
        <v>7748</v>
      </c>
      <c r="C3818">
        <v>29</v>
      </c>
      <c r="D3818" t="str">
        <f>IF(Shopping[[#This Row],[Age]]&lt;=25,"Gen Z",
IF(Shopping[[#This Row],[Age]]&lt;=41,"Millennials",
IF(Shopping[[#This Row],[Age]]&lt;=57,"Gen X","Boomers")))</f>
        <v>Millennials</v>
      </c>
      <c r="E3818" t="s">
        <v>6584</v>
      </c>
      <c r="F3818" t="s">
        <v>7853</v>
      </c>
      <c r="G3818" t="s">
        <v>7854</v>
      </c>
      <c r="H3818" s="27">
        <v>86</v>
      </c>
      <c r="I3818" t="s">
        <v>7926</v>
      </c>
      <c r="J3818" t="s">
        <v>7844</v>
      </c>
      <c r="K3818" t="s">
        <v>7855</v>
      </c>
      <c r="L3818" t="s">
        <v>7889</v>
      </c>
      <c r="M3818">
        <v>4.3</v>
      </c>
      <c r="N3818" t="s">
        <v>1691</v>
      </c>
      <c r="O3818" t="s">
        <v>7950</v>
      </c>
      <c r="P3818" t="s">
        <v>1691</v>
      </c>
      <c r="Q3818" t="s">
        <v>12</v>
      </c>
      <c r="R3818">
        <v>45</v>
      </c>
    </row>
    <row r="3819" spans="1:18" x14ac:dyDescent="0.3">
      <c r="A3819" t="s">
        <v>3831</v>
      </c>
      <c r="B3819" t="s">
        <v>7749</v>
      </c>
      <c r="C3819">
        <v>66</v>
      </c>
      <c r="D3819" t="str">
        <f>IF(Shopping[[#This Row],[Age]]&lt;=25,"Gen Z",
IF(Shopping[[#This Row],[Age]]&lt;=41,"Millennials",
IF(Shopping[[#This Row],[Age]]&lt;=57,"Gen X","Boomers")))</f>
        <v>Boomers</v>
      </c>
      <c r="E3819" t="s">
        <v>6584</v>
      </c>
      <c r="F3819" t="s">
        <v>7873</v>
      </c>
      <c r="G3819" t="s">
        <v>7857</v>
      </c>
      <c r="H3819" s="27">
        <v>91</v>
      </c>
      <c r="I3819" t="s">
        <v>7902</v>
      </c>
      <c r="J3819" t="s">
        <v>7847</v>
      </c>
      <c r="K3819" t="s">
        <v>7975</v>
      </c>
      <c r="L3819" t="s">
        <v>7890</v>
      </c>
      <c r="M3819">
        <v>2.6</v>
      </c>
      <c r="N3819" t="s">
        <v>1691</v>
      </c>
      <c r="O3819" t="s">
        <v>7945</v>
      </c>
      <c r="P3819" t="s">
        <v>1691</v>
      </c>
      <c r="Q3819" t="s">
        <v>14</v>
      </c>
      <c r="R3819">
        <v>40</v>
      </c>
    </row>
    <row r="3820" spans="1:18" x14ac:dyDescent="0.3">
      <c r="A3820" t="s">
        <v>3832</v>
      </c>
      <c r="B3820" t="s">
        <v>7750</v>
      </c>
      <c r="C3820">
        <v>70</v>
      </c>
      <c r="D3820" t="str">
        <f>IF(Shopping[[#This Row],[Age]]&lt;=25,"Gen Z",
IF(Shopping[[#This Row],[Age]]&lt;=41,"Millennials",
IF(Shopping[[#This Row],[Age]]&lt;=57,"Gen X","Boomers")))</f>
        <v>Boomers</v>
      </c>
      <c r="E3820" t="s">
        <v>6584</v>
      </c>
      <c r="F3820" t="s">
        <v>7848</v>
      </c>
      <c r="G3820" t="s">
        <v>7846</v>
      </c>
      <c r="H3820" s="27">
        <v>41</v>
      </c>
      <c r="I3820" t="s">
        <v>7897</v>
      </c>
      <c r="J3820" t="s">
        <v>7877</v>
      </c>
      <c r="K3820" t="s">
        <v>7878</v>
      </c>
      <c r="L3820" t="s">
        <v>7887</v>
      </c>
      <c r="M3820">
        <v>3.8</v>
      </c>
      <c r="N3820" t="s">
        <v>1691</v>
      </c>
      <c r="O3820" t="s">
        <v>7946</v>
      </c>
      <c r="P3820" t="s">
        <v>1691</v>
      </c>
      <c r="Q3820" t="s">
        <v>10</v>
      </c>
      <c r="R3820">
        <v>42</v>
      </c>
    </row>
    <row r="3821" spans="1:18" x14ac:dyDescent="0.3">
      <c r="A3821" t="s">
        <v>3833</v>
      </c>
      <c r="B3821" t="s">
        <v>7751</v>
      </c>
      <c r="C3821">
        <v>36</v>
      </c>
      <c r="D3821" t="str">
        <f>IF(Shopping[[#This Row],[Age]]&lt;=25,"Gen Z",
IF(Shopping[[#This Row],[Age]]&lt;=41,"Millennials",
IF(Shopping[[#This Row],[Age]]&lt;=57,"Gen X","Boomers")))</f>
        <v>Millennials</v>
      </c>
      <c r="E3821" t="s">
        <v>6584</v>
      </c>
      <c r="F3821" t="s">
        <v>7866</v>
      </c>
      <c r="G3821" t="s">
        <v>7838</v>
      </c>
      <c r="H3821" s="27">
        <v>99</v>
      </c>
      <c r="I3821" t="s">
        <v>7903</v>
      </c>
      <c r="J3821" t="s">
        <v>7844</v>
      </c>
      <c r="K3821" t="s">
        <v>7969</v>
      </c>
      <c r="L3821" t="s">
        <v>7888</v>
      </c>
      <c r="M3821">
        <v>2.9</v>
      </c>
      <c r="N3821" t="s">
        <v>1691</v>
      </c>
      <c r="O3821" t="s">
        <v>7945</v>
      </c>
      <c r="P3821" t="s">
        <v>1691</v>
      </c>
      <c r="Q3821" t="s">
        <v>10</v>
      </c>
      <c r="R3821">
        <v>45</v>
      </c>
    </row>
    <row r="3822" spans="1:18" x14ac:dyDescent="0.3">
      <c r="A3822" t="s">
        <v>3834</v>
      </c>
      <c r="B3822" t="s">
        <v>7752</v>
      </c>
      <c r="C3822">
        <v>34</v>
      </c>
      <c r="D3822" t="str">
        <f>IF(Shopping[[#This Row],[Age]]&lt;=25,"Gen Z",
IF(Shopping[[#This Row],[Age]]&lt;=41,"Millennials",
IF(Shopping[[#This Row],[Age]]&lt;=57,"Gen X","Boomers")))</f>
        <v>Millennials</v>
      </c>
      <c r="E3822" t="s">
        <v>6584</v>
      </c>
      <c r="F3822" t="s">
        <v>7881</v>
      </c>
      <c r="G3822" t="s">
        <v>7857</v>
      </c>
      <c r="H3822" s="27">
        <v>65</v>
      </c>
      <c r="I3822" t="s">
        <v>7906</v>
      </c>
      <c r="J3822" t="s">
        <v>7847</v>
      </c>
      <c r="K3822" t="s">
        <v>7860</v>
      </c>
      <c r="L3822" t="s">
        <v>7887</v>
      </c>
      <c r="M3822">
        <v>5</v>
      </c>
      <c r="N3822" t="s">
        <v>1691</v>
      </c>
      <c r="O3822" t="s">
        <v>7948</v>
      </c>
      <c r="P3822" t="s">
        <v>1691</v>
      </c>
      <c r="Q3822" t="s">
        <v>27</v>
      </c>
      <c r="R3822">
        <v>34</v>
      </c>
    </row>
    <row r="3823" spans="1:18" x14ac:dyDescent="0.3">
      <c r="A3823" t="s">
        <v>3835</v>
      </c>
      <c r="B3823" t="s">
        <v>7753</v>
      </c>
      <c r="C3823">
        <v>20</v>
      </c>
      <c r="D3823" t="str">
        <f>IF(Shopping[[#This Row],[Age]]&lt;=25,"Gen Z",
IF(Shopping[[#This Row],[Age]]&lt;=41,"Millennials",
IF(Shopping[[#This Row],[Age]]&lt;=57,"Gen X","Boomers")))</f>
        <v>Gen Z</v>
      </c>
      <c r="E3823" t="s">
        <v>6584</v>
      </c>
      <c r="F3823" t="s">
        <v>7848</v>
      </c>
      <c r="G3823" t="s">
        <v>7846</v>
      </c>
      <c r="H3823" s="27">
        <v>48</v>
      </c>
      <c r="I3823" t="s">
        <v>7897</v>
      </c>
      <c r="J3823" t="s">
        <v>7847</v>
      </c>
      <c r="K3823" t="s">
        <v>7969</v>
      </c>
      <c r="L3823" t="s">
        <v>7889</v>
      </c>
      <c r="M3823">
        <v>4.5999999999999996</v>
      </c>
      <c r="N3823" t="s">
        <v>1691</v>
      </c>
      <c r="O3823" t="s">
        <v>7946</v>
      </c>
      <c r="P3823" t="s">
        <v>1691</v>
      </c>
      <c r="Q3823" t="s">
        <v>12</v>
      </c>
      <c r="R3823">
        <v>34</v>
      </c>
    </row>
    <row r="3824" spans="1:18" x14ac:dyDescent="0.3">
      <c r="A3824" t="s">
        <v>3836</v>
      </c>
      <c r="B3824" t="s">
        <v>7754</v>
      </c>
      <c r="C3824">
        <v>70</v>
      </c>
      <c r="D3824" t="str">
        <f>IF(Shopping[[#This Row],[Age]]&lt;=25,"Gen Z",
IF(Shopping[[#This Row],[Age]]&lt;=41,"Millennials",
IF(Shopping[[#This Row],[Age]]&lt;=57,"Gen X","Boomers")))</f>
        <v>Boomers</v>
      </c>
      <c r="E3824" t="s">
        <v>6584</v>
      </c>
      <c r="F3824" t="s">
        <v>7875</v>
      </c>
      <c r="G3824" t="s">
        <v>7857</v>
      </c>
      <c r="H3824" s="27">
        <v>41</v>
      </c>
      <c r="I3824" t="s">
        <v>7916</v>
      </c>
      <c r="J3824" t="s">
        <v>7844</v>
      </c>
      <c r="K3824" t="s">
        <v>7969</v>
      </c>
      <c r="L3824" t="s">
        <v>7888</v>
      </c>
      <c r="M3824">
        <v>3.2</v>
      </c>
      <c r="N3824" t="s">
        <v>1691</v>
      </c>
      <c r="O3824" t="s">
        <v>7946</v>
      </c>
      <c r="P3824" t="s">
        <v>1691</v>
      </c>
      <c r="Q3824" t="s">
        <v>14</v>
      </c>
      <c r="R3824">
        <v>17</v>
      </c>
    </row>
    <row r="3825" spans="1:18" x14ac:dyDescent="0.3">
      <c r="A3825" t="s">
        <v>3837</v>
      </c>
      <c r="B3825" t="s">
        <v>7755</v>
      </c>
      <c r="C3825">
        <v>50</v>
      </c>
      <c r="D3825" t="str">
        <f>IF(Shopping[[#This Row],[Age]]&lt;=25,"Gen Z",
IF(Shopping[[#This Row],[Age]]&lt;=41,"Millennials",
IF(Shopping[[#This Row],[Age]]&lt;=57,"Gen X","Boomers")))</f>
        <v>Gen X</v>
      </c>
      <c r="E3825" t="s">
        <v>6584</v>
      </c>
      <c r="F3825" t="s">
        <v>7850</v>
      </c>
      <c r="G3825" t="s">
        <v>7838</v>
      </c>
      <c r="H3825" s="27">
        <v>42</v>
      </c>
      <c r="I3825" t="s">
        <v>7911</v>
      </c>
      <c r="J3825" t="s">
        <v>7847</v>
      </c>
      <c r="K3825" t="s">
        <v>7969</v>
      </c>
      <c r="L3825" t="s">
        <v>7889</v>
      </c>
      <c r="M3825">
        <v>3</v>
      </c>
      <c r="N3825" t="s">
        <v>1691</v>
      </c>
      <c r="O3825" t="s">
        <v>7948</v>
      </c>
      <c r="P3825" t="s">
        <v>1691</v>
      </c>
      <c r="Q3825" t="s">
        <v>22</v>
      </c>
      <c r="R3825">
        <v>27</v>
      </c>
    </row>
    <row r="3826" spans="1:18" x14ac:dyDescent="0.3">
      <c r="A3826" t="s">
        <v>3838</v>
      </c>
      <c r="B3826" t="s">
        <v>7756</v>
      </c>
      <c r="C3826">
        <v>54</v>
      </c>
      <c r="D3826" t="str">
        <f>IF(Shopping[[#This Row],[Age]]&lt;=25,"Gen Z",
IF(Shopping[[#This Row],[Age]]&lt;=41,"Millennials",
IF(Shopping[[#This Row],[Age]]&lt;=57,"Gen X","Boomers")))</f>
        <v>Gen X</v>
      </c>
      <c r="E3826" t="s">
        <v>6584</v>
      </c>
      <c r="F3826" t="s">
        <v>7851</v>
      </c>
      <c r="G3826" t="s">
        <v>7838</v>
      </c>
      <c r="H3826" s="27">
        <v>26</v>
      </c>
      <c r="I3826" t="s">
        <v>7935</v>
      </c>
      <c r="J3826" t="s">
        <v>7847</v>
      </c>
      <c r="K3826" t="s">
        <v>7968</v>
      </c>
      <c r="L3826" t="s">
        <v>7889</v>
      </c>
      <c r="M3826">
        <v>4</v>
      </c>
      <c r="N3826" t="s">
        <v>1691</v>
      </c>
      <c r="O3826" t="s">
        <v>7946</v>
      </c>
      <c r="P3826" t="s">
        <v>1691</v>
      </c>
      <c r="Q3826" t="s">
        <v>12</v>
      </c>
      <c r="R3826">
        <v>31</v>
      </c>
    </row>
    <row r="3827" spans="1:18" x14ac:dyDescent="0.3">
      <c r="A3827" t="s">
        <v>3839</v>
      </c>
      <c r="B3827" t="s">
        <v>7757</v>
      </c>
      <c r="C3827">
        <v>49</v>
      </c>
      <c r="D3827" t="str">
        <f>IF(Shopping[[#This Row],[Age]]&lt;=25,"Gen Z",
IF(Shopping[[#This Row],[Age]]&lt;=41,"Millennials",
IF(Shopping[[#This Row],[Age]]&lt;=57,"Gen X","Boomers")))</f>
        <v>Gen X</v>
      </c>
      <c r="E3827" t="s">
        <v>6584</v>
      </c>
      <c r="F3827" t="s">
        <v>7851</v>
      </c>
      <c r="G3827" t="s">
        <v>7838</v>
      </c>
      <c r="H3827" s="27">
        <v>35</v>
      </c>
      <c r="I3827" t="s">
        <v>7904</v>
      </c>
      <c r="J3827" t="s">
        <v>7839</v>
      </c>
      <c r="K3827" t="s">
        <v>7867</v>
      </c>
      <c r="L3827" t="s">
        <v>7890</v>
      </c>
      <c r="M3827">
        <v>4.0999999999999996</v>
      </c>
      <c r="N3827" t="s">
        <v>1691</v>
      </c>
      <c r="O3827" t="s">
        <v>7945</v>
      </c>
      <c r="P3827" t="s">
        <v>1691</v>
      </c>
      <c r="Q3827" t="s">
        <v>27</v>
      </c>
      <c r="R3827">
        <v>47</v>
      </c>
    </row>
    <row r="3828" spans="1:18" x14ac:dyDescent="0.3">
      <c r="A3828" t="s">
        <v>3840</v>
      </c>
      <c r="B3828" t="s">
        <v>7758</v>
      </c>
      <c r="C3828">
        <v>50</v>
      </c>
      <c r="D3828" t="str">
        <f>IF(Shopping[[#This Row],[Age]]&lt;=25,"Gen Z",
IF(Shopping[[#This Row],[Age]]&lt;=41,"Millennials",
IF(Shopping[[#This Row],[Age]]&lt;=57,"Gen X","Boomers")))</f>
        <v>Gen X</v>
      </c>
      <c r="E3828" t="s">
        <v>6584</v>
      </c>
      <c r="F3828" t="s">
        <v>7868</v>
      </c>
      <c r="G3828" t="s">
        <v>7854</v>
      </c>
      <c r="H3828" s="27">
        <v>31</v>
      </c>
      <c r="I3828" t="s">
        <v>7899</v>
      </c>
      <c r="J3828" t="s">
        <v>7847</v>
      </c>
      <c r="K3828" t="s">
        <v>7840</v>
      </c>
      <c r="L3828" t="s">
        <v>7889</v>
      </c>
      <c r="M3828">
        <v>4</v>
      </c>
      <c r="N3828" t="s">
        <v>1691</v>
      </c>
      <c r="O3828" t="s">
        <v>7945</v>
      </c>
      <c r="P3828" t="s">
        <v>1691</v>
      </c>
      <c r="Q3828" t="s">
        <v>22</v>
      </c>
      <c r="R3828">
        <v>25</v>
      </c>
    </row>
    <row r="3829" spans="1:18" x14ac:dyDescent="0.3">
      <c r="A3829" t="s">
        <v>3841</v>
      </c>
      <c r="B3829" t="s">
        <v>7759</v>
      </c>
      <c r="C3829">
        <v>62</v>
      </c>
      <c r="D3829" t="str">
        <f>IF(Shopping[[#This Row],[Age]]&lt;=25,"Gen Z",
IF(Shopping[[#This Row],[Age]]&lt;=41,"Millennials",
IF(Shopping[[#This Row],[Age]]&lt;=57,"Gen X","Boomers")))</f>
        <v>Boomers</v>
      </c>
      <c r="E3829" t="s">
        <v>6584</v>
      </c>
      <c r="F3829" t="s">
        <v>7870</v>
      </c>
      <c r="G3829" t="s">
        <v>7857</v>
      </c>
      <c r="H3829" s="27">
        <v>73</v>
      </c>
      <c r="I3829" t="s">
        <v>7899</v>
      </c>
      <c r="J3829" t="s">
        <v>7847</v>
      </c>
      <c r="K3829" t="s">
        <v>7871</v>
      </c>
      <c r="L3829" t="s">
        <v>7889</v>
      </c>
      <c r="M3829">
        <v>4.0999999999999996</v>
      </c>
      <c r="N3829" t="s">
        <v>1691</v>
      </c>
      <c r="O3829" t="s">
        <v>7948</v>
      </c>
      <c r="P3829" t="s">
        <v>1691</v>
      </c>
      <c r="Q3829" t="s">
        <v>10</v>
      </c>
      <c r="R3829">
        <v>47</v>
      </c>
    </row>
    <row r="3830" spans="1:18" x14ac:dyDescent="0.3">
      <c r="A3830" t="s">
        <v>3842</v>
      </c>
      <c r="B3830" t="s">
        <v>7760</v>
      </c>
      <c r="C3830">
        <v>42</v>
      </c>
      <c r="D3830" t="str">
        <f>IF(Shopping[[#This Row],[Age]]&lt;=25,"Gen Z",
IF(Shopping[[#This Row],[Age]]&lt;=41,"Millennials",
IF(Shopping[[#This Row],[Age]]&lt;=57,"Gen X","Boomers")))</f>
        <v>Gen X</v>
      </c>
      <c r="E3830" t="s">
        <v>6584</v>
      </c>
      <c r="F3830" t="s">
        <v>7837</v>
      </c>
      <c r="G3830" t="s">
        <v>7838</v>
      </c>
      <c r="H3830" s="27">
        <v>82</v>
      </c>
      <c r="I3830" t="s">
        <v>7909</v>
      </c>
      <c r="J3830" t="s">
        <v>7847</v>
      </c>
      <c r="K3830" t="s">
        <v>7852</v>
      </c>
      <c r="L3830" t="s">
        <v>7888</v>
      </c>
      <c r="M3830">
        <v>3.4</v>
      </c>
      <c r="N3830" t="s">
        <v>1691</v>
      </c>
      <c r="O3830" t="s">
        <v>7946</v>
      </c>
      <c r="P3830" t="s">
        <v>1691</v>
      </c>
      <c r="Q3830" t="s">
        <v>10</v>
      </c>
      <c r="R3830">
        <v>8</v>
      </c>
    </row>
    <row r="3831" spans="1:18" x14ac:dyDescent="0.3">
      <c r="A3831" t="s">
        <v>3843</v>
      </c>
      <c r="B3831" t="s">
        <v>7761</v>
      </c>
      <c r="C3831">
        <v>69</v>
      </c>
      <c r="D3831" t="str">
        <f>IF(Shopping[[#This Row],[Age]]&lt;=25,"Gen Z",
IF(Shopping[[#This Row],[Age]]&lt;=41,"Millennials",
IF(Shopping[[#This Row],[Age]]&lt;=57,"Gen X","Boomers")))</f>
        <v>Boomers</v>
      </c>
      <c r="E3831" t="s">
        <v>6584</v>
      </c>
      <c r="F3831" t="s">
        <v>7866</v>
      </c>
      <c r="G3831" t="s">
        <v>7838</v>
      </c>
      <c r="H3831" s="27">
        <v>32</v>
      </c>
      <c r="I3831" t="s">
        <v>7940</v>
      </c>
      <c r="J3831" t="s">
        <v>7847</v>
      </c>
      <c r="K3831" t="s">
        <v>7878</v>
      </c>
      <c r="L3831" t="s">
        <v>7888</v>
      </c>
      <c r="M3831">
        <v>2.9</v>
      </c>
      <c r="N3831" t="s">
        <v>1691</v>
      </c>
      <c r="O3831" t="s">
        <v>7946</v>
      </c>
      <c r="P3831" t="s">
        <v>1691</v>
      </c>
      <c r="Q3831" t="s">
        <v>27</v>
      </c>
      <c r="R3831">
        <v>32</v>
      </c>
    </row>
    <row r="3832" spans="1:18" x14ac:dyDescent="0.3">
      <c r="A3832" t="s">
        <v>3844</v>
      </c>
      <c r="B3832" t="s">
        <v>7762</v>
      </c>
      <c r="C3832">
        <v>22</v>
      </c>
      <c r="D3832" t="str">
        <f>IF(Shopping[[#This Row],[Age]]&lt;=25,"Gen Z",
IF(Shopping[[#This Row],[Age]]&lt;=41,"Millennials",
IF(Shopping[[#This Row],[Age]]&lt;=57,"Gen X","Boomers")))</f>
        <v>Gen Z</v>
      </c>
      <c r="E3832" t="s">
        <v>6584</v>
      </c>
      <c r="F3832" t="s">
        <v>7875</v>
      </c>
      <c r="G3832" t="s">
        <v>7857</v>
      </c>
      <c r="H3832" s="27">
        <v>27</v>
      </c>
      <c r="I3832" t="s">
        <v>7931</v>
      </c>
      <c r="J3832" t="s">
        <v>7847</v>
      </c>
      <c r="K3832" t="s">
        <v>7878</v>
      </c>
      <c r="L3832" t="s">
        <v>7889</v>
      </c>
      <c r="M3832">
        <v>3</v>
      </c>
      <c r="N3832" t="s">
        <v>1691</v>
      </c>
      <c r="O3832" t="s">
        <v>7949</v>
      </c>
      <c r="P3832" t="s">
        <v>1691</v>
      </c>
      <c r="Q3832" t="s">
        <v>22</v>
      </c>
      <c r="R3832">
        <v>33</v>
      </c>
    </row>
    <row r="3833" spans="1:18" x14ac:dyDescent="0.3">
      <c r="A3833" t="s">
        <v>3845</v>
      </c>
      <c r="B3833" t="s">
        <v>7763</v>
      </c>
      <c r="C3833">
        <v>36</v>
      </c>
      <c r="D3833" t="str">
        <f>IF(Shopping[[#This Row],[Age]]&lt;=25,"Gen Z",
IF(Shopping[[#This Row],[Age]]&lt;=41,"Millennials",
IF(Shopping[[#This Row],[Age]]&lt;=57,"Gen X","Boomers")))</f>
        <v>Millennials</v>
      </c>
      <c r="E3833" t="s">
        <v>6584</v>
      </c>
      <c r="F3833" t="s">
        <v>7879</v>
      </c>
      <c r="G3833" t="s">
        <v>7857</v>
      </c>
      <c r="H3833" s="27">
        <v>86</v>
      </c>
      <c r="I3833" t="s">
        <v>7915</v>
      </c>
      <c r="J3833" t="s">
        <v>7839</v>
      </c>
      <c r="K3833" t="s">
        <v>7855</v>
      </c>
      <c r="L3833" t="s">
        <v>7888</v>
      </c>
      <c r="M3833">
        <v>4</v>
      </c>
      <c r="N3833" t="s">
        <v>1691</v>
      </c>
      <c r="O3833" t="s">
        <v>7947</v>
      </c>
      <c r="P3833" t="s">
        <v>1691</v>
      </c>
      <c r="Q3833" t="s">
        <v>27</v>
      </c>
      <c r="R3833">
        <v>16</v>
      </c>
    </row>
    <row r="3834" spans="1:18" x14ac:dyDescent="0.3">
      <c r="A3834" t="s">
        <v>3846</v>
      </c>
      <c r="B3834" t="s">
        <v>7764</v>
      </c>
      <c r="C3834">
        <v>64</v>
      </c>
      <c r="D3834" t="str">
        <f>IF(Shopping[[#This Row],[Age]]&lt;=25,"Gen Z",
IF(Shopping[[#This Row],[Age]]&lt;=41,"Millennials",
IF(Shopping[[#This Row],[Age]]&lt;=57,"Gen X","Boomers")))</f>
        <v>Boomers</v>
      </c>
      <c r="E3834" t="s">
        <v>6584</v>
      </c>
      <c r="F3834" t="s">
        <v>7883</v>
      </c>
      <c r="G3834" t="s">
        <v>7846</v>
      </c>
      <c r="H3834" s="27">
        <v>38</v>
      </c>
      <c r="I3834" t="s">
        <v>7916</v>
      </c>
      <c r="J3834" t="s">
        <v>7877</v>
      </c>
      <c r="K3834" t="s">
        <v>7860</v>
      </c>
      <c r="L3834" t="s">
        <v>7887</v>
      </c>
      <c r="M3834">
        <v>4.8</v>
      </c>
      <c r="N3834" t="s">
        <v>1691</v>
      </c>
      <c r="O3834" t="s">
        <v>7949</v>
      </c>
      <c r="P3834" t="s">
        <v>1691</v>
      </c>
      <c r="Q3834" t="s">
        <v>10</v>
      </c>
      <c r="R3834">
        <v>27</v>
      </c>
    </row>
    <row r="3835" spans="1:18" x14ac:dyDescent="0.3">
      <c r="A3835" t="s">
        <v>3847</v>
      </c>
      <c r="B3835" t="s">
        <v>7765</v>
      </c>
      <c r="C3835">
        <v>44</v>
      </c>
      <c r="D3835" t="str">
        <f>IF(Shopping[[#This Row],[Age]]&lt;=25,"Gen Z",
IF(Shopping[[#This Row],[Age]]&lt;=41,"Millennials",
IF(Shopping[[#This Row],[Age]]&lt;=57,"Gen X","Boomers")))</f>
        <v>Gen X</v>
      </c>
      <c r="E3835" t="s">
        <v>6584</v>
      </c>
      <c r="F3835" t="s">
        <v>7868</v>
      </c>
      <c r="G3835" t="s">
        <v>7854</v>
      </c>
      <c r="H3835" s="27">
        <v>93</v>
      </c>
      <c r="I3835" t="s">
        <v>7921</v>
      </c>
      <c r="J3835" t="s">
        <v>7839</v>
      </c>
      <c r="K3835" t="s">
        <v>7840</v>
      </c>
      <c r="L3835" t="s">
        <v>7889</v>
      </c>
      <c r="M3835">
        <v>4.5999999999999996</v>
      </c>
      <c r="N3835" t="s">
        <v>1691</v>
      </c>
      <c r="O3835" t="s">
        <v>7946</v>
      </c>
      <c r="P3835" t="s">
        <v>1691</v>
      </c>
      <c r="Q3835" t="s">
        <v>14</v>
      </c>
      <c r="R3835">
        <v>17</v>
      </c>
    </row>
    <row r="3836" spans="1:18" x14ac:dyDescent="0.3">
      <c r="A3836" t="s">
        <v>3848</v>
      </c>
      <c r="B3836" t="s">
        <v>7766</v>
      </c>
      <c r="C3836">
        <v>43</v>
      </c>
      <c r="D3836" t="str">
        <f>IF(Shopping[[#This Row],[Age]]&lt;=25,"Gen Z",
IF(Shopping[[#This Row],[Age]]&lt;=41,"Millennials",
IF(Shopping[[#This Row],[Age]]&lt;=57,"Gen X","Boomers")))</f>
        <v>Gen X</v>
      </c>
      <c r="E3836" t="s">
        <v>6584</v>
      </c>
      <c r="F3836" t="s">
        <v>7869</v>
      </c>
      <c r="G3836" t="s">
        <v>7838</v>
      </c>
      <c r="H3836" s="27">
        <v>59</v>
      </c>
      <c r="I3836" t="s">
        <v>7923</v>
      </c>
      <c r="J3836" t="s">
        <v>7847</v>
      </c>
      <c r="K3836" t="s">
        <v>7975</v>
      </c>
      <c r="L3836" t="s">
        <v>7887</v>
      </c>
      <c r="M3836">
        <v>4.0999999999999996</v>
      </c>
      <c r="N3836" t="s">
        <v>1691</v>
      </c>
      <c r="O3836" t="s">
        <v>7949</v>
      </c>
      <c r="P3836" t="s">
        <v>1691</v>
      </c>
      <c r="Q3836" t="s">
        <v>10</v>
      </c>
      <c r="R3836">
        <v>17</v>
      </c>
    </row>
    <row r="3837" spans="1:18" x14ac:dyDescent="0.3">
      <c r="A3837" t="s">
        <v>3849</v>
      </c>
      <c r="B3837" t="s">
        <v>7767</v>
      </c>
      <c r="C3837">
        <v>58</v>
      </c>
      <c r="D3837" t="str">
        <f>IF(Shopping[[#This Row],[Age]]&lt;=25,"Gen Z",
IF(Shopping[[#This Row],[Age]]&lt;=41,"Millennials",
IF(Shopping[[#This Row],[Age]]&lt;=57,"Gen X","Boomers")))</f>
        <v>Boomers</v>
      </c>
      <c r="E3837" t="s">
        <v>6584</v>
      </c>
      <c r="F3837" t="s">
        <v>7845</v>
      </c>
      <c r="G3837" t="s">
        <v>7846</v>
      </c>
      <c r="H3837" s="27">
        <v>58</v>
      </c>
      <c r="I3837" t="s">
        <v>7931</v>
      </c>
      <c r="J3837" t="s">
        <v>7839</v>
      </c>
      <c r="K3837" t="s">
        <v>7855</v>
      </c>
      <c r="L3837" t="s">
        <v>7887</v>
      </c>
      <c r="M3837">
        <v>2.6</v>
      </c>
      <c r="N3837" t="s">
        <v>1691</v>
      </c>
      <c r="O3837" t="s">
        <v>7945</v>
      </c>
      <c r="P3837" t="s">
        <v>1691</v>
      </c>
      <c r="Q3837" t="s">
        <v>14</v>
      </c>
      <c r="R3837">
        <v>28</v>
      </c>
    </row>
    <row r="3838" spans="1:18" x14ac:dyDescent="0.3">
      <c r="A3838" t="s">
        <v>3850</v>
      </c>
      <c r="B3838" t="s">
        <v>7768</v>
      </c>
      <c r="C3838">
        <v>62</v>
      </c>
      <c r="D3838" t="str">
        <f>IF(Shopping[[#This Row],[Age]]&lt;=25,"Gen Z",
IF(Shopping[[#This Row],[Age]]&lt;=41,"Millennials",
IF(Shopping[[#This Row],[Age]]&lt;=57,"Gen X","Boomers")))</f>
        <v>Boomers</v>
      </c>
      <c r="E3838" t="s">
        <v>6584</v>
      </c>
      <c r="F3838" t="s">
        <v>7863</v>
      </c>
      <c r="G3838" t="s">
        <v>7838</v>
      </c>
      <c r="H3838" s="27">
        <v>84</v>
      </c>
      <c r="I3838" t="s">
        <v>7922</v>
      </c>
      <c r="J3838" t="s">
        <v>7847</v>
      </c>
      <c r="K3838" t="s">
        <v>7862</v>
      </c>
      <c r="L3838" t="s">
        <v>7888</v>
      </c>
      <c r="M3838">
        <v>2.5</v>
      </c>
      <c r="N3838" t="s">
        <v>1691</v>
      </c>
      <c r="O3838" t="s">
        <v>7946</v>
      </c>
      <c r="P3838" t="s">
        <v>1691</v>
      </c>
      <c r="Q3838" t="s">
        <v>14</v>
      </c>
      <c r="R3838">
        <v>38</v>
      </c>
    </row>
    <row r="3839" spans="1:18" x14ac:dyDescent="0.3">
      <c r="A3839" t="s">
        <v>3851</v>
      </c>
      <c r="B3839" t="s">
        <v>7769</v>
      </c>
      <c r="C3839">
        <v>45</v>
      </c>
      <c r="D3839" t="str">
        <f>IF(Shopping[[#This Row],[Age]]&lt;=25,"Gen Z",
IF(Shopping[[#This Row],[Age]]&lt;=41,"Millennials",
IF(Shopping[[#This Row],[Age]]&lt;=57,"Gen X","Boomers")))</f>
        <v>Gen X</v>
      </c>
      <c r="E3839" t="s">
        <v>6584</v>
      </c>
      <c r="F3839" t="s">
        <v>7869</v>
      </c>
      <c r="G3839" t="s">
        <v>7838</v>
      </c>
      <c r="H3839" s="27">
        <v>100</v>
      </c>
      <c r="I3839" t="s">
        <v>7928</v>
      </c>
      <c r="J3839" t="s">
        <v>7847</v>
      </c>
      <c r="K3839" t="s">
        <v>7867</v>
      </c>
      <c r="L3839" t="s">
        <v>7888</v>
      </c>
      <c r="M3839">
        <v>4.8</v>
      </c>
      <c r="N3839" t="s">
        <v>1691</v>
      </c>
      <c r="O3839" t="s">
        <v>7946</v>
      </c>
      <c r="P3839" t="s">
        <v>1691</v>
      </c>
      <c r="Q3839" t="s">
        <v>22</v>
      </c>
      <c r="R3839">
        <v>33</v>
      </c>
    </row>
    <row r="3840" spans="1:18" x14ac:dyDescent="0.3">
      <c r="A3840" t="s">
        <v>3852</v>
      </c>
      <c r="B3840" t="s">
        <v>7770</v>
      </c>
      <c r="C3840">
        <v>47</v>
      </c>
      <c r="D3840" t="str">
        <f>IF(Shopping[[#This Row],[Age]]&lt;=25,"Gen Z",
IF(Shopping[[#This Row],[Age]]&lt;=41,"Millennials",
IF(Shopping[[#This Row],[Age]]&lt;=57,"Gen X","Boomers")))</f>
        <v>Gen X</v>
      </c>
      <c r="E3840" t="s">
        <v>6584</v>
      </c>
      <c r="F3840" t="s">
        <v>7861</v>
      </c>
      <c r="G3840" t="s">
        <v>7838</v>
      </c>
      <c r="H3840" s="27">
        <v>25</v>
      </c>
      <c r="I3840" t="s">
        <v>7896</v>
      </c>
      <c r="J3840" t="s">
        <v>7839</v>
      </c>
      <c r="K3840" t="s">
        <v>7867</v>
      </c>
      <c r="L3840" t="s">
        <v>7889</v>
      </c>
      <c r="M3840">
        <v>4.2</v>
      </c>
      <c r="N3840" t="s">
        <v>1691</v>
      </c>
      <c r="O3840" t="s">
        <v>7945</v>
      </c>
      <c r="P3840" t="s">
        <v>1691</v>
      </c>
      <c r="Q3840" t="s">
        <v>8</v>
      </c>
      <c r="R3840">
        <v>24</v>
      </c>
    </row>
    <row r="3841" spans="1:18" x14ac:dyDescent="0.3">
      <c r="A3841" t="s">
        <v>3853</v>
      </c>
      <c r="B3841" t="s">
        <v>7771</v>
      </c>
      <c r="C3841">
        <v>66</v>
      </c>
      <c r="D3841" t="str">
        <f>IF(Shopping[[#This Row],[Age]]&lt;=25,"Gen Z",
IF(Shopping[[#This Row],[Age]]&lt;=41,"Millennials",
IF(Shopping[[#This Row],[Age]]&lt;=57,"Gen X","Boomers")))</f>
        <v>Boomers</v>
      </c>
      <c r="E3841" t="s">
        <v>6584</v>
      </c>
      <c r="F3841" t="s">
        <v>7845</v>
      </c>
      <c r="G3841" t="s">
        <v>7846</v>
      </c>
      <c r="H3841" s="27">
        <v>29</v>
      </c>
      <c r="I3841" t="s">
        <v>7932</v>
      </c>
      <c r="J3841" t="s">
        <v>7847</v>
      </c>
      <c r="K3841" t="s">
        <v>7972</v>
      </c>
      <c r="L3841" t="s">
        <v>7888</v>
      </c>
      <c r="M3841">
        <v>3.9</v>
      </c>
      <c r="N3841" t="s">
        <v>1691</v>
      </c>
      <c r="O3841" t="s">
        <v>7946</v>
      </c>
      <c r="P3841" t="s">
        <v>1691</v>
      </c>
      <c r="Q3841" t="s">
        <v>8</v>
      </c>
      <c r="R3841">
        <v>14</v>
      </c>
    </row>
    <row r="3842" spans="1:18" x14ac:dyDescent="0.3">
      <c r="A3842" t="s">
        <v>3854</v>
      </c>
      <c r="B3842" t="s">
        <v>7772</v>
      </c>
      <c r="C3842">
        <v>30</v>
      </c>
      <c r="D3842" t="str">
        <f>IF(Shopping[[#This Row],[Age]]&lt;=25,"Gen Z",
IF(Shopping[[#This Row],[Age]]&lt;=41,"Millennials",
IF(Shopping[[#This Row],[Age]]&lt;=57,"Gen X","Boomers")))</f>
        <v>Millennials</v>
      </c>
      <c r="E3842" t="s">
        <v>6584</v>
      </c>
      <c r="F3842" t="s">
        <v>7843</v>
      </c>
      <c r="G3842" t="s">
        <v>7838</v>
      </c>
      <c r="H3842" s="27">
        <v>42</v>
      </c>
      <c r="I3842" t="s">
        <v>7930</v>
      </c>
      <c r="J3842" t="s">
        <v>7847</v>
      </c>
      <c r="K3842" t="s">
        <v>7967</v>
      </c>
      <c r="L3842" t="s">
        <v>7888</v>
      </c>
      <c r="M3842">
        <v>3.7</v>
      </c>
      <c r="N3842" t="s">
        <v>1691</v>
      </c>
      <c r="O3842" t="s">
        <v>7945</v>
      </c>
      <c r="P3842" t="s">
        <v>1691</v>
      </c>
      <c r="Q3842" t="s">
        <v>8</v>
      </c>
      <c r="R3842">
        <v>5</v>
      </c>
    </row>
    <row r="3843" spans="1:18" x14ac:dyDescent="0.3">
      <c r="A3843" t="s">
        <v>3855</v>
      </c>
      <c r="B3843" t="s">
        <v>7773</v>
      </c>
      <c r="C3843">
        <v>68</v>
      </c>
      <c r="D3843" t="str">
        <f>IF(Shopping[[#This Row],[Age]]&lt;=25,"Gen Z",
IF(Shopping[[#This Row],[Age]]&lt;=41,"Millennials",
IF(Shopping[[#This Row],[Age]]&lt;=57,"Gen X","Boomers")))</f>
        <v>Boomers</v>
      </c>
      <c r="E3843" t="s">
        <v>6584</v>
      </c>
      <c r="F3843" t="s">
        <v>7843</v>
      </c>
      <c r="G3843" t="s">
        <v>7838</v>
      </c>
      <c r="H3843" s="27">
        <v>57</v>
      </c>
      <c r="I3843" t="s">
        <v>7909</v>
      </c>
      <c r="J3843" t="s">
        <v>7839</v>
      </c>
      <c r="K3843" t="s">
        <v>7858</v>
      </c>
      <c r="L3843" t="s">
        <v>7890</v>
      </c>
      <c r="M3843">
        <v>4.2</v>
      </c>
      <c r="N3843" t="s">
        <v>1691</v>
      </c>
      <c r="O3843" t="s">
        <v>7949</v>
      </c>
      <c r="P3843" t="s">
        <v>1691</v>
      </c>
      <c r="Q3843" t="s">
        <v>22</v>
      </c>
      <c r="R3843">
        <v>8</v>
      </c>
    </row>
    <row r="3844" spans="1:18" x14ac:dyDescent="0.3">
      <c r="A3844" t="s">
        <v>3856</v>
      </c>
      <c r="B3844" t="s">
        <v>7774</v>
      </c>
      <c r="C3844">
        <v>35</v>
      </c>
      <c r="D3844" t="str">
        <f>IF(Shopping[[#This Row],[Age]]&lt;=25,"Gen Z",
IF(Shopping[[#This Row],[Age]]&lt;=41,"Millennials",
IF(Shopping[[#This Row],[Age]]&lt;=57,"Gen X","Boomers")))</f>
        <v>Millennials</v>
      </c>
      <c r="E3844" t="s">
        <v>6584</v>
      </c>
      <c r="F3844" t="s">
        <v>7868</v>
      </c>
      <c r="G3844" t="s">
        <v>7854</v>
      </c>
      <c r="H3844" s="27">
        <v>84</v>
      </c>
      <c r="I3844" t="s">
        <v>7917</v>
      </c>
      <c r="J3844" t="s">
        <v>7839</v>
      </c>
      <c r="K3844" t="s">
        <v>7970</v>
      </c>
      <c r="L3844" t="s">
        <v>7887</v>
      </c>
      <c r="M3844">
        <v>4.2</v>
      </c>
      <c r="N3844" t="s">
        <v>1691</v>
      </c>
      <c r="O3844" t="s">
        <v>7947</v>
      </c>
      <c r="P3844" t="s">
        <v>1691</v>
      </c>
      <c r="Q3844" t="s">
        <v>27</v>
      </c>
      <c r="R3844">
        <v>42</v>
      </c>
    </row>
    <row r="3845" spans="1:18" x14ac:dyDescent="0.3">
      <c r="A3845" t="s">
        <v>3857</v>
      </c>
      <c r="B3845" t="s">
        <v>7775</v>
      </c>
      <c r="C3845">
        <v>64</v>
      </c>
      <c r="D3845" t="str">
        <f>IF(Shopping[[#This Row],[Age]]&lt;=25,"Gen Z",
IF(Shopping[[#This Row],[Age]]&lt;=41,"Millennials",
IF(Shopping[[#This Row],[Age]]&lt;=57,"Gen X","Boomers")))</f>
        <v>Boomers</v>
      </c>
      <c r="E3845" t="s">
        <v>6584</v>
      </c>
      <c r="F3845" t="s">
        <v>7875</v>
      </c>
      <c r="G3845" t="s">
        <v>7857</v>
      </c>
      <c r="H3845" s="27">
        <v>71</v>
      </c>
      <c r="I3845" t="s">
        <v>7935</v>
      </c>
      <c r="J3845" t="s">
        <v>7839</v>
      </c>
      <c r="K3845" t="s">
        <v>7855</v>
      </c>
      <c r="L3845" t="s">
        <v>7887</v>
      </c>
      <c r="M3845">
        <v>4</v>
      </c>
      <c r="N3845" t="s">
        <v>1691</v>
      </c>
      <c r="O3845" t="s">
        <v>7946</v>
      </c>
      <c r="P3845" t="s">
        <v>1691</v>
      </c>
      <c r="Q3845" t="s">
        <v>8</v>
      </c>
      <c r="R3845">
        <v>48</v>
      </c>
    </row>
    <row r="3846" spans="1:18" x14ac:dyDescent="0.3">
      <c r="A3846" t="s">
        <v>3858</v>
      </c>
      <c r="B3846" t="s">
        <v>7776</v>
      </c>
      <c r="C3846">
        <v>30</v>
      </c>
      <c r="D3846" t="str">
        <f>IF(Shopping[[#This Row],[Age]]&lt;=25,"Gen Z",
IF(Shopping[[#This Row],[Age]]&lt;=41,"Millennials",
IF(Shopping[[#This Row],[Age]]&lt;=57,"Gen X","Boomers")))</f>
        <v>Millennials</v>
      </c>
      <c r="E3846" t="s">
        <v>6584</v>
      </c>
      <c r="F3846" t="s">
        <v>7851</v>
      </c>
      <c r="G3846" t="s">
        <v>7838</v>
      </c>
      <c r="H3846" s="27">
        <v>87</v>
      </c>
      <c r="I3846" t="s">
        <v>7899</v>
      </c>
      <c r="J3846" t="s">
        <v>7844</v>
      </c>
      <c r="K3846" t="s">
        <v>7973</v>
      </c>
      <c r="L3846" t="s">
        <v>7890</v>
      </c>
      <c r="M3846">
        <v>5</v>
      </c>
      <c r="N3846" t="s">
        <v>1691</v>
      </c>
      <c r="O3846" t="s">
        <v>7947</v>
      </c>
      <c r="P3846" t="s">
        <v>1691</v>
      </c>
      <c r="Q3846" t="s">
        <v>8</v>
      </c>
      <c r="R3846">
        <v>40</v>
      </c>
    </row>
    <row r="3847" spans="1:18" x14ac:dyDescent="0.3">
      <c r="A3847" t="s">
        <v>3859</v>
      </c>
      <c r="B3847" t="s">
        <v>7777</v>
      </c>
      <c r="C3847">
        <v>58</v>
      </c>
      <c r="D3847" t="str">
        <f>IF(Shopping[[#This Row],[Age]]&lt;=25,"Gen Z",
IF(Shopping[[#This Row],[Age]]&lt;=41,"Millennials",
IF(Shopping[[#This Row],[Age]]&lt;=57,"Gen X","Boomers")))</f>
        <v>Boomers</v>
      </c>
      <c r="E3847" t="s">
        <v>6584</v>
      </c>
      <c r="F3847" t="s">
        <v>7841</v>
      </c>
      <c r="G3847" t="s">
        <v>7838</v>
      </c>
      <c r="H3847" s="27">
        <v>52</v>
      </c>
      <c r="I3847" t="s">
        <v>7911</v>
      </c>
      <c r="J3847" t="s">
        <v>7847</v>
      </c>
      <c r="K3847" t="s">
        <v>7867</v>
      </c>
      <c r="L3847" t="s">
        <v>7887</v>
      </c>
      <c r="M3847">
        <v>4.9000000000000004</v>
      </c>
      <c r="N3847" t="s">
        <v>1691</v>
      </c>
      <c r="O3847" t="s">
        <v>7948</v>
      </c>
      <c r="P3847" t="s">
        <v>1691</v>
      </c>
      <c r="Q3847" t="s">
        <v>8</v>
      </c>
      <c r="R3847">
        <v>46</v>
      </c>
    </row>
    <row r="3848" spans="1:18" x14ac:dyDescent="0.3">
      <c r="A3848" t="s">
        <v>3860</v>
      </c>
      <c r="B3848" t="s">
        <v>7778</v>
      </c>
      <c r="C3848">
        <v>57</v>
      </c>
      <c r="D3848" t="str">
        <f>IF(Shopping[[#This Row],[Age]]&lt;=25,"Gen Z",
IF(Shopping[[#This Row],[Age]]&lt;=41,"Millennials",
IF(Shopping[[#This Row],[Age]]&lt;=57,"Gen X","Boomers")))</f>
        <v>Gen X</v>
      </c>
      <c r="E3848" t="s">
        <v>6584</v>
      </c>
      <c r="F3848" t="s">
        <v>7837</v>
      </c>
      <c r="G3848" t="s">
        <v>7838</v>
      </c>
      <c r="H3848" s="27">
        <v>58</v>
      </c>
      <c r="I3848" t="s">
        <v>7931</v>
      </c>
      <c r="J3848" t="s">
        <v>7839</v>
      </c>
      <c r="K3848" t="s">
        <v>7874</v>
      </c>
      <c r="L3848" t="s">
        <v>7889</v>
      </c>
      <c r="M3848">
        <v>4</v>
      </c>
      <c r="N3848" t="s">
        <v>1691</v>
      </c>
      <c r="O3848" t="s">
        <v>7945</v>
      </c>
      <c r="P3848" t="s">
        <v>1691</v>
      </c>
      <c r="Q3848" t="s">
        <v>14</v>
      </c>
      <c r="R3848">
        <v>40</v>
      </c>
    </row>
    <row r="3849" spans="1:18" x14ac:dyDescent="0.3">
      <c r="A3849" t="s">
        <v>3861</v>
      </c>
      <c r="B3849" t="s">
        <v>7779</v>
      </c>
      <c r="C3849">
        <v>60</v>
      </c>
      <c r="D3849" t="str">
        <f>IF(Shopping[[#This Row],[Age]]&lt;=25,"Gen Z",
IF(Shopping[[#This Row],[Age]]&lt;=41,"Millennials",
IF(Shopping[[#This Row],[Age]]&lt;=57,"Gen X","Boomers")))</f>
        <v>Boomers</v>
      </c>
      <c r="E3849" t="s">
        <v>6584</v>
      </c>
      <c r="F3849" t="s">
        <v>7841</v>
      </c>
      <c r="G3849" t="s">
        <v>7838</v>
      </c>
      <c r="H3849" s="27">
        <v>34</v>
      </c>
      <c r="I3849" t="s">
        <v>7905</v>
      </c>
      <c r="J3849" t="s">
        <v>7844</v>
      </c>
      <c r="K3849" t="s">
        <v>7976</v>
      </c>
      <c r="L3849" t="s">
        <v>7890</v>
      </c>
      <c r="M3849">
        <v>3.2</v>
      </c>
      <c r="N3849" t="s">
        <v>1691</v>
      </c>
      <c r="O3849" t="s">
        <v>7949</v>
      </c>
      <c r="P3849" t="s">
        <v>1691</v>
      </c>
      <c r="Q3849" t="s">
        <v>14</v>
      </c>
      <c r="R3849">
        <v>31</v>
      </c>
    </row>
    <row r="3850" spans="1:18" x14ac:dyDescent="0.3">
      <c r="A3850" t="s">
        <v>3862</v>
      </c>
      <c r="B3850" t="s">
        <v>7780</v>
      </c>
      <c r="C3850">
        <v>22</v>
      </c>
      <c r="D3850" t="str">
        <f>IF(Shopping[[#This Row],[Age]]&lt;=25,"Gen Z",
IF(Shopping[[#This Row],[Age]]&lt;=41,"Millennials",
IF(Shopping[[#This Row],[Age]]&lt;=57,"Gen X","Boomers")))</f>
        <v>Gen Z</v>
      </c>
      <c r="E3850" t="s">
        <v>6584</v>
      </c>
      <c r="F3850" t="s">
        <v>7870</v>
      </c>
      <c r="G3850" t="s">
        <v>7857</v>
      </c>
      <c r="H3850" s="27">
        <v>60</v>
      </c>
      <c r="I3850" t="s">
        <v>7906</v>
      </c>
      <c r="J3850" t="s">
        <v>7847</v>
      </c>
      <c r="K3850" t="s">
        <v>7975</v>
      </c>
      <c r="L3850" t="s">
        <v>7887</v>
      </c>
      <c r="M3850">
        <v>3</v>
      </c>
      <c r="N3850" t="s">
        <v>1691</v>
      </c>
      <c r="O3850" t="s">
        <v>7947</v>
      </c>
      <c r="P3850" t="s">
        <v>1691</v>
      </c>
      <c r="Q3850" t="s">
        <v>10</v>
      </c>
      <c r="R3850">
        <v>39</v>
      </c>
    </row>
    <row r="3851" spans="1:18" x14ac:dyDescent="0.3">
      <c r="A3851" t="s">
        <v>3863</v>
      </c>
      <c r="B3851" t="s">
        <v>7781</v>
      </c>
      <c r="C3851">
        <v>46</v>
      </c>
      <c r="D3851" t="str">
        <f>IF(Shopping[[#This Row],[Age]]&lt;=25,"Gen Z",
IF(Shopping[[#This Row],[Age]]&lt;=41,"Millennials",
IF(Shopping[[#This Row],[Age]]&lt;=57,"Gen X","Boomers")))</f>
        <v>Gen X</v>
      </c>
      <c r="E3851" t="s">
        <v>6584</v>
      </c>
      <c r="F3851" t="s">
        <v>7869</v>
      </c>
      <c r="G3851" t="s">
        <v>7838</v>
      </c>
      <c r="H3851" s="27">
        <v>68</v>
      </c>
      <c r="I3851" t="s">
        <v>7913</v>
      </c>
      <c r="J3851" t="s">
        <v>7844</v>
      </c>
      <c r="K3851" t="s">
        <v>7973</v>
      </c>
      <c r="L3851" t="s">
        <v>7887</v>
      </c>
      <c r="M3851">
        <v>2.6</v>
      </c>
      <c r="N3851" t="s">
        <v>1691</v>
      </c>
      <c r="O3851" t="s">
        <v>7945</v>
      </c>
      <c r="P3851" t="s">
        <v>1691</v>
      </c>
      <c r="Q3851" t="s">
        <v>14</v>
      </c>
      <c r="R3851">
        <v>36</v>
      </c>
    </row>
    <row r="3852" spans="1:18" x14ac:dyDescent="0.3">
      <c r="A3852" t="s">
        <v>3864</v>
      </c>
      <c r="B3852" t="s">
        <v>7782</v>
      </c>
      <c r="C3852">
        <v>27</v>
      </c>
      <c r="D3852" t="str">
        <f>IF(Shopping[[#This Row],[Age]]&lt;=25,"Gen Z",
IF(Shopping[[#This Row],[Age]]&lt;=41,"Millennials",
IF(Shopping[[#This Row],[Age]]&lt;=57,"Gen X","Boomers")))</f>
        <v>Millennials</v>
      </c>
      <c r="E3852" t="s">
        <v>6584</v>
      </c>
      <c r="F3852" t="s">
        <v>7870</v>
      </c>
      <c r="G3852" t="s">
        <v>7857</v>
      </c>
      <c r="H3852" s="27">
        <v>74</v>
      </c>
      <c r="I3852" t="s">
        <v>7909</v>
      </c>
      <c r="J3852" t="s">
        <v>7839</v>
      </c>
      <c r="K3852" t="s">
        <v>7878</v>
      </c>
      <c r="L3852" t="s">
        <v>7889</v>
      </c>
      <c r="M3852">
        <v>4.4000000000000004</v>
      </c>
      <c r="N3852" t="s">
        <v>1691</v>
      </c>
      <c r="O3852" t="s">
        <v>7949</v>
      </c>
      <c r="P3852" t="s">
        <v>1691</v>
      </c>
      <c r="Q3852" t="s">
        <v>27</v>
      </c>
      <c r="R3852">
        <v>25</v>
      </c>
    </row>
    <row r="3853" spans="1:18" x14ac:dyDescent="0.3">
      <c r="A3853" t="s">
        <v>3865</v>
      </c>
      <c r="B3853" t="s">
        <v>7783</v>
      </c>
      <c r="C3853">
        <v>50</v>
      </c>
      <c r="D3853" t="str">
        <f>IF(Shopping[[#This Row],[Age]]&lt;=25,"Gen Z",
IF(Shopping[[#This Row],[Age]]&lt;=41,"Millennials",
IF(Shopping[[#This Row],[Age]]&lt;=57,"Gen X","Boomers")))</f>
        <v>Gen X</v>
      </c>
      <c r="E3853" t="s">
        <v>6584</v>
      </c>
      <c r="F3853" t="s">
        <v>7873</v>
      </c>
      <c r="G3853" t="s">
        <v>7857</v>
      </c>
      <c r="H3853" s="27">
        <v>83</v>
      </c>
      <c r="I3853" t="s">
        <v>7899</v>
      </c>
      <c r="J3853" t="s">
        <v>7847</v>
      </c>
      <c r="K3853" t="s">
        <v>7858</v>
      </c>
      <c r="L3853" t="s">
        <v>7889</v>
      </c>
      <c r="M3853">
        <v>3.9</v>
      </c>
      <c r="N3853" t="s">
        <v>1691</v>
      </c>
      <c r="O3853" t="s">
        <v>7946</v>
      </c>
      <c r="P3853" t="s">
        <v>1691</v>
      </c>
      <c r="Q3853" t="s">
        <v>27</v>
      </c>
      <c r="R3853">
        <v>24</v>
      </c>
    </row>
    <row r="3854" spans="1:18" x14ac:dyDescent="0.3">
      <c r="A3854" t="s">
        <v>3866</v>
      </c>
      <c r="B3854" t="s">
        <v>7784</v>
      </c>
      <c r="C3854">
        <v>65</v>
      </c>
      <c r="D3854" t="str">
        <f>IF(Shopping[[#This Row],[Age]]&lt;=25,"Gen Z",
IF(Shopping[[#This Row],[Age]]&lt;=41,"Millennials",
IF(Shopping[[#This Row],[Age]]&lt;=57,"Gen X","Boomers")))</f>
        <v>Boomers</v>
      </c>
      <c r="E3854" t="s">
        <v>6584</v>
      </c>
      <c r="F3854" t="s">
        <v>7875</v>
      </c>
      <c r="G3854" t="s">
        <v>7857</v>
      </c>
      <c r="H3854" s="27">
        <v>79</v>
      </c>
      <c r="I3854" t="s">
        <v>7909</v>
      </c>
      <c r="J3854" t="s">
        <v>7847</v>
      </c>
      <c r="K3854" t="s">
        <v>7972</v>
      </c>
      <c r="L3854" t="s">
        <v>7890</v>
      </c>
      <c r="M3854">
        <v>4</v>
      </c>
      <c r="N3854" t="s">
        <v>1691</v>
      </c>
      <c r="O3854" t="s">
        <v>7949</v>
      </c>
      <c r="P3854" t="s">
        <v>1691</v>
      </c>
      <c r="Q3854" t="s">
        <v>14</v>
      </c>
      <c r="R3854">
        <v>19</v>
      </c>
    </row>
    <row r="3855" spans="1:18" x14ac:dyDescent="0.3">
      <c r="A3855" t="s">
        <v>3867</v>
      </c>
      <c r="B3855" t="s">
        <v>7785</v>
      </c>
      <c r="C3855">
        <v>61</v>
      </c>
      <c r="D3855" t="str">
        <f>IF(Shopping[[#This Row],[Age]]&lt;=25,"Gen Z",
IF(Shopping[[#This Row],[Age]]&lt;=41,"Millennials",
IF(Shopping[[#This Row],[Age]]&lt;=57,"Gen X","Boomers")))</f>
        <v>Boomers</v>
      </c>
      <c r="E3855" t="s">
        <v>6584</v>
      </c>
      <c r="F3855" t="s">
        <v>7865</v>
      </c>
      <c r="G3855" t="s">
        <v>7857</v>
      </c>
      <c r="H3855" s="27">
        <v>76</v>
      </c>
      <c r="I3855" t="s">
        <v>7923</v>
      </c>
      <c r="J3855" t="s">
        <v>7847</v>
      </c>
      <c r="K3855" t="s">
        <v>7970</v>
      </c>
      <c r="L3855" t="s">
        <v>7890</v>
      </c>
      <c r="M3855">
        <v>4</v>
      </c>
      <c r="N3855" t="s">
        <v>1691</v>
      </c>
      <c r="O3855" t="s">
        <v>7950</v>
      </c>
      <c r="P3855" t="s">
        <v>1691</v>
      </c>
      <c r="Q3855" t="s">
        <v>27</v>
      </c>
      <c r="R3855">
        <v>49</v>
      </c>
    </row>
    <row r="3856" spans="1:18" x14ac:dyDescent="0.3">
      <c r="A3856" t="s">
        <v>3868</v>
      </c>
      <c r="B3856" t="s">
        <v>7786</v>
      </c>
      <c r="C3856">
        <v>57</v>
      </c>
      <c r="D3856" t="str">
        <f>IF(Shopping[[#This Row],[Age]]&lt;=25,"Gen Z",
IF(Shopping[[#This Row],[Age]]&lt;=41,"Millennials",
IF(Shopping[[#This Row],[Age]]&lt;=57,"Gen X","Boomers")))</f>
        <v>Gen X</v>
      </c>
      <c r="E3856" t="s">
        <v>6584</v>
      </c>
      <c r="F3856" t="s">
        <v>7872</v>
      </c>
      <c r="G3856" t="s">
        <v>7838</v>
      </c>
      <c r="H3856" s="27">
        <v>20</v>
      </c>
      <c r="I3856" t="s">
        <v>7913</v>
      </c>
      <c r="J3856" t="s">
        <v>7847</v>
      </c>
      <c r="K3856" t="s">
        <v>7971</v>
      </c>
      <c r="L3856" t="s">
        <v>7888</v>
      </c>
      <c r="M3856">
        <v>4.2</v>
      </c>
      <c r="N3856" t="s">
        <v>1691</v>
      </c>
      <c r="O3856" t="s">
        <v>7946</v>
      </c>
      <c r="P3856" t="s">
        <v>1691</v>
      </c>
      <c r="Q3856" t="s">
        <v>8</v>
      </c>
      <c r="R3856">
        <v>4</v>
      </c>
    </row>
    <row r="3857" spans="1:18" x14ac:dyDescent="0.3">
      <c r="A3857" t="s">
        <v>3869</v>
      </c>
      <c r="B3857" t="s">
        <v>7787</v>
      </c>
      <c r="C3857">
        <v>40</v>
      </c>
      <c r="D3857" t="str">
        <f>IF(Shopping[[#This Row],[Age]]&lt;=25,"Gen Z",
IF(Shopping[[#This Row],[Age]]&lt;=41,"Millennials",
IF(Shopping[[#This Row],[Age]]&lt;=57,"Gen X","Boomers")))</f>
        <v>Millennials</v>
      </c>
      <c r="E3857" t="s">
        <v>6584</v>
      </c>
      <c r="F3857" t="s">
        <v>7850</v>
      </c>
      <c r="G3857" t="s">
        <v>7838</v>
      </c>
      <c r="H3857" s="27">
        <v>61</v>
      </c>
      <c r="I3857" t="s">
        <v>7919</v>
      </c>
      <c r="J3857" t="s">
        <v>7877</v>
      </c>
      <c r="K3857" t="s">
        <v>7970</v>
      </c>
      <c r="L3857" t="s">
        <v>7889</v>
      </c>
      <c r="M3857">
        <v>4.4000000000000004</v>
      </c>
      <c r="N3857" t="s">
        <v>1691</v>
      </c>
      <c r="O3857" t="s">
        <v>7947</v>
      </c>
      <c r="P3857" t="s">
        <v>1691</v>
      </c>
      <c r="Q3857" t="s">
        <v>10</v>
      </c>
      <c r="R3857">
        <v>36</v>
      </c>
    </row>
    <row r="3858" spans="1:18" x14ac:dyDescent="0.3">
      <c r="A3858" t="s">
        <v>3870</v>
      </c>
      <c r="B3858" t="s">
        <v>7788</v>
      </c>
      <c r="C3858">
        <v>39</v>
      </c>
      <c r="D3858" t="str">
        <f>IF(Shopping[[#This Row],[Age]]&lt;=25,"Gen Z",
IF(Shopping[[#This Row],[Age]]&lt;=41,"Millennials",
IF(Shopping[[#This Row],[Age]]&lt;=57,"Gen X","Boomers")))</f>
        <v>Millennials</v>
      </c>
      <c r="E3858" t="s">
        <v>6584</v>
      </c>
      <c r="F3858" t="s">
        <v>7845</v>
      </c>
      <c r="G3858" t="s">
        <v>7846</v>
      </c>
      <c r="H3858" s="27">
        <v>78</v>
      </c>
      <c r="I3858" t="s">
        <v>7934</v>
      </c>
      <c r="J3858" t="s">
        <v>7844</v>
      </c>
      <c r="K3858" t="s">
        <v>7880</v>
      </c>
      <c r="L3858" t="s">
        <v>7889</v>
      </c>
      <c r="M3858">
        <v>2.5</v>
      </c>
      <c r="N3858" t="s">
        <v>1691</v>
      </c>
      <c r="O3858" t="s">
        <v>7946</v>
      </c>
      <c r="P3858" t="s">
        <v>1691</v>
      </c>
      <c r="Q3858" t="s">
        <v>27</v>
      </c>
      <c r="R3858">
        <v>8</v>
      </c>
    </row>
    <row r="3859" spans="1:18" x14ac:dyDescent="0.3">
      <c r="A3859" t="s">
        <v>3871</v>
      </c>
      <c r="B3859" t="s">
        <v>7789</v>
      </c>
      <c r="C3859">
        <v>42</v>
      </c>
      <c r="D3859" t="str">
        <f>IF(Shopping[[#This Row],[Age]]&lt;=25,"Gen Z",
IF(Shopping[[#This Row],[Age]]&lt;=41,"Millennials",
IF(Shopping[[#This Row],[Age]]&lt;=57,"Gen X","Boomers")))</f>
        <v>Gen X</v>
      </c>
      <c r="E3859" t="s">
        <v>6584</v>
      </c>
      <c r="F3859" t="s">
        <v>7875</v>
      </c>
      <c r="G3859" t="s">
        <v>7857</v>
      </c>
      <c r="H3859" s="27">
        <v>21</v>
      </c>
      <c r="I3859" t="s">
        <v>7914</v>
      </c>
      <c r="J3859" t="s">
        <v>7844</v>
      </c>
      <c r="K3859" t="s">
        <v>7882</v>
      </c>
      <c r="L3859" t="s">
        <v>7889</v>
      </c>
      <c r="M3859">
        <v>3.1</v>
      </c>
      <c r="N3859" t="s">
        <v>1691</v>
      </c>
      <c r="O3859" t="s">
        <v>7950</v>
      </c>
      <c r="P3859" t="s">
        <v>1691</v>
      </c>
      <c r="Q3859" t="s">
        <v>12</v>
      </c>
      <c r="R3859">
        <v>29</v>
      </c>
    </row>
    <row r="3860" spans="1:18" x14ac:dyDescent="0.3">
      <c r="A3860" t="s">
        <v>3872</v>
      </c>
      <c r="B3860" t="s">
        <v>7790</v>
      </c>
      <c r="C3860">
        <v>30</v>
      </c>
      <c r="D3860" t="str">
        <f>IF(Shopping[[#This Row],[Age]]&lt;=25,"Gen Z",
IF(Shopping[[#This Row],[Age]]&lt;=41,"Millennials",
IF(Shopping[[#This Row],[Age]]&lt;=57,"Gen X","Boomers")))</f>
        <v>Millennials</v>
      </c>
      <c r="E3860" t="s">
        <v>6584</v>
      </c>
      <c r="F3860" t="s">
        <v>7872</v>
      </c>
      <c r="G3860" t="s">
        <v>7838</v>
      </c>
      <c r="H3860" s="27">
        <v>77</v>
      </c>
      <c r="I3860" t="s">
        <v>7902</v>
      </c>
      <c r="J3860" t="s">
        <v>7847</v>
      </c>
      <c r="K3860" t="s">
        <v>7968</v>
      </c>
      <c r="L3860" t="s">
        <v>7887</v>
      </c>
      <c r="M3860">
        <v>3.5</v>
      </c>
      <c r="N3860" t="s">
        <v>1691</v>
      </c>
      <c r="O3860" t="s">
        <v>7950</v>
      </c>
      <c r="P3860" t="s">
        <v>1691</v>
      </c>
      <c r="Q3860" t="s">
        <v>12</v>
      </c>
      <c r="R3860">
        <v>26</v>
      </c>
    </row>
    <row r="3861" spans="1:18" x14ac:dyDescent="0.3">
      <c r="A3861" t="s">
        <v>3873</v>
      </c>
      <c r="B3861" t="s">
        <v>7791</v>
      </c>
      <c r="C3861">
        <v>65</v>
      </c>
      <c r="D3861" t="str">
        <f>IF(Shopping[[#This Row],[Age]]&lt;=25,"Gen Z",
IF(Shopping[[#This Row],[Age]]&lt;=41,"Millennials",
IF(Shopping[[#This Row],[Age]]&lt;=57,"Gen X","Boomers")))</f>
        <v>Boomers</v>
      </c>
      <c r="E3861" t="s">
        <v>6584</v>
      </c>
      <c r="F3861" t="s">
        <v>7851</v>
      </c>
      <c r="G3861" t="s">
        <v>7838</v>
      </c>
      <c r="H3861" s="27">
        <v>88</v>
      </c>
      <c r="I3861" t="s">
        <v>7909</v>
      </c>
      <c r="J3861" t="s">
        <v>7844</v>
      </c>
      <c r="K3861" t="s">
        <v>7976</v>
      </c>
      <c r="L3861" t="s">
        <v>7890</v>
      </c>
      <c r="M3861">
        <v>3</v>
      </c>
      <c r="N3861" t="s">
        <v>1691</v>
      </c>
      <c r="O3861" t="s">
        <v>7949</v>
      </c>
      <c r="P3861" t="s">
        <v>1691</v>
      </c>
      <c r="Q3861" t="s">
        <v>22</v>
      </c>
      <c r="R3861">
        <v>47</v>
      </c>
    </row>
    <row r="3862" spans="1:18" x14ac:dyDescent="0.3">
      <c r="A3862" t="s">
        <v>3874</v>
      </c>
      <c r="B3862" t="s">
        <v>7792</v>
      </c>
      <c r="C3862">
        <v>57</v>
      </c>
      <c r="D3862" t="str">
        <f>IF(Shopping[[#This Row],[Age]]&lt;=25,"Gen Z",
IF(Shopping[[#This Row],[Age]]&lt;=41,"Millennials",
IF(Shopping[[#This Row],[Age]]&lt;=57,"Gen X","Boomers")))</f>
        <v>Gen X</v>
      </c>
      <c r="E3862" t="s">
        <v>6584</v>
      </c>
      <c r="F3862" t="s">
        <v>7865</v>
      </c>
      <c r="G3862" t="s">
        <v>7857</v>
      </c>
      <c r="H3862" s="27">
        <v>64</v>
      </c>
      <c r="I3862" t="s">
        <v>7931</v>
      </c>
      <c r="J3862" t="s">
        <v>7847</v>
      </c>
      <c r="K3862" t="s">
        <v>7967</v>
      </c>
      <c r="L3862" t="s">
        <v>7889</v>
      </c>
      <c r="M3862">
        <v>4.4000000000000004</v>
      </c>
      <c r="N3862" t="s">
        <v>1691</v>
      </c>
      <c r="O3862" t="s">
        <v>7947</v>
      </c>
      <c r="P3862" t="s">
        <v>1691</v>
      </c>
      <c r="Q3862" t="s">
        <v>10</v>
      </c>
      <c r="R3862">
        <v>44</v>
      </c>
    </row>
    <row r="3863" spans="1:18" x14ac:dyDescent="0.3">
      <c r="A3863" t="s">
        <v>3875</v>
      </c>
      <c r="B3863" t="s">
        <v>7793</v>
      </c>
      <c r="C3863">
        <v>64</v>
      </c>
      <c r="D3863" t="str">
        <f>IF(Shopping[[#This Row],[Age]]&lt;=25,"Gen Z",
IF(Shopping[[#This Row],[Age]]&lt;=41,"Millennials",
IF(Shopping[[#This Row],[Age]]&lt;=57,"Gen X","Boomers")))</f>
        <v>Boomers</v>
      </c>
      <c r="E3863" t="s">
        <v>6584</v>
      </c>
      <c r="F3863" t="s">
        <v>7868</v>
      </c>
      <c r="G3863" t="s">
        <v>7854</v>
      </c>
      <c r="H3863" s="27">
        <v>57</v>
      </c>
      <c r="I3863" t="s">
        <v>7898</v>
      </c>
      <c r="J3863" t="s">
        <v>7847</v>
      </c>
      <c r="K3863" t="s">
        <v>7882</v>
      </c>
      <c r="L3863" t="s">
        <v>7888</v>
      </c>
      <c r="M3863">
        <v>4.9000000000000004</v>
      </c>
      <c r="N3863" t="s">
        <v>1691</v>
      </c>
      <c r="O3863" t="s">
        <v>7948</v>
      </c>
      <c r="P3863" t="s">
        <v>1691</v>
      </c>
      <c r="Q3863" t="s">
        <v>12</v>
      </c>
      <c r="R3863">
        <v>49</v>
      </c>
    </row>
    <row r="3864" spans="1:18" x14ac:dyDescent="0.3">
      <c r="A3864" t="s">
        <v>3876</v>
      </c>
      <c r="B3864" t="s">
        <v>7794</v>
      </c>
      <c r="C3864">
        <v>56</v>
      </c>
      <c r="D3864" t="str">
        <f>IF(Shopping[[#This Row],[Age]]&lt;=25,"Gen Z",
IF(Shopping[[#This Row],[Age]]&lt;=41,"Millennials",
IF(Shopping[[#This Row],[Age]]&lt;=57,"Gen X","Boomers")))</f>
        <v>Gen X</v>
      </c>
      <c r="E3864" t="s">
        <v>6584</v>
      </c>
      <c r="F3864" t="s">
        <v>7850</v>
      </c>
      <c r="G3864" t="s">
        <v>7838</v>
      </c>
      <c r="H3864" s="27">
        <v>49</v>
      </c>
      <c r="I3864" t="s">
        <v>7930</v>
      </c>
      <c r="J3864" t="s">
        <v>7839</v>
      </c>
      <c r="K3864" t="s">
        <v>7967</v>
      </c>
      <c r="L3864" t="s">
        <v>7887</v>
      </c>
      <c r="M3864">
        <v>2.8</v>
      </c>
      <c r="N3864" t="s">
        <v>1691</v>
      </c>
      <c r="O3864" t="s">
        <v>7947</v>
      </c>
      <c r="P3864" t="s">
        <v>1691</v>
      </c>
      <c r="Q3864" t="s">
        <v>8</v>
      </c>
      <c r="R3864">
        <v>9</v>
      </c>
    </row>
    <row r="3865" spans="1:18" x14ac:dyDescent="0.3">
      <c r="A3865" t="s">
        <v>3877</v>
      </c>
      <c r="B3865" t="s">
        <v>7795</v>
      </c>
      <c r="C3865">
        <v>40</v>
      </c>
      <c r="D3865" t="str">
        <f>IF(Shopping[[#This Row],[Age]]&lt;=25,"Gen Z",
IF(Shopping[[#This Row],[Age]]&lt;=41,"Millennials",
IF(Shopping[[#This Row],[Age]]&lt;=57,"Gen X","Boomers")))</f>
        <v>Millennials</v>
      </c>
      <c r="E3865" t="s">
        <v>6584</v>
      </c>
      <c r="F3865" t="s">
        <v>7873</v>
      </c>
      <c r="G3865" t="s">
        <v>7857</v>
      </c>
      <c r="H3865" s="27">
        <v>35</v>
      </c>
      <c r="I3865" t="s">
        <v>7906</v>
      </c>
      <c r="J3865" t="s">
        <v>7847</v>
      </c>
      <c r="K3865" t="s">
        <v>7874</v>
      </c>
      <c r="L3865" t="s">
        <v>7889</v>
      </c>
      <c r="M3865">
        <v>3.3</v>
      </c>
      <c r="N3865" t="s">
        <v>1691</v>
      </c>
      <c r="O3865" t="s">
        <v>7946</v>
      </c>
      <c r="P3865" t="s">
        <v>1691</v>
      </c>
      <c r="Q3865" t="s">
        <v>10</v>
      </c>
      <c r="R3865">
        <v>28</v>
      </c>
    </row>
    <row r="3866" spans="1:18" x14ac:dyDescent="0.3">
      <c r="A3866" t="s">
        <v>3878</v>
      </c>
      <c r="B3866" t="s">
        <v>7796</v>
      </c>
      <c r="C3866">
        <v>55</v>
      </c>
      <c r="D3866" t="str">
        <f>IF(Shopping[[#This Row],[Age]]&lt;=25,"Gen Z",
IF(Shopping[[#This Row],[Age]]&lt;=41,"Millennials",
IF(Shopping[[#This Row],[Age]]&lt;=57,"Gen X","Boomers")))</f>
        <v>Gen X</v>
      </c>
      <c r="E3866" t="s">
        <v>6584</v>
      </c>
      <c r="F3866" t="s">
        <v>7872</v>
      </c>
      <c r="G3866" t="s">
        <v>7838</v>
      </c>
      <c r="H3866" s="27">
        <v>99</v>
      </c>
      <c r="I3866" t="s">
        <v>7898</v>
      </c>
      <c r="J3866" t="s">
        <v>7844</v>
      </c>
      <c r="K3866" t="s">
        <v>7976</v>
      </c>
      <c r="L3866" t="s">
        <v>7887</v>
      </c>
      <c r="M3866">
        <v>4.9000000000000004</v>
      </c>
      <c r="N3866" t="s">
        <v>1691</v>
      </c>
      <c r="O3866" t="s">
        <v>7945</v>
      </c>
      <c r="P3866" t="s">
        <v>1691</v>
      </c>
      <c r="Q3866" t="s">
        <v>27</v>
      </c>
      <c r="R3866">
        <v>1</v>
      </c>
    </row>
    <row r="3867" spans="1:18" x14ac:dyDescent="0.3">
      <c r="A3867" t="s">
        <v>3879</v>
      </c>
      <c r="B3867" t="s">
        <v>7797</v>
      </c>
      <c r="C3867">
        <v>25</v>
      </c>
      <c r="D3867" t="str">
        <f>IF(Shopping[[#This Row],[Age]]&lt;=25,"Gen Z",
IF(Shopping[[#This Row],[Age]]&lt;=41,"Millennials",
IF(Shopping[[#This Row],[Age]]&lt;=57,"Gen X","Boomers")))</f>
        <v>Gen Z</v>
      </c>
      <c r="E3867" t="s">
        <v>6584</v>
      </c>
      <c r="F3867" t="s">
        <v>7851</v>
      </c>
      <c r="G3867" t="s">
        <v>7838</v>
      </c>
      <c r="H3867" s="27">
        <v>42</v>
      </c>
      <c r="I3867" t="s">
        <v>7936</v>
      </c>
      <c r="J3867" t="s">
        <v>7847</v>
      </c>
      <c r="K3867" t="s">
        <v>7968</v>
      </c>
      <c r="L3867" t="s">
        <v>7888</v>
      </c>
      <c r="M3867">
        <v>4.2</v>
      </c>
      <c r="N3867" t="s">
        <v>1691</v>
      </c>
      <c r="O3867" t="s">
        <v>7950</v>
      </c>
      <c r="P3867" t="s">
        <v>1691</v>
      </c>
      <c r="Q3867" t="s">
        <v>10</v>
      </c>
      <c r="R3867">
        <v>28</v>
      </c>
    </row>
    <row r="3868" spans="1:18" x14ac:dyDescent="0.3">
      <c r="A3868" t="s">
        <v>3880</v>
      </c>
      <c r="B3868" t="s">
        <v>7798</v>
      </c>
      <c r="C3868">
        <v>58</v>
      </c>
      <c r="D3868" t="str">
        <f>IF(Shopping[[#This Row],[Age]]&lt;=25,"Gen Z",
IF(Shopping[[#This Row],[Age]]&lt;=41,"Millennials",
IF(Shopping[[#This Row],[Age]]&lt;=57,"Gen X","Boomers")))</f>
        <v>Boomers</v>
      </c>
      <c r="E3868" t="s">
        <v>6584</v>
      </c>
      <c r="F3868" t="s">
        <v>7875</v>
      </c>
      <c r="G3868" t="s">
        <v>7857</v>
      </c>
      <c r="H3868" s="27">
        <v>32</v>
      </c>
      <c r="I3868" t="s">
        <v>7922</v>
      </c>
      <c r="J3868" t="s">
        <v>7847</v>
      </c>
      <c r="K3868" t="s">
        <v>7974</v>
      </c>
      <c r="L3868" t="s">
        <v>7887</v>
      </c>
      <c r="M3868">
        <v>3.3</v>
      </c>
      <c r="N3868" t="s">
        <v>1691</v>
      </c>
      <c r="O3868" t="s">
        <v>7949</v>
      </c>
      <c r="P3868" t="s">
        <v>1691</v>
      </c>
      <c r="Q3868" t="s">
        <v>12</v>
      </c>
      <c r="R3868">
        <v>33</v>
      </c>
    </row>
    <row r="3869" spans="1:18" x14ac:dyDescent="0.3">
      <c r="A3869" t="s">
        <v>3881</v>
      </c>
      <c r="B3869" t="s">
        <v>7799</v>
      </c>
      <c r="C3869">
        <v>46</v>
      </c>
      <c r="D3869" t="str">
        <f>IF(Shopping[[#This Row],[Age]]&lt;=25,"Gen Z",
IF(Shopping[[#This Row],[Age]]&lt;=41,"Millennials",
IF(Shopping[[#This Row],[Age]]&lt;=57,"Gen X","Boomers")))</f>
        <v>Gen X</v>
      </c>
      <c r="E3869" t="s">
        <v>6584</v>
      </c>
      <c r="F3869" t="s">
        <v>7868</v>
      </c>
      <c r="G3869" t="s">
        <v>7854</v>
      </c>
      <c r="H3869" s="27">
        <v>21</v>
      </c>
      <c r="I3869" t="s">
        <v>7926</v>
      </c>
      <c r="J3869" t="s">
        <v>7839</v>
      </c>
      <c r="K3869" t="s">
        <v>7970</v>
      </c>
      <c r="L3869" t="s">
        <v>7889</v>
      </c>
      <c r="M3869">
        <v>2.7</v>
      </c>
      <c r="N3869" t="s">
        <v>1691</v>
      </c>
      <c r="O3869" t="s">
        <v>7948</v>
      </c>
      <c r="P3869" t="s">
        <v>1691</v>
      </c>
      <c r="Q3869" t="s">
        <v>12</v>
      </c>
      <c r="R3869">
        <v>28</v>
      </c>
    </row>
    <row r="3870" spans="1:18" x14ac:dyDescent="0.3">
      <c r="A3870" t="s">
        <v>3882</v>
      </c>
      <c r="B3870" t="s">
        <v>7800</v>
      </c>
      <c r="C3870">
        <v>18</v>
      </c>
      <c r="D3870" t="str">
        <f>IF(Shopping[[#This Row],[Age]]&lt;=25,"Gen Z",
IF(Shopping[[#This Row],[Age]]&lt;=41,"Millennials",
IF(Shopping[[#This Row],[Age]]&lt;=57,"Gen X","Boomers")))</f>
        <v>Gen Z</v>
      </c>
      <c r="E3870" t="s">
        <v>6584</v>
      </c>
      <c r="F3870" t="s">
        <v>7861</v>
      </c>
      <c r="G3870" t="s">
        <v>7838</v>
      </c>
      <c r="H3870" s="27">
        <v>29</v>
      </c>
      <c r="I3870" t="s">
        <v>7926</v>
      </c>
      <c r="J3870" t="s">
        <v>7877</v>
      </c>
      <c r="K3870" t="s">
        <v>7975</v>
      </c>
      <c r="L3870" t="s">
        <v>7887</v>
      </c>
      <c r="M3870">
        <v>3.3</v>
      </c>
      <c r="N3870" t="s">
        <v>1691</v>
      </c>
      <c r="O3870" t="s">
        <v>7949</v>
      </c>
      <c r="P3870" t="s">
        <v>1691</v>
      </c>
      <c r="Q3870" t="s">
        <v>10</v>
      </c>
      <c r="R3870">
        <v>9</v>
      </c>
    </row>
    <row r="3871" spans="1:18" x14ac:dyDescent="0.3">
      <c r="A3871" t="s">
        <v>3883</v>
      </c>
      <c r="B3871" t="s">
        <v>7801</v>
      </c>
      <c r="C3871">
        <v>26</v>
      </c>
      <c r="D3871" t="str">
        <f>IF(Shopping[[#This Row],[Age]]&lt;=25,"Gen Z",
IF(Shopping[[#This Row],[Age]]&lt;=41,"Millennials",
IF(Shopping[[#This Row],[Age]]&lt;=57,"Gen X","Boomers")))</f>
        <v>Millennials</v>
      </c>
      <c r="E3871" t="s">
        <v>6584</v>
      </c>
      <c r="F3871" t="s">
        <v>7853</v>
      </c>
      <c r="G3871" t="s">
        <v>7854</v>
      </c>
      <c r="H3871" s="27">
        <v>64</v>
      </c>
      <c r="I3871" t="s">
        <v>7921</v>
      </c>
      <c r="J3871" t="s">
        <v>7839</v>
      </c>
      <c r="K3871" t="s">
        <v>7973</v>
      </c>
      <c r="L3871" t="s">
        <v>7888</v>
      </c>
      <c r="M3871">
        <v>3.8</v>
      </c>
      <c r="N3871" t="s">
        <v>1691</v>
      </c>
      <c r="O3871" t="s">
        <v>7946</v>
      </c>
      <c r="P3871" t="s">
        <v>1691</v>
      </c>
      <c r="Q3871" t="s">
        <v>22</v>
      </c>
      <c r="R3871">
        <v>28</v>
      </c>
    </row>
    <row r="3872" spans="1:18" x14ac:dyDescent="0.3">
      <c r="A3872" t="s">
        <v>3884</v>
      </c>
      <c r="B3872" t="s">
        <v>7802</v>
      </c>
      <c r="C3872">
        <v>61</v>
      </c>
      <c r="D3872" t="str">
        <f>IF(Shopping[[#This Row],[Age]]&lt;=25,"Gen Z",
IF(Shopping[[#This Row],[Age]]&lt;=41,"Millennials",
IF(Shopping[[#This Row],[Age]]&lt;=57,"Gen X","Boomers")))</f>
        <v>Boomers</v>
      </c>
      <c r="E3872" t="s">
        <v>6584</v>
      </c>
      <c r="F3872" t="s">
        <v>7845</v>
      </c>
      <c r="G3872" t="s">
        <v>7846</v>
      </c>
      <c r="H3872" s="27">
        <v>46</v>
      </c>
      <c r="I3872" t="s">
        <v>7924</v>
      </c>
      <c r="J3872" t="s">
        <v>7839</v>
      </c>
      <c r="K3872" t="s">
        <v>7970</v>
      </c>
      <c r="L3872" t="s">
        <v>7890</v>
      </c>
      <c r="M3872">
        <v>3.2</v>
      </c>
      <c r="N3872" t="s">
        <v>1691</v>
      </c>
      <c r="O3872" t="s">
        <v>7947</v>
      </c>
      <c r="P3872" t="s">
        <v>1691</v>
      </c>
      <c r="Q3872" t="s">
        <v>10</v>
      </c>
      <c r="R3872">
        <v>19</v>
      </c>
    </row>
    <row r="3873" spans="1:18" x14ac:dyDescent="0.3">
      <c r="A3873" t="s">
        <v>3885</v>
      </c>
      <c r="B3873" t="s">
        <v>7803</v>
      </c>
      <c r="C3873">
        <v>55</v>
      </c>
      <c r="D3873" t="str">
        <f>IF(Shopping[[#This Row],[Age]]&lt;=25,"Gen Z",
IF(Shopping[[#This Row],[Age]]&lt;=41,"Millennials",
IF(Shopping[[#This Row],[Age]]&lt;=57,"Gen X","Boomers")))</f>
        <v>Gen X</v>
      </c>
      <c r="E3873" t="s">
        <v>6584</v>
      </c>
      <c r="F3873" t="s">
        <v>7872</v>
      </c>
      <c r="G3873" t="s">
        <v>7838</v>
      </c>
      <c r="H3873" s="27">
        <v>97</v>
      </c>
      <c r="I3873" t="s">
        <v>7939</v>
      </c>
      <c r="J3873" t="s">
        <v>7847</v>
      </c>
      <c r="K3873" t="s">
        <v>7971</v>
      </c>
      <c r="L3873" t="s">
        <v>7890</v>
      </c>
      <c r="M3873">
        <v>4.0999999999999996</v>
      </c>
      <c r="N3873" t="s">
        <v>1691</v>
      </c>
      <c r="O3873" t="s">
        <v>7949</v>
      </c>
      <c r="P3873" t="s">
        <v>1691</v>
      </c>
      <c r="Q3873" t="s">
        <v>22</v>
      </c>
      <c r="R3873">
        <v>20</v>
      </c>
    </row>
    <row r="3874" spans="1:18" x14ac:dyDescent="0.3">
      <c r="A3874" t="s">
        <v>3886</v>
      </c>
      <c r="B3874" t="s">
        <v>7804</v>
      </c>
      <c r="C3874">
        <v>41</v>
      </c>
      <c r="D3874" t="str">
        <f>IF(Shopping[[#This Row],[Age]]&lt;=25,"Gen Z",
IF(Shopping[[#This Row],[Age]]&lt;=41,"Millennials",
IF(Shopping[[#This Row],[Age]]&lt;=57,"Gen X","Boomers")))</f>
        <v>Millennials</v>
      </c>
      <c r="E3874" t="s">
        <v>6584</v>
      </c>
      <c r="F3874" t="s">
        <v>7868</v>
      </c>
      <c r="G3874" t="s">
        <v>7854</v>
      </c>
      <c r="H3874" s="27">
        <v>94</v>
      </c>
      <c r="I3874" t="s">
        <v>7906</v>
      </c>
      <c r="J3874" t="s">
        <v>7847</v>
      </c>
      <c r="K3874" t="s">
        <v>7867</v>
      </c>
      <c r="L3874" t="s">
        <v>7888</v>
      </c>
      <c r="M3874">
        <v>4.3</v>
      </c>
      <c r="N3874" t="s">
        <v>1691</v>
      </c>
      <c r="O3874" t="s">
        <v>7948</v>
      </c>
      <c r="P3874" t="s">
        <v>1691</v>
      </c>
      <c r="Q3874" t="s">
        <v>10</v>
      </c>
      <c r="R3874">
        <v>3</v>
      </c>
    </row>
    <row r="3875" spans="1:18" x14ac:dyDescent="0.3">
      <c r="A3875" t="s">
        <v>3887</v>
      </c>
      <c r="B3875" t="s">
        <v>7805</v>
      </c>
      <c r="C3875">
        <v>42</v>
      </c>
      <c r="D3875" t="str">
        <f>IF(Shopping[[#This Row],[Age]]&lt;=25,"Gen Z",
IF(Shopping[[#This Row],[Age]]&lt;=41,"Millennials",
IF(Shopping[[#This Row],[Age]]&lt;=57,"Gen X","Boomers")))</f>
        <v>Gen X</v>
      </c>
      <c r="E3875" t="s">
        <v>6584</v>
      </c>
      <c r="F3875" t="s">
        <v>7845</v>
      </c>
      <c r="G3875" t="s">
        <v>7846</v>
      </c>
      <c r="H3875" s="27">
        <v>43</v>
      </c>
      <c r="I3875" t="s">
        <v>7900</v>
      </c>
      <c r="J3875" t="s">
        <v>7839</v>
      </c>
      <c r="K3875" t="s">
        <v>7855</v>
      </c>
      <c r="L3875" t="s">
        <v>7889</v>
      </c>
      <c r="M3875">
        <v>4</v>
      </c>
      <c r="N3875" t="s">
        <v>1691</v>
      </c>
      <c r="O3875" t="s">
        <v>7948</v>
      </c>
      <c r="P3875" t="s">
        <v>1691</v>
      </c>
      <c r="Q3875" t="s">
        <v>12</v>
      </c>
      <c r="R3875">
        <v>22</v>
      </c>
    </row>
    <row r="3876" spans="1:18" x14ac:dyDescent="0.3">
      <c r="A3876" t="s">
        <v>3888</v>
      </c>
      <c r="B3876" t="s">
        <v>7806</v>
      </c>
      <c r="C3876">
        <v>70</v>
      </c>
      <c r="D3876" t="str">
        <f>IF(Shopping[[#This Row],[Age]]&lt;=25,"Gen Z",
IF(Shopping[[#This Row],[Age]]&lt;=41,"Millennials",
IF(Shopping[[#This Row],[Age]]&lt;=57,"Gen X","Boomers")))</f>
        <v>Boomers</v>
      </c>
      <c r="E3876" t="s">
        <v>6584</v>
      </c>
      <c r="F3876" t="s">
        <v>7841</v>
      </c>
      <c r="G3876" t="s">
        <v>7838</v>
      </c>
      <c r="H3876" s="27">
        <v>54</v>
      </c>
      <c r="I3876" t="s">
        <v>7915</v>
      </c>
      <c r="J3876" t="s">
        <v>7877</v>
      </c>
      <c r="K3876" t="s">
        <v>7974</v>
      </c>
      <c r="L3876" t="s">
        <v>7889</v>
      </c>
      <c r="M3876">
        <v>3.9</v>
      </c>
      <c r="N3876" t="s">
        <v>1691</v>
      </c>
      <c r="O3876" t="s">
        <v>7949</v>
      </c>
      <c r="P3876" t="s">
        <v>1691</v>
      </c>
      <c r="Q3876" t="s">
        <v>12</v>
      </c>
      <c r="R3876">
        <v>33</v>
      </c>
    </row>
    <row r="3877" spans="1:18" x14ac:dyDescent="0.3">
      <c r="A3877" t="s">
        <v>3889</v>
      </c>
      <c r="B3877" t="s">
        <v>7807</v>
      </c>
      <c r="C3877">
        <v>63</v>
      </c>
      <c r="D3877" t="str">
        <f>IF(Shopping[[#This Row],[Age]]&lt;=25,"Gen Z",
IF(Shopping[[#This Row],[Age]]&lt;=41,"Millennials",
IF(Shopping[[#This Row],[Age]]&lt;=57,"Gen X","Boomers")))</f>
        <v>Boomers</v>
      </c>
      <c r="E3877" t="s">
        <v>6584</v>
      </c>
      <c r="F3877" t="s">
        <v>7875</v>
      </c>
      <c r="G3877" t="s">
        <v>7857</v>
      </c>
      <c r="H3877" s="27">
        <v>51</v>
      </c>
      <c r="I3877" t="s">
        <v>7906</v>
      </c>
      <c r="J3877" t="s">
        <v>7847</v>
      </c>
      <c r="K3877" t="s">
        <v>7858</v>
      </c>
      <c r="L3877" t="s">
        <v>7887</v>
      </c>
      <c r="M3877">
        <v>3.3</v>
      </c>
      <c r="N3877" t="s">
        <v>1691</v>
      </c>
      <c r="O3877" t="s">
        <v>7949</v>
      </c>
      <c r="P3877" t="s">
        <v>1691</v>
      </c>
      <c r="Q3877" t="s">
        <v>12</v>
      </c>
      <c r="R3877">
        <v>21</v>
      </c>
    </row>
    <row r="3878" spans="1:18" x14ac:dyDescent="0.3">
      <c r="A3878" t="s">
        <v>3890</v>
      </c>
      <c r="B3878" t="s">
        <v>7808</v>
      </c>
      <c r="C3878">
        <v>60</v>
      </c>
      <c r="D3878" t="str">
        <f>IF(Shopping[[#This Row],[Age]]&lt;=25,"Gen Z",
IF(Shopping[[#This Row],[Age]]&lt;=41,"Millennials",
IF(Shopping[[#This Row],[Age]]&lt;=57,"Gen X","Boomers")))</f>
        <v>Boomers</v>
      </c>
      <c r="E3878" t="s">
        <v>6584</v>
      </c>
      <c r="F3878" t="s">
        <v>7859</v>
      </c>
      <c r="G3878" t="s">
        <v>7846</v>
      </c>
      <c r="H3878" s="27">
        <v>85</v>
      </c>
      <c r="I3878" t="s">
        <v>7941</v>
      </c>
      <c r="J3878" t="s">
        <v>7844</v>
      </c>
      <c r="K3878" t="s">
        <v>7973</v>
      </c>
      <c r="L3878" t="s">
        <v>7890</v>
      </c>
      <c r="M3878">
        <v>2.6</v>
      </c>
      <c r="N3878" t="s">
        <v>1691</v>
      </c>
      <c r="O3878" t="s">
        <v>7949</v>
      </c>
      <c r="P3878" t="s">
        <v>1691</v>
      </c>
      <c r="Q3878" t="s">
        <v>10</v>
      </c>
      <c r="R3878">
        <v>7</v>
      </c>
    </row>
    <row r="3879" spans="1:18" x14ac:dyDescent="0.3">
      <c r="A3879" t="s">
        <v>3891</v>
      </c>
      <c r="B3879" t="s">
        <v>7809</v>
      </c>
      <c r="C3879">
        <v>28</v>
      </c>
      <c r="D3879" t="str">
        <f>IF(Shopping[[#This Row],[Age]]&lt;=25,"Gen Z",
IF(Shopping[[#This Row],[Age]]&lt;=41,"Millennials",
IF(Shopping[[#This Row],[Age]]&lt;=57,"Gen X","Boomers")))</f>
        <v>Millennials</v>
      </c>
      <c r="E3879" t="s">
        <v>6584</v>
      </c>
      <c r="F3879" t="s">
        <v>7869</v>
      </c>
      <c r="G3879" t="s">
        <v>7838</v>
      </c>
      <c r="H3879" s="27">
        <v>96</v>
      </c>
      <c r="I3879" t="s">
        <v>7915</v>
      </c>
      <c r="J3879" t="s">
        <v>7847</v>
      </c>
      <c r="K3879" t="s">
        <v>7968</v>
      </c>
      <c r="L3879" t="s">
        <v>7888</v>
      </c>
      <c r="M3879">
        <v>4.2</v>
      </c>
      <c r="N3879" t="s">
        <v>1691</v>
      </c>
      <c r="O3879" t="s">
        <v>7947</v>
      </c>
      <c r="P3879" t="s">
        <v>1691</v>
      </c>
      <c r="Q3879" t="s">
        <v>27</v>
      </c>
      <c r="R3879">
        <v>46</v>
      </c>
    </row>
    <row r="3880" spans="1:18" x14ac:dyDescent="0.3">
      <c r="A3880" t="s">
        <v>3892</v>
      </c>
      <c r="B3880" t="s">
        <v>7810</v>
      </c>
      <c r="C3880">
        <v>60</v>
      </c>
      <c r="D3880" t="str">
        <f>IF(Shopping[[#This Row],[Age]]&lt;=25,"Gen Z",
IF(Shopping[[#This Row],[Age]]&lt;=41,"Millennials",
IF(Shopping[[#This Row],[Age]]&lt;=57,"Gen X","Boomers")))</f>
        <v>Boomers</v>
      </c>
      <c r="E3880" t="s">
        <v>6584</v>
      </c>
      <c r="F3880" t="s">
        <v>7875</v>
      </c>
      <c r="G3880" t="s">
        <v>7857</v>
      </c>
      <c r="H3880" s="27">
        <v>42</v>
      </c>
      <c r="I3880" t="s">
        <v>7929</v>
      </c>
      <c r="J3880" t="s">
        <v>7847</v>
      </c>
      <c r="K3880" t="s">
        <v>7858</v>
      </c>
      <c r="L3880" t="s">
        <v>7889</v>
      </c>
      <c r="M3880">
        <v>3.4</v>
      </c>
      <c r="N3880" t="s">
        <v>1691</v>
      </c>
      <c r="O3880" t="s">
        <v>7949</v>
      </c>
      <c r="P3880" t="s">
        <v>1691</v>
      </c>
      <c r="Q3880" t="s">
        <v>12</v>
      </c>
      <c r="R3880">
        <v>24</v>
      </c>
    </row>
    <row r="3881" spans="1:18" x14ac:dyDescent="0.3">
      <c r="A3881" t="s">
        <v>3893</v>
      </c>
      <c r="B3881" t="s">
        <v>7811</v>
      </c>
      <c r="C3881">
        <v>26</v>
      </c>
      <c r="D3881" t="str">
        <f>IF(Shopping[[#This Row],[Age]]&lt;=25,"Gen Z",
IF(Shopping[[#This Row],[Age]]&lt;=41,"Millennials",
IF(Shopping[[#This Row],[Age]]&lt;=57,"Gen X","Boomers")))</f>
        <v>Millennials</v>
      </c>
      <c r="E3881" t="s">
        <v>6584</v>
      </c>
      <c r="F3881" t="s">
        <v>7863</v>
      </c>
      <c r="G3881" t="s">
        <v>7838</v>
      </c>
      <c r="H3881" s="27">
        <v>63</v>
      </c>
      <c r="I3881" t="s">
        <v>7913</v>
      </c>
      <c r="J3881" t="s">
        <v>7839</v>
      </c>
      <c r="K3881" t="s">
        <v>7842</v>
      </c>
      <c r="L3881" t="s">
        <v>7887</v>
      </c>
      <c r="M3881">
        <v>4.0999999999999996</v>
      </c>
      <c r="N3881" t="s">
        <v>1691</v>
      </c>
      <c r="O3881" t="s">
        <v>7946</v>
      </c>
      <c r="P3881" t="s">
        <v>1691</v>
      </c>
      <c r="Q3881" t="s">
        <v>27</v>
      </c>
      <c r="R3881">
        <v>6</v>
      </c>
    </row>
    <row r="3882" spans="1:18" x14ac:dyDescent="0.3">
      <c r="A3882" t="s">
        <v>3894</v>
      </c>
      <c r="B3882" t="s">
        <v>7812</v>
      </c>
      <c r="C3882">
        <v>42</v>
      </c>
      <c r="D3882" t="str">
        <f>IF(Shopping[[#This Row],[Age]]&lt;=25,"Gen Z",
IF(Shopping[[#This Row],[Age]]&lt;=41,"Millennials",
IF(Shopping[[#This Row],[Age]]&lt;=57,"Gen X","Boomers")))</f>
        <v>Gen X</v>
      </c>
      <c r="E3882" t="s">
        <v>6584</v>
      </c>
      <c r="F3882" t="s">
        <v>7850</v>
      </c>
      <c r="G3882" t="s">
        <v>7838</v>
      </c>
      <c r="H3882" s="27">
        <v>20</v>
      </c>
      <c r="I3882" t="s">
        <v>7895</v>
      </c>
      <c r="J3882" t="s">
        <v>7847</v>
      </c>
      <c r="K3882" t="s">
        <v>7871</v>
      </c>
      <c r="L3882" t="s">
        <v>7887</v>
      </c>
      <c r="M3882">
        <v>3.9</v>
      </c>
      <c r="N3882" t="s">
        <v>1691</v>
      </c>
      <c r="O3882" t="s">
        <v>7946</v>
      </c>
      <c r="P3882" t="s">
        <v>1691</v>
      </c>
      <c r="Q3882" t="s">
        <v>14</v>
      </c>
      <c r="R3882">
        <v>40</v>
      </c>
    </row>
    <row r="3883" spans="1:18" x14ac:dyDescent="0.3">
      <c r="A3883" t="s">
        <v>3895</v>
      </c>
      <c r="B3883" t="s">
        <v>7813</v>
      </c>
      <c r="C3883">
        <v>56</v>
      </c>
      <c r="D3883" t="str">
        <f>IF(Shopping[[#This Row],[Age]]&lt;=25,"Gen Z",
IF(Shopping[[#This Row],[Age]]&lt;=41,"Millennials",
IF(Shopping[[#This Row],[Age]]&lt;=57,"Gen X","Boomers")))</f>
        <v>Gen X</v>
      </c>
      <c r="E3883" t="s">
        <v>6584</v>
      </c>
      <c r="F3883" t="s">
        <v>7873</v>
      </c>
      <c r="G3883" t="s">
        <v>7857</v>
      </c>
      <c r="H3883" s="27">
        <v>25</v>
      </c>
      <c r="I3883" t="s">
        <v>7935</v>
      </c>
      <c r="J3883" t="s">
        <v>7839</v>
      </c>
      <c r="K3883" t="s">
        <v>7855</v>
      </c>
      <c r="L3883" t="s">
        <v>7888</v>
      </c>
      <c r="M3883">
        <v>2.8</v>
      </c>
      <c r="N3883" t="s">
        <v>1691</v>
      </c>
      <c r="O3883" t="s">
        <v>7949</v>
      </c>
      <c r="P3883" t="s">
        <v>1691</v>
      </c>
      <c r="Q3883" t="s">
        <v>27</v>
      </c>
      <c r="R3883">
        <v>17</v>
      </c>
    </row>
    <row r="3884" spans="1:18" x14ac:dyDescent="0.3">
      <c r="A3884" t="s">
        <v>3896</v>
      </c>
      <c r="B3884" t="s">
        <v>7814</v>
      </c>
      <c r="C3884">
        <v>35</v>
      </c>
      <c r="D3884" t="str">
        <f>IF(Shopping[[#This Row],[Age]]&lt;=25,"Gen Z",
IF(Shopping[[#This Row],[Age]]&lt;=41,"Millennials",
IF(Shopping[[#This Row],[Age]]&lt;=57,"Gen X","Boomers")))</f>
        <v>Millennials</v>
      </c>
      <c r="E3884" t="s">
        <v>6584</v>
      </c>
      <c r="F3884" t="s">
        <v>7866</v>
      </c>
      <c r="G3884" t="s">
        <v>7838</v>
      </c>
      <c r="H3884" s="27">
        <v>95</v>
      </c>
      <c r="I3884" t="s">
        <v>7918</v>
      </c>
      <c r="J3884" t="s">
        <v>7839</v>
      </c>
      <c r="K3884" t="s">
        <v>7976</v>
      </c>
      <c r="L3884" t="s">
        <v>7890</v>
      </c>
      <c r="M3884">
        <v>2.6</v>
      </c>
      <c r="N3884" t="s">
        <v>1691</v>
      </c>
      <c r="O3884" t="s">
        <v>7946</v>
      </c>
      <c r="P3884" t="s">
        <v>1691</v>
      </c>
      <c r="Q3884" t="s">
        <v>10</v>
      </c>
      <c r="R3884">
        <v>24</v>
      </c>
    </row>
    <row r="3885" spans="1:18" x14ac:dyDescent="0.3">
      <c r="A3885" t="s">
        <v>3897</v>
      </c>
      <c r="B3885" t="s">
        <v>7815</v>
      </c>
      <c r="C3885">
        <v>34</v>
      </c>
      <c r="D3885" t="str">
        <f>IF(Shopping[[#This Row],[Age]]&lt;=25,"Gen Z",
IF(Shopping[[#This Row],[Age]]&lt;=41,"Millennials",
IF(Shopping[[#This Row],[Age]]&lt;=57,"Gen X","Boomers")))</f>
        <v>Millennials</v>
      </c>
      <c r="E3885" t="s">
        <v>6584</v>
      </c>
      <c r="F3885" t="s">
        <v>7875</v>
      </c>
      <c r="G3885" t="s">
        <v>7857</v>
      </c>
      <c r="H3885" s="27">
        <v>38</v>
      </c>
      <c r="I3885" t="s">
        <v>7918</v>
      </c>
      <c r="J3885" t="s">
        <v>7877</v>
      </c>
      <c r="K3885" t="s">
        <v>7860</v>
      </c>
      <c r="L3885" t="s">
        <v>7890</v>
      </c>
      <c r="M3885">
        <v>4</v>
      </c>
      <c r="N3885" t="s">
        <v>1691</v>
      </c>
      <c r="O3885" t="s">
        <v>7947</v>
      </c>
      <c r="P3885" t="s">
        <v>1691</v>
      </c>
      <c r="Q3885" t="s">
        <v>10</v>
      </c>
      <c r="R3885">
        <v>22</v>
      </c>
    </row>
    <row r="3886" spans="1:18" x14ac:dyDescent="0.3">
      <c r="A3886" t="s">
        <v>3898</v>
      </c>
      <c r="B3886" t="s">
        <v>7816</v>
      </c>
      <c r="C3886">
        <v>47</v>
      </c>
      <c r="D3886" t="str">
        <f>IF(Shopping[[#This Row],[Age]]&lt;=25,"Gen Z",
IF(Shopping[[#This Row],[Age]]&lt;=41,"Millennials",
IF(Shopping[[#This Row],[Age]]&lt;=57,"Gen X","Boomers")))</f>
        <v>Gen X</v>
      </c>
      <c r="E3886" t="s">
        <v>6584</v>
      </c>
      <c r="F3886" t="s">
        <v>7845</v>
      </c>
      <c r="G3886" t="s">
        <v>7846</v>
      </c>
      <c r="H3886" s="27">
        <v>29</v>
      </c>
      <c r="I3886" t="s">
        <v>7926</v>
      </c>
      <c r="J3886" t="s">
        <v>7847</v>
      </c>
      <c r="K3886" t="s">
        <v>7880</v>
      </c>
      <c r="L3886" t="s">
        <v>7890</v>
      </c>
      <c r="M3886">
        <v>4.9000000000000004</v>
      </c>
      <c r="N3886" t="s">
        <v>1691</v>
      </c>
      <c r="O3886" t="s">
        <v>7945</v>
      </c>
      <c r="P3886" t="s">
        <v>1691</v>
      </c>
      <c r="Q3886" t="s">
        <v>14</v>
      </c>
      <c r="R3886">
        <v>3</v>
      </c>
    </row>
    <row r="3887" spans="1:18" x14ac:dyDescent="0.3">
      <c r="A3887" t="s">
        <v>3899</v>
      </c>
      <c r="B3887" t="s">
        <v>7817</v>
      </c>
      <c r="C3887">
        <v>49</v>
      </c>
      <c r="D3887" t="str">
        <f>IF(Shopping[[#This Row],[Age]]&lt;=25,"Gen Z",
IF(Shopping[[#This Row],[Age]]&lt;=41,"Millennials",
IF(Shopping[[#This Row],[Age]]&lt;=57,"Gen X","Boomers")))</f>
        <v>Gen X</v>
      </c>
      <c r="E3887" t="s">
        <v>6584</v>
      </c>
      <c r="F3887" t="s">
        <v>7876</v>
      </c>
      <c r="G3887" t="s">
        <v>7838</v>
      </c>
      <c r="H3887" s="27">
        <v>64</v>
      </c>
      <c r="I3887" t="s">
        <v>7928</v>
      </c>
      <c r="J3887" t="s">
        <v>7839</v>
      </c>
      <c r="K3887" t="s">
        <v>7860</v>
      </c>
      <c r="L3887" t="s">
        <v>7887</v>
      </c>
      <c r="M3887">
        <v>3.2</v>
      </c>
      <c r="N3887" t="s">
        <v>1691</v>
      </c>
      <c r="O3887" t="s">
        <v>7946</v>
      </c>
      <c r="P3887" t="s">
        <v>1691</v>
      </c>
      <c r="Q3887" t="s">
        <v>10</v>
      </c>
      <c r="R3887">
        <v>39</v>
      </c>
    </row>
    <row r="3888" spans="1:18" x14ac:dyDescent="0.3">
      <c r="A3888" t="s">
        <v>3900</v>
      </c>
      <c r="B3888" t="s">
        <v>7818</v>
      </c>
      <c r="C3888">
        <v>37</v>
      </c>
      <c r="D3888" t="str">
        <f>IF(Shopping[[#This Row],[Age]]&lt;=25,"Gen Z",
IF(Shopping[[#This Row],[Age]]&lt;=41,"Millennials",
IF(Shopping[[#This Row],[Age]]&lt;=57,"Gen X","Boomers")))</f>
        <v>Millennials</v>
      </c>
      <c r="E3888" t="s">
        <v>6584</v>
      </c>
      <c r="F3888" t="s">
        <v>7870</v>
      </c>
      <c r="G3888" t="s">
        <v>7857</v>
      </c>
      <c r="H3888" s="27">
        <v>92</v>
      </c>
      <c r="I3888" t="s">
        <v>7937</v>
      </c>
      <c r="J3888" t="s">
        <v>7844</v>
      </c>
      <c r="K3888" t="s">
        <v>7880</v>
      </c>
      <c r="L3888" t="s">
        <v>7889</v>
      </c>
      <c r="M3888">
        <v>3.9</v>
      </c>
      <c r="N3888" t="s">
        <v>1691</v>
      </c>
      <c r="O3888" t="s">
        <v>7945</v>
      </c>
      <c r="P3888" t="s">
        <v>1691</v>
      </c>
      <c r="Q3888" t="s">
        <v>27</v>
      </c>
      <c r="R3888">
        <v>40</v>
      </c>
    </row>
    <row r="3889" spans="1:18" x14ac:dyDescent="0.3">
      <c r="A3889" t="s">
        <v>3901</v>
      </c>
      <c r="B3889" t="s">
        <v>7819</v>
      </c>
      <c r="C3889">
        <v>40</v>
      </c>
      <c r="D3889" t="str">
        <f>IF(Shopping[[#This Row],[Age]]&lt;=25,"Gen Z",
IF(Shopping[[#This Row],[Age]]&lt;=41,"Millennials",
IF(Shopping[[#This Row],[Age]]&lt;=57,"Gen X","Boomers")))</f>
        <v>Millennials</v>
      </c>
      <c r="E3889" t="s">
        <v>6584</v>
      </c>
      <c r="F3889" t="s">
        <v>7850</v>
      </c>
      <c r="G3889" t="s">
        <v>7838</v>
      </c>
      <c r="H3889" s="27">
        <v>34</v>
      </c>
      <c r="I3889" t="s">
        <v>7916</v>
      </c>
      <c r="J3889" t="s">
        <v>7847</v>
      </c>
      <c r="K3889" t="s">
        <v>7852</v>
      </c>
      <c r="L3889" t="s">
        <v>7888</v>
      </c>
      <c r="M3889">
        <v>2.7</v>
      </c>
      <c r="N3889" t="s">
        <v>1691</v>
      </c>
      <c r="O3889" t="s">
        <v>7945</v>
      </c>
      <c r="P3889" t="s">
        <v>1691</v>
      </c>
      <c r="Q3889" t="s">
        <v>12</v>
      </c>
      <c r="R3889">
        <v>1</v>
      </c>
    </row>
    <row r="3890" spans="1:18" x14ac:dyDescent="0.3">
      <c r="A3890" t="s">
        <v>3902</v>
      </c>
      <c r="B3890" t="s">
        <v>7820</v>
      </c>
      <c r="C3890">
        <v>45</v>
      </c>
      <c r="D3890" t="str">
        <f>IF(Shopping[[#This Row],[Age]]&lt;=25,"Gen Z",
IF(Shopping[[#This Row],[Age]]&lt;=41,"Millennials",
IF(Shopping[[#This Row],[Age]]&lt;=57,"Gen X","Boomers")))</f>
        <v>Gen X</v>
      </c>
      <c r="E3890" t="s">
        <v>6584</v>
      </c>
      <c r="F3890" t="s">
        <v>7848</v>
      </c>
      <c r="G3890" t="s">
        <v>7846</v>
      </c>
      <c r="H3890" s="27">
        <v>69</v>
      </c>
      <c r="I3890" t="s">
        <v>7934</v>
      </c>
      <c r="J3890" t="s">
        <v>7847</v>
      </c>
      <c r="K3890" t="s">
        <v>7862</v>
      </c>
      <c r="L3890" t="s">
        <v>7888</v>
      </c>
      <c r="M3890">
        <v>3.4</v>
      </c>
      <c r="N3890" t="s">
        <v>1691</v>
      </c>
      <c r="O3890" t="s">
        <v>7948</v>
      </c>
      <c r="P3890" t="s">
        <v>1691</v>
      </c>
      <c r="Q3890" t="s">
        <v>8</v>
      </c>
      <c r="R3890">
        <v>14</v>
      </c>
    </row>
    <row r="3891" spans="1:18" x14ac:dyDescent="0.3">
      <c r="A3891" t="s">
        <v>3903</v>
      </c>
      <c r="B3891" t="s">
        <v>7821</v>
      </c>
      <c r="C3891">
        <v>57</v>
      </c>
      <c r="D3891" t="str">
        <f>IF(Shopping[[#This Row],[Age]]&lt;=25,"Gen Z",
IF(Shopping[[#This Row],[Age]]&lt;=41,"Millennials",
IF(Shopping[[#This Row],[Age]]&lt;=57,"Gen X","Boomers")))</f>
        <v>Gen X</v>
      </c>
      <c r="E3891" t="s">
        <v>6584</v>
      </c>
      <c r="F3891" t="s">
        <v>7861</v>
      </c>
      <c r="G3891" t="s">
        <v>7838</v>
      </c>
      <c r="H3891" s="27">
        <v>65</v>
      </c>
      <c r="I3891" t="s">
        <v>7922</v>
      </c>
      <c r="J3891" t="s">
        <v>7844</v>
      </c>
      <c r="K3891" t="s">
        <v>7882</v>
      </c>
      <c r="L3891" t="s">
        <v>7888</v>
      </c>
      <c r="M3891">
        <v>3.5</v>
      </c>
      <c r="N3891" t="s">
        <v>1691</v>
      </c>
      <c r="O3891" t="s">
        <v>7945</v>
      </c>
      <c r="P3891" t="s">
        <v>1691</v>
      </c>
      <c r="Q3891" t="s">
        <v>22</v>
      </c>
      <c r="R3891">
        <v>49</v>
      </c>
    </row>
    <row r="3892" spans="1:18" x14ac:dyDescent="0.3">
      <c r="A3892" t="s">
        <v>3904</v>
      </c>
      <c r="B3892" t="s">
        <v>7822</v>
      </c>
      <c r="C3892">
        <v>35</v>
      </c>
      <c r="D3892" t="str">
        <f>IF(Shopping[[#This Row],[Age]]&lt;=25,"Gen Z",
IF(Shopping[[#This Row],[Age]]&lt;=41,"Millennials",
IF(Shopping[[#This Row],[Age]]&lt;=57,"Gen X","Boomers")))</f>
        <v>Millennials</v>
      </c>
      <c r="E3892" t="s">
        <v>6584</v>
      </c>
      <c r="F3892" t="s">
        <v>7850</v>
      </c>
      <c r="G3892" t="s">
        <v>7838</v>
      </c>
      <c r="H3892" s="27">
        <v>81</v>
      </c>
      <c r="I3892" t="s">
        <v>7936</v>
      </c>
      <c r="J3892" t="s">
        <v>7877</v>
      </c>
      <c r="K3892" t="s">
        <v>7867</v>
      </c>
      <c r="L3892" t="s">
        <v>7887</v>
      </c>
      <c r="M3892">
        <v>2.6</v>
      </c>
      <c r="N3892" t="s">
        <v>1691</v>
      </c>
      <c r="O3892" t="s">
        <v>7948</v>
      </c>
      <c r="P3892" t="s">
        <v>1691</v>
      </c>
      <c r="Q3892" t="s">
        <v>27</v>
      </c>
      <c r="R3892">
        <v>33</v>
      </c>
    </row>
    <row r="3893" spans="1:18" x14ac:dyDescent="0.3">
      <c r="A3893" t="s">
        <v>3905</v>
      </c>
      <c r="B3893" t="s">
        <v>7823</v>
      </c>
      <c r="C3893">
        <v>36</v>
      </c>
      <c r="D3893" t="str">
        <f>IF(Shopping[[#This Row],[Age]]&lt;=25,"Gen Z",
IF(Shopping[[#This Row],[Age]]&lt;=41,"Millennials",
IF(Shopping[[#This Row],[Age]]&lt;=57,"Gen X","Boomers")))</f>
        <v>Millennials</v>
      </c>
      <c r="E3893" t="s">
        <v>6584</v>
      </c>
      <c r="F3893" t="s">
        <v>7861</v>
      </c>
      <c r="G3893" t="s">
        <v>7838</v>
      </c>
      <c r="H3893" s="27">
        <v>30</v>
      </c>
      <c r="I3893" t="s">
        <v>7917</v>
      </c>
      <c r="J3893" t="s">
        <v>7839</v>
      </c>
      <c r="K3893" t="s">
        <v>7972</v>
      </c>
      <c r="L3893" t="s">
        <v>7887</v>
      </c>
      <c r="M3893">
        <v>4.7</v>
      </c>
      <c r="N3893" t="s">
        <v>1691</v>
      </c>
      <c r="O3893" t="s">
        <v>7946</v>
      </c>
      <c r="P3893" t="s">
        <v>1691</v>
      </c>
      <c r="Q3893" t="s">
        <v>22</v>
      </c>
      <c r="R3893">
        <v>6</v>
      </c>
    </row>
    <row r="3894" spans="1:18" x14ac:dyDescent="0.3">
      <c r="A3894" t="s">
        <v>3906</v>
      </c>
      <c r="B3894" t="s">
        <v>7824</v>
      </c>
      <c r="C3894">
        <v>35</v>
      </c>
      <c r="D3894" t="str">
        <f>IF(Shopping[[#This Row],[Age]]&lt;=25,"Gen Z",
IF(Shopping[[#This Row],[Age]]&lt;=41,"Millennials",
IF(Shopping[[#This Row],[Age]]&lt;=57,"Gen X","Boomers")))</f>
        <v>Millennials</v>
      </c>
      <c r="E3894" t="s">
        <v>6584</v>
      </c>
      <c r="F3894" t="s">
        <v>7870</v>
      </c>
      <c r="G3894" t="s">
        <v>7857</v>
      </c>
      <c r="H3894" s="27">
        <v>86</v>
      </c>
      <c r="I3894" t="s">
        <v>7942</v>
      </c>
      <c r="J3894" t="s">
        <v>7839</v>
      </c>
      <c r="K3894" t="s">
        <v>7878</v>
      </c>
      <c r="L3894" t="s">
        <v>7889</v>
      </c>
      <c r="M3894">
        <v>3.5</v>
      </c>
      <c r="N3894" t="s">
        <v>1691</v>
      </c>
      <c r="O3894" t="s">
        <v>7948</v>
      </c>
      <c r="P3894" t="s">
        <v>1691</v>
      </c>
      <c r="Q3894" t="s">
        <v>14</v>
      </c>
      <c r="R3894">
        <v>5</v>
      </c>
    </row>
    <row r="3895" spans="1:18" x14ac:dyDescent="0.3">
      <c r="A3895" t="s">
        <v>3907</v>
      </c>
      <c r="B3895" t="s">
        <v>7825</v>
      </c>
      <c r="C3895">
        <v>21</v>
      </c>
      <c r="D3895" t="str">
        <f>IF(Shopping[[#This Row],[Age]]&lt;=25,"Gen Z",
IF(Shopping[[#This Row],[Age]]&lt;=41,"Millennials",
IF(Shopping[[#This Row],[Age]]&lt;=57,"Gen X","Boomers")))</f>
        <v>Gen Z</v>
      </c>
      <c r="E3895" t="s">
        <v>6584</v>
      </c>
      <c r="F3895" t="s">
        <v>7875</v>
      </c>
      <c r="G3895" t="s">
        <v>7857</v>
      </c>
      <c r="H3895" s="27">
        <v>64</v>
      </c>
      <c r="I3895" t="s">
        <v>7895</v>
      </c>
      <c r="J3895" t="s">
        <v>7839</v>
      </c>
      <c r="K3895" t="s">
        <v>7849</v>
      </c>
      <c r="L3895" t="s">
        <v>7890</v>
      </c>
      <c r="M3895">
        <v>3.3</v>
      </c>
      <c r="N3895" t="s">
        <v>1691</v>
      </c>
      <c r="O3895" t="s">
        <v>7950</v>
      </c>
      <c r="P3895" t="s">
        <v>1691</v>
      </c>
      <c r="Q3895" t="s">
        <v>22</v>
      </c>
      <c r="R3895">
        <v>29</v>
      </c>
    </row>
    <row r="3896" spans="1:18" x14ac:dyDescent="0.3">
      <c r="A3896" t="s">
        <v>3908</v>
      </c>
      <c r="B3896" t="s">
        <v>7826</v>
      </c>
      <c r="C3896">
        <v>66</v>
      </c>
      <c r="D3896" t="str">
        <f>IF(Shopping[[#This Row],[Age]]&lt;=25,"Gen Z",
IF(Shopping[[#This Row],[Age]]&lt;=41,"Millennials",
IF(Shopping[[#This Row],[Age]]&lt;=57,"Gen X","Boomers")))</f>
        <v>Boomers</v>
      </c>
      <c r="E3896" t="s">
        <v>6584</v>
      </c>
      <c r="F3896" t="s">
        <v>7863</v>
      </c>
      <c r="G3896" t="s">
        <v>7838</v>
      </c>
      <c r="H3896" s="27">
        <v>78</v>
      </c>
      <c r="I3896" t="s">
        <v>7932</v>
      </c>
      <c r="J3896" t="s">
        <v>7839</v>
      </c>
      <c r="K3896" t="s">
        <v>7849</v>
      </c>
      <c r="L3896" t="s">
        <v>7888</v>
      </c>
      <c r="M3896">
        <v>3.9</v>
      </c>
      <c r="N3896" t="s">
        <v>1691</v>
      </c>
      <c r="O3896" t="s">
        <v>7949</v>
      </c>
      <c r="P3896" t="s">
        <v>1691</v>
      </c>
      <c r="Q3896" t="s">
        <v>12</v>
      </c>
      <c r="R3896">
        <v>44</v>
      </c>
    </row>
    <row r="3897" spans="1:18" x14ac:dyDescent="0.3">
      <c r="A3897" t="s">
        <v>3909</v>
      </c>
      <c r="B3897" t="s">
        <v>7827</v>
      </c>
      <c r="C3897">
        <v>40</v>
      </c>
      <c r="D3897" t="str">
        <f>IF(Shopping[[#This Row],[Age]]&lt;=25,"Gen Z",
IF(Shopping[[#This Row],[Age]]&lt;=41,"Millennials",
IF(Shopping[[#This Row],[Age]]&lt;=57,"Gen X","Boomers")))</f>
        <v>Millennials</v>
      </c>
      <c r="E3897" t="s">
        <v>6584</v>
      </c>
      <c r="F3897" t="s">
        <v>7869</v>
      </c>
      <c r="G3897" t="s">
        <v>7838</v>
      </c>
      <c r="H3897" s="27">
        <v>28</v>
      </c>
      <c r="I3897" t="s">
        <v>7934</v>
      </c>
      <c r="J3897" t="s">
        <v>7839</v>
      </c>
      <c r="K3897" t="s">
        <v>7967</v>
      </c>
      <c r="L3897" t="s">
        <v>7889</v>
      </c>
      <c r="M3897">
        <v>4.2</v>
      </c>
      <c r="N3897" t="s">
        <v>1691</v>
      </c>
      <c r="O3897" t="s">
        <v>7949</v>
      </c>
      <c r="P3897" t="s">
        <v>1691</v>
      </c>
      <c r="Q3897" t="s">
        <v>8</v>
      </c>
      <c r="R3897">
        <v>32</v>
      </c>
    </row>
    <row r="3898" spans="1:18" x14ac:dyDescent="0.3">
      <c r="A3898" t="s">
        <v>3910</v>
      </c>
      <c r="B3898" t="s">
        <v>7828</v>
      </c>
      <c r="C3898">
        <v>52</v>
      </c>
      <c r="D3898" t="str">
        <f>IF(Shopping[[#This Row],[Age]]&lt;=25,"Gen Z",
IF(Shopping[[#This Row],[Age]]&lt;=41,"Millennials",
IF(Shopping[[#This Row],[Age]]&lt;=57,"Gen X","Boomers")))</f>
        <v>Gen X</v>
      </c>
      <c r="E3898" t="s">
        <v>6584</v>
      </c>
      <c r="F3898" t="s">
        <v>7879</v>
      </c>
      <c r="G3898" t="s">
        <v>7857</v>
      </c>
      <c r="H3898" s="27">
        <v>49</v>
      </c>
      <c r="I3898" t="s">
        <v>7937</v>
      </c>
      <c r="J3898" t="s">
        <v>7839</v>
      </c>
      <c r="K3898" t="s">
        <v>7849</v>
      </c>
      <c r="L3898" t="s">
        <v>7888</v>
      </c>
      <c r="M3898">
        <v>4.5</v>
      </c>
      <c r="N3898" t="s">
        <v>1691</v>
      </c>
      <c r="O3898" t="s">
        <v>7950</v>
      </c>
      <c r="P3898" t="s">
        <v>1691</v>
      </c>
      <c r="Q3898" t="s">
        <v>22</v>
      </c>
      <c r="R3898">
        <v>41</v>
      </c>
    </row>
    <row r="3899" spans="1:18" x14ac:dyDescent="0.3">
      <c r="A3899" t="s">
        <v>3911</v>
      </c>
      <c r="B3899" t="s">
        <v>7829</v>
      </c>
      <c r="C3899">
        <v>46</v>
      </c>
      <c r="D3899" t="str">
        <f>IF(Shopping[[#This Row],[Age]]&lt;=25,"Gen Z",
IF(Shopping[[#This Row],[Age]]&lt;=41,"Millennials",
IF(Shopping[[#This Row],[Age]]&lt;=57,"Gen X","Boomers")))</f>
        <v>Gen X</v>
      </c>
      <c r="E3899" t="s">
        <v>6584</v>
      </c>
      <c r="F3899" t="s">
        <v>7881</v>
      </c>
      <c r="G3899" t="s">
        <v>7857</v>
      </c>
      <c r="H3899" s="27">
        <v>33</v>
      </c>
      <c r="I3899" t="s">
        <v>7925</v>
      </c>
      <c r="J3899" t="s">
        <v>7839</v>
      </c>
      <c r="K3899" t="s">
        <v>7867</v>
      </c>
      <c r="L3899" t="s">
        <v>7888</v>
      </c>
      <c r="M3899">
        <v>2.9</v>
      </c>
      <c r="N3899" t="s">
        <v>1691</v>
      </c>
      <c r="O3899" t="s">
        <v>7948</v>
      </c>
      <c r="P3899" t="s">
        <v>1691</v>
      </c>
      <c r="Q3899" t="s">
        <v>8</v>
      </c>
      <c r="R3899">
        <v>24</v>
      </c>
    </row>
    <row r="3900" spans="1:18" x14ac:dyDescent="0.3">
      <c r="A3900" t="s">
        <v>3912</v>
      </c>
      <c r="B3900" t="s">
        <v>7830</v>
      </c>
      <c r="C3900">
        <v>44</v>
      </c>
      <c r="D3900" t="str">
        <f>IF(Shopping[[#This Row],[Age]]&lt;=25,"Gen Z",
IF(Shopping[[#This Row],[Age]]&lt;=41,"Millennials",
IF(Shopping[[#This Row],[Age]]&lt;=57,"Gen X","Boomers")))</f>
        <v>Gen X</v>
      </c>
      <c r="E3900" t="s">
        <v>6584</v>
      </c>
      <c r="F3900" t="s">
        <v>7859</v>
      </c>
      <c r="G3900" t="s">
        <v>7846</v>
      </c>
      <c r="H3900" s="27">
        <v>77</v>
      </c>
      <c r="I3900" t="s">
        <v>7939</v>
      </c>
      <c r="J3900" t="s">
        <v>7844</v>
      </c>
      <c r="K3900" t="s">
        <v>7880</v>
      </c>
      <c r="L3900" t="s">
        <v>7889</v>
      </c>
      <c r="M3900">
        <v>3.8</v>
      </c>
      <c r="N3900" t="s">
        <v>1691</v>
      </c>
      <c r="O3900" t="s">
        <v>7945</v>
      </c>
      <c r="P3900" t="s">
        <v>1691</v>
      </c>
      <c r="Q3900" t="s">
        <v>8</v>
      </c>
      <c r="R3900">
        <v>24</v>
      </c>
    </row>
    <row r="3901" spans="1:18" x14ac:dyDescent="0.3">
      <c r="A3901" t="s">
        <v>3913</v>
      </c>
      <c r="B3901" t="s">
        <v>7831</v>
      </c>
      <c r="C3901">
        <v>52</v>
      </c>
      <c r="D3901" t="str">
        <f>IF(Shopping[[#This Row],[Age]]&lt;=25,"Gen Z",
IF(Shopping[[#This Row],[Age]]&lt;=41,"Millennials",
IF(Shopping[[#This Row],[Age]]&lt;=57,"Gen X","Boomers")))</f>
        <v>Gen X</v>
      </c>
      <c r="E3901" t="s">
        <v>6584</v>
      </c>
      <c r="F3901" t="s">
        <v>7856</v>
      </c>
      <c r="G3901" t="s">
        <v>7857</v>
      </c>
      <c r="H3901" s="27">
        <v>81</v>
      </c>
      <c r="I3901" t="s">
        <v>7911</v>
      </c>
      <c r="J3901" t="s">
        <v>7847</v>
      </c>
      <c r="K3901" t="s">
        <v>7974</v>
      </c>
      <c r="L3901" t="s">
        <v>7888</v>
      </c>
      <c r="M3901">
        <v>3.1</v>
      </c>
      <c r="N3901" t="s">
        <v>1691</v>
      </c>
      <c r="O3901" t="s">
        <v>7950</v>
      </c>
      <c r="P3901" t="s">
        <v>1691</v>
      </c>
      <c r="Q3901" t="s">
        <v>8</v>
      </c>
      <c r="R3901">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739E1-9C96-4C90-A19D-D6AB498FC73B}">
  <dimension ref="A1:P3901"/>
  <sheetViews>
    <sheetView zoomScaleNormal="100" workbookViewId="0">
      <selection sqref="A1:M3901"/>
    </sheetView>
  </sheetViews>
  <sheetFormatPr defaultRowHeight="14.4" x14ac:dyDescent="0.3"/>
  <cols>
    <col min="1" max="1" width="11.5546875" bestFit="1" customWidth="1"/>
    <col min="2" max="2" width="14.21875" bestFit="1" customWidth="1"/>
    <col min="3" max="3" width="14" bestFit="1" customWidth="1"/>
    <col min="4" max="4" width="12.77734375" bestFit="1" customWidth="1"/>
    <col min="5" max="5" width="10.77734375" bestFit="1" customWidth="1"/>
    <col min="6" max="6" width="14.77734375" bestFit="1" customWidth="1"/>
    <col min="7" max="7" width="10.21875" bestFit="1" customWidth="1"/>
    <col min="8" max="8" width="18.77734375" style="6" bestFit="1" customWidth="1"/>
    <col min="9" max="9" width="18.77734375" style="12" customWidth="1"/>
    <col min="10" max="10" width="15" bestFit="1" customWidth="1"/>
    <col min="11" max="11" width="15" customWidth="1"/>
    <col min="12" max="12" width="17.5546875" bestFit="1" customWidth="1"/>
    <col min="13" max="13" width="18.21875" customWidth="1"/>
    <col min="15" max="15" width="13.21875" bestFit="1" customWidth="1"/>
    <col min="16" max="16" width="9.33203125" bestFit="1" customWidth="1"/>
  </cols>
  <sheetData>
    <row r="1" spans="1:16" x14ac:dyDescent="0.3">
      <c r="A1" t="s">
        <v>0</v>
      </c>
      <c r="B1" t="s">
        <v>7943</v>
      </c>
      <c r="C1" t="s">
        <v>7891</v>
      </c>
      <c r="D1" t="s">
        <v>7885</v>
      </c>
      <c r="E1" t="s">
        <v>7832</v>
      </c>
      <c r="F1" t="s">
        <v>3914</v>
      </c>
      <c r="G1" t="s">
        <v>1</v>
      </c>
      <c r="H1" s="6" t="s">
        <v>2</v>
      </c>
      <c r="I1" s="12" t="s">
        <v>7964</v>
      </c>
      <c r="J1" t="s">
        <v>3</v>
      </c>
      <c r="K1" t="s">
        <v>7962</v>
      </c>
      <c r="L1" t="s">
        <v>4</v>
      </c>
      <c r="M1" t="s">
        <v>5</v>
      </c>
    </row>
    <row r="2" spans="1:16" x14ac:dyDescent="0.3">
      <c r="A2">
        <v>47</v>
      </c>
      <c r="B2">
        <v>2</v>
      </c>
      <c r="C2">
        <v>31</v>
      </c>
      <c r="D2">
        <v>2</v>
      </c>
      <c r="E2">
        <v>8</v>
      </c>
      <c r="F2">
        <v>43</v>
      </c>
      <c r="G2" t="s">
        <v>55</v>
      </c>
      <c r="H2" s="6">
        <v>100</v>
      </c>
      <c r="I2" s="12">
        <f>IF(Fact_Order[[#This Row],[Review Rating]]&gt;3,1,0)</f>
        <v>1</v>
      </c>
      <c r="J2">
        <v>4.0999999999999996</v>
      </c>
      <c r="K2">
        <f>IF(Fact_Order[[#This Row],[Discount Applied]]="Yes", 1, 0)</f>
        <v>1</v>
      </c>
      <c r="L2" t="s">
        <v>7</v>
      </c>
      <c r="M2" t="s">
        <v>14</v>
      </c>
      <c r="O2" t="s">
        <v>7960</v>
      </c>
    </row>
    <row r="3" spans="1:16" x14ac:dyDescent="0.3">
      <c r="A3">
        <v>96</v>
      </c>
      <c r="B3">
        <v>2</v>
      </c>
      <c r="C3">
        <v>10</v>
      </c>
      <c r="D3">
        <v>4</v>
      </c>
      <c r="E3">
        <v>5</v>
      </c>
      <c r="F3">
        <v>96</v>
      </c>
      <c r="G3" t="s">
        <v>108</v>
      </c>
      <c r="H3" s="6">
        <v>100</v>
      </c>
      <c r="I3" s="12">
        <f>IF(Fact_Order[[#This Row],[Review Rating]]&gt;3,1,0)</f>
        <v>1</v>
      </c>
      <c r="J3">
        <v>3.8</v>
      </c>
      <c r="K3">
        <f>IF(Fact_Order[[#This Row],[Discount Applied]]="Yes", 1, 0)</f>
        <v>1</v>
      </c>
      <c r="L3" t="s">
        <v>7</v>
      </c>
      <c r="M3" t="s">
        <v>14</v>
      </c>
      <c r="O3">
        <f>COUNTIF(J:J,"&gt;3")</f>
        <v>3053</v>
      </c>
      <c r="P3" s="7">
        <f>(O3/3900)*100</f>
        <v>78.282051282051285</v>
      </c>
    </row>
    <row r="4" spans="1:16" x14ac:dyDescent="0.3">
      <c r="A4">
        <v>194</v>
      </c>
      <c r="B4">
        <v>4</v>
      </c>
      <c r="C4">
        <v>26</v>
      </c>
      <c r="D4">
        <v>4</v>
      </c>
      <c r="E4">
        <v>23</v>
      </c>
      <c r="F4">
        <v>194</v>
      </c>
      <c r="G4" t="s">
        <v>206</v>
      </c>
      <c r="H4" s="6">
        <v>100</v>
      </c>
      <c r="I4" s="12">
        <f>IF(Fact_Order[[#This Row],[Review Rating]]&gt;3,1,0)</f>
        <v>0</v>
      </c>
      <c r="J4">
        <v>3</v>
      </c>
      <c r="K4">
        <f>IF(Fact_Order[[#This Row],[Discount Applied]]="Yes", 1, 0)</f>
        <v>1</v>
      </c>
      <c r="L4" t="s">
        <v>7</v>
      </c>
      <c r="M4" t="s">
        <v>8</v>
      </c>
    </row>
    <row r="5" spans="1:16" x14ac:dyDescent="0.3">
      <c r="A5">
        <v>205</v>
      </c>
      <c r="B5">
        <v>6</v>
      </c>
      <c r="C5">
        <v>29</v>
      </c>
      <c r="D5">
        <v>4</v>
      </c>
      <c r="E5">
        <v>5</v>
      </c>
      <c r="F5">
        <v>205</v>
      </c>
      <c r="G5" t="s">
        <v>217</v>
      </c>
      <c r="H5" s="6">
        <v>100</v>
      </c>
      <c r="I5" s="12">
        <f>IF(Fact_Order[[#This Row],[Review Rating]]&gt;3,1,0)</f>
        <v>1</v>
      </c>
      <c r="J5">
        <v>4</v>
      </c>
      <c r="K5">
        <f>IF(Fact_Order[[#This Row],[Discount Applied]]="Yes", 1, 0)</f>
        <v>1</v>
      </c>
      <c r="L5" t="s">
        <v>7</v>
      </c>
      <c r="M5" t="s">
        <v>10</v>
      </c>
      <c r="O5" t="s">
        <v>7959</v>
      </c>
    </row>
    <row r="6" spans="1:16" x14ac:dyDescent="0.3">
      <c r="A6">
        <v>244</v>
      </c>
      <c r="B6">
        <v>5</v>
      </c>
      <c r="C6">
        <v>1</v>
      </c>
      <c r="D6">
        <v>1</v>
      </c>
      <c r="E6">
        <v>17</v>
      </c>
      <c r="F6">
        <v>244</v>
      </c>
      <c r="G6" t="s">
        <v>256</v>
      </c>
      <c r="H6" s="6">
        <v>100</v>
      </c>
      <c r="I6" s="12">
        <f>IF(Fact_Order[[#This Row],[Review Rating]]&gt;3,1,0)</f>
        <v>0</v>
      </c>
      <c r="J6">
        <v>2.8</v>
      </c>
      <c r="K6">
        <f>IF(Fact_Order[[#This Row],[Discount Applied]]="Yes", 1, 0)</f>
        <v>1</v>
      </c>
      <c r="L6" t="s">
        <v>7</v>
      </c>
      <c r="M6" t="s">
        <v>27</v>
      </c>
      <c r="O6" s="6">
        <f>SUM(Fact_Order[[Purchase Amount ]])</f>
        <v>233081</v>
      </c>
    </row>
    <row r="7" spans="1:16" x14ac:dyDescent="0.3">
      <c r="A7">
        <v>249</v>
      </c>
      <c r="B7">
        <v>1</v>
      </c>
      <c r="C7">
        <v>39</v>
      </c>
      <c r="D7">
        <v>1</v>
      </c>
      <c r="E7">
        <v>23</v>
      </c>
      <c r="F7">
        <v>249</v>
      </c>
      <c r="G7" t="s">
        <v>261</v>
      </c>
      <c r="H7" s="6">
        <v>100</v>
      </c>
      <c r="I7" s="12">
        <f>IF(Fact_Order[[#This Row],[Review Rating]]&gt;3,1,0)</f>
        <v>1</v>
      </c>
      <c r="J7">
        <v>4.8</v>
      </c>
      <c r="K7">
        <f>IF(Fact_Order[[#This Row],[Discount Applied]]="Yes", 1, 0)</f>
        <v>1</v>
      </c>
      <c r="L7" t="s">
        <v>7</v>
      </c>
      <c r="M7" t="s">
        <v>14</v>
      </c>
    </row>
    <row r="8" spans="1:16" x14ac:dyDescent="0.3">
      <c r="A8">
        <v>456</v>
      </c>
      <c r="B8">
        <v>6</v>
      </c>
      <c r="C8">
        <v>41</v>
      </c>
      <c r="D8">
        <v>4</v>
      </c>
      <c r="E8">
        <v>1</v>
      </c>
      <c r="F8">
        <v>456</v>
      </c>
      <c r="G8" t="s">
        <v>468</v>
      </c>
      <c r="H8" s="6">
        <v>100</v>
      </c>
      <c r="I8" s="12">
        <f>IF(Fact_Order[[#This Row],[Review Rating]]&gt;3,1,0)</f>
        <v>1</v>
      </c>
      <c r="J8">
        <v>3.6</v>
      </c>
      <c r="K8">
        <f>IF(Fact_Order[[#This Row],[Discount Applied]]="Yes", 1, 0)</f>
        <v>1</v>
      </c>
      <c r="L8" t="s">
        <v>7</v>
      </c>
      <c r="M8" t="s">
        <v>27</v>
      </c>
    </row>
    <row r="9" spans="1:16" x14ac:dyDescent="0.3">
      <c r="A9">
        <v>519</v>
      </c>
      <c r="B9">
        <v>3</v>
      </c>
      <c r="C9">
        <v>5</v>
      </c>
      <c r="D9">
        <v>4</v>
      </c>
      <c r="E9">
        <v>1</v>
      </c>
      <c r="F9">
        <v>519</v>
      </c>
      <c r="G9" t="s">
        <v>531</v>
      </c>
      <c r="H9" s="6">
        <v>100</v>
      </c>
      <c r="I9" s="12">
        <f>IF(Fact_Order[[#This Row],[Review Rating]]&gt;3,1,0)</f>
        <v>0</v>
      </c>
      <c r="J9">
        <v>2.9</v>
      </c>
      <c r="K9">
        <f>IF(Fact_Order[[#This Row],[Discount Applied]]="Yes", 1, 0)</f>
        <v>1</v>
      </c>
      <c r="L9" t="s">
        <v>7</v>
      </c>
      <c r="M9" t="s">
        <v>8</v>
      </c>
    </row>
    <row r="10" spans="1:16" x14ac:dyDescent="0.3">
      <c r="A10">
        <v>582</v>
      </c>
      <c r="B10">
        <v>6</v>
      </c>
      <c r="C10">
        <v>45</v>
      </c>
      <c r="D10">
        <v>1</v>
      </c>
      <c r="E10">
        <v>2</v>
      </c>
      <c r="F10">
        <v>582</v>
      </c>
      <c r="G10" t="s">
        <v>594</v>
      </c>
      <c r="H10" s="6">
        <v>100</v>
      </c>
      <c r="I10" s="12">
        <f>IF(Fact_Order[[#This Row],[Review Rating]]&gt;3,1,0)</f>
        <v>0</v>
      </c>
      <c r="J10">
        <v>2.7</v>
      </c>
      <c r="K10">
        <f>IF(Fact_Order[[#This Row],[Discount Applied]]="Yes", 1, 0)</f>
        <v>1</v>
      </c>
      <c r="L10" t="s">
        <v>7</v>
      </c>
      <c r="M10" t="s">
        <v>22</v>
      </c>
    </row>
    <row r="11" spans="1:16" x14ac:dyDescent="0.3">
      <c r="A11">
        <v>616</v>
      </c>
      <c r="B11">
        <v>3</v>
      </c>
      <c r="C11">
        <v>34</v>
      </c>
      <c r="D11">
        <v>3</v>
      </c>
      <c r="E11">
        <v>4</v>
      </c>
      <c r="F11">
        <v>616</v>
      </c>
      <c r="G11" t="s">
        <v>628</v>
      </c>
      <c r="H11" s="6">
        <v>100</v>
      </c>
      <c r="I11" s="12">
        <f>IF(Fact_Order[[#This Row],[Review Rating]]&gt;3,1,0)</f>
        <v>0</v>
      </c>
      <c r="J11">
        <v>2.6</v>
      </c>
      <c r="K11">
        <f>IF(Fact_Order[[#This Row],[Discount Applied]]="Yes", 1, 0)</f>
        <v>1</v>
      </c>
      <c r="L11" t="s">
        <v>7</v>
      </c>
      <c r="M11" t="s">
        <v>8</v>
      </c>
    </row>
    <row r="12" spans="1:16" x14ac:dyDescent="0.3">
      <c r="A12">
        <v>770</v>
      </c>
      <c r="B12">
        <v>6</v>
      </c>
      <c r="C12">
        <v>13</v>
      </c>
      <c r="D12">
        <v>2</v>
      </c>
      <c r="E12">
        <v>21</v>
      </c>
      <c r="F12">
        <v>770</v>
      </c>
      <c r="G12" t="s">
        <v>782</v>
      </c>
      <c r="H12" s="6">
        <v>100</v>
      </c>
      <c r="I12" s="12">
        <f>IF(Fact_Order[[#This Row],[Review Rating]]&gt;3,1,0)</f>
        <v>1</v>
      </c>
      <c r="J12">
        <v>4.3</v>
      </c>
      <c r="K12">
        <f>IF(Fact_Order[[#This Row],[Discount Applied]]="Yes", 1, 0)</f>
        <v>1</v>
      </c>
      <c r="L12" t="s">
        <v>7</v>
      </c>
      <c r="M12" t="s">
        <v>14</v>
      </c>
    </row>
    <row r="13" spans="1:16" x14ac:dyDescent="0.3">
      <c r="A13">
        <v>862</v>
      </c>
      <c r="B13">
        <v>5</v>
      </c>
      <c r="C13">
        <v>42</v>
      </c>
      <c r="D13">
        <v>2</v>
      </c>
      <c r="E13">
        <v>12</v>
      </c>
      <c r="F13">
        <v>862</v>
      </c>
      <c r="G13" t="s">
        <v>874</v>
      </c>
      <c r="H13" s="6">
        <v>100</v>
      </c>
      <c r="I13" s="12">
        <f>IF(Fact_Order[[#This Row],[Review Rating]]&gt;3,1,0)</f>
        <v>1</v>
      </c>
      <c r="J13">
        <v>3.3</v>
      </c>
      <c r="K13">
        <f>IF(Fact_Order[[#This Row],[Discount Applied]]="Yes", 1, 0)</f>
        <v>1</v>
      </c>
      <c r="L13" t="s">
        <v>7</v>
      </c>
      <c r="M13" t="s">
        <v>12</v>
      </c>
    </row>
    <row r="14" spans="1:16" x14ac:dyDescent="0.3">
      <c r="A14">
        <v>1209</v>
      </c>
      <c r="B14">
        <v>5</v>
      </c>
      <c r="C14">
        <v>49</v>
      </c>
      <c r="D14">
        <v>1</v>
      </c>
      <c r="E14">
        <v>24</v>
      </c>
      <c r="F14">
        <v>1209</v>
      </c>
      <c r="G14" t="s">
        <v>1221</v>
      </c>
      <c r="H14" s="6">
        <v>100</v>
      </c>
      <c r="I14" s="12">
        <f>IF(Fact_Order[[#This Row],[Review Rating]]&gt;3,1,0)</f>
        <v>0</v>
      </c>
      <c r="J14">
        <v>2.9</v>
      </c>
      <c r="K14">
        <f>IF(Fact_Order[[#This Row],[Discount Applied]]="Yes", 1, 0)</f>
        <v>1</v>
      </c>
      <c r="L14" t="s">
        <v>7</v>
      </c>
      <c r="M14" t="s">
        <v>27</v>
      </c>
    </row>
    <row r="15" spans="1:16" x14ac:dyDescent="0.3">
      <c r="A15">
        <v>1301</v>
      </c>
      <c r="B15">
        <v>3</v>
      </c>
      <c r="C15">
        <v>9</v>
      </c>
      <c r="D15">
        <v>2</v>
      </c>
      <c r="E15">
        <v>18</v>
      </c>
      <c r="F15">
        <v>1301</v>
      </c>
      <c r="G15" t="s">
        <v>1313</v>
      </c>
      <c r="H15" s="6">
        <v>100</v>
      </c>
      <c r="I15" s="12">
        <f>IF(Fact_Order[[#This Row],[Review Rating]]&gt;3,1,0)</f>
        <v>1</v>
      </c>
      <c r="J15">
        <v>4.5</v>
      </c>
      <c r="K15">
        <f>IF(Fact_Order[[#This Row],[Discount Applied]]="Yes", 1, 0)</f>
        <v>1</v>
      </c>
      <c r="L15" t="s">
        <v>7</v>
      </c>
      <c r="M15" t="s">
        <v>12</v>
      </c>
    </row>
    <row r="16" spans="1:16" x14ac:dyDescent="0.3">
      <c r="A16">
        <v>1406</v>
      </c>
      <c r="B16">
        <v>6</v>
      </c>
      <c r="C16">
        <v>14</v>
      </c>
      <c r="D16">
        <v>1</v>
      </c>
      <c r="E16">
        <v>21</v>
      </c>
      <c r="F16">
        <v>1406</v>
      </c>
      <c r="G16" t="s">
        <v>1418</v>
      </c>
      <c r="H16" s="6">
        <v>100</v>
      </c>
      <c r="I16" s="12">
        <f>IF(Fact_Order[[#This Row],[Review Rating]]&gt;3,1,0)</f>
        <v>0</v>
      </c>
      <c r="J16">
        <v>2.7</v>
      </c>
      <c r="K16">
        <f>IF(Fact_Order[[#This Row],[Discount Applied]]="Yes", 1, 0)</f>
        <v>1</v>
      </c>
      <c r="L16" t="s">
        <v>7</v>
      </c>
      <c r="M16" t="s">
        <v>12</v>
      </c>
    </row>
    <row r="17" spans="1:13" x14ac:dyDescent="0.3">
      <c r="A17">
        <v>1413</v>
      </c>
      <c r="B17">
        <v>5</v>
      </c>
      <c r="C17">
        <v>50</v>
      </c>
      <c r="D17">
        <v>3</v>
      </c>
      <c r="E17">
        <v>7</v>
      </c>
      <c r="F17">
        <v>1413</v>
      </c>
      <c r="G17" t="s">
        <v>1425</v>
      </c>
      <c r="H17" s="6">
        <v>100</v>
      </c>
      <c r="I17" s="12">
        <f>IF(Fact_Order[[#This Row],[Review Rating]]&gt;3,1,0)</f>
        <v>0</v>
      </c>
      <c r="J17">
        <v>2.6</v>
      </c>
      <c r="K17">
        <f>IF(Fact_Order[[#This Row],[Discount Applied]]="Yes", 1, 0)</f>
        <v>1</v>
      </c>
      <c r="L17" t="s">
        <v>7</v>
      </c>
      <c r="M17" t="s">
        <v>8</v>
      </c>
    </row>
    <row r="18" spans="1:13" x14ac:dyDescent="0.3">
      <c r="A18">
        <v>1422</v>
      </c>
      <c r="B18">
        <v>4</v>
      </c>
      <c r="C18">
        <v>39</v>
      </c>
      <c r="D18">
        <v>2</v>
      </c>
      <c r="E18">
        <v>11</v>
      </c>
      <c r="F18">
        <v>1422</v>
      </c>
      <c r="G18" t="s">
        <v>1434</v>
      </c>
      <c r="H18" s="6">
        <v>100</v>
      </c>
      <c r="I18" s="12">
        <f>IF(Fact_Order[[#This Row],[Review Rating]]&gt;3,1,0)</f>
        <v>0</v>
      </c>
      <c r="J18">
        <v>3</v>
      </c>
      <c r="K18">
        <f>IF(Fact_Order[[#This Row],[Discount Applied]]="Yes", 1, 0)</f>
        <v>1</v>
      </c>
      <c r="L18" t="s">
        <v>7</v>
      </c>
      <c r="M18" t="s">
        <v>22</v>
      </c>
    </row>
    <row r="19" spans="1:13" x14ac:dyDescent="0.3">
      <c r="A19">
        <v>1457</v>
      </c>
      <c r="B19">
        <v>6</v>
      </c>
      <c r="C19">
        <v>7</v>
      </c>
      <c r="D19">
        <v>2</v>
      </c>
      <c r="E19">
        <v>8</v>
      </c>
      <c r="F19">
        <v>1457</v>
      </c>
      <c r="G19" t="s">
        <v>1469</v>
      </c>
      <c r="H19" s="6">
        <v>100</v>
      </c>
      <c r="I19" s="12">
        <f>IF(Fact_Order[[#This Row],[Review Rating]]&gt;3,1,0)</f>
        <v>0</v>
      </c>
      <c r="J19">
        <v>2.7</v>
      </c>
      <c r="K19">
        <f>IF(Fact_Order[[#This Row],[Discount Applied]]="Yes", 1, 0)</f>
        <v>1</v>
      </c>
      <c r="L19" t="s">
        <v>7</v>
      </c>
      <c r="M19" t="s">
        <v>14</v>
      </c>
    </row>
    <row r="20" spans="1:13" x14ac:dyDescent="0.3">
      <c r="A20">
        <v>1480</v>
      </c>
      <c r="B20">
        <v>4</v>
      </c>
      <c r="C20">
        <v>48</v>
      </c>
      <c r="D20">
        <v>2</v>
      </c>
      <c r="E20">
        <v>8</v>
      </c>
      <c r="F20">
        <v>1480</v>
      </c>
      <c r="G20" t="s">
        <v>1492</v>
      </c>
      <c r="H20" s="6">
        <v>100</v>
      </c>
      <c r="I20" s="12">
        <f>IF(Fact_Order[[#This Row],[Review Rating]]&gt;3,1,0)</f>
        <v>1</v>
      </c>
      <c r="J20">
        <v>4</v>
      </c>
      <c r="K20">
        <f>IF(Fact_Order[[#This Row],[Discount Applied]]="Yes", 1, 0)</f>
        <v>1</v>
      </c>
      <c r="L20" t="s">
        <v>7</v>
      </c>
      <c r="M20" t="s">
        <v>22</v>
      </c>
    </row>
    <row r="21" spans="1:13" x14ac:dyDescent="0.3">
      <c r="A21">
        <v>1592</v>
      </c>
      <c r="B21">
        <v>3</v>
      </c>
      <c r="C21">
        <v>46</v>
      </c>
      <c r="D21">
        <v>1</v>
      </c>
      <c r="E21">
        <v>12</v>
      </c>
      <c r="F21">
        <v>1592</v>
      </c>
      <c r="G21" t="s">
        <v>1604</v>
      </c>
      <c r="H21" s="6">
        <v>100</v>
      </c>
      <c r="I21" s="12">
        <f>IF(Fact_Order[[#This Row],[Review Rating]]&gt;3,1,0)</f>
        <v>0</v>
      </c>
      <c r="J21">
        <v>2.9</v>
      </c>
      <c r="K21">
        <f>IF(Fact_Order[[#This Row],[Discount Applied]]="Yes", 1, 0)</f>
        <v>1</v>
      </c>
      <c r="L21" t="s">
        <v>7</v>
      </c>
      <c r="M21" t="s">
        <v>14</v>
      </c>
    </row>
    <row r="22" spans="1:13" x14ac:dyDescent="0.3">
      <c r="A22">
        <v>1848</v>
      </c>
      <c r="B22">
        <v>2</v>
      </c>
      <c r="C22">
        <v>29</v>
      </c>
      <c r="D22">
        <v>3</v>
      </c>
      <c r="E22">
        <v>4</v>
      </c>
      <c r="F22">
        <v>1848</v>
      </c>
      <c r="G22" t="s">
        <v>1861</v>
      </c>
      <c r="H22" s="6">
        <v>100</v>
      </c>
      <c r="I22" s="12">
        <f>IF(Fact_Order[[#This Row],[Review Rating]]&gt;3,1,0)</f>
        <v>1</v>
      </c>
      <c r="J22">
        <v>4.4000000000000004</v>
      </c>
      <c r="K22">
        <f>IF(Fact_Order[[#This Row],[Discount Applied]]="Yes", 1, 0)</f>
        <v>0</v>
      </c>
      <c r="L22" t="s">
        <v>1691</v>
      </c>
      <c r="M22" t="s">
        <v>12</v>
      </c>
    </row>
    <row r="23" spans="1:13" x14ac:dyDescent="0.3">
      <c r="A23">
        <v>2072</v>
      </c>
      <c r="B23">
        <v>6</v>
      </c>
      <c r="C23">
        <v>37</v>
      </c>
      <c r="D23">
        <v>4</v>
      </c>
      <c r="E23">
        <v>15</v>
      </c>
      <c r="F23">
        <v>2072</v>
      </c>
      <c r="G23" t="s">
        <v>2085</v>
      </c>
      <c r="H23" s="6">
        <v>100</v>
      </c>
      <c r="I23" s="12">
        <f>IF(Fact_Order[[#This Row],[Review Rating]]&gt;3,1,0)</f>
        <v>1</v>
      </c>
      <c r="J23">
        <v>4.8</v>
      </c>
      <c r="K23">
        <f>IF(Fact_Order[[#This Row],[Discount Applied]]="Yes", 1, 0)</f>
        <v>0</v>
      </c>
      <c r="L23" t="s">
        <v>1691</v>
      </c>
      <c r="M23" t="s">
        <v>14</v>
      </c>
    </row>
    <row r="24" spans="1:13" x14ac:dyDescent="0.3">
      <c r="A24">
        <v>2215</v>
      </c>
      <c r="B24">
        <v>4</v>
      </c>
      <c r="C24">
        <v>38</v>
      </c>
      <c r="D24">
        <v>4</v>
      </c>
      <c r="E24">
        <v>23</v>
      </c>
      <c r="F24">
        <v>2215</v>
      </c>
      <c r="G24" t="s">
        <v>2228</v>
      </c>
      <c r="H24" s="6">
        <v>100</v>
      </c>
      <c r="I24" s="12">
        <f>IF(Fact_Order[[#This Row],[Review Rating]]&gt;3,1,0)</f>
        <v>1</v>
      </c>
      <c r="J24">
        <v>4.0999999999999996</v>
      </c>
      <c r="K24">
        <f>IF(Fact_Order[[#This Row],[Discount Applied]]="Yes", 1, 0)</f>
        <v>0</v>
      </c>
      <c r="L24" t="s">
        <v>1691</v>
      </c>
      <c r="M24" t="s">
        <v>27</v>
      </c>
    </row>
    <row r="25" spans="1:13" x14ac:dyDescent="0.3">
      <c r="A25">
        <v>2286</v>
      </c>
      <c r="B25">
        <v>5</v>
      </c>
      <c r="C25">
        <v>50</v>
      </c>
      <c r="D25">
        <v>3</v>
      </c>
      <c r="E25">
        <v>23</v>
      </c>
      <c r="F25">
        <v>2286</v>
      </c>
      <c r="G25" t="s">
        <v>2299</v>
      </c>
      <c r="H25" s="6">
        <v>100</v>
      </c>
      <c r="I25" s="12">
        <f>IF(Fact_Order[[#This Row],[Review Rating]]&gt;3,1,0)</f>
        <v>1</v>
      </c>
      <c r="J25">
        <v>4.5999999999999996</v>
      </c>
      <c r="K25">
        <f>IF(Fact_Order[[#This Row],[Discount Applied]]="Yes", 1, 0)</f>
        <v>0</v>
      </c>
      <c r="L25" t="s">
        <v>1691</v>
      </c>
      <c r="M25" t="s">
        <v>14</v>
      </c>
    </row>
    <row r="26" spans="1:13" x14ac:dyDescent="0.3">
      <c r="A26">
        <v>2431</v>
      </c>
      <c r="B26">
        <v>1</v>
      </c>
      <c r="C26">
        <v>26</v>
      </c>
      <c r="D26">
        <v>3</v>
      </c>
      <c r="E26">
        <v>15</v>
      </c>
      <c r="F26">
        <v>2431</v>
      </c>
      <c r="G26" t="s">
        <v>2444</v>
      </c>
      <c r="H26" s="6">
        <v>100</v>
      </c>
      <c r="I26" s="12">
        <f>IF(Fact_Order[[#This Row],[Review Rating]]&gt;3,1,0)</f>
        <v>1</v>
      </c>
      <c r="J26">
        <v>4.3</v>
      </c>
      <c r="K26">
        <f>IF(Fact_Order[[#This Row],[Discount Applied]]="Yes", 1, 0)</f>
        <v>0</v>
      </c>
      <c r="L26" t="s">
        <v>1691</v>
      </c>
      <c r="M26" t="s">
        <v>10</v>
      </c>
    </row>
    <row r="27" spans="1:13" x14ac:dyDescent="0.3">
      <c r="A27">
        <v>2803</v>
      </c>
      <c r="B27">
        <v>6</v>
      </c>
      <c r="C27">
        <v>12</v>
      </c>
      <c r="D27">
        <v>4</v>
      </c>
      <c r="E27">
        <v>8</v>
      </c>
      <c r="F27">
        <v>2803</v>
      </c>
      <c r="G27" t="s">
        <v>2816</v>
      </c>
      <c r="H27" s="6">
        <v>100</v>
      </c>
      <c r="I27" s="12">
        <f>IF(Fact_Order[[#This Row],[Review Rating]]&gt;3,1,0)</f>
        <v>1</v>
      </c>
      <c r="J27">
        <v>3.1</v>
      </c>
      <c r="K27">
        <f>IF(Fact_Order[[#This Row],[Discount Applied]]="Yes", 1, 0)</f>
        <v>0</v>
      </c>
      <c r="L27" t="s">
        <v>1691</v>
      </c>
      <c r="M27" t="s">
        <v>12</v>
      </c>
    </row>
    <row r="28" spans="1:13" x14ac:dyDescent="0.3">
      <c r="A28">
        <v>2808</v>
      </c>
      <c r="B28">
        <v>5</v>
      </c>
      <c r="C28">
        <v>34</v>
      </c>
      <c r="D28">
        <v>2</v>
      </c>
      <c r="E28">
        <v>16</v>
      </c>
      <c r="F28">
        <v>2808</v>
      </c>
      <c r="G28" t="s">
        <v>2821</v>
      </c>
      <c r="H28" s="6">
        <v>100</v>
      </c>
      <c r="I28" s="12">
        <f>IF(Fact_Order[[#This Row],[Review Rating]]&gt;3,1,0)</f>
        <v>1</v>
      </c>
      <c r="J28">
        <v>4.4000000000000004</v>
      </c>
      <c r="K28">
        <f>IF(Fact_Order[[#This Row],[Discount Applied]]="Yes", 1, 0)</f>
        <v>0</v>
      </c>
      <c r="L28" t="s">
        <v>1691</v>
      </c>
      <c r="M28" t="s">
        <v>27</v>
      </c>
    </row>
    <row r="29" spans="1:13" x14ac:dyDescent="0.3">
      <c r="A29">
        <v>2843</v>
      </c>
      <c r="B29">
        <v>4</v>
      </c>
      <c r="C29">
        <v>29</v>
      </c>
      <c r="D29">
        <v>4</v>
      </c>
      <c r="E29">
        <v>8</v>
      </c>
      <c r="F29">
        <v>2843</v>
      </c>
      <c r="G29" t="s">
        <v>2856</v>
      </c>
      <c r="H29" s="6">
        <v>100</v>
      </c>
      <c r="I29" s="12">
        <f>IF(Fact_Order[[#This Row],[Review Rating]]&gt;3,1,0)</f>
        <v>1</v>
      </c>
      <c r="J29">
        <v>4.3</v>
      </c>
      <c r="K29">
        <f>IF(Fact_Order[[#This Row],[Discount Applied]]="Yes", 1, 0)</f>
        <v>0</v>
      </c>
      <c r="L29" t="s">
        <v>1691</v>
      </c>
      <c r="M29" t="s">
        <v>27</v>
      </c>
    </row>
    <row r="30" spans="1:13" x14ac:dyDescent="0.3">
      <c r="A30">
        <v>2959</v>
      </c>
      <c r="B30">
        <v>4</v>
      </c>
      <c r="C30">
        <v>32</v>
      </c>
      <c r="D30">
        <v>3</v>
      </c>
      <c r="E30">
        <v>12</v>
      </c>
      <c r="F30">
        <v>2959</v>
      </c>
      <c r="G30" t="s">
        <v>2972</v>
      </c>
      <c r="H30" s="6">
        <v>100</v>
      </c>
      <c r="I30" s="12">
        <f>IF(Fact_Order[[#This Row],[Review Rating]]&gt;3,1,0)</f>
        <v>1</v>
      </c>
      <c r="J30">
        <v>4.5</v>
      </c>
      <c r="K30">
        <f>IF(Fact_Order[[#This Row],[Discount Applied]]="Yes", 1, 0)</f>
        <v>0</v>
      </c>
      <c r="L30" t="s">
        <v>1691</v>
      </c>
      <c r="M30" t="s">
        <v>14</v>
      </c>
    </row>
    <row r="31" spans="1:13" x14ac:dyDescent="0.3">
      <c r="A31">
        <v>2972</v>
      </c>
      <c r="B31">
        <v>3</v>
      </c>
      <c r="C31">
        <v>41</v>
      </c>
      <c r="D31">
        <v>4</v>
      </c>
      <c r="E31">
        <v>9</v>
      </c>
      <c r="F31">
        <v>2972</v>
      </c>
      <c r="G31" t="s">
        <v>2985</v>
      </c>
      <c r="H31" s="6">
        <v>100</v>
      </c>
      <c r="I31" s="12">
        <f>IF(Fact_Order[[#This Row],[Review Rating]]&gt;3,1,0)</f>
        <v>1</v>
      </c>
      <c r="J31">
        <v>3.9</v>
      </c>
      <c r="K31">
        <f>IF(Fact_Order[[#This Row],[Discount Applied]]="Yes", 1, 0)</f>
        <v>0</v>
      </c>
      <c r="L31" t="s">
        <v>1691</v>
      </c>
      <c r="M31" t="s">
        <v>14</v>
      </c>
    </row>
    <row r="32" spans="1:13" x14ac:dyDescent="0.3">
      <c r="A32">
        <v>2995</v>
      </c>
      <c r="B32">
        <v>6</v>
      </c>
      <c r="C32">
        <v>23</v>
      </c>
      <c r="D32">
        <v>1</v>
      </c>
      <c r="E32">
        <v>2</v>
      </c>
      <c r="F32">
        <v>2995</v>
      </c>
      <c r="G32" t="s">
        <v>3008</v>
      </c>
      <c r="H32" s="6">
        <v>100</v>
      </c>
      <c r="I32" s="12">
        <f>IF(Fact_Order[[#This Row],[Review Rating]]&gt;3,1,0)</f>
        <v>1</v>
      </c>
      <c r="J32">
        <v>3.5</v>
      </c>
      <c r="K32">
        <f>IF(Fact_Order[[#This Row],[Discount Applied]]="Yes", 1, 0)</f>
        <v>0</v>
      </c>
      <c r="L32" t="s">
        <v>1691</v>
      </c>
      <c r="M32" t="s">
        <v>22</v>
      </c>
    </row>
    <row r="33" spans="1:13" x14ac:dyDescent="0.3">
      <c r="A33">
        <v>3029</v>
      </c>
      <c r="B33">
        <v>2</v>
      </c>
      <c r="C33">
        <v>19</v>
      </c>
      <c r="D33">
        <v>3</v>
      </c>
      <c r="E33">
        <v>11</v>
      </c>
      <c r="F33">
        <v>3029</v>
      </c>
      <c r="G33" t="s">
        <v>3042</v>
      </c>
      <c r="H33" s="6">
        <v>100</v>
      </c>
      <c r="I33" s="12">
        <f>IF(Fact_Order[[#This Row],[Review Rating]]&gt;3,1,0)</f>
        <v>0</v>
      </c>
      <c r="J33">
        <v>3</v>
      </c>
      <c r="K33">
        <f>IF(Fact_Order[[#This Row],[Discount Applied]]="Yes", 1, 0)</f>
        <v>0</v>
      </c>
      <c r="L33" t="s">
        <v>1691</v>
      </c>
      <c r="M33" t="s">
        <v>14</v>
      </c>
    </row>
    <row r="34" spans="1:13" x14ac:dyDescent="0.3">
      <c r="A34">
        <v>3266</v>
      </c>
      <c r="B34">
        <v>1</v>
      </c>
      <c r="C34">
        <v>16</v>
      </c>
      <c r="D34">
        <v>1</v>
      </c>
      <c r="E34">
        <v>13</v>
      </c>
      <c r="F34">
        <v>3266</v>
      </c>
      <c r="G34" t="s">
        <v>3279</v>
      </c>
      <c r="H34" s="6">
        <v>100</v>
      </c>
      <c r="I34" s="12">
        <f>IF(Fact_Order[[#This Row],[Review Rating]]&gt;3,1,0)</f>
        <v>1</v>
      </c>
      <c r="J34">
        <v>3.2</v>
      </c>
      <c r="K34">
        <f>IF(Fact_Order[[#This Row],[Discount Applied]]="Yes", 1, 0)</f>
        <v>0</v>
      </c>
      <c r="L34" t="s">
        <v>1691</v>
      </c>
      <c r="M34" t="s">
        <v>12</v>
      </c>
    </row>
    <row r="35" spans="1:13" x14ac:dyDescent="0.3">
      <c r="A35">
        <v>3322</v>
      </c>
      <c r="B35">
        <v>3</v>
      </c>
      <c r="C35">
        <v>2</v>
      </c>
      <c r="D35">
        <v>1</v>
      </c>
      <c r="E35">
        <v>8</v>
      </c>
      <c r="F35">
        <v>3322</v>
      </c>
      <c r="G35" t="s">
        <v>3335</v>
      </c>
      <c r="H35" s="6">
        <v>100</v>
      </c>
      <c r="I35" s="12">
        <f>IF(Fact_Order[[#This Row],[Review Rating]]&gt;3,1,0)</f>
        <v>1</v>
      </c>
      <c r="J35">
        <v>4.3</v>
      </c>
      <c r="K35">
        <f>IF(Fact_Order[[#This Row],[Discount Applied]]="Yes", 1, 0)</f>
        <v>0</v>
      </c>
      <c r="L35" t="s">
        <v>1691</v>
      </c>
      <c r="M35" t="s">
        <v>8</v>
      </c>
    </row>
    <row r="36" spans="1:13" x14ac:dyDescent="0.3">
      <c r="A36">
        <v>3726</v>
      </c>
      <c r="B36">
        <v>3</v>
      </c>
      <c r="C36">
        <v>20</v>
      </c>
      <c r="D36">
        <v>1</v>
      </c>
      <c r="E36">
        <v>11</v>
      </c>
      <c r="F36">
        <v>3726</v>
      </c>
      <c r="G36" t="s">
        <v>3739</v>
      </c>
      <c r="H36" s="6">
        <v>100</v>
      </c>
      <c r="I36" s="12">
        <f>IF(Fact_Order[[#This Row],[Review Rating]]&gt;3,1,0)</f>
        <v>1</v>
      </c>
      <c r="J36">
        <v>4.4000000000000004</v>
      </c>
      <c r="K36">
        <f>IF(Fact_Order[[#This Row],[Discount Applied]]="Yes", 1, 0)</f>
        <v>0</v>
      </c>
      <c r="L36" t="s">
        <v>1691</v>
      </c>
      <c r="M36" t="s">
        <v>14</v>
      </c>
    </row>
    <row r="37" spans="1:13" x14ac:dyDescent="0.3">
      <c r="A37">
        <v>3838</v>
      </c>
      <c r="B37">
        <v>2</v>
      </c>
      <c r="C37">
        <v>36</v>
      </c>
      <c r="D37">
        <v>2</v>
      </c>
      <c r="E37">
        <v>16</v>
      </c>
      <c r="F37">
        <v>3838</v>
      </c>
      <c r="G37" t="s">
        <v>3851</v>
      </c>
      <c r="H37" s="6">
        <v>100</v>
      </c>
      <c r="I37" s="12">
        <f>IF(Fact_Order[[#This Row],[Review Rating]]&gt;3,1,0)</f>
        <v>1</v>
      </c>
      <c r="J37">
        <v>4.8</v>
      </c>
      <c r="K37">
        <f>IF(Fact_Order[[#This Row],[Discount Applied]]="Yes", 1, 0)</f>
        <v>0</v>
      </c>
      <c r="L37" t="s">
        <v>1691</v>
      </c>
      <c r="M37" t="s">
        <v>22</v>
      </c>
    </row>
    <row r="38" spans="1:13" x14ac:dyDescent="0.3">
      <c r="A38">
        <v>92</v>
      </c>
      <c r="B38">
        <v>4</v>
      </c>
      <c r="C38">
        <v>37</v>
      </c>
      <c r="D38">
        <v>1</v>
      </c>
      <c r="E38">
        <v>19</v>
      </c>
      <c r="F38">
        <v>92</v>
      </c>
      <c r="G38" t="s">
        <v>104</v>
      </c>
      <c r="H38" s="6">
        <v>99</v>
      </c>
      <c r="I38" s="12">
        <f>IF(Fact_Order[[#This Row],[Review Rating]]&gt;3,1,0)</f>
        <v>1</v>
      </c>
      <c r="J38">
        <v>4.5999999999999996</v>
      </c>
      <c r="K38">
        <f>IF(Fact_Order[[#This Row],[Discount Applied]]="Yes", 1, 0)</f>
        <v>1</v>
      </c>
      <c r="L38" t="s">
        <v>7</v>
      </c>
      <c r="M38" t="s">
        <v>12</v>
      </c>
    </row>
    <row r="39" spans="1:13" x14ac:dyDescent="0.3">
      <c r="A39">
        <v>293</v>
      </c>
      <c r="B39">
        <v>2</v>
      </c>
      <c r="C39">
        <v>41</v>
      </c>
      <c r="D39">
        <v>2</v>
      </c>
      <c r="E39">
        <v>10</v>
      </c>
      <c r="F39">
        <v>293</v>
      </c>
      <c r="G39" t="s">
        <v>305</v>
      </c>
      <c r="H39" s="6">
        <v>99</v>
      </c>
      <c r="I39" s="12">
        <f>IF(Fact_Order[[#This Row],[Review Rating]]&gt;3,1,0)</f>
        <v>1</v>
      </c>
      <c r="J39">
        <v>4.7</v>
      </c>
      <c r="K39">
        <f>IF(Fact_Order[[#This Row],[Discount Applied]]="Yes", 1, 0)</f>
        <v>1</v>
      </c>
      <c r="L39" t="s">
        <v>7</v>
      </c>
      <c r="M39" t="s">
        <v>10</v>
      </c>
    </row>
    <row r="40" spans="1:13" x14ac:dyDescent="0.3">
      <c r="A40">
        <v>414</v>
      </c>
      <c r="B40">
        <v>2</v>
      </c>
      <c r="C40">
        <v>23</v>
      </c>
      <c r="D40">
        <v>3</v>
      </c>
      <c r="E40">
        <v>17</v>
      </c>
      <c r="F40">
        <v>414</v>
      </c>
      <c r="G40" t="s">
        <v>426</v>
      </c>
      <c r="H40" s="6">
        <v>99</v>
      </c>
      <c r="I40" s="12">
        <f>IF(Fact_Order[[#This Row],[Review Rating]]&gt;3,1,0)</f>
        <v>1</v>
      </c>
      <c r="J40">
        <v>4.5999999999999996</v>
      </c>
      <c r="K40">
        <f>IF(Fact_Order[[#This Row],[Discount Applied]]="Yes", 1, 0)</f>
        <v>1</v>
      </c>
      <c r="L40" t="s">
        <v>7</v>
      </c>
      <c r="M40" t="s">
        <v>10</v>
      </c>
    </row>
    <row r="41" spans="1:13" x14ac:dyDescent="0.3">
      <c r="A41">
        <v>458</v>
      </c>
      <c r="B41">
        <v>3</v>
      </c>
      <c r="C41">
        <v>4</v>
      </c>
      <c r="D41">
        <v>2</v>
      </c>
      <c r="E41">
        <v>25</v>
      </c>
      <c r="F41">
        <v>458</v>
      </c>
      <c r="G41" t="s">
        <v>470</v>
      </c>
      <c r="H41" s="6">
        <v>99</v>
      </c>
      <c r="I41" s="12">
        <f>IF(Fact_Order[[#This Row],[Review Rating]]&gt;3,1,0)</f>
        <v>1</v>
      </c>
      <c r="J41">
        <v>4.9000000000000004</v>
      </c>
      <c r="K41">
        <f>IF(Fact_Order[[#This Row],[Discount Applied]]="Yes", 1, 0)</f>
        <v>1</v>
      </c>
      <c r="L41" t="s">
        <v>7</v>
      </c>
      <c r="M41" t="s">
        <v>27</v>
      </c>
    </row>
    <row r="42" spans="1:13" x14ac:dyDescent="0.3">
      <c r="A42">
        <v>500</v>
      </c>
      <c r="B42">
        <v>1</v>
      </c>
      <c r="C42">
        <v>4</v>
      </c>
      <c r="D42">
        <v>1</v>
      </c>
      <c r="E42">
        <v>10</v>
      </c>
      <c r="F42">
        <v>500</v>
      </c>
      <c r="G42" t="s">
        <v>512</v>
      </c>
      <c r="H42" s="6">
        <v>99</v>
      </c>
      <c r="I42" s="12">
        <f>IF(Fact_Order[[#This Row],[Review Rating]]&gt;3,1,0)</f>
        <v>1</v>
      </c>
      <c r="J42">
        <v>4.8</v>
      </c>
      <c r="K42">
        <f>IF(Fact_Order[[#This Row],[Discount Applied]]="Yes", 1, 0)</f>
        <v>1</v>
      </c>
      <c r="L42" t="s">
        <v>7</v>
      </c>
      <c r="M42" t="s">
        <v>14</v>
      </c>
    </row>
    <row r="43" spans="1:13" x14ac:dyDescent="0.3">
      <c r="A43">
        <v>564</v>
      </c>
      <c r="B43">
        <v>4</v>
      </c>
      <c r="C43">
        <v>38</v>
      </c>
      <c r="D43">
        <v>4</v>
      </c>
      <c r="E43">
        <v>10</v>
      </c>
      <c r="F43">
        <v>564</v>
      </c>
      <c r="G43" t="s">
        <v>576</v>
      </c>
      <c r="H43" s="6">
        <v>99</v>
      </c>
      <c r="I43" s="12">
        <f>IF(Fact_Order[[#This Row],[Review Rating]]&gt;3,1,0)</f>
        <v>1</v>
      </c>
      <c r="J43">
        <v>4.4000000000000004</v>
      </c>
      <c r="K43">
        <f>IF(Fact_Order[[#This Row],[Discount Applied]]="Yes", 1, 0)</f>
        <v>1</v>
      </c>
      <c r="L43" t="s">
        <v>7</v>
      </c>
      <c r="M43" t="s">
        <v>27</v>
      </c>
    </row>
    <row r="44" spans="1:13" x14ac:dyDescent="0.3">
      <c r="A44">
        <v>571</v>
      </c>
      <c r="B44">
        <v>4</v>
      </c>
      <c r="C44">
        <v>45</v>
      </c>
      <c r="D44">
        <v>4</v>
      </c>
      <c r="E44">
        <v>18</v>
      </c>
      <c r="F44">
        <v>571</v>
      </c>
      <c r="G44" t="s">
        <v>583</v>
      </c>
      <c r="H44" s="6">
        <v>99</v>
      </c>
      <c r="I44" s="12">
        <f>IF(Fact_Order[[#This Row],[Review Rating]]&gt;3,1,0)</f>
        <v>1</v>
      </c>
      <c r="J44">
        <v>4.0999999999999996</v>
      </c>
      <c r="K44">
        <f>IF(Fact_Order[[#This Row],[Discount Applied]]="Yes", 1, 0)</f>
        <v>1</v>
      </c>
      <c r="L44" t="s">
        <v>7</v>
      </c>
      <c r="M44" t="s">
        <v>10</v>
      </c>
    </row>
    <row r="45" spans="1:13" x14ac:dyDescent="0.3">
      <c r="A45">
        <v>757</v>
      </c>
      <c r="B45">
        <v>4</v>
      </c>
      <c r="C45">
        <v>7</v>
      </c>
      <c r="D45">
        <v>3</v>
      </c>
      <c r="E45">
        <v>23</v>
      </c>
      <c r="F45">
        <v>757</v>
      </c>
      <c r="G45" t="s">
        <v>769</v>
      </c>
      <c r="H45" s="6">
        <v>99</v>
      </c>
      <c r="I45" s="12">
        <f>IF(Fact_Order[[#This Row],[Review Rating]]&gt;3,1,0)</f>
        <v>1</v>
      </c>
      <c r="J45">
        <v>4.8</v>
      </c>
      <c r="K45">
        <f>IF(Fact_Order[[#This Row],[Discount Applied]]="Yes", 1, 0)</f>
        <v>1</v>
      </c>
      <c r="L45" t="s">
        <v>7</v>
      </c>
      <c r="M45" t="s">
        <v>10</v>
      </c>
    </row>
    <row r="46" spans="1:13" x14ac:dyDescent="0.3">
      <c r="A46">
        <v>766</v>
      </c>
      <c r="B46">
        <v>6</v>
      </c>
      <c r="C46">
        <v>30</v>
      </c>
      <c r="D46">
        <v>3</v>
      </c>
      <c r="E46">
        <v>5</v>
      </c>
      <c r="F46">
        <v>766</v>
      </c>
      <c r="G46" t="s">
        <v>778</v>
      </c>
      <c r="H46" s="6">
        <v>99</v>
      </c>
      <c r="I46" s="12">
        <f>IF(Fact_Order[[#This Row],[Review Rating]]&gt;3,1,0)</f>
        <v>0</v>
      </c>
      <c r="J46">
        <v>3</v>
      </c>
      <c r="K46">
        <f>IF(Fact_Order[[#This Row],[Discount Applied]]="Yes", 1, 0)</f>
        <v>1</v>
      </c>
      <c r="L46" t="s">
        <v>7</v>
      </c>
      <c r="M46" t="s">
        <v>10</v>
      </c>
    </row>
    <row r="47" spans="1:13" x14ac:dyDescent="0.3">
      <c r="A47">
        <v>886</v>
      </c>
      <c r="B47">
        <v>2</v>
      </c>
      <c r="C47">
        <v>32</v>
      </c>
      <c r="D47">
        <v>4</v>
      </c>
      <c r="E47">
        <v>11</v>
      </c>
      <c r="F47">
        <v>886</v>
      </c>
      <c r="G47" t="s">
        <v>898</v>
      </c>
      <c r="H47" s="6">
        <v>99</v>
      </c>
      <c r="I47" s="12">
        <f>IF(Fact_Order[[#This Row],[Review Rating]]&gt;3,1,0)</f>
        <v>1</v>
      </c>
      <c r="J47">
        <v>4.4000000000000004</v>
      </c>
      <c r="K47">
        <f>IF(Fact_Order[[#This Row],[Discount Applied]]="Yes", 1, 0)</f>
        <v>1</v>
      </c>
      <c r="L47" t="s">
        <v>7</v>
      </c>
      <c r="M47" t="s">
        <v>27</v>
      </c>
    </row>
    <row r="48" spans="1:13" x14ac:dyDescent="0.3">
      <c r="A48">
        <v>905</v>
      </c>
      <c r="B48">
        <v>2</v>
      </c>
      <c r="C48">
        <v>30</v>
      </c>
      <c r="D48">
        <v>2</v>
      </c>
      <c r="E48">
        <v>18</v>
      </c>
      <c r="F48">
        <v>905</v>
      </c>
      <c r="G48" t="s">
        <v>917</v>
      </c>
      <c r="H48" s="6">
        <v>99</v>
      </c>
      <c r="I48" s="12">
        <f>IF(Fact_Order[[#This Row],[Review Rating]]&gt;3,1,0)</f>
        <v>0</v>
      </c>
      <c r="J48">
        <v>2.9</v>
      </c>
      <c r="K48">
        <f>IF(Fact_Order[[#This Row],[Discount Applied]]="Yes", 1, 0)</f>
        <v>1</v>
      </c>
      <c r="L48" t="s">
        <v>7</v>
      </c>
      <c r="M48" t="s">
        <v>14</v>
      </c>
    </row>
    <row r="49" spans="1:13" x14ac:dyDescent="0.3">
      <c r="A49">
        <v>909</v>
      </c>
      <c r="B49">
        <v>2</v>
      </c>
      <c r="C49">
        <v>33</v>
      </c>
      <c r="D49">
        <v>1</v>
      </c>
      <c r="E49">
        <v>13</v>
      </c>
      <c r="F49">
        <v>909</v>
      </c>
      <c r="G49" t="s">
        <v>921</v>
      </c>
      <c r="H49" s="6">
        <v>99</v>
      </c>
      <c r="I49" s="12">
        <f>IF(Fact_Order[[#This Row],[Review Rating]]&gt;3,1,0)</f>
        <v>1</v>
      </c>
      <c r="J49">
        <v>3.6</v>
      </c>
      <c r="K49">
        <f>IF(Fact_Order[[#This Row],[Discount Applied]]="Yes", 1, 0)</f>
        <v>1</v>
      </c>
      <c r="L49" t="s">
        <v>7</v>
      </c>
      <c r="M49" t="s">
        <v>14</v>
      </c>
    </row>
    <row r="50" spans="1:13" x14ac:dyDescent="0.3">
      <c r="A50">
        <v>957</v>
      </c>
      <c r="B50">
        <v>5</v>
      </c>
      <c r="C50">
        <v>17</v>
      </c>
      <c r="D50">
        <v>2</v>
      </c>
      <c r="E50">
        <v>6</v>
      </c>
      <c r="F50">
        <v>957</v>
      </c>
      <c r="G50" t="s">
        <v>969</v>
      </c>
      <c r="H50" s="6">
        <v>99</v>
      </c>
      <c r="I50" s="12">
        <f>IF(Fact_Order[[#This Row],[Review Rating]]&gt;3,1,0)</f>
        <v>0</v>
      </c>
      <c r="J50">
        <v>2.9</v>
      </c>
      <c r="K50">
        <f>IF(Fact_Order[[#This Row],[Discount Applied]]="Yes", 1, 0)</f>
        <v>1</v>
      </c>
      <c r="L50" t="s">
        <v>7</v>
      </c>
      <c r="M50" t="s">
        <v>27</v>
      </c>
    </row>
    <row r="51" spans="1:13" x14ac:dyDescent="0.3">
      <c r="A51">
        <v>960</v>
      </c>
      <c r="B51">
        <v>4</v>
      </c>
      <c r="C51">
        <v>23</v>
      </c>
      <c r="D51">
        <v>2</v>
      </c>
      <c r="E51">
        <v>12</v>
      </c>
      <c r="F51">
        <v>960</v>
      </c>
      <c r="G51" t="s">
        <v>972</v>
      </c>
      <c r="H51" s="6">
        <v>99</v>
      </c>
      <c r="I51" s="12">
        <f>IF(Fact_Order[[#This Row],[Review Rating]]&gt;3,1,0)</f>
        <v>0</v>
      </c>
      <c r="J51">
        <v>2.6</v>
      </c>
      <c r="K51">
        <f>IF(Fact_Order[[#This Row],[Discount Applied]]="Yes", 1, 0)</f>
        <v>1</v>
      </c>
      <c r="L51" t="s">
        <v>7</v>
      </c>
      <c r="M51" t="s">
        <v>10</v>
      </c>
    </row>
    <row r="52" spans="1:13" x14ac:dyDescent="0.3">
      <c r="A52">
        <v>993</v>
      </c>
      <c r="B52">
        <v>1</v>
      </c>
      <c r="C52">
        <v>8</v>
      </c>
      <c r="D52">
        <v>1</v>
      </c>
      <c r="E52">
        <v>15</v>
      </c>
      <c r="F52">
        <v>993</v>
      </c>
      <c r="G52" t="s">
        <v>1005</v>
      </c>
      <c r="H52" s="6">
        <v>99</v>
      </c>
      <c r="I52" s="12">
        <f>IF(Fact_Order[[#This Row],[Review Rating]]&gt;3,1,0)</f>
        <v>1</v>
      </c>
      <c r="J52">
        <v>4.5999999999999996</v>
      </c>
      <c r="K52">
        <f>IF(Fact_Order[[#This Row],[Discount Applied]]="Yes", 1, 0)</f>
        <v>1</v>
      </c>
      <c r="L52" t="s">
        <v>7</v>
      </c>
      <c r="M52" t="s">
        <v>27</v>
      </c>
    </row>
    <row r="53" spans="1:13" x14ac:dyDescent="0.3">
      <c r="A53">
        <v>1206</v>
      </c>
      <c r="B53">
        <v>4</v>
      </c>
      <c r="C53">
        <v>19</v>
      </c>
      <c r="D53">
        <v>2</v>
      </c>
      <c r="E53">
        <v>9</v>
      </c>
      <c r="F53">
        <v>1206</v>
      </c>
      <c r="G53" t="s">
        <v>1218</v>
      </c>
      <c r="H53" s="6">
        <v>99</v>
      </c>
      <c r="I53" s="12">
        <f>IF(Fact_Order[[#This Row],[Review Rating]]&gt;3,1,0)</f>
        <v>1</v>
      </c>
      <c r="J53">
        <v>3.5</v>
      </c>
      <c r="K53">
        <f>IF(Fact_Order[[#This Row],[Discount Applied]]="Yes", 1, 0)</f>
        <v>1</v>
      </c>
      <c r="L53" t="s">
        <v>7</v>
      </c>
      <c r="M53" t="s">
        <v>22</v>
      </c>
    </row>
    <row r="54" spans="1:13" x14ac:dyDescent="0.3">
      <c r="A54">
        <v>1235</v>
      </c>
      <c r="B54">
        <v>6</v>
      </c>
      <c r="C54">
        <v>33</v>
      </c>
      <c r="D54">
        <v>4</v>
      </c>
      <c r="E54">
        <v>25</v>
      </c>
      <c r="F54">
        <v>1235</v>
      </c>
      <c r="G54" t="s">
        <v>1247</v>
      </c>
      <c r="H54" s="6">
        <v>99</v>
      </c>
      <c r="I54" s="12">
        <f>IF(Fact_Order[[#This Row],[Review Rating]]&gt;3,1,0)</f>
        <v>1</v>
      </c>
      <c r="J54">
        <v>4.0999999999999996</v>
      </c>
      <c r="K54">
        <f>IF(Fact_Order[[#This Row],[Discount Applied]]="Yes", 1, 0)</f>
        <v>1</v>
      </c>
      <c r="L54" t="s">
        <v>7</v>
      </c>
      <c r="M54" t="s">
        <v>22</v>
      </c>
    </row>
    <row r="55" spans="1:13" x14ac:dyDescent="0.3">
      <c r="A55">
        <v>1248</v>
      </c>
      <c r="B55">
        <v>1</v>
      </c>
      <c r="C55">
        <v>42</v>
      </c>
      <c r="D55">
        <v>2</v>
      </c>
      <c r="E55">
        <v>18</v>
      </c>
      <c r="F55">
        <v>1248</v>
      </c>
      <c r="G55" t="s">
        <v>1260</v>
      </c>
      <c r="H55" s="6">
        <v>99</v>
      </c>
      <c r="I55" s="12">
        <f>IF(Fact_Order[[#This Row],[Review Rating]]&gt;3,1,0)</f>
        <v>1</v>
      </c>
      <c r="J55">
        <v>3.5</v>
      </c>
      <c r="K55">
        <f>IF(Fact_Order[[#This Row],[Discount Applied]]="Yes", 1, 0)</f>
        <v>1</v>
      </c>
      <c r="L55" t="s">
        <v>7</v>
      </c>
      <c r="M55" t="s">
        <v>8</v>
      </c>
    </row>
    <row r="56" spans="1:13" x14ac:dyDescent="0.3">
      <c r="A56">
        <v>1286</v>
      </c>
      <c r="B56">
        <v>3</v>
      </c>
      <c r="C56">
        <v>18</v>
      </c>
      <c r="D56">
        <v>4</v>
      </c>
      <c r="E56">
        <v>25</v>
      </c>
      <c r="F56">
        <v>1286</v>
      </c>
      <c r="G56" t="s">
        <v>1298</v>
      </c>
      <c r="H56" s="6">
        <v>99</v>
      </c>
      <c r="I56" s="12">
        <f>IF(Fact_Order[[#This Row],[Review Rating]]&gt;3,1,0)</f>
        <v>1</v>
      </c>
      <c r="J56">
        <v>3.5</v>
      </c>
      <c r="K56">
        <f>IF(Fact_Order[[#This Row],[Discount Applied]]="Yes", 1, 0)</f>
        <v>1</v>
      </c>
      <c r="L56" t="s">
        <v>7</v>
      </c>
      <c r="M56" t="s">
        <v>22</v>
      </c>
    </row>
    <row r="57" spans="1:13" x14ac:dyDescent="0.3">
      <c r="A57">
        <v>1567</v>
      </c>
      <c r="B57">
        <v>2</v>
      </c>
      <c r="C57">
        <v>6</v>
      </c>
      <c r="D57">
        <v>1</v>
      </c>
      <c r="E57">
        <v>5</v>
      </c>
      <c r="F57">
        <v>1567</v>
      </c>
      <c r="G57" t="s">
        <v>1579</v>
      </c>
      <c r="H57" s="6">
        <v>99</v>
      </c>
      <c r="I57" s="12">
        <f>IF(Fact_Order[[#This Row],[Review Rating]]&gt;3,1,0)</f>
        <v>0</v>
      </c>
      <c r="J57">
        <v>3</v>
      </c>
      <c r="K57">
        <f>IF(Fact_Order[[#This Row],[Discount Applied]]="Yes", 1, 0)</f>
        <v>1</v>
      </c>
      <c r="L57" t="s">
        <v>7</v>
      </c>
      <c r="M57" t="s">
        <v>10</v>
      </c>
    </row>
    <row r="58" spans="1:13" x14ac:dyDescent="0.3">
      <c r="A58">
        <v>1588</v>
      </c>
      <c r="B58">
        <v>2</v>
      </c>
      <c r="C58">
        <v>16</v>
      </c>
      <c r="D58">
        <v>3</v>
      </c>
      <c r="E58">
        <v>21</v>
      </c>
      <c r="F58">
        <v>1588</v>
      </c>
      <c r="G58" t="s">
        <v>1600</v>
      </c>
      <c r="H58" s="6">
        <v>99</v>
      </c>
      <c r="I58" s="12">
        <f>IF(Fact_Order[[#This Row],[Review Rating]]&gt;3,1,0)</f>
        <v>1</v>
      </c>
      <c r="J58">
        <v>3.5</v>
      </c>
      <c r="K58">
        <f>IF(Fact_Order[[#This Row],[Discount Applied]]="Yes", 1, 0)</f>
        <v>1</v>
      </c>
      <c r="L58" t="s">
        <v>7</v>
      </c>
      <c r="M58" t="s">
        <v>12</v>
      </c>
    </row>
    <row r="59" spans="1:13" x14ac:dyDescent="0.3">
      <c r="A59">
        <v>1810</v>
      </c>
      <c r="B59">
        <v>2</v>
      </c>
      <c r="C59">
        <v>30</v>
      </c>
      <c r="D59">
        <v>4</v>
      </c>
      <c r="E59">
        <v>22</v>
      </c>
      <c r="F59">
        <v>1810</v>
      </c>
      <c r="G59" t="s">
        <v>1823</v>
      </c>
      <c r="H59" s="6">
        <v>99</v>
      </c>
      <c r="I59" s="12">
        <f>IF(Fact_Order[[#This Row],[Review Rating]]&gt;3,1,0)</f>
        <v>1</v>
      </c>
      <c r="J59">
        <v>3.4</v>
      </c>
      <c r="K59">
        <f>IF(Fact_Order[[#This Row],[Discount Applied]]="Yes", 1, 0)</f>
        <v>0</v>
      </c>
      <c r="L59" t="s">
        <v>1691</v>
      </c>
      <c r="M59" t="s">
        <v>27</v>
      </c>
    </row>
    <row r="60" spans="1:13" x14ac:dyDescent="0.3">
      <c r="A60">
        <v>1871</v>
      </c>
      <c r="B60">
        <v>6</v>
      </c>
      <c r="C60">
        <v>6</v>
      </c>
      <c r="D60">
        <v>2</v>
      </c>
      <c r="E60">
        <v>1</v>
      </c>
      <c r="F60">
        <v>1871</v>
      </c>
      <c r="G60" t="s">
        <v>1884</v>
      </c>
      <c r="H60" s="6">
        <v>99</v>
      </c>
      <c r="I60" s="12">
        <f>IF(Fact_Order[[#This Row],[Review Rating]]&gt;3,1,0)</f>
        <v>1</v>
      </c>
      <c r="J60">
        <v>4.3</v>
      </c>
      <c r="K60">
        <f>IF(Fact_Order[[#This Row],[Discount Applied]]="Yes", 1, 0)</f>
        <v>0</v>
      </c>
      <c r="L60" t="s">
        <v>1691</v>
      </c>
      <c r="M60" t="s">
        <v>27</v>
      </c>
    </row>
    <row r="61" spans="1:13" x14ac:dyDescent="0.3">
      <c r="A61">
        <v>1942</v>
      </c>
      <c r="B61">
        <v>4</v>
      </c>
      <c r="C61">
        <v>35</v>
      </c>
      <c r="D61">
        <v>1</v>
      </c>
      <c r="E61">
        <v>10</v>
      </c>
      <c r="F61">
        <v>1942</v>
      </c>
      <c r="G61" t="s">
        <v>1955</v>
      </c>
      <c r="H61" s="6">
        <v>99</v>
      </c>
      <c r="I61" s="12">
        <f>IF(Fact_Order[[#This Row],[Review Rating]]&gt;3,1,0)</f>
        <v>1</v>
      </c>
      <c r="J61">
        <v>3.3</v>
      </c>
      <c r="K61">
        <f>IF(Fact_Order[[#This Row],[Discount Applied]]="Yes", 1, 0)</f>
        <v>0</v>
      </c>
      <c r="L61" t="s">
        <v>1691</v>
      </c>
      <c r="M61" t="s">
        <v>12</v>
      </c>
    </row>
    <row r="62" spans="1:13" x14ac:dyDescent="0.3">
      <c r="A62">
        <v>2010</v>
      </c>
      <c r="B62">
        <v>3</v>
      </c>
      <c r="C62">
        <v>16</v>
      </c>
      <c r="D62">
        <v>3</v>
      </c>
      <c r="E62">
        <v>24</v>
      </c>
      <c r="F62">
        <v>2010</v>
      </c>
      <c r="G62" t="s">
        <v>2023</v>
      </c>
      <c r="H62" s="6">
        <v>99</v>
      </c>
      <c r="I62" s="12">
        <f>IF(Fact_Order[[#This Row],[Review Rating]]&gt;3,1,0)</f>
        <v>1</v>
      </c>
      <c r="J62">
        <v>3.8</v>
      </c>
      <c r="K62">
        <f>IF(Fact_Order[[#This Row],[Discount Applied]]="Yes", 1, 0)</f>
        <v>0</v>
      </c>
      <c r="L62" t="s">
        <v>1691</v>
      </c>
      <c r="M62" t="s">
        <v>8</v>
      </c>
    </row>
    <row r="63" spans="1:13" x14ac:dyDescent="0.3">
      <c r="A63">
        <v>2065</v>
      </c>
      <c r="B63">
        <v>5</v>
      </c>
      <c r="C63">
        <v>11</v>
      </c>
      <c r="D63">
        <v>3</v>
      </c>
      <c r="E63">
        <v>10</v>
      </c>
      <c r="F63">
        <v>2065</v>
      </c>
      <c r="G63" t="s">
        <v>2078</v>
      </c>
      <c r="H63" s="6">
        <v>99</v>
      </c>
      <c r="I63" s="12">
        <f>IF(Fact_Order[[#This Row],[Review Rating]]&gt;3,1,0)</f>
        <v>1</v>
      </c>
      <c r="J63">
        <v>4</v>
      </c>
      <c r="K63">
        <f>IF(Fact_Order[[#This Row],[Discount Applied]]="Yes", 1, 0)</f>
        <v>0</v>
      </c>
      <c r="L63" t="s">
        <v>1691</v>
      </c>
      <c r="M63" t="s">
        <v>22</v>
      </c>
    </row>
    <row r="64" spans="1:13" x14ac:dyDescent="0.3">
      <c r="A64">
        <v>2183</v>
      </c>
      <c r="B64">
        <v>6</v>
      </c>
      <c r="C64">
        <v>36</v>
      </c>
      <c r="D64">
        <v>1</v>
      </c>
      <c r="E64">
        <v>1</v>
      </c>
      <c r="F64">
        <v>2183</v>
      </c>
      <c r="G64" t="s">
        <v>2196</v>
      </c>
      <c r="H64" s="6">
        <v>99</v>
      </c>
      <c r="I64" s="12">
        <f>IF(Fact_Order[[#This Row],[Review Rating]]&gt;3,1,0)</f>
        <v>0</v>
      </c>
      <c r="J64">
        <v>2.7</v>
      </c>
      <c r="K64">
        <f>IF(Fact_Order[[#This Row],[Discount Applied]]="Yes", 1, 0)</f>
        <v>0</v>
      </c>
      <c r="L64" t="s">
        <v>1691</v>
      </c>
      <c r="M64" t="s">
        <v>8</v>
      </c>
    </row>
    <row r="65" spans="1:13" x14ac:dyDescent="0.3">
      <c r="A65">
        <v>2272</v>
      </c>
      <c r="B65">
        <v>2</v>
      </c>
      <c r="C65">
        <v>30</v>
      </c>
      <c r="D65">
        <v>3</v>
      </c>
      <c r="E65">
        <v>11</v>
      </c>
      <c r="F65">
        <v>2272</v>
      </c>
      <c r="G65" t="s">
        <v>2285</v>
      </c>
      <c r="H65" s="6">
        <v>99</v>
      </c>
      <c r="I65" s="12">
        <f>IF(Fact_Order[[#This Row],[Review Rating]]&gt;3,1,0)</f>
        <v>1</v>
      </c>
      <c r="J65">
        <v>3.4</v>
      </c>
      <c r="K65">
        <f>IF(Fact_Order[[#This Row],[Discount Applied]]="Yes", 1, 0)</f>
        <v>0</v>
      </c>
      <c r="L65" t="s">
        <v>1691</v>
      </c>
      <c r="M65" t="s">
        <v>14</v>
      </c>
    </row>
    <row r="66" spans="1:13" x14ac:dyDescent="0.3">
      <c r="A66">
        <v>2463</v>
      </c>
      <c r="B66">
        <v>4</v>
      </c>
      <c r="C66">
        <v>10</v>
      </c>
      <c r="D66">
        <v>2</v>
      </c>
      <c r="E66">
        <v>14</v>
      </c>
      <c r="F66">
        <v>2463</v>
      </c>
      <c r="G66" t="s">
        <v>2476</v>
      </c>
      <c r="H66" s="6">
        <v>99</v>
      </c>
      <c r="I66" s="12">
        <f>IF(Fact_Order[[#This Row],[Review Rating]]&gt;3,1,0)</f>
        <v>1</v>
      </c>
      <c r="J66">
        <v>4.3</v>
      </c>
      <c r="K66">
        <f>IF(Fact_Order[[#This Row],[Discount Applied]]="Yes", 1, 0)</f>
        <v>0</v>
      </c>
      <c r="L66" t="s">
        <v>1691</v>
      </c>
      <c r="M66" t="s">
        <v>22</v>
      </c>
    </row>
    <row r="67" spans="1:13" x14ac:dyDescent="0.3">
      <c r="A67">
        <v>2600</v>
      </c>
      <c r="B67">
        <v>1</v>
      </c>
      <c r="C67">
        <v>35</v>
      </c>
      <c r="D67">
        <v>1</v>
      </c>
      <c r="E67">
        <v>17</v>
      </c>
      <c r="F67">
        <v>2600</v>
      </c>
      <c r="G67" t="s">
        <v>2613</v>
      </c>
      <c r="H67" s="6">
        <v>99</v>
      </c>
      <c r="I67" s="12">
        <f>IF(Fact_Order[[#This Row],[Review Rating]]&gt;3,1,0)</f>
        <v>1</v>
      </c>
      <c r="J67">
        <v>3.4</v>
      </c>
      <c r="K67">
        <f>IF(Fact_Order[[#This Row],[Discount Applied]]="Yes", 1, 0)</f>
        <v>0</v>
      </c>
      <c r="L67" t="s">
        <v>1691</v>
      </c>
      <c r="M67" t="s">
        <v>12</v>
      </c>
    </row>
    <row r="68" spans="1:13" x14ac:dyDescent="0.3">
      <c r="A68">
        <v>2612</v>
      </c>
      <c r="B68">
        <v>5</v>
      </c>
      <c r="C68">
        <v>50</v>
      </c>
      <c r="D68">
        <v>4</v>
      </c>
      <c r="E68">
        <v>15</v>
      </c>
      <c r="F68">
        <v>2612</v>
      </c>
      <c r="G68" t="s">
        <v>2625</v>
      </c>
      <c r="H68" s="6">
        <v>99</v>
      </c>
      <c r="I68" s="12">
        <f>IF(Fact_Order[[#This Row],[Review Rating]]&gt;3,1,0)</f>
        <v>1</v>
      </c>
      <c r="J68">
        <v>4.2</v>
      </c>
      <c r="K68">
        <f>IF(Fact_Order[[#This Row],[Discount Applied]]="Yes", 1, 0)</f>
        <v>0</v>
      </c>
      <c r="L68" t="s">
        <v>1691</v>
      </c>
      <c r="M68" t="s">
        <v>10</v>
      </c>
    </row>
    <row r="69" spans="1:13" x14ac:dyDescent="0.3">
      <c r="A69">
        <v>2726</v>
      </c>
      <c r="B69">
        <v>2</v>
      </c>
      <c r="C69">
        <v>17</v>
      </c>
      <c r="D69">
        <v>3</v>
      </c>
      <c r="E69">
        <v>22</v>
      </c>
      <c r="F69">
        <v>2726</v>
      </c>
      <c r="G69" t="s">
        <v>2739</v>
      </c>
      <c r="H69" s="6">
        <v>99</v>
      </c>
      <c r="I69" s="12">
        <f>IF(Fact_Order[[#This Row],[Review Rating]]&gt;3,1,0)</f>
        <v>0</v>
      </c>
      <c r="J69">
        <v>2.7</v>
      </c>
      <c r="K69">
        <f>IF(Fact_Order[[#This Row],[Discount Applied]]="Yes", 1, 0)</f>
        <v>0</v>
      </c>
      <c r="L69" t="s">
        <v>1691</v>
      </c>
      <c r="M69" t="s">
        <v>27</v>
      </c>
    </row>
    <row r="70" spans="1:13" x14ac:dyDescent="0.3">
      <c r="A70">
        <v>2952</v>
      </c>
      <c r="B70">
        <v>2</v>
      </c>
      <c r="C70">
        <v>11</v>
      </c>
      <c r="D70">
        <v>4</v>
      </c>
      <c r="E70">
        <v>19</v>
      </c>
      <c r="F70">
        <v>2952</v>
      </c>
      <c r="G70" t="s">
        <v>2965</v>
      </c>
      <c r="H70" s="6">
        <v>99</v>
      </c>
      <c r="I70" s="12">
        <f>IF(Fact_Order[[#This Row],[Review Rating]]&gt;3,1,0)</f>
        <v>1</v>
      </c>
      <c r="J70">
        <v>4.5999999999999996</v>
      </c>
      <c r="K70">
        <f>IF(Fact_Order[[#This Row],[Discount Applied]]="Yes", 1, 0)</f>
        <v>0</v>
      </c>
      <c r="L70" t="s">
        <v>1691</v>
      </c>
      <c r="M70" t="s">
        <v>10</v>
      </c>
    </row>
    <row r="71" spans="1:13" x14ac:dyDescent="0.3">
      <c r="A71">
        <v>2975</v>
      </c>
      <c r="B71">
        <v>6</v>
      </c>
      <c r="C71">
        <v>31</v>
      </c>
      <c r="D71">
        <v>3</v>
      </c>
      <c r="E71">
        <v>5</v>
      </c>
      <c r="F71">
        <v>2975</v>
      </c>
      <c r="G71" t="s">
        <v>2988</v>
      </c>
      <c r="H71" s="6">
        <v>99</v>
      </c>
      <c r="I71" s="12">
        <f>IF(Fact_Order[[#This Row],[Review Rating]]&gt;3,1,0)</f>
        <v>1</v>
      </c>
      <c r="J71">
        <v>4.0999999999999996</v>
      </c>
      <c r="K71">
        <f>IF(Fact_Order[[#This Row],[Discount Applied]]="Yes", 1, 0)</f>
        <v>0</v>
      </c>
      <c r="L71" t="s">
        <v>1691</v>
      </c>
      <c r="M71" t="s">
        <v>12</v>
      </c>
    </row>
    <row r="72" spans="1:13" x14ac:dyDescent="0.3">
      <c r="A72">
        <v>3007</v>
      </c>
      <c r="B72">
        <v>6</v>
      </c>
      <c r="C72">
        <v>41</v>
      </c>
      <c r="D72">
        <v>3</v>
      </c>
      <c r="E72">
        <v>11</v>
      </c>
      <c r="F72">
        <v>3007</v>
      </c>
      <c r="G72" t="s">
        <v>3020</v>
      </c>
      <c r="H72" s="6">
        <v>99</v>
      </c>
      <c r="I72" s="12">
        <f>IF(Fact_Order[[#This Row],[Review Rating]]&gt;3,1,0)</f>
        <v>1</v>
      </c>
      <c r="J72">
        <v>3.7</v>
      </c>
      <c r="K72">
        <f>IF(Fact_Order[[#This Row],[Discount Applied]]="Yes", 1, 0)</f>
        <v>0</v>
      </c>
      <c r="L72" t="s">
        <v>1691</v>
      </c>
      <c r="M72" t="s">
        <v>8</v>
      </c>
    </row>
    <row r="73" spans="1:13" x14ac:dyDescent="0.3">
      <c r="A73">
        <v>3083</v>
      </c>
      <c r="B73">
        <v>3</v>
      </c>
      <c r="C73">
        <v>41</v>
      </c>
      <c r="D73">
        <v>2</v>
      </c>
      <c r="E73">
        <v>18</v>
      </c>
      <c r="F73">
        <v>3083</v>
      </c>
      <c r="G73" t="s">
        <v>3096</v>
      </c>
      <c r="H73" s="6">
        <v>99</v>
      </c>
      <c r="I73" s="12">
        <f>IF(Fact_Order[[#This Row],[Review Rating]]&gt;3,1,0)</f>
        <v>1</v>
      </c>
      <c r="J73">
        <v>4</v>
      </c>
      <c r="K73">
        <f>IF(Fact_Order[[#This Row],[Discount Applied]]="Yes", 1, 0)</f>
        <v>0</v>
      </c>
      <c r="L73" t="s">
        <v>1691</v>
      </c>
      <c r="M73" t="s">
        <v>22</v>
      </c>
    </row>
    <row r="74" spans="1:13" x14ac:dyDescent="0.3">
      <c r="A74">
        <v>3148</v>
      </c>
      <c r="B74">
        <v>1</v>
      </c>
      <c r="C74">
        <v>26</v>
      </c>
      <c r="D74">
        <v>1</v>
      </c>
      <c r="E74">
        <v>2</v>
      </c>
      <c r="F74">
        <v>3148</v>
      </c>
      <c r="G74" t="s">
        <v>3161</v>
      </c>
      <c r="H74" s="6">
        <v>99</v>
      </c>
      <c r="I74" s="12">
        <f>IF(Fact_Order[[#This Row],[Review Rating]]&gt;3,1,0)</f>
        <v>1</v>
      </c>
      <c r="J74">
        <v>4.3</v>
      </c>
      <c r="K74">
        <f>IF(Fact_Order[[#This Row],[Discount Applied]]="Yes", 1, 0)</f>
        <v>0</v>
      </c>
      <c r="L74" t="s">
        <v>1691</v>
      </c>
      <c r="M74" t="s">
        <v>12</v>
      </c>
    </row>
    <row r="75" spans="1:13" x14ac:dyDescent="0.3">
      <c r="A75">
        <v>3194</v>
      </c>
      <c r="B75">
        <v>1</v>
      </c>
      <c r="C75">
        <v>42</v>
      </c>
      <c r="D75">
        <v>1</v>
      </c>
      <c r="E75">
        <v>25</v>
      </c>
      <c r="F75">
        <v>3194</v>
      </c>
      <c r="G75" t="s">
        <v>3207</v>
      </c>
      <c r="H75" s="6">
        <v>99</v>
      </c>
      <c r="I75" s="12">
        <f>IF(Fact_Order[[#This Row],[Review Rating]]&gt;3,1,0)</f>
        <v>1</v>
      </c>
      <c r="J75">
        <v>4</v>
      </c>
      <c r="K75">
        <f>IF(Fact_Order[[#This Row],[Discount Applied]]="Yes", 1, 0)</f>
        <v>0</v>
      </c>
      <c r="L75" t="s">
        <v>1691</v>
      </c>
      <c r="M75" t="s">
        <v>12</v>
      </c>
    </row>
    <row r="76" spans="1:13" x14ac:dyDescent="0.3">
      <c r="A76">
        <v>3244</v>
      </c>
      <c r="B76">
        <v>6</v>
      </c>
      <c r="C76">
        <v>38</v>
      </c>
      <c r="D76">
        <v>3</v>
      </c>
      <c r="E76">
        <v>16</v>
      </c>
      <c r="F76">
        <v>3244</v>
      </c>
      <c r="G76" t="s">
        <v>3257</v>
      </c>
      <c r="H76" s="6">
        <v>99</v>
      </c>
      <c r="I76" s="12">
        <f>IF(Fact_Order[[#This Row],[Review Rating]]&gt;3,1,0)</f>
        <v>1</v>
      </c>
      <c r="J76">
        <v>5</v>
      </c>
      <c r="K76">
        <f>IF(Fact_Order[[#This Row],[Discount Applied]]="Yes", 1, 0)</f>
        <v>0</v>
      </c>
      <c r="L76" t="s">
        <v>1691</v>
      </c>
      <c r="M76" t="s">
        <v>22</v>
      </c>
    </row>
    <row r="77" spans="1:13" x14ac:dyDescent="0.3">
      <c r="A77">
        <v>3273</v>
      </c>
      <c r="B77">
        <v>3</v>
      </c>
      <c r="C77">
        <v>22</v>
      </c>
      <c r="D77">
        <v>1</v>
      </c>
      <c r="E77">
        <v>10</v>
      </c>
      <c r="F77">
        <v>3273</v>
      </c>
      <c r="G77" t="s">
        <v>3286</v>
      </c>
      <c r="H77" s="6">
        <v>99</v>
      </c>
      <c r="I77" s="12">
        <f>IF(Fact_Order[[#This Row],[Review Rating]]&gt;3,1,0)</f>
        <v>1</v>
      </c>
      <c r="J77">
        <v>3.1</v>
      </c>
      <c r="K77">
        <f>IF(Fact_Order[[#This Row],[Discount Applied]]="Yes", 1, 0)</f>
        <v>0</v>
      </c>
      <c r="L77" t="s">
        <v>1691</v>
      </c>
      <c r="M77" t="s">
        <v>14</v>
      </c>
    </row>
    <row r="78" spans="1:13" x14ac:dyDescent="0.3">
      <c r="A78">
        <v>3277</v>
      </c>
      <c r="B78">
        <v>6</v>
      </c>
      <c r="C78">
        <v>46</v>
      </c>
      <c r="D78">
        <v>3</v>
      </c>
      <c r="E78">
        <v>19</v>
      </c>
      <c r="F78">
        <v>3277</v>
      </c>
      <c r="G78" t="s">
        <v>3290</v>
      </c>
      <c r="H78" s="6">
        <v>99</v>
      </c>
      <c r="I78" s="12">
        <f>IF(Fact_Order[[#This Row],[Review Rating]]&gt;3,1,0)</f>
        <v>1</v>
      </c>
      <c r="J78">
        <v>4</v>
      </c>
      <c r="K78">
        <f>IF(Fact_Order[[#This Row],[Discount Applied]]="Yes", 1, 0)</f>
        <v>0</v>
      </c>
      <c r="L78" t="s">
        <v>1691</v>
      </c>
      <c r="M78" t="s">
        <v>14</v>
      </c>
    </row>
    <row r="79" spans="1:13" x14ac:dyDescent="0.3">
      <c r="A79">
        <v>3340</v>
      </c>
      <c r="B79">
        <v>6</v>
      </c>
      <c r="C79">
        <v>44</v>
      </c>
      <c r="D79">
        <v>4</v>
      </c>
      <c r="E79">
        <v>25</v>
      </c>
      <c r="F79">
        <v>3340</v>
      </c>
      <c r="G79" t="s">
        <v>3353</v>
      </c>
      <c r="H79" s="6">
        <v>99</v>
      </c>
      <c r="I79" s="12">
        <f>IF(Fact_Order[[#This Row],[Review Rating]]&gt;3,1,0)</f>
        <v>1</v>
      </c>
      <c r="J79">
        <v>3.6</v>
      </c>
      <c r="K79">
        <f>IF(Fact_Order[[#This Row],[Discount Applied]]="Yes", 1, 0)</f>
        <v>0</v>
      </c>
      <c r="L79" t="s">
        <v>1691</v>
      </c>
      <c r="M79" t="s">
        <v>10</v>
      </c>
    </row>
    <row r="80" spans="1:13" x14ac:dyDescent="0.3">
      <c r="A80">
        <v>3347</v>
      </c>
      <c r="B80">
        <v>1</v>
      </c>
      <c r="C80">
        <v>20</v>
      </c>
      <c r="D80">
        <v>3</v>
      </c>
      <c r="E80">
        <v>3</v>
      </c>
      <c r="F80">
        <v>3347</v>
      </c>
      <c r="G80" t="s">
        <v>3360</v>
      </c>
      <c r="H80" s="6">
        <v>99</v>
      </c>
      <c r="I80" s="12">
        <f>IF(Fact_Order[[#This Row],[Review Rating]]&gt;3,1,0)</f>
        <v>1</v>
      </c>
      <c r="J80">
        <v>3.4</v>
      </c>
      <c r="K80">
        <f>IF(Fact_Order[[#This Row],[Discount Applied]]="Yes", 1, 0)</f>
        <v>0</v>
      </c>
      <c r="L80" t="s">
        <v>1691</v>
      </c>
      <c r="M80" t="s">
        <v>8</v>
      </c>
    </row>
    <row r="81" spans="1:13" x14ac:dyDescent="0.3">
      <c r="A81">
        <v>3372</v>
      </c>
      <c r="B81">
        <v>3</v>
      </c>
      <c r="C81">
        <v>25</v>
      </c>
      <c r="D81">
        <v>1</v>
      </c>
      <c r="E81">
        <v>16</v>
      </c>
      <c r="F81">
        <v>3372</v>
      </c>
      <c r="G81" t="s">
        <v>3385</v>
      </c>
      <c r="H81" s="6">
        <v>99</v>
      </c>
      <c r="I81" s="12">
        <f>IF(Fact_Order[[#This Row],[Review Rating]]&gt;3,1,0)</f>
        <v>1</v>
      </c>
      <c r="J81">
        <v>4</v>
      </c>
      <c r="K81">
        <f>IF(Fact_Order[[#This Row],[Discount Applied]]="Yes", 1, 0)</f>
        <v>0</v>
      </c>
      <c r="L81" t="s">
        <v>1691</v>
      </c>
      <c r="M81" t="s">
        <v>14</v>
      </c>
    </row>
    <row r="82" spans="1:13" x14ac:dyDescent="0.3">
      <c r="A82">
        <v>3477</v>
      </c>
      <c r="B82">
        <v>2</v>
      </c>
      <c r="C82">
        <v>37</v>
      </c>
      <c r="D82">
        <v>3</v>
      </c>
      <c r="E82">
        <v>24</v>
      </c>
      <c r="F82">
        <v>3477</v>
      </c>
      <c r="G82" t="s">
        <v>3490</v>
      </c>
      <c r="H82" s="6">
        <v>99</v>
      </c>
      <c r="I82" s="12">
        <f>IF(Fact_Order[[#This Row],[Review Rating]]&gt;3,1,0)</f>
        <v>1</v>
      </c>
      <c r="J82">
        <v>3.2</v>
      </c>
      <c r="K82">
        <f>IF(Fact_Order[[#This Row],[Discount Applied]]="Yes", 1, 0)</f>
        <v>0</v>
      </c>
      <c r="L82" t="s">
        <v>1691</v>
      </c>
      <c r="M82" t="s">
        <v>10</v>
      </c>
    </row>
    <row r="83" spans="1:13" x14ac:dyDescent="0.3">
      <c r="A83">
        <v>3527</v>
      </c>
      <c r="B83">
        <v>1</v>
      </c>
      <c r="C83">
        <v>3</v>
      </c>
      <c r="D83">
        <v>2</v>
      </c>
      <c r="E83">
        <v>2</v>
      </c>
      <c r="F83">
        <v>3527</v>
      </c>
      <c r="G83" t="s">
        <v>3540</v>
      </c>
      <c r="H83" s="6">
        <v>99</v>
      </c>
      <c r="I83" s="12">
        <f>IF(Fact_Order[[#This Row],[Review Rating]]&gt;3,1,0)</f>
        <v>1</v>
      </c>
      <c r="J83">
        <v>3.8</v>
      </c>
      <c r="K83">
        <f>IF(Fact_Order[[#This Row],[Discount Applied]]="Yes", 1, 0)</f>
        <v>0</v>
      </c>
      <c r="L83" t="s">
        <v>1691</v>
      </c>
      <c r="M83" t="s">
        <v>14</v>
      </c>
    </row>
    <row r="84" spans="1:13" x14ac:dyDescent="0.3">
      <c r="A84">
        <v>3554</v>
      </c>
      <c r="B84">
        <v>2</v>
      </c>
      <c r="C84">
        <v>47</v>
      </c>
      <c r="D84">
        <v>2</v>
      </c>
      <c r="E84">
        <v>10</v>
      </c>
      <c r="F84">
        <v>3554</v>
      </c>
      <c r="G84" t="s">
        <v>3567</v>
      </c>
      <c r="H84" s="6">
        <v>99</v>
      </c>
      <c r="I84" s="12">
        <f>IF(Fact_Order[[#This Row],[Review Rating]]&gt;3,1,0)</f>
        <v>1</v>
      </c>
      <c r="J84">
        <v>4.9000000000000004</v>
      </c>
      <c r="K84">
        <f>IF(Fact_Order[[#This Row],[Discount Applied]]="Yes", 1, 0)</f>
        <v>0</v>
      </c>
      <c r="L84" t="s">
        <v>1691</v>
      </c>
      <c r="M84" t="s">
        <v>22</v>
      </c>
    </row>
    <row r="85" spans="1:13" x14ac:dyDescent="0.3">
      <c r="A85">
        <v>3626</v>
      </c>
      <c r="B85">
        <v>1</v>
      </c>
      <c r="C85">
        <v>27</v>
      </c>
      <c r="D85">
        <v>1</v>
      </c>
      <c r="E85">
        <v>19</v>
      </c>
      <c r="F85">
        <v>3626</v>
      </c>
      <c r="G85" t="s">
        <v>3639</v>
      </c>
      <c r="H85" s="6">
        <v>99</v>
      </c>
      <c r="I85" s="12">
        <f>IF(Fact_Order[[#This Row],[Review Rating]]&gt;3,1,0)</f>
        <v>1</v>
      </c>
      <c r="J85">
        <v>4.4000000000000004</v>
      </c>
      <c r="K85">
        <f>IF(Fact_Order[[#This Row],[Discount Applied]]="Yes", 1, 0)</f>
        <v>0</v>
      </c>
      <c r="L85" t="s">
        <v>1691</v>
      </c>
      <c r="M85" t="s">
        <v>14</v>
      </c>
    </row>
    <row r="86" spans="1:13" x14ac:dyDescent="0.3">
      <c r="A86">
        <v>3747</v>
      </c>
      <c r="B86">
        <v>3</v>
      </c>
      <c r="C86">
        <v>38</v>
      </c>
      <c r="D86">
        <v>3</v>
      </c>
      <c r="E86">
        <v>8</v>
      </c>
      <c r="F86">
        <v>3747</v>
      </c>
      <c r="G86" t="s">
        <v>3760</v>
      </c>
      <c r="H86" s="6">
        <v>99</v>
      </c>
      <c r="I86" s="12">
        <f>IF(Fact_Order[[#This Row],[Review Rating]]&gt;3,1,0)</f>
        <v>0</v>
      </c>
      <c r="J86">
        <v>2.6</v>
      </c>
      <c r="K86">
        <f>IF(Fact_Order[[#This Row],[Discount Applied]]="Yes", 1, 0)</f>
        <v>0</v>
      </c>
      <c r="L86" t="s">
        <v>1691</v>
      </c>
      <c r="M86" t="s">
        <v>14</v>
      </c>
    </row>
    <row r="87" spans="1:13" x14ac:dyDescent="0.3">
      <c r="A87">
        <v>3782</v>
      </c>
      <c r="B87">
        <v>4</v>
      </c>
      <c r="C87">
        <v>31</v>
      </c>
      <c r="D87">
        <v>1</v>
      </c>
      <c r="E87">
        <v>24</v>
      </c>
      <c r="F87">
        <v>3782</v>
      </c>
      <c r="G87" t="s">
        <v>3795</v>
      </c>
      <c r="H87" s="6">
        <v>99</v>
      </c>
      <c r="I87" s="12">
        <f>IF(Fact_Order[[#This Row],[Review Rating]]&gt;3,1,0)</f>
        <v>1</v>
      </c>
      <c r="J87">
        <v>3.7</v>
      </c>
      <c r="K87">
        <f>IF(Fact_Order[[#This Row],[Discount Applied]]="Yes", 1, 0)</f>
        <v>0</v>
      </c>
      <c r="L87" t="s">
        <v>1691</v>
      </c>
      <c r="M87" t="s">
        <v>14</v>
      </c>
    </row>
    <row r="88" spans="1:13" x14ac:dyDescent="0.3">
      <c r="A88">
        <v>3820</v>
      </c>
      <c r="B88">
        <v>1</v>
      </c>
      <c r="C88">
        <v>11</v>
      </c>
      <c r="D88">
        <v>2</v>
      </c>
      <c r="E88">
        <v>14</v>
      </c>
      <c r="F88">
        <v>3820</v>
      </c>
      <c r="G88" t="s">
        <v>3833</v>
      </c>
      <c r="H88" s="6">
        <v>99</v>
      </c>
      <c r="I88" s="12">
        <f>IF(Fact_Order[[#This Row],[Review Rating]]&gt;3,1,0)</f>
        <v>0</v>
      </c>
      <c r="J88">
        <v>2.9</v>
      </c>
      <c r="K88">
        <f>IF(Fact_Order[[#This Row],[Discount Applied]]="Yes", 1, 0)</f>
        <v>0</v>
      </c>
      <c r="L88" t="s">
        <v>1691</v>
      </c>
      <c r="M88" t="s">
        <v>10</v>
      </c>
    </row>
    <row r="89" spans="1:13" x14ac:dyDescent="0.3">
      <c r="A89">
        <v>3865</v>
      </c>
      <c r="B89">
        <v>1</v>
      </c>
      <c r="C89">
        <v>6</v>
      </c>
      <c r="D89">
        <v>1</v>
      </c>
      <c r="E89">
        <v>18</v>
      </c>
      <c r="F89">
        <v>3865</v>
      </c>
      <c r="G89" t="s">
        <v>3878</v>
      </c>
      <c r="H89" s="6">
        <v>99</v>
      </c>
      <c r="I89" s="12">
        <f>IF(Fact_Order[[#This Row],[Review Rating]]&gt;3,1,0)</f>
        <v>1</v>
      </c>
      <c r="J89">
        <v>4.9000000000000004</v>
      </c>
      <c r="K89">
        <f>IF(Fact_Order[[#This Row],[Discount Applied]]="Yes", 1, 0)</f>
        <v>0</v>
      </c>
      <c r="L89" t="s">
        <v>1691</v>
      </c>
      <c r="M89" t="s">
        <v>27</v>
      </c>
    </row>
    <row r="90" spans="1:13" x14ac:dyDescent="0.3">
      <c r="A90">
        <v>101</v>
      </c>
      <c r="B90">
        <v>1</v>
      </c>
      <c r="C90">
        <v>46</v>
      </c>
      <c r="D90">
        <v>4</v>
      </c>
      <c r="E90">
        <v>13</v>
      </c>
      <c r="F90">
        <v>101</v>
      </c>
      <c r="G90" t="s">
        <v>113</v>
      </c>
      <c r="H90" s="6">
        <v>98</v>
      </c>
      <c r="I90" s="12">
        <f>IF(Fact_Order[[#This Row],[Review Rating]]&gt;3,1,0)</f>
        <v>0</v>
      </c>
      <c r="J90">
        <v>2.7</v>
      </c>
      <c r="K90">
        <f>IF(Fact_Order[[#This Row],[Discount Applied]]="Yes", 1, 0)</f>
        <v>1</v>
      </c>
      <c r="L90" t="s">
        <v>7</v>
      </c>
      <c r="M90" t="s">
        <v>10</v>
      </c>
    </row>
    <row r="91" spans="1:13" x14ac:dyDescent="0.3">
      <c r="A91">
        <v>155</v>
      </c>
      <c r="B91">
        <v>3</v>
      </c>
      <c r="C91">
        <v>20</v>
      </c>
      <c r="D91">
        <v>4</v>
      </c>
      <c r="E91">
        <v>11</v>
      </c>
      <c r="F91">
        <v>155</v>
      </c>
      <c r="G91" t="s">
        <v>167</v>
      </c>
      <c r="H91" s="6">
        <v>98</v>
      </c>
      <c r="I91" s="12">
        <f>IF(Fact_Order[[#This Row],[Review Rating]]&gt;3,1,0)</f>
        <v>1</v>
      </c>
      <c r="J91">
        <v>3.6</v>
      </c>
      <c r="K91">
        <f>IF(Fact_Order[[#This Row],[Discount Applied]]="Yes", 1, 0)</f>
        <v>1</v>
      </c>
      <c r="L91" t="s">
        <v>7</v>
      </c>
      <c r="M91" t="s">
        <v>8</v>
      </c>
    </row>
    <row r="92" spans="1:13" x14ac:dyDescent="0.3">
      <c r="A92">
        <v>301</v>
      </c>
      <c r="B92">
        <v>6</v>
      </c>
      <c r="C92">
        <v>45</v>
      </c>
      <c r="D92">
        <v>2</v>
      </c>
      <c r="E92">
        <v>20</v>
      </c>
      <c r="F92">
        <v>301</v>
      </c>
      <c r="G92" t="s">
        <v>313</v>
      </c>
      <c r="H92" s="6">
        <v>98</v>
      </c>
      <c r="I92" s="12">
        <f>IF(Fact_Order[[#This Row],[Review Rating]]&gt;3,1,0)</f>
        <v>1</v>
      </c>
      <c r="J92">
        <v>4.4000000000000004</v>
      </c>
      <c r="K92">
        <f>IF(Fact_Order[[#This Row],[Discount Applied]]="Yes", 1, 0)</f>
        <v>1</v>
      </c>
      <c r="L92" t="s">
        <v>7</v>
      </c>
      <c r="M92" t="s">
        <v>14</v>
      </c>
    </row>
    <row r="93" spans="1:13" x14ac:dyDescent="0.3">
      <c r="A93">
        <v>332</v>
      </c>
      <c r="B93">
        <v>6</v>
      </c>
      <c r="C93">
        <v>21</v>
      </c>
      <c r="D93">
        <v>4</v>
      </c>
      <c r="E93">
        <v>6</v>
      </c>
      <c r="F93">
        <v>332</v>
      </c>
      <c r="G93" t="s">
        <v>344</v>
      </c>
      <c r="H93" s="6">
        <v>98</v>
      </c>
      <c r="I93" s="12">
        <f>IF(Fact_Order[[#This Row],[Review Rating]]&gt;3,1,0)</f>
        <v>1</v>
      </c>
      <c r="J93">
        <v>3.3</v>
      </c>
      <c r="K93">
        <f>IF(Fact_Order[[#This Row],[Discount Applied]]="Yes", 1, 0)</f>
        <v>1</v>
      </c>
      <c r="L93" t="s">
        <v>7</v>
      </c>
      <c r="M93" t="s">
        <v>14</v>
      </c>
    </row>
    <row r="94" spans="1:13" x14ac:dyDescent="0.3">
      <c r="A94">
        <v>544</v>
      </c>
      <c r="B94">
        <v>1</v>
      </c>
      <c r="C94">
        <v>16</v>
      </c>
      <c r="D94">
        <v>2</v>
      </c>
      <c r="E94">
        <v>12</v>
      </c>
      <c r="F94">
        <v>544</v>
      </c>
      <c r="G94" t="s">
        <v>556</v>
      </c>
      <c r="H94" s="6">
        <v>98</v>
      </c>
      <c r="I94" s="12">
        <f>IF(Fact_Order[[#This Row],[Review Rating]]&gt;3,1,0)</f>
        <v>1</v>
      </c>
      <c r="J94">
        <v>4.3</v>
      </c>
      <c r="K94">
        <f>IF(Fact_Order[[#This Row],[Discount Applied]]="Yes", 1, 0)</f>
        <v>1</v>
      </c>
      <c r="L94" t="s">
        <v>7</v>
      </c>
      <c r="M94" t="s">
        <v>12</v>
      </c>
    </row>
    <row r="95" spans="1:13" x14ac:dyDescent="0.3">
      <c r="A95">
        <v>663</v>
      </c>
      <c r="B95">
        <v>1</v>
      </c>
      <c r="C95">
        <v>27</v>
      </c>
      <c r="D95">
        <v>4</v>
      </c>
      <c r="E95">
        <v>25</v>
      </c>
      <c r="F95">
        <v>663</v>
      </c>
      <c r="G95" t="s">
        <v>675</v>
      </c>
      <c r="H95" s="6">
        <v>98</v>
      </c>
      <c r="I95" s="12">
        <f>IF(Fact_Order[[#This Row],[Review Rating]]&gt;3,1,0)</f>
        <v>0</v>
      </c>
      <c r="J95">
        <v>2.8</v>
      </c>
      <c r="K95">
        <f>IF(Fact_Order[[#This Row],[Discount Applied]]="Yes", 1, 0)</f>
        <v>1</v>
      </c>
      <c r="L95" t="s">
        <v>7</v>
      </c>
      <c r="M95" t="s">
        <v>8</v>
      </c>
    </row>
    <row r="96" spans="1:13" x14ac:dyDescent="0.3">
      <c r="A96">
        <v>901</v>
      </c>
      <c r="B96">
        <v>2</v>
      </c>
      <c r="C96">
        <v>9</v>
      </c>
      <c r="D96">
        <v>4</v>
      </c>
      <c r="E96">
        <v>20</v>
      </c>
      <c r="F96">
        <v>901</v>
      </c>
      <c r="G96" t="s">
        <v>913</v>
      </c>
      <c r="H96" s="6">
        <v>98</v>
      </c>
      <c r="I96" s="12">
        <f>IF(Fact_Order[[#This Row],[Review Rating]]&gt;3,1,0)</f>
        <v>1</v>
      </c>
      <c r="J96">
        <v>3.3</v>
      </c>
      <c r="K96">
        <f>IF(Fact_Order[[#This Row],[Discount Applied]]="Yes", 1, 0)</f>
        <v>1</v>
      </c>
      <c r="L96" t="s">
        <v>7</v>
      </c>
      <c r="M96" t="s">
        <v>22</v>
      </c>
    </row>
    <row r="97" spans="1:13" x14ac:dyDescent="0.3">
      <c r="A97">
        <v>981</v>
      </c>
      <c r="B97">
        <v>2</v>
      </c>
      <c r="C97">
        <v>34</v>
      </c>
      <c r="D97">
        <v>2</v>
      </c>
      <c r="E97">
        <v>24</v>
      </c>
      <c r="F97">
        <v>981</v>
      </c>
      <c r="G97" t="s">
        <v>993</v>
      </c>
      <c r="H97" s="6">
        <v>98</v>
      </c>
      <c r="I97" s="12">
        <f>IF(Fact_Order[[#This Row],[Review Rating]]&gt;3,1,0)</f>
        <v>1</v>
      </c>
      <c r="J97">
        <v>4</v>
      </c>
      <c r="K97">
        <f>IF(Fact_Order[[#This Row],[Discount Applied]]="Yes", 1, 0)</f>
        <v>1</v>
      </c>
      <c r="L97" t="s">
        <v>7</v>
      </c>
      <c r="M97" t="s">
        <v>14</v>
      </c>
    </row>
    <row r="98" spans="1:13" x14ac:dyDescent="0.3">
      <c r="A98">
        <v>1099</v>
      </c>
      <c r="B98">
        <v>3</v>
      </c>
      <c r="C98">
        <v>38</v>
      </c>
      <c r="D98">
        <v>2</v>
      </c>
      <c r="E98">
        <v>9</v>
      </c>
      <c r="F98">
        <v>1099</v>
      </c>
      <c r="G98" t="s">
        <v>1111</v>
      </c>
      <c r="H98" s="6">
        <v>98</v>
      </c>
      <c r="I98" s="12">
        <f>IF(Fact_Order[[#This Row],[Review Rating]]&gt;3,1,0)</f>
        <v>1</v>
      </c>
      <c r="J98">
        <v>3.6</v>
      </c>
      <c r="K98">
        <f>IF(Fact_Order[[#This Row],[Discount Applied]]="Yes", 1, 0)</f>
        <v>1</v>
      </c>
      <c r="L98" t="s">
        <v>7</v>
      </c>
      <c r="M98" t="s">
        <v>12</v>
      </c>
    </row>
    <row r="99" spans="1:13" x14ac:dyDescent="0.3">
      <c r="A99">
        <v>1133</v>
      </c>
      <c r="B99">
        <v>6</v>
      </c>
      <c r="C99">
        <v>18</v>
      </c>
      <c r="D99">
        <v>2</v>
      </c>
      <c r="E99">
        <v>16</v>
      </c>
      <c r="F99">
        <v>1133</v>
      </c>
      <c r="G99" t="s">
        <v>1145</v>
      </c>
      <c r="H99" s="6">
        <v>98</v>
      </c>
      <c r="I99" s="12">
        <f>IF(Fact_Order[[#This Row],[Review Rating]]&gt;3,1,0)</f>
        <v>1</v>
      </c>
      <c r="J99">
        <v>4.3</v>
      </c>
      <c r="K99">
        <f>IF(Fact_Order[[#This Row],[Discount Applied]]="Yes", 1, 0)</f>
        <v>1</v>
      </c>
      <c r="L99" t="s">
        <v>7</v>
      </c>
      <c r="M99" t="s">
        <v>10</v>
      </c>
    </row>
    <row r="100" spans="1:13" x14ac:dyDescent="0.3">
      <c r="A100">
        <v>1271</v>
      </c>
      <c r="B100">
        <v>4</v>
      </c>
      <c r="C100">
        <v>9</v>
      </c>
      <c r="D100">
        <v>4</v>
      </c>
      <c r="E100">
        <v>16</v>
      </c>
      <c r="F100">
        <v>1271</v>
      </c>
      <c r="G100" t="s">
        <v>1283</v>
      </c>
      <c r="H100" s="6">
        <v>98</v>
      </c>
      <c r="I100" s="12">
        <f>IF(Fact_Order[[#This Row],[Review Rating]]&gt;3,1,0)</f>
        <v>1</v>
      </c>
      <c r="J100">
        <v>3.3</v>
      </c>
      <c r="K100">
        <f>IF(Fact_Order[[#This Row],[Discount Applied]]="Yes", 1, 0)</f>
        <v>1</v>
      </c>
      <c r="L100" t="s">
        <v>7</v>
      </c>
      <c r="M100" t="s">
        <v>10</v>
      </c>
    </row>
    <row r="101" spans="1:13" x14ac:dyDescent="0.3">
      <c r="A101">
        <v>1279</v>
      </c>
      <c r="B101">
        <v>3</v>
      </c>
      <c r="C101">
        <v>41</v>
      </c>
      <c r="D101">
        <v>4</v>
      </c>
      <c r="E101">
        <v>7</v>
      </c>
      <c r="F101">
        <v>1279</v>
      </c>
      <c r="G101" t="s">
        <v>1291</v>
      </c>
      <c r="H101" s="6">
        <v>98</v>
      </c>
      <c r="I101" s="12">
        <f>IF(Fact_Order[[#This Row],[Review Rating]]&gt;3,1,0)</f>
        <v>0</v>
      </c>
      <c r="J101">
        <v>2.8</v>
      </c>
      <c r="K101">
        <f>IF(Fact_Order[[#This Row],[Discount Applied]]="Yes", 1, 0)</f>
        <v>1</v>
      </c>
      <c r="L101" t="s">
        <v>7</v>
      </c>
      <c r="M101" t="s">
        <v>8</v>
      </c>
    </row>
    <row r="102" spans="1:13" x14ac:dyDescent="0.3">
      <c r="A102">
        <v>1470</v>
      </c>
      <c r="B102">
        <v>4</v>
      </c>
      <c r="C102">
        <v>17</v>
      </c>
      <c r="D102">
        <v>1</v>
      </c>
      <c r="E102">
        <v>17</v>
      </c>
      <c r="F102">
        <v>1470</v>
      </c>
      <c r="G102" t="s">
        <v>1482</v>
      </c>
      <c r="H102" s="6">
        <v>98</v>
      </c>
      <c r="I102" s="12">
        <f>IF(Fact_Order[[#This Row],[Review Rating]]&gt;3,1,0)</f>
        <v>1</v>
      </c>
      <c r="J102">
        <v>4.4000000000000004</v>
      </c>
      <c r="K102">
        <f>IF(Fact_Order[[#This Row],[Discount Applied]]="Yes", 1, 0)</f>
        <v>1</v>
      </c>
      <c r="L102" t="s">
        <v>7</v>
      </c>
      <c r="M102" t="s">
        <v>14</v>
      </c>
    </row>
    <row r="103" spans="1:13" x14ac:dyDescent="0.3">
      <c r="A103">
        <v>1497</v>
      </c>
      <c r="B103">
        <v>4</v>
      </c>
      <c r="C103">
        <v>38</v>
      </c>
      <c r="D103">
        <v>1</v>
      </c>
      <c r="E103">
        <v>18</v>
      </c>
      <c r="F103">
        <v>1497</v>
      </c>
      <c r="G103" t="s">
        <v>1509</v>
      </c>
      <c r="H103" s="6">
        <v>98</v>
      </c>
      <c r="I103" s="12">
        <f>IF(Fact_Order[[#This Row],[Review Rating]]&gt;3,1,0)</f>
        <v>1</v>
      </c>
      <c r="J103">
        <v>5</v>
      </c>
      <c r="K103">
        <f>IF(Fact_Order[[#This Row],[Discount Applied]]="Yes", 1, 0)</f>
        <v>1</v>
      </c>
      <c r="L103" t="s">
        <v>7</v>
      </c>
      <c r="M103" t="s">
        <v>8</v>
      </c>
    </row>
    <row r="104" spans="1:13" x14ac:dyDescent="0.3">
      <c r="A104">
        <v>1604</v>
      </c>
      <c r="B104">
        <v>3</v>
      </c>
      <c r="C104">
        <v>45</v>
      </c>
      <c r="D104">
        <v>3</v>
      </c>
      <c r="E104">
        <v>7</v>
      </c>
      <c r="F104">
        <v>1604</v>
      </c>
      <c r="G104" t="s">
        <v>1616</v>
      </c>
      <c r="H104" s="6">
        <v>98</v>
      </c>
      <c r="I104" s="12">
        <f>IF(Fact_Order[[#This Row],[Review Rating]]&gt;3,1,0)</f>
        <v>1</v>
      </c>
      <c r="J104">
        <v>4.3</v>
      </c>
      <c r="K104">
        <f>IF(Fact_Order[[#This Row],[Discount Applied]]="Yes", 1, 0)</f>
        <v>1</v>
      </c>
      <c r="L104" t="s">
        <v>7</v>
      </c>
      <c r="M104" t="s">
        <v>27</v>
      </c>
    </row>
    <row r="105" spans="1:13" x14ac:dyDescent="0.3">
      <c r="A105">
        <v>1735</v>
      </c>
      <c r="B105">
        <v>3</v>
      </c>
      <c r="C105">
        <v>10</v>
      </c>
      <c r="D105">
        <v>2</v>
      </c>
      <c r="E105">
        <v>3</v>
      </c>
      <c r="F105">
        <v>1735</v>
      </c>
      <c r="G105" t="s">
        <v>1748</v>
      </c>
      <c r="H105" s="6">
        <v>98</v>
      </c>
      <c r="I105" s="12">
        <f>IF(Fact_Order[[#This Row],[Review Rating]]&gt;3,1,0)</f>
        <v>1</v>
      </c>
      <c r="J105">
        <v>3.1</v>
      </c>
      <c r="K105">
        <f>IF(Fact_Order[[#This Row],[Discount Applied]]="Yes", 1, 0)</f>
        <v>0</v>
      </c>
      <c r="L105" t="s">
        <v>1691</v>
      </c>
      <c r="M105" t="s">
        <v>14</v>
      </c>
    </row>
    <row r="106" spans="1:13" x14ac:dyDescent="0.3">
      <c r="A106">
        <v>1738</v>
      </c>
      <c r="B106">
        <v>6</v>
      </c>
      <c r="C106">
        <v>32</v>
      </c>
      <c r="D106">
        <v>3</v>
      </c>
      <c r="E106">
        <v>17</v>
      </c>
      <c r="F106">
        <v>1738</v>
      </c>
      <c r="G106" t="s">
        <v>1751</v>
      </c>
      <c r="H106" s="6">
        <v>98</v>
      </c>
      <c r="I106" s="12">
        <f>IF(Fact_Order[[#This Row],[Review Rating]]&gt;3,1,0)</f>
        <v>1</v>
      </c>
      <c r="J106">
        <v>4.2</v>
      </c>
      <c r="K106">
        <f>IF(Fact_Order[[#This Row],[Discount Applied]]="Yes", 1, 0)</f>
        <v>0</v>
      </c>
      <c r="L106" t="s">
        <v>1691</v>
      </c>
      <c r="M106" t="s">
        <v>8</v>
      </c>
    </row>
    <row r="107" spans="1:13" x14ac:dyDescent="0.3">
      <c r="A107">
        <v>1740</v>
      </c>
      <c r="B107">
        <v>1</v>
      </c>
      <c r="C107">
        <v>47</v>
      </c>
      <c r="D107">
        <v>1</v>
      </c>
      <c r="E107">
        <v>17</v>
      </c>
      <c r="F107">
        <v>1740</v>
      </c>
      <c r="G107" t="s">
        <v>1753</v>
      </c>
      <c r="H107" s="6">
        <v>98</v>
      </c>
      <c r="I107" s="12">
        <f>IF(Fact_Order[[#This Row],[Review Rating]]&gt;3,1,0)</f>
        <v>1</v>
      </c>
      <c r="J107">
        <v>4.2</v>
      </c>
      <c r="K107">
        <f>IF(Fact_Order[[#This Row],[Discount Applied]]="Yes", 1, 0)</f>
        <v>0</v>
      </c>
      <c r="L107" t="s">
        <v>1691</v>
      </c>
      <c r="M107" t="s">
        <v>10</v>
      </c>
    </row>
    <row r="108" spans="1:13" x14ac:dyDescent="0.3">
      <c r="A108">
        <v>1792</v>
      </c>
      <c r="B108">
        <v>6</v>
      </c>
      <c r="C108">
        <v>7</v>
      </c>
      <c r="D108">
        <v>1</v>
      </c>
      <c r="E108">
        <v>3</v>
      </c>
      <c r="F108">
        <v>1792</v>
      </c>
      <c r="G108" t="s">
        <v>1805</v>
      </c>
      <c r="H108" s="6">
        <v>98</v>
      </c>
      <c r="I108" s="12">
        <f>IF(Fact_Order[[#This Row],[Review Rating]]&gt;3,1,0)</f>
        <v>1</v>
      </c>
      <c r="J108">
        <v>4</v>
      </c>
      <c r="K108">
        <f>IF(Fact_Order[[#This Row],[Discount Applied]]="Yes", 1, 0)</f>
        <v>0</v>
      </c>
      <c r="L108" t="s">
        <v>1691</v>
      </c>
      <c r="M108" t="s">
        <v>10</v>
      </c>
    </row>
    <row r="109" spans="1:13" x14ac:dyDescent="0.3">
      <c r="A109">
        <v>1841</v>
      </c>
      <c r="B109">
        <v>6</v>
      </c>
      <c r="C109">
        <v>6</v>
      </c>
      <c r="D109">
        <v>1</v>
      </c>
      <c r="E109">
        <v>4</v>
      </c>
      <c r="F109">
        <v>1841</v>
      </c>
      <c r="G109" t="s">
        <v>1854</v>
      </c>
      <c r="H109" s="6">
        <v>98</v>
      </c>
      <c r="I109" s="12">
        <f>IF(Fact_Order[[#This Row],[Review Rating]]&gt;3,1,0)</f>
        <v>0</v>
      </c>
      <c r="J109">
        <v>2.6</v>
      </c>
      <c r="K109">
        <f>IF(Fact_Order[[#This Row],[Discount Applied]]="Yes", 1, 0)</f>
        <v>0</v>
      </c>
      <c r="L109" t="s">
        <v>1691</v>
      </c>
      <c r="M109" t="s">
        <v>22</v>
      </c>
    </row>
    <row r="110" spans="1:13" x14ac:dyDescent="0.3">
      <c r="A110">
        <v>1980</v>
      </c>
      <c r="B110">
        <v>6</v>
      </c>
      <c r="C110">
        <v>31</v>
      </c>
      <c r="D110">
        <v>2</v>
      </c>
      <c r="E110">
        <v>3</v>
      </c>
      <c r="F110">
        <v>1980</v>
      </c>
      <c r="G110" t="s">
        <v>1993</v>
      </c>
      <c r="H110" s="6">
        <v>98</v>
      </c>
      <c r="I110" s="12">
        <f>IF(Fact_Order[[#This Row],[Review Rating]]&gt;3,1,0)</f>
        <v>0</v>
      </c>
      <c r="J110">
        <v>2.8</v>
      </c>
      <c r="K110">
        <f>IF(Fact_Order[[#This Row],[Discount Applied]]="Yes", 1, 0)</f>
        <v>0</v>
      </c>
      <c r="L110" t="s">
        <v>1691</v>
      </c>
      <c r="M110" t="s">
        <v>27</v>
      </c>
    </row>
    <row r="111" spans="1:13" x14ac:dyDescent="0.3">
      <c r="A111">
        <v>1993</v>
      </c>
      <c r="B111">
        <v>5</v>
      </c>
      <c r="C111">
        <v>33</v>
      </c>
      <c r="D111">
        <v>1</v>
      </c>
      <c r="E111">
        <v>16</v>
      </c>
      <c r="F111">
        <v>1993</v>
      </c>
      <c r="G111" t="s">
        <v>2006</v>
      </c>
      <c r="H111" s="6">
        <v>98</v>
      </c>
      <c r="I111" s="12">
        <f>IF(Fact_Order[[#This Row],[Review Rating]]&gt;3,1,0)</f>
        <v>1</v>
      </c>
      <c r="J111">
        <v>4.9000000000000004</v>
      </c>
      <c r="K111">
        <f>IF(Fact_Order[[#This Row],[Discount Applied]]="Yes", 1, 0)</f>
        <v>0</v>
      </c>
      <c r="L111" t="s">
        <v>1691</v>
      </c>
      <c r="M111" t="s">
        <v>8</v>
      </c>
    </row>
    <row r="112" spans="1:13" x14ac:dyDescent="0.3">
      <c r="A112">
        <v>2059</v>
      </c>
      <c r="B112">
        <v>6</v>
      </c>
      <c r="C112">
        <v>48</v>
      </c>
      <c r="D112">
        <v>1</v>
      </c>
      <c r="E112">
        <v>6</v>
      </c>
      <c r="F112">
        <v>2059</v>
      </c>
      <c r="G112" t="s">
        <v>2072</v>
      </c>
      <c r="H112" s="6">
        <v>98</v>
      </c>
      <c r="I112" s="12">
        <f>IF(Fact_Order[[#This Row],[Review Rating]]&gt;3,1,0)</f>
        <v>1</v>
      </c>
      <c r="J112">
        <v>3.3</v>
      </c>
      <c r="K112">
        <f>IF(Fact_Order[[#This Row],[Discount Applied]]="Yes", 1, 0)</f>
        <v>0</v>
      </c>
      <c r="L112" t="s">
        <v>1691</v>
      </c>
      <c r="M112" t="s">
        <v>22</v>
      </c>
    </row>
    <row r="113" spans="1:13" x14ac:dyDescent="0.3">
      <c r="A113">
        <v>2121</v>
      </c>
      <c r="B113">
        <v>3</v>
      </c>
      <c r="C113">
        <v>10</v>
      </c>
      <c r="D113">
        <v>4</v>
      </c>
      <c r="E113">
        <v>19</v>
      </c>
      <c r="F113">
        <v>2121</v>
      </c>
      <c r="G113" t="s">
        <v>2134</v>
      </c>
      <c r="H113" s="6">
        <v>98</v>
      </c>
      <c r="I113" s="12">
        <f>IF(Fact_Order[[#This Row],[Review Rating]]&gt;3,1,0)</f>
        <v>1</v>
      </c>
      <c r="J113">
        <v>3.1</v>
      </c>
      <c r="K113">
        <f>IF(Fact_Order[[#This Row],[Discount Applied]]="Yes", 1, 0)</f>
        <v>0</v>
      </c>
      <c r="L113" t="s">
        <v>1691</v>
      </c>
      <c r="M113" t="s">
        <v>14</v>
      </c>
    </row>
    <row r="114" spans="1:13" x14ac:dyDescent="0.3">
      <c r="A114">
        <v>2142</v>
      </c>
      <c r="B114">
        <v>5</v>
      </c>
      <c r="C114">
        <v>1</v>
      </c>
      <c r="D114">
        <v>1</v>
      </c>
      <c r="E114">
        <v>11</v>
      </c>
      <c r="F114">
        <v>2142</v>
      </c>
      <c r="G114" t="s">
        <v>2155</v>
      </c>
      <c r="H114" s="6">
        <v>98</v>
      </c>
      <c r="I114" s="12">
        <f>IF(Fact_Order[[#This Row],[Review Rating]]&gt;3,1,0)</f>
        <v>1</v>
      </c>
      <c r="J114">
        <v>4.0999999999999996</v>
      </c>
      <c r="K114">
        <f>IF(Fact_Order[[#This Row],[Discount Applied]]="Yes", 1, 0)</f>
        <v>0</v>
      </c>
      <c r="L114" t="s">
        <v>1691</v>
      </c>
      <c r="M114" t="s">
        <v>14</v>
      </c>
    </row>
    <row r="115" spans="1:13" x14ac:dyDescent="0.3">
      <c r="A115">
        <v>2172</v>
      </c>
      <c r="B115">
        <v>6</v>
      </c>
      <c r="C115">
        <v>10</v>
      </c>
      <c r="D115">
        <v>3</v>
      </c>
      <c r="E115">
        <v>7</v>
      </c>
      <c r="F115">
        <v>2172</v>
      </c>
      <c r="G115" t="s">
        <v>2185</v>
      </c>
      <c r="H115" s="6">
        <v>98</v>
      </c>
      <c r="I115" s="12">
        <f>IF(Fact_Order[[#This Row],[Review Rating]]&gt;3,1,0)</f>
        <v>1</v>
      </c>
      <c r="J115">
        <v>4.5999999999999996</v>
      </c>
      <c r="K115">
        <f>IF(Fact_Order[[#This Row],[Discount Applied]]="Yes", 1, 0)</f>
        <v>0</v>
      </c>
      <c r="L115" t="s">
        <v>1691</v>
      </c>
      <c r="M115" t="s">
        <v>10</v>
      </c>
    </row>
    <row r="116" spans="1:13" x14ac:dyDescent="0.3">
      <c r="A116">
        <v>2179</v>
      </c>
      <c r="B116">
        <v>4</v>
      </c>
      <c r="C116">
        <v>21</v>
      </c>
      <c r="D116">
        <v>3</v>
      </c>
      <c r="E116">
        <v>17</v>
      </c>
      <c r="F116">
        <v>2179</v>
      </c>
      <c r="G116" t="s">
        <v>2192</v>
      </c>
      <c r="H116" s="6">
        <v>98</v>
      </c>
      <c r="I116" s="12">
        <f>IF(Fact_Order[[#This Row],[Review Rating]]&gt;3,1,0)</f>
        <v>1</v>
      </c>
      <c r="J116">
        <v>4.7</v>
      </c>
      <c r="K116">
        <f>IF(Fact_Order[[#This Row],[Discount Applied]]="Yes", 1, 0)</f>
        <v>0</v>
      </c>
      <c r="L116" t="s">
        <v>1691</v>
      </c>
      <c r="M116" t="s">
        <v>8</v>
      </c>
    </row>
    <row r="117" spans="1:13" x14ac:dyDescent="0.3">
      <c r="A117">
        <v>2456</v>
      </c>
      <c r="B117">
        <v>1</v>
      </c>
      <c r="C117">
        <v>30</v>
      </c>
      <c r="D117">
        <v>2</v>
      </c>
      <c r="E117">
        <v>23</v>
      </c>
      <c r="F117">
        <v>2456</v>
      </c>
      <c r="G117" t="s">
        <v>2469</v>
      </c>
      <c r="H117" s="6">
        <v>98</v>
      </c>
      <c r="I117" s="12">
        <f>IF(Fact_Order[[#This Row],[Review Rating]]&gt;3,1,0)</f>
        <v>1</v>
      </c>
      <c r="J117">
        <v>3.4</v>
      </c>
      <c r="K117">
        <f>IF(Fact_Order[[#This Row],[Discount Applied]]="Yes", 1, 0)</f>
        <v>0</v>
      </c>
      <c r="L117" t="s">
        <v>1691</v>
      </c>
      <c r="M117" t="s">
        <v>10</v>
      </c>
    </row>
    <row r="118" spans="1:13" x14ac:dyDescent="0.3">
      <c r="A118">
        <v>2474</v>
      </c>
      <c r="B118">
        <v>3</v>
      </c>
      <c r="C118">
        <v>11</v>
      </c>
      <c r="D118">
        <v>1</v>
      </c>
      <c r="E118">
        <v>21</v>
      </c>
      <c r="F118">
        <v>2474</v>
      </c>
      <c r="G118" t="s">
        <v>2487</v>
      </c>
      <c r="H118" s="6">
        <v>98</v>
      </c>
      <c r="I118" s="12">
        <f>IF(Fact_Order[[#This Row],[Review Rating]]&gt;3,1,0)</f>
        <v>0</v>
      </c>
      <c r="J118">
        <v>2.6</v>
      </c>
      <c r="K118">
        <f>IF(Fact_Order[[#This Row],[Discount Applied]]="Yes", 1, 0)</f>
        <v>0</v>
      </c>
      <c r="L118" t="s">
        <v>1691</v>
      </c>
      <c r="M118" t="s">
        <v>10</v>
      </c>
    </row>
    <row r="119" spans="1:13" x14ac:dyDescent="0.3">
      <c r="A119">
        <v>2480</v>
      </c>
      <c r="B119">
        <v>4</v>
      </c>
      <c r="C119">
        <v>24</v>
      </c>
      <c r="D119">
        <v>4</v>
      </c>
      <c r="E119">
        <v>11</v>
      </c>
      <c r="F119">
        <v>2480</v>
      </c>
      <c r="G119" t="s">
        <v>2493</v>
      </c>
      <c r="H119" s="6">
        <v>98</v>
      </c>
      <c r="I119" s="12">
        <f>IF(Fact_Order[[#This Row],[Review Rating]]&gt;3,1,0)</f>
        <v>1</v>
      </c>
      <c r="J119">
        <v>4.2</v>
      </c>
      <c r="K119">
        <f>IF(Fact_Order[[#This Row],[Discount Applied]]="Yes", 1, 0)</f>
        <v>0</v>
      </c>
      <c r="L119" t="s">
        <v>1691</v>
      </c>
      <c r="M119" t="s">
        <v>12</v>
      </c>
    </row>
    <row r="120" spans="1:13" x14ac:dyDescent="0.3">
      <c r="A120">
        <v>2531</v>
      </c>
      <c r="B120">
        <v>2</v>
      </c>
      <c r="C120">
        <v>3</v>
      </c>
      <c r="D120">
        <v>2</v>
      </c>
      <c r="E120">
        <v>12</v>
      </c>
      <c r="F120">
        <v>2531</v>
      </c>
      <c r="G120" t="s">
        <v>2544</v>
      </c>
      <c r="H120" s="6">
        <v>98</v>
      </c>
      <c r="I120" s="12">
        <f>IF(Fact_Order[[#This Row],[Review Rating]]&gt;3,1,0)</f>
        <v>1</v>
      </c>
      <c r="J120">
        <v>3.6</v>
      </c>
      <c r="K120">
        <f>IF(Fact_Order[[#This Row],[Discount Applied]]="Yes", 1, 0)</f>
        <v>0</v>
      </c>
      <c r="L120" t="s">
        <v>1691</v>
      </c>
      <c r="M120" t="s">
        <v>27</v>
      </c>
    </row>
    <row r="121" spans="1:13" x14ac:dyDescent="0.3">
      <c r="A121">
        <v>2569</v>
      </c>
      <c r="B121">
        <v>1</v>
      </c>
      <c r="C121">
        <v>22</v>
      </c>
      <c r="D121">
        <v>1</v>
      </c>
      <c r="E121">
        <v>18</v>
      </c>
      <c r="F121">
        <v>2569</v>
      </c>
      <c r="G121" t="s">
        <v>2582</v>
      </c>
      <c r="H121" s="6">
        <v>98</v>
      </c>
      <c r="I121" s="12">
        <f>IF(Fact_Order[[#This Row],[Review Rating]]&gt;3,1,0)</f>
        <v>1</v>
      </c>
      <c r="J121">
        <v>4.3</v>
      </c>
      <c r="K121">
        <f>IF(Fact_Order[[#This Row],[Discount Applied]]="Yes", 1, 0)</f>
        <v>0</v>
      </c>
      <c r="L121" t="s">
        <v>1691</v>
      </c>
      <c r="M121" t="s">
        <v>14</v>
      </c>
    </row>
    <row r="122" spans="1:13" x14ac:dyDescent="0.3">
      <c r="A122">
        <v>2583</v>
      </c>
      <c r="B122">
        <v>5</v>
      </c>
      <c r="C122">
        <v>46</v>
      </c>
      <c r="D122">
        <v>4</v>
      </c>
      <c r="E122">
        <v>11</v>
      </c>
      <c r="F122">
        <v>2583</v>
      </c>
      <c r="G122" t="s">
        <v>2596</v>
      </c>
      <c r="H122" s="6">
        <v>98</v>
      </c>
      <c r="I122" s="12">
        <f>IF(Fact_Order[[#This Row],[Review Rating]]&gt;3,1,0)</f>
        <v>1</v>
      </c>
      <c r="J122">
        <v>3.6</v>
      </c>
      <c r="K122">
        <f>IF(Fact_Order[[#This Row],[Discount Applied]]="Yes", 1, 0)</f>
        <v>0</v>
      </c>
      <c r="L122" t="s">
        <v>1691</v>
      </c>
      <c r="M122" t="s">
        <v>8</v>
      </c>
    </row>
    <row r="123" spans="1:13" x14ac:dyDescent="0.3">
      <c r="A123">
        <v>2607</v>
      </c>
      <c r="B123">
        <v>4</v>
      </c>
      <c r="C123">
        <v>23</v>
      </c>
      <c r="D123">
        <v>2</v>
      </c>
      <c r="E123">
        <v>10</v>
      </c>
      <c r="F123">
        <v>2607</v>
      </c>
      <c r="G123" t="s">
        <v>2620</v>
      </c>
      <c r="H123" s="6">
        <v>98</v>
      </c>
      <c r="I123" s="12">
        <f>IF(Fact_Order[[#This Row],[Review Rating]]&gt;3,1,0)</f>
        <v>1</v>
      </c>
      <c r="J123">
        <v>4.7</v>
      </c>
      <c r="K123">
        <f>IF(Fact_Order[[#This Row],[Discount Applied]]="Yes", 1, 0)</f>
        <v>0</v>
      </c>
      <c r="L123" t="s">
        <v>1691</v>
      </c>
      <c r="M123" t="s">
        <v>22</v>
      </c>
    </row>
    <row r="124" spans="1:13" x14ac:dyDescent="0.3">
      <c r="A124">
        <v>2663</v>
      </c>
      <c r="B124">
        <v>5</v>
      </c>
      <c r="C124">
        <v>44</v>
      </c>
      <c r="D124">
        <v>3</v>
      </c>
      <c r="E124">
        <v>12</v>
      </c>
      <c r="F124">
        <v>2663</v>
      </c>
      <c r="G124" t="s">
        <v>2676</v>
      </c>
      <c r="H124" s="6">
        <v>98</v>
      </c>
      <c r="I124" s="12">
        <f>IF(Fact_Order[[#This Row],[Review Rating]]&gt;3,1,0)</f>
        <v>0</v>
      </c>
      <c r="J124">
        <v>2.8</v>
      </c>
      <c r="K124">
        <f>IF(Fact_Order[[#This Row],[Discount Applied]]="Yes", 1, 0)</f>
        <v>0</v>
      </c>
      <c r="L124" t="s">
        <v>1691</v>
      </c>
      <c r="M124" t="s">
        <v>14</v>
      </c>
    </row>
    <row r="125" spans="1:13" x14ac:dyDescent="0.3">
      <c r="A125">
        <v>2746</v>
      </c>
      <c r="B125">
        <v>4</v>
      </c>
      <c r="C125">
        <v>50</v>
      </c>
      <c r="D125">
        <v>3</v>
      </c>
      <c r="E125">
        <v>24</v>
      </c>
      <c r="F125">
        <v>2746</v>
      </c>
      <c r="G125" t="s">
        <v>2759</v>
      </c>
      <c r="H125" s="6">
        <v>98</v>
      </c>
      <c r="I125" s="12">
        <f>IF(Fact_Order[[#This Row],[Review Rating]]&gt;3,1,0)</f>
        <v>1</v>
      </c>
      <c r="J125">
        <v>4.0999999999999996</v>
      </c>
      <c r="K125">
        <f>IF(Fact_Order[[#This Row],[Discount Applied]]="Yes", 1, 0)</f>
        <v>0</v>
      </c>
      <c r="L125" t="s">
        <v>1691</v>
      </c>
      <c r="M125" t="s">
        <v>14</v>
      </c>
    </row>
    <row r="126" spans="1:13" x14ac:dyDescent="0.3">
      <c r="A126">
        <v>2749</v>
      </c>
      <c r="B126">
        <v>2</v>
      </c>
      <c r="C126">
        <v>42</v>
      </c>
      <c r="D126">
        <v>2</v>
      </c>
      <c r="E126">
        <v>15</v>
      </c>
      <c r="F126">
        <v>2749</v>
      </c>
      <c r="G126" t="s">
        <v>2762</v>
      </c>
      <c r="H126" s="6">
        <v>98</v>
      </c>
      <c r="I126" s="12">
        <f>IF(Fact_Order[[#This Row],[Review Rating]]&gt;3,1,0)</f>
        <v>0</v>
      </c>
      <c r="J126">
        <v>3</v>
      </c>
      <c r="K126">
        <f>IF(Fact_Order[[#This Row],[Discount Applied]]="Yes", 1, 0)</f>
        <v>0</v>
      </c>
      <c r="L126" t="s">
        <v>1691</v>
      </c>
      <c r="M126" t="s">
        <v>8</v>
      </c>
    </row>
    <row r="127" spans="1:13" x14ac:dyDescent="0.3">
      <c r="A127">
        <v>2758</v>
      </c>
      <c r="B127">
        <v>3</v>
      </c>
      <c r="C127">
        <v>13</v>
      </c>
      <c r="D127">
        <v>4</v>
      </c>
      <c r="E127">
        <v>20</v>
      </c>
      <c r="F127">
        <v>2758</v>
      </c>
      <c r="G127" t="s">
        <v>2771</v>
      </c>
      <c r="H127" s="6">
        <v>98</v>
      </c>
      <c r="I127" s="12">
        <f>IF(Fact_Order[[#This Row],[Review Rating]]&gt;3,1,0)</f>
        <v>1</v>
      </c>
      <c r="J127">
        <v>4.3</v>
      </c>
      <c r="K127">
        <f>IF(Fact_Order[[#This Row],[Discount Applied]]="Yes", 1, 0)</f>
        <v>0</v>
      </c>
      <c r="L127" t="s">
        <v>1691</v>
      </c>
      <c r="M127" t="s">
        <v>8</v>
      </c>
    </row>
    <row r="128" spans="1:13" x14ac:dyDescent="0.3">
      <c r="A128">
        <v>2759</v>
      </c>
      <c r="B128">
        <v>4</v>
      </c>
      <c r="C128">
        <v>27</v>
      </c>
      <c r="D128">
        <v>3</v>
      </c>
      <c r="E128">
        <v>1</v>
      </c>
      <c r="F128">
        <v>2759</v>
      </c>
      <c r="G128" t="s">
        <v>2772</v>
      </c>
      <c r="H128" s="6">
        <v>98</v>
      </c>
      <c r="I128" s="12">
        <f>IF(Fact_Order[[#This Row],[Review Rating]]&gt;3,1,0)</f>
        <v>1</v>
      </c>
      <c r="J128">
        <v>3.2</v>
      </c>
      <c r="K128">
        <f>IF(Fact_Order[[#This Row],[Discount Applied]]="Yes", 1, 0)</f>
        <v>0</v>
      </c>
      <c r="L128" t="s">
        <v>1691</v>
      </c>
      <c r="M128" t="s">
        <v>22</v>
      </c>
    </row>
    <row r="129" spans="1:13" x14ac:dyDescent="0.3">
      <c r="A129">
        <v>2774</v>
      </c>
      <c r="B129">
        <v>1</v>
      </c>
      <c r="C129">
        <v>29</v>
      </c>
      <c r="D129">
        <v>2</v>
      </c>
      <c r="E129">
        <v>14</v>
      </c>
      <c r="F129">
        <v>2774</v>
      </c>
      <c r="G129" t="s">
        <v>2787</v>
      </c>
      <c r="H129" s="6">
        <v>98</v>
      </c>
      <c r="I129" s="12">
        <f>IF(Fact_Order[[#This Row],[Review Rating]]&gt;3,1,0)</f>
        <v>1</v>
      </c>
      <c r="J129">
        <v>4.5999999999999996</v>
      </c>
      <c r="K129">
        <f>IF(Fact_Order[[#This Row],[Discount Applied]]="Yes", 1, 0)</f>
        <v>0</v>
      </c>
      <c r="L129" t="s">
        <v>1691</v>
      </c>
      <c r="M129" t="s">
        <v>22</v>
      </c>
    </row>
    <row r="130" spans="1:13" x14ac:dyDescent="0.3">
      <c r="A130">
        <v>2810</v>
      </c>
      <c r="B130">
        <v>4</v>
      </c>
      <c r="C130">
        <v>11</v>
      </c>
      <c r="D130">
        <v>3</v>
      </c>
      <c r="E130">
        <v>7</v>
      </c>
      <c r="F130">
        <v>2810</v>
      </c>
      <c r="G130" t="s">
        <v>2823</v>
      </c>
      <c r="H130" s="6">
        <v>98</v>
      </c>
      <c r="I130" s="12">
        <f>IF(Fact_Order[[#This Row],[Review Rating]]&gt;3,1,0)</f>
        <v>0</v>
      </c>
      <c r="J130">
        <v>3</v>
      </c>
      <c r="K130">
        <f>IF(Fact_Order[[#This Row],[Discount Applied]]="Yes", 1, 0)</f>
        <v>0</v>
      </c>
      <c r="L130" t="s">
        <v>1691</v>
      </c>
      <c r="M130" t="s">
        <v>27</v>
      </c>
    </row>
    <row r="131" spans="1:13" x14ac:dyDescent="0.3">
      <c r="A131">
        <v>3044</v>
      </c>
      <c r="B131">
        <v>6</v>
      </c>
      <c r="C131">
        <v>27</v>
      </c>
      <c r="D131">
        <v>4</v>
      </c>
      <c r="E131">
        <v>23</v>
      </c>
      <c r="F131">
        <v>3044</v>
      </c>
      <c r="G131" t="s">
        <v>3057</v>
      </c>
      <c r="H131" s="6">
        <v>98</v>
      </c>
      <c r="I131" s="12">
        <f>IF(Fact_Order[[#This Row],[Review Rating]]&gt;3,1,0)</f>
        <v>0</v>
      </c>
      <c r="J131">
        <v>2.6</v>
      </c>
      <c r="K131">
        <f>IF(Fact_Order[[#This Row],[Discount Applied]]="Yes", 1, 0)</f>
        <v>0</v>
      </c>
      <c r="L131" t="s">
        <v>1691</v>
      </c>
      <c r="M131" t="s">
        <v>12</v>
      </c>
    </row>
    <row r="132" spans="1:13" x14ac:dyDescent="0.3">
      <c r="A132">
        <v>3073</v>
      </c>
      <c r="B132">
        <v>4</v>
      </c>
      <c r="C132">
        <v>15</v>
      </c>
      <c r="D132">
        <v>2</v>
      </c>
      <c r="E132">
        <v>17</v>
      </c>
      <c r="F132">
        <v>3073</v>
      </c>
      <c r="G132" t="s">
        <v>3086</v>
      </c>
      <c r="H132" s="6">
        <v>98</v>
      </c>
      <c r="I132" s="12">
        <f>IF(Fact_Order[[#This Row],[Review Rating]]&gt;3,1,0)</f>
        <v>1</v>
      </c>
      <c r="J132">
        <v>3.1</v>
      </c>
      <c r="K132">
        <f>IF(Fact_Order[[#This Row],[Discount Applied]]="Yes", 1, 0)</f>
        <v>0</v>
      </c>
      <c r="L132" t="s">
        <v>1691</v>
      </c>
      <c r="M132" t="s">
        <v>14</v>
      </c>
    </row>
    <row r="133" spans="1:13" x14ac:dyDescent="0.3">
      <c r="A133">
        <v>3100</v>
      </c>
      <c r="B133">
        <v>2</v>
      </c>
      <c r="C133">
        <v>50</v>
      </c>
      <c r="D133">
        <v>4</v>
      </c>
      <c r="E133">
        <v>6</v>
      </c>
      <c r="F133">
        <v>3100</v>
      </c>
      <c r="G133" t="s">
        <v>3113</v>
      </c>
      <c r="H133" s="6">
        <v>98</v>
      </c>
      <c r="I133" s="12">
        <f>IF(Fact_Order[[#This Row],[Review Rating]]&gt;3,1,0)</f>
        <v>0</v>
      </c>
      <c r="J133">
        <v>2.9</v>
      </c>
      <c r="K133">
        <f>IF(Fact_Order[[#This Row],[Discount Applied]]="Yes", 1, 0)</f>
        <v>0</v>
      </c>
      <c r="L133" t="s">
        <v>1691</v>
      </c>
      <c r="M133" t="s">
        <v>22</v>
      </c>
    </row>
    <row r="134" spans="1:13" x14ac:dyDescent="0.3">
      <c r="A134">
        <v>3226</v>
      </c>
      <c r="B134">
        <v>6</v>
      </c>
      <c r="C134">
        <v>14</v>
      </c>
      <c r="D134">
        <v>4</v>
      </c>
      <c r="E134">
        <v>1</v>
      </c>
      <c r="F134">
        <v>3226</v>
      </c>
      <c r="G134" t="s">
        <v>3239</v>
      </c>
      <c r="H134" s="6">
        <v>98</v>
      </c>
      <c r="I134" s="12">
        <f>IF(Fact_Order[[#This Row],[Review Rating]]&gt;3,1,0)</f>
        <v>0</v>
      </c>
      <c r="J134">
        <v>3</v>
      </c>
      <c r="K134">
        <f>IF(Fact_Order[[#This Row],[Discount Applied]]="Yes", 1, 0)</f>
        <v>0</v>
      </c>
      <c r="L134" t="s">
        <v>1691</v>
      </c>
      <c r="M134" t="s">
        <v>12</v>
      </c>
    </row>
    <row r="135" spans="1:13" x14ac:dyDescent="0.3">
      <c r="A135">
        <v>3247</v>
      </c>
      <c r="B135">
        <v>6</v>
      </c>
      <c r="C135">
        <v>50</v>
      </c>
      <c r="D135">
        <v>3</v>
      </c>
      <c r="E135">
        <v>5</v>
      </c>
      <c r="F135">
        <v>3247</v>
      </c>
      <c r="G135" t="s">
        <v>3260</v>
      </c>
      <c r="H135" s="6">
        <v>98</v>
      </c>
      <c r="I135" s="12">
        <f>IF(Fact_Order[[#This Row],[Review Rating]]&gt;3,1,0)</f>
        <v>0</v>
      </c>
      <c r="J135">
        <v>2.9</v>
      </c>
      <c r="K135">
        <f>IF(Fact_Order[[#This Row],[Discount Applied]]="Yes", 1, 0)</f>
        <v>0</v>
      </c>
      <c r="L135" t="s">
        <v>1691</v>
      </c>
      <c r="M135" t="s">
        <v>10</v>
      </c>
    </row>
    <row r="136" spans="1:13" x14ac:dyDescent="0.3">
      <c r="A136">
        <v>3258</v>
      </c>
      <c r="B136">
        <v>1</v>
      </c>
      <c r="C136">
        <v>47</v>
      </c>
      <c r="D136">
        <v>4</v>
      </c>
      <c r="E136">
        <v>6</v>
      </c>
      <c r="F136">
        <v>3258</v>
      </c>
      <c r="G136" t="s">
        <v>3271</v>
      </c>
      <c r="H136" s="6">
        <v>98</v>
      </c>
      <c r="I136" s="12">
        <f>IF(Fact_Order[[#This Row],[Review Rating]]&gt;3,1,0)</f>
        <v>1</v>
      </c>
      <c r="J136">
        <v>3.3</v>
      </c>
      <c r="K136">
        <f>IF(Fact_Order[[#This Row],[Discount Applied]]="Yes", 1, 0)</f>
        <v>0</v>
      </c>
      <c r="L136" t="s">
        <v>1691</v>
      </c>
      <c r="M136" t="s">
        <v>8</v>
      </c>
    </row>
    <row r="137" spans="1:13" x14ac:dyDescent="0.3">
      <c r="A137">
        <v>3376</v>
      </c>
      <c r="B137">
        <v>1</v>
      </c>
      <c r="C137">
        <v>40</v>
      </c>
      <c r="D137">
        <v>4</v>
      </c>
      <c r="E137">
        <v>24</v>
      </c>
      <c r="F137">
        <v>3376</v>
      </c>
      <c r="G137" t="s">
        <v>3389</v>
      </c>
      <c r="H137" s="6">
        <v>98</v>
      </c>
      <c r="I137" s="12">
        <f>IF(Fact_Order[[#This Row],[Review Rating]]&gt;3,1,0)</f>
        <v>1</v>
      </c>
      <c r="J137">
        <v>4.9000000000000004</v>
      </c>
      <c r="K137">
        <f>IF(Fact_Order[[#This Row],[Discount Applied]]="Yes", 1, 0)</f>
        <v>0</v>
      </c>
      <c r="L137" t="s">
        <v>1691</v>
      </c>
      <c r="M137" t="s">
        <v>12</v>
      </c>
    </row>
    <row r="138" spans="1:13" x14ac:dyDescent="0.3">
      <c r="A138">
        <v>3395</v>
      </c>
      <c r="B138">
        <v>6</v>
      </c>
      <c r="C138">
        <v>35</v>
      </c>
      <c r="D138">
        <v>2</v>
      </c>
      <c r="E138">
        <v>4</v>
      </c>
      <c r="F138">
        <v>3395</v>
      </c>
      <c r="G138" t="s">
        <v>3408</v>
      </c>
      <c r="H138" s="6">
        <v>98</v>
      </c>
      <c r="I138" s="12">
        <f>IF(Fact_Order[[#This Row],[Review Rating]]&gt;3,1,0)</f>
        <v>1</v>
      </c>
      <c r="J138">
        <v>4.2</v>
      </c>
      <c r="K138">
        <f>IF(Fact_Order[[#This Row],[Discount Applied]]="Yes", 1, 0)</f>
        <v>0</v>
      </c>
      <c r="L138" t="s">
        <v>1691</v>
      </c>
      <c r="M138" t="s">
        <v>14</v>
      </c>
    </row>
    <row r="139" spans="1:13" x14ac:dyDescent="0.3">
      <c r="A139">
        <v>3534</v>
      </c>
      <c r="B139">
        <v>4</v>
      </c>
      <c r="C139">
        <v>22</v>
      </c>
      <c r="D139">
        <v>4</v>
      </c>
      <c r="E139">
        <v>5</v>
      </c>
      <c r="F139">
        <v>3534</v>
      </c>
      <c r="G139" t="s">
        <v>3547</v>
      </c>
      <c r="H139" s="6">
        <v>98</v>
      </c>
      <c r="I139" s="12">
        <f>IF(Fact_Order[[#This Row],[Review Rating]]&gt;3,1,0)</f>
        <v>1</v>
      </c>
      <c r="J139">
        <v>4.7</v>
      </c>
      <c r="K139">
        <f>IF(Fact_Order[[#This Row],[Discount Applied]]="Yes", 1, 0)</f>
        <v>0</v>
      </c>
      <c r="L139" t="s">
        <v>1691</v>
      </c>
      <c r="M139" t="s">
        <v>8</v>
      </c>
    </row>
    <row r="140" spans="1:13" x14ac:dyDescent="0.3">
      <c r="A140">
        <v>3627</v>
      </c>
      <c r="B140">
        <v>1</v>
      </c>
      <c r="C140">
        <v>17</v>
      </c>
      <c r="D140">
        <v>4</v>
      </c>
      <c r="E140">
        <v>1</v>
      </c>
      <c r="F140">
        <v>3627</v>
      </c>
      <c r="G140" t="s">
        <v>3640</v>
      </c>
      <c r="H140" s="6">
        <v>98</v>
      </c>
      <c r="I140" s="12">
        <f>IF(Fact_Order[[#This Row],[Review Rating]]&gt;3,1,0)</f>
        <v>1</v>
      </c>
      <c r="J140">
        <v>3.5</v>
      </c>
      <c r="K140">
        <f>IF(Fact_Order[[#This Row],[Discount Applied]]="Yes", 1, 0)</f>
        <v>0</v>
      </c>
      <c r="L140" t="s">
        <v>1691</v>
      </c>
      <c r="M140" t="s">
        <v>8</v>
      </c>
    </row>
    <row r="141" spans="1:13" x14ac:dyDescent="0.3">
      <c r="A141">
        <v>3655</v>
      </c>
      <c r="B141">
        <v>3</v>
      </c>
      <c r="C141">
        <v>11</v>
      </c>
      <c r="D141">
        <v>1</v>
      </c>
      <c r="E141">
        <v>17</v>
      </c>
      <c r="F141">
        <v>3655</v>
      </c>
      <c r="G141" t="s">
        <v>3668</v>
      </c>
      <c r="H141" s="6">
        <v>98</v>
      </c>
      <c r="I141" s="12">
        <f>IF(Fact_Order[[#This Row],[Review Rating]]&gt;3,1,0)</f>
        <v>1</v>
      </c>
      <c r="J141">
        <v>3.3</v>
      </c>
      <c r="K141">
        <f>IF(Fact_Order[[#This Row],[Discount Applied]]="Yes", 1, 0)</f>
        <v>0</v>
      </c>
      <c r="L141" t="s">
        <v>1691</v>
      </c>
      <c r="M141" t="s">
        <v>12</v>
      </c>
    </row>
    <row r="142" spans="1:13" x14ac:dyDescent="0.3">
      <c r="A142">
        <v>19</v>
      </c>
      <c r="B142">
        <v>1</v>
      </c>
      <c r="C142">
        <v>9</v>
      </c>
      <c r="D142">
        <v>3</v>
      </c>
      <c r="E142">
        <v>8</v>
      </c>
      <c r="F142">
        <v>9</v>
      </c>
      <c r="G142" t="s">
        <v>19</v>
      </c>
      <c r="H142" s="6">
        <v>97</v>
      </c>
      <c r="I142" s="12">
        <f>IF(Fact_Order[[#This Row],[Review Rating]]&gt;3,1,0)</f>
        <v>0</v>
      </c>
      <c r="J142">
        <v>2.6</v>
      </c>
      <c r="K142">
        <f>IF(Fact_Order[[#This Row],[Discount Applied]]="Yes", 1, 0)</f>
        <v>1</v>
      </c>
      <c r="L142" t="s">
        <v>7</v>
      </c>
      <c r="M142" t="s">
        <v>8</v>
      </c>
    </row>
    <row r="143" spans="1:13" x14ac:dyDescent="0.3">
      <c r="A143">
        <v>210</v>
      </c>
      <c r="B143">
        <v>6</v>
      </c>
      <c r="C143">
        <v>47</v>
      </c>
      <c r="D143">
        <v>1</v>
      </c>
      <c r="E143">
        <v>4</v>
      </c>
      <c r="F143">
        <v>210</v>
      </c>
      <c r="G143" t="s">
        <v>222</v>
      </c>
      <c r="H143" s="6">
        <v>97</v>
      </c>
      <c r="I143" s="12">
        <f>IF(Fact_Order[[#This Row],[Review Rating]]&gt;3,1,0)</f>
        <v>1</v>
      </c>
      <c r="J143">
        <v>3.2</v>
      </c>
      <c r="K143">
        <f>IF(Fact_Order[[#This Row],[Discount Applied]]="Yes", 1, 0)</f>
        <v>1</v>
      </c>
      <c r="L143" t="s">
        <v>7</v>
      </c>
      <c r="M143" t="s">
        <v>10</v>
      </c>
    </row>
    <row r="144" spans="1:13" x14ac:dyDescent="0.3">
      <c r="A144">
        <v>455</v>
      </c>
      <c r="B144">
        <v>3</v>
      </c>
      <c r="C144">
        <v>33</v>
      </c>
      <c r="D144">
        <v>3</v>
      </c>
      <c r="E144">
        <v>15</v>
      </c>
      <c r="F144">
        <v>455</v>
      </c>
      <c r="G144" t="s">
        <v>467</v>
      </c>
      <c r="H144" s="6">
        <v>97</v>
      </c>
      <c r="I144" s="12">
        <f>IF(Fact_Order[[#This Row],[Review Rating]]&gt;3,1,0)</f>
        <v>1</v>
      </c>
      <c r="J144">
        <v>3.2</v>
      </c>
      <c r="K144">
        <f>IF(Fact_Order[[#This Row],[Discount Applied]]="Yes", 1, 0)</f>
        <v>1</v>
      </c>
      <c r="L144" t="s">
        <v>7</v>
      </c>
      <c r="M144" t="s">
        <v>10</v>
      </c>
    </row>
    <row r="145" spans="1:13" x14ac:dyDescent="0.3">
      <c r="A145">
        <v>573</v>
      </c>
      <c r="B145">
        <v>3</v>
      </c>
      <c r="C145">
        <v>37</v>
      </c>
      <c r="D145">
        <v>3</v>
      </c>
      <c r="E145">
        <v>19</v>
      </c>
      <c r="F145">
        <v>573</v>
      </c>
      <c r="G145" t="s">
        <v>585</v>
      </c>
      <c r="H145" s="6">
        <v>97</v>
      </c>
      <c r="I145" s="12">
        <f>IF(Fact_Order[[#This Row],[Review Rating]]&gt;3,1,0)</f>
        <v>1</v>
      </c>
      <c r="J145">
        <v>4.5999999999999996</v>
      </c>
      <c r="K145">
        <f>IF(Fact_Order[[#This Row],[Discount Applied]]="Yes", 1, 0)</f>
        <v>1</v>
      </c>
      <c r="L145" t="s">
        <v>7</v>
      </c>
      <c r="M145" t="s">
        <v>22</v>
      </c>
    </row>
    <row r="146" spans="1:13" x14ac:dyDescent="0.3">
      <c r="A146">
        <v>728</v>
      </c>
      <c r="B146">
        <v>3</v>
      </c>
      <c r="C146">
        <v>11</v>
      </c>
      <c r="D146">
        <v>1</v>
      </c>
      <c r="E146">
        <v>2</v>
      </c>
      <c r="F146">
        <v>728</v>
      </c>
      <c r="G146" t="s">
        <v>740</v>
      </c>
      <c r="H146" s="6">
        <v>97</v>
      </c>
      <c r="I146" s="12">
        <f>IF(Fact_Order[[#This Row],[Review Rating]]&gt;3,1,0)</f>
        <v>1</v>
      </c>
      <c r="J146">
        <v>4.8</v>
      </c>
      <c r="K146">
        <f>IF(Fact_Order[[#This Row],[Discount Applied]]="Yes", 1, 0)</f>
        <v>1</v>
      </c>
      <c r="L146" t="s">
        <v>7</v>
      </c>
      <c r="M146" t="s">
        <v>8</v>
      </c>
    </row>
    <row r="147" spans="1:13" x14ac:dyDescent="0.3">
      <c r="A147">
        <v>939</v>
      </c>
      <c r="B147">
        <v>2</v>
      </c>
      <c r="C147">
        <v>49</v>
      </c>
      <c r="D147">
        <v>4</v>
      </c>
      <c r="E147">
        <v>1</v>
      </c>
      <c r="F147">
        <v>939</v>
      </c>
      <c r="G147" t="s">
        <v>951</v>
      </c>
      <c r="H147" s="6">
        <v>97</v>
      </c>
      <c r="I147" s="12">
        <f>IF(Fact_Order[[#This Row],[Review Rating]]&gt;3,1,0)</f>
        <v>1</v>
      </c>
      <c r="J147">
        <v>4.8</v>
      </c>
      <c r="K147">
        <f>IF(Fact_Order[[#This Row],[Discount Applied]]="Yes", 1, 0)</f>
        <v>1</v>
      </c>
      <c r="L147" t="s">
        <v>7</v>
      </c>
      <c r="M147" t="s">
        <v>27</v>
      </c>
    </row>
    <row r="148" spans="1:13" x14ac:dyDescent="0.3">
      <c r="A148">
        <v>945</v>
      </c>
      <c r="B148">
        <v>1</v>
      </c>
      <c r="C148">
        <v>28</v>
      </c>
      <c r="D148">
        <v>2</v>
      </c>
      <c r="E148">
        <v>23</v>
      </c>
      <c r="F148">
        <v>945</v>
      </c>
      <c r="G148" t="s">
        <v>957</v>
      </c>
      <c r="H148" s="6">
        <v>97</v>
      </c>
      <c r="I148" s="12">
        <f>IF(Fact_Order[[#This Row],[Review Rating]]&gt;3,1,0)</f>
        <v>1</v>
      </c>
      <c r="J148">
        <v>4.8</v>
      </c>
      <c r="K148">
        <f>IF(Fact_Order[[#This Row],[Discount Applied]]="Yes", 1, 0)</f>
        <v>1</v>
      </c>
      <c r="L148" t="s">
        <v>7</v>
      </c>
      <c r="M148" t="s">
        <v>10</v>
      </c>
    </row>
    <row r="149" spans="1:13" x14ac:dyDescent="0.3">
      <c r="A149">
        <v>992</v>
      </c>
      <c r="B149">
        <v>4</v>
      </c>
      <c r="C149">
        <v>49</v>
      </c>
      <c r="D149">
        <v>2</v>
      </c>
      <c r="E149">
        <v>7</v>
      </c>
      <c r="F149">
        <v>992</v>
      </c>
      <c r="G149" t="s">
        <v>1004</v>
      </c>
      <c r="H149" s="6">
        <v>97</v>
      </c>
      <c r="I149" s="12">
        <f>IF(Fact_Order[[#This Row],[Review Rating]]&gt;3,1,0)</f>
        <v>0</v>
      </c>
      <c r="J149">
        <v>2.7</v>
      </c>
      <c r="K149">
        <f>IF(Fact_Order[[#This Row],[Discount Applied]]="Yes", 1, 0)</f>
        <v>1</v>
      </c>
      <c r="L149" t="s">
        <v>7</v>
      </c>
      <c r="M149" t="s">
        <v>22</v>
      </c>
    </row>
    <row r="150" spans="1:13" x14ac:dyDescent="0.3">
      <c r="A150">
        <v>1015</v>
      </c>
      <c r="B150">
        <v>4</v>
      </c>
      <c r="C150">
        <v>32</v>
      </c>
      <c r="D150">
        <v>3</v>
      </c>
      <c r="E150">
        <v>10</v>
      </c>
      <c r="F150">
        <v>1015</v>
      </c>
      <c r="G150" t="s">
        <v>1027</v>
      </c>
      <c r="H150" s="6">
        <v>97</v>
      </c>
      <c r="I150" s="12">
        <f>IF(Fact_Order[[#This Row],[Review Rating]]&gt;3,1,0)</f>
        <v>0</v>
      </c>
      <c r="J150">
        <v>3</v>
      </c>
      <c r="K150">
        <f>IF(Fact_Order[[#This Row],[Discount Applied]]="Yes", 1, 0)</f>
        <v>1</v>
      </c>
      <c r="L150" t="s">
        <v>7</v>
      </c>
      <c r="M150" t="s">
        <v>27</v>
      </c>
    </row>
    <row r="151" spans="1:13" x14ac:dyDescent="0.3">
      <c r="A151">
        <v>1084</v>
      </c>
      <c r="B151">
        <v>6</v>
      </c>
      <c r="C151">
        <v>48</v>
      </c>
      <c r="D151">
        <v>3</v>
      </c>
      <c r="E151">
        <v>22</v>
      </c>
      <c r="F151">
        <v>1084</v>
      </c>
      <c r="G151" t="s">
        <v>1096</v>
      </c>
      <c r="H151" s="6">
        <v>97</v>
      </c>
      <c r="I151" s="12">
        <f>IF(Fact_Order[[#This Row],[Review Rating]]&gt;3,1,0)</f>
        <v>1</v>
      </c>
      <c r="J151">
        <v>3.3</v>
      </c>
      <c r="K151">
        <f>IF(Fact_Order[[#This Row],[Discount Applied]]="Yes", 1, 0)</f>
        <v>1</v>
      </c>
      <c r="L151" t="s">
        <v>7</v>
      </c>
      <c r="M151" t="s">
        <v>10</v>
      </c>
    </row>
    <row r="152" spans="1:13" x14ac:dyDescent="0.3">
      <c r="A152">
        <v>1110</v>
      </c>
      <c r="B152">
        <v>3</v>
      </c>
      <c r="C152">
        <v>20</v>
      </c>
      <c r="D152">
        <v>1</v>
      </c>
      <c r="E152">
        <v>16</v>
      </c>
      <c r="F152">
        <v>1110</v>
      </c>
      <c r="G152" t="s">
        <v>1122</v>
      </c>
      <c r="H152" s="6">
        <v>97</v>
      </c>
      <c r="I152" s="12">
        <f>IF(Fact_Order[[#This Row],[Review Rating]]&gt;3,1,0)</f>
        <v>1</v>
      </c>
      <c r="J152">
        <v>4.9000000000000004</v>
      </c>
      <c r="K152">
        <f>IF(Fact_Order[[#This Row],[Discount Applied]]="Yes", 1, 0)</f>
        <v>1</v>
      </c>
      <c r="L152" t="s">
        <v>7</v>
      </c>
      <c r="M152" t="s">
        <v>8</v>
      </c>
    </row>
    <row r="153" spans="1:13" x14ac:dyDescent="0.3">
      <c r="A153">
        <v>1190</v>
      </c>
      <c r="B153">
        <v>2</v>
      </c>
      <c r="C153">
        <v>11</v>
      </c>
      <c r="D153">
        <v>3</v>
      </c>
      <c r="E153">
        <v>6</v>
      </c>
      <c r="F153">
        <v>1190</v>
      </c>
      <c r="G153" t="s">
        <v>1202</v>
      </c>
      <c r="H153" s="6">
        <v>97</v>
      </c>
      <c r="I153" s="12">
        <f>IF(Fact_Order[[#This Row],[Review Rating]]&gt;3,1,0)</f>
        <v>1</v>
      </c>
      <c r="J153">
        <v>4.9000000000000004</v>
      </c>
      <c r="K153">
        <f>IF(Fact_Order[[#This Row],[Discount Applied]]="Yes", 1, 0)</f>
        <v>1</v>
      </c>
      <c r="L153" t="s">
        <v>7</v>
      </c>
      <c r="M153" t="s">
        <v>27</v>
      </c>
    </row>
    <row r="154" spans="1:13" x14ac:dyDescent="0.3">
      <c r="A154">
        <v>1226</v>
      </c>
      <c r="B154">
        <v>2</v>
      </c>
      <c r="C154">
        <v>18</v>
      </c>
      <c r="D154">
        <v>4</v>
      </c>
      <c r="E154">
        <v>25</v>
      </c>
      <c r="F154">
        <v>1226</v>
      </c>
      <c r="G154" t="s">
        <v>1238</v>
      </c>
      <c r="H154" s="6">
        <v>97</v>
      </c>
      <c r="I154" s="12">
        <f>IF(Fact_Order[[#This Row],[Review Rating]]&gt;3,1,0)</f>
        <v>0</v>
      </c>
      <c r="J154">
        <v>2.6</v>
      </c>
      <c r="K154">
        <f>IF(Fact_Order[[#This Row],[Discount Applied]]="Yes", 1, 0)</f>
        <v>1</v>
      </c>
      <c r="L154" t="s">
        <v>7</v>
      </c>
      <c r="M154" t="s">
        <v>27</v>
      </c>
    </row>
    <row r="155" spans="1:13" x14ac:dyDescent="0.3">
      <c r="A155">
        <v>1278</v>
      </c>
      <c r="B155">
        <v>1</v>
      </c>
      <c r="C155">
        <v>4</v>
      </c>
      <c r="D155">
        <v>2</v>
      </c>
      <c r="E155">
        <v>1</v>
      </c>
      <c r="F155">
        <v>1278</v>
      </c>
      <c r="G155" t="s">
        <v>1290</v>
      </c>
      <c r="H155" s="6">
        <v>97</v>
      </c>
      <c r="I155" s="12">
        <f>IF(Fact_Order[[#This Row],[Review Rating]]&gt;3,1,0)</f>
        <v>1</v>
      </c>
      <c r="J155">
        <v>5</v>
      </c>
      <c r="K155">
        <f>IF(Fact_Order[[#This Row],[Discount Applied]]="Yes", 1, 0)</f>
        <v>1</v>
      </c>
      <c r="L155" t="s">
        <v>7</v>
      </c>
      <c r="M155" t="s">
        <v>8</v>
      </c>
    </row>
    <row r="156" spans="1:13" x14ac:dyDescent="0.3">
      <c r="A156">
        <v>1329</v>
      </c>
      <c r="B156">
        <v>4</v>
      </c>
      <c r="C156">
        <v>4</v>
      </c>
      <c r="D156">
        <v>1</v>
      </c>
      <c r="E156">
        <v>2</v>
      </c>
      <c r="F156">
        <v>1329</v>
      </c>
      <c r="G156" t="s">
        <v>1341</v>
      </c>
      <c r="H156" s="6">
        <v>97</v>
      </c>
      <c r="I156" s="12">
        <f>IF(Fact_Order[[#This Row],[Review Rating]]&gt;3,1,0)</f>
        <v>1</v>
      </c>
      <c r="J156">
        <v>3.7</v>
      </c>
      <c r="K156">
        <f>IF(Fact_Order[[#This Row],[Discount Applied]]="Yes", 1, 0)</f>
        <v>1</v>
      </c>
      <c r="L156" t="s">
        <v>7</v>
      </c>
      <c r="M156" t="s">
        <v>22</v>
      </c>
    </row>
    <row r="157" spans="1:13" x14ac:dyDescent="0.3">
      <c r="A157">
        <v>1375</v>
      </c>
      <c r="B157">
        <v>2</v>
      </c>
      <c r="C157">
        <v>15</v>
      </c>
      <c r="D157">
        <v>4</v>
      </c>
      <c r="E157">
        <v>9</v>
      </c>
      <c r="F157">
        <v>1375</v>
      </c>
      <c r="G157" t="s">
        <v>1387</v>
      </c>
      <c r="H157" s="6">
        <v>97</v>
      </c>
      <c r="I157" s="12">
        <f>IF(Fact_Order[[#This Row],[Review Rating]]&gt;3,1,0)</f>
        <v>0</v>
      </c>
      <c r="J157">
        <v>2.7</v>
      </c>
      <c r="K157">
        <f>IF(Fact_Order[[#This Row],[Discount Applied]]="Yes", 1, 0)</f>
        <v>1</v>
      </c>
      <c r="L157" t="s">
        <v>7</v>
      </c>
      <c r="M157" t="s">
        <v>22</v>
      </c>
    </row>
    <row r="158" spans="1:13" x14ac:dyDescent="0.3">
      <c r="A158">
        <v>1429</v>
      </c>
      <c r="B158">
        <v>1</v>
      </c>
      <c r="C158">
        <v>26</v>
      </c>
      <c r="D158">
        <v>3</v>
      </c>
      <c r="E158">
        <v>1</v>
      </c>
      <c r="F158">
        <v>1429</v>
      </c>
      <c r="G158" t="s">
        <v>1441</v>
      </c>
      <c r="H158" s="6">
        <v>97</v>
      </c>
      <c r="I158" s="12">
        <f>IF(Fact_Order[[#This Row],[Review Rating]]&gt;3,1,0)</f>
        <v>1</v>
      </c>
      <c r="J158">
        <v>4.9000000000000004</v>
      </c>
      <c r="K158">
        <f>IF(Fact_Order[[#This Row],[Discount Applied]]="Yes", 1, 0)</f>
        <v>1</v>
      </c>
      <c r="L158" t="s">
        <v>7</v>
      </c>
      <c r="M158" t="s">
        <v>14</v>
      </c>
    </row>
    <row r="159" spans="1:13" x14ac:dyDescent="0.3">
      <c r="A159">
        <v>1438</v>
      </c>
      <c r="B159">
        <v>2</v>
      </c>
      <c r="C159">
        <v>7</v>
      </c>
      <c r="D159">
        <v>1</v>
      </c>
      <c r="E159">
        <v>24</v>
      </c>
      <c r="F159">
        <v>1438</v>
      </c>
      <c r="G159" t="s">
        <v>1450</v>
      </c>
      <c r="H159" s="6">
        <v>97</v>
      </c>
      <c r="I159" s="12">
        <f>IF(Fact_Order[[#This Row],[Review Rating]]&gt;3,1,0)</f>
        <v>1</v>
      </c>
      <c r="J159">
        <v>4.2</v>
      </c>
      <c r="K159">
        <f>IF(Fact_Order[[#This Row],[Discount Applied]]="Yes", 1, 0)</f>
        <v>1</v>
      </c>
      <c r="L159" t="s">
        <v>7</v>
      </c>
      <c r="M159" t="s">
        <v>10</v>
      </c>
    </row>
    <row r="160" spans="1:13" x14ac:dyDescent="0.3">
      <c r="A160">
        <v>1579</v>
      </c>
      <c r="B160">
        <v>5</v>
      </c>
      <c r="C160">
        <v>19</v>
      </c>
      <c r="D160">
        <v>1</v>
      </c>
      <c r="E160">
        <v>14</v>
      </c>
      <c r="F160">
        <v>1579</v>
      </c>
      <c r="G160" t="s">
        <v>1591</v>
      </c>
      <c r="H160" s="6">
        <v>97</v>
      </c>
      <c r="I160" s="12">
        <f>IF(Fact_Order[[#This Row],[Review Rating]]&gt;3,1,0)</f>
        <v>1</v>
      </c>
      <c r="J160">
        <v>4.9000000000000004</v>
      </c>
      <c r="K160">
        <f>IF(Fact_Order[[#This Row],[Discount Applied]]="Yes", 1, 0)</f>
        <v>1</v>
      </c>
      <c r="L160" t="s">
        <v>7</v>
      </c>
      <c r="M160" t="s">
        <v>14</v>
      </c>
    </row>
    <row r="161" spans="1:13" x14ac:dyDescent="0.3">
      <c r="A161">
        <v>1683</v>
      </c>
      <c r="B161">
        <v>5</v>
      </c>
      <c r="C161">
        <v>15</v>
      </c>
      <c r="D161">
        <v>4</v>
      </c>
      <c r="E161">
        <v>21</v>
      </c>
      <c r="F161">
        <v>1683</v>
      </c>
      <c r="G161" t="s">
        <v>1696</v>
      </c>
      <c r="H161" s="6">
        <v>97</v>
      </c>
      <c r="I161" s="12">
        <f>IF(Fact_Order[[#This Row],[Review Rating]]&gt;3,1,0)</f>
        <v>1</v>
      </c>
      <c r="J161">
        <v>4.9000000000000004</v>
      </c>
      <c r="K161">
        <f>IF(Fact_Order[[#This Row],[Discount Applied]]="Yes", 1, 0)</f>
        <v>0</v>
      </c>
      <c r="L161" t="s">
        <v>1691</v>
      </c>
      <c r="M161" t="s">
        <v>12</v>
      </c>
    </row>
    <row r="162" spans="1:13" x14ac:dyDescent="0.3">
      <c r="A162">
        <v>1804</v>
      </c>
      <c r="B162">
        <v>2</v>
      </c>
      <c r="C162">
        <v>14</v>
      </c>
      <c r="D162">
        <v>3</v>
      </c>
      <c r="E162">
        <v>5</v>
      </c>
      <c r="F162">
        <v>1804</v>
      </c>
      <c r="G162" t="s">
        <v>1817</v>
      </c>
      <c r="H162" s="6">
        <v>97</v>
      </c>
      <c r="I162" s="12">
        <f>IF(Fact_Order[[#This Row],[Review Rating]]&gt;3,1,0)</f>
        <v>1</v>
      </c>
      <c r="J162">
        <v>3.5</v>
      </c>
      <c r="K162">
        <f>IF(Fact_Order[[#This Row],[Discount Applied]]="Yes", 1, 0)</f>
        <v>0</v>
      </c>
      <c r="L162" t="s">
        <v>1691</v>
      </c>
      <c r="M162" t="s">
        <v>8</v>
      </c>
    </row>
    <row r="163" spans="1:13" x14ac:dyDescent="0.3">
      <c r="A163">
        <v>1898</v>
      </c>
      <c r="B163">
        <v>2</v>
      </c>
      <c r="C163">
        <v>30</v>
      </c>
      <c r="D163">
        <v>1</v>
      </c>
      <c r="E163">
        <v>13</v>
      </c>
      <c r="F163">
        <v>1898</v>
      </c>
      <c r="G163" t="s">
        <v>1911</v>
      </c>
      <c r="H163" s="6">
        <v>97</v>
      </c>
      <c r="I163" s="12">
        <f>IF(Fact_Order[[#This Row],[Review Rating]]&gt;3,1,0)</f>
        <v>0</v>
      </c>
      <c r="J163">
        <v>2.9</v>
      </c>
      <c r="K163">
        <f>IF(Fact_Order[[#This Row],[Discount Applied]]="Yes", 1, 0)</f>
        <v>0</v>
      </c>
      <c r="L163" t="s">
        <v>1691</v>
      </c>
      <c r="M163" t="s">
        <v>27</v>
      </c>
    </row>
    <row r="164" spans="1:13" x14ac:dyDescent="0.3">
      <c r="A164">
        <v>1899</v>
      </c>
      <c r="B164">
        <v>3</v>
      </c>
      <c r="C164">
        <v>22</v>
      </c>
      <c r="D164">
        <v>4</v>
      </c>
      <c r="E164">
        <v>14</v>
      </c>
      <c r="F164">
        <v>1899</v>
      </c>
      <c r="G164" t="s">
        <v>1912</v>
      </c>
      <c r="H164" s="6">
        <v>97</v>
      </c>
      <c r="I164" s="12">
        <f>IF(Fact_Order[[#This Row],[Review Rating]]&gt;3,1,0)</f>
        <v>1</v>
      </c>
      <c r="J164">
        <v>3.5</v>
      </c>
      <c r="K164">
        <f>IF(Fact_Order[[#This Row],[Discount Applied]]="Yes", 1, 0)</f>
        <v>0</v>
      </c>
      <c r="L164" t="s">
        <v>1691</v>
      </c>
      <c r="M164" t="s">
        <v>8</v>
      </c>
    </row>
    <row r="165" spans="1:13" x14ac:dyDescent="0.3">
      <c r="A165">
        <v>1915</v>
      </c>
      <c r="B165">
        <v>4</v>
      </c>
      <c r="C165">
        <v>30</v>
      </c>
      <c r="D165">
        <v>4</v>
      </c>
      <c r="E165">
        <v>7</v>
      </c>
      <c r="F165">
        <v>1915</v>
      </c>
      <c r="G165" t="s">
        <v>1928</v>
      </c>
      <c r="H165" s="6">
        <v>97</v>
      </c>
      <c r="I165" s="12">
        <f>IF(Fact_Order[[#This Row],[Review Rating]]&gt;3,1,0)</f>
        <v>1</v>
      </c>
      <c r="J165">
        <v>3.4</v>
      </c>
      <c r="K165">
        <f>IF(Fact_Order[[#This Row],[Discount Applied]]="Yes", 1, 0)</f>
        <v>0</v>
      </c>
      <c r="L165" t="s">
        <v>1691</v>
      </c>
      <c r="M165" t="s">
        <v>12</v>
      </c>
    </row>
    <row r="166" spans="1:13" x14ac:dyDescent="0.3">
      <c r="A166">
        <v>1984</v>
      </c>
      <c r="B166">
        <v>3</v>
      </c>
      <c r="C166">
        <v>43</v>
      </c>
      <c r="D166">
        <v>3</v>
      </c>
      <c r="E166">
        <v>19</v>
      </c>
      <c r="F166">
        <v>1984</v>
      </c>
      <c r="G166" t="s">
        <v>1997</v>
      </c>
      <c r="H166" s="6">
        <v>97</v>
      </c>
      <c r="I166" s="12">
        <f>IF(Fact_Order[[#This Row],[Review Rating]]&gt;3,1,0)</f>
        <v>0</v>
      </c>
      <c r="J166">
        <v>2.6</v>
      </c>
      <c r="K166">
        <f>IF(Fact_Order[[#This Row],[Discount Applied]]="Yes", 1, 0)</f>
        <v>0</v>
      </c>
      <c r="L166" t="s">
        <v>1691</v>
      </c>
      <c r="M166" t="s">
        <v>27</v>
      </c>
    </row>
    <row r="167" spans="1:13" x14ac:dyDescent="0.3">
      <c r="A167">
        <v>1986</v>
      </c>
      <c r="B167">
        <v>5</v>
      </c>
      <c r="C167">
        <v>31</v>
      </c>
      <c r="D167">
        <v>2</v>
      </c>
      <c r="E167">
        <v>25</v>
      </c>
      <c r="F167">
        <v>1986</v>
      </c>
      <c r="G167" t="s">
        <v>1999</v>
      </c>
      <c r="H167" s="6">
        <v>97</v>
      </c>
      <c r="I167" s="12">
        <f>IF(Fact_Order[[#This Row],[Review Rating]]&gt;3,1,0)</f>
        <v>1</v>
      </c>
      <c r="J167">
        <v>3.9</v>
      </c>
      <c r="K167">
        <f>IF(Fact_Order[[#This Row],[Discount Applied]]="Yes", 1, 0)</f>
        <v>0</v>
      </c>
      <c r="L167" t="s">
        <v>1691</v>
      </c>
      <c r="M167" t="s">
        <v>12</v>
      </c>
    </row>
    <row r="168" spans="1:13" x14ac:dyDescent="0.3">
      <c r="A168">
        <v>2007</v>
      </c>
      <c r="B168">
        <v>1</v>
      </c>
      <c r="C168">
        <v>36</v>
      </c>
      <c r="D168">
        <v>4</v>
      </c>
      <c r="E168">
        <v>19</v>
      </c>
      <c r="F168">
        <v>2007</v>
      </c>
      <c r="G168" t="s">
        <v>2020</v>
      </c>
      <c r="H168" s="6">
        <v>97</v>
      </c>
      <c r="I168" s="12">
        <f>IF(Fact_Order[[#This Row],[Review Rating]]&gt;3,1,0)</f>
        <v>1</v>
      </c>
      <c r="J168">
        <v>4.4000000000000004</v>
      </c>
      <c r="K168">
        <f>IF(Fact_Order[[#This Row],[Discount Applied]]="Yes", 1, 0)</f>
        <v>0</v>
      </c>
      <c r="L168" t="s">
        <v>1691</v>
      </c>
      <c r="M168" t="s">
        <v>12</v>
      </c>
    </row>
    <row r="169" spans="1:13" x14ac:dyDescent="0.3">
      <c r="A169">
        <v>2019</v>
      </c>
      <c r="B169">
        <v>6</v>
      </c>
      <c r="C169">
        <v>11</v>
      </c>
      <c r="D169">
        <v>4</v>
      </c>
      <c r="E169">
        <v>22</v>
      </c>
      <c r="F169">
        <v>2019</v>
      </c>
      <c r="G169" t="s">
        <v>2032</v>
      </c>
      <c r="H169" s="6">
        <v>97</v>
      </c>
      <c r="I169" s="12">
        <f>IF(Fact_Order[[#This Row],[Review Rating]]&gt;3,1,0)</f>
        <v>1</v>
      </c>
      <c r="J169">
        <v>4.5</v>
      </c>
      <c r="K169">
        <f>IF(Fact_Order[[#This Row],[Discount Applied]]="Yes", 1, 0)</f>
        <v>0</v>
      </c>
      <c r="L169" t="s">
        <v>1691</v>
      </c>
      <c r="M169" t="s">
        <v>22</v>
      </c>
    </row>
    <row r="170" spans="1:13" x14ac:dyDescent="0.3">
      <c r="A170">
        <v>2092</v>
      </c>
      <c r="B170">
        <v>3</v>
      </c>
      <c r="C170">
        <v>48</v>
      </c>
      <c r="D170">
        <v>4</v>
      </c>
      <c r="E170">
        <v>3</v>
      </c>
      <c r="F170">
        <v>2092</v>
      </c>
      <c r="G170" t="s">
        <v>2105</v>
      </c>
      <c r="H170" s="6">
        <v>97</v>
      </c>
      <c r="I170" s="12">
        <f>IF(Fact_Order[[#This Row],[Review Rating]]&gt;3,1,0)</f>
        <v>0</v>
      </c>
      <c r="J170">
        <v>3</v>
      </c>
      <c r="K170">
        <f>IF(Fact_Order[[#This Row],[Discount Applied]]="Yes", 1, 0)</f>
        <v>0</v>
      </c>
      <c r="L170" t="s">
        <v>1691</v>
      </c>
      <c r="M170" t="s">
        <v>22</v>
      </c>
    </row>
    <row r="171" spans="1:13" x14ac:dyDescent="0.3">
      <c r="A171">
        <v>2174</v>
      </c>
      <c r="B171">
        <v>5</v>
      </c>
      <c r="C171">
        <v>13</v>
      </c>
      <c r="D171">
        <v>3</v>
      </c>
      <c r="E171">
        <v>25</v>
      </c>
      <c r="F171">
        <v>2174</v>
      </c>
      <c r="G171" t="s">
        <v>2187</v>
      </c>
      <c r="H171" s="6">
        <v>97</v>
      </c>
      <c r="I171" s="12">
        <f>IF(Fact_Order[[#This Row],[Review Rating]]&gt;3,1,0)</f>
        <v>1</v>
      </c>
      <c r="J171">
        <v>5</v>
      </c>
      <c r="K171">
        <f>IF(Fact_Order[[#This Row],[Discount Applied]]="Yes", 1, 0)</f>
        <v>0</v>
      </c>
      <c r="L171" t="s">
        <v>1691</v>
      </c>
      <c r="M171" t="s">
        <v>8</v>
      </c>
    </row>
    <row r="172" spans="1:13" x14ac:dyDescent="0.3">
      <c r="A172">
        <v>2230</v>
      </c>
      <c r="B172">
        <v>1</v>
      </c>
      <c r="C172">
        <v>47</v>
      </c>
      <c r="D172">
        <v>4</v>
      </c>
      <c r="E172">
        <v>14</v>
      </c>
      <c r="F172">
        <v>2230</v>
      </c>
      <c r="G172" t="s">
        <v>2243</v>
      </c>
      <c r="H172" s="6">
        <v>97</v>
      </c>
      <c r="I172" s="12">
        <f>IF(Fact_Order[[#This Row],[Review Rating]]&gt;3,1,0)</f>
        <v>1</v>
      </c>
      <c r="J172">
        <v>3.9</v>
      </c>
      <c r="K172">
        <f>IF(Fact_Order[[#This Row],[Discount Applied]]="Yes", 1, 0)</f>
        <v>0</v>
      </c>
      <c r="L172" t="s">
        <v>1691</v>
      </c>
      <c r="M172" t="s">
        <v>8</v>
      </c>
    </row>
    <row r="173" spans="1:13" x14ac:dyDescent="0.3">
      <c r="A173">
        <v>2283</v>
      </c>
      <c r="B173">
        <v>5</v>
      </c>
      <c r="C173">
        <v>38</v>
      </c>
      <c r="D173">
        <v>4</v>
      </c>
      <c r="E173">
        <v>5</v>
      </c>
      <c r="F173">
        <v>2283</v>
      </c>
      <c r="G173" t="s">
        <v>2296</v>
      </c>
      <c r="H173" s="6">
        <v>97</v>
      </c>
      <c r="I173" s="12">
        <f>IF(Fact_Order[[#This Row],[Review Rating]]&gt;3,1,0)</f>
        <v>1</v>
      </c>
      <c r="J173">
        <v>4.2</v>
      </c>
      <c r="K173">
        <f>IF(Fact_Order[[#This Row],[Discount Applied]]="Yes", 1, 0)</f>
        <v>0</v>
      </c>
      <c r="L173" t="s">
        <v>1691</v>
      </c>
      <c r="M173" t="s">
        <v>12</v>
      </c>
    </row>
    <row r="174" spans="1:13" x14ac:dyDescent="0.3">
      <c r="A174">
        <v>2330</v>
      </c>
      <c r="B174">
        <v>2</v>
      </c>
      <c r="C174">
        <v>44</v>
      </c>
      <c r="D174">
        <v>2</v>
      </c>
      <c r="E174">
        <v>20</v>
      </c>
      <c r="F174">
        <v>2330</v>
      </c>
      <c r="G174" t="s">
        <v>2343</v>
      </c>
      <c r="H174" s="6">
        <v>97</v>
      </c>
      <c r="I174" s="12">
        <f>IF(Fact_Order[[#This Row],[Review Rating]]&gt;3,1,0)</f>
        <v>1</v>
      </c>
      <c r="J174">
        <v>4.8</v>
      </c>
      <c r="K174">
        <f>IF(Fact_Order[[#This Row],[Discount Applied]]="Yes", 1, 0)</f>
        <v>0</v>
      </c>
      <c r="L174" t="s">
        <v>1691</v>
      </c>
      <c r="M174" t="s">
        <v>22</v>
      </c>
    </row>
    <row r="175" spans="1:13" x14ac:dyDescent="0.3">
      <c r="A175">
        <v>2394</v>
      </c>
      <c r="B175">
        <v>5</v>
      </c>
      <c r="C175">
        <v>8</v>
      </c>
      <c r="D175">
        <v>1</v>
      </c>
      <c r="E175">
        <v>21</v>
      </c>
      <c r="F175">
        <v>2394</v>
      </c>
      <c r="G175" t="s">
        <v>2407</v>
      </c>
      <c r="H175" s="6">
        <v>97</v>
      </c>
      <c r="I175" s="12">
        <f>IF(Fact_Order[[#This Row],[Review Rating]]&gt;3,1,0)</f>
        <v>1</v>
      </c>
      <c r="J175">
        <v>5</v>
      </c>
      <c r="K175">
        <f>IF(Fact_Order[[#This Row],[Discount Applied]]="Yes", 1, 0)</f>
        <v>0</v>
      </c>
      <c r="L175" t="s">
        <v>1691</v>
      </c>
      <c r="M175" t="s">
        <v>14</v>
      </c>
    </row>
    <row r="176" spans="1:13" x14ac:dyDescent="0.3">
      <c r="A176">
        <v>2406</v>
      </c>
      <c r="B176">
        <v>4</v>
      </c>
      <c r="C176">
        <v>19</v>
      </c>
      <c r="D176">
        <v>4</v>
      </c>
      <c r="E176">
        <v>3</v>
      </c>
      <c r="F176">
        <v>2406</v>
      </c>
      <c r="G176" t="s">
        <v>2419</v>
      </c>
      <c r="H176" s="6">
        <v>97</v>
      </c>
      <c r="I176" s="12">
        <f>IF(Fact_Order[[#This Row],[Review Rating]]&gt;3,1,0)</f>
        <v>1</v>
      </c>
      <c r="J176">
        <v>5</v>
      </c>
      <c r="K176">
        <f>IF(Fact_Order[[#This Row],[Discount Applied]]="Yes", 1, 0)</f>
        <v>0</v>
      </c>
      <c r="L176" t="s">
        <v>1691</v>
      </c>
      <c r="M176" t="s">
        <v>27</v>
      </c>
    </row>
    <row r="177" spans="1:13" x14ac:dyDescent="0.3">
      <c r="A177">
        <v>2485</v>
      </c>
      <c r="B177">
        <v>5</v>
      </c>
      <c r="C177">
        <v>14</v>
      </c>
      <c r="D177">
        <v>3</v>
      </c>
      <c r="E177">
        <v>16</v>
      </c>
      <c r="F177">
        <v>2485</v>
      </c>
      <c r="G177" t="s">
        <v>2498</v>
      </c>
      <c r="H177" s="6">
        <v>97</v>
      </c>
      <c r="I177" s="12">
        <f>IF(Fact_Order[[#This Row],[Review Rating]]&gt;3,1,0)</f>
        <v>1</v>
      </c>
      <c r="J177">
        <v>4.8</v>
      </c>
      <c r="K177">
        <f>IF(Fact_Order[[#This Row],[Discount Applied]]="Yes", 1, 0)</f>
        <v>0</v>
      </c>
      <c r="L177" t="s">
        <v>1691</v>
      </c>
      <c r="M177" t="s">
        <v>10</v>
      </c>
    </row>
    <row r="178" spans="1:13" x14ac:dyDescent="0.3">
      <c r="A178">
        <v>2548</v>
      </c>
      <c r="B178">
        <v>5</v>
      </c>
      <c r="C178">
        <v>17</v>
      </c>
      <c r="D178">
        <v>3</v>
      </c>
      <c r="E178">
        <v>15</v>
      </c>
      <c r="F178">
        <v>2548</v>
      </c>
      <c r="G178" t="s">
        <v>2561</v>
      </c>
      <c r="H178" s="6">
        <v>97</v>
      </c>
      <c r="I178" s="12">
        <f>IF(Fact_Order[[#This Row],[Review Rating]]&gt;3,1,0)</f>
        <v>1</v>
      </c>
      <c r="J178">
        <v>3.2</v>
      </c>
      <c r="K178">
        <f>IF(Fact_Order[[#This Row],[Discount Applied]]="Yes", 1, 0)</f>
        <v>0</v>
      </c>
      <c r="L178" t="s">
        <v>1691</v>
      </c>
      <c r="M178" t="s">
        <v>10</v>
      </c>
    </row>
    <row r="179" spans="1:13" x14ac:dyDescent="0.3">
      <c r="A179">
        <v>2618</v>
      </c>
      <c r="B179">
        <v>4</v>
      </c>
      <c r="C179">
        <v>38</v>
      </c>
      <c r="D179">
        <v>2</v>
      </c>
      <c r="E179">
        <v>7</v>
      </c>
      <c r="F179">
        <v>2618</v>
      </c>
      <c r="G179" t="s">
        <v>2631</v>
      </c>
      <c r="H179" s="6">
        <v>97</v>
      </c>
      <c r="I179" s="12">
        <f>IF(Fact_Order[[#This Row],[Review Rating]]&gt;3,1,0)</f>
        <v>1</v>
      </c>
      <c r="J179">
        <v>4.8</v>
      </c>
      <c r="K179">
        <f>IF(Fact_Order[[#This Row],[Discount Applied]]="Yes", 1, 0)</f>
        <v>0</v>
      </c>
      <c r="L179" t="s">
        <v>1691</v>
      </c>
      <c r="M179" t="s">
        <v>22</v>
      </c>
    </row>
    <row r="180" spans="1:13" x14ac:dyDescent="0.3">
      <c r="A180">
        <v>2756</v>
      </c>
      <c r="B180">
        <v>6</v>
      </c>
      <c r="C180">
        <v>23</v>
      </c>
      <c r="D180">
        <v>1</v>
      </c>
      <c r="E180">
        <v>23</v>
      </c>
      <c r="F180">
        <v>2756</v>
      </c>
      <c r="G180" t="s">
        <v>2769</v>
      </c>
      <c r="H180" s="6">
        <v>97</v>
      </c>
      <c r="I180" s="12">
        <f>IF(Fact_Order[[#This Row],[Review Rating]]&gt;3,1,0)</f>
        <v>1</v>
      </c>
      <c r="J180">
        <v>3.3</v>
      </c>
      <c r="K180">
        <f>IF(Fact_Order[[#This Row],[Discount Applied]]="Yes", 1, 0)</f>
        <v>0</v>
      </c>
      <c r="L180" t="s">
        <v>1691</v>
      </c>
      <c r="M180" t="s">
        <v>12</v>
      </c>
    </row>
    <row r="181" spans="1:13" x14ac:dyDescent="0.3">
      <c r="A181">
        <v>2806</v>
      </c>
      <c r="B181">
        <v>4</v>
      </c>
      <c r="C181">
        <v>23</v>
      </c>
      <c r="D181">
        <v>4</v>
      </c>
      <c r="E181">
        <v>13</v>
      </c>
      <c r="F181">
        <v>2806</v>
      </c>
      <c r="G181" t="s">
        <v>2819</v>
      </c>
      <c r="H181" s="6">
        <v>97</v>
      </c>
      <c r="I181" s="12">
        <f>IF(Fact_Order[[#This Row],[Review Rating]]&gt;3,1,0)</f>
        <v>1</v>
      </c>
      <c r="J181">
        <v>4.3</v>
      </c>
      <c r="K181">
        <f>IF(Fact_Order[[#This Row],[Discount Applied]]="Yes", 1, 0)</f>
        <v>0</v>
      </c>
      <c r="L181" t="s">
        <v>1691</v>
      </c>
      <c r="M181" t="s">
        <v>10</v>
      </c>
    </row>
    <row r="182" spans="1:13" x14ac:dyDescent="0.3">
      <c r="A182">
        <v>2866</v>
      </c>
      <c r="B182">
        <v>2</v>
      </c>
      <c r="C182">
        <v>19</v>
      </c>
      <c r="D182">
        <v>4</v>
      </c>
      <c r="E182">
        <v>12</v>
      </c>
      <c r="F182">
        <v>2866</v>
      </c>
      <c r="G182" t="s">
        <v>2879</v>
      </c>
      <c r="H182" s="6">
        <v>97</v>
      </c>
      <c r="I182" s="12">
        <f>IF(Fact_Order[[#This Row],[Review Rating]]&gt;3,1,0)</f>
        <v>1</v>
      </c>
      <c r="J182">
        <v>3.7</v>
      </c>
      <c r="K182">
        <f>IF(Fact_Order[[#This Row],[Discount Applied]]="Yes", 1, 0)</f>
        <v>0</v>
      </c>
      <c r="L182" t="s">
        <v>1691</v>
      </c>
      <c r="M182" t="s">
        <v>10</v>
      </c>
    </row>
    <row r="183" spans="1:13" x14ac:dyDescent="0.3">
      <c r="A183">
        <v>2964</v>
      </c>
      <c r="B183">
        <v>2</v>
      </c>
      <c r="C183">
        <v>2</v>
      </c>
      <c r="D183">
        <v>2</v>
      </c>
      <c r="E183">
        <v>24</v>
      </c>
      <c r="F183">
        <v>2964</v>
      </c>
      <c r="G183" t="s">
        <v>2977</v>
      </c>
      <c r="H183" s="6">
        <v>97</v>
      </c>
      <c r="I183" s="12">
        <f>IF(Fact_Order[[#This Row],[Review Rating]]&gt;3,1,0)</f>
        <v>1</v>
      </c>
      <c r="J183">
        <v>3.6</v>
      </c>
      <c r="K183">
        <f>IF(Fact_Order[[#This Row],[Discount Applied]]="Yes", 1, 0)</f>
        <v>0</v>
      </c>
      <c r="L183" t="s">
        <v>1691</v>
      </c>
      <c r="M183" t="s">
        <v>12</v>
      </c>
    </row>
    <row r="184" spans="1:13" x14ac:dyDescent="0.3">
      <c r="A184">
        <v>2977</v>
      </c>
      <c r="B184">
        <v>1</v>
      </c>
      <c r="C184">
        <v>44</v>
      </c>
      <c r="D184">
        <v>3</v>
      </c>
      <c r="E184">
        <v>8</v>
      </c>
      <c r="F184">
        <v>2977</v>
      </c>
      <c r="G184" t="s">
        <v>2990</v>
      </c>
      <c r="H184" s="6">
        <v>97</v>
      </c>
      <c r="I184" s="12">
        <f>IF(Fact_Order[[#This Row],[Review Rating]]&gt;3,1,0)</f>
        <v>0</v>
      </c>
      <c r="J184">
        <v>2.8</v>
      </c>
      <c r="K184">
        <f>IF(Fact_Order[[#This Row],[Discount Applied]]="Yes", 1, 0)</f>
        <v>0</v>
      </c>
      <c r="L184" t="s">
        <v>1691</v>
      </c>
      <c r="M184" t="s">
        <v>10</v>
      </c>
    </row>
    <row r="185" spans="1:13" x14ac:dyDescent="0.3">
      <c r="A185">
        <v>3113</v>
      </c>
      <c r="B185">
        <v>1</v>
      </c>
      <c r="C185">
        <v>22</v>
      </c>
      <c r="D185">
        <v>4</v>
      </c>
      <c r="E185">
        <v>1</v>
      </c>
      <c r="F185">
        <v>3113</v>
      </c>
      <c r="G185" t="s">
        <v>3126</v>
      </c>
      <c r="H185" s="6">
        <v>97</v>
      </c>
      <c r="I185" s="12">
        <f>IF(Fact_Order[[#This Row],[Review Rating]]&gt;3,1,0)</f>
        <v>1</v>
      </c>
      <c r="J185">
        <v>3.8</v>
      </c>
      <c r="K185">
        <f>IF(Fact_Order[[#This Row],[Discount Applied]]="Yes", 1, 0)</f>
        <v>0</v>
      </c>
      <c r="L185" t="s">
        <v>1691</v>
      </c>
      <c r="M185" t="s">
        <v>8</v>
      </c>
    </row>
    <row r="186" spans="1:13" x14ac:dyDescent="0.3">
      <c r="A186">
        <v>3119</v>
      </c>
      <c r="B186">
        <v>4</v>
      </c>
      <c r="C186">
        <v>42</v>
      </c>
      <c r="D186">
        <v>3</v>
      </c>
      <c r="E186">
        <v>7</v>
      </c>
      <c r="F186">
        <v>3119</v>
      </c>
      <c r="G186" t="s">
        <v>3132</v>
      </c>
      <c r="H186" s="6">
        <v>97</v>
      </c>
      <c r="I186" s="12">
        <f>IF(Fact_Order[[#This Row],[Review Rating]]&gt;3,1,0)</f>
        <v>1</v>
      </c>
      <c r="J186">
        <v>4.7</v>
      </c>
      <c r="K186">
        <f>IF(Fact_Order[[#This Row],[Discount Applied]]="Yes", 1, 0)</f>
        <v>0</v>
      </c>
      <c r="L186" t="s">
        <v>1691</v>
      </c>
      <c r="M186" t="s">
        <v>27</v>
      </c>
    </row>
    <row r="187" spans="1:13" x14ac:dyDescent="0.3">
      <c r="A187">
        <v>3133</v>
      </c>
      <c r="B187">
        <v>1</v>
      </c>
      <c r="C187">
        <v>50</v>
      </c>
      <c r="D187">
        <v>3</v>
      </c>
      <c r="E187">
        <v>2</v>
      </c>
      <c r="F187">
        <v>3133</v>
      </c>
      <c r="G187" t="s">
        <v>3146</v>
      </c>
      <c r="H187" s="6">
        <v>97</v>
      </c>
      <c r="I187" s="12">
        <f>IF(Fact_Order[[#This Row],[Review Rating]]&gt;3,1,0)</f>
        <v>1</v>
      </c>
      <c r="J187">
        <v>4.2</v>
      </c>
      <c r="K187">
        <f>IF(Fact_Order[[#This Row],[Discount Applied]]="Yes", 1, 0)</f>
        <v>0</v>
      </c>
      <c r="L187" t="s">
        <v>1691</v>
      </c>
      <c r="M187" t="s">
        <v>10</v>
      </c>
    </row>
    <row r="188" spans="1:13" x14ac:dyDescent="0.3">
      <c r="A188">
        <v>3183</v>
      </c>
      <c r="B188">
        <v>2</v>
      </c>
      <c r="C188">
        <v>43</v>
      </c>
      <c r="D188">
        <v>4</v>
      </c>
      <c r="E188">
        <v>13</v>
      </c>
      <c r="F188">
        <v>3183</v>
      </c>
      <c r="G188" t="s">
        <v>3196</v>
      </c>
      <c r="H188" s="6">
        <v>97</v>
      </c>
      <c r="I188" s="12">
        <f>IF(Fact_Order[[#This Row],[Review Rating]]&gt;3,1,0)</f>
        <v>1</v>
      </c>
      <c r="J188">
        <v>3.6</v>
      </c>
      <c r="K188">
        <f>IF(Fact_Order[[#This Row],[Discount Applied]]="Yes", 1, 0)</f>
        <v>0</v>
      </c>
      <c r="L188" t="s">
        <v>1691</v>
      </c>
      <c r="M188" t="s">
        <v>12</v>
      </c>
    </row>
    <row r="189" spans="1:13" x14ac:dyDescent="0.3">
      <c r="A189">
        <v>3232</v>
      </c>
      <c r="B189">
        <v>2</v>
      </c>
      <c r="C189">
        <v>23</v>
      </c>
      <c r="D189">
        <v>1</v>
      </c>
      <c r="E189">
        <v>10</v>
      </c>
      <c r="F189">
        <v>3232</v>
      </c>
      <c r="G189" t="s">
        <v>3245</v>
      </c>
      <c r="H189" s="6">
        <v>97</v>
      </c>
      <c r="I189" s="12">
        <f>IF(Fact_Order[[#This Row],[Review Rating]]&gt;3,1,0)</f>
        <v>1</v>
      </c>
      <c r="J189">
        <v>4.4000000000000004</v>
      </c>
      <c r="K189">
        <f>IF(Fact_Order[[#This Row],[Discount Applied]]="Yes", 1, 0)</f>
        <v>0</v>
      </c>
      <c r="L189" t="s">
        <v>1691</v>
      </c>
      <c r="M189" t="s">
        <v>12</v>
      </c>
    </row>
    <row r="190" spans="1:13" x14ac:dyDescent="0.3">
      <c r="A190">
        <v>3269</v>
      </c>
      <c r="B190">
        <v>2</v>
      </c>
      <c r="C190">
        <v>11</v>
      </c>
      <c r="D190">
        <v>4</v>
      </c>
      <c r="E190">
        <v>11</v>
      </c>
      <c r="F190">
        <v>3269</v>
      </c>
      <c r="G190" t="s">
        <v>3282</v>
      </c>
      <c r="H190" s="6">
        <v>97</v>
      </c>
      <c r="I190" s="12">
        <f>IF(Fact_Order[[#This Row],[Review Rating]]&gt;3,1,0)</f>
        <v>0</v>
      </c>
      <c r="J190">
        <v>2.8</v>
      </c>
      <c r="K190">
        <f>IF(Fact_Order[[#This Row],[Discount Applied]]="Yes", 1, 0)</f>
        <v>0</v>
      </c>
      <c r="L190" t="s">
        <v>1691</v>
      </c>
      <c r="M190" t="s">
        <v>22</v>
      </c>
    </row>
    <row r="191" spans="1:13" x14ac:dyDescent="0.3">
      <c r="A191">
        <v>3326</v>
      </c>
      <c r="B191">
        <v>5</v>
      </c>
      <c r="C191">
        <v>30</v>
      </c>
      <c r="D191">
        <v>4</v>
      </c>
      <c r="E191">
        <v>4</v>
      </c>
      <c r="F191">
        <v>3326</v>
      </c>
      <c r="G191" t="s">
        <v>3339</v>
      </c>
      <c r="H191" s="6">
        <v>97</v>
      </c>
      <c r="I191" s="12">
        <f>IF(Fact_Order[[#This Row],[Review Rating]]&gt;3,1,0)</f>
        <v>1</v>
      </c>
      <c r="J191">
        <v>3.7</v>
      </c>
      <c r="K191">
        <f>IF(Fact_Order[[#This Row],[Discount Applied]]="Yes", 1, 0)</f>
        <v>0</v>
      </c>
      <c r="L191" t="s">
        <v>1691</v>
      </c>
      <c r="M191" t="s">
        <v>8</v>
      </c>
    </row>
    <row r="192" spans="1:13" x14ac:dyDescent="0.3">
      <c r="A192">
        <v>3519</v>
      </c>
      <c r="B192">
        <v>4</v>
      </c>
      <c r="C192">
        <v>25</v>
      </c>
      <c r="D192">
        <v>2</v>
      </c>
      <c r="E192">
        <v>6</v>
      </c>
      <c r="F192">
        <v>3519</v>
      </c>
      <c r="G192" t="s">
        <v>3532</v>
      </c>
      <c r="H192" s="6">
        <v>97</v>
      </c>
      <c r="I192" s="12">
        <f>IF(Fact_Order[[#This Row],[Review Rating]]&gt;3,1,0)</f>
        <v>1</v>
      </c>
      <c r="J192">
        <v>4.2</v>
      </c>
      <c r="K192">
        <f>IF(Fact_Order[[#This Row],[Discount Applied]]="Yes", 1, 0)</f>
        <v>0</v>
      </c>
      <c r="L192" t="s">
        <v>1691</v>
      </c>
      <c r="M192" t="s">
        <v>14</v>
      </c>
    </row>
    <row r="193" spans="1:13" x14ac:dyDescent="0.3">
      <c r="A193">
        <v>3528</v>
      </c>
      <c r="B193">
        <v>2</v>
      </c>
      <c r="C193">
        <v>48</v>
      </c>
      <c r="D193">
        <v>2</v>
      </c>
      <c r="E193">
        <v>1</v>
      </c>
      <c r="F193">
        <v>3528</v>
      </c>
      <c r="G193" t="s">
        <v>3541</v>
      </c>
      <c r="H193" s="6">
        <v>97</v>
      </c>
      <c r="I193" s="12">
        <f>IF(Fact_Order[[#This Row],[Review Rating]]&gt;3,1,0)</f>
        <v>1</v>
      </c>
      <c r="J193">
        <v>4.7</v>
      </c>
      <c r="K193">
        <f>IF(Fact_Order[[#This Row],[Discount Applied]]="Yes", 1, 0)</f>
        <v>0</v>
      </c>
      <c r="L193" t="s">
        <v>1691</v>
      </c>
      <c r="M193" t="s">
        <v>10</v>
      </c>
    </row>
    <row r="194" spans="1:13" x14ac:dyDescent="0.3">
      <c r="A194">
        <v>3571</v>
      </c>
      <c r="B194">
        <v>4</v>
      </c>
      <c r="C194">
        <v>8</v>
      </c>
      <c r="D194">
        <v>1</v>
      </c>
      <c r="E194">
        <v>11</v>
      </c>
      <c r="F194">
        <v>3571</v>
      </c>
      <c r="G194" t="s">
        <v>3584</v>
      </c>
      <c r="H194" s="6">
        <v>97</v>
      </c>
      <c r="I194" s="12">
        <f>IF(Fact_Order[[#This Row],[Review Rating]]&gt;3,1,0)</f>
        <v>1</v>
      </c>
      <c r="J194">
        <v>4.7</v>
      </c>
      <c r="K194">
        <f>IF(Fact_Order[[#This Row],[Discount Applied]]="Yes", 1, 0)</f>
        <v>0</v>
      </c>
      <c r="L194" t="s">
        <v>1691</v>
      </c>
      <c r="M194" t="s">
        <v>27</v>
      </c>
    </row>
    <row r="195" spans="1:13" x14ac:dyDescent="0.3">
      <c r="A195">
        <v>3752</v>
      </c>
      <c r="B195">
        <v>2</v>
      </c>
      <c r="C195">
        <v>16</v>
      </c>
      <c r="D195">
        <v>4</v>
      </c>
      <c r="E195">
        <v>17</v>
      </c>
      <c r="F195">
        <v>3752</v>
      </c>
      <c r="G195" t="s">
        <v>3765</v>
      </c>
      <c r="H195" s="6">
        <v>97</v>
      </c>
      <c r="I195" s="12">
        <f>IF(Fact_Order[[#This Row],[Review Rating]]&gt;3,1,0)</f>
        <v>1</v>
      </c>
      <c r="J195">
        <v>4.2</v>
      </c>
      <c r="K195">
        <f>IF(Fact_Order[[#This Row],[Discount Applied]]="Yes", 1, 0)</f>
        <v>0</v>
      </c>
      <c r="L195" t="s">
        <v>1691</v>
      </c>
      <c r="M195" t="s">
        <v>12</v>
      </c>
    </row>
    <row r="196" spans="1:13" x14ac:dyDescent="0.3">
      <c r="A196">
        <v>3872</v>
      </c>
      <c r="B196">
        <v>5</v>
      </c>
      <c r="C196">
        <v>47</v>
      </c>
      <c r="D196">
        <v>4</v>
      </c>
      <c r="E196">
        <v>18</v>
      </c>
      <c r="F196">
        <v>3872</v>
      </c>
      <c r="G196" t="s">
        <v>3885</v>
      </c>
      <c r="H196" s="6">
        <v>97</v>
      </c>
      <c r="I196" s="12">
        <f>IF(Fact_Order[[#This Row],[Review Rating]]&gt;3,1,0)</f>
        <v>1</v>
      </c>
      <c r="J196">
        <v>4.0999999999999996</v>
      </c>
      <c r="K196">
        <f>IF(Fact_Order[[#This Row],[Discount Applied]]="Yes", 1, 0)</f>
        <v>0</v>
      </c>
      <c r="L196" t="s">
        <v>1691</v>
      </c>
      <c r="M196" t="s">
        <v>22</v>
      </c>
    </row>
    <row r="197" spans="1:13" x14ac:dyDescent="0.3">
      <c r="A197">
        <v>80</v>
      </c>
      <c r="B197">
        <v>5</v>
      </c>
      <c r="C197">
        <v>45</v>
      </c>
      <c r="D197">
        <v>1</v>
      </c>
      <c r="E197">
        <v>15</v>
      </c>
      <c r="F197">
        <v>80</v>
      </c>
      <c r="G197" t="s">
        <v>92</v>
      </c>
      <c r="H197" s="6">
        <v>96</v>
      </c>
      <c r="I197" s="12">
        <f>IF(Fact_Order[[#This Row],[Review Rating]]&gt;3,1,0)</f>
        <v>0</v>
      </c>
      <c r="J197">
        <v>2.6</v>
      </c>
      <c r="K197">
        <f>IF(Fact_Order[[#This Row],[Discount Applied]]="Yes", 1, 0)</f>
        <v>1</v>
      </c>
      <c r="L197" t="s">
        <v>7</v>
      </c>
      <c r="M197" t="s">
        <v>22</v>
      </c>
    </row>
    <row r="198" spans="1:13" x14ac:dyDescent="0.3">
      <c r="A198">
        <v>82</v>
      </c>
      <c r="B198">
        <v>1</v>
      </c>
      <c r="C198">
        <v>42</v>
      </c>
      <c r="D198">
        <v>3</v>
      </c>
      <c r="E198">
        <v>10</v>
      </c>
      <c r="F198">
        <v>82</v>
      </c>
      <c r="G198" t="s">
        <v>94</v>
      </c>
      <c r="H198" s="6">
        <v>96</v>
      </c>
      <c r="I198" s="12">
        <f>IF(Fact_Order[[#This Row],[Review Rating]]&gt;3,1,0)</f>
        <v>0</v>
      </c>
      <c r="J198">
        <v>2.6</v>
      </c>
      <c r="K198">
        <f>IF(Fact_Order[[#This Row],[Discount Applied]]="Yes", 1, 0)</f>
        <v>1</v>
      </c>
      <c r="L198" t="s">
        <v>7</v>
      </c>
      <c r="M198" t="s">
        <v>12</v>
      </c>
    </row>
    <row r="199" spans="1:13" x14ac:dyDescent="0.3">
      <c r="A199">
        <v>106</v>
      </c>
      <c r="B199">
        <v>3</v>
      </c>
      <c r="C199">
        <v>15</v>
      </c>
      <c r="D199">
        <v>4</v>
      </c>
      <c r="E199">
        <v>22</v>
      </c>
      <c r="F199">
        <v>106</v>
      </c>
      <c r="G199" t="s">
        <v>118</v>
      </c>
      <c r="H199" s="6">
        <v>96</v>
      </c>
      <c r="I199" s="12">
        <f>IF(Fact_Order[[#This Row],[Review Rating]]&gt;3,1,0)</f>
        <v>1</v>
      </c>
      <c r="J199">
        <v>3.6</v>
      </c>
      <c r="K199">
        <f>IF(Fact_Order[[#This Row],[Discount Applied]]="Yes", 1, 0)</f>
        <v>1</v>
      </c>
      <c r="L199" t="s">
        <v>7</v>
      </c>
      <c r="M199" t="s">
        <v>22</v>
      </c>
    </row>
    <row r="200" spans="1:13" x14ac:dyDescent="0.3">
      <c r="A200">
        <v>151</v>
      </c>
      <c r="B200">
        <v>4</v>
      </c>
      <c r="C200">
        <v>19</v>
      </c>
      <c r="D200">
        <v>4</v>
      </c>
      <c r="E200">
        <v>24</v>
      </c>
      <c r="F200">
        <v>151</v>
      </c>
      <c r="G200" t="s">
        <v>163</v>
      </c>
      <c r="H200" s="6">
        <v>96</v>
      </c>
      <c r="I200" s="12">
        <f>IF(Fact_Order[[#This Row],[Review Rating]]&gt;3,1,0)</f>
        <v>1</v>
      </c>
      <c r="J200">
        <v>4.9000000000000004</v>
      </c>
      <c r="K200">
        <f>IF(Fact_Order[[#This Row],[Discount Applied]]="Yes", 1, 0)</f>
        <v>1</v>
      </c>
      <c r="L200" t="s">
        <v>7</v>
      </c>
      <c r="M200" t="s">
        <v>27</v>
      </c>
    </row>
    <row r="201" spans="1:13" x14ac:dyDescent="0.3">
      <c r="A201">
        <v>183</v>
      </c>
      <c r="B201">
        <v>6</v>
      </c>
      <c r="C201">
        <v>16</v>
      </c>
      <c r="D201">
        <v>3</v>
      </c>
      <c r="E201">
        <v>25</v>
      </c>
      <c r="F201">
        <v>183</v>
      </c>
      <c r="G201" t="s">
        <v>195</v>
      </c>
      <c r="H201" s="6">
        <v>96</v>
      </c>
      <c r="I201" s="12">
        <f>IF(Fact_Order[[#This Row],[Review Rating]]&gt;3,1,0)</f>
        <v>0</v>
      </c>
      <c r="J201">
        <v>2.8</v>
      </c>
      <c r="K201">
        <f>IF(Fact_Order[[#This Row],[Discount Applied]]="Yes", 1, 0)</f>
        <v>1</v>
      </c>
      <c r="L201" t="s">
        <v>7</v>
      </c>
      <c r="M201" t="s">
        <v>27</v>
      </c>
    </row>
    <row r="202" spans="1:13" x14ac:dyDescent="0.3">
      <c r="A202">
        <v>362</v>
      </c>
      <c r="B202">
        <v>2</v>
      </c>
      <c r="C202">
        <v>23</v>
      </c>
      <c r="D202">
        <v>2</v>
      </c>
      <c r="E202">
        <v>18</v>
      </c>
      <c r="F202">
        <v>362</v>
      </c>
      <c r="G202" t="s">
        <v>374</v>
      </c>
      <c r="H202" s="6">
        <v>96</v>
      </c>
      <c r="I202" s="12">
        <f>IF(Fact_Order[[#This Row],[Review Rating]]&gt;3,1,0)</f>
        <v>0</v>
      </c>
      <c r="J202">
        <v>2.6</v>
      </c>
      <c r="K202">
        <f>IF(Fact_Order[[#This Row],[Discount Applied]]="Yes", 1, 0)</f>
        <v>1</v>
      </c>
      <c r="L202" t="s">
        <v>7</v>
      </c>
      <c r="M202" t="s">
        <v>10</v>
      </c>
    </row>
    <row r="203" spans="1:13" x14ac:dyDescent="0.3">
      <c r="A203">
        <v>457</v>
      </c>
      <c r="B203">
        <v>5</v>
      </c>
      <c r="C203">
        <v>18</v>
      </c>
      <c r="D203">
        <v>4</v>
      </c>
      <c r="E203">
        <v>1</v>
      </c>
      <c r="F203">
        <v>457</v>
      </c>
      <c r="G203" t="s">
        <v>469</v>
      </c>
      <c r="H203" s="6">
        <v>96</v>
      </c>
      <c r="I203" s="12">
        <f>IF(Fact_Order[[#This Row],[Review Rating]]&gt;3,1,0)</f>
        <v>1</v>
      </c>
      <c r="J203">
        <v>4</v>
      </c>
      <c r="K203">
        <f>IF(Fact_Order[[#This Row],[Discount Applied]]="Yes", 1, 0)</f>
        <v>1</v>
      </c>
      <c r="L203" t="s">
        <v>7</v>
      </c>
      <c r="M203" t="s">
        <v>12</v>
      </c>
    </row>
    <row r="204" spans="1:13" x14ac:dyDescent="0.3">
      <c r="A204">
        <v>809</v>
      </c>
      <c r="B204">
        <v>3</v>
      </c>
      <c r="C204">
        <v>49</v>
      </c>
      <c r="D204">
        <v>4</v>
      </c>
      <c r="E204">
        <v>10</v>
      </c>
      <c r="F204">
        <v>809</v>
      </c>
      <c r="G204" t="s">
        <v>821</v>
      </c>
      <c r="H204" s="6">
        <v>96</v>
      </c>
      <c r="I204" s="12">
        <f>IF(Fact_Order[[#This Row],[Review Rating]]&gt;3,1,0)</f>
        <v>1</v>
      </c>
      <c r="J204">
        <v>4.5999999999999996</v>
      </c>
      <c r="K204">
        <f>IF(Fact_Order[[#This Row],[Discount Applied]]="Yes", 1, 0)</f>
        <v>1</v>
      </c>
      <c r="L204" t="s">
        <v>7</v>
      </c>
      <c r="M204" t="s">
        <v>10</v>
      </c>
    </row>
    <row r="205" spans="1:13" x14ac:dyDescent="0.3">
      <c r="A205">
        <v>987</v>
      </c>
      <c r="B205">
        <v>6</v>
      </c>
      <c r="C205">
        <v>40</v>
      </c>
      <c r="D205">
        <v>2</v>
      </c>
      <c r="E205">
        <v>19</v>
      </c>
      <c r="F205">
        <v>987</v>
      </c>
      <c r="G205" t="s">
        <v>999</v>
      </c>
      <c r="H205" s="6">
        <v>96</v>
      </c>
      <c r="I205" s="12">
        <f>IF(Fact_Order[[#This Row],[Review Rating]]&gt;3,1,0)</f>
        <v>1</v>
      </c>
      <c r="J205">
        <v>4.5</v>
      </c>
      <c r="K205">
        <f>IF(Fact_Order[[#This Row],[Discount Applied]]="Yes", 1, 0)</f>
        <v>1</v>
      </c>
      <c r="L205" t="s">
        <v>7</v>
      </c>
      <c r="M205" t="s">
        <v>22</v>
      </c>
    </row>
    <row r="206" spans="1:13" x14ac:dyDescent="0.3">
      <c r="A206">
        <v>1055</v>
      </c>
      <c r="B206">
        <v>1</v>
      </c>
      <c r="C206">
        <v>11</v>
      </c>
      <c r="D206">
        <v>1</v>
      </c>
      <c r="E206">
        <v>7</v>
      </c>
      <c r="F206">
        <v>1055</v>
      </c>
      <c r="G206" t="s">
        <v>1067</v>
      </c>
      <c r="H206" s="6">
        <v>96</v>
      </c>
      <c r="I206" s="12">
        <f>IF(Fact_Order[[#This Row],[Review Rating]]&gt;3,1,0)</f>
        <v>1</v>
      </c>
      <c r="J206">
        <v>4.9000000000000004</v>
      </c>
      <c r="K206">
        <f>IF(Fact_Order[[#This Row],[Discount Applied]]="Yes", 1, 0)</f>
        <v>1</v>
      </c>
      <c r="L206" t="s">
        <v>7</v>
      </c>
      <c r="M206" t="s">
        <v>14</v>
      </c>
    </row>
    <row r="207" spans="1:13" x14ac:dyDescent="0.3">
      <c r="A207">
        <v>1067</v>
      </c>
      <c r="B207">
        <v>6</v>
      </c>
      <c r="C207">
        <v>17</v>
      </c>
      <c r="D207">
        <v>1</v>
      </c>
      <c r="E207">
        <v>8</v>
      </c>
      <c r="F207">
        <v>1067</v>
      </c>
      <c r="G207" t="s">
        <v>1079</v>
      </c>
      <c r="H207" s="6">
        <v>96</v>
      </c>
      <c r="I207" s="12">
        <f>IF(Fact_Order[[#This Row],[Review Rating]]&gt;3,1,0)</f>
        <v>1</v>
      </c>
      <c r="J207">
        <v>4</v>
      </c>
      <c r="K207">
        <f>IF(Fact_Order[[#This Row],[Discount Applied]]="Yes", 1, 0)</f>
        <v>1</v>
      </c>
      <c r="L207" t="s">
        <v>7</v>
      </c>
      <c r="M207" t="s">
        <v>14</v>
      </c>
    </row>
    <row r="208" spans="1:13" x14ac:dyDescent="0.3">
      <c r="A208">
        <v>1074</v>
      </c>
      <c r="B208">
        <v>6</v>
      </c>
      <c r="C208">
        <v>19</v>
      </c>
      <c r="D208">
        <v>2</v>
      </c>
      <c r="E208">
        <v>19</v>
      </c>
      <c r="F208">
        <v>1074</v>
      </c>
      <c r="G208" t="s">
        <v>1086</v>
      </c>
      <c r="H208" s="6">
        <v>96</v>
      </c>
      <c r="I208" s="12">
        <f>IF(Fact_Order[[#This Row],[Review Rating]]&gt;3,1,0)</f>
        <v>1</v>
      </c>
      <c r="J208">
        <v>4</v>
      </c>
      <c r="K208">
        <f>IF(Fact_Order[[#This Row],[Discount Applied]]="Yes", 1, 0)</f>
        <v>1</v>
      </c>
      <c r="L208" t="s">
        <v>7</v>
      </c>
      <c r="M208" t="s">
        <v>12</v>
      </c>
    </row>
    <row r="209" spans="1:13" x14ac:dyDescent="0.3">
      <c r="A209">
        <v>1107</v>
      </c>
      <c r="B209">
        <v>6</v>
      </c>
      <c r="C209">
        <v>47</v>
      </c>
      <c r="D209">
        <v>1</v>
      </c>
      <c r="E209">
        <v>12</v>
      </c>
      <c r="F209">
        <v>1107</v>
      </c>
      <c r="G209" t="s">
        <v>1119</v>
      </c>
      <c r="H209" s="6">
        <v>96</v>
      </c>
      <c r="I209" s="12">
        <f>IF(Fact_Order[[#This Row],[Review Rating]]&gt;3,1,0)</f>
        <v>1</v>
      </c>
      <c r="J209">
        <v>3.6</v>
      </c>
      <c r="K209">
        <f>IF(Fact_Order[[#This Row],[Discount Applied]]="Yes", 1, 0)</f>
        <v>1</v>
      </c>
      <c r="L209" t="s">
        <v>7</v>
      </c>
      <c r="M209" t="s">
        <v>8</v>
      </c>
    </row>
    <row r="210" spans="1:13" x14ac:dyDescent="0.3">
      <c r="A210">
        <v>1117</v>
      </c>
      <c r="B210">
        <v>1</v>
      </c>
      <c r="C210">
        <v>12</v>
      </c>
      <c r="D210">
        <v>1</v>
      </c>
      <c r="E210">
        <v>22</v>
      </c>
      <c r="F210">
        <v>1117</v>
      </c>
      <c r="G210" t="s">
        <v>1129</v>
      </c>
      <c r="H210" s="6">
        <v>96</v>
      </c>
      <c r="I210" s="12">
        <f>IF(Fact_Order[[#This Row],[Review Rating]]&gt;3,1,0)</f>
        <v>1</v>
      </c>
      <c r="J210">
        <v>4.2</v>
      </c>
      <c r="K210">
        <f>IF(Fact_Order[[#This Row],[Discount Applied]]="Yes", 1, 0)</f>
        <v>1</v>
      </c>
      <c r="L210" t="s">
        <v>7</v>
      </c>
      <c r="M210" t="s">
        <v>14</v>
      </c>
    </row>
    <row r="211" spans="1:13" x14ac:dyDescent="0.3">
      <c r="A211">
        <v>1165</v>
      </c>
      <c r="B211">
        <v>4</v>
      </c>
      <c r="C211">
        <v>7</v>
      </c>
      <c r="D211">
        <v>1</v>
      </c>
      <c r="E211">
        <v>11</v>
      </c>
      <c r="F211">
        <v>1165</v>
      </c>
      <c r="G211" t="s">
        <v>1177</v>
      </c>
      <c r="H211" s="6">
        <v>96</v>
      </c>
      <c r="I211" s="12">
        <f>IF(Fact_Order[[#This Row],[Review Rating]]&gt;3,1,0)</f>
        <v>1</v>
      </c>
      <c r="J211">
        <v>4.2</v>
      </c>
      <c r="K211">
        <f>IF(Fact_Order[[#This Row],[Discount Applied]]="Yes", 1, 0)</f>
        <v>1</v>
      </c>
      <c r="L211" t="s">
        <v>7</v>
      </c>
      <c r="M211" t="s">
        <v>14</v>
      </c>
    </row>
    <row r="212" spans="1:13" x14ac:dyDescent="0.3">
      <c r="A212">
        <v>1182</v>
      </c>
      <c r="B212">
        <v>2</v>
      </c>
      <c r="C212">
        <v>15</v>
      </c>
      <c r="D212">
        <v>3</v>
      </c>
      <c r="E212">
        <v>7</v>
      </c>
      <c r="F212">
        <v>1182</v>
      </c>
      <c r="G212" t="s">
        <v>1194</v>
      </c>
      <c r="H212" s="6">
        <v>96</v>
      </c>
      <c r="I212" s="12">
        <f>IF(Fact_Order[[#This Row],[Review Rating]]&gt;3,1,0)</f>
        <v>1</v>
      </c>
      <c r="J212">
        <v>3.5</v>
      </c>
      <c r="K212">
        <f>IF(Fact_Order[[#This Row],[Discount Applied]]="Yes", 1, 0)</f>
        <v>1</v>
      </c>
      <c r="L212" t="s">
        <v>7</v>
      </c>
      <c r="M212" t="s">
        <v>22</v>
      </c>
    </row>
    <row r="213" spans="1:13" x14ac:dyDescent="0.3">
      <c r="A213">
        <v>1385</v>
      </c>
      <c r="B213">
        <v>4</v>
      </c>
      <c r="C213">
        <v>30</v>
      </c>
      <c r="D213">
        <v>4</v>
      </c>
      <c r="E213">
        <v>5</v>
      </c>
      <c r="F213">
        <v>1385</v>
      </c>
      <c r="G213" t="s">
        <v>1397</v>
      </c>
      <c r="H213" s="6">
        <v>96</v>
      </c>
      <c r="I213" s="12">
        <f>IF(Fact_Order[[#This Row],[Review Rating]]&gt;3,1,0)</f>
        <v>1</v>
      </c>
      <c r="J213">
        <v>4.5999999999999996</v>
      </c>
      <c r="K213">
        <f>IF(Fact_Order[[#This Row],[Discount Applied]]="Yes", 1, 0)</f>
        <v>1</v>
      </c>
      <c r="L213" t="s">
        <v>7</v>
      </c>
      <c r="M213" t="s">
        <v>22</v>
      </c>
    </row>
    <row r="214" spans="1:13" x14ac:dyDescent="0.3">
      <c r="A214">
        <v>1719</v>
      </c>
      <c r="B214">
        <v>5</v>
      </c>
      <c r="C214">
        <v>34</v>
      </c>
      <c r="D214">
        <v>1</v>
      </c>
      <c r="E214">
        <v>18</v>
      </c>
      <c r="F214">
        <v>1719</v>
      </c>
      <c r="G214" t="s">
        <v>1732</v>
      </c>
      <c r="H214" s="6">
        <v>96</v>
      </c>
      <c r="I214" s="12">
        <f>IF(Fact_Order[[#This Row],[Review Rating]]&gt;3,1,0)</f>
        <v>1</v>
      </c>
      <c r="J214">
        <v>3.4</v>
      </c>
      <c r="K214">
        <f>IF(Fact_Order[[#This Row],[Discount Applied]]="Yes", 1, 0)</f>
        <v>0</v>
      </c>
      <c r="L214" t="s">
        <v>1691</v>
      </c>
      <c r="M214" t="s">
        <v>14</v>
      </c>
    </row>
    <row r="215" spans="1:13" x14ac:dyDescent="0.3">
      <c r="A215">
        <v>1803</v>
      </c>
      <c r="B215">
        <v>6</v>
      </c>
      <c r="C215">
        <v>4</v>
      </c>
      <c r="D215">
        <v>1</v>
      </c>
      <c r="E215">
        <v>7</v>
      </c>
      <c r="F215">
        <v>1803</v>
      </c>
      <c r="G215" t="s">
        <v>1816</v>
      </c>
      <c r="H215" s="6">
        <v>96</v>
      </c>
      <c r="I215" s="12">
        <f>IF(Fact_Order[[#This Row],[Review Rating]]&gt;3,1,0)</f>
        <v>0</v>
      </c>
      <c r="J215">
        <v>2.6</v>
      </c>
      <c r="K215">
        <f>IF(Fact_Order[[#This Row],[Discount Applied]]="Yes", 1, 0)</f>
        <v>0</v>
      </c>
      <c r="L215" t="s">
        <v>1691</v>
      </c>
      <c r="M215" t="s">
        <v>8</v>
      </c>
    </row>
    <row r="216" spans="1:13" x14ac:dyDescent="0.3">
      <c r="A216">
        <v>1830</v>
      </c>
      <c r="B216">
        <v>5</v>
      </c>
      <c r="C216">
        <v>5</v>
      </c>
      <c r="D216">
        <v>2</v>
      </c>
      <c r="E216">
        <v>20</v>
      </c>
      <c r="F216">
        <v>1830</v>
      </c>
      <c r="G216" t="s">
        <v>1843</v>
      </c>
      <c r="H216" s="6">
        <v>96</v>
      </c>
      <c r="I216" s="12">
        <f>IF(Fact_Order[[#This Row],[Review Rating]]&gt;3,1,0)</f>
        <v>1</v>
      </c>
      <c r="J216">
        <v>4.9000000000000004</v>
      </c>
      <c r="K216">
        <f>IF(Fact_Order[[#This Row],[Discount Applied]]="Yes", 1, 0)</f>
        <v>0</v>
      </c>
      <c r="L216" t="s">
        <v>1691</v>
      </c>
      <c r="M216" t="s">
        <v>12</v>
      </c>
    </row>
    <row r="217" spans="1:13" x14ac:dyDescent="0.3">
      <c r="A217">
        <v>1872</v>
      </c>
      <c r="B217">
        <v>4</v>
      </c>
      <c r="C217">
        <v>27</v>
      </c>
      <c r="D217">
        <v>4</v>
      </c>
      <c r="E217">
        <v>3</v>
      </c>
      <c r="F217">
        <v>1872</v>
      </c>
      <c r="G217" t="s">
        <v>1885</v>
      </c>
      <c r="H217" s="6">
        <v>96</v>
      </c>
      <c r="I217" s="12">
        <f>IF(Fact_Order[[#This Row],[Review Rating]]&gt;3,1,0)</f>
        <v>0</v>
      </c>
      <c r="J217">
        <v>2.7</v>
      </c>
      <c r="K217">
        <f>IF(Fact_Order[[#This Row],[Discount Applied]]="Yes", 1, 0)</f>
        <v>0</v>
      </c>
      <c r="L217" t="s">
        <v>1691</v>
      </c>
      <c r="M217" t="s">
        <v>10</v>
      </c>
    </row>
    <row r="218" spans="1:13" x14ac:dyDescent="0.3">
      <c r="A218">
        <v>1994</v>
      </c>
      <c r="B218">
        <v>1</v>
      </c>
      <c r="C218">
        <v>11</v>
      </c>
      <c r="D218">
        <v>2</v>
      </c>
      <c r="E218">
        <v>1</v>
      </c>
      <c r="F218">
        <v>1994</v>
      </c>
      <c r="G218" t="s">
        <v>2007</v>
      </c>
      <c r="H218" s="6">
        <v>96</v>
      </c>
      <c r="I218" s="12">
        <f>IF(Fact_Order[[#This Row],[Review Rating]]&gt;3,1,0)</f>
        <v>1</v>
      </c>
      <c r="J218">
        <v>5</v>
      </c>
      <c r="K218">
        <f>IF(Fact_Order[[#This Row],[Discount Applied]]="Yes", 1, 0)</f>
        <v>0</v>
      </c>
      <c r="L218" t="s">
        <v>1691</v>
      </c>
      <c r="M218" t="s">
        <v>10</v>
      </c>
    </row>
    <row r="219" spans="1:13" x14ac:dyDescent="0.3">
      <c r="A219">
        <v>2051</v>
      </c>
      <c r="B219">
        <v>6</v>
      </c>
      <c r="C219">
        <v>17</v>
      </c>
      <c r="D219">
        <v>3</v>
      </c>
      <c r="E219">
        <v>20</v>
      </c>
      <c r="F219">
        <v>2051</v>
      </c>
      <c r="G219" t="s">
        <v>2064</v>
      </c>
      <c r="H219" s="6">
        <v>96</v>
      </c>
      <c r="I219" s="12">
        <f>IF(Fact_Order[[#This Row],[Review Rating]]&gt;3,1,0)</f>
        <v>1</v>
      </c>
      <c r="J219">
        <v>3.4</v>
      </c>
      <c r="K219">
        <f>IF(Fact_Order[[#This Row],[Discount Applied]]="Yes", 1, 0)</f>
        <v>0</v>
      </c>
      <c r="L219" t="s">
        <v>1691</v>
      </c>
      <c r="M219" t="s">
        <v>27</v>
      </c>
    </row>
    <row r="220" spans="1:13" x14ac:dyDescent="0.3">
      <c r="A220">
        <v>2216</v>
      </c>
      <c r="B220">
        <v>1</v>
      </c>
      <c r="C220">
        <v>9</v>
      </c>
      <c r="D220">
        <v>1</v>
      </c>
      <c r="E220">
        <v>4</v>
      </c>
      <c r="F220">
        <v>2216</v>
      </c>
      <c r="G220" t="s">
        <v>2229</v>
      </c>
      <c r="H220" s="6">
        <v>96</v>
      </c>
      <c r="I220" s="12">
        <f>IF(Fact_Order[[#This Row],[Review Rating]]&gt;3,1,0)</f>
        <v>0</v>
      </c>
      <c r="J220">
        <v>2.7</v>
      </c>
      <c r="K220">
        <f>IF(Fact_Order[[#This Row],[Discount Applied]]="Yes", 1, 0)</f>
        <v>0</v>
      </c>
      <c r="L220" t="s">
        <v>1691</v>
      </c>
      <c r="M220" t="s">
        <v>12</v>
      </c>
    </row>
    <row r="221" spans="1:13" x14ac:dyDescent="0.3">
      <c r="A221">
        <v>2240</v>
      </c>
      <c r="B221">
        <v>5</v>
      </c>
      <c r="C221">
        <v>16</v>
      </c>
      <c r="D221">
        <v>3</v>
      </c>
      <c r="E221">
        <v>17</v>
      </c>
      <c r="F221">
        <v>2240</v>
      </c>
      <c r="G221" t="s">
        <v>2253</v>
      </c>
      <c r="H221" s="6">
        <v>96</v>
      </c>
      <c r="I221" s="12">
        <f>IF(Fact_Order[[#This Row],[Review Rating]]&gt;3,1,0)</f>
        <v>1</v>
      </c>
      <c r="J221">
        <v>3.8</v>
      </c>
      <c r="K221">
        <f>IF(Fact_Order[[#This Row],[Discount Applied]]="Yes", 1, 0)</f>
        <v>0</v>
      </c>
      <c r="L221" t="s">
        <v>1691</v>
      </c>
      <c r="M221" t="s">
        <v>12</v>
      </c>
    </row>
    <row r="222" spans="1:13" x14ac:dyDescent="0.3">
      <c r="A222">
        <v>2247</v>
      </c>
      <c r="B222">
        <v>6</v>
      </c>
      <c r="C222">
        <v>12</v>
      </c>
      <c r="D222">
        <v>4</v>
      </c>
      <c r="E222">
        <v>15</v>
      </c>
      <c r="F222">
        <v>2247</v>
      </c>
      <c r="G222" t="s">
        <v>2260</v>
      </c>
      <c r="H222" s="6">
        <v>96</v>
      </c>
      <c r="I222" s="12">
        <f>IF(Fact_Order[[#This Row],[Review Rating]]&gt;3,1,0)</f>
        <v>1</v>
      </c>
      <c r="J222">
        <v>4.3</v>
      </c>
      <c r="K222">
        <f>IF(Fact_Order[[#This Row],[Discount Applied]]="Yes", 1, 0)</f>
        <v>0</v>
      </c>
      <c r="L222" t="s">
        <v>1691</v>
      </c>
      <c r="M222" t="s">
        <v>14</v>
      </c>
    </row>
    <row r="223" spans="1:13" x14ac:dyDescent="0.3">
      <c r="A223">
        <v>2253</v>
      </c>
      <c r="B223">
        <v>1</v>
      </c>
      <c r="C223">
        <v>44</v>
      </c>
      <c r="D223">
        <v>3</v>
      </c>
      <c r="E223">
        <v>10</v>
      </c>
      <c r="F223">
        <v>2253</v>
      </c>
      <c r="G223" t="s">
        <v>2266</v>
      </c>
      <c r="H223" s="6">
        <v>96</v>
      </c>
      <c r="I223" s="12">
        <f>IF(Fact_Order[[#This Row],[Review Rating]]&gt;3,1,0)</f>
        <v>1</v>
      </c>
      <c r="J223">
        <v>3.9</v>
      </c>
      <c r="K223">
        <f>IF(Fact_Order[[#This Row],[Discount Applied]]="Yes", 1, 0)</f>
        <v>0</v>
      </c>
      <c r="L223" t="s">
        <v>1691</v>
      </c>
      <c r="M223" t="s">
        <v>22</v>
      </c>
    </row>
    <row r="224" spans="1:13" x14ac:dyDescent="0.3">
      <c r="A224">
        <v>2260</v>
      </c>
      <c r="B224">
        <v>2</v>
      </c>
      <c r="C224">
        <v>21</v>
      </c>
      <c r="D224">
        <v>2</v>
      </c>
      <c r="E224">
        <v>3</v>
      </c>
      <c r="F224">
        <v>2260</v>
      </c>
      <c r="G224" t="s">
        <v>2273</v>
      </c>
      <c r="H224" s="6">
        <v>96</v>
      </c>
      <c r="I224" s="12">
        <f>IF(Fact_Order[[#This Row],[Review Rating]]&gt;3,1,0)</f>
        <v>1</v>
      </c>
      <c r="J224">
        <v>3.3</v>
      </c>
      <c r="K224">
        <f>IF(Fact_Order[[#This Row],[Discount Applied]]="Yes", 1, 0)</f>
        <v>0</v>
      </c>
      <c r="L224" t="s">
        <v>1691</v>
      </c>
      <c r="M224" t="s">
        <v>10</v>
      </c>
    </row>
    <row r="225" spans="1:13" x14ac:dyDescent="0.3">
      <c r="A225">
        <v>2274</v>
      </c>
      <c r="B225">
        <v>1</v>
      </c>
      <c r="C225">
        <v>36</v>
      </c>
      <c r="D225">
        <v>1</v>
      </c>
      <c r="E225">
        <v>8</v>
      </c>
      <c r="F225">
        <v>2274</v>
      </c>
      <c r="G225" t="s">
        <v>2287</v>
      </c>
      <c r="H225" s="6">
        <v>96</v>
      </c>
      <c r="I225" s="12">
        <f>IF(Fact_Order[[#This Row],[Review Rating]]&gt;3,1,0)</f>
        <v>1</v>
      </c>
      <c r="J225">
        <v>4.8</v>
      </c>
      <c r="K225">
        <f>IF(Fact_Order[[#This Row],[Discount Applied]]="Yes", 1, 0)</f>
        <v>0</v>
      </c>
      <c r="L225" t="s">
        <v>1691</v>
      </c>
      <c r="M225" t="s">
        <v>14</v>
      </c>
    </row>
    <row r="226" spans="1:13" x14ac:dyDescent="0.3">
      <c r="A226">
        <v>2308</v>
      </c>
      <c r="B226">
        <v>3</v>
      </c>
      <c r="C226">
        <v>10</v>
      </c>
      <c r="D226">
        <v>4</v>
      </c>
      <c r="E226">
        <v>12</v>
      </c>
      <c r="F226">
        <v>2308</v>
      </c>
      <c r="G226" t="s">
        <v>2321</v>
      </c>
      <c r="H226" s="6">
        <v>96</v>
      </c>
      <c r="I226" s="12">
        <f>IF(Fact_Order[[#This Row],[Review Rating]]&gt;3,1,0)</f>
        <v>1</v>
      </c>
      <c r="J226">
        <v>3.5</v>
      </c>
      <c r="K226">
        <f>IF(Fact_Order[[#This Row],[Discount Applied]]="Yes", 1, 0)</f>
        <v>0</v>
      </c>
      <c r="L226" t="s">
        <v>1691</v>
      </c>
      <c r="M226" t="s">
        <v>27</v>
      </c>
    </row>
    <row r="227" spans="1:13" x14ac:dyDescent="0.3">
      <c r="A227">
        <v>2412</v>
      </c>
      <c r="B227">
        <v>2</v>
      </c>
      <c r="C227">
        <v>42</v>
      </c>
      <c r="D227">
        <v>3</v>
      </c>
      <c r="E227">
        <v>16</v>
      </c>
      <c r="F227">
        <v>2412</v>
      </c>
      <c r="G227" t="s">
        <v>2425</v>
      </c>
      <c r="H227" s="6">
        <v>96</v>
      </c>
      <c r="I227" s="12">
        <f>IF(Fact_Order[[#This Row],[Review Rating]]&gt;3,1,0)</f>
        <v>0</v>
      </c>
      <c r="J227">
        <v>2.7</v>
      </c>
      <c r="K227">
        <f>IF(Fact_Order[[#This Row],[Discount Applied]]="Yes", 1, 0)</f>
        <v>0</v>
      </c>
      <c r="L227" t="s">
        <v>1691</v>
      </c>
      <c r="M227" t="s">
        <v>10</v>
      </c>
    </row>
    <row r="228" spans="1:13" x14ac:dyDescent="0.3">
      <c r="A228">
        <v>2446</v>
      </c>
      <c r="B228">
        <v>6</v>
      </c>
      <c r="C228">
        <v>31</v>
      </c>
      <c r="D228">
        <v>3</v>
      </c>
      <c r="E228">
        <v>19</v>
      </c>
      <c r="F228">
        <v>2446</v>
      </c>
      <c r="G228" t="s">
        <v>2459</v>
      </c>
      <c r="H228" s="6">
        <v>96</v>
      </c>
      <c r="I228" s="12">
        <f>IF(Fact_Order[[#This Row],[Review Rating]]&gt;3,1,0)</f>
        <v>1</v>
      </c>
      <c r="J228">
        <v>4.0999999999999996</v>
      </c>
      <c r="K228">
        <f>IF(Fact_Order[[#This Row],[Discount Applied]]="Yes", 1, 0)</f>
        <v>0</v>
      </c>
      <c r="L228" t="s">
        <v>1691</v>
      </c>
      <c r="M228" t="s">
        <v>10</v>
      </c>
    </row>
    <row r="229" spans="1:13" x14ac:dyDescent="0.3">
      <c r="A229">
        <v>2484</v>
      </c>
      <c r="B229">
        <v>4</v>
      </c>
      <c r="C229">
        <v>29</v>
      </c>
      <c r="D229">
        <v>4</v>
      </c>
      <c r="E229">
        <v>12</v>
      </c>
      <c r="F229">
        <v>2484</v>
      </c>
      <c r="G229" t="s">
        <v>2497</v>
      </c>
      <c r="H229" s="6">
        <v>96</v>
      </c>
      <c r="I229" s="12">
        <f>IF(Fact_Order[[#This Row],[Review Rating]]&gt;3,1,0)</f>
        <v>0</v>
      </c>
      <c r="J229">
        <v>2.9</v>
      </c>
      <c r="K229">
        <f>IF(Fact_Order[[#This Row],[Discount Applied]]="Yes", 1, 0)</f>
        <v>0</v>
      </c>
      <c r="L229" t="s">
        <v>1691</v>
      </c>
      <c r="M229" t="s">
        <v>27</v>
      </c>
    </row>
    <row r="230" spans="1:13" x14ac:dyDescent="0.3">
      <c r="A230">
        <v>2493</v>
      </c>
      <c r="B230">
        <v>3</v>
      </c>
      <c r="C230">
        <v>46</v>
      </c>
      <c r="D230">
        <v>3</v>
      </c>
      <c r="E230">
        <v>13</v>
      </c>
      <c r="F230">
        <v>2493</v>
      </c>
      <c r="G230" t="s">
        <v>2506</v>
      </c>
      <c r="H230" s="6">
        <v>96</v>
      </c>
      <c r="I230" s="12">
        <f>IF(Fact_Order[[#This Row],[Review Rating]]&gt;3,1,0)</f>
        <v>1</v>
      </c>
      <c r="J230">
        <v>4.0999999999999996</v>
      </c>
      <c r="K230">
        <f>IF(Fact_Order[[#This Row],[Discount Applied]]="Yes", 1, 0)</f>
        <v>0</v>
      </c>
      <c r="L230" t="s">
        <v>1691</v>
      </c>
      <c r="M230" t="s">
        <v>22</v>
      </c>
    </row>
    <row r="231" spans="1:13" x14ac:dyDescent="0.3">
      <c r="A231">
        <v>2576</v>
      </c>
      <c r="B231">
        <v>1</v>
      </c>
      <c r="C231">
        <v>47</v>
      </c>
      <c r="D231">
        <v>4</v>
      </c>
      <c r="E231">
        <v>7</v>
      </c>
      <c r="F231">
        <v>2576</v>
      </c>
      <c r="G231" t="s">
        <v>2589</v>
      </c>
      <c r="H231" s="6">
        <v>96</v>
      </c>
      <c r="I231" s="12">
        <f>IF(Fact_Order[[#This Row],[Review Rating]]&gt;3,1,0)</f>
        <v>1</v>
      </c>
      <c r="J231">
        <v>4</v>
      </c>
      <c r="K231">
        <f>IF(Fact_Order[[#This Row],[Discount Applied]]="Yes", 1, 0)</f>
        <v>0</v>
      </c>
      <c r="L231" t="s">
        <v>1691</v>
      </c>
      <c r="M231" t="s">
        <v>14</v>
      </c>
    </row>
    <row r="232" spans="1:13" x14ac:dyDescent="0.3">
      <c r="A232">
        <v>2662</v>
      </c>
      <c r="B232">
        <v>1</v>
      </c>
      <c r="C232">
        <v>50</v>
      </c>
      <c r="D232">
        <v>4</v>
      </c>
      <c r="E232">
        <v>24</v>
      </c>
      <c r="F232">
        <v>2662</v>
      </c>
      <c r="G232" t="s">
        <v>2675</v>
      </c>
      <c r="H232" s="6">
        <v>96</v>
      </c>
      <c r="I232" s="12">
        <f>IF(Fact_Order[[#This Row],[Review Rating]]&gt;3,1,0)</f>
        <v>1</v>
      </c>
      <c r="J232">
        <v>4.8</v>
      </c>
      <c r="K232">
        <f>IF(Fact_Order[[#This Row],[Discount Applied]]="Yes", 1, 0)</f>
        <v>0</v>
      </c>
      <c r="L232" t="s">
        <v>1691</v>
      </c>
      <c r="M232" t="s">
        <v>22</v>
      </c>
    </row>
    <row r="233" spans="1:13" x14ac:dyDescent="0.3">
      <c r="A233">
        <v>2700</v>
      </c>
      <c r="B233">
        <v>5</v>
      </c>
      <c r="C233">
        <v>41</v>
      </c>
      <c r="D233">
        <v>4</v>
      </c>
      <c r="E233">
        <v>24</v>
      </c>
      <c r="F233">
        <v>2700</v>
      </c>
      <c r="G233" t="s">
        <v>2713</v>
      </c>
      <c r="H233" s="6">
        <v>96</v>
      </c>
      <c r="I233" s="12">
        <f>IF(Fact_Order[[#This Row],[Review Rating]]&gt;3,1,0)</f>
        <v>1</v>
      </c>
      <c r="J233">
        <v>3.6</v>
      </c>
      <c r="K233">
        <f>IF(Fact_Order[[#This Row],[Discount Applied]]="Yes", 1, 0)</f>
        <v>0</v>
      </c>
      <c r="L233" t="s">
        <v>1691</v>
      </c>
      <c r="M233" t="s">
        <v>27</v>
      </c>
    </row>
    <row r="234" spans="1:13" x14ac:dyDescent="0.3">
      <c r="A234">
        <v>2828</v>
      </c>
      <c r="B234">
        <v>3</v>
      </c>
      <c r="C234">
        <v>49</v>
      </c>
      <c r="D234">
        <v>4</v>
      </c>
      <c r="E234">
        <v>1</v>
      </c>
      <c r="F234">
        <v>2828</v>
      </c>
      <c r="G234" t="s">
        <v>2841</v>
      </c>
      <c r="H234" s="6">
        <v>96</v>
      </c>
      <c r="I234" s="12">
        <f>IF(Fact_Order[[#This Row],[Review Rating]]&gt;3,1,0)</f>
        <v>1</v>
      </c>
      <c r="J234">
        <v>3.1</v>
      </c>
      <c r="K234">
        <f>IF(Fact_Order[[#This Row],[Discount Applied]]="Yes", 1, 0)</f>
        <v>0</v>
      </c>
      <c r="L234" t="s">
        <v>1691</v>
      </c>
      <c r="M234" t="s">
        <v>22</v>
      </c>
    </row>
    <row r="235" spans="1:13" x14ac:dyDescent="0.3">
      <c r="A235">
        <v>2996</v>
      </c>
      <c r="B235">
        <v>4</v>
      </c>
      <c r="C235">
        <v>42</v>
      </c>
      <c r="D235">
        <v>3</v>
      </c>
      <c r="E235">
        <v>3</v>
      </c>
      <c r="F235">
        <v>2996</v>
      </c>
      <c r="G235" t="s">
        <v>3009</v>
      </c>
      <c r="H235" s="6">
        <v>96</v>
      </c>
      <c r="I235" s="12">
        <f>IF(Fact_Order[[#This Row],[Review Rating]]&gt;3,1,0)</f>
        <v>0</v>
      </c>
      <c r="J235">
        <v>2.5</v>
      </c>
      <c r="K235">
        <f>IF(Fact_Order[[#This Row],[Discount Applied]]="Yes", 1, 0)</f>
        <v>0</v>
      </c>
      <c r="L235" t="s">
        <v>1691</v>
      </c>
      <c r="M235" t="s">
        <v>27</v>
      </c>
    </row>
    <row r="236" spans="1:13" x14ac:dyDescent="0.3">
      <c r="A236">
        <v>3063</v>
      </c>
      <c r="B236">
        <v>4</v>
      </c>
      <c r="C236">
        <v>19</v>
      </c>
      <c r="D236">
        <v>4</v>
      </c>
      <c r="E236">
        <v>22</v>
      </c>
      <c r="F236">
        <v>3063</v>
      </c>
      <c r="G236" t="s">
        <v>3076</v>
      </c>
      <c r="H236" s="6">
        <v>96</v>
      </c>
      <c r="I236" s="12">
        <f>IF(Fact_Order[[#This Row],[Review Rating]]&gt;3,1,0)</f>
        <v>1</v>
      </c>
      <c r="J236">
        <v>3.3</v>
      </c>
      <c r="K236">
        <f>IF(Fact_Order[[#This Row],[Discount Applied]]="Yes", 1, 0)</f>
        <v>0</v>
      </c>
      <c r="L236" t="s">
        <v>1691</v>
      </c>
      <c r="M236" t="s">
        <v>14</v>
      </c>
    </row>
    <row r="237" spans="1:13" x14ac:dyDescent="0.3">
      <c r="A237">
        <v>3235</v>
      </c>
      <c r="B237">
        <v>5</v>
      </c>
      <c r="C237">
        <v>48</v>
      </c>
      <c r="D237">
        <v>1</v>
      </c>
      <c r="E237">
        <v>17</v>
      </c>
      <c r="F237">
        <v>3235</v>
      </c>
      <c r="G237" t="s">
        <v>3248</v>
      </c>
      <c r="H237" s="6">
        <v>96</v>
      </c>
      <c r="I237" s="12">
        <f>IF(Fact_Order[[#This Row],[Review Rating]]&gt;3,1,0)</f>
        <v>0</v>
      </c>
      <c r="J237">
        <v>2.5</v>
      </c>
      <c r="K237">
        <f>IF(Fact_Order[[#This Row],[Discount Applied]]="Yes", 1, 0)</f>
        <v>0</v>
      </c>
      <c r="L237" t="s">
        <v>1691</v>
      </c>
      <c r="M237" t="s">
        <v>27</v>
      </c>
    </row>
    <row r="238" spans="1:13" x14ac:dyDescent="0.3">
      <c r="A238">
        <v>3331</v>
      </c>
      <c r="B238">
        <v>5</v>
      </c>
      <c r="C238">
        <v>10</v>
      </c>
      <c r="D238">
        <v>2</v>
      </c>
      <c r="E238">
        <v>5</v>
      </c>
      <c r="F238">
        <v>3331</v>
      </c>
      <c r="G238" t="s">
        <v>3344</v>
      </c>
      <c r="H238" s="6">
        <v>96</v>
      </c>
      <c r="I238" s="12">
        <f>IF(Fact_Order[[#This Row],[Review Rating]]&gt;3,1,0)</f>
        <v>1</v>
      </c>
      <c r="J238">
        <v>3.2</v>
      </c>
      <c r="K238">
        <f>IF(Fact_Order[[#This Row],[Discount Applied]]="Yes", 1, 0)</f>
        <v>0</v>
      </c>
      <c r="L238" t="s">
        <v>1691</v>
      </c>
      <c r="M238" t="s">
        <v>22</v>
      </c>
    </row>
    <row r="239" spans="1:13" x14ac:dyDescent="0.3">
      <c r="A239">
        <v>3353</v>
      </c>
      <c r="B239">
        <v>3</v>
      </c>
      <c r="C239">
        <v>48</v>
      </c>
      <c r="D239">
        <v>3</v>
      </c>
      <c r="E239">
        <v>23</v>
      </c>
      <c r="F239">
        <v>3353</v>
      </c>
      <c r="G239" t="s">
        <v>3366</v>
      </c>
      <c r="H239" s="6">
        <v>96</v>
      </c>
      <c r="I239" s="12">
        <f>IF(Fact_Order[[#This Row],[Review Rating]]&gt;3,1,0)</f>
        <v>0</v>
      </c>
      <c r="J239">
        <v>2.9</v>
      </c>
      <c r="K239">
        <f>IF(Fact_Order[[#This Row],[Discount Applied]]="Yes", 1, 0)</f>
        <v>0</v>
      </c>
      <c r="L239" t="s">
        <v>1691</v>
      </c>
      <c r="M239" t="s">
        <v>22</v>
      </c>
    </row>
    <row r="240" spans="1:13" x14ac:dyDescent="0.3">
      <c r="A240">
        <v>3430</v>
      </c>
      <c r="B240">
        <v>1</v>
      </c>
      <c r="C240">
        <v>30</v>
      </c>
      <c r="D240">
        <v>1</v>
      </c>
      <c r="E240">
        <v>12</v>
      </c>
      <c r="F240">
        <v>3430</v>
      </c>
      <c r="G240" t="s">
        <v>3443</v>
      </c>
      <c r="H240" s="6">
        <v>96</v>
      </c>
      <c r="I240" s="12">
        <f>IF(Fact_Order[[#This Row],[Review Rating]]&gt;3,1,0)</f>
        <v>1</v>
      </c>
      <c r="J240">
        <v>4.5999999999999996</v>
      </c>
      <c r="K240">
        <f>IF(Fact_Order[[#This Row],[Discount Applied]]="Yes", 1, 0)</f>
        <v>0</v>
      </c>
      <c r="L240" t="s">
        <v>1691</v>
      </c>
      <c r="M240" t="s">
        <v>27</v>
      </c>
    </row>
    <row r="241" spans="1:13" x14ac:dyDescent="0.3">
      <c r="A241">
        <v>3442</v>
      </c>
      <c r="B241">
        <v>4</v>
      </c>
      <c r="C241">
        <v>31</v>
      </c>
      <c r="D241">
        <v>4</v>
      </c>
      <c r="E241">
        <v>2</v>
      </c>
      <c r="F241">
        <v>3442</v>
      </c>
      <c r="G241" t="s">
        <v>3455</v>
      </c>
      <c r="H241" s="6">
        <v>96</v>
      </c>
      <c r="I241" s="12">
        <f>IF(Fact_Order[[#This Row],[Review Rating]]&gt;3,1,0)</f>
        <v>1</v>
      </c>
      <c r="J241">
        <v>4.0999999999999996</v>
      </c>
      <c r="K241">
        <f>IF(Fact_Order[[#This Row],[Discount Applied]]="Yes", 1, 0)</f>
        <v>0</v>
      </c>
      <c r="L241" t="s">
        <v>1691</v>
      </c>
      <c r="M241" t="s">
        <v>12</v>
      </c>
    </row>
    <row r="242" spans="1:13" x14ac:dyDescent="0.3">
      <c r="A242">
        <v>3504</v>
      </c>
      <c r="B242">
        <v>2</v>
      </c>
      <c r="C242">
        <v>44</v>
      </c>
      <c r="D242">
        <v>2</v>
      </c>
      <c r="E242">
        <v>6</v>
      </c>
      <c r="F242">
        <v>3504</v>
      </c>
      <c r="G242" t="s">
        <v>3517</v>
      </c>
      <c r="H242" s="6">
        <v>96</v>
      </c>
      <c r="I242" s="12">
        <f>IF(Fact_Order[[#This Row],[Review Rating]]&gt;3,1,0)</f>
        <v>1</v>
      </c>
      <c r="J242">
        <v>3.9</v>
      </c>
      <c r="K242">
        <f>IF(Fact_Order[[#This Row],[Discount Applied]]="Yes", 1, 0)</f>
        <v>0</v>
      </c>
      <c r="L242" t="s">
        <v>1691</v>
      </c>
      <c r="M242" t="s">
        <v>10</v>
      </c>
    </row>
    <row r="243" spans="1:13" x14ac:dyDescent="0.3">
      <c r="A243">
        <v>3511</v>
      </c>
      <c r="B243">
        <v>5</v>
      </c>
      <c r="C243">
        <v>39</v>
      </c>
      <c r="D243">
        <v>4</v>
      </c>
      <c r="E243">
        <v>5</v>
      </c>
      <c r="F243">
        <v>3511</v>
      </c>
      <c r="G243" t="s">
        <v>3524</v>
      </c>
      <c r="H243" s="6">
        <v>96</v>
      </c>
      <c r="I243" s="12">
        <f>IF(Fact_Order[[#This Row],[Review Rating]]&gt;3,1,0)</f>
        <v>1</v>
      </c>
      <c r="J243">
        <v>4.9000000000000004</v>
      </c>
      <c r="K243">
        <f>IF(Fact_Order[[#This Row],[Discount Applied]]="Yes", 1, 0)</f>
        <v>0</v>
      </c>
      <c r="L243" t="s">
        <v>1691</v>
      </c>
      <c r="M243" t="s">
        <v>8</v>
      </c>
    </row>
    <row r="244" spans="1:13" x14ac:dyDescent="0.3">
      <c r="A244">
        <v>3561</v>
      </c>
      <c r="B244">
        <v>1</v>
      </c>
      <c r="C244">
        <v>24</v>
      </c>
      <c r="D244">
        <v>4</v>
      </c>
      <c r="E244">
        <v>21</v>
      </c>
      <c r="F244">
        <v>3561</v>
      </c>
      <c r="G244" t="s">
        <v>3574</v>
      </c>
      <c r="H244" s="6">
        <v>96</v>
      </c>
      <c r="I244" s="12">
        <f>IF(Fact_Order[[#This Row],[Review Rating]]&gt;3,1,0)</f>
        <v>1</v>
      </c>
      <c r="J244">
        <v>3.5</v>
      </c>
      <c r="K244">
        <f>IF(Fact_Order[[#This Row],[Discount Applied]]="Yes", 1, 0)</f>
        <v>0</v>
      </c>
      <c r="L244" t="s">
        <v>1691</v>
      </c>
      <c r="M244" t="s">
        <v>12</v>
      </c>
    </row>
    <row r="245" spans="1:13" x14ac:dyDescent="0.3">
      <c r="A245">
        <v>3644</v>
      </c>
      <c r="B245">
        <v>4</v>
      </c>
      <c r="C245">
        <v>31</v>
      </c>
      <c r="D245">
        <v>4</v>
      </c>
      <c r="E245">
        <v>19</v>
      </c>
      <c r="F245">
        <v>3644</v>
      </c>
      <c r="G245" t="s">
        <v>3657</v>
      </c>
      <c r="H245" s="6">
        <v>96</v>
      </c>
      <c r="I245" s="12">
        <f>IF(Fact_Order[[#This Row],[Review Rating]]&gt;3,1,0)</f>
        <v>1</v>
      </c>
      <c r="J245">
        <v>3.2</v>
      </c>
      <c r="K245">
        <f>IF(Fact_Order[[#This Row],[Discount Applied]]="Yes", 1, 0)</f>
        <v>0</v>
      </c>
      <c r="L245" t="s">
        <v>1691</v>
      </c>
      <c r="M245" t="s">
        <v>27</v>
      </c>
    </row>
    <row r="246" spans="1:13" x14ac:dyDescent="0.3">
      <c r="A246">
        <v>3709</v>
      </c>
      <c r="B246">
        <v>1</v>
      </c>
      <c r="C246">
        <v>37</v>
      </c>
      <c r="D246">
        <v>4</v>
      </c>
      <c r="E246">
        <v>16</v>
      </c>
      <c r="F246">
        <v>3709</v>
      </c>
      <c r="G246" t="s">
        <v>3722</v>
      </c>
      <c r="H246" s="6">
        <v>96</v>
      </c>
      <c r="I246" s="12">
        <f>IF(Fact_Order[[#This Row],[Review Rating]]&gt;3,1,0)</f>
        <v>1</v>
      </c>
      <c r="J246">
        <v>4.9000000000000004</v>
      </c>
      <c r="K246">
        <f>IF(Fact_Order[[#This Row],[Discount Applied]]="Yes", 1, 0)</f>
        <v>0</v>
      </c>
      <c r="L246" t="s">
        <v>1691</v>
      </c>
      <c r="M246" t="s">
        <v>14</v>
      </c>
    </row>
    <row r="247" spans="1:13" x14ac:dyDescent="0.3">
      <c r="A247">
        <v>3741</v>
      </c>
      <c r="B247">
        <v>6</v>
      </c>
      <c r="C247">
        <v>42</v>
      </c>
      <c r="D247">
        <v>3</v>
      </c>
      <c r="E247">
        <v>14</v>
      </c>
      <c r="F247">
        <v>3741</v>
      </c>
      <c r="G247" t="s">
        <v>3754</v>
      </c>
      <c r="H247" s="6">
        <v>96</v>
      </c>
      <c r="I247" s="12">
        <f>IF(Fact_Order[[#This Row],[Review Rating]]&gt;3,1,0)</f>
        <v>0</v>
      </c>
      <c r="J247">
        <v>2.6</v>
      </c>
      <c r="K247">
        <f>IF(Fact_Order[[#This Row],[Discount Applied]]="Yes", 1, 0)</f>
        <v>0</v>
      </c>
      <c r="L247" t="s">
        <v>1691</v>
      </c>
      <c r="M247" t="s">
        <v>27</v>
      </c>
    </row>
    <row r="248" spans="1:13" x14ac:dyDescent="0.3">
      <c r="A248">
        <v>3742</v>
      </c>
      <c r="B248">
        <v>5</v>
      </c>
      <c r="C248">
        <v>29</v>
      </c>
      <c r="D248">
        <v>2</v>
      </c>
      <c r="E248">
        <v>6</v>
      </c>
      <c r="F248">
        <v>3742</v>
      </c>
      <c r="G248" t="s">
        <v>3755</v>
      </c>
      <c r="H248" s="6">
        <v>96</v>
      </c>
      <c r="I248" s="12">
        <f>IF(Fact_Order[[#This Row],[Review Rating]]&gt;3,1,0)</f>
        <v>1</v>
      </c>
      <c r="J248">
        <v>3.2</v>
      </c>
      <c r="K248">
        <f>IF(Fact_Order[[#This Row],[Discount Applied]]="Yes", 1, 0)</f>
        <v>0</v>
      </c>
      <c r="L248" t="s">
        <v>1691</v>
      </c>
      <c r="M248" t="s">
        <v>27</v>
      </c>
    </row>
    <row r="249" spans="1:13" x14ac:dyDescent="0.3">
      <c r="A249">
        <v>3878</v>
      </c>
      <c r="B249">
        <v>3</v>
      </c>
      <c r="C249">
        <v>23</v>
      </c>
      <c r="D249">
        <v>2</v>
      </c>
      <c r="E249">
        <v>16</v>
      </c>
      <c r="F249">
        <v>3878</v>
      </c>
      <c r="G249" t="s">
        <v>3891</v>
      </c>
      <c r="H249" s="6">
        <v>96</v>
      </c>
      <c r="I249" s="12">
        <f>IF(Fact_Order[[#This Row],[Review Rating]]&gt;3,1,0)</f>
        <v>1</v>
      </c>
      <c r="J249">
        <v>4.2</v>
      </c>
      <c r="K249">
        <f>IF(Fact_Order[[#This Row],[Discount Applied]]="Yes", 1, 0)</f>
        <v>0</v>
      </c>
      <c r="L249" t="s">
        <v>1691</v>
      </c>
      <c r="M249" t="s">
        <v>27</v>
      </c>
    </row>
    <row r="250" spans="1:13" x14ac:dyDescent="0.3">
      <c r="A250">
        <v>86</v>
      </c>
      <c r="B250">
        <v>3</v>
      </c>
      <c r="C250">
        <v>36</v>
      </c>
      <c r="D250">
        <v>1</v>
      </c>
      <c r="E250">
        <v>13</v>
      </c>
      <c r="F250">
        <v>86</v>
      </c>
      <c r="G250" t="s">
        <v>98</v>
      </c>
      <c r="H250" s="6">
        <v>95</v>
      </c>
      <c r="I250" s="12">
        <f>IF(Fact_Order[[#This Row],[Review Rating]]&gt;3,1,0)</f>
        <v>1</v>
      </c>
      <c r="J250">
        <v>4.5</v>
      </c>
      <c r="K250">
        <f>IF(Fact_Order[[#This Row],[Discount Applied]]="Yes", 1, 0)</f>
        <v>1</v>
      </c>
      <c r="L250" t="s">
        <v>7</v>
      </c>
      <c r="M250" t="s">
        <v>27</v>
      </c>
    </row>
    <row r="251" spans="1:13" x14ac:dyDescent="0.3">
      <c r="A251">
        <v>115</v>
      </c>
      <c r="B251">
        <v>6</v>
      </c>
      <c r="C251">
        <v>3</v>
      </c>
      <c r="D251">
        <v>3</v>
      </c>
      <c r="E251">
        <v>8</v>
      </c>
      <c r="F251">
        <v>115</v>
      </c>
      <c r="G251" t="s">
        <v>127</v>
      </c>
      <c r="H251" s="6">
        <v>95</v>
      </c>
      <c r="I251" s="12">
        <f>IF(Fact_Order[[#This Row],[Review Rating]]&gt;3,1,0)</f>
        <v>1</v>
      </c>
      <c r="J251">
        <v>3.7</v>
      </c>
      <c r="K251">
        <f>IF(Fact_Order[[#This Row],[Discount Applied]]="Yes", 1, 0)</f>
        <v>1</v>
      </c>
      <c r="L251" t="s">
        <v>7</v>
      </c>
      <c r="M251" t="s">
        <v>10</v>
      </c>
    </row>
    <row r="252" spans="1:13" x14ac:dyDescent="0.3">
      <c r="A252">
        <v>140</v>
      </c>
      <c r="B252">
        <v>6</v>
      </c>
      <c r="C252">
        <v>21</v>
      </c>
      <c r="D252">
        <v>4</v>
      </c>
      <c r="E252">
        <v>8</v>
      </c>
      <c r="F252">
        <v>140</v>
      </c>
      <c r="G252" t="s">
        <v>152</v>
      </c>
      <c r="H252" s="6">
        <v>95</v>
      </c>
      <c r="I252" s="12">
        <f>IF(Fact_Order[[#This Row],[Review Rating]]&gt;3,1,0)</f>
        <v>1</v>
      </c>
      <c r="J252">
        <v>3.8</v>
      </c>
      <c r="K252">
        <f>IF(Fact_Order[[#This Row],[Discount Applied]]="Yes", 1, 0)</f>
        <v>1</v>
      </c>
      <c r="L252" t="s">
        <v>7</v>
      </c>
      <c r="M252" t="s">
        <v>8</v>
      </c>
    </row>
    <row r="253" spans="1:13" x14ac:dyDescent="0.3">
      <c r="A253">
        <v>146</v>
      </c>
      <c r="B253">
        <v>4</v>
      </c>
      <c r="C253">
        <v>10</v>
      </c>
      <c r="D253">
        <v>4</v>
      </c>
      <c r="E253">
        <v>17</v>
      </c>
      <c r="F253">
        <v>146</v>
      </c>
      <c r="G253" t="s">
        <v>158</v>
      </c>
      <c r="H253" s="6">
        <v>95</v>
      </c>
      <c r="I253" s="12">
        <f>IF(Fact_Order[[#This Row],[Review Rating]]&gt;3,1,0)</f>
        <v>1</v>
      </c>
      <c r="J253">
        <v>4.5</v>
      </c>
      <c r="K253">
        <f>IF(Fact_Order[[#This Row],[Discount Applied]]="Yes", 1, 0)</f>
        <v>1</v>
      </c>
      <c r="L253" t="s">
        <v>7</v>
      </c>
      <c r="M253" t="s">
        <v>27</v>
      </c>
    </row>
    <row r="254" spans="1:13" x14ac:dyDescent="0.3">
      <c r="A254">
        <v>279</v>
      </c>
      <c r="B254">
        <v>1</v>
      </c>
      <c r="C254">
        <v>12</v>
      </c>
      <c r="D254">
        <v>2</v>
      </c>
      <c r="E254">
        <v>2</v>
      </c>
      <c r="F254">
        <v>279</v>
      </c>
      <c r="G254" t="s">
        <v>291</v>
      </c>
      <c r="H254" s="6">
        <v>95</v>
      </c>
      <c r="I254" s="12">
        <f>IF(Fact_Order[[#This Row],[Review Rating]]&gt;3,1,0)</f>
        <v>1</v>
      </c>
      <c r="J254">
        <v>3.7</v>
      </c>
      <c r="K254">
        <f>IF(Fact_Order[[#This Row],[Discount Applied]]="Yes", 1, 0)</f>
        <v>1</v>
      </c>
      <c r="L254" t="s">
        <v>7</v>
      </c>
      <c r="M254" t="s">
        <v>27</v>
      </c>
    </row>
    <row r="255" spans="1:13" x14ac:dyDescent="0.3">
      <c r="A255">
        <v>302</v>
      </c>
      <c r="B255">
        <v>4</v>
      </c>
      <c r="C255">
        <v>39</v>
      </c>
      <c r="D255">
        <v>2</v>
      </c>
      <c r="E255">
        <v>12</v>
      </c>
      <c r="F255">
        <v>302</v>
      </c>
      <c r="G255" t="s">
        <v>314</v>
      </c>
      <c r="H255" s="6">
        <v>95</v>
      </c>
      <c r="I255" s="12">
        <f>IF(Fact_Order[[#This Row],[Review Rating]]&gt;3,1,0)</f>
        <v>1</v>
      </c>
      <c r="J255">
        <v>3.8</v>
      </c>
      <c r="K255">
        <f>IF(Fact_Order[[#This Row],[Discount Applied]]="Yes", 1, 0)</f>
        <v>1</v>
      </c>
      <c r="L255" t="s">
        <v>7</v>
      </c>
      <c r="M255" t="s">
        <v>12</v>
      </c>
    </row>
    <row r="256" spans="1:13" x14ac:dyDescent="0.3">
      <c r="A256">
        <v>323</v>
      </c>
      <c r="B256">
        <v>4</v>
      </c>
      <c r="C256">
        <v>31</v>
      </c>
      <c r="D256">
        <v>1</v>
      </c>
      <c r="E256">
        <v>23</v>
      </c>
      <c r="F256">
        <v>323</v>
      </c>
      <c r="G256" t="s">
        <v>335</v>
      </c>
      <c r="H256" s="6">
        <v>95</v>
      </c>
      <c r="I256" s="12">
        <f>IF(Fact_Order[[#This Row],[Review Rating]]&gt;3,1,0)</f>
        <v>0</v>
      </c>
      <c r="J256">
        <v>3</v>
      </c>
      <c r="K256">
        <f>IF(Fact_Order[[#This Row],[Discount Applied]]="Yes", 1, 0)</f>
        <v>1</v>
      </c>
      <c r="L256" t="s">
        <v>7</v>
      </c>
      <c r="M256" t="s">
        <v>12</v>
      </c>
    </row>
    <row r="257" spans="1:13" x14ac:dyDescent="0.3">
      <c r="A257">
        <v>680</v>
      </c>
      <c r="B257">
        <v>1</v>
      </c>
      <c r="C257">
        <v>50</v>
      </c>
      <c r="D257">
        <v>4</v>
      </c>
      <c r="E257">
        <v>4</v>
      </c>
      <c r="F257">
        <v>680</v>
      </c>
      <c r="G257" t="s">
        <v>692</v>
      </c>
      <c r="H257" s="6">
        <v>95</v>
      </c>
      <c r="I257" s="12">
        <f>IF(Fact_Order[[#This Row],[Review Rating]]&gt;3,1,0)</f>
        <v>1</v>
      </c>
      <c r="J257">
        <v>3.4</v>
      </c>
      <c r="K257">
        <f>IF(Fact_Order[[#This Row],[Discount Applied]]="Yes", 1, 0)</f>
        <v>1</v>
      </c>
      <c r="L257" t="s">
        <v>7</v>
      </c>
      <c r="M257" t="s">
        <v>8</v>
      </c>
    </row>
    <row r="258" spans="1:13" x14ac:dyDescent="0.3">
      <c r="A258">
        <v>693</v>
      </c>
      <c r="B258">
        <v>5</v>
      </c>
      <c r="C258">
        <v>26</v>
      </c>
      <c r="D258">
        <v>2</v>
      </c>
      <c r="E258">
        <v>13</v>
      </c>
      <c r="F258">
        <v>693</v>
      </c>
      <c r="G258" t="s">
        <v>705</v>
      </c>
      <c r="H258" s="6">
        <v>95</v>
      </c>
      <c r="I258" s="12">
        <f>IF(Fact_Order[[#This Row],[Review Rating]]&gt;3,1,0)</f>
        <v>1</v>
      </c>
      <c r="J258">
        <v>4</v>
      </c>
      <c r="K258">
        <f>IF(Fact_Order[[#This Row],[Discount Applied]]="Yes", 1, 0)</f>
        <v>1</v>
      </c>
      <c r="L258" t="s">
        <v>7</v>
      </c>
      <c r="M258" t="s">
        <v>27</v>
      </c>
    </row>
    <row r="259" spans="1:13" x14ac:dyDescent="0.3">
      <c r="A259">
        <v>751</v>
      </c>
      <c r="B259">
        <v>2</v>
      </c>
      <c r="C259">
        <v>34</v>
      </c>
      <c r="D259">
        <v>4</v>
      </c>
      <c r="E259">
        <v>18</v>
      </c>
      <c r="F259">
        <v>751</v>
      </c>
      <c r="G259" t="s">
        <v>763</v>
      </c>
      <c r="H259" s="6">
        <v>95</v>
      </c>
      <c r="I259" s="12">
        <f>IF(Fact_Order[[#This Row],[Review Rating]]&gt;3,1,0)</f>
        <v>1</v>
      </c>
      <c r="J259">
        <v>3.4</v>
      </c>
      <c r="K259">
        <f>IF(Fact_Order[[#This Row],[Discount Applied]]="Yes", 1, 0)</f>
        <v>1</v>
      </c>
      <c r="L259" t="s">
        <v>7</v>
      </c>
      <c r="M259" t="s">
        <v>8</v>
      </c>
    </row>
    <row r="260" spans="1:13" x14ac:dyDescent="0.3">
      <c r="A260">
        <v>769</v>
      </c>
      <c r="B260">
        <v>1</v>
      </c>
      <c r="C260">
        <v>27</v>
      </c>
      <c r="D260">
        <v>2</v>
      </c>
      <c r="E260">
        <v>22</v>
      </c>
      <c r="F260">
        <v>769</v>
      </c>
      <c r="G260" t="s">
        <v>781</v>
      </c>
      <c r="H260" s="6">
        <v>95</v>
      </c>
      <c r="I260" s="12">
        <f>IF(Fact_Order[[#This Row],[Review Rating]]&gt;3,1,0)</f>
        <v>0</v>
      </c>
      <c r="J260">
        <v>2.6</v>
      </c>
      <c r="K260">
        <f>IF(Fact_Order[[#This Row],[Discount Applied]]="Yes", 1, 0)</f>
        <v>1</v>
      </c>
      <c r="L260" t="s">
        <v>7</v>
      </c>
      <c r="M260" t="s">
        <v>8</v>
      </c>
    </row>
    <row r="261" spans="1:13" x14ac:dyDescent="0.3">
      <c r="A261">
        <v>1021</v>
      </c>
      <c r="B261">
        <v>1</v>
      </c>
      <c r="C261">
        <v>13</v>
      </c>
      <c r="D261">
        <v>4</v>
      </c>
      <c r="E261">
        <v>19</v>
      </c>
      <c r="F261">
        <v>1021</v>
      </c>
      <c r="G261" t="s">
        <v>1033</v>
      </c>
      <c r="H261" s="6">
        <v>95</v>
      </c>
      <c r="I261" s="12">
        <f>IF(Fact_Order[[#This Row],[Review Rating]]&gt;3,1,0)</f>
        <v>1</v>
      </c>
      <c r="J261">
        <v>4.5</v>
      </c>
      <c r="K261">
        <f>IF(Fact_Order[[#This Row],[Discount Applied]]="Yes", 1, 0)</f>
        <v>1</v>
      </c>
      <c r="L261" t="s">
        <v>7</v>
      </c>
      <c r="M261" t="s">
        <v>27</v>
      </c>
    </row>
    <row r="262" spans="1:13" x14ac:dyDescent="0.3">
      <c r="A262">
        <v>1027</v>
      </c>
      <c r="B262">
        <v>1</v>
      </c>
      <c r="C262">
        <v>42</v>
      </c>
      <c r="D262">
        <v>1</v>
      </c>
      <c r="E262">
        <v>9</v>
      </c>
      <c r="F262">
        <v>1027</v>
      </c>
      <c r="G262" t="s">
        <v>1039</v>
      </c>
      <c r="H262" s="6">
        <v>95</v>
      </c>
      <c r="I262" s="12">
        <f>IF(Fact_Order[[#This Row],[Review Rating]]&gt;3,1,0)</f>
        <v>0</v>
      </c>
      <c r="J262">
        <v>3</v>
      </c>
      <c r="K262">
        <f>IF(Fact_Order[[#This Row],[Discount Applied]]="Yes", 1, 0)</f>
        <v>1</v>
      </c>
      <c r="L262" t="s">
        <v>7</v>
      </c>
      <c r="M262" t="s">
        <v>14</v>
      </c>
    </row>
    <row r="263" spans="1:13" x14ac:dyDescent="0.3">
      <c r="A263">
        <v>1196</v>
      </c>
      <c r="B263">
        <v>5</v>
      </c>
      <c r="C263">
        <v>22</v>
      </c>
      <c r="D263">
        <v>1</v>
      </c>
      <c r="E263">
        <v>19</v>
      </c>
      <c r="F263">
        <v>1196</v>
      </c>
      <c r="G263" t="s">
        <v>1208</v>
      </c>
      <c r="H263" s="6">
        <v>95</v>
      </c>
      <c r="I263" s="12">
        <f>IF(Fact_Order[[#This Row],[Review Rating]]&gt;3,1,0)</f>
        <v>1</v>
      </c>
      <c r="J263">
        <v>4</v>
      </c>
      <c r="K263">
        <f>IF(Fact_Order[[#This Row],[Discount Applied]]="Yes", 1, 0)</f>
        <v>1</v>
      </c>
      <c r="L263" t="s">
        <v>7</v>
      </c>
      <c r="M263" t="s">
        <v>8</v>
      </c>
    </row>
    <row r="264" spans="1:13" x14ac:dyDescent="0.3">
      <c r="A264">
        <v>1348</v>
      </c>
      <c r="B264">
        <v>5</v>
      </c>
      <c r="C264">
        <v>35</v>
      </c>
      <c r="D264">
        <v>3</v>
      </c>
      <c r="E264">
        <v>2</v>
      </c>
      <c r="F264">
        <v>1348</v>
      </c>
      <c r="G264" t="s">
        <v>1360</v>
      </c>
      <c r="H264" s="6">
        <v>95</v>
      </c>
      <c r="I264" s="12">
        <f>IF(Fact_Order[[#This Row],[Review Rating]]&gt;3,1,0)</f>
        <v>1</v>
      </c>
      <c r="J264">
        <v>3.9</v>
      </c>
      <c r="K264">
        <f>IF(Fact_Order[[#This Row],[Discount Applied]]="Yes", 1, 0)</f>
        <v>1</v>
      </c>
      <c r="L264" t="s">
        <v>7</v>
      </c>
      <c r="M264" t="s">
        <v>22</v>
      </c>
    </row>
    <row r="265" spans="1:13" x14ac:dyDescent="0.3">
      <c r="A265">
        <v>1436</v>
      </c>
      <c r="B265">
        <v>4</v>
      </c>
      <c r="C265">
        <v>5</v>
      </c>
      <c r="D265">
        <v>4</v>
      </c>
      <c r="E265">
        <v>19</v>
      </c>
      <c r="F265">
        <v>1436</v>
      </c>
      <c r="G265" t="s">
        <v>1448</v>
      </c>
      <c r="H265" s="6">
        <v>95</v>
      </c>
      <c r="I265" s="12">
        <f>IF(Fact_Order[[#This Row],[Review Rating]]&gt;3,1,0)</f>
        <v>1</v>
      </c>
      <c r="J265">
        <v>4</v>
      </c>
      <c r="K265">
        <f>IF(Fact_Order[[#This Row],[Discount Applied]]="Yes", 1, 0)</f>
        <v>1</v>
      </c>
      <c r="L265" t="s">
        <v>7</v>
      </c>
      <c r="M265" t="s">
        <v>10</v>
      </c>
    </row>
    <row r="266" spans="1:13" x14ac:dyDescent="0.3">
      <c r="A266">
        <v>1449</v>
      </c>
      <c r="B266">
        <v>2</v>
      </c>
      <c r="C266">
        <v>9</v>
      </c>
      <c r="D266">
        <v>3</v>
      </c>
      <c r="E266">
        <v>24</v>
      </c>
      <c r="F266">
        <v>1449</v>
      </c>
      <c r="G266" t="s">
        <v>1461</v>
      </c>
      <c r="H266" s="6">
        <v>95</v>
      </c>
      <c r="I266" s="12">
        <f>IF(Fact_Order[[#This Row],[Review Rating]]&gt;3,1,0)</f>
        <v>1</v>
      </c>
      <c r="J266">
        <v>3.6</v>
      </c>
      <c r="K266">
        <f>IF(Fact_Order[[#This Row],[Discount Applied]]="Yes", 1, 0)</f>
        <v>1</v>
      </c>
      <c r="L266" t="s">
        <v>7</v>
      </c>
      <c r="M266" t="s">
        <v>12</v>
      </c>
    </row>
    <row r="267" spans="1:13" x14ac:dyDescent="0.3">
      <c r="A267">
        <v>1462</v>
      </c>
      <c r="B267">
        <v>5</v>
      </c>
      <c r="C267">
        <v>5</v>
      </c>
      <c r="D267">
        <v>3</v>
      </c>
      <c r="E267">
        <v>13</v>
      </c>
      <c r="F267">
        <v>1462</v>
      </c>
      <c r="G267" t="s">
        <v>1474</v>
      </c>
      <c r="H267" s="6">
        <v>95</v>
      </c>
      <c r="I267" s="12">
        <f>IF(Fact_Order[[#This Row],[Review Rating]]&gt;3,1,0)</f>
        <v>1</v>
      </c>
      <c r="J267">
        <v>5</v>
      </c>
      <c r="K267">
        <f>IF(Fact_Order[[#This Row],[Discount Applied]]="Yes", 1, 0)</f>
        <v>1</v>
      </c>
      <c r="L267" t="s">
        <v>7</v>
      </c>
      <c r="M267" t="s">
        <v>8</v>
      </c>
    </row>
    <row r="268" spans="1:13" x14ac:dyDescent="0.3">
      <c r="A268">
        <v>1541</v>
      </c>
      <c r="B268">
        <v>3</v>
      </c>
      <c r="C268">
        <v>25</v>
      </c>
      <c r="D268">
        <v>1</v>
      </c>
      <c r="E268">
        <v>7</v>
      </c>
      <c r="F268">
        <v>1541</v>
      </c>
      <c r="G268" t="s">
        <v>1553</v>
      </c>
      <c r="H268" s="6">
        <v>95</v>
      </c>
      <c r="I268" s="12">
        <f>IF(Fact_Order[[#This Row],[Review Rating]]&gt;3,1,0)</f>
        <v>0</v>
      </c>
      <c r="J268">
        <v>2.9</v>
      </c>
      <c r="K268">
        <f>IF(Fact_Order[[#This Row],[Discount Applied]]="Yes", 1, 0)</f>
        <v>1</v>
      </c>
      <c r="L268" t="s">
        <v>7</v>
      </c>
      <c r="M268" t="s">
        <v>22</v>
      </c>
    </row>
    <row r="269" spans="1:13" x14ac:dyDescent="0.3">
      <c r="A269">
        <v>1585</v>
      </c>
      <c r="B269">
        <v>6</v>
      </c>
      <c r="C269">
        <v>12</v>
      </c>
      <c r="D269">
        <v>2</v>
      </c>
      <c r="E269">
        <v>1</v>
      </c>
      <c r="F269">
        <v>1585</v>
      </c>
      <c r="G269" t="s">
        <v>1597</v>
      </c>
      <c r="H269" s="6">
        <v>95</v>
      </c>
      <c r="I269" s="12">
        <f>IF(Fact_Order[[#This Row],[Review Rating]]&gt;3,1,0)</f>
        <v>1</v>
      </c>
      <c r="J269">
        <v>3.1</v>
      </c>
      <c r="K269">
        <f>IF(Fact_Order[[#This Row],[Discount Applied]]="Yes", 1, 0)</f>
        <v>1</v>
      </c>
      <c r="L269" t="s">
        <v>7</v>
      </c>
      <c r="M269" t="s">
        <v>12</v>
      </c>
    </row>
    <row r="270" spans="1:13" x14ac:dyDescent="0.3">
      <c r="A270">
        <v>1594</v>
      </c>
      <c r="B270">
        <v>5</v>
      </c>
      <c r="C270">
        <v>34</v>
      </c>
      <c r="D270">
        <v>2</v>
      </c>
      <c r="E270">
        <v>11</v>
      </c>
      <c r="F270">
        <v>1594</v>
      </c>
      <c r="G270" t="s">
        <v>1606</v>
      </c>
      <c r="H270" s="6">
        <v>95</v>
      </c>
      <c r="I270" s="12">
        <f>IF(Fact_Order[[#This Row],[Review Rating]]&gt;3,1,0)</f>
        <v>1</v>
      </c>
      <c r="J270">
        <v>4.9000000000000004</v>
      </c>
      <c r="K270">
        <f>IF(Fact_Order[[#This Row],[Discount Applied]]="Yes", 1, 0)</f>
        <v>1</v>
      </c>
      <c r="L270" t="s">
        <v>7</v>
      </c>
      <c r="M270" t="s">
        <v>22</v>
      </c>
    </row>
    <row r="271" spans="1:13" x14ac:dyDescent="0.3">
      <c r="A271">
        <v>1682</v>
      </c>
      <c r="B271">
        <v>5</v>
      </c>
      <c r="C271">
        <v>42</v>
      </c>
      <c r="D271">
        <v>1</v>
      </c>
      <c r="E271">
        <v>5</v>
      </c>
      <c r="F271">
        <v>1682</v>
      </c>
      <c r="G271" t="s">
        <v>1695</v>
      </c>
      <c r="H271" s="6">
        <v>95</v>
      </c>
      <c r="I271" s="12">
        <f>IF(Fact_Order[[#This Row],[Review Rating]]&gt;3,1,0)</f>
        <v>1</v>
      </c>
      <c r="J271">
        <v>3.7</v>
      </c>
      <c r="K271">
        <f>IF(Fact_Order[[#This Row],[Discount Applied]]="Yes", 1, 0)</f>
        <v>0</v>
      </c>
      <c r="L271" t="s">
        <v>1691</v>
      </c>
      <c r="M271" t="s">
        <v>12</v>
      </c>
    </row>
    <row r="272" spans="1:13" x14ac:dyDescent="0.3">
      <c r="A272">
        <v>1696</v>
      </c>
      <c r="B272">
        <v>5</v>
      </c>
      <c r="C272">
        <v>44</v>
      </c>
      <c r="D272">
        <v>4</v>
      </c>
      <c r="E272">
        <v>20</v>
      </c>
      <c r="F272">
        <v>1696</v>
      </c>
      <c r="G272" t="s">
        <v>1709</v>
      </c>
      <c r="H272" s="6">
        <v>95</v>
      </c>
      <c r="I272" s="12">
        <f>IF(Fact_Order[[#This Row],[Review Rating]]&gt;3,1,0)</f>
        <v>1</v>
      </c>
      <c r="J272">
        <v>4.7</v>
      </c>
      <c r="K272">
        <f>IF(Fact_Order[[#This Row],[Discount Applied]]="Yes", 1, 0)</f>
        <v>0</v>
      </c>
      <c r="L272" t="s">
        <v>1691</v>
      </c>
      <c r="M272" t="s">
        <v>14</v>
      </c>
    </row>
    <row r="273" spans="1:13" x14ac:dyDescent="0.3">
      <c r="A273">
        <v>1762</v>
      </c>
      <c r="B273">
        <v>5</v>
      </c>
      <c r="C273">
        <v>12</v>
      </c>
      <c r="D273">
        <v>4</v>
      </c>
      <c r="E273">
        <v>16</v>
      </c>
      <c r="F273">
        <v>1762</v>
      </c>
      <c r="G273" t="s">
        <v>1775</v>
      </c>
      <c r="H273" s="6">
        <v>95</v>
      </c>
      <c r="I273" s="12">
        <f>IF(Fact_Order[[#This Row],[Review Rating]]&gt;3,1,0)</f>
        <v>1</v>
      </c>
      <c r="J273">
        <v>4.9000000000000004</v>
      </c>
      <c r="K273">
        <f>IF(Fact_Order[[#This Row],[Discount Applied]]="Yes", 1, 0)</f>
        <v>0</v>
      </c>
      <c r="L273" t="s">
        <v>1691</v>
      </c>
      <c r="M273" t="s">
        <v>10</v>
      </c>
    </row>
    <row r="274" spans="1:13" x14ac:dyDescent="0.3">
      <c r="A274">
        <v>1967</v>
      </c>
      <c r="B274">
        <v>1</v>
      </c>
      <c r="C274">
        <v>28</v>
      </c>
      <c r="D274">
        <v>1</v>
      </c>
      <c r="E274">
        <v>15</v>
      </c>
      <c r="F274">
        <v>1967</v>
      </c>
      <c r="G274" t="s">
        <v>1980</v>
      </c>
      <c r="H274" s="6">
        <v>95</v>
      </c>
      <c r="I274" s="12">
        <f>IF(Fact_Order[[#This Row],[Review Rating]]&gt;3,1,0)</f>
        <v>1</v>
      </c>
      <c r="J274">
        <v>3.7</v>
      </c>
      <c r="K274">
        <f>IF(Fact_Order[[#This Row],[Discount Applied]]="Yes", 1, 0)</f>
        <v>0</v>
      </c>
      <c r="L274" t="s">
        <v>1691</v>
      </c>
      <c r="M274" t="s">
        <v>12</v>
      </c>
    </row>
    <row r="275" spans="1:13" x14ac:dyDescent="0.3">
      <c r="A275">
        <v>1991</v>
      </c>
      <c r="B275">
        <v>5</v>
      </c>
      <c r="C275">
        <v>40</v>
      </c>
      <c r="D275">
        <v>2</v>
      </c>
      <c r="E275">
        <v>22</v>
      </c>
      <c r="F275">
        <v>1991</v>
      </c>
      <c r="G275" t="s">
        <v>2004</v>
      </c>
      <c r="H275" s="6">
        <v>95</v>
      </c>
      <c r="I275" s="12">
        <f>IF(Fact_Order[[#This Row],[Review Rating]]&gt;3,1,0)</f>
        <v>1</v>
      </c>
      <c r="J275">
        <v>3.4</v>
      </c>
      <c r="K275">
        <f>IF(Fact_Order[[#This Row],[Discount Applied]]="Yes", 1, 0)</f>
        <v>0</v>
      </c>
      <c r="L275" t="s">
        <v>1691</v>
      </c>
      <c r="M275" t="s">
        <v>14</v>
      </c>
    </row>
    <row r="276" spans="1:13" x14ac:dyDescent="0.3">
      <c r="A276">
        <v>2140</v>
      </c>
      <c r="B276">
        <v>2</v>
      </c>
      <c r="C276">
        <v>15</v>
      </c>
      <c r="D276">
        <v>1</v>
      </c>
      <c r="E276">
        <v>24</v>
      </c>
      <c r="F276">
        <v>2140</v>
      </c>
      <c r="G276" t="s">
        <v>2153</v>
      </c>
      <c r="H276" s="6">
        <v>95</v>
      </c>
      <c r="I276" s="12">
        <f>IF(Fact_Order[[#This Row],[Review Rating]]&gt;3,1,0)</f>
        <v>0</v>
      </c>
      <c r="J276">
        <v>3</v>
      </c>
      <c r="K276">
        <f>IF(Fact_Order[[#This Row],[Discount Applied]]="Yes", 1, 0)</f>
        <v>0</v>
      </c>
      <c r="L276" t="s">
        <v>1691</v>
      </c>
      <c r="M276" t="s">
        <v>10</v>
      </c>
    </row>
    <row r="277" spans="1:13" x14ac:dyDescent="0.3">
      <c r="A277">
        <v>2295</v>
      </c>
      <c r="B277">
        <v>1</v>
      </c>
      <c r="C277">
        <v>34</v>
      </c>
      <c r="D277">
        <v>1</v>
      </c>
      <c r="E277">
        <v>13</v>
      </c>
      <c r="F277">
        <v>2295</v>
      </c>
      <c r="G277" t="s">
        <v>2308</v>
      </c>
      <c r="H277" s="6">
        <v>95</v>
      </c>
      <c r="I277" s="12">
        <f>IF(Fact_Order[[#This Row],[Review Rating]]&gt;3,1,0)</f>
        <v>1</v>
      </c>
      <c r="J277">
        <v>5</v>
      </c>
      <c r="K277">
        <f>IF(Fact_Order[[#This Row],[Discount Applied]]="Yes", 1, 0)</f>
        <v>0</v>
      </c>
      <c r="L277" t="s">
        <v>1691</v>
      </c>
      <c r="M277" t="s">
        <v>27</v>
      </c>
    </row>
    <row r="278" spans="1:13" x14ac:dyDescent="0.3">
      <c r="A278">
        <v>2310</v>
      </c>
      <c r="B278">
        <v>5</v>
      </c>
      <c r="C278">
        <v>40</v>
      </c>
      <c r="D278">
        <v>4</v>
      </c>
      <c r="E278">
        <v>11</v>
      </c>
      <c r="F278">
        <v>2310</v>
      </c>
      <c r="G278" t="s">
        <v>2323</v>
      </c>
      <c r="H278" s="6">
        <v>95</v>
      </c>
      <c r="I278" s="12">
        <f>IF(Fact_Order[[#This Row],[Review Rating]]&gt;3,1,0)</f>
        <v>1</v>
      </c>
      <c r="J278">
        <v>5</v>
      </c>
      <c r="K278">
        <f>IF(Fact_Order[[#This Row],[Discount Applied]]="Yes", 1, 0)</f>
        <v>0</v>
      </c>
      <c r="L278" t="s">
        <v>1691</v>
      </c>
      <c r="M278" t="s">
        <v>22</v>
      </c>
    </row>
    <row r="279" spans="1:13" x14ac:dyDescent="0.3">
      <c r="A279">
        <v>2315</v>
      </c>
      <c r="B279">
        <v>1</v>
      </c>
      <c r="C279">
        <v>42</v>
      </c>
      <c r="D279">
        <v>1</v>
      </c>
      <c r="E279">
        <v>9</v>
      </c>
      <c r="F279">
        <v>2315</v>
      </c>
      <c r="G279" t="s">
        <v>2328</v>
      </c>
      <c r="H279" s="6">
        <v>95</v>
      </c>
      <c r="I279" s="12">
        <f>IF(Fact_Order[[#This Row],[Review Rating]]&gt;3,1,0)</f>
        <v>1</v>
      </c>
      <c r="J279">
        <v>4.4000000000000004</v>
      </c>
      <c r="K279">
        <f>IF(Fact_Order[[#This Row],[Discount Applied]]="Yes", 1, 0)</f>
        <v>0</v>
      </c>
      <c r="L279" t="s">
        <v>1691</v>
      </c>
      <c r="M279" t="s">
        <v>22</v>
      </c>
    </row>
    <row r="280" spans="1:13" x14ac:dyDescent="0.3">
      <c r="A280">
        <v>2388</v>
      </c>
      <c r="B280">
        <v>5</v>
      </c>
      <c r="C280">
        <v>31</v>
      </c>
      <c r="D280">
        <v>3</v>
      </c>
      <c r="E280">
        <v>20</v>
      </c>
      <c r="F280">
        <v>2388</v>
      </c>
      <c r="G280" t="s">
        <v>2401</v>
      </c>
      <c r="H280" s="6">
        <v>95</v>
      </c>
      <c r="I280" s="12">
        <f>IF(Fact_Order[[#This Row],[Review Rating]]&gt;3,1,0)</f>
        <v>1</v>
      </c>
      <c r="J280">
        <v>4</v>
      </c>
      <c r="K280">
        <f>IF(Fact_Order[[#This Row],[Discount Applied]]="Yes", 1, 0)</f>
        <v>0</v>
      </c>
      <c r="L280" t="s">
        <v>1691</v>
      </c>
      <c r="M280" t="s">
        <v>27</v>
      </c>
    </row>
    <row r="281" spans="1:13" x14ac:dyDescent="0.3">
      <c r="A281">
        <v>2414</v>
      </c>
      <c r="B281">
        <v>5</v>
      </c>
      <c r="C281">
        <v>39</v>
      </c>
      <c r="D281">
        <v>4</v>
      </c>
      <c r="E281">
        <v>7</v>
      </c>
      <c r="F281">
        <v>2414</v>
      </c>
      <c r="G281" t="s">
        <v>2427</v>
      </c>
      <c r="H281" s="6">
        <v>95</v>
      </c>
      <c r="I281" s="12">
        <f>IF(Fact_Order[[#This Row],[Review Rating]]&gt;3,1,0)</f>
        <v>0</v>
      </c>
      <c r="J281">
        <v>2.7</v>
      </c>
      <c r="K281">
        <f>IF(Fact_Order[[#This Row],[Discount Applied]]="Yes", 1, 0)</f>
        <v>0</v>
      </c>
      <c r="L281" t="s">
        <v>1691</v>
      </c>
      <c r="M281" t="s">
        <v>22</v>
      </c>
    </row>
    <row r="282" spans="1:13" x14ac:dyDescent="0.3">
      <c r="A282">
        <v>2443</v>
      </c>
      <c r="B282">
        <v>2</v>
      </c>
      <c r="C282">
        <v>6</v>
      </c>
      <c r="D282">
        <v>1</v>
      </c>
      <c r="E282">
        <v>1</v>
      </c>
      <c r="F282">
        <v>2443</v>
      </c>
      <c r="G282" t="s">
        <v>2456</v>
      </c>
      <c r="H282" s="6">
        <v>95</v>
      </c>
      <c r="I282" s="12">
        <f>IF(Fact_Order[[#This Row],[Review Rating]]&gt;3,1,0)</f>
        <v>1</v>
      </c>
      <c r="J282">
        <v>4.7</v>
      </c>
      <c r="K282">
        <f>IF(Fact_Order[[#This Row],[Discount Applied]]="Yes", 1, 0)</f>
        <v>0</v>
      </c>
      <c r="L282" t="s">
        <v>1691</v>
      </c>
      <c r="M282" t="s">
        <v>27</v>
      </c>
    </row>
    <row r="283" spans="1:13" x14ac:dyDescent="0.3">
      <c r="A283">
        <v>2454</v>
      </c>
      <c r="B283">
        <v>6</v>
      </c>
      <c r="C283">
        <v>45</v>
      </c>
      <c r="D283">
        <v>2</v>
      </c>
      <c r="E283">
        <v>2</v>
      </c>
      <c r="F283">
        <v>2454</v>
      </c>
      <c r="G283" t="s">
        <v>2467</v>
      </c>
      <c r="H283" s="6">
        <v>95</v>
      </c>
      <c r="I283" s="12">
        <f>IF(Fact_Order[[#This Row],[Review Rating]]&gt;3,1,0)</f>
        <v>1</v>
      </c>
      <c r="J283">
        <v>4.5999999999999996</v>
      </c>
      <c r="K283">
        <f>IF(Fact_Order[[#This Row],[Discount Applied]]="Yes", 1, 0)</f>
        <v>0</v>
      </c>
      <c r="L283" t="s">
        <v>1691</v>
      </c>
      <c r="M283" t="s">
        <v>10</v>
      </c>
    </row>
    <row r="284" spans="1:13" x14ac:dyDescent="0.3">
      <c r="A284">
        <v>2610</v>
      </c>
      <c r="B284">
        <v>6</v>
      </c>
      <c r="C284">
        <v>11</v>
      </c>
      <c r="D284">
        <v>3</v>
      </c>
      <c r="E284">
        <v>22</v>
      </c>
      <c r="F284">
        <v>2610</v>
      </c>
      <c r="G284" t="s">
        <v>2623</v>
      </c>
      <c r="H284" s="6">
        <v>95</v>
      </c>
      <c r="I284" s="12">
        <f>IF(Fact_Order[[#This Row],[Review Rating]]&gt;3,1,0)</f>
        <v>0</v>
      </c>
      <c r="J284">
        <v>3</v>
      </c>
      <c r="K284">
        <f>IF(Fact_Order[[#This Row],[Discount Applied]]="Yes", 1, 0)</f>
        <v>0</v>
      </c>
      <c r="L284" t="s">
        <v>1691</v>
      </c>
      <c r="M284" t="s">
        <v>27</v>
      </c>
    </row>
    <row r="285" spans="1:13" x14ac:dyDescent="0.3">
      <c r="A285">
        <v>2667</v>
      </c>
      <c r="B285">
        <v>6</v>
      </c>
      <c r="C285">
        <v>32</v>
      </c>
      <c r="D285">
        <v>1</v>
      </c>
      <c r="E285">
        <v>4</v>
      </c>
      <c r="F285">
        <v>2667</v>
      </c>
      <c r="G285" t="s">
        <v>2680</v>
      </c>
      <c r="H285" s="6">
        <v>95</v>
      </c>
      <c r="I285" s="12">
        <f>IF(Fact_Order[[#This Row],[Review Rating]]&gt;3,1,0)</f>
        <v>1</v>
      </c>
      <c r="J285">
        <v>4.0999999999999996</v>
      </c>
      <c r="K285">
        <f>IF(Fact_Order[[#This Row],[Discount Applied]]="Yes", 1, 0)</f>
        <v>0</v>
      </c>
      <c r="L285" t="s">
        <v>1691</v>
      </c>
      <c r="M285" t="s">
        <v>8</v>
      </c>
    </row>
    <row r="286" spans="1:13" x14ac:dyDescent="0.3">
      <c r="A286">
        <v>2713</v>
      </c>
      <c r="B286">
        <v>4</v>
      </c>
      <c r="C286">
        <v>26</v>
      </c>
      <c r="D286">
        <v>4</v>
      </c>
      <c r="E286">
        <v>15</v>
      </c>
      <c r="F286">
        <v>2713</v>
      </c>
      <c r="G286" t="s">
        <v>2726</v>
      </c>
      <c r="H286" s="6">
        <v>95</v>
      </c>
      <c r="I286" s="12">
        <f>IF(Fact_Order[[#This Row],[Review Rating]]&gt;3,1,0)</f>
        <v>1</v>
      </c>
      <c r="J286">
        <v>4.5999999999999996</v>
      </c>
      <c r="K286">
        <f>IF(Fact_Order[[#This Row],[Discount Applied]]="Yes", 1, 0)</f>
        <v>0</v>
      </c>
      <c r="L286" t="s">
        <v>1691</v>
      </c>
      <c r="M286" t="s">
        <v>27</v>
      </c>
    </row>
    <row r="287" spans="1:13" x14ac:dyDescent="0.3">
      <c r="A287">
        <v>2768</v>
      </c>
      <c r="B287">
        <v>2</v>
      </c>
      <c r="C287">
        <v>45</v>
      </c>
      <c r="D287">
        <v>2</v>
      </c>
      <c r="E287">
        <v>11</v>
      </c>
      <c r="F287">
        <v>2768</v>
      </c>
      <c r="G287" t="s">
        <v>2781</v>
      </c>
      <c r="H287" s="6">
        <v>95</v>
      </c>
      <c r="I287" s="12">
        <f>IF(Fact_Order[[#This Row],[Review Rating]]&gt;3,1,0)</f>
        <v>1</v>
      </c>
      <c r="J287">
        <v>4.5</v>
      </c>
      <c r="K287">
        <f>IF(Fact_Order[[#This Row],[Discount Applied]]="Yes", 1, 0)</f>
        <v>0</v>
      </c>
      <c r="L287" t="s">
        <v>1691</v>
      </c>
      <c r="M287" t="s">
        <v>10</v>
      </c>
    </row>
    <row r="288" spans="1:13" x14ac:dyDescent="0.3">
      <c r="A288">
        <v>2856</v>
      </c>
      <c r="B288">
        <v>5</v>
      </c>
      <c r="C288">
        <v>17</v>
      </c>
      <c r="D288">
        <v>1</v>
      </c>
      <c r="E288">
        <v>24</v>
      </c>
      <c r="F288">
        <v>2856</v>
      </c>
      <c r="G288" t="s">
        <v>2869</v>
      </c>
      <c r="H288" s="6">
        <v>95</v>
      </c>
      <c r="I288" s="12">
        <f>IF(Fact_Order[[#This Row],[Review Rating]]&gt;3,1,0)</f>
        <v>1</v>
      </c>
      <c r="J288">
        <v>3.8</v>
      </c>
      <c r="K288">
        <f>IF(Fact_Order[[#This Row],[Discount Applied]]="Yes", 1, 0)</f>
        <v>0</v>
      </c>
      <c r="L288" t="s">
        <v>1691</v>
      </c>
      <c r="M288" t="s">
        <v>14</v>
      </c>
    </row>
    <row r="289" spans="1:13" x14ac:dyDescent="0.3">
      <c r="A289">
        <v>2945</v>
      </c>
      <c r="B289">
        <v>2</v>
      </c>
      <c r="C289">
        <v>15</v>
      </c>
      <c r="D289">
        <v>3</v>
      </c>
      <c r="E289">
        <v>5</v>
      </c>
      <c r="F289">
        <v>2945</v>
      </c>
      <c r="G289" t="s">
        <v>2958</v>
      </c>
      <c r="H289" s="6">
        <v>95</v>
      </c>
      <c r="I289" s="12">
        <f>IF(Fact_Order[[#This Row],[Review Rating]]&gt;3,1,0)</f>
        <v>1</v>
      </c>
      <c r="J289">
        <v>3.9</v>
      </c>
      <c r="K289">
        <f>IF(Fact_Order[[#This Row],[Discount Applied]]="Yes", 1, 0)</f>
        <v>0</v>
      </c>
      <c r="L289" t="s">
        <v>1691</v>
      </c>
      <c r="M289" t="s">
        <v>8</v>
      </c>
    </row>
    <row r="290" spans="1:13" x14ac:dyDescent="0.3">
      <c r="A290">
        <v>3079</v>
      </c>
      <c r="B290">
        <v>5</v>
      </c>
      <c r="C290">
        <v>30</v>
      </c>
      <c r="D290">
        <v>2</v>
      </c>
      <c r="E290">
        <v>23</v>
      </c>
      <c r="F290">
        <v>3079</v>
      </c>
      <c r="G290" t="s">
        <v>3092</v>
      </c>
      <c r="H290" s="6">
        <v>95</v>
      </c>
      <c r="I290" s="12">
        <f>IF(Fact_Order[[#This Row],[Review Rating]]&gt;3,1,0)</f>
        <v>0</v>
      </c>
      <c r="J290">
        <v>2.5</v>
      </c>
      <c r="K290">
        <f>IF(Fact_Order[[#This Row],[Discount Applied]]="Yes", 1, 0)</f>
        <v>0</v>
      </c>
      <c r="L290" t="s">
        <v>1691</v>
      </c>
      <c r="M290" t="s">
        <v>22</v>
      </c>
    </row>
    <row r="291" spans="1:13" x14ac:dyDescent="0.3">
      <c r="A291">
        <v>3139</v>
      </c>
      <c r="B291">
        <v>3</v>
      </c>
      <c r="C291">
        <v>1</v>
      </c>
      <c r="D291">
        <v>4</v>
      </c>
      <c r="E291">
        <v>1</v>
      </c>
      <c r="F291">
        <v>3139</v>
      </c>
      <c r="G291" t="s">
        <v>3152</v>
      </c>
      <c r="H291" s="6">
        <v>95</v>
      </c>
      <c r="I291" s="12">
        <f>IF(Fact_Order[[#This Row],[Review Rating]]&gt;3,1,0)</f>
        <v>1</v>
      </c>
      <c r="J291">
        <v>4.5999999999999996</v>
      </c>
      <c r="K291">
        <f>IF(Fact_Order[[#This Row],[Discount Applied]]="Yes", 1, 0)</f>
        <v>0</v>
      </c>
      <c r="L291" t="s">
        <v>1691</v>
      </c>
      <c r="M291" t="s">
        <v>10</v>
      </c>
    </row>
    <row r="292" spans="1:13" x14ac:dyDescent="0.3">
      <c r="A292">
        <v>3229</v>
      </c>
      <c r="B292">
        <v>5</v>
      </c>
      <c r="C292">
        <v>40</v>
      </c>
      <c r="D292">
        <v>2</v>
      </c>
      <c r="E292">
        <v>17</v>
      </c>
      <c r="F292">
        <v>3229</v>
      </c>
      <c r="G292" t="s">
        <v>3242</v>
      </c>
      <c r="H292" s="6">
        <v>95</v>
      </c>
      <c r="I292" s="12">
        <f>IF(Fact_Order[[#This Row],[Review Rating]]&gt;3,1,0)</f>
        <v>1</v>
      </c>
      <c r="J292">
        <v>4.5999999999999996</v>
      </c>
      <c r="K292">
        <f>IF(Fact_Order[[#This Row],[Discount Applied]]="Yes", 1, 0)</f>
        <v>0</v>
      </c>
      <c r="L292" t="s">
        <v>1691</v>
      </c>
      <c r="M292" t="s">
        <v>14</v>
      </c>
    </row>
    <row r="293" spans="1:13" x14ac:dyDescent="0.3">
      <c r="A293">
        <v>3260</v>
      </c>
      <c r="B293">
        <v>5</v>
      </c>
      <c r="C293">
        <v>20</v>
      </c>
      <c r="D293">
        <v>4</v>
      </c>
      <c r="E293">
        <v>20</v>
      </c>
      <c r="F293">
        <v>3260</v>
      </c>
      <c r="G293" t="s">
        <v>3273</v>
      </c>
      <c r="H293" s="6">
        <v>95</v>
      </c>
      <c r="I293" s="12">
        <f>IF(Fact_Order[[#This Row],[Review Rating]]&gt;3,1,0)</f>
        <v>1</v>
      </c>
      <c r="J293">
        <v>3.7</v>
      </c>
      <c r="K293">
        <f>IF(Fact_Order[[#This Row],[Discount Applied]]="Yes", 1, 0)</f>
        <v>0</v>
      </c>
      <c r="L293" t="s">
        <v>1691</v>
      </c>
      <c r="M293" t="s">
        <v>27</v>
      </c>
    </row>
    <row r="294" spans="1:13" x14ac:dyDescent="0.3">
      <c r="A294">
        <v>3327</v>
      </c>
      <c r="B294">
        <v>4</v>
      </c>
      <c r="C294">
        <v>26</v>
      </c>
      <c r="D294">
        <v>3</v>
      </c>
      <c r="E294">
        <v>25</v>
      </c>
      <c r="F294">
        <v>3327</v>
      </c>
      <c r="G294" t="s">
        <v>3340</v>
      </c>
      <c r="H294" s="6">
        <v>95</v>
      </c>
      <c r="I294" s="12">
        <f>IF(Fact_Order[[#This Row],[Review Rating]]&gt;3,1,0)</f>
        <v>1</v>
      </c>
      <c r="J294">
        <v>4.3</v>
      </c>
      <c r="K294">
        <f>IF(Fact_Order[[#This Row],[Discount Applied]]="Yes", 1, 0)</f>
        <v>0</v>
      </c>
      <c r="L294" t="s">
        <v>1691</v>
      </c>
      <c r="M294" t="s">
        <v>27</v>
      </c>
    </row>
    <row r="295" spans="1:13" x14ac:dyDescent="0.3">
      <c r="A295">
        <v>3541</v>
      </c>
      <c r="B295">
        <v>2</v>
      </c>
      <c r="C295">
        <v>23</v>
      </c>
      <c r="D295">
        <v>2</v>
      </c>
      <c r="E295">
        <v>7</v>
      </c>
      <c r="F295">
        <v>3541</v>
      </c>
      <c r="G295" t="s">
        <v>3554</v>
      </c>
      <c r="H295" s="6">
        <v>95</v>
      </c>
      <c r="I295" s="12">
        <f>IF(Fact_Order[[#This Row],[Review Rating]]&gt;3,1,0)</f>
        <v>1</v>
      </c>
      <c r="J295">
        <v>4.5999999999999996</v>
      </c>
      <c r="K295">
        <f>IF(Fact_Order[[#This Row],[Discount Applied]]="Yes", 1, 0)</f>
        <v>0</v>
      </c>
      <c r="L295" t="s">
        <v>1691</v>
      </c>
      <c r="M295" t="s">
        <v>22</v>
      </c>
    </row>
    <row r="296" spans="1:13" x14ac:dyDescent="0.3">
      <c r="A296">
        <v>3576</v>
      </c>
      <c r="B296">
        <v>1</v>
      </c>
      <c r="C296">
        <v>1</v>
      </c>
      <c r="D296">
        <v>4</v>
      </c>
      <c r="E296">
        <v>8</v>
      </c>
      <c r="F296">
        <v>3576</v>
      </c>
      <c r="G296" t="s">
        <v>3589</v>
      </c>
      <c r="H296" s="6">
        <v>95</v>
      </c>
      <c r="I296" s="12">
        <f>IF(Fact_Order[[#This Row],[Review Rating]]&gt;3,1,0)</f>
        <v>1</v>
      </c>
      <c r="J296">
        <v>3.7</v>
      </c>
      <c r="K296">
        <f>IF(Fact_Order[[#This Row],[Discount Applied]]="Yes", 1, 0)</f>
        <v>0</v>
      </c>
      <c r="L296" t="s">
        <v>1691</v>
      </c>
      <c r="M296" t="s">
        <v>8</v>
      </c>
    </row>
    <row r="297" spans="1:13" x14ac:dyDescent="0.3">
      <c r="A297">
        <v>3582</v>
      </c>
      <c r="B297">
        <v>3</v>
      </c>
      <c r="C297">
        <v>43</v>
      </c>
      <c r="D297">
        <v>4</v>
      </c>
      <c r="E297">
        <v>11</v>
      </c>
      <c r="F297">
        <v>3582</v>
      </c>
      <c r="G297" t="s">
        <v>3595</v>
      </c>
      <c r="H297" s="6">
        <v>95</v>
      </c>
      <c r="I297" s="12">
        <f>IF(Fact_Order[[#This Row],[Review Rating]]&gt;3,1,0)</f>
        <v>1</v>
      </c>
      <c r="J297">
        <v>4.9000000000000004</v>
      </c>
      <c r="K297">
        <f>IF(Fact_Order[[#This Row],[Discount Applied]]="Yes", 1, 0)</f>
        <v>0</v>
      </c>
      <c r="L297" t="s">
        <v>1691</v>
      </c>
      <c r="M297" t="s">
        <v>12</v>
      </c>
    </row>
    <row r="298" spans="1:13" x14ac:dyDescent="0.3">
      <c r="A298">
        <v>3750</v>
      </c>
      <c r="B298">
        <v>5</v>
      </c>
      <c r="C298">
        <v>30</v>
      </c>
      <c r="D298">
        <v>1</v>
      </c>
      <c r="E298">
        <v>1</v>
      </c>
      <c r="F298">
        <v>3750</v>
      </c>
      <c r="G298" t="s">
        <v>3763</v>
      </c>
      <c r="H298" s="6">
        <v>95</v>
      </c>
      <c r="I298" s="12">
        <f>IF(Fact_Order[[#This Row],[Review Rating]]&gt;3,1,0)</f>
        <v>0</v>
      </c>
      <c r="J298">
        <v>2.9</v>
      </c>
      <c r="K298">
        <f>IF(Fact_Order[[#This Row],[Discount Applied]]="Yes", 1, 0)</f>
        <v>0</v>
      </c>
      <c r="L298" t="s">
        <v>1691</v>
      </c>
      <c r="M298" t="s">
        <v>8</v>
      </c>
    </row>
    <row r="299" spans="1:13" x14ac:dyDescent="0.3">
      <c r="A299">
        <v>3815</v>
      </c>
      <c r="B299">
        <v>2</v>
      </c>
      <c r="C299">
        <v>50</v>
      </c>
      <c r="D299">
        <v>1</v>
      </c>
      <c r="E299">
        <v>11</v>
      </c>
      <c r="F299">
        <v>3815</v>
      </c>
      <c r="G299" t="s">
        <v>3828</v>
      </c>
      <c r="H299" s="6">
        <v>95</v>
      </c>
      <c r="I299" s="12">
        <f>IF(Fact_Order[[#This Row],[Review Rating]]&gt;3,1,0)</f>
        <v>1</v>
      </c>
      <c r="J299">
        <v>4.2</v>
      </c>
      <c r="K299">
        <f>IF(Fact_Order[[#This Row],[Discount Applied]]="Yes", 1, 0)</f>
        <v>0</v>
      </c>
      <c r="L299" t="s">
        <v>1691</v>
      </c>
      <c r="M299" t="s">
        <v>22</v>
      </c>
    </row>
    <row r="300" spans="1:13" x14ac:dyDescent="0.3">
      <c r="A300">
        <v>3883</v>
      </c>
      <c r="B300">
        <v>2</v>
      </c>
      <c r="C300">
        <v>26</v>
      </c>
      <c r="D300">
        <v>4</v>
      </c>
      <c r="E300">
        <v>14</v>
      </c>
      <c r="F300">
        <v>3883</v>
      </c>
      <c r="G300" t="s">
        <v>3896</v>
      </c>
      <c r="H300" s="6">
        <v>95</v>
      </c>
      <c r="I300" s="12">
        <f>IF(Fact_Order[[#This Row],[Review Rating]]&gt;3,1,0)</f>
        <v>0</v>
      </c>
      <c r="J300">
        <v>2.6</v>
      </c>
      <c r="K300">
        <f>IF(Fact_Order[[#This Row],[Discount Applied]]="Yes", 1, 0)</f>
        <v>0</v>
      </c>
      <c r="L300" t="s">
        <v>1691</v>
      </c>
      <c r="M300" t="s">
        <v>10</v>
      </c>
    </row>
    <row r="301" spans="1:13" x14ac:dyDescent="0.3">
      <c r="A301">
        <v>30</v>
      </c>
      <c r="B301">
        <v>2</v>
      </c>
      <c r="C301">
        <v>18</v>
      </c>
      <c r="D301">
        <v>4</v>
      </c>
      <c r="E301">
        <v>9</v>
      </c>
      <c r="F301">
        <v>29</v>
      </c>
      <c r="G301" t="s">
        <v>41</v>
      </c>
      <c r="H301" s="6">
        <v>94</v>
      </c>
      <c r="I301" s="12">
        <f>IF(Fact_Order[[#This Row],[Review Rating]]&gt;3,1,0)</f>
        <v>1</v>
      </c>
      <c r="J301">
        <v>4.4000000000000004</v>
      </c>
      <c r="K301">
        <f>IF(Fact_Order[[#This Row],[Discount Applied]]="Yes", 1, 0)</f>
        <v>1</v>
      </c>
      <c r="L301" t="s">
        <v>7</v>
      </c>
      <c r="M301" t="s">
        <v>14</v>
      </c>
    </row>
    <row r="302" spans="1:13" x14ac:dyDescent="0.3">
      <c r="A302">
        <v>55</v>
      </c>
      <c r="B302">
        <v>3</v>
      </c>
      <c r="C302">
        <v>36</v>
      </c>
      <c r="D302">
        <v>3</v>
      </c>
      <c r="E302">
        <v>8</v>
      </c>
      <c r="F302">
        <v>55</v>
      </c>
      <c r="G302" t="s">
        <v>67</v>
      </c>
      <c r="H302" s="6">
        <v>94</v>
      </c>
      <c r="I302" s="12">
        <f>IF(Fact_Order[[#This Row],[Review Rating]]&gt;3,1,0)</f>
        <v>1</v>
      </c>
      <c r="J302">
        <v>4.2</v>
      </c>
      <c r="K302">
        <f>IF(Fact_Order[[#This Row],[Discount Applied]]="Yes", 1, 0)</f>
        <v>1</v>
      </c>
      <c r="L302" t="s">
        <v>7</v>
      </c>
      <c r="M302" t="s">
        <v>27</v>
      </c>
    </row>
    <row r="303" spans="1:13" x14ac:dyDescent="0.3">
      <c r="A303">
        <v>67</v>
      </c>
      <c r="B303">
        <v>5</v>
      </c>
      <c r="C303">
        <v>39</v>
      </c>
      <c r="D303">
        <v>1</v>
      </c>
      <c r="E303">
        <v>1</v>
      </c>
      <c r="F303">
        <v>67</v>
      </c>
      <c r="G303" t="s">
        <v>79</v>
      </c>
      <c r="H303" s="6">
        <v>94</v>
      </c>
      <c r="I303" s="12">
        <f>IF(Fact_Order[[#This Row],[Review Rating]]&gt;3,1,0)</f>
        <v>1</v>
      </c>
      <c r="J303">
        <v>4.7</v>
      </c>
      <c r="K303">
        <f>IF(Fact_Order[[#This Row],[Discount Applied]]="Yes", 1, 0)</f>
        <v>1</v>
      </c>
      <c r="L303" t="s">
        <v>7</v>
      </c>
      <c r="M303" t="s">
        <v>8</v>
      </c>
    </row>
    <row r="304" spans="1:13" x14ac:dyDescent="0.3">
      <c r="A304">
        <v>116</v>
      </c>
      <c r="B304">
        <v>4</v>
      </c>
      <c r="C304">
        <v>6</v>
      </c>
      <c r="D304">
        <v>2</v>
      </c>
      <c r="E304">
        <v>12</v>
      </c>
      <c r="F304">
        <v>116</v>
      </c>
      <c r="G304" t="s">
        <v>128</v>
      </c>
      <c r="H304" s="6">
        <v>94</v>
      </c>
      <c r="I304" s="12">
        <f>IF(Fact_Order[[#This Row],[Review Rating]]&gt;3,1,0)</f>
        <v>1</v>
      </c>
      <c r="J304">
        <v>3.8</v>
      </c>
      <c r="K304">
        <f>IF(Fact_Order[[#This Row],[Discount Applied]]="Yes", 1, 0)</f>
        <v>1</v>
      </c>
      <c r="L304" t="s">
        <v>7</v>
      </c>
      <c r="M304" t="s">
        <v>27</v>
      </c>
    </row>
    <row r="305" spans="1:13" x14ac:dyDescent="0.3">
      <c r="A305">
        <v>135</v>
      </c>
      <c r="B305">
        <v>6</v>
      </c>
      <c r="C305">
        <v>22</v>
      </c>
      <c r="D305">
        <v>4</v>
      </c>
      <c r="E305">
        <v>20</v>
      </c>
      <c r="F305">
        <v>135</v>
      </c>
      <c r="G305" t="s">
        <v>147</v>
      </c>
      <c r="H305" s="6">
        <v>94</v>
      </c>
      <c r="I305" s="12">
        <f>IF(Fact_Order[[#This Row],[Review Rating]]&gt;3,1,0)</f>
        <v>1</v>
      </c>
      <c r="J305">
        <v>4.9000000000000004</v>
      </c>
      <c r="K305">
        <f>IF(Fact_Order[[#This Row],[Discount Applied]]="Yes", 1, 0)</f>
        <v>1</v>
      </c>
      <c r="L305" t="s">
        <v>7</v>
      </c>
      <c r="M305" t="s">
        <v>10</v>
      </c>
    </row>
    <row r="306" spans="1:13" x14ac:dyDescent="0.3">
      <c r="A306">
        <v>188</v>
      </c>
      <c r="B306">
        <v>6</v>
      </c>
      <c r="C306">
        <v>43</v>
      </c>
      <c r="D306">
        <v>2</v>
      </c>
      <c r="E306">
        <v>10</v>
      </c>
      <c r="F306">
        <v>188</v>
      </c>
      <c r="G306" t="s">
        <v>200</v>
      </c>
      <c r="H306" s="6">
        <v>94</v>
      </c>
      <c r="I306" s="12">
        <f>IF(Fact_Order[[#This Row],[Review Rating]]&gt;3,1,0)</f>
        <v>1</v>
      </c>
      <c r="J306">
        <v>3.3</v>
      </c>
      <c r="K306">
        <f>IF(Fact_Order[[#This Row],[Discount Applied]]="Yes", 1, 0)</f>
        <v>1</v>
      </c>
      <c r="L306" t="s">
        <v>7</v>
      </c>
      <c r="M306" t="s">
        <v>22</v>
      </c>
    </row>
    <row r="307" spans="1:13" x14ac:dyDescent="0.3">
      <c r="A307">
        <v>195</v>
      </c>
      <c r="B307">
        <v>1</v>
      </c>
      <c r="C307">
        <v>10</v>
      </c>
      <c r="D307">
        <v>2</v>
      </c>
      <c r="E307">
        <v>22</v>
      </c>
      <c r="F307">
        <v>195</v>
      </c>
      <c r="G307" t="s">
        <v>207</v>
      </c>
      <c r="H307" s="6">
        <v>94</v>
      </c>
      <c r="I307" s="12">
        <f>IF(Fact_Order[[#This Row],[Review Rating]]&gt;3,1,0)</f>
        <v>1</v>
      </c>
      <c r="J307">
        <v>3.1</v>
      </c>
      <c r="K307">
        <f>IF(Fact_Order[[#This Row],[Discount Applied]]="Yes", 1, 0)</f>
        <v>1</v>
      </c>
      <c r="L307" t="s">
        <v>7</v>
      </c>
      <c r="M307" t="s">
        <v>27</v>
      </c>
    </row>
    <row r="308" spans="1:13" x14ac:dyDescent="0.3">
      <c r="A308">
        <v>223</v>
      </c>
      <c r="B308">
        <v>5</v>
      </c>
      <c r="C308">
        <v>15</v>
      </c>
      <c r="D308">
        <v>2</v>
      </c>
      <c r="E308">
        <v>25</v>
      </c>
      <c r="F308">
        <v>223</v>
      </c>
      <c r="G308" t="s">
        <v>235</v>
      </c>
      <c r="H308" s="6">
        <v>94</v>
      </c>
      <c r="I308" s="12">
        <f>IF(Fact_Order[[#This Row],[Review Rating]]&gt;3,1,0)</f>
        <v>1</v>
      </c>
      <c r="J308">
        <v>4.5</v>
      </c>
      <c r="K308">
        <f>IF(Fact_Order[[#This Row],[Discount Applied]]="Yes", 1, 0)</f>
        <v>1</v>
      </c>
      <c r="L308" t="s">
        <v>7</v>
      </c>
      <c r="M308" t="s">
        <v>14</v>
      </c>
    </row>
    <row r="309" spans="1:13" x14ac:dyDescent="0.3">
      <c r="A309">
        <v>283</v>
      </c>
      <c r="B309">
        <v>5</v>
      </c>
      <c r="C309">
        <v>47</v>
      </c>
      <c r="D309">
        <v>3</v>
      </c>
      <c r="E309">
        <v>12</v>
      </c>
      <c r="F309">
        <v>283</v>
      </c>
      <c r="G309" t="s">
        <v>295</v>
      </c>
      <c r="H309" s="6">
        <v>94</v>
      </c>
      <c r="I309" s="12">
        <f>IF(Fact_Order[[#This Row],[Review Rating]]&gt;3,1,0)</f>
        <v>0</v>
      </c>
      <c r="J309">
        <v>3</v>
      </c>
      <c r="K309">
        <f>IF(Fact_Order[[#This Row],[Discount Applied]]="Yes", 1, 0)</f>
        <v>1</v>
      </c>
      <c r="L309" t="s">
        <v>7</v>
      </c>
      <c r="M309" t="s">
        <v>10</v>
      </c>
    </row>
    <row r="310" spans="1:13" x14ac:dyDescent="0.3">
      <c r="A310">
        <v>430</v>
      </c>
      <c r="B310">
        <v>5</v>
      </c>
      <c r="C310">
        <v>48</v>
      </c>
      <c r="D310">
        <v>1</v>
      </c>
      <c r="E310">
        <v>4</v>
      </c>
      <c r="F310">
        <v>430</v>
      </c>
      <c r="G310" t="s">
        <v>442</v>
      </c>
      <c r="H310" s="6">
        <v>94</v>
      </c>
      <c r="I310" s="12">
        <f>IF(Fact_Order[[#This Row],[Review Rating]]&gt;3,1,0)</f>
        <v>1</v>
      </c>
      <c r="J310">
        <v>4.0999999999999996</v>
      </c>
      <c r="K310">
        <f>IF(Fact_Order[[#This Row],[Discount Applied]]="Yes", 1, 0)</f>
        <v>1</v>
      </c>
      <c r="L310" t="s">
        <v>7</v>
      </c>
      <c r="M310" t="s">
        <v>10</v>
      </c>
    </row>
    <row r="311" spans="1:13" x14ac:dyDescent="0.3">
      <c r="A311">
        <v>553</v>
      </c>
      <c r="B311">
        <v>1</v>
      </c>
      <c r="C311">
        <v>10</v>
      </c>
      <c r="D311">
        <v>4</v>
      </c>
      <c r="E311">
        <v>18</v>
      </c>
      <c r="F311">
        <v>553</v>
      </c>
      <c r="G311" t="s">
        <v>565</v>
      </c>
      <c r="H311" s="6">
        <v>94</v>
      </c>
      <c r="I311" s="12">
        <f>IF(Fact_Order[[#This Row],[Review Rating]]&gt;3,1,0)</f>
        <v>1</v>
      </c>
      <c r="J311">
        <v>3.5</v>
      </c>
      <c r="K311">
        <f>IF(Fact_Order[[#This Row],[Discount Applied]]="Yes", 1, 0)</f>
        <v>1</v>
      </c>
      <c r="L311" t="s">
        <v>7</v>
      </c>
      <c r="M311" t="s">
        <v>22</v>
      </c>
    </row>
    <row r="312" spans="1:13" x14ac:dyDescent="0.3">
      <c r="A312">
        <v>585</v>
      </c>
      <c r="B312">
        <v>2</v>
      </c>
      <c r="C312">
        <v>28</v>
      </c>
      <c r="D312">
        <v>2</v>
      </c>
      <c r="E312">
        <v>21</v>
      </c>
      <c r="F312">
        <v>585</v>
      </c>
      <c r="G312" t="s">
        <v>597</v>
      </c>
      <c r="H312" s="6">
        <v>94</v>
      </c>
      <c r="I312" s="12">
        <f>IF(Fact_Order[[#This Row],[Review Rating]]&gt;3,1,0)</f>
        <v>1</v>
      </c>
      <c r="J312">
        <v>4.7</v>
      </c>
      <c r="K312">
        <f>IF(Fact_Order[[#This Row],[Discount Applied]]="Yes", 1, 0)</f>
        <v>1</v>
      </c>
      <c r="L312" t="s">
        <v>7</v>
      </c>
      <c r="M312" t="s">
        <v>27</v>
      </c>
    </row>
    <row r="313" spans="1:13" x14ac:dyDescent="0.3">
      <c r="A313">
        <v>619</v>
      </c>
      <c r="B313">
        <v>1</v>
      </c>
      <c r="C313">
        <v>28</v>
      </c>
      <c r="D313">
        <v>2</v>
      </c>
      <c r="E313">
        <v>15</v>
      </c>
      <c r="F313">
        <v>619</v>
      </c>
      <c r="G313" t="s">
        <v>631</v>
      </c>
      <c r="H313" s="6">
        <v>94</v>
      </c>
      <c r="I313" s="12">
        <f>IF(Fact_Order[[#This Row],[Review Rating]]&gt;3,1,0)</f>
        <v>1</v>
      </c>
      <c r="J313">
        <v>4</v>
      </c>
      <c r="K313">
        <f>IF(Fact_Order[[#This Row],[Discount Applied]]="Yes", 1, 0)</f>
        <v>1</v>
      </c>
      <c r="L313" t="s">
        <v>7</v>
      </c>
      <c r="M313" t="s">
        <v>27</v>
      </c>
    </row>
    <row r="314" spans="1:13" x14ac:dyDescent="0.3">
      <c r="A314">
        <v>631</v>
      </c>
      <c r="B314">
        <v>5</v>
      </c>
      <c r="C314">
        <v>17</v>
      </c>
      <c r="D314">
        <v>4</v>
      </c>
      <c r="E314">
        <v>17</v>
      </c>
      <c r="F314">
        <v>631</v>
      </c>
      <c r="G314" t="s">
        <v>643</v>
      </c>
      <c r="H314" s="6">
        <v>94</v>
      </c>
      <c r="I314" s="12">
        <f>IF(Fact_Order[[#This Row],[Review Rating]]&gt;3,1,0)</f>
        <v>1</v>
      </c>
      <c r="J314">
        <v>4.3</v>
      </c>
      <c r="K314">
        <f>IF(Fact_Order[[#This Row],[Discount Applied]]="Yes", 1, 0)</f>
        <v>1</v>
      </c>
      <c r="L314" t="s">
        <v>7</v>
      </c>
      <c r="M314" t="s">
        <v>27</v>
      </c>
    </row>
    <row r="315" spans="1:13" x14ac:dyDescent="0.3">
      <c r="A315">
        <v>780</v>
      </c>
      <c r="B315">
        <v>1</v>
      </c>
      <c r="C315">
        <v>41</v>
      </c>
      <c r="D315">
        <v>2</v>
      </c>
      <c r="E315">
        <v>11</v>
      </c>
      <c r="F315">
        <v>780</v>
      </c>
      <c r="G315" t="s">
        <v>792</v>
      </c>
      <c r="H315" s="6">
        <v>94</v>
      </c>
      <c r="I315" s="12">
        <f>IF(Fact_Order[[#This Row],[Review Rating]]&gt;3,1,0)</f>
        <v>1</v>
      </c>
      <c r="J315">
        <v>4.5999999999999996</v>
      </c>
      <c r="K315">
        <f>IF(Fact_Order[[#This Row],[Discount Applied]]="Yes", 1, 0)</f>
        <v>1</v>
      </c>
      <c r="L315" t="s">
        <v>7</v>
      </c>
      <c r="M315" t="s">
        <v>10</v>
      </c>
    </row>
    <row r="316" spans="1:13" x14ac:dyDescent="0.3">
      <c r="A316">
        <v>825</v>
      </c>
      <c r="B316">
        <v>6</v>
      </c>
      <c r="C316">
        <v>43</v>
      </c>
      <c r="D316">
        <v>2</v>
      </c>
      <c r="E316">
        <v>1</v>
      </c>
      <c r="F316">
        <v>825</v>
      </c>
      <c r="G316" t="s">
        <v>837</v>
      </c>
      <c r="H316" s="6">
        <v>94</v>
      </c>
      <c r="I316" s="12">
        <f>IF(Fact_Order[[#This Row],[Review Rating]]&gt;3,1,0)</f>
        <v>0</v>
      </c>
      <c r="J316">
        <v>3</v>
      </c>
      <c r="K316">
        <f>IF(Fact_Order[[#This Row],[Discount Applied]]="Yes", 1, 0)</f>
        <v>1</v>
      </c>
      <c r="L316" t="s">
        <v>7</v>
      </c>
      <c r="M316" t="s">
        <v>10</v>
      </c>
    </row>
    <row r="317" spans="1:13" x14ac:dyDescent="0.3">
      <c r="A317">
        <v>826</v>
      </c>
      <c r="B317">
        <v>3</v>
      </c>
      <c r="C317">
        <v>44</v>
      </c>
      <c r="D317">
        <v>4</v>
      </c>
      <c r="E317">
        <v>23</v>
      </c>
      <c r="F317">
        <v>826</v>
      </c>
      <c r="G317" t="s">
        <v>838</v>
      </c>
      <c r="H317" s="6">
        <v>94</v>
      </c>
      <c r="I317" s="12">
        <f>IF(Fact_Order[[#This Row],[Review Rating]]&gt;3,1,0)</f>
        <v>1</v>
      </c>
      <c r="J317">
        <v>3.6</v>
      </c>
      <c r="K317">
        <f>IF(Fact_Order[[#This Row],[Discount Applied]]="Yes", 1, 0)</f>
        <v>1</v>
      </c>
      <c r="L317" t="s">
        <v>7</v>
      </c>
      <c r="M317" t="s">
        <v>10</v>
      </c>
    </row>
    <row r="318" spans="1:13" x14ac:dyDescent="0.3">
      <c r="A318">
        <v>827</v>
      </c>
      <c r="B318">
        <v>4</v>
      </c>
      <c r="C318">
        <v>3</v>
      </c>
      <c r="D318">
        <v>1</v>
      </c>
      <c r="E318">
        <v>11</v>
      </c>
      <c r="F318">
        <v>827</v>
      </c>
      <c r="G318" t="s">
        <v>839</v>
      </c>
      <c r="H318" s="6">
        <v>94</v>
      </c>
      <c r="I318" s="12">
        <f>IF(Fact_Order[[#This Row],[Review Rating]]&gt;3,1,0)</f>
        <v>1</v>
      </c>
      <c r="J318">
        <v>3.6</v>
      </c>
      <c r="K318">
        <f>IF(Fact_Order[[#This Row],[Discount Applied]]="Yes", 1, 0)</f>
        <v>1</v>
      </c>
      <c r="L318" t="s">
        <v>7</v>
      </c>
      <c r="M318" t="s">
        <v>14</v>
      </c>
    </row>
    <row r="319" spans="1:13" x14ac:dyDescent="0.3">
      <c r="A319">
        <v>930</v>
      </c>
      <c r="B319">
        <v>5</v>
      </c>
      <c r="C319">
        <v>44</v>
      </c>
      <c r="D319">
        <v>4</v>
      </c>
      <c r="E319">
        <v>24</v>
      </c>
      <c r="F319">
        <v>930</v>
      </c>
      <c r="G319" t="s">
        <v>942</v>
      </c>
      <c r="H319" s="6">
        <v>94</v>
      </c>
      <c r="I319" s="12">
        <f>IF(Fact_Order[[#This Row],[Review Rating]]&gt;3,1,0)</f>
        <v>1</v>
      </c>
      <c r="J319">
        <v>4.5</v>
      </c>
      <c r="K319">
        <f>IF(Fact_Order[[#This Row],[Discount Applied]]="Yes", 1, 0)</f>
        <v>1</v>
      </c>
      <c r="L319" t="s">
        <v>7</v>
      </c>
      <c r="M319" t="s">
        <v>27</v>
      </c>
    </row>
    <row r="320" spans="1:13" x14ac:dyDescent="0.3">
      <c r="A320">
        <v>1006</v>
      </c>
      <c r="B320">
        <v>6</v>
      </c>
      <c r="C320">
        <v>15</v>
      </c>
      <c r="D320">
        <v>1</v>
      </c>
      <c r="E320">
        <v>22</v>
      </c>
      <c r="F320">
        <v>1006</v>
      </c>
      <c r="G320" t="s">
        <v>1018</v>
      </c>
      <c r="H320" s="6">
        <v>94</v>
      </c>
      <c r="I320" s="12">
        <f>IF(Fact_Order[[#This Row],[Review Rating]]&gt;3,1,0)</f>
        <v>1</v>
      </c>
      <c r="J320">
        <v>3.9</v>
      </c>
      <c r="K320">
        <f>IF(Fact_Order[[#This Row],[Discount Applied]]="Yes", 1, 0)</f>
        <v>1</v>
      </c>
      <c r="L320" t="s">
        <v>7</v>
      </c>
      <c r="M320" t="s">
        <v>27</v>
      </c>
    </row>
    <row r="321" spans="1:13" x14ac:dyDescent="0.3">
      <c r="A321">
        <v>1069</v>
      </c>
      <c r="B321">
        <v>4</v>
      </c>
      <c r="C321">
        <v>6</v>
      </c>
      <c r="D321">
        <v>4</v>
      </c>
      <c r="E321">
        <v>6</v>
      </c>
      <c r="F321">
        <v>1069</v>
      </c>
      <c r="G321" t="s">
        <v>1081</v>
      </c>
      <c r="H321" s="6">
        <v>94</v>
      </c>
      <c r="I321" s="12">
        <f>IF(Fact_Order[[#This Row],[Review Rating]]&gt;3,1,0)</f>
        <v>0</v>
      </c>
      <c r="J321">
        <v>2.5</v>
      </c>
      <c r="K321">
        <f>IF(Fact_Order[[#This Row],[Discount Applied]]="Yes", 1, 0)</f>
        <v>1</v>
      </c>
      <c r="L321" t="s">
        <v>7</v>
      </c>
      <c r="M321" t="s">
        <v>12</v>
      </c>
    </row>
    <row r="322" spans="1:13" x14ac:dyDescent="0.3">
      <c r="A322">
        <v>1170</v>
      </c>
      <c r="B322">
        <v>5</v>
      </c>
      <c r="C322">
        <v>6</v>
      </c>
      <c r="D322">
        <v>4</v>
      </c>
      <c r="E322">
        <v>22</v>
      </c>
      <c r="F322">
        <v>1170</v>
      </c>
      <c r="G322" t="s">
        <v>1182</v>
      </c>
      <c r="H322" s="6">
        <v>94</v>
      </c>
      <c r="I322" s="12">
        <f>IF(Fact_Order[[#This Row],[Review Rating]]&gt;3,1,0)</f>
        <v>1</v>
      </c>
      <c r="J322">
        <v>4.5</v>
      </c>
      <c r="K322">
        <f>IF(Fact_Order[[#This Row],[Discount Applied]]="Yes", 1, 0)</f>
        <v>1</v>
      </c>
      <c r="L322" t="s">
        <v>7</v>
      </c>
      <c r="M322" t="s">
        <v>10</v>
      </c>
    </row>
    <row r="323" spans="1:13" x14ac:dyDescent="0.3">
      <c r="A323">
        <v>1205</v>
      </c>
      <c r="B323">
        <v>5</v>
      </c>
      <c r="C323">
        <v>21</v>
      </c>
      <c r="D323">
        <v>2</v>
      </c>
      <c r="E323">
        <v>23</v>
      </c>
      <c r="F323">
        <v>1205</v>
      </c>
      <c r="G323" t="s">
        <v>1217</v>
      </c>
      <c r="H323" s="6">
        <v>94</v>
      </c>
      <c r="I323" s="12">
        <f>IF(Fact_Order[[#This Row],[Review Rating]]&gt;3,1,0)</f>
        <v>1</v>
      </c>
      <c r="J323">
        <v>3.2</v>
      </c>
      <c r="K323">
        <f>IF(Fact_Order[[#This Row],[Discount Applied]]="Yes", 1, 0)</f>
        <v>1</v>
      </c>
      <c r="L323" t="s">
        <v>7</v>
      </c>
      <c r="M323" t="s">
        <v>12</v>
      </c>
    </row>
    <row r="324" spans="1:13" x14ac:dyDescent="0.3">
      <c r="A324">
        <v>1212</v>
      </c>
      <c r="B324">
        <v>6</v>
      </c>
      <c r="C324">
        <v>20</v>
      </c>
      <c r="D324">
        <v>2</v>
      </c>
      <c r="E324">
        <v>16</v>
      </c>
      <c r="F324">
        <v>1212</v>
      </c>
      <c r="G324" t="s">
        <v>1224</v>
      </c>
      <c r="H324" s="6">
        <v>94</v>
      </c>
      <c r="I324" s="12">
        <f>IF(Fact_Order[[#This Row],[Review Rating]]&gt;3,1,0)</f>
        <v>1</v>
      </c>
      <c r="J324">
        <v>4.5999999999999996</v>
      </c>
      <c r="K324">
        <f>IF(Fact_Order[[#This Row],[Discount Applied]]="Yes", 1, 0)</f>
        <v>1</v>
      </c>
      <c r="L324" t="s">
        <v>7</v>
      </c>
      <c r="M324" t="s">
        <v>8</v>
      </c>
    </row>
    <row r="325" spans="1:13" x14ac:dyDescent="0.3">
      <c r="A325">
        <v>1284</v>
      </c>
      <c r="B325">
        <v>5</v>
      </c>
      <c r="C325">
        <v>5</v>
      </c>
      <c r="D325">
        <v>1</v>
      </c>
      <c r="E325">
        <v>6</v>
      </c>
      <c r="F325">
        <v>1284</v>
      </c>
      <c r="G325" t="s">
        <v>1296</v>
      </c>
      <c r="H325" s="6">
        <v>94</v>
      </c>
      <c r="I325" s="12">
        <f>IF(Fact_Order[[#This Row],[Review Rating]]&gt;3,1,0)</f>
        <v>1</v>
      </c>
      <c r="J325">
        <v>3.9</v>
      </c>
      <c r="K325">
        <f>IF(Fact_Order[[#This Row],[Discount Applied]]="Yes", 1, 0)</f>
        <v>1</v>
      </c>
      <c r="L325" t="s">
        <v>7</v>
      </c>
      <c r="M325" t="s">
        <v>27</v>
      </c>
    </row>
    <row r="326" spans="1:13" x14ac:dyDescent="0.3">
      <c r="A326">
        <v>1560</v>
      </c>
      <c r="B326">
        <v>6</v>
      </c>
      <c r="C326">
        <v>5</v>
      </c>
      <c r="D326">
        <v>4</v>
      </c>
      <c r="E326">
        <v>19</v>
      </c>
      <c r="F326">
        <v>1560</v>
      </c>
      <c r="G326" t="s">
        <v>1572</v>
      </c>
      <c r="H326" s="6">
        <v>94</v>
      </c>
      <c r="I326" s="12">
        <f>IF(Fact_Order[[#This Row],[Review Rating]]&gt;3,1,0)</f>
        <v>1</v>
      </c>
      <c r="J326">
        <v>4.5</v>
      </c>
      <c r="K326">
        <f>IF(Fact_Order[[#This Row],[Discount Applied]]="Yes", 1, 0)</f>
        <v>1</v>
      </c>
      <c r="L326" t="s">
        <v>7</v>
      </c>
      <c r="M326" t="s">
        <v>14</v>
      </c>
    </row>
    <row r="327" spans="1:13" x14ac:dyDescent="0.3">
      <c r="A327">
        <v>1758</v>
      </c>
      <c r="B327">
        <v>4</v>
      </c>
      <c r="C327">
        <v>50</v>
      </c>
      <c r="D327">
        <v>4</v>
      </c>
      <c r="E327">
        <v>11</v>
      </c>
      <c r="F327">
        <v>1758</v>
      </c>
      <c r="G327" t="s">
        <v>1771</v>
      </c>
      <c r="H327" s="6">
        <v>94</v>
      </c>
      <c r="I327" s="12">
        <f>IF(Fact_Order[[#This Row],[Review Rating]]&gt;3,1,0)</f>
        <v>1</v>
      </c>
      <c r="J327">
        <v>3.6</v>
      </c>
      <c r="K327">
        <f>IF(Fact_Order[[#This Row],[Discount Applied]]="Yes", 1, 0)</f>
        <v>0</v>
      </c>
      <c r="L327" t="s">
        <v>1691</v>
      </c>
      <c r="M327" t="s">
        <v>27</v>
      </c>
    </row>
    <row r="328" spans="1:13" x14ac:dyDescent="0.3">
      <c r="A328">
        <v>1779</v>
      </c>
      <c r="B328">
        <v>6</v>
      </c>
      <c r="C328">
        <v>22</v>
      </c>
      <c r="D328">
        <v>1</v>
      </c>
      <c r="E328">
        <v>23</v>
      </c>
      <c r="F328">
        <v>1779</v>
      </c>
      <c r="G328" t="s">
        <v>1792</v>
      </c>
      <c r="H328" s="6">
        <v>94</v>
      </c>
      <c r="I328" s="12">
        <f>IF(Fact_Order[[#This Row],[Review Rating]]&gt;3,1,0)</f>
        <v>1</v>
      </c>
      <c r="J328">
        <v>4.9000000000000004</v>
      </c>
      <c r="K328">
        <f>IF(Fact_Order[[#This Row],[Discount Applied]]="Yes", 1, 0)</f>
        <v>0</v>
      </c>
      <c r="L328" t="s">
        <v>1691</v>
      </c>
      <c r="M328" t="s">
        <v>27</v>
      </c>
    </row>
    <row r="329" spans="1:13" x14ac:dyDescent="0.3">
      <c r="A329">
        <v>1821</v>
      </c>
      <c r="B329">
        <v>1</v>
      </c>
      <c r="C329">
        <v>48</v>
      </c>
      <c r="D329">
        <v>4</v>
      </c>
      <c r="E329">
        <v>6</v>
      </c>
      <c r="F329">
        <v>1821</v>
      </c>
      <c r="G329" t="s">
        <v>1834</v>
      </c>
      <c r="H329" s="6">
        <v>94</v>
      </c>
      <c r="I329" s="12">
        <f>IF(Fact_Order[[#This Row],[Review Rating]]&gt;3,1,0)</f>
        <v>1</v>
      </c>
      <c r="J329">
        <v>5</v>
      </c>
      <c r="K329">
        <f>IF(Fact_Order[[#This Row],[Discount Applied]]="Yes", 1, 0)</f>
        <v>0</v>
      </c>
      <c r="L329" t="s">
        <v>1691</v>
      </c>
      <c r="M329" t="s">
        <v>14</v>
      </c>
    </row>
    <row r="330" spans="1:13" x14ac:dyDescent="0.3">
      <c r="A330">
        <v>1971</v>
      </c>
      <c r="B330">
        <v>3</v>
      </c>
      <c r="C330">
        <v>34</v>
      </c>
      <c r="D330">
        <v>2</v>
      </c>
      <c r="E330">
        <v>23</v>
      </c>
      <c r="F330">
        <v>1971</v>
      </c>
      <c r="G330" t="s">
        <v>1984</v>
      </c>
      <c r="H330" s="6">
        <v>94</v>
      </c>
      <c r="I330" s="12">
        <f>IF(Fact_Order[[#This Row],[Review Rating]]&gt;3,1,0)</f>
        <v>0</v>
      </c>
      <c r="J330">
        <v>2.9</v>
      </c>
      <c r="K330">
        <f>IF(Fact_Order[[#This Row],[Discount Applied]]="Yes", 1, 0)</f>
        <v>0</v>
      </c>
      <c r="L330" t="s">
        <v>1691</v>
      </c>
      <c r="M330" t="s">
        <v>12</v>
      </c>
    </row>
    <row r="331" spans="1:13" x14ac:dyDescent="0.3">
      <c r="A331">
        <v>1981</v>
      </c>
      <c r="B331">
        <v>6</v>
      </c>
      <c r="C331">
        <v>45</v>
      </c>
      <c r="D331">
        <v>1</v>
      </c>
      <c r="E331">
        <v>4</v>
      </c>
      <c r="F331">
        <v>1981</v>
      </c>
      <c r="G331" t="s">
        <v>1994</v>
      </c>
      <c r="H331" s="6">
        <v>94</v>
      </c>
      <c r="I331" s="12">
        <f>IF(Fact_Order[[#This Row],[Review Rating]]&gt;3,1,0)</f>
        <v>1</v>
      </c>
      <c r="J331">
        <v>4.4000000000000004</v>
      </c>
      <c r="K331">
        <f>IF(Fact_Order[[#This Row],[Discount Applied]]="Yes", 1, 0)</f>
        <v>0</v>
      </c>
      <c r="L331" t="s">
        <v>1691</v>
      </c>
      <c r="M331" t="s">
        <v>14</v>
      </c>
    </row>
    <row r="332" spans="1:13" x14ac:dyDescent="0.3">
      <c r="A332">
        <v>2012</v>
      </c>
      <c r="B332">
        <v>1</v>
      </c>
      <c r="C332">
        <v>9</v>
      </c>
      <c r="D332">
        <v>2</v>
      </c>
      <c r="E332">
        <v>4</v>
      </c>
      <c r="F332">
        <v>2012</v>
      </c>
      <c r="G332" t="s">
        <v>2025</v>
      </c>
      <c r="H332" s="6">
        <v>94</v>
      </c>
      <c r="I332" s="12">
        <f>IF(Fact_Order[[#This Row],[Review Rating]]&gt;3,1,0)</f>
        <v>1</v>
      </c>
      <c r="J332">
        <v>3.7</v>
      </c>
      <c r="K332">
        <f>IF(Fact_Order[[#This Row],[Discount Applied]]="Yes", 1, 0)</f>
        <v>0</v>
      </c>
      <c r="L332" t="s">
        <v>1691</v>
      </c>
      <c r="M332" t="s">
        <v>22</v>
      </c>
    </row>
    <row r="333" spans="1:13" x14ac:dyDescent="0.3">
      <c r="A333">
        <v>2052</v>
      </c>
      <c r="B333">
        <v>2</v>
      </c>
      <c r="C333">
        <v>3</v>
      </c>
      <c r="D333">
        <v>2</v>
      </c>
      <c r="E333">
        <v>18</v>
      </c>
      <c r="F333">
        <v>2052</v>
      </c>
      <c r="G333" t="s">
        <v>2065</v>
      </c>
      <c r="H333" s="6">
        <v>94</v>
      </c>
      <c r="I333" s="12">
        <f>IF(Fact_Order[[#This Row],[Review Rating]]&gt;3,1,0)</f>
        <v>1</v>
      </c>
      <c r="J333">
        <v>3.8</v>
      </c>
      <c r="K333">
        <f>IF(Fact_Order[[#This Row],[Discount Applied]]="Yes", 1, 0)</f>
        <v>0</v>
      </c>
      <c r="L333" t="s">
        <v>1691</v>
      </c>
      <c r="M333" t="s">
        <v>12</v>
      </c>
    </row>
    <row r="334" spans="1:13" x14ac:dyDescent="0.3">
      <c r="A334">
        <v>2085</v>
      </c>
      <c r="B334">
        <v>4</v>
      </c>
      <c r="C334">
        <v>35</v>
      </c>
      <c r="D334">
        <v>3</v>
      </c>
      <c r="E334">
        <v>1</v>
      </c>
      <c r="F334">
        <v>2085</v>
      </c>
      <c r="G334" t="s">
        <v>2098</v>
      </c>
      <c r="H334" s="6">
        <v>94</v>
      </c>
      <c r="I334" s="12">
        <f>IF(Fact_Order[[#This Row],[Review Rating]]&gt;3,1,0)</f>
        <v>1</v>
      </c>
      <c r="J334">
        <v>4</v>
      </c>
      <c r="K334">
        <f>IF(Fact_Order[[#This Row],[Discount Applied]]="Yes", 1, 0)</f>
        <v>0</v>
      </c>
      <c r="L334" t="s">
        <v>1691</v>
      </c>
      <c r="M334" t="s">
        <v>22</v>
      </c>
    </row>
    <row r="335" spans="1:13" x14ac:dyDescent="0.3">
      <c r="A335">
        <v>2136</v>
      </c>
      <c r="B335">
        <v>3</v>
      </c>
      <c r="C335">
        <v>19</v>
      </c>
      <c r="D335">
        <v>1</v>
      </c>
      <c r="E335">
        <v>13</v>
      </c>
      <c r="F335">
        <v>2136</v>
      </c>
      <c r="G335" t="s">
        <v>2149</v>
      </c>
      <c r="H335" s="6">
        <v>94</v>
      </c>
      <c r="I335" s="12">
        <f>IF(Fact_Order[[#This Row],[Review Rating]]&gt;3,1,0)</f>
        <v>1</v>
      </c>
      <c r="J335">
        <v>4.5999999999999996</v>
      </c>
      <c r="K335">
        <f>IF(Fact_Order[[#This Row],[Discount Applied]]="Yes", 1, 0)</f>
        <v>0</v>
      </c>
      <c r="L335" t="s">
        <v>1691</v>
      </c>
      <c r="M335" t="s">
        <v>27</v>
      </c>
    </row>
    <row r="336" spans="1:13" x14ac:dyDescent="0.3">
      <c r="A336">
        <v>2154</v>
      </c>
      <c r="B336">
        <v>2</v>
      </c>
      <c r="C336">
        <v>1</v>
      </c>
      <c r="D336">
        <v>4</v>
      </c>
      <c r="E336">
        <v>6</v>
      </c>
      <c r="F336">
        <v>2154</v>
      </c>
      <c r="G336" t="s">
        <v>2167</v>
      </c>
      <c r="H336" s="6">
        <v>94</v>
      </c>
      <c r="I336" s="12">
        <f>IF(Fact_Order[[#This Row],[Review Rating]]&gt;3,1,0)</f>
        <v>1</v>
      </c>
      <c r="J336">
        <v>4.2</v>
      </c>
      <c r="K336">
        <f>IF(Fact_Order[[#This Row],[Discount Applied]]="Yes", 1, 0)</f>
        <v>0</v>
      </c>
      <c r="L336" t="s">
        <v>1691</v>
      </c>
      <c r="M336" t="s">
        <v>14</v>
      </c>
    </row>
    <row r="337" spans="1:13" x14ac:dyDescent="0.3">
      <c r="A337">
        <v>2190</v>
      </c>
      <c r="B337">
        <v>1</v>
      </c>
      <c r="C337">
        <v>49</v>
      </c>
      <c r="D337">
        <v>4</v>
      </c>
      <c r="E337">
        <v>1</v>
      </c>
      <c r="F337">
        <v>2190</v>
      </c>
      <c r="G337" t="s">
        <v>2203</v>
      </c>
      <c r="H337" s="6">
        <v>94</v>
      </c>
      <c r="I337" s="12">
        <f>IF(Fact_Order[[#This Row],[Review Rating]]&gt;3,1,0)</f>
        <v>1</v>
      </c>
      <c r="J337">
        <v>4</v>
      </c>
      <c r="K337">
        <f>IF(Fact_Order[[#This Row],[Discount Applied]]="Yes", 1, 0)</f>
        <v>0</v>
      </c>
      <c r="L337" t="s">
        <v>1691</v>
      </c>
      <c r="M337" t="s">
        <v>12</v>
      </c>
    </row>
    <row r="338" spans="1:13" x14ac:dyDescent="0.3">
      <c r="A338">
        <v>2214</v>
      </c>
      <c r="B338">
        <v>1</v>
      </c>
      <c r="C338">
        <v>12</v>
      </c>
      <c r="D338">
        <v>4</v>
      </c>
      <c r="E338">
        <v>20</v>
      </c>
      <c r="F338">
        <v>2214</v>
      </c>
      <c r="G338" t="s">
        <v>2227</v>
      </c>
      <c r="H338" s="6">
        <v>94</v>
      </c>
      <c r="I338" s="12">
        <f>IF(Fact_Order[[#This Row],[Review Rating]]&gt;3,1,0)</f>
        <v>0</v>
      </c>
      <c r="J338">
        <v>2.9</v>
      </c>
      <c r="K338">
        <f>IF(Fact_Order[[#This Row],[Discount Applied]]="Yes", 1, 0)</f>
        <v>0</v>
      </c>
      <c r="L338" t="s">
        <v>1691</v>
      </c>
      <c r="M338" t="s">
        <v>27</v>
      </c>
    </row>
    <row r="339" spans="1:13" x14ac:dyDescent="0.3">
      <c r="A339">
        <v>2252</v>
      </c>
      <c r="B339">
        <v>2</v>
      </c>
      <c r="C339">
        <v>42</v>
      </c>
      <c r="D339">
        <v>4</v>
      </c>
      <c r="E339">
        <v>10</v>
      </c>
      <c r="F339">
        <v>2252</v>
      </c>
      <c r="G339" t="s">
        <v>2265</v>
      </c>
      <c r="H339" s="6">
        <v>94</v>
      </c>
      <c r="I339" s="12">
        <f>IF(Fact_Order[[#This Row],[Review Rating]]&gt;3,1,0)</f>
        <v>1</v>
      </c>
      <c r="J339">
        <v>3.8</v>
      </c>
      <c r="K339">
        <f>IF(Fact_Order[[#This Row],[Discount Applied]]="Yes", 1, 0)</f>
        <v>0</v>
      </c>
      <c r="L339" t="s">
        <v>1691</v>
      </c>
      <c r="M339" t="s">
        <v>27</v>
      </c>
    </row>
    <row r="340" spans="1:13" x14ac:dyDescent="0.3">
      <c r="A340">
        <v>2266</v>
      </c>
      <c r="B340">
        <v>6</v>
      </c>
      <c r="C340">
        <v>7</v>
      </c>
      <c r="D340">
        <v>4</v>
      </c>
      <c r="E340">
        <v>8</v>
      </c>
      <c r="F340">
        <v>2266</v>
      </c>
      <c r="G340" t="s">
        <v>2279</v>
      </c>
      <c r="H340" s="6">
        <v>94</v>
      </c>
      <c r="I340" s="12">
        <f>IF(Fact_Order[[#This Row],[Review Rating]]&gt;3,1,0)</f>
        <v>1</v>
      </c>
      <c r="J340">
        <v>3.9</v>
      </c>
      <c r="K340">
        <f>IF(Fact_Order[[#This Row],[Discount Applied]]="Yes", 1, 0)</f>
        <v>0</v>
      </c>
      <c r="L340" t="s">
        <v>1691</v>
      </c>
      <c r="M340" t="s">
        <v>14</v>
      </c>
    </row>
    <row r="341" spans="1:13" x14ac:dyDescent="0.3">
      <c r="A341">
        <v>2328</v>
      </c>
      <c r="B341">
        <v>5</v>
      </c>
      <c r="C341">
        <v>16</v>
      </c>
      <c r="D341">
        <v>1</v>
      </c>
      <c r="E341">
        <v>12</v>
      </c>
      <c r="F341">
        <v>2328</v>
      </c>
      <c r="G341" t="s">
        <v>2341</v>
      </c>
      <c r="H341" s="6">
        <v>94</v>
      </c>
      <c r="I341" s="12">
        <f>IF(Fact_Order[[#This Row],[Review Rating]]&gt;3,1,0)</f>
        <v>1</v>
      </c>
      <c r="J341">
        <v>4.2</v>
      </c>
      <c r="K341">
        <f>IF(Fact_Order[[#This Row],[Discount Applied]]="Yes", 1, 0)</f>
        <v>0</v>
      </c>
      <c r="L341" t="s">
        <v>1691</v>
      </c>
      <c r="M341" t="s">
        <v>8</v>
      </c>
    </row>
    <row r="342" spans="1:13" x14ac:dyDescent="0.3">
      <c r="A342">
        <v>2337</v>
      </c>
      <c r="B342">
        <v>2</v>
      </c>
      <c r="C342">
        <v>19</v>
      </c>
      <c r="D342">
        <v>1</v>
      </c>
      <c r="E342">
        <v>23</v>
      </c>
      <c r="F342">
        <v>2337</v>
      </c>
      <c r="G342" t="s">
        <v>2350</v>
      </c>
      <c r="H342" s="6">
        <v>94</v>
      </c>
      <c r="I342" s="12">
        <f>IF(Fact_Order[[#This Row],[Review Rating]]&gt;3,1,0)</f>
        <v>1</v>
      </c>
      <c r="J342">
        <v>3.1</v>
      </c>
      <c r="K342">
        <f>IF(Fact_Order[[#This Row],[Discount Applied]]="Yes", 1, 0)</f>
        <v>0</v>
      </c>
      <c r="L342" t="s">
        <v>1691</v>
      </c>
      <c r="M342" t="s">
        <v>12</v>
      </c>
    </row>
    <row r="343" spans="1:13" x14ac:dyDescent="0.3">
      <c r="A343">
        <v>2377</v>
      </c>
      <c r="B343">
        <v>1</v>
      </c>
      <c r="C343">
        <v>31</v>
      </c>
      <c r="D343">
        <v>2</v>
      </c>
      <c r="E343">
        <v>25</v>
      </c>
      <c r="F343">
        <v>2377</v>
      </c>
      <c r="G343" t="s">
        <v>2390</v>
      </c>
      <c r="H343" s="6">
        <v>94</v>
      </c>
      <c r="I343" s="12">
        <f>IF(Fact_Order[[#This Row],[Review Rating]]&gt;3,1,0)</f>
        <v>1</v>
      </c>
      <c r="J343">
        <v>4.0999999999999996</v>
      </c>
      <c r="K343">
        <f>IF(Fact_Order[[#This Row],[Discount Applied]]="Yes", 1, 0)</f>
        <v>0</v>
      </c>
      <c r="L343" t="s">
        <v>1691</v>
      </c>
      <c r="M343" t="s">
        <v>10</v>
      </c>
    </row>
    <row r="344" spans="1:13" x14ac:dyDescent="0.3">
      <c r="A344">
        <v>2378</v>
      </c>
      <c r="B344">
        <v>3</v>
      </c>
      <c r="C344">
        <v>46</v>
      </c>
      <c r="D344">
        <v>4</v>
      </c>
      <c r="E344">
        <v>1</v>
      </c>
      <c r="F344">
        <v>2378</v>
      </c>
      <c r="G344" t="s">
        <v>2391</v>
      </c>
      <c r="H344" s="6">
        <v>94</v>
      </c>
      <c r="I344" s="12">
        <f>IF(Fact_Order[[#This Row],[Review Rating]]&gt;3,1,0)</f>
        <v>1</v>
      </c>
      <c r="J344">
        <v>4</v>
      </c>
      <c r="K344">
        <f>IF(Fact_Order[[#This Row],[Discount Applied]]="Yes", 1, 0)</f>
        <v>0</v>
      </c>
      <c r="L344" t="s">
        <v>1691</v>
      </c>
      <c r="M344" t="s">
        <v>10</v>
      </c>
    </row>
    <row r="345" spans="1:13" x14ac:dyDescent="0.3">
      <c r="A345">
        <v>2502</v>
      </c>
      <c r="B345">
        <v>2</v>
      </c>
      <c r="C345">
        <v>9</v>
      </c>
      <c r="D345">
        <v>4</v>
      </c>
      <c r="E345">
        <v>7</v>
      </c>
      <c r="F345">
        <v>2502</v>
      </c>
      <c r="G345" t="s">
        <v>2515</v>
      </c>
      <c r="H345" s="6">
        <v>94</v>
      </c>
      <c r="I345" s="12">
        <f>IF(Fact_Order[[#This Row],[Review Rating]]&gt;3,1,0)</f>
        <v>1</v>
      </c>
      <c r="J345">
        <v>4.5999999999999996</v>
      </c>
      <c r="K345">
        <f>IF(Fact_Order[[#This Row],[Discount Applied]]="Yes", 1, 0)</f>
        <v>0</v>
      </c>
      <c r="L345" t="s">
        <v>1691</v>
      </c>
      <c r="M345" t="s">
        <v>8</v>
      </c>
    </row>
    <row r="346" spans="1:13" x14ac:dyDescent="0.3">
      <c r="A346">
        <v>2505</v>
      </c>
      <c r="B346">
        <v>6</v>
      </c>
      <c r="C346">
        <v>4</v>
      </c>
      <c r="D346">
        <v>1</v>
      </c>
      <c r="E346">
        <v>7</v>
      </c>
      <c r="F346">
        <v>2505</v>
      </c>
      <c r="G346" t="s">
        <v>2518</v>
      </c>
      <c r="H346" s="6">
        <v>94</v>
      </c>
      <c r="I346" s="12">
        <f>IF(Fact_Order[[#This Row],[Review Rating]]&gt;3,1,0)</f>
        <v>1</v>
      </c>
      <c r="J346">
        <v>4</v>
      </c>
      <c r="K346">
        <f>IF(Fact_Order[[#This Row],[Discount Applied]]="Yes", 1, 0)</f>
        <v>0</v>
      </c>
      <c r="L346" t="s">
        <v>1691</v>
      </c>
      <c r="M346" t="s">
        <v>10</v>
      </c>
    </row>
    <row r="347" spans="1:13" x14ac:dyDescent="0.3">
      <c r="A347">
        <v>2709</v>
      </c>
      <c r="B347">
        <v>6</v>
      </c>
      <c r="C347">
        <v>16</v>
      </c>
      <c r="D347">
        <v>3</v>
      </c>
      <c r="E347">
        <v>11</v>
      </c>
      <c r="F347">
        <v>2709</v>
      </c>
      <c r="G347" t="s">
        <v>2722</v>
      </c>
      <c r="H347" s="6">
        <v>94</v>
      </c>
      <c r="I347" s="12">
        <f>IF(Fact_Order[[#This Row],[Review Rating]]&gt;3,1,0)</f>
        <v>1</v>
      </c>
      <c r="J347">
        <v>3.3</v>
      </c>
      <c r="K347">
        <f>IF(Fact_Order[[#This Row],[Discount Applied]]="Yes", 1, 0)</f>
        <v>0</v>
      </c>
      <c r="L347" t="s">
        <v>1691</v>
      </c>
      <c r="M347" t="s">
        <v>27</v>
      </c>
    </row>
    <row r="348" spans="1:13" x14ac:dyDescent="0.3">
      <c r="A348">
        <v>2744</v>
      </c>
      <c r="B348">
        <v>5</v>
      </c>
      <c r="C348">
        <v>33</v>
      </c>
      <c r="D348">
        <v>4</v>
      </c>
      <c r="E348">
        <v>23</v>
      </c>
      <c r="F348">
        <v>2744</v>
      </c>
      <c r="G348" t="s">
        <v>2757</v>
      </c>
      <c r="H348" s="6">
        <v>94</v>
      </c>
      <c r="I348" s="12">
        <f>IF(Fact_Order[[#This Row],[Review Rating]]&gt;3,1,0)</f>
        <v>1</v>
      </c>
      <c r="J348">
        <v>4.0999999999999996</v>
      </c>
      <c r="K348">
        <f>IF(Fact_Order[[#This Row],[Discount Applied]]="Yes", 1, 0)</f>
        <v>0</v>
      </c>
      <c r="L348" t="s">
        <v>1691</v>
      </c>
      <c r="M348" t="s">
        <v>8</v>
      </c>
    </row>
    <row r="349" spans="1:13" x14ac:dyDescent="0.3">
      <c r="A349">
        <v>2773</v>
      </c>
      <c r="B349">
        <v>6</v>
      </c>
      <c r="C349">
        <v>39</v>
      </c>
      <c r="D349">
        <v>2</v>
      </c>
      <c r="E349">
        <v>22</v>
      </c>
      <c r="F349">
        <v>2773</v>
      </c>
      <c r="G349" t="s">
        <v>2786</v>
      </c>
      <c r="H349" s="6">
        <v>94</v>
      </c>
      <c r="I349" s="12">
        <f>IF(Fact_Order[[#This Row],[Review Rating]]&gt;3,1,0)</f>
        <v>1</v>
      </c>
      <c r="J349">
        <v>3.5</v>
      </c>
      <c r="K349">
        <f>IF(Fact_Order[[#This Row],[Discount Applied]]="Yes", 1, 0)</f>
        <v>0</v>
      </c>
      <c r="L349" t="s">
        <v>1691</v>
      </c>
      <c r="M349" t="s">
        <v>22</v>
      </c>
    </row>
    <row r="350" spans="1:13" x14ac:dyDescent="0.3">
      <c r="A350">
        <v>3128</v>
      </c>
      <c r="B350">
        <v>2</v>
      </c>
      <c r="C350">
        <v>8</v>
      </c>
      <c r="D350">
        <v>1</v>
      </c>
      <c r="E350">
        <v>25</v>
      </c>
      <c r="F350">
        <v>3128</v>
      </c>
      <c r="G350" t="s">
        <v>3141</v>
      </c>
      <c r="H350" s="6">
        <v>94</v>
      </c>
      <c r="I350" s="12">
        <f>IF(Fact_Order[[#This Row],[Review Rating]]&gt;3,1,0)</f>
        <v>1</v>
      </c>
      <c r="J350">
        <v>3.4</v>
      </c>
      <c r="K350">
        <f>IF(Fact_Order[[#This Row],[Discount Applied]]="Yes", 1, 0)</f>
        <v>0</v>
      </c>
      <c r="L350" t="s">
        <v>1691</v>
      </c>
      <c r="M350" t="s">
        <v>12</v>
      </c>
    </row>
    <row r="351" spans="1:13" x14ac:dyDescent="0.3">
      <c r="A351">
        <v>3199</v>
      </c>
      <c r="B351">
        <v>2</v>
      </c>
      <c r="C351">
        <v>39</v>
      </c>
      <c r="D351">
        <v>1</v>
      </c>
      <c r="E351">
        <v>25</v>
      </c>
      <c r="F351">
        <v>3199</v>
      </c>
      <c r="G351" t="s">
        <v>3212</v>
      </c>
      <c r="H351" s="6">
        <v>94</v>
      </c>
      <c r="I351" s="12">
        <f>IF(Fact_Order[[#This Row],[Review Rating]]&gt;3,1,0)</f>
        <v>0</v>
      </c>
      <c r="J351">
        <v>2.8</v>
      </c>
      <c r="K351">
        <f>IF(Fact_Order[[#This Row],[Discount Applied]]="Yes", 1, 0)</f>
        <v>0</v>
      </c>
      <c r="L351" t="s">
        <v>1691</v>
      </c>
      <c r="M351" t="s">
        <v>27</v>
      </c>
    </row>
    <row r="352" spans="1:13" x14ac:dyDescent="0.3">
      <c r="A352">
        <v>3283</v>
      </c>
      <c r="B352">
        <v>3</v>
      </c>
      <c r="C352">
        <v>19</v>
      </c>
      <c r="D352">
        <v>4</v>
      </c>
      <c r="E352">
        <v>18</v>
      </c>
      <c r="F352">
        <v>3283</v>
      </c>
      <c r="G352" t="s">
        <v>3296</v>
      </c>
      <c r="H352" s="6">
        <v>94</v>
      </c>
      <c r="I352" s="12">
        <f>IF(Fact_Order[[#This Row],[Review Rating]]&gt;3,1,0)</f>
        <v>1</v>
      </c>
      <c r="J352">
        <v>4.8</v>
      </c>
      <c r="K352">
        <f>IF(Fact_Order[[#This Row],[Discount Applied]]="Yes", 1, 0)</f>
        <v>0</v>
      </c>
      <c r="L352" t="s">
        <v>1691</v>
      </c>
      <c r="M352" t="s">
        <v>12</v>
      </c>
    </row>
    <row r="353" spans="1:13" x14ac:dyDescent="0.3">
      <c r="A353">
        <v>3315</v>
      </c>
      <c r="B353">
        <v>4</v>
      </c>
      <c r="C353">
        <v>24</v>
      </c>
      <c r="D353">
        <v>2</v>
      </c>
      <c r="E353">
        <v>21</v>
      </c>
      <c r="F353">
        <v>3315</v>
      </c>
      <c r="G353" t="s">
        <v>3328</v>
      </c>
      <c r="H353" s="6">
        <v>94</v>
      </c>
      <c r="I353" s="12">
        <f>IF(Fact_Order[[#This Row],[Review Rating]]&gt;3,1,0)</f>
        <v>1</v>
      </c>
      <c r="J353">
        <v>3.3</v>
      </c>
      <c r="K353">
        <f>IF(Fact_Order[[#This Row],[Discount Applied]]="Yes", 1, 0)</f>
        <v>0</v>
      </c>
      <c r="L353" t="s">
        <v>1691</v>
      </c>
      <c r="M353" t="s">
        <v>12</v>
      </c>
    </row>
    <row r="354" spans="1:13" x14ac:dyDescent="0.3">
      <c r="A354">
        <v>3336</v>
      </c>
      <c r="B354">
        <v>1</v>
      </c>
      <c r="C354">
        <v>22</v>
      </c>
      <c r="D354">
        <v>1</v>
      </c>
      <c r="E354">
        <v>20</v>
      </c>
      <c r="F354">
        <v>3336</v>
      </c>
      <c r="G354" t="s">
        <v>3349</v>
      </c>
      <c r="H354" s="6">
        <v>94</v>
      </c>
      <c r="I354" s="12">
        <f>IF(Fact_Order[[#This Row],[Review Rating]]&gt;3,1,0)</f>
        <v>1</v>
      </c>
      <c r="J354">
        <v>3.5</v>
      </c>
      <c r="K354">
        <f>IF(Fact_Order[[#This Row],[Discount Applied]]="Yes", 1, 0)</f>
        <v>0</v>
      </c>
      <c r="L354" t="s">
        <v>1691</v>
      </c>
      <c r="M354" t="s">
        <v>22</v>
      </c>
    </row>
    <row r="355" spans="1:13" x14ac:dyDescent="0.3">
      <c r="A355">
        <v>3339</v>
      </c>
      <c r="B355">
        <v>5</v>
      </c>
      <c r="C355">
        <v>47</v>
      </c>
      <c r="D355">
        <v>1</v>
      </c>
      <c r="E355">
        <v>12</v>
      </c>
      <c r="F355">
        <v>3339</v>
      </c>
      <c r="G355" t="s">
        <v>3352</v>
      </c>
      <c r="H355" s="6">
        <v>94</v>
      </c>
      <c r="I355" s="12">
        <f>IF(Fact_Order[[#This Row],[Review Rating]]&gt;3,1,0)</f>
        <v>0</v>
      </c>
      <c r="J355">
        <v>2.9</v>
      </c>
      <c r="K355">
        <f>IF(Fact_Order[[#This Row],[Discount Applied]]="Yes", 1, 0)</f>
        <v>0</v>
      </c>
      <c r="L355" t="s">
        <v>1691</v>
      </c>
      <c r="M355" t="s">
        <v>12</v>
      </c>
    </row>
    <row r="356" spans="1:13" x14ac:dyDescent="0.3">
      <c r="A356">
        <v>3415</v>
      </c>
      <c r="B356">
        <v>3</v>
      </c>
      <c r="C356">
        <v>40</v>
      </c>
      <c r="D356">
        <v>2</v>
      </c>
      <c r="E356">
        <v>24</v>
      </c>
      <c r="F356">
        <v>3415</v>
      </c>
      <c r="G356" t="s">
        <v>3428</v>
      </c>
      <c r="H356" s="6">
        <v>94</v>
      </c>
      <c r="I356" s="12">
        <f>IF(Fact_Order[[#This Row],[Review Rating]]&gt;3,1,0)</f>
        <v>1</v>
      </c>
      <c r="J356">
        <v>4.9000000000000004</v>
      </c>
      <c r="K356">
        <f>IF(Fact_Order[[#This Row],[Discount Applied]]="Yes", 1, 0)</f>
        <v>0</v>
      </c>
      <c r="L356" t="s">
        <v>1691</v>
      </c>
      <c r="M356" t="s">
        <v>22</v>
      </c>
    </row>
    <row r="357" spans="1:13" x14ac:dyDescent="0.3">
      <c r="A357">
        <v>3559</v>
      </c>
      <c r="B357">
        <v>4</v>
      </c>
      <c r="C357">
        <v>30</v>
      </c>
      <c r="D357">
        <v>3</v>
      </c>
      <c r="E357">
        <v>22</v>
      </c>
      <c r="F357">
        <v>3559</v>
      </c>
      <c r="G357" t="s">
        <v>3572</v>
      </c>
      <c r="H357" s="6">
        <v>94</v>
      </c>
      <c r="I357" s="12">
        <f>IF(Fact_Order[[#This Row],[Review Rating]]&gt;3,1,0)</f>
        <v>1</v>
      </c>
      <c r="J357">
        <v>4.8</v>
      </c>
      <c r="K357">
        <f>IF(Fact_Order[[#This Row],[Discount Applied]]="Yes", 1, 0)</f>
        <v>0</v>
      </c>
      <c r="L357" t="s">
        <v>1691</v>
      </c>
      <c r="M357" t="s">
        <v>8</v>
      </c>
    </row>
    <row r="358" spans="1:13" x14ac:dyDescent="0.3">
      <c r="A358">
        <v>3570</v>
      </c>
      <c r="B358">
        <v>1</v>
      </c>
      <c r="C358">
        <v>30</v>
      </c>
      <c r="D358">
        <v>4</v>
      </c>
      <c r="E358">
        <v>4</v>
      </c>
      <c r="F358">
        <v>3570</v>
      </c>
      <c r="G358" t="s">
        <v>3583</v>
      </c>
      <c r="H358" s="6">
        <v>94</v>
      </c>
      <c r="I358" s="12">
        <f>IF(Fact_Order[[#This Row],[Review Rating]]&gt;3,1,0)</f>
        <v>1</v>
      </c>
      <c r="J358">
        <v>3.3</v>
      </c>
      <c r="K358">
        <f>IF(Fact_Order[[#This Row],[Discount Applied]]="Yes", 1, 0)</f>
        <v>0</v>
      </c>
      <c r="L358" t="s">
        <v>1691</v>
      </c>
      <c r="M358" t="s">
        <v>22</v>
      </c>
    </row>
    <row r="359" spans="1:13" x14ac:dyDescent="0.3">
      <c r="A359">
        <v>3677</v>
      </c>
      <c r="B359">
        <v>2</v>
      </c>
      <c r="C359">
        <v>49</v>
      </c>
      <c r="D359">
        <v>2</v>
      </c>
      <c r="E359">
        <v>17</v>
      </c>
      <c r="F359">
        <v>3677</v>
      </c>
      <c r="G359" t="s">
        <v>3690</v>
      </c>
      <c r="H359" s="6">
        <v>94</v>
      </c>
      <c r="I359" s="12">
        <f>IF(Fact_Order[[#This Row],[Review Rating]]&gt;3,1,0)</f>
        <v>1</v>
      </c>
      <c r="J359">
        <v>4.9000000000000004</v>
      </c>
      <c r="K359">
        <f>IF(Fact_Order[[#This Row],[Discount Applied]]="Yes", 1, 0)</f>
        <v>0</v>
      </c>
      <c r="L359" t="s">
        <v>1691</v>
      </c>
      <c r="M359" t="s">
        <v>14</v>
      </c>
    </row>
    <row r="360" spans="1:13" x14ac:dyDescent="0.3">
      <c r="A360">
        <v>3763</v>
      </c>
      <c r="B360">
        <v>6</v>
      </c>
      <c r="C360">
        <v>15</v>
      </c>
      <c r="D360">
        <v>4</v>
      </c>
      <c r="E360">
        <v>7</v>
      </c>
      <c r="F360">
        <v>3763</v>
      </c>
      <c r="G360" t="s">
        <v>3776</v>
      </c>
      <c r="H360" s="6">
        <v>94</v>
      </c>
      <c r="I360" s="12">
        <f>IF(Fact_Order[[#This Row],[Review Rating]]&gt;3,1,0)</f>
        <v>0</v>
      </c>
      <c r="J360">
        <v>2.9</v>
      </c>
      <c r="K360">
        <f>IF(Fact_Order[[#This Row],[Discount Applied]]="Yes", 1, 0)</f>
        <v>0</v>
      </c>
      <c r="L360" t="s">
        <v>1691</v>
      </c>
      <c r="M360" t="s">
        <v>14</v>
      </c>
    </row>
    <row r="361" spans="1:13" x14ac:dyDescent="0.3">
      <c r="A361">
        <v>3786</v>
      </c>
      <c r="B361">
        <v>4</v>
      </c>
      <c r="C361">
        <v>14</v>
      </c>
      <c r="D361">
        <v>1</v>
      </c>
      <c r="E361">
        <v>3</v>
      </c>
      <c r="F361">
        <v>3786</v>
      </c>
      <c r="G361" t="s">
        <v>3799</v>
      </c>
      <c r="H361" s="6">
        <v>94</v>
      </c>
      <c r="I361" s="12">
        <f>IF(Fact_Order[[#This Row],[Review Rating]]&gt;3,1,0)</f>
        <v>1</v>
      </c>
      <c r="J361">
        <v>3.8</v>
      </c>
      <c r="K361">
        <f>IF(Fact_Order[[#This Row],[Discount Applied]]="Yes", 1, 0)</f>
        <v>0</v>
      </c>
      <c r="L361" t="s">
        <v>1691</v>
      </c>
      <c r="M361" t="s">
        <v>10</v>
      </c>
    </row>
    <row r="362" spans="1:13" x14ac:dyDescent="0.3">
      <c r="A362">
        <v>3873</v>
      </c>
      <c r="B362">
        <v>4</v>
      </c>
      <c r="C362">
        <v>14</v>
      </c>
      <c r="D362">
        <v>2</v>
      </c>
      <c r="E362">
        <v>15</v>
      </c>
      <c r="F362">
        <v>3873</v>
      </c>
      <c r="G362" t="s">
        <v>3886</v>
      </c>
      <c r="H362" s="6">
        <v>94</v>
      </c>
      <c r="I362" s="12">
        <f>IF(Fact_Order[[#This Row],[Review Rating]]&gt;3,1,0)</f>
        <v>1</v>
      </c>
      <c r="J362">
        <v>4.3</v>
      </c>
      <c r="K362">
        <f>IF(Fact_Order[[#This Row],[Discount Applied]]="Yes", 1, 0)</f>
        <v>0</v>
      </c>
      <c r="L362" t="s">
        <v>1691</v>
      </c>
      <c r="M362" t="s">
        <v>10</v>
      </c>
    </row>
    <row r="363" spans="1:13" x14ac:dyDescent="0.3">
      <c r="A363">
        <v>214</v>
      </c>
      <c r="B363">
        <v>6</v>
      </c>
      <c r="C363">
        <v>23</v>
      </c>
      <c r="D363">
        <v>4</v>
      </c>
      <c r="E363">
        <v>9</v>
      </c>
      <c r="F363">
        <v>214</v>
      </c>
      <c r="G363" t="s">
        <v>226</v>
      </c>
      <c r="H363" s="6">
        <v>93</v>
      </c>
      <c r="I363" s="12">
        <f>IF(Fact_Order[[#This Row],[Review Rating]]&gt;3,1,0)</f>
        <v>1</v>
      </c>
      <c r="J363">
        <v>4.4000000000000004</v>
      </c>
      <c r="K363">
        <f>IF(Fact_Order[[#This Row],[Discount Applied]]="Yes", 1, 0)</f>
        <v>1</v>
      </c>
      <c r="L363" t="s">
        <v>7</v>
      </c>
      <c r="M363" t="s">
        <v>27</v>
      </c>
    </row>
    <row r="364" spans="1:13" x14ac:dyDescent="0.3">
      <c r="A364">
        <v>386</v>
      </c>
      <c r="B364">
        <v>3</v>
      </c>
      <c r="C364">
        <v>9</v>
      </c>
      <c r="D364">
        <v>4</v>
      </c>
      <c r="E364">
        <v>7</v>
      </c>
      <c r="F364">
        <v>386</v>
      </c>
      <c r="G364" t="s">
        <v>398</v>
      </c>
      <c r="H364" s="6">
        <v>93</v>
      </c>
      <c r="I364" s="12">
        <f>IF(Fact_Order[[#This Row],[Review Rating]]&gt;3,1,0)</f>
        <v>0</v>
      </c>
      <c r="J364">
        <v>2.7</v>
      </c>
      <c r="K364">
        <f>IF(Fact_Order[[#This Row],[Discount Applied]]="Yes", 1, 0)</f>
        <v>1</v>
      </c>
      <c r="L364" t="s">
        <v>7</v>
      </c>
      <c r="M364" t="s">
        <v>12</v>
      </c>
    </row>
    <row r="365" spans="1:13" x14ac:dyDescent="0.3">
      <c r="A365">
        <v>388</v>
      </c>
      <c r="B365">
        <v>6</v>
      </c>
      <c r="C365">
        <v>43</v>
      </c>
      <c r="D365">
        <v>3</v>
      </c>
      <c r="E365">
        <v>8</v>
      </c>
      <c r="F365">
        <v>388</v>
      </c>
      <c r="G365" t="s">
        <v>400</v>
      </c>
      <c r="H365" s="6">
        <v>93</v>
      </c>
      <c r="I365" s="12">
        <f>IF(Fact_Order[[#This Row],[Review Rating]]&gt;3,1,0)</f>
        <v>1</v>
      </c>
      <c r="J365">
        <v>4.5999999999999996</v>
      </c>
      <c r="K365">
        <f>IF(Fact_Order[[#This Row],[Discount Applied]]="Yes", 1, 0)</f>
        <v>1</v>
      </c>
      <c r="L365" t="s">
        <v>7</v>
      </c>
      <c r="M365" t="s">
        <v>14</v>
      </c>
    </row>
    <row r="366" spans="1:13" x14ac:dyDescent="0.3">
      <c r="A366">
        <v>405</v>
      </c>
      <c r="B366">
        <v>6</v>
      </c>
      <c r="C366">
        <v>13</v>
      </c>
      <c r="D366">
        <v>2</v>
      </c>
      <c r="E366">
        <v>18</v>
      </c>
      <c r="F366">
        <v>405</v>
      </c>
      <c r="G366" t="s">
        <v>417</v>
      </c>
      <c r="H366" s="6">
        <v>93</v>
      </c>
      <c r="I366" s="12">
        <f>IF(Fact_Order[[#This Row],[Review Rating]]&gt;3,1,0)</f>
        <v>1</v>
      </c>
      <c r="J366">
        <v>4.8</v>
      </c>
      <c r="K366">
        <f>IF(Fact_Order[[#This Row],[Discount Applied]]="Yes", 1, 0)</f>
        <v>1</v>
      </c>
      <c r="L366" t="s">
        <v>7</v>
      </c>
      <c r="M366" t="s">
        <v>12</v>
      </c>
    </row>
    <row r="367" spans="1:13" x14ac:dyDescent="0.3">
      <c r="A367">
        <v>462</v>
      </c>
      <c r="B367">
        <v>1</v>
      </c>
      <c r="C367">
        <v>32</v>
      </c>
      <c r="D367">
        <v>1</v>
      </c>
      <c r="E367">
        <v>24</v>
      </c>
      <c r="F367">
        <v>462</v>
      </c>
      <c r="G367" t="s">
        <v>474</v>
      </c>
      <c r="H367" s="6">
        <v>93</v>
      </c>
      <c r="I367" s="12">
        <f>IF(Fact_Order[[#This Row],[Review Rating]]&gt;3,1,0)</f>
        <v>1</v>
      </c>
      <c r="J367">
        <v>3.9</v>
      </c>
      <c r="K367">
        <f>IF(Fact_Order[[#This Row],[Discount Applied]]="Yes", 1, 0)</f>
        <v>1</v>
      </c>
      <c r="L367" t="s">
        <v>7</v>
      </c>
      <c r="M367" t="s">
        <v>8</v>
      </c>
    </row>
    <row r="368" spans="1:13" x14ac:dyDescent="0.3">
      <c r="A368">
        <v>567</v>
      </c>
      <c r="B368">
        <v>6</v>
      </c>
      <c r="C368">
        <v>16</v>
      </c>
      <c r="D368">
        <v>2</v>
      </c>
      <c r="E368">
        <v>5</v>
      </c>
      <c r="F368">
        <v>567</v>
      </c>
      <c r="G368" t="s">
        <v>579</v>
      </c>
      <c r="H368" s="6">
        <v>93</v>
      </c>
      <c r="I368" s="12">
        <f>IF(Fact_Order[[#This Row],[Review Rating]]&gt;3,1,0)</f>
        <v>1</v>
      </c>
      <c r="J368">
        <v>3.6</v>
      </c>
      <c r="K368">
        <f>IF(Fact_Order[[#This Row],[Discount Applied]]="Yes", 1, 0)</f>
        <v>1</v>
      </c>
      <c r="L368" t="s">
        <v>7</v>
      </c>
      <c r="M368" t="s">
        <v>27</v>
      </c>
    </row>
    <row r="369" spans="1:13" x14ac:dyDescent="0.3">
      <c r="A369">
        <v>645</v>
      </c>
      <c r="B369">
        <v>3</v>
      </c>
      <c r="C369">
        <v>8</v>
      </c>
      <c r="D369">
        <v>3</v>
      </c>
      <c r="E369">
        <v>22</v>
      </c>
      <c r="F369">
        <v>645</v>
      </c>
      <c r="G369" t="s">
        <v>657</v>
      </c>
      <c r="H369" s="6">
        <v>93</v>
      </c>
      <c r="I369" s="12">
        <f>IF(Fact_Order[[#This Row],[Review Rating]]&gt;3,1,0)</f>
        <v>1</v>
      </c>
      <c r="J369">
        <v>4.3</v>
      </c>
      <c r="K369">
        <f>IF(Fact_Order[[#This Row],[Discount Applied]]="Yes", 1, 0)</f>
        <v>1</v>
      </c>
      <c r="L369" t="s">
        <v>7</v>
      </c>
      <c r="M369" t="s">
        <v>10</v>
      </c>
    </row>
    <row r="370" spans="1:13" x14ac:dyDescent="0.3">
      <c r="A370">
        <v>650</v>
      </c>
      <c r="B370">
        <v>6</v>
      </c>
      <c r="C370">
        <v>13</v>
      </c>
      <c r="D370">
        <v>2</v>
      </c>
      <c r="E370">
        <v>14</v>
      </c>
      <c r="F370">
        <v>650</v>
      </c>
      <c r="G370" t="s">
        <v>662</v>
      </c>
      <c r="H370" s="6">
        <v>93</v>
      </c>
      <c r="I370" s="12">
        <f>IF(Fact_Order[[#This Row],[Review Rating]]&gt;3,1,0)</f>
        <v>1</v>
      </c>
      <c r="J370">
        <v>4.2</v>
      </c>
      <c r="K370">
        <f>IF(Fact_Order[[#This Row],[Discount Applied]]="Yes", 1, 0)</f>
        <v>1</v>
      </c>
      <c r="L370" t="s">
        <v>7</v>
      </c>
      <c r="M370" t="s">
        <v>14</v>
      </c>
    </row>
    <row r="371" spans="1:13" x14ac:dyDescent="0.3">
      <c r="A371">
        <v>1261</v>
      </c>
      <c r="B371">
        <v>6</v>
      </c>
      <c r="C371">
        <v>42</v>
      </c>
      <c r="D371">
        <v>2</v>
      </c>
      <c r="E371">
        <v>6</v>
      </c>
      <c r="F371">
        <v>1261</v>
      </c>
      <c r="G371" t="s">
        <v>1273</v>
      </c>
      <c r="H371" s="6">
        <v>93</v>
      </c>
      <c r="I371" s="12">
        <f>IF(Fact_Order[[#This Row],[Review Rating]]&gt;3,1,0)</f>
        <v>1</v>
      </c>
      <c r="J371">
        <v>4.0999999999999996</v>
      </c>
      <c r="K371">
        <f>IF(Fact_Order[[#This Row],[Discount Applied]]="Yes", 1, 0)</f>
        <v>1</v>
      </c>
      <c r="L371" t="s">
        <v>7</v>
      </c>
      <c r="M371" t="s">
        <v>27</v>
      </c>
    </row>
    <row r="372" spans="1:13" x14ac:dyDescent="0.3">
      <c r="A372">
        <v>1285</v>
      </c>
      <c r="B372">
        <v>1</v>
      </c>
      <c r="C372">
        <v>11</v>
      </c>
      <c r="D372">
        <v>2</v>
      </c>
      <c r="E372">
        <v>11</v>
      </c>
      <c r="F372">
        <v>1285</v>
      </c>
      <c r="G372" t="s">
        <v>1297</v>
      </c>
      <c r="H372" s="6">
        <v>93</v>
      </c>
      <c r="I372" s="12">
        <f>IF(Fact_Order[[#This Row],[Review Rating]]&gt;3,1,0)</f>
        <v>1</v>
      </c>
      <c r="J372">
        <v>3.9</v>
      </c>
      <c r="K372">
        <f>IF(Fact_Order[[#This Row],[Discount Applied]]="Yes", 1, 0)</f>
        <v>1</v>
      </c>
      <c r="L372" t="s">
        <v>7</v>
      </c>
      <c r="M372" t="s">
        <v>14</v>
      </c>
    </row>
    <row r="373" spans="1:13" x14ac:dyDescent="0.3">
      <c r="A373">
        <v>1289</v>
      </c>
      <c r="B373">
        <v>4</v>
      </c>
      <c r="C373">
        <v>46</v>
      </c>
      <c r="D373">
        <v>1</v>
      </c>
      <c r="E373">
        <v>23</v>
      </c>
      <c r="F373">
        <v>1289</v>
      </c>
      <c r="G373" t="s">
        <v>1301</v>
      </c>
      <c r="H373" s="6">
        <v>93</v>
      </c>
      <c r="I373" s="12">
        <f>IF(Fact_Order[[#This Row],[Review Rating]]&gt;3,1,0)</f>
        <v>1</v>
      </c>
      <c r="J373">
        <v>4.0999999999999996</v>
      </c>
      <c r="K373">
        <f>IF(Fact_Order[[#This Row],[Discount Applied]]="Yes", 1, 0)</f>
        <v>1</v>
      </c>
      <c r="L373" t="s">
        <v>7</v>
      </c>
      <c r="M373" t="s">
        <v>14</v>
      </c>
    </row>
    <row r="374" spans="1:13" x14ac:dyDescent="0.3">
      <c r="A374">
        <v>1319</v>
      </c>
      <c r="B374">
        <v>1</v>
      </c>
      <c r="C374">
        <v>40</v>
      </c>
      <c r="D374">
        <v>2</v>
      </c>
      <c r="E374">
        <v>7</v>
      </c>
      <c r="F374">
        <v>1319</v>
      </c>
      <c r="G374" t="s">
        <v>1331</v>
      </c>
      <c r="H374" s="6">
        <v>93</v>
      </c>
      <c r="I374" s="12">
        <f>IF(Fact_Order[[#This Row],[Review Rating]]&gt;3,1,0)</f>
        <v>0</v>
      </c>
      <c r="J374">
        <v>2.7</v>
      </c>
      <c r="K374">
        <f>IF(Fact_Order[[#This Row],[Discount Applied]]="Yes", 1, 0)</f>
        <v>1</v>
      </c>
      <c r="L374" t="s">
        <v>7</v>
      </c>
      <c r="M374" t="s">
        <v>12</v>
      </c>
    </row>
    <row r="375" spans="1:13" x14ac:dyDescent="0.3">
      <c r="A375">
        <v>1411</v>
      </c>
      <c r="B375">
        <v>6</v>
      </c>
      <c r="C375">
        <v>31</v>
      </c>
      <c r="D375">
        <v>3</v>
      </c>
      <c r="E375">
        <v>20</v>
      </c>
      <c r="F375">
        <v>1411</v>
      </c>
      <c r="G375" t="s">
        <v>1423</v>
      </c>
      <c r="H375" s="6">
        <v>93</v>
      </c>
      <c r="I375" s="12">
        <f>IF(Fact_Order[[#This Row],[Review Rating]]&gt;3,1,0)</f>
        <v>1</v>
      </c>
      <c r="J375">
        <v>4</v>
      </c>
      <c r="K375">
        <f>IF(Fact_Order[[#This Row],[Discount Applied]]="Yes", 1, 0)</f>
        <v>1</v>
      </c>
      <c r="L375" t="s">
        <v>7</v>
      </c>
      <c r="M375" t="s">
        <v>27</v>
      </c>
    </row>
    <row r="376" spans="1:13" x14ac:dyDescent="0.3">
      <c r="A376">
        <v>1454</v>
      </c>
      <c r="B376">
        <v>5</v>
      </c>
      <c r="C376">
        <v>42</v>
      </c>
      <c r="D376">
        <v>1</v>
      </c>
      <c r="E376">
        <v>24</v>
      </c>
      <c r="F376">
        <v>1454</v>
      </c>
      <c r="G376" t="s">
        <v>1466</v>
      </c>
      <c r="H376" s="6">
        <v>93</v>
      </c>
      <c r="I376" s="12">
        <f>IF(Fact_Order[[#This Row],[Review Rating]]&gt;3,1,0)</f>
        <v>1</v>
      </c>
      <c r="J376">
        <v>3.2</v>
      </c>
      <c r="K376">
        <f>IF(Fact_Order[[#This Row],[Discount Applied]]="Yes", 1, 0)</f>
        <v>1</v>
      </c>
      <c r="L376" t="s">
        <v>7</v>
      </c>
      <c r="M376" t="s">
        <v>22</v>
      </c>
    </row>
    <row r="377" spans="1:13" x14ac:dyDescent="0.3">
      <c r="A377">
        <v>1516</v>
      </c>
      <c r="B377">
        <v>5</v>
      </c>
      <c r="C377">
        <v>28</v>
      </c>
      <c r="D377">
        <v>4</v>
      </c>
      <c r="E377">
        <v>3</v>
      </c>
      <c r="F377">
        <v>1516</v>
      </c>
      <c r="G377" t="s">
        <v>1528</v>
      </c>
      <c r="H377" s="6">
        <v>93</v>
      </c>
      <c r="I377" s="12">
        <f>IF(Fact_Order[[#This Row],[Review Rating]]&gt;3,1,0)</f>
        <v>1</v>
      </c>
      <c r="J377">
        <v>3.9</v>
      </c>
      <c r="K377">
        <f>IF(Fact_Order[[#This Row],[Discount Applied]]="Yes", 1, 0)</f>
        <v>1</v>
      </c>
      <c r="L377" t="s">
        <v>7</v>
      </c>
      <c r="M377" t="s">
        <v>10</v>
      </c>
    </row>
    <row r="378" spans="1:13" x14ac:dyDescent="0.3">
      <c r="A378">
        <v>1566</v>
      </c>
      <c r="B378">
        <v>2</v>
      </c>
      <c r="C378">
        <v>38</v>
      </c>
      <c r="D378">
        <v>4</v>
      </c>
      <c r="E378">
        <v>13</v>
      </c>
      <c r="F378">
        <v>1566</v>
      </c>
      <c r="G378" t="s">
        <v>1578</v>
      </c>
      <c r="H378" s="6">
        <v>93</v>
      </c>
      <c r="I378" s="12">
        <f>IF(Fact_Order[[#This Row],[Review Rating]]&gt;3,1,0)</f>
        <v>1</v>
      </c>
      <c r="J378">
        <v>4.2</v>
      </c>
      <c r="K378">
        <f>IF(Fact_Order[[#This Row],[Discount Applied]]="Yes", 1, 0)</f>
        <v>1</v>
      </c>
      <c r="L378" t="s">
        <v>7</v>
      </c>
      <c r="M378" t="s">
        <v>14</v>
      </c>
    </row>
    <row r="379" spans="1:13" x14ac:dyDescent="0.3">
      <c r="A379">
        <v>1610</v>
      </c>
      <c r="B379">
        <v>4</v>
      </c>
      <c r="C379">
        <v>23</v>
      </c>
      <c r="D379">
        <v>4</v>
      </c>
      <c r="E379">
        <v>6</v>
      </c>
      <c r="F379">
        <v>1610</v>
      </c>
      <c r="G379" t="s">
        <v>1622</v>
      </c>
      <c r="H379" s="6">
        <v>93</v>
      </c>
      <c r="I379" s="12">
        <f>IF(Fact_Order[[#This Row],[Review Rating]]&gt;3,1,0)</f>
        <v>1</v>
      </c>
      <c r="J379">
        <v>4.0999999999999996</v>
      </c>
      <c r="K379">
        <f>IF(Fact_Order[[#This Row],[Discount Applied]]="Yes", 1, 0)</f>
        <v>1</v>
      </c>
      <c r="L379" t="s">
        <v>7</v>
      </c>
      <c r="M379" t="s">
        <v>8</v>
      </c>
    </row>
    <row r="380" spans="1:13" x14ac:dyDescent="0.3">
      <c r="A380">
        <v>1654</v>
      </c>
      <c r="B380">
        <v>5</v>
      </c>
      <c r="C380">
        <v>25</v>
      </c>
      <c r="D380">
        <v>1</v>
      </c>
      <c r="E380">
        <v>23</v>
      </c>
      <c r="F380">
        <v>1654</v>
      </c>
      <c r="G380" t="s">
        <v>1666</v>
      </c>
      <c r="H380" s="6">
        <v>93</v>
      </c>
      <c r="I380" s="12">
        <f>IF(Fact_Order[[#This Row],[Review Rating]]&gt;3,1,0)</f>
        <v>0</v>
      </c>
      <c r="J380">
        <v>3</v>
      </c>
      <c r="K380">
        <f>IF(Fact_Order[[#This Row],[Discount Applied]]="Yes", 1, 0)</f>
        <v>1</v>
      </c>
      <c r="L380" t="s">
        <v>7</v>
      </c>
      <c r="M380" t="s">
        <v>27</v>
      </c>
    </row>
    <row r="381" spans="1:13" x14ac:dyDescent="0.3">
      <c r="A381">
        <v>1685</v>
      </c>
      <c r="B381">
        <v>4</v>
      </c>
      <c r="C381">
        <v>36</v>
      </c>
      <c r="D381">
        <v>2</v>
      </c>
      <c r="E381">
        <v>6</v>
      </c>
      <c r="F381">
        <v>1685</v>
      </c>
      <c r="G381" t="s">
        <v>1698</v>
      </c>
      <c r="H381" s="6">
        <v>93</v>
      </c>
      <c r="I381" s="12">
        <f>IF(Fact_Order[[#This Row],[Review Rating]]&gt;3,1,0)</f>
        <v>1</v>
      </c>
      <c r="J381">
        <v>4.5999999999999996</v>
      </c>
      <c r="K381">
        <f>IF(Fact_Order[[#This Row],[Discount Applied]]="Yes", 1, 0)</f>
        <v>0</v>
      </c>
      <c r="L381" t="s">
        <v>1691</v>
      </c>
      <c r="M381" t="s">
        <v>14</v>
      </c>
    </row>
    <row r="382" spans="1:13" x14ac:dyDescent="0.3">
      <c r="A382">
        <v>1712</v>
      </c>
      <c r="B382">
        <v>1</v>
      </c>
      <c r="C382">
        <v>18</v>
      </c>
      <c r="D382">
        <v>2</v>
      </c>
      <c r="E382">
        <v>18</v>
      </c>
      <c r="F382">
        <v>1712</v>
      </c>
      <c r="G382" t="s">
        <v>1725</v>
      </c>
      <c r="H382" s="6">
        <v>93</v>
      </c>
      <c r="I382" s="12">
        <f>IF(Fact_Order[[#This Row],[Review Rating]]&gt;3,1,0)</f>
        <v>1</v>
      </c>
      <c r="J382">
        <v>4.7</v>
      </c>
      <c r="K382">
        <f>IF(Fact_Order[[#This Row],[Discount Applied]]="Yes", 1, 0)</f>
        <v>0</v>
      </c>
      <c r="L382" t="s">
        <v>1691</v>
      </c>
      <c r="M382" t="s">
        <v>12</v>
      </c>
    </row>
    <row r="383" spans="1:13" x14ac:dyDescent="0.3">
      <c r="A383">
        <v>1749</v>
      </c>
      <c r="B383">
        <v>5</v>
      </c>
      <c r="C383">
        <v>7</v>
      </c>
      <c r="D383">
        <v>1</v>
      </c>
      <c r="E383">
        <v>12</v>
      </c>
      <c r="F383">
        <v>1749</v>
      </c>
      <c r="G383" t="s">
        <v>1762</v>
      </c>
      <c r="H383" s="6">
        <v>93</v>
      </c>
      <c r="I383" s="12">
        <f>IF(Fact_Order[[#This Row],[Review Rating]]&gt;3,1,0)</f>
        <v>1</v>
      </c>
      <c r="J383">
        <v>3.9</v>
      </c>
      <c r="K383">
        <f>IF(Fact_Order[[#This Row],[Discount Applied]]="Yes", 1, 0)</f>
        <v>0</v>
      </c>
      <c r="L383" t="s">
        <v>1691</v>
      </c>
      <c r="M383" t="s">
        <v>22</v>
      </c>
    </row>
    <row r="384" spans="1:13" x14ac:dyDescent="0.3">
      <c r="A384">
        <v>1755</v>
      </c>
      <c r="B384">
        <v>5</v>
      </c>
      <c r="C384">
        <v>3</v>
      </c>
      <c r="D384">
        <v>4</v>
      </c>
      <c r="E384">
        <v>11</v>
      </c>
      <c r="F384">
        <v>1755</v>
      </c>
      <c r="G384" t="s">
        <v>1768</v>
      </c>
      <c r="H384" s="6">
        <v>93</v>
      </c>
      <c r="I384" s="12">
        <f>IF(Fact_Order[[#This Row],[Review Rating]]&gt;3,1,0)</f>
        <v>1</v>
      </c>
      <c r="J384">
        <v>3.8</v>
      </c>
      <c r="K384">
        <f>IF(Fact_Order[[#This Row],[Discount Applied]]="Yes", 1, 0)</f>
        <v>0</v>
      </c>
      <c r="L384" t="s">
        <v>1691</v>
      </c>
      <c r="M384" t="s">
        <v>12</v>
      </c>
    </row>
    <row r="385" spans="1:13" x14ac:dyDescent="0.3">
      <c r="A385">
        <v>1764</v>
      </c>
      <c r="B385">
        <v>6</v>
      </c>
      <c r="C385">
        <v>35</v>
      </c>
      <c r="D385">
        <v>1</v>
      </c>
      <c r="E385">
        <v>17</v>
      </c>
      <c r="F385">
        <v>1764</v>
      </c>
      <c r="G385" t="s">
        <v>1777</v>
      </c>
      <c r="H385" s="6">
        <v>93</v>
      </c>
      <c r="I385" s="12">
        <f>IF(Fact_Order[[#This Row],[Review Rating]]&gt;3,1,0)</f>
        <v>1</v>
      </c>
      <c r="J385">
        <v>3.9</v>
      </c>
      <c r="K385">
        <f>IF(Fact_Order[[#This Row],[Discount Applied]]="Yes", 1, 0)</f>
        <v>0</v>
      </c>
      <c r="L385" t="s">
        <v>1691</v>
      </c>
      <c r="M385" t="s">
        <v>14</v>
      </c>
    </row>
    <row r="386" spans="1:13" x14ac:dyDescent="0.3">
      <c r="A386">
        <v>1927</v>
      </c>
      <c r="B386">
        <v>1</v>
      </c>
      <c r="C386">
        <v>36</v>
      </c>
      <c r="D386">
        <v>2</v>
      </c>
      <c r="E386">
        <v>22</v>
      </c>
      <c r="F386">
        <v>1927</v>
      </c>
      <c r="G386" t="s">
        <v>1940</v>
      </c>
      <c r="H386" s="6">
        <v>93</v>
      </c>
      <c r="I386" s="12">
        <f>IF(Fact_Order[[#This Row],[Review Rating]]&gt;3,1,0)</f>
        <v>0</v>
      </c>
      <c r="J386">
        <v>3</v>
      </c>
      <c r="K386">
        <f>IF(Fact_Order[[#This Row],[Discount Applied]]="Yes", 1, 0)</f>
        <v>0</v>
      </c>
      <c r="L386" t="s">
        <v>1691</v>
      </c>
      <c r="M386" t="s">
        <v>14</v>
      </c>
    </row>
    <row r="387" spans="1:13" x14ac:dyDescent="0.3">
      <c r="A387">
        <v>2111</v>
      </c>
      <c r="B387">
        <v>6</v>
      </c>
      <c r="C387">
        <v>7</v>
      </c>
      <c r="D387">
        <v>2</v>
      </c>
      <c r="E387">
        <v>21</v>
      </c>
      <c r="F387">
        <v>2111</v>
      </c>
      <c r="G387" t="s">
        <v>2124</v>
      </c>
      <c r="H387" s="6">
        <v>93</v>
      </c>
      <c r="I387" s="12">
        <f>IF(Fact_Order[[#This Row],[Review Rating]]&gt;3,1,0)</f>
        <v>1</v>
      </c>
      <c r="J387">
        <v>3.9</v>
      </c>
      <c r="K387">
        <f>IF(Fact_Order[[#This Row],[Discount Applied]]="Yes", 1, 0)</f>
        <v>0</v>
      </c>
      <c r="L387" t="s">
        <v>1691</v>
      </c>
      <c r="M387" t="s">
        <v>27</v>
      </c>
    </row>
    <row r="388" spans="1:13" x14ac:dyDescent="0.3">
      <c r="A388">
        <v>2137</v>
      </c>
      <c r="B388">
        <v>4</v>
      </c>
      <c r="C388">
        <v>15</v>
      </c>
      <c r="D388">
        <v>3</v>
      </c>
      <c r="E388">
        <v>13</v>
      </c>
      <c r="F388">
        <v>2137</v>
      </c>
      <c r="G388" t="s">
        <v>2150</v>
      </c>
      <c r="H388" s="6">
        <v>93</v>
      </c>
      <c r="I388" s="12">
        <f>IF(Fact_Order[[#This Row],[Review Rating]]&gt;3,1,0)</f>
        <v>0</v>
      </c>
      <c r="J388">
        <v>2.8</v>
      </c>
      <c r="K388">
        <f>IF(Fact_Order[[#This Row],[Discount Applied]]="Yes", 1, 0)</f>
        <v>0</v>
      </c>
      <c r="L388" t="s">
        <v>1691</v>
      </c>
      <c r="M388" t="s">
        <v>22</v>
      </c>
    </row>
    <row r="389" spans="1:13" x14ac:dyDescent="0.3">
      <c r="A389">
        <v>2178</v>
      </c>
      <c r="B389">
        <v>1</v>
      </c>
      <c r="C389">
        <v>7</v>
      </c>
      <c r="D389">
        <v>1</v>
      </c>
      <c r="E389">
        <v>25</v>
      </c>
      <c r="F389">
        <v>2178</v>
      </c>
      <c r="G389" t="s">
        <v>2191</v>
      </c>
      <c r="H389" s="6">
        <v>93</v>
      </c>
      <c r="I389" s="12">
        <f>IF(Fact_Order[[#This Row],[Review Rating]]&gt;3,1,0)</f>
        <v>0</v>
      </c>
      <c r="J389">
        <v>3</v>
      </c>
      <c r="K389">
        <f>IF(Fact_Order[[#This Row],[Discount Applied]]="Yes", 1, 0)</f>
        <v>0</v>
      </c>
      <c r="L389" t="s">
        <v>1691</v>
      </c>
      <c r="M389" t="s">
        <v>14</v>
      </c>
    </row>
    <row r="390" spans="1:13" x14ac:dyDescent="0.3">
      <c r="A390">
        <v>2324</v>
      </c>
      <c r="B390">
        <v>1</v>
      </c>
      <c r="C390">
        <v>34</v>
      </c>
      <c r="D390">
        <v>1</v>
      </c>
      <c r="E390">
        <v>25</v>
      </c>
      <c r="F390">
        <v>2324</v>
      </c>
      <c r="G390" t="s">
        <v>2337</v>
      </c>
      <c r="H390" s="6">
        <v>93</v>
      </c>
      <c r="I390" s="12">
        <f>IF(Fact_Order[[#This Row],[Review Rating]]&gt;3,1,0)</f>
        <v>1</v>
      </c>
      <c r="J390">
        <v>4.7</v>
      </c>
      <c r="K390">
        <f>IF(Fact_Order[[#This Row],[Discount Applied]]="Yes", 1, 0)</f>
        <v>0</v>
      </c>
      <c r="L390" t="s">
        <v>1691</v>
      </c>
      <c r="M390" t="s">
        <v>12</v>
      </c>
    </row>
    <row r="391" spans="1:13" x14ac:dyDescent="0.3">
      <c r="A391">
        <v>2359</v>
      </c>
      <c r="B391">
        <v>4</v>
      </c>
      <c r="C391">
        <v>22</v>
      </c>
      <c r="D391">
        <v>2</v>
      </c>
      <c r="E391">
        <v>2</v>
      </c>
      <c r="F391">
        <v>2359</v>
      </c>
      <c r="G391" t="s">
        <v>2372</v>
      </c>
      <c r="H391" s="6">
        <v>93</v>
      </c>
      <c r="I391" s="12">
        <f>IF(Fact_Order[[#This Row],[Review Rating]]&gt;3,1,0)</f>
        <v>1</v>
      </c>
      <c r="J391">
        <v>3.8</v>
      </c>
      <c r="K391">
        <f>IF(Fact_Order[[#This Row],[Discount Applied]]="Yes", 1, 0)</f>
        <v>0</v>
      </c>
      <c r="L391" t="s">
        <v>1691</v>
      </c>
      <c r="M391" t="s">
        <v>12</v>
      </c>
    </row>
    <row r="392" spans="1:13" x14ac:dyDescent="0.3">
      <c r="A392">
        <v>2479</v>
      </c>
      <c r="B392">
        <v>5</v>
      </c>
      <c r="C392">
        <v>35</v>
      </c>
      <c r="D392">
        <v>1</v>
      </c>
      <c r="E392">
        <v>21</v>
      </c>
      <c r="F392">
        <v>2479</v>
      </c>
      <c r="G392" t="s">
        <v>2492</v>
      </c>
      <c r="H392" s="6">
        <v>93</v>
      </c>
      <c r="I392" s="12">
        <f>IF(Fact_Order[[#This Row],[Review Rating]]&gt;3,1,0)</f>
        <v>1</v>
      </c>
      <c r="J392">
        <v>4.8</v>
      </c>
      <c r="K392">
        <f>IF(Fact_Order[[#This Row],[Discount Applied]]="Yes", 1, 0)</f>
        <v>0</v>
      </c>
      <c r="L392" t="s">
        <v>1691</v>
      </c>
      <c r="M392" t="s">
        <v>22</v>
      </c>
    </row>
    <row r="393" spans="1:13" x14ac:dyDescent="0.3">
      <c r="A393">
        <v>2584</v>
      </c>
      <c r="B393">
        <v>3</v>
      </c>
      <c r="C393">
        <v>20</v>
      </c>
      <c r="D393">
        <v>4</v>
      </c>
      <c r="E393">
        <v>3</v>
      </c>
      <c r="F393">
        <v>2584</v>
      </c>
      <c r="G393" t="s">
        <v>2597</v>
      </c>
      <c r="H393" s="6">
        <v>93</v>
      </c>
      <c r="I393" s="12">
        <f>IF(Fact_Order[[#This Row],[Review Rating]]&gt;3,1,0)</f>
        <v>0</v>
      </c>
      <c r="J393">
        <v>2.5</v>
      </c>
      <c r="K393">
        <f>IF(Fact_Order[[#This Row],[Discount Applied]]="Yes", 1, 0)</f>
        <v>0</v>
      </c>
      <c r="L393" t="s">
        <v>1691</v>
      </c>
      <c r="M393" t="s">
        <v>10</v>
      </c>
    </row>
    <row r="394" spans="1:13" x14ac:dyDescent="0.3">
      <c r="A394">
        <v>2606</v>
      </c>
      <c r="B394">
        <v>5</v>
      </c>
      <c r="C394">
        <v>23</v>
      </c>
      <c r="D394">
        <v>2</v>
      </c>
      <c r="E394">
        <v>16</v>
      </c>
      <c r="F394">
        <v>2606</v>
      </c>
      <c r="G394" t="s">
        <v>2619</v>
      </c>
      <c r="H394" s="6">
        <v>93</v>
      </c>
      <c r="I394" s="12">
        <f>IF(Fact_Order[[#This Row],[Review Rating]]&gt;3,1,0)</f>
        <v>1</v>
      </c>
      <c r="J394">
        <v>3.7</v>
      </c>
      <c r="K394">
        <f>IF(Fact_Order[[#This Row],[Discount Applied]]="Yes", 1, 0)</f>
        <v>0</v>
      </c>
      <c r="L394" t="s">
        <v>1691</v>
      </c>
      <c r="M394" t="s">
        <v>8</v>
      </c>
    </row>
    <row r="395" spans="1:13" x14ac:dyDescent="0.3">
      <c r="A395">
        <v>2611</v>
      </c>
      <c r="B395">
        <v>1</v>
      </c>
      <c r="C395">
        <v>9</v>
      </c>
      <c r="D395">
        <v>2</v>
      </c>
      <c r="E395">
        <v>3</v>
      </c>
      <c r="F395">
        <v>2611</v>
      </c>
      <c r="G395" t="s">
        <v>2624</v>
      </c>
      <c r="H395" s="6">
        <v>93</v>
      </c>
      <c r="I395" s="12">
        <f>IF(Fact_Order[[#This Row],[Review Rating]]&gt;3,1,0)</f>
        <v>1</v>
      </c>
      <c r="J395">
        <v>3.1</v>
      </c>
      <c r="K395">
        <f>IF(Fact_Order[[#This Row],[Discount Applied]]="Yes", 1, 0)</f>
        <v>0</v>
      </c>
      <c r="L395" t="s">
        <v>1691</v>
      </c>
      <c r="M395" t="s">
        <v>10</v>
      </c>
    </row>
    <row r="396" spans="1:13" x14ac:dyDescent="0.3">
      <c r="A396">
        <v>2735</v>
      </c>
      <c r="B396">
        <v>5</v>
      </c>
      <c r="C396">
        <v>15</v>
      </c>
      <c r="D396">
        <v>3</v>
      </c>
      <c r="E396">
        <v>3</v>
      </c>
      <c r="F396">
        <v>2735</v>
      </c>
      <c r="G396" t="s">
        <v>2748</v>
      </c>
      <c r="H396" s="6">
        <v>93</v>
      </c>
      <c r="I396" s="12">
        <f>IF(Fact_Order[[#This Row],[Review Rating]]&gt;3,1,0)</f>
        <v>0</v>
      </c>
      <c r="J396">
        <v>2.7</v>
      </c>
      <c r="K396">
        <f>IF(Fact_Order[[#This Row],[Discount Applied]]="Yes", 1, 0)</f>
        <v>0</v>
      </c>
      <c r="L396" t="s">
        <v>1691</v>
      </c>
      <c r="M396" t="s">
        <v>10</v>
      </c>
    </row>
    <row r="397" spans="1:13" x14ac:dyDescent="0.3">
      <c r="A397">
        <v>2858</v>
      </c>
      <c r="B397">
        <v>3</v>
      </c>
      <c r="C397">
        <v>41</v>
      </c>
      <c r="D397">
        <v>2</v>
      </c>
      <c r="E397">
        <v>11</v>
      </c>
      <c r="F397">
        <v>2858</v>
      </c>
      <c r="G397" t="s">
        <v>2871</v>
      </c>
      <c r="H397" s="6">
        <v>93</v>
      </c>
      <c r="I397" s="12">
        <f>IF(Fact_Order[[#This Row],[Review Rating]]&gt;3,1,0)</f>
        <v>1</v>
      </c>
      <c r="J397">
        <v>3.8</v>
      </c>
      <c r="K397">
        <f>IF(Fact_Order[[#This Row],[Discount Applied]]="Yes", 1, 0)</f>
        <v>0</v>
      </c>
      <c r="L397" t="s">
        <v>1691</v>
      </c>
      <c r="M397" t="s">
        <v>27</v>
      </c>
    </row>
    <row r="398" spans="1:13" x14ac:dyDescent="0.3">
      <c r="A398">
        <v>2950</v>
      </c>
      <c r="B398">
        <v>6</v>
      </c>
      <c r="C398">
        <v>45</v>
      </c>
      <c r="D398">
        <v>2</v>
      </c>
      <c r="E398">
        <v>17</v>
      </c>
      <c r="F398">
        <v>2950</v>
      </c>
      <c r="G398" t="s">
        <v>2963</v>
      </c>
      <c r="H398" s="6">
        <v>93</v>
      </c>
      <c r="I398" s="12">
        <f>IF(Fact_Order[[#This Row],[Review Rating]]&gt;3,1,0)</f>
        <v>1</v>
      </c>
      <c r="J398">
        <v>3.8</v>
      </c>
      <c r="K398">
        <f>IF(Fact_Order[[#This Row],[Discount Applied]]="Yes", 1, 0)</f>
        <v>0</v>
      </c>
      <c r="L398" t="s">
        <v>1691</v>
      </c>
      <c r="M398" t="s">
        <v>14</v>
      </c>
    </row>
    <row r="399" spans="1:13" x14ac:dyDescent="0.3">
      <c r="A399">
        <v>2981</v>
      </c>
      <c r="B399">
        <v>5</v>
      </c>
      <c r="C399">
        <v>33</v>
      </c>
      <c r="D399">
        <v>4</v>
      </c>
      <c r="E399">
        <v>25</v>
      </c>
      <c r="F399">
        <v>2981</v>
      </c>
      <c r="G399" t="s">
        <v>2994</v>
      </c>
      <c r="H399" s="6">
        <v>93</v>
      </c>
      <c r="I399" s="12">
        <f>IF(Fact_Order[[#This Row],[Review Rating]]&gt;3,1,0)</f>
        <v>1</v>
      </c>
      <c r="J399">
        <v>4.4000000000000004</v>
      </c>
      <c r="K399">
        <f>IF(Fact_Order[[#This Row],[Discount Applied]]="Yes", 1, 0)</f>
        <v>0</v>
      </c>
      <c r="L399" t="s">
        <v>1691</v>
      </c>
      <c r="M399" t="s">
        <v>22</v>
      </c>
    </row>
    <row r="400" spans="1:13" x14ac:dyDescent="0.3">
      <c r="A400">
        <v>3049</v>
      </c>
      <c r="B400">
        <v>4</v>
      </c>
      <c r="C400">
        <v>25</v>
      </c>
      <c r="D400">
        <v>3</v>
      </c>
      <c r="E400">
        <v>17</v>
      </c>
      <c r="F400">
        <v>3049</v>
      </c>
      <c r="G400" t="s">
        <v>3062</v>
      </c>
      <c r="H400" s="6">
        <v>93</v>
      </c>
      <c r="I400" s="12">
        <f>IF(Fact_Order[[#This Row],[Review Rating]]&gt;3,1,0)</f>
        <v>1</v>
      </c>
      <c r="J400">
        <v>3.9</v>
      </c>
      <c r="K400">
        <f>IF(Fact_Order[[#This Row],[Discount Applied]]="Yes", 1, 0)</f>
        <v>0</v>
      </c>
      <c r="L400" t="s">
        <v>1691</v>
      </c>
      <c r="M400" t="s">
        <v>8</v>
      </c>
    </row>
    <row r="401" spans="1:13" x14ac:dyDescent="0.3">
      <c r="A401">
        <v>3114</v>
      </c>
      <c r="B401">
        <v>1</v>
      </c>
      <c r="C401">
        <v>44</v>
      </c>
      <c r="D401">
        <v>3</v>
      </c>
      <c r="E401">
        <v>6</v>
      </c>
      <c r="F401">
        <v>3114</v>
      </c>
      <c r="G401" t="s">
        <v>3127</v>
      </c>
      <c r="H401" s="6">
        <v>93</v>
      </c>
      <c r="I401" s="12">
        <f>IF(Fact_Order[[#This Row],[Review Rating]]&gt;3,1,0)</f>
        <v>0</v>
      </c>
      <c r="J401">
        <v>2.6</v>
      </c>
      <c r="K401">
        <f>IF(Fact_Order[[#This Row],[Discount Applied]]="Yes", 1, 0)</f>
        <v>0</v>
      </c>
      <c r="L401" t="s">
        <v>1691</v>
      </c>
      <c r="M401" t="s">
        <v>27</v>
      </c>
    </row>
    <row r="402" spans="1:13" x14ac:dyDescent="0.3">
      <c r="A402">
        <v>3187</v>
      </c>
      <c r="B402">
        <v>6</v>
      </c>
      <c r="C402">
        <v>42</v>
      </c>
      <c r="D402">
        <v>1</v>
      </c>
      <c r="E402">
        <v>17</v>
      </c>
      <c r="F402">
        <v>3187</v>
      </c>
      <c r="G402" t="s">
        <v>3200</v>
      </c>
      <c r="H402" s="6">
        <v>93</v>
      </c>
      <c r="I402" s="12">
        <f>IF(Fact_Order[[#This Row],[Review Rating]]&gt;3,1,0)</f>
        <v>1</v>
      </c>
      <c r="J402">
        <v>4.8</v>
      </c>
      <c r="K402">
        <f>IF(Fact_Order[[#This Row],[Discount Applied]]="Yes", 1, 0)</f>
        <v>0</v>
      </c>
      <c r="L402" t="s">
        <v>1691</v>
      </c>
      <c r="M402" t="s">
        <v>8</v>
      </c>
    </row>
    <row r="403" spans="1:13" x14ac:dyDescent="0.3">
      <c r="A403">
        <v>3410</v>
      </c>
      <c r="B403">
        <v>3</v>
      </c>
      <c r="C403">
        <v>47</v>
      </c>
      <c r="D403">
        <v>3</v>
      </c>
      <c r="E403">
        <v>6</v>
      </c>
      <c r="F403">
        <v>3410</v>
      </c>
      <c r="G403" t="s">
        <v>3423</v>
      </c>
      <c r="H403" s="6">
        <v>93</v>
      </c>
      <c r="I403" s="12">
        <f>IF(Fact_Order[[#This Row],[Review Rating]]&gt;3,1,0)</f>
        <v>1</v>
      </c>
      <c r="J403">
        <v>3.2</v>
      </c>
      <c r="K403">
        <f>IF(Fact_Order[[#This Row],[Discount Applied]]="Yes", 1, 0)</f>
        <v>0</v>
      </c>
      <c r="L403" t="s">
        <v>1691</v>
      </c>
      <c r="M403" t="s">
        <v>12</v>
      </c>
    </row>
    <row r="404" spans="1:13" x14ac:dyDescent="0.3">
      <c r="A404">
        <v>3434</v>
      </c>
      <c r="B404">
        <v>2</v>
      </c>
      <c r="C404">
        <v>30</v>
      </c>
      <c r="D404">
        <v>2</v>
      </c>
      <c r="E404">
        <v>21</v>
      </c>
      <c r="F404">
        <v>3434</v>
      </c>
      <c r="G404" t="s">
        <v>3447</v>
      </c>
      <c r="H404" s="6">
        <v>93</v>
      </c>
      <c r="I404" s="12">
        <f>IF(Fact_Order[[#This Row],[Review Rating]]&gt;3,1,0)</f>
        <v>1</v>
      </c>
      <c r="J404">
        <v>4.5</v>
      </c>
      <c r="K404">
        <f>IF(Fact_Order[[#This Row],[Discount Applied]]="Yes", 1, 0)</f>
        <v>0</v>
      </c>
      <c r="L404" t="s">
        <v>1691</v>
      </c>
      <c r="M404" t="s">
        <v>14</v>
      </c>
    </row>
    <row r="405" spans="1:13" x14ac:dyDescent="0.3">
      <c r="A405">
        <v>3440</v>
      </c>
      <c r="B405">
        <v>1</v>
      </c>
      <c r="C405">
        <v>38</v>
      </c>
      <c r="D405">
        <v>3</v>
      </c>
      <c r="E405">
        <v>25</v>
      </c>
      <c r="F405">
        <v>3440</v>
      </c>
      <c r="G405" t="s">
        <v>3453</v>
      </c>
      <c r="H405" s="6">
        <v>93</v>
      </c>
      <c r="I405" s="12">
        <f>IF(Fact_Order[[#This Row],[Review Rating]]&gt;3,1,0)</f>
        <v>1</v>
      </c>
      <c r="J405">
        <v>4.5</v>
      </c>
      <c r="K405">
        <f>IF(Fact_Order[[#This Row],[Discount Applied]]="Yes", 1, 0)</f>
        <v>0</v>
      </c>
      <c r="L405" t="s">
        <v>1691</v>
      </c>
      <c r="M405" t="s">
        <v>8</v>
      </c>
    </row>
    <row r="406" spans="1:13" x14ac:dyDescent="0.3">
      <c r="A406">
        <v>3608</v>
      </c>
      <c r="B406">
        <v>4</v>
      </c>
      <c r="C406">
        <v>36</v>
      </c>
      <c r="D406">
        <v>4</v>
      </c>
      <c r="E406">
        <v>20</v>
      </c>
      <c r="F406">
        <v>3608</v>
      </c>
      <c r="G406" t="s">
        <v>3621</v>
      </c>
      <c r="H406" s="6">
        <v>93</v>
      </c>
      <c r="I406" s="12">
        <f>IF(Fact_Order[[#This Row],[Review Rating]]&gt;3,1,0)</f>
        <v>1</v>
      </c>
      <c r="J406">
        <v>3.3</v>
      </c>
      <c r="K406">
        <f>IF(Fact_Order[[#This Row],[Discount Applied]]="Yes", 1, 0)</f>
        <v>0</v>
      </c>
      <c r="L406" t="s">
        <v>1691</v>
      </c>
      <c r="M406" t="s">
        <v>8</v>
      </c>
    </row>
    <row r="407" spans="1:13" x14ac:dyDescent="0.3">
      <c r="A407">
        <v>3756</v>
      </c>
      <c r="B407">
        <v>2</v>
      </c>
      <c r="C407">
        <v>39</v>
      </c>
      <c r="D407">
        <v>4</v>
      </c>
      <c r="E407">
        <v>12</v>
      </c>
      <c r="F407">
        <v>3756</v>
      </c>
      <c r="G407" t="s">
        <v>3769</v>
      </c>
      <c r="H407" s="6">
        <v>93</v>
      </c>
      <c r="I407" s="12">
        <f>IF(Fact_Order[[#This Row],[Review Rating]]&gt;3,1,0)</f>
        <v>1</v>
      </c>
      <c r="J407">
        <v>3.4</v>
      </c>
      <c r="K407">
        <f>IF(Fact_Order[[#This Row],[Discount Applied]]="Yes", 1, 0)</f>
        <v>0</v>
      </c>
      <c r="L407" t="s">
        <v>1691</v>
      </c>
      <c r="M407" t="s">
        <v>12</v>
      </c>
    </row>
    <row r="408" spans="1:13" x14ac:dyDescent="0.3">
      <c r="A408">
        <v>3834</v>
      </c>
      <c r="B408">
        <v>2</v>
      </c>
      <c r="C408">
        <v>29</v>
      </c>
      <c r="D408">
        <v>3</v>
      </c>
      <c r="E408">
        <v>15</v>
      </c>
      <c r="F408">
        <v>3834</v>
      </c>
      <c r="G408" t="s">
        <v>3847</v>
      </c>
      <c r="H408" s="6">
        <v>93</v>
      </c>
      <c r="I408" s="12">
        <f>IF(Fact_Order[[#This Row],[Review Rating]]&gt;3,1,0)</f>
        <v>1</v>
      </c>
      <c r="J408">
        <v>4.5999999999999996</v>
      </c>
      <c r="K408">
        <f>IF(Fact_Order[[#This Row],[Discount Applied]]="Yes", 1, 0)</f>
        <v>0</v>
      </c>
      <c r="L408" t="s">
        <v>1691</v>
      </c>
      <c r="M408" t="s">
        <v>14</v>
      </c>
    </row>
    <row r="409" spans="1:13" x14ac:dyDescent="0.3">
      <c r="A409">
        <v>98</v>
      </c>
      <c r="B409">
        <v>6</v>
      </c>
      <c r="C409">
        <v>42</v>
      </c>
      <c r="D409">
        <v>1</v>
      </c>
      <c r="E409">
        <v>10</v>
      </c>
      <c r="F409">
        <v>98</v>
      </c>
      <c r="G409" t="s">
        <v>110</v>
      </c>
      <c r="H409" s="6">
        <v>92</v>
      </c>
      <c r="I409" s="12">
        <f>IF(Fact_Order[[#This Row],[Review Rating]]&gt;3,1,0)</f>
        <v>1</v>
      </c>
      <c r="J409">
        <v>4.8</v>
      </c>
      <c r="K409">
        <f>IF(Fact_Order[[#This Row],[Discount Applied]]="Yes", 1, 0)</f>
        <v>1</v>
      </c>
      <c r="L409" t="s">
        <v>7</v>
      </c>
      <c r="M409" t="s">
        <v>10</v>
      </c>
    </row>
    <row r="410" spans="1:13" x14ac:dyDescent="0.3">
      <c r="A410">
        <v>212</v>
      </c>
      <c r="B410">
        <v>5</v>
      </c>
      <c r="C410">
        <v>46</v>
      </c>
      <c r="D410">
        <v>4</v>
      </c>
      <c r="E410">
        <v>12</v>
      </c>
      <c r="F410">
        <v>212</v>
      </c>
      <c r="G410" t="s">
        <v>224</v>
      </c>
      <c r="H410" s="6">
        <v>92</v>
      </c>
      <c r="I410" s="12">
        <f>IF(Fact_Order[[#This Row],[Review Rating]]&gt;3,1,0)</f>
        <v>1</v>
      </c>
      <c r="J410">
        <v>4.2</v>
      </c>
      <c r="K410">
        <f>IF(Fact_Order[[#This Row],[Discount Applied]]="Yes", 1, 0)</f>
        <v>1</v>
      </c>
      <c r="L410" t="s">
        <v>7</v>
      </c>
      <c r="M410" t="s">
        <v>27</v>
      </c>
    </row>
    <row r="411" spans="1:13" x14ac:dyDescent="0.3">
      <c r="A411">
        <v>434</v>
      </c>
      <c r="B411">
        <v>6</v>
      </c>
      <c r="C411">
        <v>16</v>
      </c>
      <c r="D411">
        <v>4</v>
      </c>
      <c r="E411">
        <v>12</v>
      </c>
      <c r="F411">
        <v>434</v>
      </c>
      <c r="G411" t="s">
        <v>446</v>
      </c>
      <c r="H411" s="6">
        <v>92</v>
      </c>
      <c r="I411" s="12">
        <f>IF(Fact_Order[[#This Row],[Review Rating]]&gt;3,1,0)</f>
        <v>1</v>
      </c>
      <c r="J411">
        <v>3.2</v>
      </c>
      <c r="K411">
        <f>IF(Fact_Order[[#This Row],[Discount Applied]]="Yes", 1, 0)</f>
        <v>1</v>
      </c>
      <c r="L411" t="s">
        <v>7</v>
      </c>
      <c r="M411" t="s">
        <v>12</v>
      </c>
    </row>
    <row r="412" spans="1:13" x14ac:dyDescent="0.3">
      <c r="A412">
        <v>605</v>
      </c>
      <c r="B412">
        <v>6</v>
      </c>
      <c r="C412">
        <v>9</v>
      </c>
      <c r="D412">
        <v>4</v>
      </c>
      <c r="E412">
        <v>13</v>
      </c>
      <c r="F412">
        <v>605</v>
      </c>
      <c r="G412" t="s">
        <v>617</v>
      </c>
      <c r="H412" s="6">
        <v>92</v>
      </c>
      <c r="I412" s="12">
        <f>IF(Fact_Order[[#This Row],[Review Rating]]&gt;3,1,0)</f>
        <v>1</v>
      </c>
      <c r="J412">
        <v>4.4000000000000004</v>
      </c>
      <c r="K412">
        <f>IF(Fact_Order[[#This Row],[Discount Applied]]="Yes", 1, 0)</f>
        <v>1</v>
      </c>
      <c r="L412" t="s">
        <v>7</v>
      </c>
      <c r="M412" t="s">
        <v>12</v>
      </c>
    </row>
    <row r="413" spans="1:13" x14ac:dyDescent="0.3">
      <c r="A413">
        <v>746</v>
      </c>
      <c r="B413">
        <v>4</v>
      </c>
      <c r="C413">
        <v>50</v>
      </c>
      <c r="D413">
        <v>4</v>
      </c>
      <c r="E413">
        <v>18</v>
      </c>
      <c r="F413">
        <v>746</v>
      </c>
      <c r="G413" t="s">
        <v>758</v>
      </c>
      <c r="H413" s="6">
        <v>92</v>
      </c>
      <c r="I413" s="12">
        <f>IF(Fact_Order[[#This Row],[Review Rating]]&gt;3,1,0)</f>
        <v>1</v>
      </c>
      <c r="J413">
        <v>4.7</v>
      </c>
      <c r="K413">
        <f>IF(Fact_Order[[#This Row],[Discount Applied]]="Yes", 1, 0)</f>
        <v>1</v>
      </c>
      <c r="L413" t="s">
        <v>7</v>
      </c>
      <c r="M413" t="s">
        <v>8</v>
      </c>
    </row>
    <row r="414" spans="1:13" x14ac:dyDescent="0.3">
      <c r="A414">
        <v>1073</v>
      </c>
      <c r="B414">
        <v>1</v>
      </c>
      <c r="C414">
        <v>38</v>
      </c>
      <c r="D414">
        <v>4</v>
      </c>
      <c r="E414">
        <v>7</v>
      </c>
      <c r="F414">
        <v>1073</v>
      </c>
      <c r="G414" t="s">
        <v>1085</v>
      </c>
      <c r="H414" s="6">
        <v>92</v>
      </c>
      <c r="I414" s="12">
        <f>IF(Fact_Order[[#This Row],[Review Rating]]&gt;3,1,0)</f>
        <v>1</v>
      </c>
      <c r="J414">
        <v>3.5</v>
      </c>
      <c r="K414">
        <f>IF(Fact_Order[[#This Row],[Discount Applied]]="Yes", 1, 0)</f>
        <v>1</v>
      </c>
      <c r="L414" t="s">
        <v>7</v>
      </c>
      <c r="M414" t="s">
        <v>27</v>
      </c>
    </row>
    <row r="415" spans="1:13" x14ac:dyDescent="0.3">
      <c r="A415">
        <v>1163</v>
      </c>
      <c r="B415">
        <v>1</v>
      </c>
      <c r="C415">
        <v>18</v>
      </c>
      <c r="D415">
        <v>1</v>
      </c>
      <c r="E415">
        <v>4</v>
      </c>
      <c r="F415">
        <v>1163</v>
      </c>
      <c r="G415" t="s">
        <v>1175</v>
      </c>
      <c r="H415" s="6">
        <v>92</v>
      </c>
      <c r="I415" s="12">
        <f>IF(Fact_Order[[#This Row],[Review Rating]]&gt;3,1,0)</f>
        <v>1</v>
      </c>
      <c r="J415">
        <v>4.2</v>
      </c>
      <c r="K415">
        <f>IF(Fact_Order[[#This Row],[Discount Applied]]="Yes", 1, 0)</f>
        <v>1</v>
      </c>
      <c r="L415" t="s">
        <v>7</v>
      </c>
      <c r="M415" t="s">
        <v>14</v>
      </c>
    </row>
    <row r="416" spans="1:13" x14ac:dyDescent="0.3">
      <c r="A416">
        <v>1198</v>
      </c>
      <c r="B416">
        <v>4</v>
      </c>
      <c r="C416">
        <v>35</v>
      </c>
      <c r="D416">
        <v>4</v>
      </c>
      <c r="E416">
        <v>5</v>
      </c>
      <c r="F416">
        <v>1198</v>
      </c>
      <c r="G416" t="s">
        <v>1210</v>
      </c>
      <c r="H416" s="6">
        <v>92</v>
      </c>
      <c r="I416" s="12">
        <f>IF(Fact_Order[[#This Row],[Review Rating]]&gt;3,1,0)</f>
        <v>1</v>
      </c>
      <c r="J416">
        <v>3.9</v>
      </c>
      <c r="K416">
        <f>IF(Fact_Order[[#This Row],[Discount Applied]]="Yes", 1, 0)</f>
        <v>1</v>
      </c>
      <c r="L416" t="s">
        <v>7</v>
      </c>
      <c r="M416" t="s">
        <v>14</v>
      </c>
    </row>
    <row r="417" spans="1:13" x14ac:dyDescent="0.3">
      <c r="A417">
        <v>1238</v>
      </c>
      <c r="B417">
        <v>5</v>
      </c>
      <c r="C417">
        <v>50</v>
      </c>
      <c r="D417">
        <v>2</v>
      </c>
      <c r="E417">
        <v>11</v>
      </c>
      <c r="F417">
        <v>1238</v>
      </c>
      <c r="G417" t="s">
        <v>1250</v>
      </c>
      <c r="H417" s="6">
        <v>92</v>
      </c>
      <c r="I417" s="12">
        <f>IF(Fact_Order[[#This Row],[Review Rating]]&gt;3,1,0)</f>
        <v>1</v>
      </c>
      <c r="J417">
        <v>4.4000000000000004</v>
      </c>
      <c r="K417">
        <f>IF(Fact_Order[[#This Row],[Discount Applied]]="Yes", 1, 0)</f>
        <v>1</v>
      </c>
      <c r="L417" t="s">
        <v>7</v>
      </c>
      <c r="M417" t="s">
        <v>12</v>
      </c>
    </row>
    <row r="418" spans="1:13" x14ac:dyDescent="0.3">
      <c r="A418">
        <v>1265</v>
      </c>
      <c r="B418">
        <v>3</v>
      </c>
      <c r="C418">
        <v>35</v>
      </c>
      <c r="D418">
        <v>1</v>
      </c>
      <c r="E418">
        <v>2</v>
      </c>
      <c r="F418">
        <v>1265</v>
      </c>
      <c r="G418" t="s">
        <v>1277</v>
      </c>
      <c r="H418" s="6">
        <v>92</v>
      </c>
      <c r="I418" s="12">
        <f>IF(Fact_Order[[#This Row],[Review Rating]]&gt;3,1,0)</f>
        <v>0</v>
      </c>
      <c r="J418">
        <v>2.5</v>
      </c>
      <c r="K418">
        <f>IF(Fact_Order[[#This Row],[Discount Applied]]="Yes", 1, 0)</f>
        <v>1</v>
      </c>
      <c r="L418" t="s">
        <v>7</v>
      </c>
      <c r="M418" t="s">
        <v>8</v>
      </c>
    </row>
    <row r="419" spans="1:13" x14ac:dyDescent="0.3">
      <c r="A419">
        <v>1443</v>
      </c>
      <c r="B419">
        <v>5</v>
      </c>
      <c r="C419">
        <v>38</v>
      </c>
      <c r="D419">
        <v>2</v>
      </c>
      <c r="E419">
        <v>16</v>
      </c>
      <c r="F419">
        <v>1443</v>
      </c>
      <c r="G419" t="s">
        <v>1455</v>
      </c>
      <c r="H419" s="6">
        <v>92</v>
      </c>
      <c r="I419" s="12">
        <f>IF(Fact_Order[[#This Row],[Review Rating]]&gt;3,1,0)</f>
        <v>0</v>
      </c>
      <c r="J419">
        <v>2.8</v>
      </c>
      <c r="K419">
        <f>IF(Fact_Order[[#This Row],[Discount Applied]]="Yes", 1, 0)</f>
        <v>1</v>
      </c>
      <c r="L419" t="s">
        <v>7</v>
      </c>
      <c r="M419" t="s">
        <v>12</v>
      </c>
    </row>
    <row r="420" spans="1:13" x14ac:dyDescent="0.3">
      <c r="A420">
        <v>1465</v>
      </c>
      <c r="B420">
        <v>5</v>
      </c>
      <c r="C420">
        <v>7</v>
      </c>
      <c r="D420">
        <v>1</v>
      </c>
      <c r="E420">
        <v>23</v>
      </c>
      <c r="F420">
        <v>1465</v>
      </c>
      <c r="G420" t="s">
        <v>1477</v>
      </c>
      <c r="H420" s="6">
        <v>92</v>
      </c>
      <c r="I420" s="12">
        <f>IF(Fact_Order[[#This Row],[Review Rating]]&gt;3,1,0)</f>
        <v>1</v>
      </c>
      <c r="J420">
        <v>4.5999999999999996</v>
      </c>
      <c r="K420">
        <f>IF(Fact_Order[[#This Row],[Discount Applied]]="Yes", 1, 0)</f>
        <v>1</v>
      </c>
      <c r="L420" t="s">
        <v>7</v>
      </c>
      <c r="M420" t="s">
        <v>22</v>
      </c>
    </row>
    <row r="421" spans="1:13" x14ac:dyDescent="0.3">
      <c r="A421">
        <v>1573</v>
      </c>
      <c r="B421">
        <v>5</v>
      </c>
      <c r="C421">
        <v>48</v>
      </c>
      <c r="D421">
        <v>3</v>
      </c>
      <c r="E421">
        <v>12</v>
      </c>
      <c r="F421">
        <v>1573</v>
      </c>
      <c r="G421" t="s">
        <v>1585</v>
      </c>
      <c r="H421" s="6">
        <v>92</v>
      </c>
      <c r="I421" s="12">
        <f>IF(Fact_Order[[#This Row],[Review Rating]]&gt;3,1,0)</f>
        <v>1</v>
      </c>
      <c r="J421">
        <v>3.4</v>
      </c>
      <c r="K421">
        <f>IF(Fact_Order[[#This Row],[Discount Applied]]="Yes", 1, 0)</f>
        <v>1</v>
      </c>
      <c r="L421" t="s">
        <v>7</v>
      </c>
      <c r="M421" t="s">
        <v>27</v>
      </c>
    </row>
    <row r="422" spans="1:13" x14ac:dyDescent="0.3">
      <c r="A422">
        <v>1584</v>
      </c>
      <c r="B422">
        <v>3</v>
      </c>
      <c r="C422">
        <v>34</v>
      </c>
      <c r="D422">
        <v>3</v>
      </c>
      <c r="E422">
        <v>19</v>
      </c>
      <c r="F422">
        <v>1584</v>
      </c>
      <c r="G422" t="s">
        <v>1596</v>
      </c>
      <c r="H422" s="6">
        <v>92</v>
      </c>
      <c r="I422" s="12">
        <f>IF(Fact_Order[[#This Row],[Review Rating]]&gt;3,1,0)</f>
        <v>1</v>
      </c>
      <c r="J422">
        <v>4.3</v>
      </c>
      <c r="K422">
        <f>IF(Fact_Order[[#This Row],[Discount Applied]]="Yes", 1, 0)</f>
        <v>1</v>
      </c>
      <c r="L422" t="s">
        <v>7</v>
      </c>
      <c r="M422" t="s">
        <v>8</v>
      </c>
    </row>
    <row r="423" spans="1:13" x14ac:dyDescent="0.3">
      <c r="A423">
        <v>1605</v>
      </c>
      <c r="B423">
        <v>5</v>
      </c>
      <c r="C423">
        <v>2</v>
      </c>
      <c r="D423">
        <v>3</v>
      </c>
      <c r="E423">
        <v>2</v>
      </c>
      <c r="F423">
        <v>1605</v>
      </c>
      <c r="G423" t="s">
        <v>1617</v>
      </c>
      <c r="H423" s="6">
        <v>92</v>
      </c>
      <c r="I423" s="12">
        <f>IF(Fact_Order[[#This Row],[Review Rating]]&gt;3,1,0)</f>
        <v>1</v>
      </c>
      <c r="J423">
        <v>4.8</v>
      </c>
      <c r="K423">
        <f>IF(Fact_Order[[#This Row],[Discount Applied]]="Yes", 1, 0)</f>
        <v>1</v>
      </c>
      <c r="L423" t="s">
        <v>7</v>
      </c>
      <c r="M423" t="s">
        <v>12</v>
      </c>
    </row>
    <row r="424" spans="1:13" x14ac:dyDescent="0.3">
      <c r="A424">
        <v>1774</v>
      </c>
      <c r="B424">
        <v>2</v>
      </c>
      <c r="C424">
        <v>9</v>
      </c>
      <c r="D424">
        <v>3</v>
      </c>
      <c r="E424">
        <v>8</v>
      </c>
      <c r="F424">
        <v>1774</v>
      </c>
      <c r="G424" t="s">
        <v>1787</v>
      </c>
      <c r="H424" s="6">
        <v>92</v>
      </c>
      <c r="I424" s="12">
        <f>IF(Fact_Order[[#This Row],[Review Rating]]&gt;3,1,0)</f>
        <v>0</v>
      </c>
      <c r="J424">
        <v>2.7</v>
      </c>
      <c r="K424">
        <f>IF(Fact_Order[[#This Row],[Discount Applied]]="Yes", 1, 0)</f>
        <v>0</v>
      </c>
      <c r="L424" t="s">
        <v>1691</v>
      </c>
      <c r="M424" t="s">
        <v>14</v>
      </c>
    </row>
    <row r="425" spans="1:13" x14ac:dyDescent="0.3">
      <c r="A425">
        <v>1794</v>
      </c>
      <c r="B425">
        <v>6</v>
      </c>
      <c r="C425">
        <v>45</v>
      </c>
      <c r="D425">
        <v>4</v>
      </c>
      <c r="E425">
        <v>20</v>
      </c>
      <c r="F425">
        <v>1794</v>
      </c>
      <c r="G425" t="s">
        <v>1807</v>
      </c>
      <c r="H425" s="6">
        <v>92</v>
      </c>
      <c r="I425" s="12">
        <f>IF(Fact_Order[[#This Row],[Review Rating]]&gt;3,1,0)</f>
        <v>1</v>
      </c>
      <c r="J425">
        <v>3.8</v>
      </c>
      <c r="K425">
        <f>IF(Fact_Order[[#This Row],[Discount Applied]]="Yes", 1, 0)</f>
        <v>0</v>
      </c>
      <c r="L425" t="s">
        <v>1691</v>
      </c>
      <c r="M425" t="s">
        <v>10</v>
      </c>
    </row>
    <row r="426" spans="1:13" x14ac:dyDescent="0.3">
      <c r="A426">
        <v>1815</v>
      </c>
      <c r="B426">
        <v>2</v>
      </c>
      <c r="C426">
        <v>7</v>
      </c>
      <c r="D426">
        <v>3</v>
      </c>
      <c r="E426">
        <v>3</v>
      </c>
      <c r="F426">
        <v>1815</v>
      </c>
      <c r="G426" t="s">
        <v>1828</v>
      </c>
      <c r="H426" s="6">
        <v>92</v>
      </c>
      <c r="I426" s="12">
        <f>IF(Fact_Order[[#This Row],[Review Rating]]&gt;3,1,0)</f>
        <v>1</v>
      </c>
      <c r="J426">
        <v>3.8</v>
      </c>
      <c r="K426">
        <f>IF(Fact_Order[[#This Row],[Discount Applied]]="Yes", 1, 0)</f>
        <v>0</v>
      </c>
      <c r="L426" t="s">
        <v>1691</v>
      </c>
      <c r="M426" t="s">
        <v>10</v>
      </c>
    </row>
    <row r="427" spans="1:13" x14ac:dyDescent="0.3">
      <c r="A427">
        <v>1929</v>
      </c>
      <c r="B427">
        <v>4</v>
      </c>
      <c r="C427">
        <v>17</v>
      </c>
      <c r="D427">
        <v>3</v>
      </c>
      <c r="E427">
        <v>13</v>
      </c>
      <c r="F427">
        <v>1929</v>
      </c>
      <c r="G427" t="s">
        <v>1942</v>
      </c>
      <c r="H427" s="6">
        <v>92</v>
      </c>
      <c r="I427" s="12">
        <f>IF(Fact_Order[[#This Row],[Review Rating]]&gt;3,1,0)</f>
        <v>1</v>
      </c>
      <c r="J427">
        <v>3.7</v>
      </c>
      <c r="K427">
        <f>IF(Fact_Order[[#This Row],[Discount Applied]]="Yes", 1, 0)</f>
        <v>0</v>
      </c>
      <c r="L427" t="s">
        <v>1691</v>
      </c>
      <c r="M427" t="s">
        <v>14</v>
      </c>
    </row>
    <row r="428" spans="1:13" x14ac:dyDescent="0.3">
      <c r="A428">
        <v>2067</v>
      </c>
      <c r="B428">
        <v>6</v>
      </c>
      <c r="C428">
        <v>27</v>
      </c>
      <c r="D428">
        <v>4</v>
      </c>
      <c r="E428">
        <v>5</v>
      </c>
      <c r="F428">
        <v>2067</v>
      </c>
      <c r="G428" t="s">
        <v>2080</v>
      </c>
      <c r="H428" s="6">
        <v>92</v>
      </c>
      <c r="I428" s="12">
        <f>IF(Fact_Order[[#This Row],[Review Rating]]&gt;3,1,0)</f>
        <v>1</v>
      </c>
      <c r="J428">
        <v>4.7</v>
      </c>
      <c r="K428">
        <f>IF(Fact_Order[[#This Row],[Discount Applied]]="Yes", 1, 0)</f>
        <v>0</v>
      </c>
      <c r="L428" t="s">
        <v>1691</v>
      </c>
      <c r="M428" t="s">
        <v>27</v>
      </c>
    </row>
    <row r="429" spans="1:13" x14ac:dyDescent="0.3">
      <c r="A429">
        <v>2161</v>
      </c>
      <c r="B429">
        <v>1</v>
      </c>
      <c r="C429">
        <v>9</v>
      </c>
      <c r="D429">
        <v>1</v>
      </c>
      <c r="E429">
        <v>1</v>
      </c>
      <c r="F429">
        <v>2161</v>
      </c>
      <c r="G429" t="s">
        <v>2174</v>
      </c>
      <c r="H429" s="6">
        <v>92</v>
      </c>
      <c r="I429" s="12">
        <f>IF(Fact_Order[[#This Row],[Review Rating]]&gt;3,1,0)</f>
        <v>1</v>
      </c>
      <c r="J429">
        <v>3.3</v>
      </c>
      <c r="K429">
        <f>IF(Fact_Order[[#This Row],[Discount Applied]]="Yes", 1, 0)</f>
        <v>0</v>
      </c>
      <c r="L429" t="s">
        <v>1691</v>
      </c>
      <c r="M429" t="s">
        <v>14</v>
      </c>
    </row>
    <row r="430" spans="1:13" x14ac:dyDescent="0.3">
      <c r="A430">
        <v>2265</v>
      </c>
      <c r="B430">
        <v>5</v>
      </c>
      <c r="C430">
        <v>26</v>
      </c>
      <c r="D430">
        <v>3</v>
      </c>
      <c r="E430">
        <v>20</v>
      </c>
      <c r="F430">
        <v>2265</v>
      </c>
      <c r="G430" t="s">
        <v>2278</v>
      </c>
      <c r="H430" s="6">
        <v>92</v>
      </c>
      <c r="I430" s="12">
        <f>IF(Fact_Order[[#This Row],[Review Rating]]&gt;3,1,0)</f>
        <v>1</v>
      </c>
      <c r="J430">
        <v>3.9</v>
      </c>
      <c r="K430">
        <f>IF(Fact_Order[[#This Row],[Discount Applied]]="Yes", 1, 0)</f>
        <v>0</v>
      </c>
      <c r="L430" t="s">
        <v>1691</v>
      </c>
      <c r="M430" t="s">
        <v>14</v>
      </c>
    </row>
    <row r="431" spans="1:13" x14ac:dyDescent="0.3">
      <c r="A431">
        <v>2345</v>
      </c>
      <c r="B431">
        <v>1</v>
      </c>
      <c r="C431">
        <v>4</v>
      </c>
      <c r="D431">
        <v>4</v>
      </c>
      <c r="E431">
        <v>4</v>
      </c>
      <c r="F431">
        <v>2345</v>
      </c>
      <c r="G431" t="s">
        <v>2358</v>
      </c>
      <c r="H431" s="6">
        <v>92</v>
      </c>
      <c r="I431" s="12">
        <f>IF(Fact_Order[[#This Row],[Review Rating]]&gt;3,1,0)</f>
        <v>1</v>
      </c>
      <c r="J431">
        <v>3.5</v>
      </c>
      <c r="K431">
        <f>IF(Fact_Order[[#This Row],[Discount Applied]]="Yes", 1, 0)</f>
        <v>0</v>
      </c>
      <c r="L431" t="s">
        <v>1691</v>
      </c>
      <c r="M431" t="s">
        <v>8</v>
      </c>
    </row>
    <row r="432" spans="1:13" x14ac:dyDescent="0.3">
      <c r="A432">
        <v>2470</v>
      </c>
      <c r="B432">
        <v>4</v>
      </c>
      <c r="C432">
        <v>34</v>
      </c>
      <c r="D432">
        <v>4</v>
      </c>
      <c r="E432">
        <v>4</v>
      </c>
      <c r="F432">
        <v>2470</v>
      </c>
      <c r="G432" t="s">
        <v>2483</v>
      </c>
      <c r="H432" s="6">
        <v>92</v>
      </c>
      <c r="I432" s="12">
        <f>IF(Fact_Order[[#This Row],[Review Rating]]&gt;3,1,0)</f>
        <v>1</v>
      </c>
      <c r="J432">
        <v>5</v>
      </c>
      <c r="K432">
        <f>IF(Fact_Order[[#This Row],[Discount Applied]]="Yes", 1, 0)</f>
        <v>0</v>
      </c>
      <c r="L432" t="s">
        <v>1691</v>
      </c>
      <c r="M432" t="s">
        <v>14</v>
      </c>
    </row>
    <row r="433" spans="1:13" x14ac:dyDescent="0.3">
      <c r="A433">
        <v>2482</v>
      </c>
      <c r="B433">
        <v>2</v>
      </c>
      <c r="C433">
        <v>33</v>
      </c>
      <c r="D433">
        <v>4</v>
      </c>
      <c r="E433">
        <v>23</v>
      </c>
      <c r="F433">
        <v>2482</v>
      </c>
      <c r="G433" t="s">
        <v>2495</v>
      </c>
      <c r="H433" s="6">
        <v>92</v>
      </c>
      <c r="I433" s="12">
        <f>IF(Fact_Order[[#This Row],[Review Rating]]&gt;3,1,0)</f>
        <v>0</v>
      </c>
      <c r="J433">
        <v>2.9</v>
      </c>
      <c r="K433">
        <f>IF(Fact_Order[[#This Row],[Discount Applied]]="Yes", 1, 0)</f>
        <v>0</v>
      </c>
      <c r="L433" t="s">
        <v>1691</v>
      </c>
      <c r="M433" t="s">
        <v>27</v>
      </c>
    </row>
    <row r="434" spans="1:13" x14ac:dyDescent="0.3">
      <c r="A434">
        <v>2516</v>
      </c>
      <c r="B434">
        <v>5</v>
      </c>
      <c r="C434">
        <v>24</v>
      </c>
      <c r="D434">
        <v>3</v>
      </c>
      <c r="E434">
        <v>1</v>
      </c>
      <c r="F434">
        <v>2516</v>
      </c>
      <c r="G434" t="s">
        <v>2529</v>
      </c>
      <c r="H434" s="6">
        <v>92</v>
      </c>
      <c r="I434" s="12">
        <f>IF(Fact_Order[[#This Row],[Review Rating]]&gt;3,1,0)</f>
        <v>1</v>
      </c>
      <c r="J434">
        <v>4.2</v>
      </c>
      <c r="K434">
        <f>IF(Fact_Order[[#This Row],[Discount Applied]]="Yes", 1, 0)</f>
        <v>0</v>
      </c>
      <c r="L434" t="s">
        <v>1691</v>
      </c>
      <c r="M434" t="s">
        <v>10</v>
      </c>
    </row>
    <row r="435" spans="1:13" x14ac:dyDescent="0.3">
      <c r="A435">
        <v>2696</v>
      </c>
      <c r="B435">
        <v>4</v>
      </c>
      <c r="C435">
        <v>31</v>
      </c>
      <c r="D435">
        <v>4</v>
      </c>
      <c r="E435">
        <v>20</v>
      </c>
      <c r="F435">
        <v>2696</v>
      </c>
      <c r="G435" t="s">
        <v>2709</v>
      </c>
      <c r="H435" s="6">
        <v>92</v>
      </c>
      <c r="I435" s="12">
        <f>IF(Fact_Order[[#This Row],[Review Rating]]&gt;3,1,0)</f>
        <v>1</v>
      </c>
      <c r="J435">
        <v>3.6</v>
      </c>
      <c r="K435">
        <f>IF(Fact_Order[[#This Row],[Discount Applied]]="Yes", 1, 0)</f>
        <v>0</v>
      </c>
      <c r="L435" t="s">
        <v>1691</v>
      </c>
      <c r="M435" t="s">
        <v>14</v>
      </c>
    </row>
    <row r="436" spans="1:13" x14ac:dyDescent="0.3">
      <c r="A436">
        <v>2716</v>
      </c>
      <c r="B436">
        <v>1</v>
      </c>
      <c r="C436">
        <v>17</v>
      </c>
      <c r="D436">
        <v>1</v>
      </c>
      <c r="E436">
        <v>5</v>
      </c>
      <c r="F436">
        <v>2716</v>
      </c>
      <c r="G436" t="s">
        <v>2729</v>
      </c>
      <c r="H436" s="6">
        <v>92</v>
      </c>
      <c r="I436" s="12">
        <f>IF(Fact_Order[[#This Row],[Review Rating]]&gt;3,1,0)</f>
        <v>1</v>
      </c>
      <c r="J436">
        <v>4.0999999999999996</v>
      </c>
      <c r="K436">
        <f>IF(Fact_Order[[#This Row],[Discount Applied]]="Yes", 1, 0)</f>
        <v>0</v>
      </c>
      <c r="L436" t="s">
        <v>1691</v>
      </c>
      <c r="M436" t="s">
        <v>14</v>
      </c>
    </row>
    <row r="437" spans="1:13" x14ac:dyDescent="0.3">
      <c r="A437">
        <v>2727</v>
      </c>
      <c r="B437">
        <v>2</v>
      </c>
      <c r="C437">
        <v>50</v>
      </c>
      <c r="D437">
        <v>1</v>
      </c>
      <c r="E437">
        <v>23</v>
      </c>
      <c r="F437">
        <v>2727</v>
      </c>
      <c r="G437" t="s">
        <v>2740</v>
      </c>
      <c r="H437" s="6">
        <v>92</v>
      </c>
      <c r="I437" s="12">
        <f>IF(Fact_Order[[#This Row],[Review Rating]]&gt;3,1,0)</f>
        <v>1</v>
      </c>
      <c r="J437">
        <v>3.3</v>
      </c>
      <c r="K437">
        <f>IF(Fact_Order[[#This Row],[Discount Applied]]="Yes", 1, 0)</f>
        <v>0</v>
      </c>
      <c r="L437" t="s">
        <v>1691</v>
      </c>
      <c r="M437" t="s">
        <v>14</v>
      </c>
    </row>
    <row r="438" spans="1:13" x14ac:dyDescent="0.3">
      <c r="A438">
        <v>2789</v>
      </c>
      <c r="B438">
        <v>2</v>
      </c>
      <c r="C438">
        <v>4</v>
      </c>
      <c r="D438">
        <v>3</v>
      </c>
      <c r="E438">
        <v>24</v>
      </c>
      <c r="F438">
        <v>2789</v>
      </c>
      <c r="G438" t="s">
        <v>2802</v>
      </c>
      <c r="H438" s="6">
        <v>92</v>
      </c>
      <c r="I438" s="12">
        <f>IF(Fact_Order[[#This Row],[Review Rating]]&gt;3,1,0)</f>
        <v>1</v>
      </c>
      <c r="J438">
        <v>3.1</v>
      </c>
      <c r="K438">
        <f>IF(Fact_Order[[#This Row],[Discount Applied]]="Yes", 1, 0)</f>
        <v>0</v>
      </c>
      <c r="L438" t="s">
        <v>1691</v>
      </c>
      <c r="M438" t="s">
        <v>12</v>
      </c>
    </row>
    <row r="439" spans="1:13" x14ac:dyDescent="0.3">
      <c r="A439">
        <v>3110</v>
      </c>
      <c r="B439">
        <v>2</v>
      </c>
      <c r="C439">
        <v>27</v>
      </c>
      <c r="D439">
        <v>1</v>
      </c>
      <c r="E439">
        <v>15</v>
      </c>
      <c r="F439">
        <v>3110</v>
      </c>
      <c r="G439" t="s">
        <v>3123</v>
      </c>
      <c r="H439" s="6">
        <v>92</v>
      </c>
      <c r="I439" s="12">
        <f>IF(Fact_Order[[#This Row],[Review Rating]]&gt;3,1,0)</f>
        <v>1</v>
      </c>
      <c r="J439">
        <v>4.3</v>
      </c>
      <c r="K439">
        <f>IF(Fact_Order[[#This Row],[Discount Applied]]="Yes", 1, 0)</f>
        <v>0</v>
      </c>
      <c r="L439" t="s">
        <v>1691</v>
      </c>
      <c r="M439" t="s">
        <v>22</v>
      </c>
    </row>
    <row r="440" spans="1:13" x14ac:dyDescent="0.3">
      <c r="A440">
        <v>3166</v>
      </c>
      <c r="B440">
        <v>6</v>
      </c>
      <c r="C440">
        <v>12</v>
      </c>
      <c r="D440">
        <v>2</v>
      </c>
      <c r="E440">
        <v>15</v>
      </c>
      <c r="F440">
        <v>3166</v>
      </c>
      <c r="G440" t="s">
        <v>3179</v>
      </c>
      <c r="H440" s="6">
        <v>92</v>
      </c>
      <c r="I440" s="12">
        <f>IF(Fact_Order[[#This Row],[Review Rating]]&gt;3,1,0)</f>
        <v>0</v>
      </c>
      <c r="J440">
        <v>3</v>
      </c>
      <c r="K440">
        <f>IF(Fact_Order[[#This Row],[Discount Applied]]="Yes", 1, 0)</f>
        <v>0</v>
      </c>
      <c r="L440" t="s">
        <v>1691</v>
      </c>
      <c r="M440" t="s">
        <v>22</v>
      </c>
    </row>
    <row r="441" spans="1:13" x14ac:dyDescent="0.3">
      <c r="A441">
        <v>3205</v>
      </c>
      <c r="B441">
        <v>2</v>
      </c>
      <c r="C441">
        <v>36</v>
      </c>
      <c r="D441">
        <v>4</v>
      </c>
      <c r="E441">
        <v>15</v>
      </c>
      <c r="F441">
        <v>3205</v>
      </c>
      <c r="G441" t="s">
        <v>3218</v>
      </c>
      <c r="H441" s="6">
        <v>92</v>
      </c>
      <c r="I441" s="12">
        <f>IF(Fact_Order[[#This Row],[Review Rating]]&gt;3,1,0)</f>
        <v>1</v>
      </c>
      <c r="J441">
        <v>4.3</v>
      </c>
      <c r="K441">
        <f>IF(Fact_Order[[#This Row],[Discount Applied]]="Yes", 1, 0)</f>
        <v>0</v>
      </c>
      <c r="L441" t="s">
        <v>1691</v>
      </c>
      <c r="M441" t="s">
        <v>27</v>
      </c>
    </row>
    <row r="442" spans="1:13" x14ac:dyDescent="0.3">
      <c r="A442">
        <v>3323</v>
      </c>
      <c r="B442">
        <v>3</v>
      </c>
      <c r="C442">
        <v>28</v>
      </c>
      <c r="D442">
        <v>1</v>
      </c>
      <c r="E442">
        <v>2</v>
      </c>
      <c r="F442">
        <v>3323</v>
      </c>
      <c r="G442" t="s">
        <v>3336</v>
      </c>
      <c r="H442" s="6">
        <v>92</v>
      </c>
      <c r="I442" s="12">
        <f>IF(Fact_Order[[#This Row],[Review Rating]]&gt;3,1,0)</f>
        <v>1</v>
      </c>
      <c r="J442">
        <v>4.5999999999999996</v>
      </c>
      <c r="K442">
        <f>IF(Fact_Order[[#This Row],[Discount Applied]]="Yes", 1, 0)</f>
        <v>0</v>
      </c>
      <c r="L442" t="s">
        <v>1691</v>
      </c>
      <c r="M442" t="s">
        <v>14</v>
      </c>
    </row>
    <row r="443" spans="1:13" x14ac:dyDescent="0.3">
      <c r="A443">
        <v>3538</v>
      </c>
      <c r="B443">
        <v>4</v>
      </c>
      <c r="C443">
        <v>43</v>
      </c>
      <c r="D443">
        <v>2</v>
      </c>
      <c r="E443">
        <v>9</v>
      </c>
      <c r="F443">
        <v>3538</v>
      </c>
      <c r="G443" t="s">
        <v>3551</v>
      </c>
      <c r="H443" s="6">
        <v>92</v>
      </c>
      <c r="I443" s="12">
        <f>IF(Fact_Order[[#This Row],[Review Rating]]&gt;3,1,0)</f>
        <v>1</v>
      </c>
      <c r="J443">
        <v>3.5</v>
      </c>
      <c r="K443">
        <f>IF(Fact_Order[[#This Row],[Discount Applied]]="Yes", 1, 0)</f>
        <v>0</v>
      </c>
      <c r="L443" t="s">
        <v>1691</v>
      </c>
      <c r="M443" t="s">
        <v>12</v>
      </c>
    </row>
    <row r="444" spans="1:13" x14ac:dyDescent="0.3">
      <c r="A444">
        <v>3733</v>
      </c>
      <c r="B444">
        <v>2</v>
      </c>
      <c r="C444">
        <v>28</v>
      </c>
      <c r="D444">
        <v>2</v>
      </c>
      <c r="E444">
        <v>10</v>
      </c>
      <c r="F444">
        <v>3733</v>
      </c>
      <c r="G444" t="s">
        <v>3746</v>
      </c>
      <c r="H444" s="6">
        <v>92</v>
      </c>
      <c r="I444" s="12">
        <f>IF(Fact_Order[[#This Row],[Review Rating]]&gt;3,1,0)</f>
        <v>1</v>
      </c>
      <c r="J444">
        <v>3.3</v>
      </c>
      <c r="K444">
        <f>IF(Fact_Order[[#This Row],[Discount Applied]]="Yes", 1, 0)</f>
        <v>0</v>
      </c>
      <c r="L444" t="s">
        <v>1691</v>
      </c>
      <c r="M444" t="s">
        <v>14</v>
      </c>
    </row>
    <row r="445" spans="1:13" x14ac:dyDescent="0.3">
      <c r="A445">
        <v>3796</v>
      </c>
      <c r="B445">
        <v>1</v>
      </c>
      <c r="C445">
        <v>11</v>
      </c>
      <c r="D445">
        <v>2</v>
      </c>
      <c r="E445">
        <v>25</v>
      </c>
      <c r="F445">
        <v>3796</v>
      </c>
      <c r="G445" t="s">
        <v>3809</v>
      </c>
      <c r="H445" s="6">
        <v>92</v>
      </c>
      <c r="I445" s="12">
        <f>IF(Fact_Order[[#This Row],[Review Rating]]&gt;3,1,0)</f>
        <v>0</v>
      </c>
      <c r="J445">
        <v>2.5</v>
      </c>
      <c r="K445">
        <f>IF(Fact_Order[[#This Row],[Discount Applied]]="Yes", 1, 0)</f>
        <v>0</v>
      </c>
      <c r="L445" t="s">
        <v>1691</v>
      </c>
      <c r="M445" t="s">
        <v>10</v>
      </c>
    </row>
    <row r="446" spans="1:13" x14ac:dyDescent="0.3">
      <c r="A446">
        <v>3887</v>
      </c>
      <c r="B446">
        <v>1</v>
      </c>
      <c r="C446">
        <v>45</v>
      </c>
      <c r="D446">
        <v>3</v>
      </c>
      <c r="E446">
        <v>17</v>
      </c>
      <c r="F446">
        <v>3887</v>
      </c>
      <c r="G446" t="s">
        <v>3900</v>
      </c>
      <c r="H446" s="6">
        <v>92</v>
      </c>
      <c r="I446" s="12">
        <f>IF(Fact_Order[[#This Row],[Review Rating]]&gt;3,1,0)</f>
        <v>1</v>
      </c>
      <c r="J446">
        <v>3.9</v>
      </c>
      <c r="K446">
        <f>IF(Fact_Order[[#This Row],[Discount Applied]]="Yes", 1, 0)</f>
        <v>0</v>
      </c>
      <c r="L446" t="s">
        <v>1691</v>
      </c>
      <c r="M446" t="s">
        <v>27</v>
      </c>
    </row>
    <row r="447" spans="1:13" x14ac:dyDescent="0.3">
      <c r="A447">
        <v>42</v>
      </c>
      <c r="B447">
        <v>5</v>
      </c>
      <c r="C447">
        <v>26</v>
      </c>
      <c r="D447">
        <v>2</v>
      </c>
      <c r="E447">
        <v>18</v>
      </c>
      <c r="F447">
        <v>35</v>
      </c>
      <c r="G447" t="s">
        <v>47</v>
      </c>
      <c r="H447" s="6">
        <v>91</v>
      </c>
      <c r="I447" s="12">
        <f>IF(Fact_Order[[#This Row],[Review Rating]]&gt;3,1,0)</f>
        <v>1</v>
      </c>
      <c r="J447">
        <v>4.5999999999999996</v>
      </c>
      <c r="K447">
        <f>IF(Fact_Order[[#This Row],[Discount Applied]]="Yes", 1, 0)</f>
        <v>1</v>
      </c>
      <c r="L447" t="s">
        <v>7</v>
      </c>
      <c r="M447" t="s">
        <v>14</v>
      </c>
    </row>
    <row r="448" spans="1:13" x14ac:dyDescent="0.3">
      <c r="A448">
        <v>79</v>
      </c>
      <c r="B448">
        <v>2</v>
      </c>
      <c r="C448">
        <v>44</v>
      </c>
      <c r="D448">
        <v>2</v>
      </c>
      <c r="E448">
        <v>12</v>
      </c>
      <c r="F448">
        <v>79</v>
      </c>
      <c r="G448" t="s">
        <v>91</v>
      </c>
      <c r="H448" s="6">
        <v>91</v>
      </c>
      <c r="I448" s="12">
        <f>IF(Fact_Order[[#This Row],[Review Rating]]&gt;3,1,0)</f>
        <v>1</v>
      </c>
      <c r="J448">
        <v>4.7</v>
      </c>
      <c r="K448">
        <f>IF(Fact_Order[[#This Row],[Discount Applied]]="Yes", 1, 0)</f>
        <v>1</v>
      </c>
      <c r="L448" t="s">
        <v>7</v>
      </c>
      <c r="M448" t="s">
        <v>8</v>
      </c>
    </row>
    <row r="449" spans="1:13" x14ac:dyDescent="0.3">
      <c r="A449">
        <v>208</v>
      </c>
      <c r="B449">
        <v>1</v>
      </c>
      <c r="C449">
        <v>4</v>
      </c>
      <c r="D449">
        <v>3</v>
      </c>
      <c r="E449">
        <v>25</v>
      </c>
      <c r="F449">
        <v>208</v>
      </c>
      <c r="G449" t="s">
        <v>220</v>
      </c>
      <c r="H449" s="6">
        <v>91</v>
      </c>
      <c r="I449" s="12">
        <f>IF(Fact_Order[[#This Row],[Review Rating]]&gt;3,1,0)</f>
        <v>0</v>
      </c>
      <c r="J449">
        <v>2.9</v>
      </c>
      <c r="K449">
        <f>IF(Fact_Order[[#This Row],[Discount Applied]]="Yes", 1, 0)</f>
        <v>1</v>
      </c>
      <c r="L449" t="s">
        <v>7</v>
      </c>
      <c r="M449" t="s">
        <v>22</v>
      </c>
    </row>
    <row r="450" spans="1:13" x14ac:dyDescent="0.3">
      <c r="A450">
        <v>402</v>
      </c>
      <c r="B450">
        <v>4</v>
      </c>
      <c r="C450">
        <v>20</v>
      </c>
      <c r="D450">
        <v>4</v>
      </c>
      <c r="E450">
        <v>18</v>
      </c>
      <c r="F450">
        <v>402</v>
      </c>
      <c r="G450" t="s">
        <v>414</v>
      </c>
      <c r="H450" s="6">
        <v>91</v>
      </c>
      <c r="I450" s="12">
        <f>IF(Fact_Order[[#This Row],[Review Rating]]&gt;3,1,0)</f>
        <v>1</v>
      </c>
      <c r="J450">
        <v>4.8</v>
      </c>
      <c r="K450">
        <f>IF(Fact_Order[[#This Row],[Discount Applied]]="Yes", 1, 0)</f>
        <v>1</v>
      </c>
      <c r="L450" t="s">
        <v>7</v>
      </c>
      <c r="M450" t="s">
        <v>10</v>
      </c>
    </row>
    <row r="451" spans="1:13" x14ac:dyDescent="0.3">
      <c r="A451">
        <v>420</v>
      </c>
      <c r="B451">
        <v>2</v>
      </c>
      <c r="C451">
        <v>41</v>
      </c>
      <c r="D451">
        <v>1</v>
      </c>
      <c r="E451">
        <v>7</v>
      </c>
      <c r="F451">
        <v>420</v>
      </c>
      <c r="G451" t="s">
        <v>432</v>
      </c>
      <c r="H451" s="6">
        <v>91</v>
      </c>
      <c r="I451" s="12">
        <f>IF(Fact_Order[[#This Row],[Review Rating]]&gt;3,1,0)</f>
        <v>1</v>
      </c>
      <c r="J451">
        <v>3.5</v>
      </c>
      <c r="K451">
        <f>IF(Fact_Order[[#This Row],[Discount Applied]]="Yes", 1, 0)</f>
        <v>1</v>
      </c>
      <c r="L451" t="s">
        <v>7</v>
      </c>
      <c r="M451" t="s">
        <v>12</v>
      </c>
    </row>
    <row r="452" spans="1:13" x14ac:dyDescent="0.3">
      <c r="A452">
        <v>428</v>
      </c>
      <c r="B452">
        <v>6</v>
      </c>
      <c r="C452">
        <v>27</v>
      </c>
      <c r="D452">
        <v>1</v>
      </c>
      <c r="E452">
        <v>22</v>
      </c>
      <c r="F452">
        <v>428</v>
      </c>
      <c r="G452" t="s">
        <v>440</v>
      </c>
      <c r="H452" s="6">
        <v>91</v>
      </c>
      <c r="I452" s="12">
        <f>IF(Fact_Order[[#This Row],[Review Rating]]&gt;3,1,0)</f>
        <v>1</v>
      </c>
      <c r="J452">
        <v>4.5</v>
      </c>
      <c r="K452">
        <f>IF(Fact_Order[[#This Row],[Discount Applied]]="Yes", 1, 0)</f>
        <v>1</v>
      </c>
      <c r="L452" t="s">
        <v>7</v>
      </c>
      <c r="M452" t="s">
        <v>12</v>
      </c>
    </row>
    <row r="453" spans="1:13" x14ac:dyDescent="0.3">
      <c r="A453">
        <v>459</v>
      </c>
      <c r="B453">
        <v>5</v>
      </c>
      <c r="C453">
        <v>11</v>
      </c>
      <c r="D453">
        <v>1</v>
      </c>
      <c r="E453">
        <v>7</v>
      </c>
      <c r="F453">
        <v>459</v>
      </c>
      <c r="G453" t="s">
        <v>471</v>
      </c>
      <c r="H453" s="6">
        <v>91</v>
      </c>
      <c r="I453" s="12">
        <f>IF(Fact_Order[[#This Row],[Review Rating]]&gt;3,1,0)</f>
        <v>1</v>
      </c>
      <c r="J453">
        <v>4</v>
      </c>
      <c r="K453">
        <f>IF(Fact_Order[[#This Row],[Discount Applied]]="Yes", 1, 0)</f>
        <v>1</v>
      </c>
      <c r="L453" t="s">
        <v>7</v>
      </c>
      <c r="M453" t="s">
        <v>14</v>
      </c>
    </row>
    <row r="454" spans="1:13" x14ac:dyDescent="0.3">
      <c r="A454">
        <v>690</v>
      </c>
      <c r="B454">
        <v>1</v>
      </c>
      <c r="C454">
        <v>39</v>
      </c>
      <c r="D454">
        <v>3</v>
      </c>
      <c r="E454">
        <v>16</v>
      </c>
      <c r="F454">
        <v>690</v>
      </c>
      <c r="G454" t="s">
        <v>702</v>
      </c>
      <c r="H454" s="6">
        <v>91</v>
      </c>
      <c r="I454" s="12">
        <f>IF(Fact_Order[[#This Row],[Review Rating]]&gt;3,1,0)</f>
        <v>1</v>
      </c>
      <c r="J454">
        <v>4.7</v>
      </c>
      <c r="K454">
        <f>IF(Fact_Order[[#This Row],[Discount Applied]]="Yes", 1, 0)</f>
        <v>1</v>
      </c>
      <c r="L454" t="s">
        <v>7</v>
      </c>
      <c r="M454" t="s">
        <v>12</v>
      </c>
    </row>
    <row r="455" spans="1:13" x14ac:dyDescent="0.3">
      <c r="A455">
        <v>711</v>
      </c>
      <c r="B455">
        <v>4</v>
      </c>
      <c r="C455">
        <v>42</v>
      </c>
      <c r="D455">
        <v>2</v>
      </c>
      <c r="E455">
        <v>19</v>
      </c>
      <c r="F455">
        <v>711</v>
      </c>
      <c r="G455" t="s">
        <v>723</v>
      </c>
      <c r="H455" s="6">
        <v>91</v>
      </c>
      <c r="I455" s="12">
        <f>IF(Fact_Order[[#This Row],[Review Rating]]&gt;3,1,0)</f>
        <v>1</v>
      </c>
      <c r="J455">
        <v>4.0999999999999996</v>
      </c>
      <c r="K455">
        <f>IF(Fact_Order[[#This Row],[Discount Applied]]="Yes", 1, 0)</f>
        <v>1</v>
      </c>
      <c r="L455" t="s">
        <v>7</v>
      </c>
      <c r="M455" t="s">
        <v>14</v>
      </c>
    </row>
    <row r="456" spans="1:13" x14ac:dyDescent="0.3">
      <c r="A456">
        <v>762</v>
      </c>
      <c r="B456">
        <v>1</v>
      </c>
      <c r="C456">
        <v>23</v>
      </c>
      <c r="D456">
        <v>4</v>
      </c>
      <c r="E456">
        <v>17</v>
      </c>
      <c r="F456">
        <v>762</v>
      </c>
      <c r="G456" t="s">
        <v>774</v>
      </c>
      <c r="H456" s="6">
        <v>91</v>
      </c>
      <c r="I456" s="12">
        <f>IF(Fact_Order[[#This Row],[Review Rating]]&gt;3,1,0)</f>
        <v>1</v>
      </c>
      <c r="J456">
        <v>4.2</v>
      </c>
      <c r="K456">
        <f>IF(Fact_Order[[#This Row],[Discount Applied]]="Yes", 1, 0)</f>
        <v>1</v>
      </c>
      <c r="L456" t="s">
        <v>7</v>
      </c>
      <c r="M456" t="s">
        <v>22</v>
      </c>
    </row>
    <row r="457" spans="1:13" x14ac:dyDescent="0.3">
      <c r="A457">
        <v>819</v>
      </c>
      <c r="B457">
        <v>6</v>
      </c>
      <c r="C457">
        <v>38</v>
      </c>
      <c r="D457">
        <v>1</v>
      </c>
      <c r="E457">
        <v>6</v>
      </c>
      <c r="F457">
        <v>819</v>
      </c>
      <c r="G457" t="s">
        <v>831</v>
      </c>
      <c r="H457" s="6">
        <v>91</v>
      </c>
      <c r="I457" s="12">
        <f>IF(Fact_Order[[#This Row],[Review Rating]]&gt;3,1,0)</f>
        <v>1</v>
      </c>
      <c r="J457">
        <v>4.9000000000000004</v>
      </c>
      <c r="K457">
        <f>IF(Fact_Order[[#This Row],[Discount Applied]]="Yes", 1, 0)</f>
        <v>1</v>
      </c>
      <c r="L457" t="s">
        <v>7</v>
      </c>
      <c r="M457" t="s">
        <v>27</v>
      </c>
    </row>
    <row r="458" spans="1:13" x14ac:dyDescent="0.3">
      <c r="A458">
        <v>885</v>
      </c>
      <c r="B458">
        <v>1</v>
      </c>
      <c r="C458">
        <v>12</v>
      </c>
      <c r="D458">
        <v>1</v>
      </c>
      <c r="E458">
        <v>12</v>
      </c>
      <c r="F458">
        <v>885</v>
      </c>
      <c r="G458" t="s">
        <v>897</v>
      </c>
      <c r="H458" s="6">
        <v>91</v>
      </c>
      <c r="I458" s="12">
        <f>IF(Fact_Order[[#This Row],[Review Rating]]&gt;3,1,0)</f>
        <v>1</v>
      </c>
      <c r="J458">
        <v>4.0999999999999996</v>
      </c>
      <c r="K458">
        <f>IF(Fact_Order[[#This Row],[Discount Applied]]="Yes", 1, 0)</f>
        <v>1</v>
      </c>
      <c r="L458" t="s">
        <v>7</v>
      </c>
      <c r="M458" t="s">
        <v>22</v>
      </c>
    </row>
    <row r="459" spans="1:13" x14ac:dyDescent="0.3">
      <c r="A459">
        <v>898</v>
      </c>
      <c r="B459">
        <v>1</v>
      </c>
      <c r="C459">
        <v>27</v>
      </c>
      <c r="D459">
        <v>2</v>
      </c>
      <c r="E459">
        <v>6</v>
      </c>
      <c r="F459">
        <v>898</v>
      </c>
      <c r="G459" t="s">
        <v>910</v>
      </c>
      <c r="H459" s="6">
        <v>91</v>
      </c>
      <c r="I459" s="12">
        <f>IF(Fact_Order[[#This Row],[Review Rating]]&gt;3,1,0)</f>
        <v>1</v>
      </c>
      <c r="J459">
        <v>3.4</v>
      </c>
      <c r="K459">
        <f>IF(Fact_Order[[#This Row],[Discount Applied]]="Yes", 1, 0)</f>
        <v>1</v>
      </c>
      <c r="L459" t="s">
        <v>7</v>
      </c>
      <c r="M459" t="s">
        <v>8</v>
      </c>
    </row>
    <row r="460" spans="1:13" x14ac:dyDescent="0.3">
      <c r="A460">
        <v>943</v>
      </c>
      <c r="B460">
        <v>1</v>
      </c>
      <c r="C460">
        <v>29</v>
      </c>
      <c r="D460">
        <v>1</v>
      </c>
      <c r="E460">
        <v>11</v>
      </c>
      <c r="F460">
        <v>943</v>
      </c>
      <c r="G460" t="s">
        <v>955</v>
      </c>
      <c r="H460" s="6">
        <v>91</v>
      </c>
      <c r="I460" s="12">
        <f>IF(Fact_Order[[#This Row],[Review Rating]]&gt;3,1,0)</f>
        <v>1</v>
      </c>
      <c r="J460">
        <v>3.2</v>
      </c>
      <c r="K460">
        <f>IF(Fact_Order[[#This Row],[Discount Applied]]="Yes", 1, 0)</f>
        <v>1</v>
      </c>
      <c r="L460" t="s">
        <v>7</v>
      </c>
      <c r="M460" t="s">
        <v>14</v>
      </c>
    </row>
    <row r="461" spans="1:13" x14ac:dyDescent="0.3">
      <c r="A461">
        <v>997</v>
      </c>
      <c r="B461">
        <v>4</v>
      </c>
      <c r="C461">
        <v>13</v>
      </c>
      <c r="D461">
        <v>3</v>
      </c>
      <c r="E461">
        <v>4</v>
      </c>
      <c r="F461">
        <v>997</v>
      </c>
      <c r="G461" t="s">
        <v>1009</v>
      </c>
      <c r="H461" s="6">
        <v>91</v>
      </c>
      <c r="I461" s="12">
        <f>IF(Fact_Order[[#This Row],[Review Rating]]&gt;3,1,0)</f>
        <v>1</v>
      </c>
      <c r="J461">
        <v>4.9000000000000004</v>
      </c>
      <c r="K461">
        <f>IF(Fact_Order[[#This Row],[Discount Applied]]="Yes", 1, 0)</f>
        <v>1</v>
      </c>
      <c r="L461" t="s">
        <v>7</v>
      </c>
      <c r="M461" t="s">
        <v>22</v>
      </c>
    </row>
    <row r="462" spans="1:13" x14ac:dyDescent="0.3">
      <c r="A462">
        <v>1138</v>
      </c>
      <c r="B462">
        <v>5</v>
      </c>
      <c r="C462">
        <v>36</v>
      </c>
      <c r="D462">
        <v>1</v>
      </c>
      <c r="E462">
        <v>6</v>
      </c>
      <c r="F462">
        <v>1138</v>
      </c>
      <c r="G462" t="s">
        <v>1150</v>
      </c>
      <c r="H462" s="6">
        <v>91</v>
      </c>
      <c r="I462" s="12">
        <f>IF(Fact_Order[[#This Row],[Review Rating]]&gt;3,1,0)</f>
        <v>0</v>
      </c>
      <c r="J462">
        <v>2.8</v>
      </c>
      <c r="K462">
        <f>IF(Fact_Order[[#This Row],[Discount Applied]]="Yes", 1, 0)</f>
        <v>1</v>
      </c>
      <c r="L462" t="s">
        <v>7</v>
      </c>
      <c r="M462" t="s">
        <v>22</v>
      </c>
    </row>
    <row r="463" spans="1:13" x14ac:dyDescent="0.3">
      <c r="A463">
        <v>1169</v>
      </c>
      <c r="B463">
        <v>4</v>
      </c>
      <c r="C463">
        <v>17</v>
      </c>
      <c r="D463">
        <v>3</v>
      </c>
      <c r="E463">
        <v>19</v>
      </c>
      <c r="F463">
        <v>1169</v>
      </c>
      <c r="G463" t="s">
        <v>1181</v>
      </c>
      <c r="H463" s="6">
        <v>91</v>
      </c>
      <c r="I463" s="12">
        <f>IF(Fact_Order[[#This Row],[Review Rating]]&gt;3,1,0)</f>
        <v>1</v>
      </c>
      <c r="J463">
        <v>3.6</v>
      </c>
      <c r="K463">
        <f>IF(Fact_Order[[#This Row],[Discount Applied]]="Yes", 1, 0)</f>
        <v>1</v>
      </c>
      <c r="L463" t="s">
        <v>7</v>
      </c>
      <c r="M463" t="s">
        <v>27</v>
      </c>
    </row>
    <row r="464" spans="1:13" x14ac:dyDescent="0.3">
      <c r="A464">
        <v>1227</v>
      </c>
      <c r="B464">
        <v>6</v>
      </c>
      <c r="C464">
        <v>32</v>
      </c>
      <c r="D464">
        <v>4</v>
      </c>
      <c r="E464">
        <v>4</v>
      </c>
      <c r="F464">
        <v>1227</v>
      </c>
      <c r="G464" t="s">
        <v>1239</v>
      </c>
      <c r="H464" s="6">
        <v>91</v>
      </c>
      <c r="I464" s="12">
        <f>IF(Fact_Order[[#This Row],[Review Rating]]&gt;3,1,0)</f>
        <v>1</v>
      </c>
      <c r="J464">
        <v>3.4</v>
      </c>
      <c r="K464">
        <f>IF(Fact_Order[[#This Row],[Discount Applied]]="Yes", 1, 0)</f>
        <v>1</v>
      </c>
      <c r="L464" t="s">
        <v>7</v>
      </c>
      <c r="M464" t="s">
        <v>8</v>
      </c>
    </row>
    <row r="465" spans="1:13" x14ac:dyDescent="0.3">
      <c r="A465">
        <v>1332</v>
      </c>
      <c r="B465">
        <v>4</v>
      </c>
      <c r="C465">
        <v>34</v>
      </c>
      <c r="D465">
        <v>2</v>
      </c>
      <c r="E465">
        <v>21</v>
      </c>
      <c r="F465">
        <v>1332</v>
      </c>
      <c r="G465" t="s">
        <v>1344</v>
      </c>
      <c r="H465" s="6">
        <v>91</v>
      </c>
      <c r="I465" s="12">
        <f>IF(Fact_Order[[#This Row],[Review Rating]]&gt;3,1,0)</f>
        <v>1</v>
      </c>
      <c r="J465">
        <v>3.2</v>
      </c>
      <c r="K465">
        <f>IF(Fact_Order[[#This Row],[Discount Applied]]="Yes", 1, 0)</f>
        <v>1</v>
      </c>
      <c r="L465" t="s">
        <v>7</v>
      </c>
      <c r="M465" t="s">
        <v>14</v>
      </c>
    </row>
    <row r="466" spans="1:13" x14ac:dyDescent="0.3">
      <c r="A466">
        <v>1347</v>
      </c>
      <c r="B466">
        <v>2</v>
      </c>
      <c r="C466">
        <v>17</v>
      </c>
      <c r="D466">
        <v>1</v>
      </c>
      <c r="E466">
        <v>16</v>
      </c>
      <c r="F466">
        <v>1347</v>
      </c>
      <c r="G466" t="s">
        <v>1359</v>
      </c>
      <c r="H466" s="6">
        <v>91</v>
      </c>
      <c r="I466" s="12">
        <f>IF(Fact_Order[[#This Row],[Review Rating]]&gt;3,1,0)</f>
        <v>0</v>
      </c>
      <c r="J466">
        <v>3</v>
      </c>
      <c r="K466">
        <f>IF(Fact_Order[[#This Row],[Discount Applied]]="Yes", 1, 0)</f>
        <v>1</v>
      </c>
      <c r="L466" t="s">
        <v>7</v>
      </c>
      <c r="M466" t="s">
        <v>8</v>
      </c>
    </row>
    <row r="467" spans="1:13" x14ac:dyDescent="0.3">
      <c r="A467">
        <v>1356</v>
      </c>
      <c r="B467">
        <v>5</v>
      </c>
      <c r="C467">
        <v>21</v>
      </c>
      <c r="D467">
        <v>3</v>
      </c>
      <c r="E467">
        <v>7</v>
      </c>
      <c r="F467">
        <v>1356</v>
      </c>
      <c r="G467" t="s">
        <v>1368</v>
      </c>
      <c r="H467" s="6">
        <v>91</v>
      </c>
      <c r="I467" s="12">
        <f>IF(Fact_Order[[#This Row],[Review Rating]]&gt;3,1,0)</f>
        <v>0</v>
      </c>
      <c r="J467">
        <v>3</v>
      </c>
      <c r="K467">
        <f>IF(Fact_Order[[#This Row],[Discount Applied]]="Yes", 1, 0)</f>
        <v>1</v>
      </c>
      <c r="L467" t="s">
        <v>7</v>
      </c>
      <c r="M467" t="s">
        <v>14</v>
      </c>
    </row>
    <row r="468" spans="1:13" x14ac:dyDescent="0.3">
      <c r="A468">
        <v>1512</v>
      </c>
      <c r="B468">
        <v>1</v>
      </c>
      <c r="C468">
        <v>43</v>
      </c>
      <c r="D468">
        <v>1</v>
      </c>
      <c r="E468">
        <v>11</v>
      </c>
      <c r="F468">
        <v>1512</v>
      </c>
      <c r="G468" t="s">
        <v>1524</v>
      </c>
      <c r="H468" s="6">
        <v>91</v>
      </c>
      <c r="I468" s="12">
        <f>IF(Fact_Order[[#This Row],[Review Rating]]&gt;3,1,0)</f>
        <v>1</v>
      </c>
      <c r="J468">
        <v>3.6</v>
      </c>
      <c r="K468">
        <f>IF(Fact_Order[[#This Row],[Discount Applied]]="Yes", 1, 0)</f>
        <v>1</v>
      </c>
      <c r="L468" t="s">
        <v>7</v>
      </c>
      <c r="M468" t="s">
        <v>12</v>
      </c>
    </row>
    <row r="469" spans="1:13" x14ac:dyDescent="0.3">
      <c r="A469">
        <v>1887</v>
      </c>
      <c r="B469">
        <v>3</v>
      </c>
      <c r="C469">
        <v>11</v>
      </c>
      <c r="D469">
        <v>2</v>
      </c>
      <c r="E469">
        <v>25</v>
      </c>
      <c r="F469">
        <v>1887</v>
      </c>
      <c r="G469" t="s">
        <v>1900</v>
      </c>
      <c r="H469" s="6">
        <v>91</v>
      </c>
      <c r="I469" s="12">
        <f>IF(Fact_Order[[#This Row],[Review Rating]]&gt;3,1,0)</f>
        <v>1</v>
      </c>
      <c r="J469">
        <v>4.4000000000000004</v>
      </c>
      <c r="K469">
        <f>IF(Fact_Order[[#This Row],[Discount Applied]]="Yes", 1, 0)</f>
        <v>0</v>
      </c>
      <c r="L469" t="s">
        <v>1691</v>
      </c>
      <c r="M469" t="s">
        <v>10</v>
      </c>
    </row>
    <row r="470" spans="1:13" x14ac:dyDescent="0.3">
      <c r="A470">
        <v>1982</v>
      </c>
      <c r="B470">
        <v>1</v>
      </c>
      <c r="C470">
        <v>50</v>
      </c>
      <c r="D470">
        <v>3</v>
      </c>
      <c r="E470">
        <v>10</v>
      </c>
      <c r="F470">
        <v>1982</v>
      </c>
      <c r="G470" t="s">
        <v>1995</v>
      </c>
      <c r="H470" s="6">
        <v>91</v>
      </c>
      <c r="I470" s="12">
        <f>IF(Fact_Order[[#This Row],[Review Rating]]&gt;3,1,0)</f>
        <v>1</v>
      </c>
      <c r="J470">
        <v>4.7</v>
      </c>
      <c r="K470">
        <f>IF(Fact_Order[[#This Row],[Discount Applied]]="Yes", 1, 0)</f>
        <v>0</v>
      </c>
      <c r="L470" t="s">
        <v>1691</v>
      </c>
      <c r="M470" t="s">
        <v>14</v>
      </c>
    </row>
    <row r="471" spans="1:13" x14ac:dyDescent="0.3">
      <c r="A471">
        <v>2088</v>
      </c>
      <c r="B471">
        <v>4</v>
      </c>
      <c r="C471">
        <v>49</v>
      </c>
      <c r="D471">
        <v>3</v>
      </c>
      <c r="E471">
        <v>20</v>
      </c>
      <c r="F471">
        <v>2088</v>
      </c>
      <c r="G471" t="s">
        <v>2101</v>
      </c>
      <c r="H471" s="6">
        <v>91</v>
      </c>
      <c r="I471" s="12">
        <f>IF(Fact_Order[[#This Row],[Review Rating]]&gt;3,1,0)</f>
        <v>1</v>
      </c>
      <c r="J471">
        <v>4.7</v>
      </c>
      <c r="K471">
        <f>IF(Fact_Order[[#This Row],[Discount Applied]]="Yes", 1, 0)</f>
        <v>0</v>
      </c>
      <c r="L471" t="s">
        <v>1691</v>
      </c>
      <c r="M471" t="s">
        <v>12</v>
      </c>
    </row>
    <row r="472" spans="1:13" x14ac:dyDescent="0.3">
      <c r="A472">
        <v>2094</v>
      </c>
      <c r="B472">
        <v>6</v>
      </c>
      <c r="C472">
        <v>48</v>
      </c>
      <c r="D472">
        <v>2</v>
      </c>
      <c r="E472">
        <v>11</v>
      </c>
      <c r="F472">
        <v>2094</v>
      </c>
      <c r="G472" t="s">
        <v>2107</v>
      </c>
      <c r="H472" s="6">
        <v>91</v>
      </c>
      <c r="I472" s="12">
        <f>IF(Fact_Order[[#This Row],[Review Rating]]&gt;3,1,0)</f>
        <v>1</v>
      </c>
      <c r="J472">
        <v>4.2</v>
      </c>
      <c r="K472">
        <f>IF(Fact_Order[[#This Row],[Discount Applied]]="Yes", 1, 0)</f>
        <v>0</v>
      </c>
      <c r="L472" t="s">
        <v>1691</v>
      </c>
      <c r="M472" t="s">
        <v>27</v>
      </c>
    </row>
    <row r="473" spans="1:13" x14ac:dyDescent="0.3">
      <c r="A473">
        <v>2177</v>
      </c>
      <c r="B473">
        <v>5</v>
      </c>
      <c r="C473">
        <v>35</v>
      </c>
      <c r="D473">
        <v>1</v>
      </c>
      <c r="E473">
        <v>23</v>
      </c>
      <c r="F473">
        <v>2177</v>
      </c>
      <c r="G473" t="s">
        <v>2190</v>
      </c>
      <c r="H473" s="6">
        <v>91</v>
      </c>
      <c r="I473" s="12">
        <f>IF(Fact_Order[[#This Row],[Review Rating]]&gt;3,1,0)</f>
        <v>1</v>
      </c>
      <c r="J473">
        <v>3.4</v>
      </c>
      <c r="K473">
        <f>IF(Fact_Order[[#This Row],[Discount Applied]]="Yes", 1, 0)</f>
        <v>0</v>
      </c>
      <c r="L473" t="s">
        <v>1691</v>
      </c>
      <c r="M473" t="s">
        <v>27</v>
      </c>
    </row>
    <row r="474" spans="1:13" x14ac:dyDescent="0.3">
      <c r="A474">
        <v>2220</v>
      </c>
      <c r="B474">
        <v>6</v>
      </c>
      <c r="C474">
        <v>47</v>
      </c>
      <c r="D474">
        <v>4</v>
      </c>
      <c r="E474">
        <v>1</v>
      </c>
      <c r="F474">
        <v>2220</v>
      </c>
      <c r="G474" t="s">
        <v>2233</v>
      </c>
      <c r="H474" s="6">
        <v>91</v>
      </c>
      <c r="I474" s="12">
        <f>IF(Fact_Order[[#This Row],[Review Rating]]&gt;3,1,0)</f>
        <v>0</v>
      </c>
      <c r="J474">
        <v>2.8</v>
      </c>
      <c r="K474">
        <f>IF(Fact_Order[[#This Row],[Discount Applied]]="Yes", 1, 0)</f>
        <v>0</v>
      </c>
      <c r="L474" t="s">
        <v>1691</v>
      </c>
      <c r="M474" t="s">
        <v>22</v>
      </c>
    </row>
    <row r="475" spans="1:13" x14ac:dyDescent="0.3">
      <c r="A475">
        <v>2289</v>
      </c>
      <c r="B475">
        <v>3</v>
      </c>
      <c r="C475">
        <v>19</v>
      </c>
      <c r="D475">
        <v>4</v>
      </c>
      <c r="E475">
        <v>17</v>
      </c>
      <c r="F475">
        <v>2289</v>
      </c>
      <c r="G475" t="s">
        <v>2302</v>
      </c>
      <c r="H475" s="6">
        <v>91</v>
      </c>
      <c r="I475" s="12">
        <f>IF(Fact_Order[[#This Row],[Review Rating]]&gt;3,1,0)</f>
        <v>1</v>
      </c>
      <c r="J475">
        <v>3.8</v>
      </c>
      <c r="K475">
        <f>IF(Fact_Order[[#This Row],[Discount Applied]]="Yes", 1, 0)</f>
        <v>0</v>
      </c>
      <c r="L475" t="s">
        <v>1691</v>
      </c>
      <c r="M475" t="s">
        <v>14</v>
      </c>
    </row>
    <row r="476" spans="1:13" x14ac:dyDescent="0.3">
      <c r="A476">
        <v>2366</v>
      </c>
      <c r="B476">
        <v>3</v>
      </c>
      <c r="C476">
        <v>6</v>
      </c>
      <c r="D476">
        <v>1</v>
      </c>
      <c r="E476">
        <v>5</v>
      </c>
      <c r="F476">
        <v>2366</v>
      </c>
      <c r="G476" t="s">
        <v>2379</v>
      </c>
      <c r="H476" s="6">
        <v>91</v>
      </c>
      <c r="I476" s="12">
        <f>IF(Fact_Order[[#This Row],[Review Rating]]&gt;3,1,0)</f>
        <v>0</v>
      </c>
      <c r="J476">
        <v>2.5</v>
      </c>
      <c r="K476">
        <f>IF(Fact_Order[[#This Row],[Discount Applied]]="Yes", 1, 0)</f>
        <v>0</v>
      </c>
      <c r="L476" t="s">
        <v>1691</v>
      </c>
      <c r="M476" t="s">
        <v>8</v>
      </c>
    </row>
    <row r="477" spans="1:13" x14ac:dyDescent="0.3">
      <c r="A477">
        <v>2481</v>
      </c>
      <c r="B477">
        <v>3</v>
      </c>
      <c r="C477">
        <v>32</v>
      </c>
      <c r="D477">
        <v>3</v>
      </c>
      <c r="E477">
        <v>21</v>
      </c>
      <c r="F477">
        <v>2481</v>
      </c>
      <c r="G477" t="s">
        <v>2494</v>
      </c>
      <c r="H477" s="6">
        <v>91</v>
      </c>
      <c r="I477" s="12">
        <f>IF(Fact_Order[[#This Row],[Review Rating]]&gt;3,1,0)</f>
        <v>0</v>
      </c>
      <c r="J477">
        <v>2.9</v>
      </c>
      <c r="K477">
        <f>IF(Fact_Order[[#This Row],[Discount Applied]]="Yes", 1, 0)</f>
        <v>0</v>
      </c>
      <c r="L477" t="s">
        <v>1691</v>
      </c>
      <c r="M477" t="s">
        <v>12</v>
      </c>
    </row>
    <row r="478" spans="1:13" x14ac:dyDescent="0.3">
      <c r="A478">
        <v>2679</v>
      </c>
      <c r="B478">
        <v>5</v>
      </c>
      <c r="C478">
        <v>7</v>
      </c>
      <c r="D478">
        <v>2</v>
      </c>
      <c r="E478">
        <v>23</v>
      </c>
      <c r="F478">
        <v>2679</v>
      </c>
      <c r="G478" t="s">
        <v>2692</v>
      </c>
      <c r="H478" s="6">
        <v>91</v>
      </c>
      <c r="I478" s="12">
        <f>IF(Fact_Order[[#This Row],[Review Rating]]&gt;3,1,0)</f>
        <v>1</v>
      </c>
      <c r="J478">
        <v>3.4</v>
      </c>
      <c r="K478">
        <f>IF(Fact_Order[[#This Row],[Discount Applied]]="Yes", 1, 0)</f>
        <v>0</v>
      </c>
      <c r="L478" t="s">
        <v>1691</v>
      </c>
      <c r="M478" t="s">
        <v>12</v>
      </c>
    </row>
    <row r="479" spans="1:13" x14ac:dyDescent="0.3">
      <c r="A479">
        <v>2725</v>
      </c>
      <c r="B479">
        <v>3</v>
      </c>
      <c r="C479">
        <v>10</v>
      </c>
      <c r="D479">
        <v>2</v>
      </c>
      <c r="E479">
        <v>5</v>
      </c>
      <c r="F479">
        <v>2725</v>
      </c>
      <c r="G479" t="s">
        <v>2738</v>
      </c>
      <c r="H479" s="6">
        <v>91</v>
      </c>
      <c r="I479" s="12">
        <f>IF(Fact_Order[[#This Row],[Review Rating]]&gt;3,1,0)</f>
        <v>0</v>
      </c>
      <c r="J479">
        <v>2.5</v>
      </c>
      <c r="K479">
        <f>IF(Fact_Order[[#This Row],[Discount Applied]]="Yes", 1, 0)</f>
        <v>0</v>
      </c>
      <c r="L479" t="s">
        <v>1691</v>
      </c>
      <c r="M479" t="s">
        <v>27</v>
      </c>
    </row>
    <row r="480" spans="1:13" x14ac:dyDescent="0.3">
      <c r="A480">
        <v>2767</v>
      </c>
      <c r="B480">
        <v>4</v>
      </c>
      <c r="C480">
        <v>31</v>
      </c>
      <c r="D480">
        <v>1</v>
      </c>
      <c r="E480">
        <v>11</v>
      </c>
      <c r="F480">
        <v>2767</v>
      </c>
      <c r="G480" t="s">
        <v>2780</v>
      </c>
      <c r="H480" s="6">
        <v>91</v>
      </c>
      <c r="I480" s="12">
        <f>IF(Fact_Order[[#This Row],[Review Rating]]&gt;3,1,0)</f>
        <v>0</v>
      </c>
      <c r="J480">
        <v>2.8</v>
      </c>
      <c r="K480">
        <f>IF(Fact_Order[[#This Row],[Discount Applied]]="Yes", 1, 0)</f>
        <v>0</v>
      </c>
      <c r="L480" t="s">
        <v>1691</v>
      </c>
      <c r="M480" t="s">
        <v>12</v>
      </c>
    </row>
    <row r="481" spans="1:13" x14ac:dyDescent="0.3">
      <c r="A481">
        <v>2813</v>
      </c>
      <c r="B481">
        <v>6</v>
      </c>
      <c r="C481">
        <v>26</v>
      </c>
      <c r="D481">
        <v>4</v>
      </c>
      <c r="E481">
        <v>16</v>
      </c>
      <c r="F481">
        <v>2813</v>
      </c>
      <c r="G481" t="s">
        <v>2826</v>
      </c>
      <c r="H481" s="6">
        <v>91</v>
      </c>
      <c r="I481" s="12">
        <f>IF(Fact_Order[[#This Row],[Review Rating]]&gt;3,1,0)</f>
        <v>1</v>
      </c>
      <c r="J481">
        <v>3.8</v>
      </c>
      <c r="K481">
        <f>IF(Fact_Order[[#This Row],[Discount Applied]]="Yes", 1, 0)</f>
        <v>0</v>
      </c>
      <c r="L481" t="s">
        <v>1691</v>
      </c>
      <c r="M481" t="s">
        <v>12</v>
      </c>
    </row>
    <row r="482" spans="1:13" x14ac:dyDescent="0.3">
      <c r="A482">
        <v>2897</v>
      </c>
      <c r="B482">
        <v>2</v>
      </c>
      <c r="C482">
        <v>13</v>
      </c>
      <c r="D482">
        <v>3</v>
      </c>
      <c r="E482">
        <v>1</v>
      </c>
      <c r="F482">
        <v>2897</v>
      </c>
      <c r="G482" t="s">
        <v>2910</v>
      </c>
      <c r="H482" s="6">
        <v>91</v>
      </c>
      <c r="I482" s="12">
        <f>IF(Fact_Order[[#This Row],[Review Rating]]&gt;3,1,0)</f>
        <v>1</v>
      </c>
      <c r="J482">
        <v>3.3</v>
      </c>
      <c r="K482">
        <f>IF(Fact_Order[[#This Row],[Discount Applied]]="Yes", 1, 0)</f>
        <v>0</v>
      </c>
      <c r="L482" t="s">
        <v>1691</v>
      </c>
      <c r="M482" t="s">
        <v>8</v>
      </c>
    </row>
    <row r="483" spans="1:13" x14ac:dyDescent="0.3">
      <c r="A483">
        <v>2926</v>
      </c>
      <c r="B483">
        <v>6</v>
      </c>
      <c r="C483">
        <v>27</v>
      </c>
      <c r="D483">
        <v>2</v>
      </c>
      <c r="E483">
        <v>2</v>
      </c>
      <c r="F483">
        <v>2926</v>
      </c>
      <c r="G483" t="s">
        <v>2939</v>
      </c>
      <c r="H483" s="6">
        <v>91</v>
      </c>
      <c r="I483" s="12">
        <f>IF(Fact_Order[[#This Row],[Review Rating]]&gt;3,1,0)</f>
        <v>0</v>
      </c>
      <c r="J483">
        <v>2.8</v>
      </c>
      <c r="K483">
        <f>IF(Fact_Order[[#This Row],[Discount Applied]]="Yes", 1, 0)</f>
        <v>0</v>
      </c>
      <c r="L483" t="s">
        <v>1691</v>
      </c>
      <c r="M483" t="s">
        <v>12</v>
      </c>
    </row>
    <row r="484" spans="1:13" x14ac:dyDescent="0.3">
      <c r="A484">
        <v>2951</v>
      </c>
      <c r="B484">
        <v>5</v>
      </c>
      <c r="C484">
        <v>45</v>
      </c>
      <c r="D484">
        <v>1</v>
      </c>
      <c r="E484">
        <v>3</v>
      </c>
      <c r="F484">
        <v>2951</v>
      </c>
      <c r="G484" t="s">
        <v>2964</v>
      </c>
      <c r="H484" s="6">
        <v>91</v>
      </c>
      <c r="I484" s="12">
        <f>IF(Fact_Order[[#This Row],[Review Rating]]&gt;3,1,0)</f>
        <v>1</v>
      </c>
      <c r="J484">
        <v>4.0999999999999996</v>
      </c>
      <c r="K484">
        <f>IF(Fact_Order[[#This Row],[Discount Applied]]="Yes", 1, 0)</f>
        <v>0</v>
      </c>
      <c r="L484" t="s">
        <v>1691</v>
      </c>
      <c r="M484" t="s">
        <v>27</v>
      </c>
    </row>
    <row r="485" spans="1:13" x14ac:dyDescent="0.3">
      <c r="A485">
        <v>2980</v>
      </c>
      <c r="B485">
        <v>3</v>
      </c>
      <c r="C485">
        <v>8</v>
      </c>
      <c r="D485">
        <v>4</v>
      </c>
      <c r="E485">
        <v>3</v>
      </c>
      <c r="F485">
        <v>2980</v>
      </c>
      <c r="G485" t="s">
        <v>2993</v>
      </c>
      <c r="H485" s="6">
        <v>91</v>
      </c>
      <c r="I485" s="12">
        <f>IF(Fact_Order[[#This Row],[Review Rating]]&gt;3,1,0)</f>
        <v>0</v>
      </c>
      <c r="J485">
        <v>2.6</v>
      </c>
      <c r="K485">
        <f>IF(Fact_Order[[#This Row],[Discount Applied]]="Yes", 1, 0)</f>
        <v>0</v>
      </c>
      <c r="L485" t="s">
        <v>1691</v>
      </c>
      <c r="M485" t="s">
        <v>14</v>
      </c>
    </row>
    <row r="486" spans="1:13" x14ac:dyDescent="0.3">
      <c r="A486">
        <v>2991</v>
      </c>
      <c r="B486">
        <v>2</v>
      </c>
      <c r="C486">
        <v>27</v>
      </c>
      <c r="D486">
        <v>4</v>
      </c>
      <c r="E486">
        <v>6</v>
      </c>
      <c r="F486">
        <v>2991</v>
      </c>
      <c r="G486" t="s">
        <v>3004</v>
      </c>
      <c r="H486" s="6">
        <v>91</v>
      </c>
      <c r="I486" s="12">
        <f>IF(Fact_Order[[#This Row],[Review Rating]]&gt;3,1,0)</f>
        <v>1</v>
      </c>
      <c r="J486">
        <v>4.2</v>
      </c>
      <c r="K486">
        <f>IF(Fact_Order[[#This Row],[Discount Applied]]="Yes", 1, 0)</f>
        <v>0</v>
      </c>
      <c r="L486" t="s">
        <v>1691</v>
      </c>
      <c r="M486" t="s">
        <v>8</v>
      </c>
    </row>
    <row r="487" spans="1:13" x14ac:dyDescent="0.3">
      <c r="A487">
        <v>2997</v>
      </c>
      <c r="B487">
        <v>1</v>
      </c>
      <c r="C487">
        <v>41</v>
      </c>
      <c r="D487">
        <v>2</v>
      </c>
      <c r="E487">
        <v>17</v>
      </c>
      <c r="F487">
        <v>2997</v>
      </c>
      <c r="G487" t="s">
        <v>3010</v>
      </c>
      <c r="H487" s="6">
        <v>91</v>
      </c>
      <c r="I487" s="12">
        <f>IF(Fact_Order[[#This Row],[Review Rating]]&gt;3,1,0)</f>
        <v>0</v>
      </c>
      <c r="J487">
        <v>2.9</v>
      </c>
      <c r="K487">
        <f>IF(Fact_Order[[#This Row],[Discount Applied]]="Yes", 1, 0)</f>
        <v>0</v>
      </c>
      <c r="L487" t="s">
        <v>1691</v>
      </c>
      <c r="M487" t="s">
        <v>8</v>
      </c>
    </row>
    <row r="488" spans="1:13" x14ac:dyDescent="0.3">
      <c r="A488">
        <v>3054</v>
      </c>
      <c r="B488">
        <v>3</v>
      </c>
      <c r="C488">
        <v>2</v>
      </c>
      <c r="D488">
        <v>1</v>
      </c>
      <c r="E488">
        <v>10</v>
      </c>
      <c r="F488">
        <v>3054</v>
      </c>
      <c r="G488" t="s">
        <v>3067</v>
      </c>
      <c r="H488" s="6">
        <v>91</v>
      </c>
      <c r="I488" s="12">
        <f>IF(Fact_Order[[#This Row],[Review Rating]]&gt;3,1,0)</f>
        <v>1</v>
      </c>
      <c r="J488">
        <v>3.2</v>
      </c>
      <c r="K488">
        <f>IF(Fact_Order[[#This Row],[Discount Applied]]="Yes", 1, 0)</f>
        <v>0</v>
      </c>
      <c r="L488" t="s">
        <v>1691</v>
      </c>
      <c r="M488" t="s">
        <v>22</v>
      </c>
    </row>
    <row r="489" spans="1:13" x14ac:dyDescent="0.3">
      <c r="A489">
        <v>3248</v>
      </c>
      <c r="B489">
        <v>1</v>
      </c>
      <c r="C489">
        <v>11</v>
      </c>
      <c r="D489">
        <v>3</v>
      </c>
      <c r="E489">
        <v>25</v>
      </c>
      <c r="F489">
        <v>3248</v>
      </c>
      <c r="G489" t="s">
        <v>3261</v>
      </c>
      <c r="H489" s="6">
        <v>91</v>
      </c>
      <c r="I489" s="12">
        <f>IF(Fact_Order[[#This Row],[Review Rating]]&gt;3,1,0)</f>
        <v>1</v>
      </c>
      <c r="J489">
        <v>3.7</v>
      </c>
      <c r="K489">
        <f>IF(Fact_Order[[#This Row],[Discount Applied]]="Yes", 1, 0)</f>
        <v>0</v>
      </c>
      <c r="L489" t="s">
        <v>1691</v>
      </c>
      <c r="M489" t="s">
        <v>14</v>
      </c>
    </row>
    <row r="490" spans="1:13" x14ac:dyDescent="0.3">
      <c r="A490">
        <v>3294</v>
      </c>
      <c r="B490">
        <v>5</v>
      </c>
      <c r="C490">
        <v>9</v>
      </c>
      <c r="D490">
        <v>2</v>
      </c>
      <c r="E490">
        <v>8</v>
      </c>
      <c r="F490">
        <v>3294</v>
      </c>
      <c r="G490" t="s">
        <v>3307</v>
      </c>
      <c r="H490" s="6">
        <v>91</v>
      </c>
      <c r="I490" s="12">
        <f>IF(Fact_Order[[#This Row],[Review Rating]]&gt;3,1,0)</f>
        <v>1</v>
      </c>
      <c r="J490">
        <v>3.5</v>
      </c>
      <c r="K490">
        <f>IF(Fact_Order[[#This Row],[Discount Applied]]="Yes", 1, 0)</f>
        <v>0</v>
      </c>
      <c r="L490" t="s">
        <v>1691</v>
      </c>
      <c r="M490" t="s">
        <v>12</v>
      </c>
    </row>
    <row r="491" spans="1:13" x14ac:dyDescent="0.3">
      <c r="A491">
        <v>3346</v>
      </c>
      <c r="B491">
        <v>5</v>
      </c>
      <c r="C491">
        <v>21</v>
      </c>
      <c r="D491">
        <v>3</v>
      </c>
      <c r="E491">
        <v>9</v>
      </c>
      <c r="F491">
        <v>3346</v>
      </c>
      <c r="G491" t="s">
        <v>3359</v>
      </c>
      <c r="H491" s="6">
        <v>91</v>
      </c>
      <c r="I491" s="12">
        <f>IF(Fact_Order[[#This Row],[Review Rating]]&gt;3,1,0)</f>
        <v>1</v>
      </c>
      <c r="J491">
        <v>4</v>
      </c>
      <c r="K491">
        <f>IF(Fact_Order[[#This Row],[Discount Applied]]="Yes", 1, 0)</f>
        <v>0</v>
      </c>
      <c r="L491" t="s">
        <v>1691</v>
      </c>
      <c r="M491" t="s">
        <v>8</v>
      </c>
    </row>
    <row r="492" spans="1:13" x14ac:dyDescent="0.3">
      <c r="A492">
        <v>3423</v>
      </c>
      <c r="B492">
        <v>3</v>
      </c>
      <c r="C492">
        <v>15</v>
      </c>
      <c r="D492">
        <v>1</v>
      </c>
      <c r="E492">
        <v>8</v>
      </c>
      <c r="F492">
        <v>3423</v>
      </c>
      <c r="G492" t="s">
        <v>3436</v>
      </c>
      <c r="H492" s="6">
        <v>91</v>
      </c>
      <c r="I492" s="12">
        <f>IF(Fact_Order[[#This Row],[Review Rating]]&gt;3,1,0)</f>
        <v>1</v>
      </c>
      <c r="J492">
        <v>3.2</v>
      </c>
      <c r="K492">
        <f>IF(Fact_Order[[#This Row],[Discount Applied]]="Yes", 1, 0)</f>
        <v>0</v>
      </c>
      <c r="L492" t="s">
        <v>1691</v>
      </c>
      <c r="M492" t="s">
        <v>8</v>
      </c>
    </row>
    <row r="493" spans="1:13" x14ac:dyDescent="0.3">
      <c r="A493">
        <v>3436</v>
      </c>
      <c r="B493">
        <v>5</v>
      </c>
      <c r="C493">
        <v>7</v>
      </c>
      <c r="D493">
        <v>3</v>
      </c>
      <c r="E493">
        <v>21</v>
      </c>
      <c r="F493">
        <v>3436</v>
      </c>
      <c r="G493" t="s">
        <v>3449</v>
      </c>
      <c r="H493" s="6">
        <v>91</v>
      </c>
      <c r="I493" s="12">
        <f>IF(Fact_Order[[#This Row],[Review Rating]]&gt;3,1,0)</f>
        <v>0</v>
      </c>
      <c r="J493">
        <v>2.7</v>
      </c>
      <c r="K493">
        <f>IF(Fact_Order[[#This Row],[Discount Applied]]="Yes", 1, 0)</f>
        <v>0</v>
      </c>
      <c r="L493" t="s">
        <v>1691</v>
      </c>
      <c r="M493" t="s">
        <v>27</v>
      </c>
    </row>
    <row r="494" spans="1:13" x14ac:dyDescent="0.3">
      <c r="A494">
        <v>3680</v>
      </c>
      <c r="B494">
        <v>6</v>
      </c>
      <c r="C494">
        <v>38</v>
      </c>
      <c r="D494">
        <v>3</v>
      </c>
      <c r="E494">
        <v>8</v>
      </c>
      <c r="F494">
        <v>3680</v>
      </c>
      <c r="G494" t="s">
        <v>3693</v>
      </c>
      <c r="H494" s="6">
        <v>91</v>
      </c>
      <c r="I494" s="12">
        <f>IF(Fact_Order[[#This Row],[Review Rating]]&gt;3,1,0)</f>
        <v>0</v>
      </c>
      <c r="J494">
        <v>2.5</v>
      </c>
      <c r="K494">
        <f>IF(Fact_Order[[#This Row],[Discount Applied]]="Yes", 1, 0)</f>
        <v>0</v>
      </c>
      <c r="L494" t="s">
        <v>1691</v>
      </c>
      <c r="M494" t="s">
        <v>10</v>
      </c>
    </row>
    <row r="495" spans="1:13" x14ac:dyDescent="0.3">
      <c r="A495">
        <v>3689</v>
      </c>
      <c r="B495">
        <v>3</v>
      </c>
      <c r="C495">
        <v>9</v>
      </c>
      <c r="D495">
        <v>2</v>
      </c>
      <c r="E495">
        <v>13</v>
      </c>
      <c r="F495">
        <v>3689</v>
      </c>
      <c r="G495" t="s">
        <v>3702</v>
      </c>
      <c r="H495" s="6">
        <v>91</v>
      </c>
      <c r="I495" s="12">
        <f>IF(Fact_Order[[#This Row],[Review Rating]]&gt;3,1,0)</f>
        <v>0</v>
      </c>
      <c r="J495">
        <v>3</v>
      </c>
      <c r="K495">
        <f>IF(Fact_Order[[#This Row],[Discount Applied]]="Yes", 1, 0)</f>
        <v>0</v>
      </c>
      <c r="L495" t="s">
        <v>1691</v>
      </c>
      <c r="M495" t="s">
        <v>10</v>
      </c>
    </row>
    <row r="496" spans="1:13" x14ac:dyDescent="0.3">
      <c r="A496">
        <v>3720</v>
      </c>
      <c r="B496">
        <v>2</v>
      </c>
      <c r="C496">
        <v>39</v>
      </c>
      <c r="D496">
        <v>3</v>
      </c>
      <c r="E496">
        <v>14</v>
      </c>
      <c r="F496">
        <v>3720</v>
      </c>
      <c r="G496" t="s">
        <v>3733</v>
      </c>
      <c r="H496" s="6">
        <v>91</v>
      </c>
      <c r="I496" s="12">
        <f>IF(Fact_Order[[#This Row],[Review Rating]]&gt;3,1,0)</f>
        <v>1</v>
      </c>
      <c r="J496">
        <v>4.0999999999999996</v>
      </c>
      <c r="K496">
        <f>IF(Fact_Order[[#This Row],[Discount Applied]]="Yes", 1, 0)</f>
        <v>0</v>
      </c>
      <c r="L496" t="s">
        <v>1691</v>
      </c>
      <c r="M496" t="s">
        <v>22</v>
      </c>
    </row>
    <row r="497" spans="1:13" x14ac:dyDescent="0.3">
      <c r="A497">
        <v>3818</v>
      </c>
      <c r="B497">
        <v>1</v>
      </c>
      <c r="C497">
        <v>10</v>
      </c>
      <c r="D497">
        <v>4</v>
      </c>
      <c r="E497">
        <v>19</v>
      </c>
      <c r="F497">
        <v>3818</v>
      </c>
      <c r="G497" t="s">
        <v>3831</v>
      </c>
      <c r="H497" s="6">
        <v>91</v>
      </c>
      <c r="I497" s="12">
        <f>IF(Fact_Order[[#This Row],[Review Rating]]&gt;3,1,0)</f>
        <v>0</v>
      </c>
      <c r="J497">
        <v>2.6</v>
      </c>
      <c r="K497">
        <f>IF(Fact_Order[[#This Row],[Discount Applied]]="Yes", 1, 0)</f>
        <v>0</v>
      </c>
      <c r="L497" t="s">
        <v>1691</v>
      </c>
      <c r="M497" t="s">
        <v>14</v>
      </c>
    </row>
    <row r="498" spans="1:13" x14ac:dyDescent="0.3">
      <c r="A498">
        <v>8</v>
      </c>
      <c r="B498">
        <v>3</v>
      </c>
      <c r="C498">
        <v>4</v>
      </c>
      <c r="D498">
        <v>2</v>
      </c>
      <c r="E498">
        <v>4</v>
      </c>
      <c r="F498">
        <v>4</v>
      </c>
      <c r="G498" t="s">
        <v>13</v>
      </c>
      <c r="H498" s="6">
        <v>90</v>
      </c>
      <c r="I498" s="12">
        <f>IF(Fact_Order[[#This Row],[Review Rating]]&gt;3,1,0)</f>
        <v>1</v>
      </c>
      <c r="J498">
        <v>3.5</v>
      </c>
      <c r="K498">
        <f>IF(Fact_Order[[#This Row],[Discount Applied]]="Yes", 1, 0)</f>
        <v>1</v>
      </c>
      <c r="L498" t="s">
        <v>7</v>
      </c>
      <c r="M498" t="s">
        <v>14</v>
      </c>
    </row>
    <row r="499" spans="1:13" x14ac:dyDescent="0.3">
      <c r="A499">
        <v>10</v>
      </c>
      <c r="B499">
        <v>4</v>
      </c>
      <c r="C499">
        <v>4</v>
      </c>
      <c r="D499">
        <v>3</v>
      </c>
      <c r="E499">
        <v>14</v>
      </c>
      <c r="F499">
        <v>20</v>
      </c>
      <c r="G499" t="s">
        <v>32</v>
      </c>
      <c r="H499" s="6">
        <v>90</v>
      </c>
      <c r="I499" s="12">
        <f>IF(Fact_Order[[#This Row],[Review Rating]]&gt;3,1,0)</f>
        <v>1</v>
      </c>
      <c r="J499">
        <v>3.3</v>
      </c>
      <c r="K499">
        <f>IF(Fact_Order[[#This Row],[Discount Applied]]="Yes", 1, 0)</f>
        <v>1</v>
      </c>
      <c r="L499" t="s">
        <v>7</v>
      </c>
      <c r="M499" t="s">
        <v>27</v>
      </c>
    </row>
    <row r="500" spans="1:13" x14ac:dyDescent="0.3">
      <c r="A500">
        <v>149</v>
      </c>
      <c r="B500">
        <v>6</v>
      </c>
      <c r="C500">
        <v>6</v>
      </c>
      <c r="D500">
        <v>4</v>
      </c>
      <c r="E500">
        <v>25</v>
      </c>
      <c r="F500">
        <v>149</v>
      </c>
      <c r="G500" t="s">
        <v>161</v>
      </c>
      <c r="H500" s="6">
        <v>90</v>
      </c>
      <c r="I500" s="12">
        <f>IF(Fact_Order[[#This Row],[Review Rating]]&gt;3,1,0)</f>
        <v>0</v>
      </c>
      <c r="J500">
        <v>2.6</v>
      </c>
      <c r="K500">
        <f>IF(Fact_Order[[#This Row],[Discount Applied]]="Yes", 1, 0)</f>
        <v>1</v>
      </c>
      <c r="L500" t="s">
        <v>7</v>
      </c>
      <c r="M500" t="s">
        <v>27</v>
      </c>
    </row>
    <row r="501" spans="1:13" x14ac:dyDescent="0.3">
      <c r="A501">
        <v>228</v>
      </c>
      <c r="B501">
        <v>4</v>
      </c>
      <c r="C501">
        <v>4</v>
      </c>
      <c r="D501">
        <v>1</v>
      </c>
      <c r="E501">
        <v>3</v>
      </c>
      <c r="F501">
        <v>228</v>
      </c>
      <c r="G501" t="s">
        <v>240</v>
      </c>
      <c r="H501" s="6">
        <v>90</v>
      </c>
      <c r="I501" s="12">
        <f>IF(Fact_Order[[#This Row],[Review Rating]]&gt;3,1,0)</f>
        <v>1</v>
      </c>
      <c r="J501">
        <v>4.2</v>
      </c>
      <c r="K501">
        <f>IF(Fact_Order[[#This Row],[Discount Applied]]="Yes", 1, 0)</f>
        <v>1</v>
      </c>
      <c r="L501" t="s">
        <v>7</v>
      </c>
      <c r="M501" t="s">
        <v>8</v>
      </c>
    </row>
    <row r="502" spans="1:13" x14ac:dyDescent="0.3">
      <c r="A502">
        <v>238</v>
      </c>
      <c r="B502">
        <v>6</v>
      </c>
      <c r="C502">
        <v>45</v>
      </c>
      <c r="D502">
        <v>3</v>
      </c>
      <c r="E502">
        <v>11</v>
      </c>
      <c r="F502">
        <v>238</v>
      </c>
      <c r="G502" t="s">
        <v>250</v>
      </c>
      <c r="H502" s="6">
        <v>90</v>
      </c>
      <c r="I502" s="12">
        <f>IF(Fact_Order[[#This Row],[Review Rating]]&gt;3,1,0)</f>
        <v>0</v>
      </c>
      <c r="J502">
        <v>3</v>
      </c>
      <c r="K502">
        <f>IF(Fact_Order[[#This Row],[Discount Applied]]="Yes", 1, 0)</f>
        <v>1</v>
      </c>
      <c r="L502" t="s">
        <v>7</v>
      </c>
      <c r="M502" t="s">
        <v>27</v>
      </c>
    </row>
    <row r="503" spans="1:13" x14ac:dyDescent="0.3">
      <c r="A503">
        <v>352</v>
      </c>
      <c r="B503">
        <v>4</v>
      </c>
      <c r="C503">
        <v>15</v>
      </c>
      <c r="D503">
        <v>1</v>
      </c>
      <c r="E503">
        <v>12</v>
      </c>
      <c r="F503">
        <v>352</v>
      </c>
      <c r="G503" t="s">
        <v>364</v>
      </c>
      <c r="H503" s="6">
        <v>90</v>
      </c>
      <c r="I503" s="12">
        <f>IF(Fact_Order[[#This Row],[Review Rating]]&gt;3,1,0)</f>
        <v>1</v>
      </c>
      <c r="J503">
        <v>3.9</v>
      </c>
      <c r="K503">
        <f>IF(Fact_Order[[#This Row],[Discount Applied]]="Yes", 1, 0)</f>
        <v>1</v>
      </c>
      <c r="L503" t="s">
        <v>7</v>
      </c>
      <c r="M503" t="s">
        <v>27</v>
      </c>
    </row>
    <row r="504" spans="1:13" x14ac:dyDescent="0.3">
      <c r="A504">
        <v>477</v>
      </c>
      <c r="B504">
        <v>2</v>
      </c>
      <c r="C504">
        <v>40</v>
      </c>
      <c r="D504">
        <v>2</v>
      </c>
      <c r="E504">
        <v>19</v>
      </c>
      <c r="F504">
        <v>477</v>
      </c>
      <c r="G504" t="s">
        <v>489</v>
      </c>
      <c r="H504" s="6">
        <v>90</v>
      </c>
      <c r="I504" s="12">
        <f>IF(Fact_Order[[#This Row],[Review Rating]]&gt;3,1,0)</f>
        <v>1</v>
      </c>
      <c r="J504">
        <v>3.5</v>
      </c>
      <c r="K504">
        <f>IF(Fact_Order[[#This Row],[Discount Applied]]="Yes", 1, 0)</f>
        <v>1</v>
      </c>
      <c r="L504" t="s">
        <v>7</v>
      </c>
      <c r="M504" t="s">
        <v>27</v>
      </c>
    </row>
    <row r="505" spans="1:13" x14ac:dyDescent="0.3">
      <c r="A505">
        <v>557</v>
      </c>
      <c r="B505">
        <v>6</v>
      </c>
      <c r="C505">
        <v>7</v>
      </c>
      <c r="D505">
        <v>1</v>
      </c>
      <c r="E505">
        <v>8</v>
      </c>
      <c r="F505">
        <v>557</v>
      </c>
      <c r="G505" t="s">
        <v>569</v>
      </c>
      <c r="H505" s="6">
        <v>90</v>
      </c>
      <c r="I505" s="12">
        <f>IF(Fact_Order[[#This Row],[Review Rating]]&gt;3,1,0)</f>
        <v>1</v>
      </c>
      <c r="J505">
        <v>5</v>
      </c>
      <c r="K505">
        <f>IF(Fact_Order[[#This Row],[Discount Applied]]="Yes", 1, 0)</f>
        <v>1</v>
      </c>
      <c r="L505" t="s">
        <v>7</v>
      </c>
      <c r="M505" t="s">
        <v>10</v>
      </c>
    </row>
    <row r="506" spans="1:13" x14ac:dyDescent="0.3">
      <c r="A506">
        <v>579</v>
      </c>
      <c r="B506">
        <v>3</v>
      </c>
      <c r="C506">
        <v>2</v>
      </c>
      <c r="D506">
        <v>4</v>
      </c>
      <c r="E506">
        <v>4</v>
      </c>
      <c r="F506">
        <v>579</v>
      </c>
      <c r="G506" t="s">
        <v>591</v>
      </c>
      <c r="H506" s="6">
        <v>90</v>
      </c>
      <c r="I506" s="12">
        <f>IF(Fact_Order[[#This Row],[Review Rating]]&gt;3,1,0)</f>
        <v>1</v>
      </c>
      <c r="J506">
        <v>4.5999999999999996</v>
      </c>
      <c r="K506">
        <f>IF(Fact_Order[[#This Row],[Discount Applied]]="Yes", 1, 0)</f>
        <v>1</v>
      </c>
      <c r="L506" t="s">
        <v>7</v>
      </c>
      <c r="M506" t="s">
        <v>12</v>
      </c>
    </row>
    <row r="507" spans="1:13" x14ac:dyDescent="0.3">
      <c r="A507">
        <v>607</v>
      </c>
      <c r="B507">
        <v>4</v>
      </c>
      <c r="C507">
        <v>25</v>
      </c>
      <c r="D507">
        <v>2</v>
      </c>
      <c r="E507">
        <v>19</v>
      </c>
      <c r="F507">
        <v>607</v>
      </c>
      <c r="G507" t="s">
        <v>619</v>
      </c>
      <c r="H507" s="6">
        <v>90</v>
      </c>
      <c r="I507" s="12">
        <f>IF(Fact_Order[[#This Row],[Review Rating]]&gt;3,1,0)</f>
        <v>1</v>
      </c>
      <c r="J507">
        <v>4.5</v>
      </c>
      <c r="K507">
        <f>IF(Fact_Order[[#This Row],[Discount Applied]]="Yes", 1, 0)</f>
        <v>1</v>
      </c>
      <c r="L507" t="s">
        <v>7</v>
      </c>
      <c r="M507" t="s">
        <v>14</v>
      </c>
    </row>
    <row r="508" spans="1:13" x14ac:dyDescent="0.3">
      <c r="A508">
        <v>630</v>
      </c>
      <c r="B508">
        <v>4</v>
      </c>
      <c r="C508">
        <v>35</v>
      </c>
      <c r="D508">
        <v>2</v>
      </c>
      <c r="E508">
        <v>10</v>
      </c>
      <c r="F508">
        <v>630</v>
      </c>
      <c r="G508" t="s">
        <v>642</v>
      </c>
      <c r="H508" s="6">
        <v>90</v>
      </c>
      <c r="I508" s="12">
        <f>IF(Fact_Order[[#This Row],[Review Rating]]&gt;3,1,0)</f>
        <v>1</v>
      </c>
      <c r="J508">
        <v>4.7</v>
      </c>
      <c r="K508">
        <f>IF(Fact_Order[[#This Row],[Discount Applied]]="Yes", 1, 0)</f>
        <v>1</v>
      </c>
      <c r="L508" t="s">
        <v>7</v>
      </c>
      <c r="M508" t="s">
        <v>27</v>
      </c>
    </row>
    <row r="509" spans="1:13" x14ac:dyDescent="0.3">
      <c r="A509">
        <v>702</v>
      </c>
      <c r="B509">
        <v>3</v>
      </c>
      <c r="C509">
        <v>38</v>
      </c>
      <c r="D509">
        <v>4</v>
      </c>
      <c r="E509">
        <v>24</v>
      </c>
      <c r="F509">
        <v>702</v>
      </c>
      <c r="G509" t="s">
        <v>714</v>
      </c>
      <c r="H509" s="6">
        <v>90</v>
      </c>
      <c r="I509" s="12">
        <f>IF(Fact_Order[[#This Row],[Review Rating]]&gt;3,1,0)</f>
        <v>1</v>
      </c>
      <c r="J509">
        <v>3.3</v>
      </c>
      <c r="K509">
        <f>IF(Fact_Order[[#This Row],[Discount Applied]]="Yes", 1, 0)</f>
        <v>1</v>
      </c>
      <c r="L509" t="s">
        <v>7</v>
      </c>
      <c r="M509" t="s">
        <v>27</v>
      </c>
    </row>
    <row r="510" spans="1:13" x14ac:dyDescent="0.3">
      <c r="A510">
        <v>706</v>
      </c>
      <c r="B510">
        <v>2</v>
      </c>
      <c r="C510">
        <v>11</v>
      </c>
      <c r="D510">
        <v>3</v>
      </c>
      <c r="E510">
        <v>14</v>
      </c>
      <c r="F510">
        <v>706</v>
      </c>
      <c r="G510" t="s">
        <v>718</v>
      </c>
      <c r="H510" s="6">
        <v>90</v>
      </c>
      <c r="I510" s="12">
        <f>IF(Fact_Order[[#This Row],[Review Rating]]&gt;3,1,0)</f>
        <v>1</v>
      </c>
      <c r="J510">
        <v>4.5</v>
      </c>
      <c r="K510">
        <f>IF(Fact_Order[[#This Row],[Discount Applied]]="Yes", 1, 0)</f>
        <v>1</v>
      </c>
      <c r="L510" t="s">
        <v>7</v>
      </c>
      <c r="M510" t="s">
        <v>10</v>
      </c>
    </row>
    <row r="511" spans="1:13" x14ac:dyDescent="0.3">
      <c r="A511">
        <v>714</v>
      </c>
      <c r="B511">
        <v>1</v>
      </c>
      <c r="C511">
        <v>5</v>
      </c>
      <c r="D511">
        <v>3</v>
      </c>
      <c r="E511">
        <v>16</v>
      </c>
      <c r="F511">
        <v>714</v>
      </c>
      <c r="G511" t="s">
        <v>726</v>
      </c>
      <c r="H511" s="6">
        <v>90</v>
      </c>
      <c r="I511" s="12">
        <f>IF(Fact_Order[[#This Row],[Review Rating]]&gt;3,1,0)</f>
        <v>0</v>
      </c>
      <c r="J511">
        <v>2.6</v>
      </c>
      <c r="K511">
        <f>IF(Fact_Order[[#This Row],[Discount Applied]]="Yes", 1, 0)</f>
        <v>1</v>
      </c>
      <c r="L511" t="s">
        <v>7</v>
      </c>
      <c r="M511" t="s">
        <v>22</v>
      </c>
    </row>
    <row r="512" spans="1:13" x14ac:dyDescent="0.3">
      <c r="A512">
        <v>718</v>
      </c>
      <c r="B512">
        <v>1</v>
      </c>
      <c r="C512">
        <v>30</v>
      </c>
      <c r="D512">
        <v>2</v>
      </c>
      <c r="E512">
        <v>21</v>
      </c>
      <c r="F512">
        <v>718</v>
      </c>
      <c r="G512" t="s">
        <v>730</v>
      </c>
      <c r="H512" s="6">
        <v>90</v>
      </c>
      <c r="I512" s="12">
        <f>IF(Fact_Order[[#This Row],[Review Rating]]&gt;3,1,0)</f>
        <v>1</v>
      </c>
      <c r="J512">
        <v>4.2</v>
      </c>
      <c r="K512">
        <f>IF(Fact_Order[[#This Row],[Discount Applied]]="Yes", 1, 0)</f>
        <v>1</v>
      </c>
      <c r="L512" t="s">
        <v>7</v>
      </c>
      <c r="M512" t="s">
        <v>8</v>
      </c>
    </row>
    <row r="513" spans="1:13" x14ac:dyDescent="0.3">
      <c r="A513">
        <v>837</v>
      </c>
      <c r="B513">
        <v>6</v>
      </c>
      <c r="C513">
        <v>9</v>
      </c>
      <c r="D513">
        <v>1</v>
      </c>
      <c r="E513">
        <v>25</v>
      </c>
      <c r="F513">
        <v>837</v>
      </c>
      <c r="G513" t="s">
        <v>849</v>
      </c>
      <c r="H513" s="6">
        <v>90</v>
      </c>
      <c r="I513" s="12">
        <f>IF(Fact_Order[[#This Row],[Review Rating]]&gt;3,1,0)</f>
        <v>1</v>
      </c>
      <c r="J513">
        <v>3.9</v>
      </c>
      <c r="K513">
        <f>IF(Fact_Order[[#This Row],[Discount Applied]]="Yes", 1, 0)</f>
        <v>1</v>
      </c>
      <c r="L513" t="s">
        <v>7</v>
      </c>
      <c r="M513" t="s">
        <v>10</v>
      </c>
    </row>
    <row r="514" spans="1:13" x14ac:dyDescent="0.3">
      <c r="A514">
        <v>949</v>
      </c>
      <c r="B514">
        <v>1</v>
      </c>
      <c r="C514">
        <v>16</v>
      </c>
      <c r="D514">
        <v>3</v>
      </c>
      <c r="E514">
        <v>20</v>
      </c>
      <c r="F514">
        <v>949</v>
      </c>
      <c r="G514" t="s">
        <v>961</v>
      </c>
      <c r="H514" s="6">
        <v>90</v>
      </c>
      <c r="I514" s="12">
        <f>IF(Fact_Order[[#This Row],[Review Rating]]&gt;3,1,0)</f>
        <v>1</v>
      </c>
      <c r="J514">
        <v>4.9000000000000004</v>
      </c>
      <c r="K514">
        <f>IF(Fact_Order[[#This Row],[Discount Applied]]="Yes", 1, 0)</f>
        <v>1</v>
      </c>
      <c r="L514" t="s">
        <v>7</v>
      </c>
      <c r="M514" t="s">
        <v>8</v>
      </c>
    </row>
    <row r="515" spans="1:13" x14ac:dyDescent="0.3">
      <c r="A515">
        <v>975</v>
      </c>
      <c r="B515">
        <v>5</v>
      </c>
      <c r="C515">
        <v>18</v>
      </c>
      <c r="D515">
        <v>2</v>
      </c>
      <c r="E515">
        <v>12</v>
      </c>
      <c r="F515">
        <v>975</v>
      </c>
      <c r="G515" t="s">
        <v>987</v>
      </c>
      <c r="H515" s="6">
        <v>90</v>
      </c>
      <c r="I515" s="12">
        <f>IF(Fact_Order[[#This Row],[Review Rating]]&gt;3,1,0)</f>
        <v>1</v>
      </c>
      <c r="J515">
        <v>3.6</v>
      </c>
      <c r="K515">
        <f>IF(Fact_Order[[#This Row],[Discount Applied]]="Yes", 1, 0)</f>
        <v>1</v>
      </c>
      <c r="L515" t="s">
        <v>7</v>
      </c>
      <c r="M515" t="s">
        <v>22</v>
      </c>
    </row>
    <row r="516" spans="1:13" x14ac:dyDescent="0.3">
      <c r="A516">
        <v>977</v>
      </c>
      <c r="B516">
        <v>1</v>
      </c>
      <c r="C516">
        <v>21</v>
      </c>
      <c r="D516">
        <v>4</v>
      </c>
      <c r="E516">
        <v>18</v>
      </c>
      <c r="F516">
        <v>977</v>
      </c>
      <c r="G516" t="s">
        <v>989</v>
      </c>
      <c r="H516" s="6">
        <v>90</v>
      </c>
      <c r="I516" s="12">
        <f>IF(Fact_Order[[#This Row],[Review Rating]]&gt;3,1,0)</f>
        <v>1</v>
      </c>
      <c r="J516">
        <v>3.6</v>
      </c>
      <c r="K516">
        <f>IF(Fact_Order[[#This Row],[Discount Applied]]="Yes", 1, 0)</f>
        <v>1</v>
      </c>
      <c r="L516" t="s">
        <v>7</v>
      </c>
      <c r="M516" t="s">
        <v>12</v>
      </c>
    </row>
    <row r="517" spans="1:13" x14ac:dyDescent="0.3">
      <c r="A517">
        <v>994</v>
      </c>
      <c r="B517">
        <v>6</v>
      </c>
      <c r="C517">
        <v>45</v>
      </c>
      <c r="D517">
        <v>1</v>
      </c>
      <c r="E517">
        <v>4</v>
      </c>
      <c r="F517">
        <v>994</v>
      </c>
      <c r="G517" t="s">
        <v>1006</v>
      </c>
      <c r="H517" s="6">
        <v>90</v>
      </c>
      <c r="I517" s="12">
        <f>IF(Fact_Order[[#This Row],[Review Rating]]&gt;3,1,0)</f>
        <v>1</v>
      </c>
      <c r="J517">
        <v>4.4000000000000004</v>
      </c>
      <c r="K517">
        <f>IF(Fact_Order[[#This Row],[Discount Applied]]="Yes", 1, 0)</f>
        <v>1</v>
      </c>
      <c r="L517" t="s">
        <v>7</v>
      </c>
      <c r="M517" t="s">
        <v>10</v>
      </c>
    </row>
    <row r="518" spans="1:13" x14ac:dyDescent="0.3">
      <c r="A518">
        <v>999</v>
      </c>
      <c r="B518">
        <v>3</v>
      </c>
      <c r="C518">
        <v>40</v>
      </c>
      <c r="D518">
        <v>2</v>
      </c>
      <c r="E518">
        <v>10</v>
      </c>
      <c r="F518">
        <v>999</v>
      </c>
      <c r="G518" t="s">
        <v>1011</v>
      </c>
      <c r="H518" s="6">
        <v>90</v>
      </c>
      <c r="I518" s="12">
        <f>IF(Fact_Order[[#This Row],[Review Rating]]&gt;3,1,0)</f>
        <v>1</v>
      </c>
      <c r="J518">
        <v>3.8</v>
      </c>
      <c r="K518">
        <f>IF(Fact_Order[[#This Row],[Discount Applied]]="Yes", 1, 0)</f>
        <v>1</v>
      </c>
      <c r="L518" t="s">
        <v>7</v>
      </c>
      <c r="M518" t="s">
        <v>22</v>
      </c>
    </row>
    <row r="519" spans="1:13" x14ac:dyDescent="0.3">
      <c r="A519">
        <v>1028</v>
      </c>
      <c r="B519">
        <v>3</v>
      </c>
      <c r="C519">
        <v>32</v>
      </c>
      <c r="D519">
        <v>3</v>
      </c>
      <c r="E519">
        <v>17</v>
      </c>
      <c r="F519">
        <v>1028</v>
      </c>
      <c r="G519" t="s">
        <v>1040</v>
      </c>
      <c r="H519" s="6">
        <v>90</v>
      </c>
      <c r="I519" s="12">
        <f>IF(Fact_Order[[#This Row],[Review Rating]]&gt;3,1,0)</f>
        <v>0</v>
      </c>
      <c r="J519">
        <v>2.8</v>
      </c>
      <c r="K519">
        <f>IF(Fact_Order[[#This Row],[Discount Applied]]="Yes", 1, 0)</f>
        <v>1</v>
      </c>
      <c r="L519" t="s">
        <v>7</v>
      </c>
      <c r="M519" t="s">
        <v>10</v>
      </c>
    </row>
    <row r="520" spans="1:13" x14ac:dyDescent="0.3">
      <c r="A520">
        <v>1126</v>
      </c>
      <c r="B520">
        <v>5</v>
      </c>
      <c r="C520">
        <v>26</v>
      </c>
      <c r="D520">
        <v>3</v>
      </c>
      <c r="E520">
        <v>4</v>
      </c>
      <c r="F520">
        <v>1126</v>
      </c>
      <c r="G520" t="s">
        <v>1138</v>
      </c>
      <c r="H520" s="6">
        <v>90</v>
      </c>
      <c r="I520" s="12">
        <f>IF(Fact_Order[[#This Row],[Review Rating]]&gt;3,1,0)</f>
        <v>0</v>
      </c>
      <c r="J520">
        <v>2.7</v>
      </c>
      <c r="K520">
        <f>IF(Fact_Order[[#This Row],[Discount Applied]]="Yes", 1, 0)</f>
        <v>1</v>
      </c>
      <c r="L520" t="s">
        <v>7</v>
      </c>
      <c r="M520" t="s">
        <v>22</v>
      </c>
    </row>
    <row r="521" spans="1:13" x14ac:dyDescent="0.3">
      <c r="A521">
        <v>1136</v>
      </c>
      <c r="B521">
        <v>5</v>
      </c>
      <c r="C521">
        <v>3</v>
      </c>
      <c r="D521">
        <v>1</v>
      </c>
      <c r="E521">
        <v>12</v>
      </c>
      <c r="F521">
        <v>1136</v>
      </c>
      <c r="G521" t="s">
        <v>1148</v>
      </c>
      <c r="H521" s="6">
        <v>90</v>
      </c>
      <c r="I521" s="12">
        <f>IF(Fact_Order[[#This Row],[Review Rating]]&gt;3,1,0)</f>
        <v>1</v>
      </c>
      <c r="J521">
        <v>3.6</v>
      </c>
      <c r="K521">
        <f>IF(Fact_Order[[#This Row],[Discount Applied]]="Yes", 1, 0)</f>
        <v>1</v>
      </c>
      <c r="L521" t="s">
        <v>7</v>
      </c>
      <c r="M521" t="s">
        <v>22</v>
      </c>
    </row>
    <row r="522" spans="1:13" x14ac:dyDescent="0.3">
      <c r="A522">
        <v>1208</v>
      </c>
      <c r="B522">
        <v>3</v>
      </c>
      <c r="C522">
        <v>48</v>
      </c>
      <c r="D522">
        <v>3</v>
      </c>
      <c r="E522">
        <v>24</v>
      </c>
      <c r="F522">
        <v>1208</v>
      </c>
      <c r="G522" t="s">
        <v>1220</v>
      </c>
      <c r="H522" s="6">
        <v>90</v>
      </c>
      <c r="I522" s="12">
        <f>IF(Fact_Order[[#This Row],[Review Rating]]&gt;3,1,0)</f>
        <v>1</v>
      </c>
      <c r="J522">
        <v>4.0999999999999996</v>
      </c>
      <c r="K522">
        <f>IF(Fact_Order[[#This Row],[Discount Applied]]="Yes", 1, 0)</f>
        <v>1</v>
      </c>
      <c r="L522" t="s">
        <v>7</v>
      </c>
      <c r="M522" t="s">
        <v>12</v>
      </c>
    </row>
    <row r="523" spans="1:13" x14ac:dyDescent="0.3">
      <c r="A523">
        <v>1364</v>
      </c>
      <c r="B523">
        <v>1</v>
      </c>
      <c r="C523">
        <v>49</v>
      </c>
      <c r="D523">
        <v>3</v>
      </c>
      <c r="E523">
        <v>1</v>
      </c>
      <c r="F523">
        <v>1364</v>
      </c>
      <c r="G523" t="s">
        <v>1376</v>
      </c>
      <c r="H523" s="6">
        <v>90</v>
      </c>
      <c r="I523" s="12">
        <f>IF(Fact_Order[[#This Row],[Review Rating]]&gt;3,1,0)</f>
        <v>1</v>
      </c>
      <c r="J523">
        <v>4</v>
      </c>
      <c r="K523">
        <f>IF(Fact_Order[[#This Row],[Discount Applied]]="Yes", 1, 0)</f>
        <v>1</v>
      </c>
      <c r="L523" t="s">
        <v>7</v>
      </c>
      <c r="M523" t="s">
        <v>14</v>
      </c>
    </row>
    <row r="524" spans="1:13" x14ac:dyDescent="0.3">
      <c r="A524">
        <v>1416</v>
      </c>
      <c r="B524">
        <v>2</v>
      </c>
      <c r="C524">
        <v>27</v>
      </c>
      <c r="D524">
        <v>1</v>
      </c>
      <c r="E524">
        <v>23</v>
      </c>
      <c r="F524">
        <v>1416</v>
      </c>
      <c r="G524" t="s">
        <v>1428</v>
      </c>
      <c r="H524" s="6">
        <v>90</v>
      </c>
      <c r="I524" s="12">
        <f>IF(Fact_Order[[#This Row],[Review Rating]]&gt;3,1,0)</f>
        <v>1</v>
      </c>
      <c r="J524">
        <v>3.7</v>
      </c>
      <c r="K524">
        <f>IF(Fact_Order[[#This Row],[Discount Applied]]="Yes", 1, 0)</f>
        <v>1</v>
      </c>
      <c r="L524" t="s">
        <v>7</v>
      </c>
      <c r="M524" t="s">
        <v>12</v>
      </c>
    </row>
    <row r="525" spans="1:13" x14ac:dyDescent="0.3">
      <c r="A525">
        <v>1428</v>
      </c>
      <c r="B525">
        <v>6</v>
      </c>
      <c r="C525">
        <v>46</v>
      </c>
      <c r="D525">
        <v>3</v>
      </c>
      <c r="E525">
        <v>22</v>
      </c>
      <c r="F525">
        <v>1428</v>
      </c>
      <c r="G525" t="s">
        <v>1440</v>
      </c>
      <c r="H525" s="6">
        <v>90</v>
      </c>
      <c r="I525" s="12">
        <f>IF(Fact_Order[[#This Row],[Review Rating]]&gt;3,1,0)</f>
        <v>1</v>
      </c>
      <c r="J525">
        <v>4.9000000000000004</v>
      </c>
      <c r="K525">
        <f>IF(Fact_Order[[#This Row],[Discount Applied]]="Yes", 1, 0)</f>
        <v>1</v>
      </c>
      <c r="L525" t="s">
        <v>7</v>
      </c>
      <c r="M525" t="s">
        <v>12</v>
      </c>
    </row>
    <row r="526" spans="1:13" x14ac:dyDescent="0.3">
      <c r="A526">
        <v>1463</v>
      </c>
      <c r="B526">
        <v>5</v>
      </c>
      <c r="C526">
        <v>41</v>
      </c>
      <c r="D526">
        <v>3</v>
      </c>
      <c r="E526">
        <v>5</v>
      </c>
      <c r="F526">
        <v>1463</v>
      </c>
      <c r="G526" t="s">
        <v>1475</v>
      </c>
      <c r="H526" s="6">
        <v>90</v>
      </c>
      <c r="I526" s="12">
        <f>IF(Fact_Order[[#This Row],[Review Rating]]&gt;3,1,0)</f>
        <v>1</v>
      </c>
      <c r="J526">
        <v>4.8</v>
      </c>
      <c r="K526">
        <f>IF(Fact_Order[[#This Row],[Discount Applied]]="Yes", 1, 0)</f>
        <v>1</v>
      </c>
      <c r="L526" t="s">
        <v>7</v>
      </c>
      <c r="M526" t="s">
        <v>8</v>
      </c>
    </row>
    <row r="527" spans="1:13" x14ac:dyDescent="0.3">
      <c r="A527">
        <v>1515</v>
      </c>
      <c r="B527">
        <v>5</v>
      </c>
      <c r="C527">
        <v>41</v>
      </c>
      <c r="D527">
        <v>1</v>
      </c>
      <c r="E527">
        <v>10</v>
      </c>
      <c r="F527">
        <v>1515</v>
      </c>
      <c r="G527" t="s">
        <v>1527</v>
      </c>
      <c r="H527" s="6">
        <v>90</v>
      </c>
      <c r="I527" s="12">
        <f>IF(Fact_Order[[#This Row],[Review Rating]]&gt;3,1,0)</f>
        <v>1</v>
      </c>
      <c r="J527">
        <v>3.9</v>
      </c>
      <c r="K527">
        <f>IF(Fact_Order[[#This Row],[Discount Applied]]="Yes", 1, 0)</f>
        <v>1</v>
      </c>
      <c r="L527" t="s">
        <v>7</v>
      </c>
      <c r="M527" t="s">
        <v>8</v>
      </c>
    </row>
    <row r="528" spans="1:13" x14ac:dyDescent="0.3">
      <c r="A528">
        <v>1645</v>
      </c>
      <c r="B528">
        <v>3</v>
      </c>
      <c r="C528">
        <v>18</v>
      </c>
      <c r="D528">
        <v>3</v>
      </c>
      <c r="E528">
        <v>8</v>
      </c>
      <c r="F528">
        <v>1645</v>
      </c>
      <c r="G528" t="s">
        <v>1657</v>
      </c>
      <c r="H528" s="6">
        <v>90</v>
      </c>
      <c r="I528" s="12">
        <f>IF(Fact_Order[[#This Row],[Review Rating]]&gt;3,1,0)</f>
        <v>1</v>
      </c>
      <c r="J528">
        <v>3.9</v>
      </c>
      <c r="K528">
        <f>IF(Fact_Order[[#This Row],[Discount Applied]]="Yes", 1, 0)</f>
        <v>1</v>
      </c>
      <c r="L528" t="s">
        <v>7</v>
      </c>
      <c r="M528" t="s">
        <v>27</v>
      </c>
    </row>
    <row r="529" spans="1:13" x14ac:dyDescent="0.3">
      <c r="A529">
        <v>1676</v>
      </c>
      <c r="B529">
        <v>3</v>
      </c>
      <c r="C529">
        <v>25</v>
      </c>
      <c r="D529">
        <v>2</v>
      </c>
      <c r="E529">
        <v>14</v>
      </c>
      <c r="F529">
        <v>1676</v>
      </c>
      <c r="G529" t="s">
        <v>1688</v>
      </c>
      <c r="H529" s="6">
        <v>90</v>
      </c>
      <c r="I529" s="12">
        <f>IF(Fact_Order[[#This Row],[Review Rating]]&gt;3,1,0)</f>
        <v>1</v>
      </c>
      <c r="J529">
        <v>4.7</v>
      </c>
      <c r="K529">
        <f>IF(Fact_Order[[#This Row],[Discount Applied]]="Yes", 1, 0)</f>
        <v>1</v>
      </c>
      <c r="L529" t="s">
        <v>7</v>
      </c>
      <c r="M529" t="s">
        <v>12</v>
      </c>
    </row>
    <row r="530" spans="1:13" x14ac:dyDescent="0.3">
      <c r="A530">
        <v>1895</v>
      </c>
      <c r="B530">
        <v>2</v>
      </c>
      <c r="C530">
        <v>29</v>
      </c>
      <c r="D530">
        <v>4</v>
      </c>
      <c r="E530">
        <v>16</v>
      </c>
      <c r="F530">
        <v>1895</v>
      </c>
      <c r="G530" t="s">
        <v>1908</v>
      </c>
      <c r="H530" s="6">
        <v>90</v>
      </c>
      <c r="I530" s="12">
        <f>IF(Fact_Order[[#This Row],[Review Rating]]&gt;3,1,0)</f>
        <v>0</v>
      </c>
      <c r="J530">
        <v>2.5</v>
      </c>
      <c r="K530">
        <f>IF(Fact_Order[[#This Row],[Discount Applied]]="Yes", 1, 0)</f>
        <v>0</v>
      </c>
      <c r="L530" t="s">
        <v>1691</v>
      </c>
      <c r="M530" t="s">
        <v>27</v>
      </c>
    </row>
    <row r="531" spans="1:13" x14ac:dyDescent="0.3">
      <c r="A531">
        <v>1960</v>
      </c>
      <c r="B531">
        <v>6</v>
      </c>
      <c r="C531">
        <v>25</v>
      </c>
      <c r="D531">
        <v>4</v>
      </c>
      <c r="E531">
        <v>10</v>
      </c>
      <c r="F531">
        <v>1960</v>
      </c>
      <c r="G531" t="s">
        <v>1973</v>
      </c>
      <c r="H531" s="6">
        <v>90</v>
      </c>
      <c r="I531" s="12">
        <f>IF(Fact_Order[[#This Row],[Review Rating]]&gt;3,1,0)</f>
        <v>1</v>
      </c>
      <c r="J531">
        <v>3.1</v>
      </c>
      <c r="K531">
        <f>IF(Fact_Order[[#This Row],[Discount Applied]]="Yes", 1, 0)</f>
        <v>0</v>
      </c>
      <c r="L531" t="s">
        <v>1691</v>
      </c>
      <c r="M531" t="s">
        <v>12</v>
      </c>
    </row>
    <row r="532" spans="1:13" x14ac:dyDescent="0.3">
      <c r="A532">
        <v>1966</v>
      </c>
      <c r="B532">
        <v>1</v>
      </c>
      <c r="C532">
        <v>28</v>
      </c>
      <c r="D532">
        <v>4</v>
      </c>
      <c r="E532">
        <v>2</v>
      </c>
      <c r="F532">
        <v>1966</v>
      </c>
      <c r="G532" t="s">
        <v>1979</v>
      </c>
      <c r="H532" s="6">
        <v>90</v>
      </c>
      <c r="I532" s="12">
        <f>IF(Fact_Order[[#This Row],[Review Rating]]&gt;3,1,0)</f>
        <v>1</v>
      </c>
      <c r="J532">
        <v>4.9000000000000004</v>
      </c>
      <c r="K532">
        <f>IF(Fact_Order[[#This Row],[Discount Applied]]="Yes", 1, 0)</f>
        <v>0</v>
      </c>
      <c r="L532" t="s">
        <v>1691</v>
      </c>
      <c r="M532" t="s">
        <v>27</v>
      </c>
    </row>
    <row r="533" spans="1:13" x14ac:dyDescent="0.3">
      <c r="A533">
        <v>2002</v>
      </c>
      <c r="B533">
        <v>2</v>
      </c>
      <c r="C533">
        <v>6</v>
      </c>
      <c r="D533">
        <v>1</v>
      </c>
      <c r="E533">
        <v>13</v>
      </c>
      <c r="F533">
        <v>2002</v>
      </c>
      <c r="G533" t="s">
        <v>2015</v>
      </c>
      <c r="H533" s="6">
        <v>90</v>
      </c>
      <c r="I533" s="12">
        <f>IF(Fact_Order[[#This Row],[Review Rating]]&gt;3,1,0)</f>
        <v>0</v>
      </c>
      <c r="J533">
        <v>2.6</v>
      </c>
      <c r="K533">
        <f>IF(Fact_Order[[#This Row],[Discount Applied]]="Yes", 1, 0)</f>
        <v>0</v>
      </c>
      <c r="L533" t="s">
        <v>1691</v>
      </c>
      <c r="M533" t="s">
        <v>27</v>
      </c>
    </row>
    <row r="534" spans="1:13" x14ac:dyDescent="0.3">
      <c r="A534">
        <v>2141</v>
      </c>
      <c r="B534">
        <v>4</v>
      </c>
      <c r="C534">
        <v>36</v>
      </c>
      <c r="D534">
        <v>4</v>
      </c>
      <c r="E534">
        <v>9</v>
      </c>
      <c r="F534">
        <v>2141</v>
      </c>
      <c r="G534" t="s">
        <v>2154</v>
      </c>
      <c r="H534" s="6">
        <v>90</v>
      </c>
      <c r="I534" s="12">
        <f>IF(Fact_Order[[#This Row],[Review Rating]]&gt;3,1,0)</f>
        <v>1</v>
      </c>
      <c r="J534">
        <v>3.7</v>
      </c>
      <c r="K534">
        <f>IF(Fact_Order[[#This Row],[Discount Applied]]="Yes", 1, 0)</f>
        <v>0</v>
      </c>
      <c r="L534" t="s">
        <v>1691</v>
      </c>
      <c r="M534" t="s">
        <v>10</v>
      </c>
    </row>
    <row r="535" spans="1:13" x14ac:dyDescent="0.3">
      <c r="A535">
        <v>2246</v>
      </c>
      <c r="B535">
        <v>2</v>
      </c>
      <c r="C535">
        <v>13</v>
      </c>
      <c r="D535">
        <v>4</v>
      </c>
      <c r="E535">
        <v>21</v>
      </c>
      <c r="F535">
        <v>2246</v>
      </c>
      <c r="G535" t="s">
        <v>2259</v>
      </c>
      <c r="H535" s="6">
        <v>90</v>
      </c>
      <c r="I535" s="12">
        <f>IF(Fact_Order[[#This Row],[Review Rating]]&gt;3,1,0)</f>
        <v>1</v>
      </c>
      <c r="J535">
        <v>4.9000000000000004</v>
      </c>
      <c r="K535">
        <f>IF(Fact_Order[[#This Row],[Discount Applied]]="Yes", 1, 0)</f>
        <v>0</v>
      </c>
      <c r="L535" t="s">
        <v>1691</v>
      </c>
      <c r="M535" t="s">
        <v>14</v>
      </c>
    </row>
    <row r="536" spans="1:13" x14ac:dyDescent="0.3">
      <c r="A536">
        <v>2441</v>
      </c>
      <c r="B536">
        <v>4</v>
      </c>
      <c r="C536">
        <v>28</v>
      </c>
      <c r="D536">
        <v>2</v>
      </c>
      <c r="E536">
        <v>21</v>
      </c>
      <c r="F536">
        <v>2441</v>
      </c>
      <c r="G536" t="s">
        <v>2454</v>
      </c>
      <c r="H536" s="6">
        <v>90</v>
      </c>
      <c r="I536" s="12">
        <f>IF(Fact_Order[[#This Row],[Review Rating]]&gt;3,1,0)</f>
        <v>1</v>
      </c>
      <c r="J536">
        <v>4.7</v>
      </c>
      <c r="K536">
        <f>IF(Fact_Order[[#This Row],[Discount Applied]]="Yes", 1, 0)</f>
        <v>0</v>
      </c>
      <c r="L536" t="s">
        <v>1691</v>
      </c>
      <c r="M536" t="s">
        <v>22</v>
      </c>
    </row>
    <row r="537" spans="1:13" x14ac:dyDescent="0.3">
      <c r="A537">
        <v>2509</v>
      </c>
      <c r="B537">
        <v>5</v>
      </c>
      <c r="C537">
        <v>19</v>
      </c>
      <c r="D537">
        <v>2</v>
      </c>
      <c r="E537">
        <v>5</v>
      </c>
      <c r="F537">
        <v>2509</v>
      </c>
      <c r="G537" t="s">
        <v>2522</v>
      </c>
      <c r="H537" s="6">
        <v>90</v>
      </c>
      <c r="I537" s="12">
        <f>IF(Fact_Order[[#This Row],[Review Rating]]&gt;3,1,0)</f>
        <v>1</v>
      </c>
      <c r="J537">
        <v>3.1</v>
      </c>
      <c r="K537">
        <f>IF(Fact_Order[[#This Row],[Discount Applied]]="Yes", 1, 0)</f>
        <v>0</v>
      </c>
      <c r="L537" t="s">
        <v>1691</v>
      </c>
      <c r="M537" t="s">
        <v>27</v>
      </c>
    </row>
    <row r="538" spans="1:13" x14ac:dyDescent="0.3">
      <c r="A538">
        <v>2520</v>
      </c>
      <c r="B538">
        <v>4</v>
      </c>
      <c r="C538">
        <v>50</v>
      </c>
      <c r="D538">
        <v>2</v>
      </c>
      <c r="E538">
        <v>15</v>
      </c>
      <c r="F538">
        <v>2520</v>
      </c>
      <c r="G538" t="s">
        <v>2533</v>
      </c>
      <c r="H538" s="6">
        <v>90</v>
      </c>
      <c r="I538" s="12">
        <f>IF(Fact_Order[[#This Row],[Review Rating]]&gt;3,1,0)</f>
        <v>1</v>
      </c>
      <c r="J538">
        <v>4.9000000000000004</v>
      </c>
      <c r="K538">
        <f>IF(Fact_Order[[#This Row],[Discount Applied]]="Yes", 1, 0)</f>
        <v>0</v>
      </c>
      <c r="L538" t="s">
        <v>1691</v>
      </c>
      <c r="M538" t="s">
        <v>12</v>
      </c>
    </row>
    <row r="539" spans="1:13" x14ac:dyDescent="0.3">
      <c r="A539">
        <v>2565</v>
      </c>
      <c r="B539">
        <v>5</v>
      </c>
      <c r="C539">
        <v>1</v>
      </c>
      <c r="D539">
        <v>1</v>
      </c>
      <c r="E539">
        <v>19</v>
      </c>
      <c r="F539">
        <v>2565</v>
      </c>
      <c r="G539" t="s">
        <v>2578</v>
      </c>
      <c r="H539" s="6">
        <v>90</v>
      </c>
      <c r="I539" s="12">
        <f>IF(Fact_Order[[#This Row],[Review Rating]]&gt;3,1,0)</f>
        <v>0</v>
      </c>
      <c r="J539">
        <v>3</v>
      </c>
      <c r="K539">
        <f>IF(Fact_Order[[#This Row],[Discount Applied]]="Yes", 1, 0)</f>
        <v>0</v>
      </c>
      <c r="L539" t="s">
        <v>1691</v>
      </c>
      <c r="M539" t="s">
        <v>22</v>
      </c>
    </row>
    <row r="540" spans="1:13" x14ac:dyDescent="0.3">
      <c r="A540">
        <v>2574</v>
      </c>
      <c r="B540">
        <v>6</v>
      </c>
      <c r="C540">
        <v>36</v>
      </c>
      <c r="D540">
        <v>3</v>
      </c>
      <c r="E540">
        <v>18</v>
      </c>
      <c r="F540">
        <v>2574</v>
      </c>
      <c r="G540" t="s">
        <v>2587</v>
      </c>
      <c r="H540" s="6">
        <v>90</v>
      </c>
      <c r="I540" s="12">
        <f>IF(Fact_Order[[#This Row],[Review Rating]]&gt;3,1,0)</f>
        <v>1</v>
      </c>
      <c r="J540">
        <v>4.4000000000000004</v>
      </c>
      <c r="K540">
        <f>IF(Fact_Order[[#This Row],[Discount Applied]]="Yes", 1, 0)</f>
        <v>0</v>
      </c>
      <c r="L540" t="s">
        <v>1691</v>
      </c>
      <c r="M540" t="s">
        <v>22</v>
      </c>
    </row>
    <row r="541" spans="1:13" x14ac:dyDescent="0.3">
      <c r="A541">
        <v>2634</v>
      </c>
      <c r="B541">
        <v>3</v>
      </c>
      <c r="C541">
        <v>30</v>
      </c>
      <c r="D541">
        <v>4</v>
      </c>
      <c r="E541">
        <v>13</v>
      </c>
      <c r="F541">
        <v>2634</v>
      </c>
      <c r="G541" t="s">
        <v>2647</v>
      </c>
      <c r="H541" s="6">
        <v>90</v>
      </c>
      <c r="I541" s="12">
        <f>IF(Fact_Order[[#This Row],[Review Rating]]&gt;3,1,0)</f>
        <v>1</v>
      </c>
      <c r="J541">
        <v>4.7</v>
      </c>
      <c r="K541">
        <f>IF(Fact_Order[[#This Row],[Discount Applied]]="Yes", 1, 0)</f>
        <v>0</v>
      </c>
      <c r="L541" t="s">
        <v>1691</v>
      </c>
      <c r="M541" t="s">
        <v>12</v>
      </c>
    </row>
    <row r="542" spans="1:13" x14ac:dyDescent="0.3">
      <c r="A542">
        <v>2693</v>
      </c>
      <c r="B542">
        <v>2</v>
      </c>
      <c r="C542">
        <v>48</v>
      </c>
      <c r="D542">
        <v>2</v>
      </c>
      <c r="E542">
        <v>5</v>
      </c>
      <c r="F542">
        <v>2693</v>
      </c>
      <c r="G542" t="s">
        <v>2706</v>
      </c>
      <c r="H542" s="6">
        <v>90</v>
      </c>
      <c r="I542" s="12">
        <f>IF(Fact_Order[[#This Row],[Review Rating]]&gt;3,1,0)</f>
        <v>1</v>
      </c>
      <c r="J542">
        <v>4.2</v>
      </c>
      <c r="K542">
        <f>IF(Fact_Order[[#This Row],[Discount Applied]]="Yes", 1, 0)</f>
        <v>0</v>
      </c>
      <c r="L542" t="s">
        <v>1691</v>
      </c>
      <c r="M542" t="s">
        <v>27</v>
      </c>
    </row>
    <row r="543" spans="1:13" x14ac:dyDescent="0.3">
      <c r="A543">
        <v>2719</v>
      </c>
      <c r="B543">
        <v>3</v>
      </c>
      <c r="C543">
        <v>42</v>
      </c>
      <c r="D543">
        <v>1</v>
      </c>
      <c r="E543">
        <v>7</v>
      </c>
      <c r="F543">
        <v>2719</v>
      </c>
      <c r="G543" t="s">
        <v>2732</v>
      </c>
      <c r="H543" s="6">
        <v>90</v>
      </c>
      <c r="I543" s="12">
        <f>IF(Fact_Order[[#This Row],[Review Rating]]&gt;3,1,0)</f>
        <v>1</v>
      </c>
      <c r="J543">
        <v>4.9000000000000004</v>
      </c>
      <c r="K543">
        <f>IF(Fact_Order[[#This Row],[Discount Applied]]="Yes", 1, 0)</f>
        <v>0</v>
      </c>
      <c r="L543" t="s">
        <v>1691</v>
      </c>
      <c r="M543" t="s">
        <v>8</v>
      </c>
    </row>
    <row r="544" spans="1:13" x14ac:dyDescent="0.3">
      <c r="A544">
        <v>2825</v>
      </c>
      <c r="B544">
        <v>2</v>
      </c>
      <c r="C544">
        <v>41</v>
      </c>
      <c r="D544">
        <v>4</v>
      </c>
      <c r="E544">
        <v>20</v>
      </c>
      <c r="F544">
        <v>2825</v>
      </c>
      <c r="G544" t="s">
        <v>2838</v>
      </c>
      <c r="H544" s="6">
        <v>90</v>
      </c>
      <c r="I544" s="12">
        <f>IF(Fact_Order[[#This Row],[Review Rating]]&gt;3,1,0)</f>
        <v>1</v>
      </c>
      <c r="J544">
        <v>4</v>
      </c>
      <c r="K544">
        <f>IF(Fact_Order[[#This Row],[Discount Applied]]="Yes", 1, 0)</f>
        <v>0</v>
      </c>
      <c r="L544" t="s">
        <v>1691</v>
      </c>
      <c r="M544" t="s">
        <v>27</v>
      </c>
    </row>
    <row r="545" spans="1:13" x14ac:dyDescent="0.3">
      <c r="A545">
        <v>2831</v>
      </c>
      <c r="B545">
        <v>6</v>
      </c>
      <c r="C545">
        <v>5</v>
      </c>
      <c r="D545">
        <v>2</v>
      </c>
      <c r="E545">
        <v>12</v>
      </c>
      <c r="F545">
        <v>2831</v>
      </c>
      <c r="G545" t="s">
        <v>2844</v>
      </c>
      <c r="H545" s="6">
        <v>90</v>
      </c>
      <c r="I545" s="12">
        <f>IF(Fact_Order[[#This Row],[Review Rating]]&gt;3,1,0)</f>
        <v>0</v>
      </c>
      <c r="J545">
        <v>2.9</v>
      </c>
      <c r="K545">
        <f>IF(Fact_Order[[#This Row],[Discount Applied]]="Yes", 1, 0)</f>
        <v>0</v>
      </c>
      <c r="L545" t="s">
        <v>1691</v>
      </c>
      <c r="M545" t="s">
        <v>8</v>
      </c>
    </row>
    <row r="546" spans="1:13" x14ac:dyDescent="0.3">
      <c r="A546">
        <v>2882</v>
      </c>
      <c r="B546">
        <v>2</v>
      </c>
      <c r="C546">
        <v>22</v>
      </c>
      <c r="D546">
        <v>1</v>
      </c>
      <c r="E546">
        <v>22</v>
      </c>
      <c r="F546">
        <v>2882</v>
      </c>
      <c r="G546" t="s">
        <v>2895</v>
      </c>
      <c r="H546" s="6">
        <v>90</v>
      </c>
      <c r="I546" s="12">
        <f>IF(Fact_Order[[#This Row],[Review Rating]]&gt;3,1,0)</f>
        <v>1</v>
      </c>
      <c r="J546">
        <v>4.2</v>
      </c>
      <c r="K546">
        <f>IF(Fact_Order[[#This Row],[Discount Applied]]="Yes", 1, 0)</f>
        <v>0</v>
      </c>
      <c r="L546" t="s">
        <v>1691</v>
      </c>
      <c r="M546" t="s">
        <v>22</v>
      </c>
    </row>
    <row r="547" spans="1:13" x14ac:dyDescent="0.3">
      <c r="A547">
        <v>3076</v>
      </c>
      <c r="B547">
        <v>4</v>
      </c>
      <c r="C547">
        <v>41</v>
      </c>
      <c r="D547">
        <v>1</v>
      </c>
      <c r="E547">
        <v>7</v>
      </c>
      <c r="F547">
        <v>3076</v>
      </c>
      <c r="G547" t="s">
        <v>3089</v>
      </c>
      <c r="H547" s="6">
        <v>90</v>
      </c>
      <c r="I547" s="12">
        <f>IF(Fact_Order[[#This Row],[Review Rating]]&gt;3,1,0)</f>
        <v>1</v>
      </c>
      <c r="J547">
        <v>3.6</v>
      </c>
      <c r="K547">
        <f>IF(Fact_Order[[#This Row],[Discount Applied]]="Yes", 1, 0)</f>
        <v>0</v>
      </c>
      <c r="L547" t="s">
        <v>1691</v>
      </c>
      <c r="M547" t="s">
        <v>14</v>
      </c>
    </row>
    <row r="548" spans="1:13" x14ac:dyDescent="0.3">
      <c r="A548">
        <v>3153</v>
      </c>
      <c r="B548">
        <v>6</v>
      </c>
      <c r="C548">
        <v>18</v>
      </c>
      <c r="D548">
        <v>4</v>
      </c>
      <c r="E548">
        <v>23</v>
      </c>
      <c r="F548">
        <v>3153</v>
      </c>
      <c r="G548" t="s">
        <v>3166</v>
      </c>
      <c r="H548" s="6">
        <v>90</v>
      </c>
      <c r="I548" s="12">
        <f>IF(Fact_Order[[#This Row],[Review Rating]]&gt;3,1,0)</f>
        <v>1</v>
      </c>
      <c r="J548">
        <v>3.1</v>
      </c>
      <c r="K548">
        <f>IF(Fact_Order[[#This Row],[Discount Applied]]="Yes", 1, 0)</f>
        <v>0</v>
      </c>
      <c r="L548" t="s">
        <v>1691</v>
      </c>
      <c r="M548" t="s">
        <v>14</v>
      </c>
    </row>
    <row r="549" spans="1:13" x14ac:dyDescent="0.3">
      <c r="A549">
        <v>3156</v>
      </c>
      <c r="B549">
        <v>2</v>
      </c>
      <c r="C549">
        <v>7</v>
      </c>
      <c r="D549">
        <v>4</v>
      </c>
      <c r="E549">
        <v>9</v>
      </c>
      <c r="F549">
        <v>3156</v>
      </c>
      <c r="G549" t="s">
        <v>3169</v>
      </c>
      <c r="H549" s="6">
        <v>90</v>
      </c>
      <c r="I549" s="12">
        <f>IF(Fact_Order[[#This Row],[Review Rating]]&gt;3,1,0)</f>
        <v>1</v>
      </c>
      <c r="J549">
        <v>4.3</v>
      </c>
      <c r="K549">
        <f>IF(Fact_Order[[#This Row],[Discount Applied]]="Yes", 1, 0)</f>
        <v>0</v>
      </c>
      <c r="L549" t="s">
        <v>1691</v>
      </c>
      <c r="M549" t="s">
        <v>10</v>
      </c>
    </row>
    <row r="550" spans="1:13" x14ac:dyDescent="0.3">
      <c r="A550">
        <v>3216</v>
      </c>
      <c r="B550">
        <v>2</v>
      </c>
      <c r="C550">
        <v>4</v>
      </c>
      <c r="D550">
        <v>3</v>
      </c>
      <c r="E550">
        <v>8</v>
      </c>
      <c r="F550">
        <v>3216</v>
      </c>
      <c r="G550" t="s">
        <v>3229</v>
      </c>
      <c r="H550" s="6">
        <v>90</v>
      </c>
      <c r="I550" s="12">
        <f>IF(Fact_Order[[#This Row],[Review Rating]]&gt;3,1,0)</f>
        <v>0</v>
      </c>
      <c r="J550">
        <v>2.7</v>
      </c>
      <c r="K550">
        <f>IF(Fact_Order[[#This Row],[Discount Applied]]="Yes", 1, 0)</f>
        <v>0</v>
      </c>
      <c r="L550" t="s">
        <v>1691</v>
      </c>
      <c r="M550" t="s">
        <v>14</v>
      </c>
    </row>
    <row r="551" spans="1:13" x14ac:dyDescent="0.3">
      <c r="A551">
        <v>3251</v>
      </c>
      <c r="B551">
        <v>5</v>
      </c>
      <c r="C551">
        <v>47</v>
      </c>
      <c r="D551">
        <v>2</v>
      </c>
      <c r="E551">
        <v>8</v>
      </c>
      <c r="F551">
        <v>3251</v>
      </c>
      <c r="G551" t="s">
        <v>3264</v>
      </c>
      <c r="H551" s="6">
        <v>90</v>
      </c>
      <c r="I551" s="12">
        <f>IF(Fact_Order[[#This Row],[Review Rating]]&gt;3,1,0)</f>
        <v>0</v>
      </c>
      <c r="J551">
        <v>2.9</v>
      </c>
      <c r="K551">
        <f>IF(Fact_Order[[#This Row],[Discount Applied]]="Yes", 1, 0)</f>
        <v>0</v>
      </c>
      <c r="L551" t="s">
        <v>1691</v>
      </c>
      <c r="M551" t="s">
        <v>8</v>
      </c>
    </row>
    <row r="552" spans="1:13" x14ac:dyDescent="0.3">
      <c r="A552">
        <v>3394</v>
      </c>
      <c r="B552">
        <v>3</v>
      </c>
      <c r="C552">
        <v>29</v>
      </c>
      <c r="D552">
        <v>4</v>
      </c>
      <c r="E552">
        <v>11</v>
      </c>
      <c r="F552">
        <v>3394</v>
      </c>
      <c r="G552" t="s">
        <v>3407</v>
      </c>
      <c r="H552" s="6">
        <v>90</v>
      </c>
      <c r="I552" s="12">
        <f>IF(Fact_Order[[#This Row],[Review Rating]]&gt;3,1,0)</f>
        <v>1</v>
      </c>
      <c r="J552">
        <v>3.1</v>
      </c>
      <c r="K552">
        <f>IF(Fact_Order[[#This Row],[Discount Applied]]="Yes", 1, 0)</f>
        <v>0</v>
      </c>
      <c r="L552" t="s">
        <v>1691</v>
      </c>
      <c r="M552" t="s">
        <v>27</v>
      </c>
    </row>
    <row r="553" spans="1:13" x14ac:dyDescent="0.3">
      <c r="A553">
        <v>3414</v>
      </c>
      <c r="B553">
        <v>1</v>
      </c>
      <c r="C553">
        <v>13</v>
      </c>
      <c r="D553">
        <v>1</v>
      </c>
      <c r="E553">
        <v>25</v>
      </c>
      <c r="F553">
        <v>3414</v>
      </c>
      <c r="G553" t="s">
        <v>3427</v>
      </c>
      <c r="H553" s="6">
        <v>90</v>
      </c>
      <c r="I553" s="12">
        <f>IF(Fact_Order[[#This Row],[Review Rating]]&gt;3,1,0)</f>
        <v>0</v>
      </c>
      <c r="J553">
        <v>2.5</v>
      </c>
      <c r="K553">
        <f>IF(Fact_Order[[#This Row],[Discount Applied]]="Yes", 1, 0)</f>
        <v>0</v>
      </c>
      <c r="L553" t="s">
        <v>1691</v>
      </c>
      <c r="M553" t="s">
        <v>14</v>
      </c>
    </row>
    <row r="554" spans="1:13" x14ac:dyDescent="0.3">
      <c r="A554">
        <v>3564</v>
      </c>
      <c r="B554">
        <v>4</v>
      </c>
      <c r="C554">
        <v>2</v>
      </c>
      <c r="D554">
        <v>3</v>
      </c>
      <c r="E554">
        <v>1</v>
      </c>
      <c r="F554">
        <v>3564</v>
      </c>
      <c r="G554" t="s">
        <v>3577</v>
      </c>
      <c r="H554" s="6">
        <v>90</v>
      </c>
      <c r="I554" s="12">
        <f>IF(Fact_Order[[#This Row],[Review Rating]]&gt;3,1,0)</f>
        <v>1</v>
      </c>
      <c r="J554">
        <v>4.9000000000000004</v>
      </c>
      <c r="K554">
        <f>IF(Fact_Order[[#This Row],[Discount Applied]]="Yes", 1, 0)</f>
        <v>0</v>
      </c>
      <c r="L554" t="s">
        <v>1691</v>
      </c>
      <c r="M554" t="s">
        <v>12</v>
      </c>
    </row>
    <row r="555" spans="1:13" x14ac:dyDescent="0.3">
      <c r="A555">
        <v>3588</v>
      </c>
      <c r="B555">
        <v>4</v>
      </c>
      <c r="C555">
        <v>42</v>
      </c>
      <c r="D555">
        <v>3</v>
      </c>
      <c r="E555">
        <v>2</v>
      </c>
      <c r="F555">
        <v>3588</v>
      </c>
      <c r="G555" t="s">
        <v>3601</v>
      </c>
      <c r="H555" s="6">
        <v>90</v>
      </c>
      <c r="I555" s="12">
        <f>IF(Fact_Order[[#This Row],[Review Rating]]&gt;3,1,0)</f>
        <v>1</v>
      </c>
      <c r="J555">
        <v>4.4000000000000004</v>
      </c>
      <c r="K555">
        <f>IF(Fact_Order[[#This Row],[Discount Applied]]="Yes", 1, 0)</f>
        <v>0</v>
      </c>
      <c r="L555" t="s">
        <v>1691</v>
      </c>
      <c r="M555" t="s">
        <v>27</v>
      </c>
    </row>
    <row r="556" spans="1:13" x14ac:dyDescent="0.3">
      <c r="A556">
        <v>3607</v>
      </c>
      <c r="B556">
        <v>1</v>
      </c>
      <c r="C556">
        <v>47</v>
      </c>
      <c r="D556">
        <v>4</v>
      </c>
      <c r="E556">
        <v>4</v>
      </c>
      <c r="F556">
        <v>3607</v>
      </c>
      <c r="G556" t="s">
        <v>3620</v>
      </c>
      <c r="H556" s="6">
        <v>90</v>
      </c>
      <c r="I556" s="12">
        <f>IF(Fact_Order[[#This Row],[Review Rating]]&gt;3,1,0)</f>
        <v>1</v>
      </c>
      <c r="J556">
        <v>4.8</v>
      </c>
      <c r="K556">
        <f>IF(Fact_Order[[#This Row],[Discount Applied]]="Yes", 1, 0)</f>
        <v>0</v>
      </c>
      <c r="L556" t="s">
        <v>1691</v>
      </c>
      <c r="M556" t="s">
        <v>8</v>
      </c>
    </row>
    <row r="557" spans="1:13" x14ac:dyDescent="0.3">
      <c r="A557">
        <v>3646</v>
      </c>
      <c r="B557">
        <v>2</v>
      </c>
      <c r="C557">
        <v>25</v>
      </c>
      <c r="D557">
        <v>3</v>
      </c>
      <c r="E557">
        <v>22</v>
      </c>
      <c r="F557">
        <v>3646</v>
      </c>
      <c r="G557" t="s">
        <v>3659</v>
      </c>
      <c r="H557" s="6">
        <v>90</v>
      </c>
      <c r="I557" s="12">
        <f>IF(Fact_Order[[#This Row],[Review Rating]]&gt;3,1,0)</f>
        <v>1</v>
      </c>
      <c r="J557">
        <v>3.4</v>
      </c>
      <c r="K557">
        <f>IF(Fact_Order[[#This Row],[Discount Applied]]="Yes", 1, 0)</f>
        <v>0</v>
      </c>
      <c r="L557" t="s">
        <v>1691</v>
      </c>
      <c r="M557" t="s">
        <v>12</v>
      </c>
    </row>
    <row r="558" spans="1:13" x14ac:dyDescent="0.3">
      <c r="A558">
        <v>104</v>
      </c>
      <c r="B558">
        <v>3</v>
      </c>
      <c r="C558">
        <v>9</v>
      </c>
      <c r="D558">
        <v>1</v>
      </c>
      <c r="E558">
        <v>24</v>
      </c>
      <c r="F558">
        <v>104</v>
      </c>
      <c r="G558" t="s">
        <v>116</v>
      </c>
      <c r="H558" s="6">
        <v>89</v>
      </c>
      <c r="I558" s="12">
        <f>IF(Fact_Order[[#This Row],[Review Rating]]&gt;3,1,0)</f>
        <v>1</v>
      </c>
      <c r="J558">
        <v>4</v>
      </c>
      <c r="K558">
        <f>IF(Fact_Order[[#This Row],[Discount Applied]]="Yes", 1, 0)</f>
        <v>1</v>
      </c>
      <c r="L558" t="s">
        <v>7</v>
      </c>
      <c r="M558" t="s">
        <v>8</v>
      </c>
    </row>
    <row r="559" spans="1:13" x14ac:dyDescent="0.3">
      <c r="A559">
        <v>124</v>
      </c>
      <c r="B559">
        <v>2</v>
      </c>
      <c r="C559">
        <v>8</v>
      </c>
      <c r="D559">
        <v>4</v>
      </c>
      <c r="E559">
        <v>2</v>
      </c>
      <c r="F559">
        <v>124</v>
      </c>
      <c r="G559" t="s">
        <v>136</v>
      </c>
      <c r="H559" s="6">
        <v>89</v>
      </c>
      <c r="I559" s="12">
        <f>IF(Fact_Order[[#This Row],[Review Rating]]&gt;3,1,0)</f>
        <v>1</v>
      </c>
      <c r="J559">
        <v>3.1</v>
      </c>
      <c r="K559">
        <f>IF(Fact_Order[[#This Row],[Discount Applied]]="Yes", 1, 0)</f>
        <v>1</v>
      </c>
      <c r="L559" t="s">
        <v>7</v>
      </c>
      <c r="M559" t="s">
        <v>10</v>
      </c>
    </row>
    <row r="560" spans="1:13" x14ac:dyDescent="0.3">
      <c r="A560">
        <v>128</v>
      </c>
      <c r="B560">
        <v>3</v>
      </c>
      <c r="C560">
        <v>17</v>
      </c>
      <c r="D560">
        <v>1</v>
      </c>
      <c r="E560">
        <v>2</v>
      </c>
      <c r="F560">
        <v>128</v>
      </c>
      <c r="G560" t="s">
        <v>140</v>
      </c>
      <c r="H560" s="6">
        <v>89</v>
      </c>
      <c r="I560" s="12">
        <f>IF(Fact_Order[[#This Row],[Review Rating]]&gt;3,1,0)</f>
        <v>1</v>
      </c>
      <c r="J560">
        <v>4.8</v>
      </c>
      <c r="K560">
        <f>IF(Fact_Order[[#This Row],[Discount Applied]]="Yes", 1, 0)</f>
        <v>1</v>
      </c>
      <c r="L560" t="s">
        <v>7</v>
      </c>
      <c r="M560" t="s">
        <v>12</v>
      </c>
    </row>
    <row r="561" spans="1:13" x14ac:dyDescent="0.3">
      <c r="A561">
        <v>236</v>
      </c>
      <c r="B561">
        <v>2</v>
      </c>
      <c r="C561">
        <v>33</v>
      </c>
      <c r="D561">
        <v>1</v>
      </c>
      <c r="E561">
        <v>13</v>
      </c>
      <c r="F561">
        <v>236</v>
      </c>
      <c r="G561" t="s">
        <v>248</v>
      </c>
      <c r="H561" s="6">
        <v>89</v>
      </c>
      <c r="I561" s="12">
        <f>IF(Fact_Order[[#This Row],[Review Rating]]&gt;3,1,0)</f>
        <v>1</v>
      </c>
      <c r="J561">
        <v>3.7</v>
      </c>
      <c r="K561">
        <f>IF(Fact_Order[[#This Row],[Discount Applied]]="Yes", 1, 0)</f>
        <v>1</v>
      </c>
      <c r="L561" t="s">
        <v>7</v>
      </c>
      <c r="M561" t="s">
        <v>27</v>
      </c>
    </row>
    <row r="562" spans="1:13" x14ac:dyDescent="0.3">
      <c r="A562">
        <v>313</v>
      </c>
      <c r="B562">
        <v>3</v>
      </c>
      <c r="C562">
        <v>3</v>
      </c>
      <c r="D562">
        <v>2</v>
      </c>
      <c r="E562">
        <v>14</v>
      </c>
      <c r="F562">
        <v>313</v>
      </c>
      <c r="G562" t="s">
        <v>325</v>
      </c>
      <c r="H562" s="6">
        <v>89</v>
      </c>
      <c r="I562" s="12">
        <f>IF(Fact_Order[[#This Row],[Review Rating]]&gt;3,1,0)</f>
        <v>1</v>
      </c>
      <c r="J562">
        <v>3.4</v>
      </c>
      <c r="K562">
        <f>IF(Fact_Order[[#This Row],[Discount Applied]]="Yes", 1, 0)</f>
        <v>1</v>
      </c>
      <c r="L562" t="s">
        <v>7</v>
      </c>
      <c r="M562" t="s">
        <v>14</v>
      </c>
    </row>
    <row r="563" spans="1:13" x14ac:dyDescent="0.3">
      <c r="A563">
        <v>441</v>
      </c>
      <c r="B563">
        <v>6</v>
      </c>
      <c r="C563">
        <v>20</v>
      </c>
      <c r="D563">
        <v>1</v>
      </c>
      <c r="E563">
        <v>6</v>
      </c>
      <c r="F563">
        <v>441</v>
      </c>
      <c r="G563" t="s">
        <v>453</v>
      </c>
      <c r="H563" s="6">
        <v>89</v>
      </c>
      <c r="I563" s="12">
        <f>IF(Fact_Order[[#This Row],[Review Rating]]&gt;3,1,0)</f>
        <v>1</v>
      </c>
      <c r="J563">
        <v>3.5</v>
      </c>
      <c r="K563">
        <f>IF(Fact_Order[[#This Row],[Discount Applied]]="Yes", 1, 0)</f>
        <v>1</v>
      </c>
      <c r="L563" t="s">
        <v>7</v>
      </c>
      <c r="M563" t="s">
        <v>27</v>
      </c>
    </row>
    <row r="564" spans="1:13" x14ac:dyDescent="0.3">
      <c r="A564">
        <v>621</v>
      </c>
      <c r="B564">
        <v>5</v>
      </c>
      <c r="C564">
        <v>4</v>
      </c>
      <c r="D564">
        <v>4</v>
      </c>
      <c r="E564">
        <v>22</v>
      </c>
      <c r="F564">
        <v>621</v>
      </c>
      <c r="G564" t="s">
        <v>633</v>
      </c>
      <c r="H564" s="6">
        <v>89</v>
      </c>
      <c r="I564" s="12">
        <f>IF(Fact_Order[[#This Row],[Review Rating]]&gt;3,1,0)</f>
        <v>1</v>
      </c>
      <c r="J564">
        <v>3.7</v>
      </c>
      <c r="K564">
        <f>IF(Fact_Order[[#This Row],[Discount Applied]]="Yes", 1, 0)</f>
        <v>1</v>
      </c>
      <c r="L564" t="s">
        <v>7</v>
      </c>
      <c r="M564" t="s">
        <v>8</v>
      </c>
    </row>
    <row r="565" spans="1:13" x14ac:dyDescent="0.3">
      <c r="A565">
        <v>670</v>
      </c>
      <c r="B565">
        <v>2</v>
      </c>
      <c r="C565">
        <v>27</v>
      </c>
      <c r="D565">
        <v>2</v>
      </c>
      <c r="E565">
        <v>15</v>
      </c>
      <c r="F565">
        <v>670</v>
      </c>
      <c r="G565" t="s">
        <v>682</v>
      </c>
      <c r="H565" s="6">
        <v>89</v>
      </c>
      <c r="I565" s="12">
        <f>IF(Fact_Order[[#This Row],[Review Rating]]&gt;3,1,0)</f>
        <v>1</v>
      </c>
      <c r="J565">
        <v>3.3</v>
      </c>
      <c r="K565">
        <f>IF(Fact_Order[[#This Row],[Discount Applied]]="Yes", 1, 0)</f>
        <v>1</v>
      </c>
      <c r="L565" t="s">
        <v>7</v>
      </c>
      <c r="M565" t="s">
        <v>8</v>
      </c>
    </row>
    <row r="566" spans="1:13" x14ac:dyDescent="0.3">
      <c r="A566">
        <v>808</v>
      </c>
      <c r="B566">
        <v>1</v>
      </c>
      <c r="C566">
        <v>15</v>
      </c>
      <c r="D566">
        <v>1</v>
      </c>
      <c r="E566">
        <v>18</v>
      </c>
      <c r="F566">
        <v>808</v>
      </c>
      <c r="G566" t="s">
        <v>820</v>
      </c>
      <c r="H566" s="6">
        <v>89</v>
      </c>
      <c r="I566" s="12">
        <f>IF(Fact_Order[[#This Row],[Review Rating]]&gt;3,1,0)</f>
        <v>1</v>
      </c>
      <c r="J566">
        <v>3.3</v>
      </c>
      <c r="K566">
        <f>IF(Fact_Order[[#This Row],[Discount Applied]]="Yes", 1, 0)</f>
        <v>1</v>
      </c>
      <c r="L566" t="s">
        <v>7</v>
      </c>
      <c r="M566" t="s">
        <v>12</v>
      </c>
    </row>
    <row r="567" spans="1:13" x14ac:dyDescent="0.3">
      <c r="A567">
        <v>835</v>
      </c>
      <c r="B567">
        <v>2</v>
      </c>
      <c r="C567">
        <v>23</v>
      </c>
      <c r="D567">
        <v>3</v>
      </c>
      <c r="E567">
        <v>22</v>
      </c>
      <c r="F567">
        <v>835</v>
      </c>
      <c r="G567" t="s">
        <v>847</v>
      </c>
      <c r="H567" s="6">
        <v>89</v>
      </c>
      <c r="I567" s="12">
        <f>IF(Fact_Order[[#This Row],[Review Rating]]&gt;3,1,0)</f>
        <v>1</v>
      </c>
      <c r="J567">
        <v>3.1</v>
      </c>
      <c r="K567">
        <f>IF(Fact_Order[[#This Row],[Discount Applied]]="Yes", 1, 0)</f>
        <v>1</v>
      </c>
      <c r="L567" t="s">
        <v>7</v>
      </c>
      <c r="M567" t="s">
        <v>12</v>
      </c>
    </row>
    <row r="568" spans="1:13" x14ac:dyDescent="0.3">
      <c r="A568">
        <v>879</v>
      </c>
      <c r="B568">
        <v>1</v>
      </c>
      <c r="C568">
        <v>31</v>
      </c>
      <c r="D568">
        <v>3</v>
      </c>
      <c r="E568">
        <v>13</v>
      </c>
      <c r="F568">
        <v>879</v>
      </c>
      <c r="G568" t="s">
        <v>891</v>
      </c>
      <c r="H568" s="6">
        <v>89</v>
      </c>
      <c r="I568" s="12">
        <f>IF(Fact_Order[[#This Row],[Review Rating]]&gt;3,1,0)</f>
        <v>1</v>
      </c>
      <c r="J568">
        <v>4.9000000000000004</v>
      </c>
      <c r="K568">
        <f>IF(Fact_Order[[#This Row],[Discount Applied]]="Yes", 1, 0)</f>
        <v>1</v>
      </c>
      <c r="L568" t="s">
        <v>7</v>
      </c>
      <c r="M568" t="s">
        <v>27</v>
      </c>
    </row>
    <row r="569" spans="1:13" x14ac:dyDescent="0.3">
      <c r="A569">
        <v>940</v>
      </c>
      <c r="B569">
        <v>3</v>
      </c>
      <c r="C569">
        <v>15</v>
      </c>
      <c r="D569">
        <v>1</v>
      </c>
      <c r="E569">
        <v>18</v>
      </c>
      <c r="F569">
        <v>940</v>
      </c>
      <c r="G569" t="s">
        <v>952</v>
      </c>
      <c r="H569" s="6">
        <v>89</v>
      </c>
      <c r="I569" s="12">
        <f>IF(Fact_Order[[#This Row],[Review Rating]]&gt;3,1,0)</f>
        <v>1</v>
      </c>
      <c r="J569">
        <v>4.8</v>
      </c>
      <c r="K569">
        <f>IF(Fact_Order[[#This Row],[Discount Applied]]="Yes", 1, 0)</f>
        <v>1</v>
      </c>
      <c r="L569" t="s">
        <v>7</v>
      </c>
      <c r="M569" t="s">
        <v>12</v>
      </c>
    </row>
    <row r="570" spans="1:13" x14ac:dyDescent="0.3">
      <c r="A570">
        <v>1031</v>
      </c>
      <c r="B570">
        <v>3</v>
      </c>
      <c r="C570">
        <v>1</v>
      </c>
      <c r="D570">
        <v>1</v>
      </c>
      <c r="E570">
        <v>8</v>
      </c>
      <c r="F570">
        <v>1031</v>
      </c>
      <c r="G570" t="s">
        <v>1043</v>
      </c>
      <c r="H570" s="6">
        <v>89</v>
      </c>
      <c r="I570" s="12">
        <f>IF(Fact_Order[[#This Row],[Review Rating]]&gt;3,1,0)</f>
        <v>1</v>
      </c>
      <c r="J570">
        <v>3.3</v>
      </c>
      <c r="K570">
        <f>IF(Fact_Order[[#This Row],[Discount Applied]]="Yes", 1, 0)</f>
        <v>1</v>
      </c>
      <c r="L570" t="s">
        <v>7</v>
      </c>
      <c r="M570" t="s">
        <v>27</v>
      </c>
    </row>
    <row r="571" spans="1:13" x14ac:dyDescent="0.3">
      <c r="A571">
        <v>1036</v>
      </c>
      <c r="B571">
        <v>1</v>
      </c>
      <c r="C571">
        <v>43</v>
      </c>
      <c r="D571">
        <v>4</v>
      </c>
      <c r="E571">
        <v>1</v>
      </c>
      <c r="F571">
        <v>1036</v>
      </c>
      <c r="G571" t="s">
        <v>1048</v>
      </c>
      <c r="H571" s="6">
        <v>89</v>
      </c>
      <c r="I571" s="12">
        <f>IF(Fact_Order[[#This Row],[Review Rating]]&gt;3,1,0)</f>
        <v>0</v>
      </c>
      <c r="J571">
        <v>2.8</v>
      </c>
      <c r="K571">
        <f>IF(Fact_Order[[#This Row],[Discount Applied]]="Yes", 1, 0)</f>
        <v>1</v>
      </c>
      <c r="L571" t="s">
        <v>7</v>
      </c>
      <c r="M571" t="s">
        <v>8</v>
      </c>
    </row>
    <row r="572" spans="1:13" x14ac:dyDescent="0.3">
      <c r="A572">
        <v>1146</v>
      </c>
      <c r="B572">
        <v>1</v>
      </c>
      <c r="C572">
        <v>23</v>
      </c>
      <c r="D572">
        <v>3</v>
      </c>
      <c r="E572">
        <v>5</v>
      </c>
      <c r="F572">
        <v>1146</v>
      </c>
      <c r="G572" t="s">
        <v>1158</v>
      </c>
      <c r="H572" s="6">
        <v>89</v>
      </c>
      <c r="I572" s="12">
        <f>IF(Fact_Order[[#This Row],[Review Rating]]&gt;3,1,0)</f>
        <v>0</v>
      </c>
      <c r="J572">
        <v>3</v>
      </c>
      <c r="K572">
        <f>IF(Fact_Order[[#This Row],[Discount Applied]]="Yes", 1, 0)</f>
        <v>1</v>
      </c>
      <c r="L572" t="s">
        <v>7</v>
      </c>
      <c r="M572" t="s">
        <v>10</v>
      </c>
    </row>
    <row r="573" spans="1:13" x14ac:dyDescent="0.3">
      <c r="A573">
        <v>1159</v>
      </c>
      <c r="B573">
        <v>5</v>
      </c>
      <c r="C573">
        <v>23</v>
      </c>
      <c r="D573">
        <v>3</v>
      </c>
      <c r="E573">
        <v>23</v>
      </c>
      <c r="F573">
        <v>1159</v>
      </c>
      <c r="G573" t="s">
        <v>1171</v>
      </c>
      <c r="H573" s="6">
        <v>89</v>
      </c>
      <c r="I573" s="12">
        <f>IF(Fact_Order[[#This Row],[Review Rating]]&gt;3,1,0)</f>
        <v>1</v>
      </c>
      <c r="J573">
        <v>4</v>
      </c>
      <c r="K573">
        <f>IF(Fact_Order[[#This Row],[Discount Applied]]="Yes", 1, 0)</f>
        <v>1</v>
      </c>
      <c r="L573" t="s">
        <v>7</v>
      </c>
      <c r="M573" t="s">
        <v>22</v>
      </c>
    </row>
    <row r="574" spans="1:13" x14ac:dyDescent="0.3">
      <c r="A574">
        <v>1188</v>
      </c>
      <c r="B574">
        <v>1</v>
      </c>
      <c r="C574">
        <v>45</v>
      </c>
      <c r="D574">
        <v>4</v>
      </c>
      <c r="E574">
        <v>20</v>
      </c>
      <c r="F574">
        <v>1188</v>
      </c>
      <c r="G574" t="s">
        <v>1200</v>
      </c>
      <c r="H574" s="6">
        <v>89</v>
      </c>
      <c r="I574" s="12">
        <f>IF(Fact_Order[[#This Row],[Review Rating]]&gt;3,1,0)</f>
        <v>0</v>
      </c>
      <c r="J574">
        <v>3</v>
      </c>
      <c r="K574">
        <f>IF(Fact_Order[[#This Row],[Discount Applied]]="Yes", 1, 0)</f>
        <v>1</v>
      </c>
      <c r="L574" t="s">
        <v>7</v>
      </c>
      <c r="M574" t="s">
        <v>12</v>
      </c>
    </row>
    <row r="575" spans="1:13" x14ac:dyDescent="0.3">
      <c r="A575">
        <v>1200</v>
      </c>
      <c r="B575">
        <v>2</v>
      </c>
      <c r="C575">
        <v>34</v>
      </c>
      <c r="D575">
        <v>4</v>
      </c>
      <c r="E575">
        <v>4</v>
      </c>
      <c r="F575">
        <v>1200</v>
      </c>
      <c r="G575" t="s">
        <v>1212</v>
      </c>
      <c r="H575" s="6">
        <v>89</v>
      </c>
      <c r="I575" s="12">
        <f>IF(Fact_Order[[#This Row],[Review Rating]]&gt;3,1,0)</f>
        <v>1</v>
      </c>
      <c r="J575">
        <v>4.5</v>
      </c>
      <c r="K575">
        <f>IF(Fact_Order[[#This Row],[Discount Applied]]="Yes", 1, 0)</f>
        <v>1</v>
      </c>
      <c r="L575" t="s">
        <v>7</v>
      </c>
      <c r="M575" t="s">
        <v>27</v>
      </c>
    </row>
    <row r="576" spans="1:13" x14ac:dyDescent="0.3">
      <c r="A576">
        <v>1353</v>
      </c>
      <c r="B576">
        <v>3</v>
      </c>
      <c r="C576">
        <v>28</v>
      </c>
      <c r="D576">
        <v>2</v>
      </c>
      <c r="E576">
        <v>20</v>
      </c>
      <c r="F576">
        <v>1353</v>
      </c>
      <c r="G576" t="s">
        <v>1365</v>
      </c>
      <c r="H576" s="6">
        <v>89</v>
      </c>
      <c r="I576" s="12">
        <f>IF(Fact_Order[[#This Row],[Review Rating]]&gt;3,1,0)</f>
        <v>1</v>
      </c>
      <c r="J576">
        <v>4.5</v>
      </c>
      <c r="K576">
        <f>IF(Fact_Order[[#This Row],[Discount Applied]]="Yes", 1, 0)</f>
        <v>1</v>
      </c>
      <c r="L576" t="s">
        <v>7</v>
      </c>
      <c r="M576" t="s">
        <v>12</v>
      </c>
    </row>
    <row r="577" spans="1:13" x14ac:dyDescent="0.3">
      <c r="A577">
        <v>1538</v>
      </c>
      <c r="B577">
        <v>3</v>
      </c>
      <c r="C577">
        <v>30</v>
      </c>
      <c r="D577">
        <v>2</v>
      </c>
      <c r="E577">
        <v>10</v>
      </c>
      <c r="F577">
        <v>1538</v>
      </c>
      <c r="G577" t="s">
        <v>1550</v>
      </c>
      <c r="H577" s="6">
        <v>89</v>
      </c>
      <c r="I577" s="12">
        <f>IF(Fact_Order[[#This Row],[Review Rating]]&gt;3,1,0)</f>
        <v>1</v>
      </c>
      <c r="J577">
        <v>3.2</v>
      </c>
      <c r="K577">
        <f>IF(Fact_Order[[#This Row],[Discount Applied]]="Yes", 1, 0)</f>
        <v>1</v>
      </c>
      <c r="L577" t="s">
        <v>7</v>
      </c>
      <c r="M577" t="s">
        <v>8</v>
      </c>
    </row>
    <row r="578" spans="1:13" x14ac:dyDescent="0.3">
      <c r="A578">
        <v>1544</v>
      </c>
      <c r="B578">
        <v>4</v>
      </c>
      <c r="C578">
        <v>49</v>
      </c>
      <c r="D578">
        <v>4</v>
      </c>
      <c r="E578">
        <v>3</v>
      </c>
      <c r="F578">
        <v>1544</v>
      </c>
      <c r="G578" t="s">
        <v>1556</v>
      </c>
      <c r="H578" s="6">
        <v>89</v>
      </c>
      <c r="I578" s="12">
        <f>IF(Fact_Order[[#This Row],[Review Rating]]&gt;3,1,0)</f>
        <v>1</v>
      </c>
      <c r="J578">
        <v>4</v>
      </c>
      <c r="K578">
        <f>IF(Fact_Order[[#This Row],[Discount Applied]]="Yes", 1, 0)</f>
        <v>1</v>
      </c>
      <c r="L578" t="s">
        <v>7</v>
      </c>
      <c r="M578" t="s">
        <v>8</v>
      </c>
    </row>
    <row r="579" spans="1:13" x14ac:dyDescent="0.3">
      <c r="A579">
        <v>1768</v>
      </c>
      <c r="B579">
        <v>5</v>
      </c>
      <c r="C579">
        <v>47</v>
      </c>
      <c r="D579">
        <v>4</v>
      </c>
      <c r="E579">
        <v>17</v>
      </c>
      <c r="F579">
        <v>1768</v>
      </c>
      <c r="G579" t="s">
        <v>1781</v>
      </c>
      <c r="H579" s="6">
        <v>89</v>
      </c>
      <c r="I579" s="12">
        <f>IF(Fact_Order[[#This Row],[Review Rating]]&gt;3,1,0)</f>
        <v>1</v>
      </c>
      <c r="J579">
        <v>3.8</v>
      </c>
      <c r="K579">
        <f>IF(Fact_Order[[#This Row],[Discount Applied]]="Yes", 1, 0)</f>
        <v>0</v>
      </c>
      <c r="L579" t="s">
        <v>1691</v>
      </c>
      <c r="M579" t="s">
        <v>27</v>
      </c>
    </row>
    <row r="580" spans="1:13" x14ac:dyDescent="0.3">
      <c r="A580">
        <v>1889</v>
      </c>
      <c r="B580">
        <v>2</v>
      </c>
      <c r="C580">
        <v>46</v>
      </c>
      <c r="D580">
        <v>1</v>
      </c>
      <c r="E580">
        <v>16</v>
      </c>
      <c r="F580">
        <v>1889</v>
      </c>
      <c r="G580" t="s">
        <v>1902</v>
      </c>
      <c r="H580" s="6">
        <v>89</v>
      </c>
      <c r="I580" s="12">
        <f>IF(Fact_Order[[#This Row],[Review Rating]]&gt;3,1,0)</f>
        <v>1</v>
      </c>
      <c r="J580">
        <v>3.4</v>
      </c>
      <c r="K580">
        <f>IF(Fact_Order[[#This Row],[Discount Applied]]="Yes", 1, 0)</f>
        <v>0</v>
      </c>
      <c r="L580" t="s">
        <v>1691</v>
      </c>
      <c r="M580" t="s">
        <v>12</v>
      </c>
    </row>
    <row r="581" spans="1:13" x14ac:dyDescent="0.3">
      <c r="A581">
        <v>1941</v>
      </c>
      <c r="B581">
        <v>5</v>
      </c>
      <c r="C581">
        <v>30</v>
      </c>
      <c r="D581">
        <v>4</v>
      </c>
      <c r="E581">
        <v>20</v>
      </c>
      <c r="F581">
        <v>1941</v>
      </c>
      <c r="G581" t="s">
        <v>1954</v>
      </c>
      <c r="H581" s="6">
        <v>89</v>
      </c>
      <c r="I581" s="12">
        <f>IF(Fact_Order[[#This Row],[Review Rating]]&gt;3,1,0)</f>
        <v>1</v>
      </c>
      <c r="J581">
        <v>3.9</v>
      </c>
      <c r="K581">
        <f>IF(Fact_Order[[#This Row],[Discount Applied]]="Yes", 1, 0)</f>
        <v>0</v>
      </c>
      <c r="L581" t="s">
        <v>1691</v>
      </c>
      <c r="M581" t="s">
        <v>14</v>
      </c>
    </row>
    <row r="582" spans="1:13" x14ac:dyDescent="0.3">
      <c r="A582">
        <v>2000</v>
      </c>
      <c r="B582">
        <v>5</v>
      </c>
      <c r="C582">
        <v>31</v>
      </c>
      <c r="D582">
        <v>1</v>
      </c>
      <c r="E582">
        <v>21</v>
      </c>
      <c r="F582">
        <v>2000</v>
      </c>
      <c r="G582" t="s">
        <v>2013</v>
      </c>
      <c r="H582" s="6">
        <v>89</v>
      </c>
      <c r="I582" s="12">
        <f>IF(Fact_Order[[#This Row],[Review Rating]]&gt;3,1,0)</f>
        <v>1</v>
      </c>
      <c r="J582">
        <v>4.5999999999999996</v>
      </c>
      <c r="K582">
        <f>IF(Fact_Order[[#This Row],[Discount Applied]]="Yes", 1, 0)</f>
        <v>0</v>
      </c>
      <c r="L582" t="s">
        <v>1691</v>
      </c>
      <c r="M582" t="s">
        <v>27</v>
      </c>
    </row>
    <row r="583" spans="1:13" x14ac:dyDescent="0.3">
      <c r="A583">
        <v>2083</v>
      </c>
      <c r="B583">
        <v>2</v>
      </c>
      <c r="C583">
        <v>11</v>
      </c>
      <c r="D583">
        <v>3</v>
      </c>
      <c r="E583">
        <v>3</v>
      </c>
      <c r="F583">
        <v>2083</v>
      </c>
      <c r="G583" t="s">
        <v>2096</v>
      </c>
      <c r="H583" s="6">
        <v>89</v>
      </c>
      <c r="I583" s="12">
        <f>IF(Fact_Order[[#This Row],[Review Rating]]&gt;3,1,0)</f>
        <v>0</v>
      </c>
      <c r="J583">
        <v>2.9</v>
      </c>
      <c r="K583">
        <f>IF(Fact_Order[[#This Row],[Discount Applied]]="Yes", 1, 0)</f>
        <v>0</v>
      </c>
      <c r="L583" t="s">
        <v>1691</v>
      </c>
      <c r="M583" t="s">
        <v>8</v>
      </c>
    </row>
    <row r="584" spans="1:13" x14ac:dyDescent="0.3">
      <c r="A584">
        <v>2087</v>
      </c>
      <c r="B584">
        <v>5</v>
      </c>
      <c r="C584">
        <v>26</v>
      </c>
      <c r="D584">
        <v>3</v>
      </c>
      <c r="E584">
        <v>11</v>
      </c>
      <c r="F584">
        <v>2087</v>
      </c>
      <c r="G584" t="s">
        <v>2100</v>
      </c>
      <c r="H584" s="6">
        <v>89</v>
      </c>
      <c r="I584" s="12">
        <f>IF(Fact_Order[[#This Row],[Review Rating]]&gt;3,1,0)</f>
        <v>1</v>
      </c>
      <c r="J584">
        <v>4.7</v>
      </c>
      <c r="K584">
        <f>IF(Fact_Order[[#This Row],[Discount Applied]]="Yes", 1, 0)</f>
        <v>0</v>
      </c>
      <c r="L584" t="s">
        <v>1691</v>
      </c>
      <c r="M584" t="s">
        <v>10</v>
      </c>
    </row>
    <row r="585" spans="1:13" x14ac:dyDescent="0.3">
      <c r="A585">
        <v>2089</v>
      </c>
      <c r="B585">
        <v>4</v>
      </c>
      <c r="C585">
        <v>19</v>
      </c>
      <c r="D585">
        <v>2</v>
      </c>
      <c r="E585">
        <v>4</v>
      </c>
      <c r="F585">
        <v>2089</v>
      </c>
      <c r="G585" t="s">
        <v>2102</v>
      </c>
      <c r="H585" s="6">
        <v>89</v>
      </c>
      <c r="I585" s="12">
        <f>IF(Fact_Order[[#This Row],[Review Rating]]&gt;3,1,0)</f>
        <v>1</v>
      </c>
      <c r="J585">
        <v>4</v>
      </c>
      <c r="K585">
        <f>IF(Fact_Order[[#This Row],[Discount Applied]]="Yes", 1, 0)</f>
        <v>0</v>
      </c>
      <c r="L585" t="s">
        <v>1691</v>
      </c>
      <c r="M585" t="s">
        <v>27</v>
      </c>
    </row>
    <row r="586" spans="1:13" x14ac:dyDescent="0.3">
      <c r="A586">
        <v>2173</v>
      </c>
      <c r="B586">
        <v>6</v>
      </c>
      <c r="C586">
        <v>4</v>
      </c>
      <c r="D586">
        <v>4</v>
      </c>
      <c r="E586">
        <v>12</v>
      </c>
      <c r="F586">
        <v>2173</v>
      </c>
      <c r="G586" t="s">
        <v>2186</v>
      </c>
      <c r="H586" s="6">
        <v>89</v>
      </c>
      <c r="I586" s="12">
        <f>IF(Fact_Order[[#This Row],[Review Rating]]&gt;3,1,0)</f>
        <v>0</v>
      </c>
      <c r="J586">
        <v>2.8</v>
      </c>
      <c r="K586">
        <f>IF(Fact_Order[[#This Row],[Discount Applied]]="Yes", 1, 0)</f>
        <v>0</v>
      </c>
      <c r="L586" t="s">
        <v>1691</v>
      </c>
      <c r="M586" t="s">
        <v>14</v>
      </c>
    </row>
    <row r="587" spans="1:13" x14ac:dyDescent="0.3">
      <c r="A587">
        <v>2212</v>
      </c>
      <c r="B587">
        <v>2</v>
      </c>
      <c r="C587">
        <v>2</v>
      </c>
      <c r="D587">
        <v>1</v>
      </c>
      <c r="E587">
        <v>2</v>
      </c>
      <c r="F587">
        <v>2212</v>
      </c>
      <c r="G587" t="s">
        <v>2225</v>
      </c>
      <c r="H587" s="6">
        <v>89</v>
      </c>
      <c r="I587" s="12">
        <f>IF(Fact_Order[[#This Row],[Review Rating]]&gt;3,1,0)</f>
        <v>1</v>
      </c>
      <c r="J587">
        <v>3.2</v>
      </c>
      <c r="K587">
        <f>IF(Fact_Order[[#This Row],[Discount Applied]]="Yes", 1, 0)</f>
        <v>0</v>
      </c>
      <c r="L587" t="s">
        <v>1691</v>
      </c>
      <c r="M587" t="s">
        <v>27</v>
      </c>
    </row>
    <row r="588" spans="1:13" x14ac:dyDescent="0.3">
      <c r="A588">
        <v>2251</v>
      </c>
      <c r="B588">
        <v>6</v>
      </c>
      <c r="C588">
        <v>25</v>
      </c>
      <c r="D588">
        <v>3</v>
      </c>
      <c r="E588">
        <v>10</v>
      </c>
      <c r="F588">
        <v>2251</v>
      </c>
      <c r="G588" t="s">
        <v>2264</v>
      </c>
      <c r="H588" s="6">
        <v>89</v>
      </c>
      <c r="I588" s="12">
        <f>IF(Fact_Order[[#This Row],[Review Rating]]&gt;3,1,0)</f>
        <v>1</v>
      </c>
      <c r="J588">
        <v>4.5999999999999996</v>
      </c>
      <c r="K588">
        <f>IF(Fact_Order[[#This Row],[Discount Applied]]="Yes", 1, 0)</f>
        <v>0</v>
      </c>
      <c r="L588" t="s">
        <v>1691</v>
      </c>
      <c r="M588" t="s">
        <v>12</v>
      </c>
    </row>
    <row r="589" spans="1:13" x14ac:dyDescent="0.3">
      <c r="A589">
        <v>2343</v>
      </c>
      <c r="B589">
        <v>4</v>
      </c>
      <c r="C589">
        <v>31</v>
      </c>
      <c r="D589">
        <v>4</v>
      </c>
      <c r="E589">
        <v>12</v>
      </c>
      <c r="F589">
        <v>2343</v>
      </c>
      <c r="G589" t="s">
        <v>2356</v>
      </c>
      <c r="H589" s="6">
        <v>89</v>
      </c>
      <c r="I589" s="12">
        <f>IF(Fact_Order[[#This Row],[Review Rating]]&gt;3,1,0)</f>
        <v>1</v>
      </c>
      <c r="J589">
        <v>4.9000000000000004</v>
      </c>
      <c r="K589">
        <f>IF(Fact_Order[[#This Row],[Discount Applied]]="Yes", 1, 0)</f>
        <v>0</v>
      </c>
      <c r="L589" t="s">
        <v>1691</v>
      </c>
      <c r="M589" t="s">
        <v>27</v>
      </c>
    </row>
    <row r="590" spans="1:13" x14ac:dyDescent="0.3">
      <c r="A590">
        <v>2403</v>
      </c>
      <c r="B590">
        <v>2</v>
      </c>
      <c r="C590">
        <v>41</v>
      </c>
      <c r="D590">
        <v>1</v>
      </c>
      <c r="E590">
        <v>19</v>
      </c>
      <c r="F590">
        <v>2403</v>
      </c>
      <c r="G590" t="s">
        <v>2416</v>
      </c>
      <c r="H590" s="6">
        <v>89</v>
      </c>
      <c r="I590" s="12">
        <f>IF(Fact_Order[[#This Row],[Review Rating]]&gt;3,1,0)</f>
        <v>1</v>
      </c>
      <c r="J590">
        <v>3.8</v>
      </c>
      <c r="K590">
        <f>IF(Fact_Order[[#This Row],[Discount Applied]]="Yes", 1, 0)</f>
        <v>0</v>
      </c>
      <c r="L590" t="s">
        <v>1691</v>
      </c>
      <c r="M590" t="s">
        <v>10</v>
      </c>
    </row>
    <row r="591" spans="1:13" x14ac:dyDescent="0.3">
      <c r="A591">
        <v>2770</v>
      </c>
      <c r="B591">
        <v>4</v>
      </c>
      <c r="C591">
        <v>20</v>
      </c>
      <c r="D591">
        <v>4</v>
      </c>
      <c r="E591">
        <v>6</v>
      </c>
      <c r="F591">
        <v>2770</v>
      </c>
      <c r="G591" t="s">
        <v>2783</v>
      </c>
      <c r="H591" s="6">
        <v>89</v>
      </c>
      <c r="I591" s="12">
        <f>IF(Fact_Order[[#This Row],[Review Rating]]&gt;3,1,0)</f>
        <v>0</v>
      </c>
      <c r="J591">
        <v>3</v>
      </c>
      <c r="K591">
        <f>IF(Fact_Order[[#This Row],[Discount Applied]]="Yes", 1, 0)</f>
        <v>0</v>
      </c>
      <c r="L591" t="s">
        <v>1691</v>
      </c>
      <c r="M591" t="s">
        <v>10</v>
      </c>
    </row>
    <row r="592" spans="1:13" x14ac:dyDescent="0.3">
      <c r="A592">
        <v>2800</v>
      </c>
      <c r="B592">
        <v>2</v>
      </c>
      <c r="C592">
        <v>2</v>
      </c>
      <c r="D592">
        <v>2</v>
      </c>
      <c r="E592">
        <v>18</v>
      </c>
      <c r="F592">
        <v>2800</v>
      </c>
      <c r="G592" t="s">
        <v>2813</v>
      </c>
      <c r="H592" s="6">
        <v>89</v>
      </c>
      <c r="I592" s="12">
        <f>IF(Fact_Order[[#This Row],[Review Rating]]&gt;3,1,0)</f>
        <v>1</v>
      </c>
      <c r="J592">
        <v>3.9</v>
      </c>
      <c r="K592">
        <f>IF(Fact_Order[[#This Row],[Discount Applied]]="Yes", 1, 0)</f>
        <v>0</v>
      </c>
      <c r="L592" t="s">
        <v>1691</v>
      </c>
      <c r="M592" t="s">
        <v>22</v>
      </c>
    </row>
    <row r="593" spans="1:13" x14ac:dyDescent="0.3">
      <c r="A593">
        <v>2812</v>
      </c>
      <c r="B593">
        <v>6</v>
      </c>
      <c r="C593">
        <v>32</v>
      </c>
      <c r="D593">
        <v>4</v>
      </c>
      <c r="E593">
        <v>15</v>
      </c>
      <c r="F593">
        <v>2812</v>
      </c>
      <c r="G593" t="s">
        <v>2825</v>
      </c>
      <c r="H593" s="6">
        <v>89</v>
      </c>
      <c r="I593" s="12">
        <f>IF(Fact_Order[[#This Row],[Review Rating]]&gt;3,1,0)</f>
        <v>1</v>
      </c>
      <c r="J593">
        <v>3.7</v>
      </c>
      <c r="K593">
        <f>IF(Fact_Order[[#This Row],[Discount Applied]]="Yes", 1, 0)</f>
        <v>0</v>
      </c>
      <c r="L593" t="s">
        <v>1691</v>
      </c>
      <c r="M593" t="s">
        <v>12</v>
      </c>
    </row>
    <row r="594" spans="1:13" x14ac:dyDescent="0.3">
      <c r="A594">
        <v>2821</v>
      </c>
      <c r="B594">
        <v>2</v>
      </c>
      <c r="C594">
        <v>35</v>
      </c>
      <c r="D594">
        <v>3</v>
      </c>
      <c r="E594">
        <v>22</v>
      </c>
      <c r="F594">
        <v>2821</v>
      </c>
      <c r="G594" t="s">
        <v>2834</v>
      </c>
      <c r="H594" s="6">
        <v>89</v>
      </c>
      <c r="I594" s="12">
        <f>IF(Fact_Order[[#This Row],[Review Rating]]&gt;3,1,0)</f>
        <v>1</v>
      </c>
      <c r="J594">
        <v>3.9</v>
      </c>
      <c r="K594">
        <f>IF(Fact_Order[[#This Row],[Discount Applied]]="Yes", 1, 0)</f>
        <v>0</v>
      </c>
      <c r="L594" t="s">
        <v>1691</v>
      </c>
      <c r="M594" t="s">
        <v>10</v>
      </c>
    </row>
    <row r="595" spans="1:13" x14ac:dyDescent="0.3">
      <c r="A595">
        <v>3160</v>
      </c>
      <c r="B595">
        <v>6</v>
      </c>
      <c r="C595">
        <v>8</v>
      </c>
      <c r="D595">
        <v>1</v>
      </c>
      <c r="E595">
        <v>20</v>
      </c>
      <c r="F595">
        <v>3160</v>
      </c>
      <c r="G595" t="s">
        <v>3173</v>
      </c>
      <c r="H595" s="6">
        <v>89</v>
      </c>
      <c r="I595" s="12">
        <f>IF(Fact_Order[[#This Row],[Review Rating]]&gt;3,1,0)</f>
        <v>0</v>
      </c>
      <c r="J595">
        <v>2.9</v>
      </c>
      <c r="K595">
        <f>IF(Fact_Order[[#This Row],[Discount Applied]]="Yes", 1, 0)</f>
        <v>0</v>
      </c>
      <c r="L595" t="s">
        <v>1691</v>
      </c>
      <c r="M595" t="s">
        <v>22</v>
      </c>
    </row>
    <row r="596" spans="1:13" x14ac:dyDescent="0.3">
      <c r="A596">
        <v>3456</v>
      </c>
      <c r="B596">
        <v>4</v>
      </c>
      <c r="C596">
        <v>32</v>
      </c>
      <c r="D596">
        <v>4</v>
      </c>
      <c r="E596">
        <v>18</v>
      </c>
      <c r="F596">
        <v>3456</v>
      </c>
      <c r="G596" t="s">
        <v>3469</v>
      </c>
      <c r="H596" s="6">
        <v>89</v>
      </c>
      <c r="I596" s="12">
        <f>IF(Fact_Order[[#This Row],[Review Rating]]&gt;3,1,0)</f>
        <v>1</v>
      </c>
      <c r="J596">
        <v>4.7</v>
      </c>
      <c r="K596">
        <f>IF(Fact_Order[[#This Row],[Discount Applied]]="Yes", 1, 0)</f>
        <v>0</v>
      </c>
      <c r="L596" t="s">
        <v>1691</v>
      </c>
      <c r="M596" t="s">
        <v>8</v>
      </c>
    </row>
    <row r="597" spans="1:13" x14ac:dyDescent="0.3">
      <c r="A597">
        <v>3469</v>
      </c>
      <c r="B597">
        <v>4</v>
      </c>
      <c r="C597">
        <v>32</v>
      </c>
      <c r="D597">
        <v>1</v>
      </c>
      <c r="E597">
        <v>13</v>
      </c>
      <c r="F597">
        <v>3469</v>
      </c>
      <c r="G597" t="s">
        <v>3482</v>
      </c>
      <c r="H597" s="6">
        <v>89</v>
      </c>
      <c r="I597" s="12">
        <f>IF(Fact_Order[[#This Row],[Review Rating]]&gt;3,1,0)</f>
        <v>1</v>
      </c>
      <c r="J597">
        <v>3.5</v>
      </c>
      <c r="K597">
        <f>IF(Fact_Order[[#This Row],[Discount Applied]]="Yes", 1, 0)</f>
        <v>0</v>
      </c>
      <c r="L597" t="s">
        <v>1691</v>
      </c>
      <c r="M597" t="s">
        <v>27</v>
      </c>
    </row>
    <row r="598" spans="1:13" x14ac:dyDescent="0.3">
      <c r="A598">
        <v>3487</v>
      </c>
      <c r="B598">
        <v>4</v>
      </c>
      <c r="C598">
        <v>18</v>
      </c>
      <c r="D598">
        <v>1</v>
      </c>
      <c r="E598">
        <v>7</v>
      </c>
      <c r="F598">
        <v>3487</v>
      </c>
      <c r="G598" t="s">
        <v>3500</v>
      </c>
      <c r="H598" s="6">
        <v>89</v>
      </c>
      <c r="I598" s="12">
        <f>IF(Fact_Order[[#This Row],[Review Rating]]&gt;3,1,0)</f>
        <v>1</v>
      </c>
      <c r="J598">
        <v>4.9000000000000004</v>
      </c>
      <c r="K598">
        <f>IF(Fact_Order[[#This Row],[Discount Applied]]="Yes", 1, 0)</f>
        <v>0</v>
      </c>
      <c r="L598" t="s">
        <v>1691</v>
      </c>
      <c r="M598" t="s">
        <v>14</v>
      </c>
    </row>
    <row r="599" spans="1:13" x14ac:dyDescent="0.3">
      <c r="A599">
        <v>3592</v>
      </c>
      <c r="B599">
        <v>5</v>
      </c>
      <c r="C599">
        <v>46</v>
      </c>
      <c r="D599">
        <v>1</v>
      </c>
      <c r="E599">
        <v>15</v>
      </c>
      <c r="F599">
        <v>3592</v>
      </c>
      <c r="G599" t="s">
        <v>3605</v>
      </c>
      <c r="H599" s="6">
        <v>89</v>
      </c>
      <c r="I599" s="12">
        <f>IF(Fact_Order[[#This Row],[Review Rating]]&gt;3,1,0)</f>
        <v>1</v>
      </c>
      <c r="J599">
        <v>3.2</v>
      </c>
      <c r="K599">
        <f>IF(Fact_Order[[#This Row],[Discount Applied]]="Yes", 1, 0)</f>
        <v>0</v>
      </c>
      <c r="L599" t="s">
        <v>1691</v>
      </c>
      <c r="M599" t="s">
        <v>22</v>
      </c>
    </row>
    <row r="600" spans="1:13" x14ac:dyDescent="0.3">
      <c r="A600">
        <v>3624</v>
      </c>
      <c r="B600">
        <v>5</v>
      </c>
      <c r="C600">
        <v>11</v>
      </c>
      <c r="D600">
        <v>1</v>
      </c>
      <c r="E600">
        <v>17</v>
      </c>
      <c r="F600">
        <v>3624</v>
      </c>
      <c r="G600" t="s">
        <v>3637</v>
      </c>
      <c r="H600" s="6">
        <v>89</v>
      </c>
      <c r="I600" s="12">
        <f>IF(Fact_Order[[#This Row],[Review Rating]]&gt;3,1,0)</f>
        <v>0</v>
      </c>
      <c r="J600">
        <v>2.7</v>
      </c>
      <c r="K600">
        <f>IF(Fact_Order[[#This Row],[Discount Applied]]="Yes", 1, 0)</f>
        <v>0</v>
      </c>
      <c r="L600" t="s">
        <v>1691</v>
      </c>
      <c r="M600" t="s">
        <v>14</v>
      </c>
    </row>
    <row r="601" spans="1:13" x14ac:dyDescent="0.3">
      <c r="A601">
        <v>3814</v>
      </c>
      <c r="B601">
        <v>1</v>
      </c>
      <c r="C601">
        <v>43</v>
      </c>
      <c r="D601">
        <v>3</v>
      </c>
      <c r="E601">
        <v>14</v>
      </c>
      <c r="F601">
        <v>3814</v>
      </c>
      <c r="G601" t="s">
        <v>3827</v>
      </c>
      <c r="H601" s="6">
        <v>89</v>
      </c>
      <c r="I601" s="12">
        <f>IF(Fact_Order[[#This Row],[Review Rating]]&gt;3,1,0)</f>
        <v>1</v>
      </c>
      <c r="J601">
        <v>4.0999999999999996</v>
      </c>
      <c r="K601">
        <f>IF(Fact_Order[[#This Row],[Discount Applied]]="Yes", 1, 0)</f>
        <v>0</v>
      </c>
      <c r="L601" t="s">
        <v>1691</v>
      </c>
      <c r="M601" t="s">
        <v>8</v>
      </c>
    </row>
    <row r="602" spans="1:13" x14ac:dyDescent="0.3">
      <c r="A602">
        <v>34</v>
      </c>
      <c r="B602">
        <v>1</v>
      </c>
      <c r="C602">
        <v>20</v>
      </c>
      <c r="D602">
        <v>1</v>
      </c>
      <c r="E602">
        <v>14</v>
      </c>
      <c r="F602">
        <v>24</v>
      </c>
      <c r="G602" t="s">
        <v>36</v>
      </c>
      <c r="H602" s="6">
        <v>88</v>
      </c>
      <c r="I602" s="12">
        <f>IF(Fact_Order[[#This Row],[Review Rating]]&gt;3,1,0)</f>
        <v>1</v>
      </c>
      <c r="J602">
        <v>4.4000000000000004</v>
      </c>
      <c r="K602">
        <f>IF(Fact_Order[[#This Row],[Discount Applied]]="Yes", 1, 0)</f>
        <v>1</v>
      </c>
      <c r="L602" t="s">
        <v>7</v>
      </c>
      <c r="M602" t="s">
        <v>12</v>
      </c>
    </row>
    <row r="603" spans="1:13" x14ac:dyDescent="0.3">
      <c r="A603">
        <v>197</v>
      </c>
      <c r="B603">
        <v>3</v>
      </c>
      <c r="C603">
        <v>48</v>
      </c>
      <c r="D603">
        <v>3</v>
      </c>
      <c r="E603">
        <v>24</v>
      </c>
      <c r="F603">
        <v>197</v>
      </c>
      <c r="G603" t="s">
        <v>209</v>
      </c>
      <c r="H603" s="6">
        <v>88</v>
      </c>
      <c r="I603" s="12">
        <f>IF(Fact_Order[[#This Row],[Review Rating]]&gt;3,1,0)</f>
        <v>1</v>
      </c>
      <c r="J603">
        <v>3.9</v>
      </c>
      <c r="K603">
        <f>IF(Fact_Order[[#This Row],[Discount Applied]]="Yes", 1, 0)</f>
        <v>1</v>
      </c>
      <c r="L603" t="s">
        <v>7</v>
      </c>
      <c r="M603" t="s">
        <v>12</v>
      </c>
    </row>
    <row r="604" spans="1:13" x14ac:dyDescent="0.3">
      <c r="A604">
        <v>220</v>
      </c>
      <c r="B604">
        <v>2</v>
      </c>
      <c r="C604">
        <v>23</v>
      </c>
      <c r="D604">
        <v>2</v>
      </c>
      <c r="E604">
        <v>23</v>
      </c>
      <c r="F604">
        <v>220</v>
      </c>
      <c r="G604" t="s">
        <v>232</v>
      </c>
      <c r="H604" s="6">
        <v>88</v>
      </c>
      <c r="I604" s="12">
        <f>IF(Fact_Order[[#This Row],[Review Rating]]&gt;3,1,0)</f>
        <v>0</v>
      </c>
      <c r="J604">
        <v>3</v>
      </c>
      <c r="K604">
        <f>IF(Fact_Order[[#This Row],[Discount Applied]]="Yes", 1, 0)</f>
        <v>1</v>
      </c>
      <c r="L604" t="s">
        <v>7</v>
      </c>
      <c r="M604" t="s">
        <v>10</v>
      </c>
    </row>
    <row r="605" spans="1:13" x14ac:dyDescent="0.3">
      <c r="A605">
        <v>231</v>
      </c>
      <c r="B605">
        <v>4</v>
      </c>
      <c r="C605">
        <v>41</v>
      </c>
      <c r="D605">
        <v>4</v>
      </c>
      <c r="E605">
        <v>19</v>
      </c>
      <c r="F605">
        <v>231</v>
      </c>
      <c r="G605" t="s">
        <v>243</v>
      </c>
      <c r="H605" s="6">
        <v>88</v>
      </c>
      <c r="I605" s="12">
        <f>IF(Fact_Order[[#This Row],[Review Rating]]&gt;3,1,0)</f>
        <v>1</v>
      </c>
      <c r="J605">
        <v>4.0999999999999996</v>
      </c>
      <c r="K605">
        <f>IF(Fact_Order[[#This Row],[Discount Applied]]="Yes", 1, 0)</f>
        <v>1</v>
      </c>
      <c r="L605" t="s">
        <v>7</v>
      </c>
      <c r="M605" t="s">
        <v>12</v>
      </c>
    </row>
    <row r="606" spans="1:13" x14ac:dyDescent="0.3">
      <c r="A606">
        <v>242</v>
      </c>
      <c r="B606">
        <v>2</v>
      </c>
      <c r="C606">
        <v>13</v>
      </c>
      <c r="D606">
        <v>1</v>
      </c>
      <c r="E606">
        <v>16</v>
      </c>
      <c r="F606">
        <v>242</v>
      </c>
      <c r="G606" t="s">
        <v>254</v>
      </c>
      <c r="H606" s="6">
        <v>88</v>
      </c>
      <c r="I606" s="12">
        <f>IF(Fact_Order[[#This Row],[Review Rating]]&gt;3,1,0)</f>
        <v>1</v>
      </c>
      <c r="J606">
        <v>4.0999999999999996</v>
      </c>
      <c r="K606">
        <f>IF(Fact_Order[[#This Row],[Discount Applied]]="Yes", 1, 0)</f>
        <v>1</v>
      </c>
      <c r="L606" t="s">
        <v>7</v>
      </c>
      <c r="M606" t="s">
        <v>8</v>
      </c>
    </row>
    <row r="607" spans="1:13" x14ac:dyDescent="0.3">
      <c r="A607">
        <v>364</v>
      </c>
      <c r="B607">
        <v>2</v>
      </c>
      <c r="C607">
        <v>21</v>
      </c>
      <c r="D607">
        <v>1</v>
      </c>
      <c r="E607">
        <v>7</v>
      </c>
      <c r="F607">
        <v>364</v>
      </c>
      <c r="G607" t="s">
        <v>376</v>
      </c>
      <c r="H607" s="6">
        <v>88</v>
      </c>
      <c r="I607" s="12">
        <f>IF(Fact_Order[[#This Row],[Review Rating]]&gt;3,1,0)</f>
        <v>1</v>
      </c>
      <c r="J607">
        <v>3.1</v>
      </c>
      <c r="K607">
        <f>IF(Fact_Order[[#This Row],[Discount Applied]]="Yes", 1, 0)</f>
        <v>1</v>
      </c>
      <c r="L607" t="s">
        <v>7</v>
      </c>
      <c r="M607" t="s">
        <v>22</v>
      </c>
    </row>
    <row r="608" spans="1:13" x14ac:dyDescent="0.3">
      <c r="A608">
        <v>365</v>
      </c>
      <c r="B608">
        <v>2</v>
      </c>
      <c r="C608">
        <v>26</v>
      </c>
      <c r="D608">
        <v>3</v>
      </c>
      <c r="E608">
        <v>10</v>
      </c>
      <c r="F608">
        <v>365</v>
      </c>
      <c r="G608" t="s">
        <v>377</v>
      </c>
      <c r="H608" s="6">
        <v>88</v>
      </c>
      <c r="I608" s="12">
        <f>IF(Fact_Order[[#This Row],[Review Rating]]&gt;3,1,0)</f>
        <v>0</v>
      </c>
      <c r="J608">
        <v>3</v>
      </c>
      <c r="K608">
        <f>IF(Fact_Order[[#This Row],[Discount Applied]]="Yes", 1, 0)</f>
        <v>1</v>
      </c>
      <c r="L608" t="s">
        <v>7</v>
      </c>
      <c r="M608" t="s">
        <v>8</v>
      </c>
    </row>
    <row r="609" spans="1:13" x14ac:dyDescent="0.3">
      <c r="A609">
        <v>366</v>
      </c>
      <c r="B609">
        <v>4</v>
      </c>
      <c r="C609">
        <v>9</v>
      </c>
      <c r="D609">
        <v>3</v>
      </c>
      <c r="E609">
        <v>25</v>
      </c>
      <c r="F609">
        <v>366</v>
      </c>
      <c r="G609" t="s">
        <v>378</v>
      </c>
      <c r="H609" s="6">
        <v>88</v>
      </c>
      <c r="I609" s="12">
        <f>IF(Fact_Order[[#This Row],[Review Rating]]&gt;3,1,0)</f>
        <v>1</v>
      </c>
      <c r="J609">
        <v>3.7</v>
      </c>
      <c r="K609">
        <f>IF(Fact_Order[[#This Row],[Discount Applied]]="Yes", 1, 0)</f>
        <v>1</v>
      </c>
      <c r="L609" t="s">
        <v>7</v>
      </c>
      <c r="M609" t="s">
        <v>14</v>
      </c>
    </row>
    <row r="610" spans="1:13" x14ac:dyDescent="0.3">
      <c r="A610">
        <v>397</v>
      </c>
      <c r="B610">
        <v>4</v>
      </c>
      <c r="C610">
        <v>37</v>
      </c>
      <c r="D610">
        <v>4</v>
      </c>
      <c r="E610">
        <v>11</v>
      </c>
      <c r="F610">
        <v>397</v>
      </c>
      <c r="G610" t="s">
        <v>409</v>
      </c>
      <c r="H610" s="6">
        <v>88</v>
      </c>
      <c r="I610" s="12">
        <f>IF(Fact_Order[[#This Row],[Review Rating]]&gt;3,1,0)</f>
        <v>1</v>
      </c>
      <c r="J610">
        <v>3.9</v>
      </c>
      <c r="K610">
        <f>IF(Fact_Order[[#This Row],[Discount Applied]]="Yes", 1, 0)</f>
        <v>1</v>
      </c>
      <c r="L610" t="s">
        <v>7</v>
      </c>
      <c r="M610" t="s">
        <v>22</v>
      </c>
    </row>
    <row r="611" spans="1:13" x14ac:dyDescent="0.3">
      <c r="A611">
        <v>415</v>
      </c>
      <c r="B611">
        <v>6</v>
      </c>
      <c r="C611">
        <v>6</v>
      </c>
      <c r="D611">
        <v>1</v>
      </c>
      <c r="E611">
        <v>22</v>
      </c>
      <c r="F611">
        <v>415</v>
      </c>
      <c r="G611" t="s">
        <v>427</v>
      </c>
      <c r="H611" s="6">
        <v>88</v>
      </c>
      <c r="I611" s="12">
        <f>IF(Fact_Order[[#This Row],[Review Rating]]&gt;3,1,0)</f>
        <v>0</v>
      </c>
      <c r="J611">
        <v>2.6</v>
      </c>
      <c r="K611">
        <f>IF(Fact_Order[[#This Row],[Discount Applied]]="Yes", 1, 0)</f>
        <v>1</v>
      </c>
      <c r="L611" t="s">
        <v>7</v>
      </c>
      <c r="M611" t="s">
        <v>27</v>
      </c>
    </row>
    <row r="612" spans="1:13" x14ac:dyDescent="0.3">
      <c r="A612">
        <v>466</v>
      </c>
      <c r="B612">
        <v>3</v>
      </c>
      <c r="C612">
        <v>20</v>
      </c>
      <c r="D612">
        <v>3</v>
      </c>
      <c r="E612">
        <v>12</v>
      </c>
      <c r="F612">
        <v>466</v>
      </c>
      <c r="G612" t="s">
        <v>478</v>
      </c>
      <c r="H612" s="6">
        <v>88</v>
      </c>
      <c r="I612" s="12">
        <f>IF(Fact_Order[[#This Row],[Review Rating]]&gt;3,1,0)</f>
        <v>0</v>
      </c>
      <c r="J612">
        <v>2.8</v>
      </c>
      <c r="K612">
        <f>IF(Fact_Order[[#This Row],[Discount Applied]]="Yes", 1, 0)</f>
        <v>1</v>
      </c>
      <c r="L612" t="s">
        <v>7</v>
      </c>
      <c r="M612" t="s">
        <v>10</v>
      </c>
    </row>
    <row r="613" spans="1:13" x14ac:dyDescent="0.3">
      <c r="A613">
        <v>481</v>
      </c>
      <c r="B613">
        <v>4</v>
      </c>
      <c r="C613">
        <v>35</v>
      </c>
      <c r="D613">
        <v>3</v>
      </c>
      <c r="E613">
        <v>16</v>
      </c>
      <c r="F613">
        <v>481</v>
      </c>
      <c r="G613" t="s">
        <v>493</v>
      </c>
      <c r="H613" s="6">
        <v>88</v>
      </c>
      <c r="I613" s="12">
        <f>IF(Fact_Order[[#This Row],[Review Rating]]&gt;3,1,0)</f>
        <v>1</v>
      </c>
      <c r="J613">
        <v>4.8</v>
      </c>
      <c r="K613">
        <f>IF(Fact_Order[[#This Row],[Discount Applied]]="Yes", 1, 0)</f>
        <v>1</v>
      </c>
      <c r="L613" t="s">
        <v>7</v>
      </c>
      <c r="M613" t="s">
        <v>27</v>
      </c>
    </row>
    <row r="614" spans="1:13" x14ac:dyDescent="0.3">
      <c r="A614">
        <v>482</v>
      </c>
      <c r="B614">
        <v>5</v>
      </c>
      <c r="C614">
        <v>49</v>
      </c>
      <c r="D614">
        <v>4</v>
      </c>
      <c r="E614">
        <v>20</v>
      </c>
      <c r="F614">
        <v>482</v>
      </c>
      <c r="G614" t="s">
        <v>494</v>
      </c>
      <c r="H614" s="6">
        <v>88</v>
      </c>
      <c r="I614" s="12">
        <f>IF(Fact_Order[[#This Row],[Review Rating]]&gt;3,1,0)</f>
        <v>1</v>
      </c>
      <c r="J614">
        <v>3.2</v>
      </c>
      <c r="K614">
        <f>IF(Fact_Order[[#This Row],[Discount Applied]]="Yes", 1, 0)</f>
        <v>1</v>
      </c>
      <c r="L614" t="s">
        <v>7</v>
      </c>
      <c r="M614" t="s">
        <v>14</v>
      </c>
    </row>
    <row r="615" spans="1:13" x14ac:dyDescent="0.3">
      <c r="A615">
        <v>523</v>
      </c>
      <c r="B615">
        <v>6</v>
      </c>
      <c r="C615">
        <v>47</v>
      </c>
      <c r="D615">
        <v>2</v>
      </c>
      <c r="E615">
        <v>25</v>
      </c>
      <c r="F615">
        <v>523</v>
      </c>
      <c r="G615" t="s">
        <v>535</v>
      </c>
      <c r="H615" s="6">
        <v>88</v>
      </c>
      <c r="I615" s="12">
        <f>IF(Fact_Order[[#This Row],[Review Rating]]&gt;3,1,0)</f>
        <v>0</v>
      </c>
      <c r="J615">
        <v>2.5</v>
      </c>
      <c r="K615">
        <f>IF(Fact_Order[[#This Row],[Discount Applied]]="Yes", 1, 0)</f>
        <v>1</v>
      </c>
      <c r="L615" t="s">
        <v>7</v>
      </c>
      <c r="M615" t="s">
        <v>10</v>
      </c>
    </row>
    <row r="616" spans="1:13" x14ac:dyDescent="0.3">
      <c r="A616">
        <v>529</v>
      </c>
      <c r="B616">
        <v>1</v>
      </c>
      <c r="C616">
        <v>34</v>
      </c>
      <c r="D616">
        <v>1</v>
      </c>
      <c r="E616">
        <v>5</v>
      </c>
      <c r="F616">
        <v>529</v>
      </c>
      <c r="G616" t="s">
        <v>541</v>
      </c>
      <c r="H616" s="6">
        <v>88</v>
      </c>
      <c r="I616" s="12">
        <f>IF(Fact_Order[[#This Row],[Review Rating]]&gt;3,1,0)</f>
        <v>1</v>
      </c>
      <c r="J616">
        <v>3.2</v>
      </c>
      <c r="K616">
        <f>IF(Fact_Order[[#This Row],[Discount Applied]]="Yes", 1, 0)</f>
        <v>1</v>
      </c>
      <c r="L616" t="s">
        <v>7</v>
      </c>
      <c r="M616" t="s">
        <v>10</v>
      </c>
    </row>
    <row r="617" spans="1:13" x14ac:dyDescent="0.3">
      <c r="A617">
        <v>569</v>
      </c>
      <c r="B617">
        <v>2</v>
      </c>
      <c r="C617">
        <v>41</v>
      </c>
      <c r="D617">
        <v>3</v>
      </c>
      <c r="E617">
        <v>14</v>
      </c>
      <c r="F617">
        <v>569</v>
      </c>
      <c r="G617" t="s">
        <v>581</v>
      </c>
      <c r="H617" s="6">
        <v>88</v>
      </c>
      <c r="I617" s="12">
        <f>IF(Fact_Order[[#This Row],[Review Rating]]&gt;3,1,0)</f>
        <v>1</v>
      </c>
      <c r="J617">
        <v>4</v>
      </c>
      <c r="K617">
        <f>IF(Fact_Order[[#This Row],[Discount Applied]]="Yes", 1, 0)</f>
        <v>1</v>
      </c>
      <c r="L617" t="s">
        <v>7</v>
      </c>
      <c r="M617" t="s">
        <v>14</v>
      </c>
    </row>
    <row r="618" spans="1:13" x14ac:dyDescent="0.3">
      <c r="A618">
        <v>641</v>
      </c>
      <c r="B618">
        <v>6</v>
      </c>
      <c r="C618">
        <v>47</v>
      </c>
      <c r="D618">
        <v>3</v>
      </c>
      <c r="E618">
        <v>12</v>
      </c>
      <c r="F618">
        <v>641</v>
      </c>
      <c r="G618" t="s">
        <v>653</v>
      </c>
      <c r="H618" s="6">
        <v>88</v>
      </c>
      <c r="I618" s="12">
        <f>IF(Fact_Order[[#This Row],[Review Rating]]&gt;3,1,0)</f>
        <v>1</v>
      </c>
      <c r="J618">
        <v>4.4000000000000004</v>
      </c>
      <c r="K618">
        <f>IF(Fact_Order[[#This Row],[Discount Applied]]="Yes", 1, 0)</f>
        <v>1</v>
      </c>
      <c r="L618" t="s">
        <v>7</v>
      </c>
      <c r="M618" t="s">
        <v>27</v>
      </c>
    </row>
    <row r="619" spans="1:13" x14ac:dyDescent="0.3">
      <c r="A619">
        <v>842</v>
      </c>
      <c r="B619">
        <v>6</v>
      </c>
      <c r="C619">
        <v>22</v>
      </c>
      <c r="D619">
        <v>3</v>
      </c>
      <c r="E619">
        <v>2</v>
      </c>
      <c r="F619">
        <v>842</v>
      </c>
      <c r="G619" t="s">
        <v>854</v>
      </c>
      <c r="H619" s="6">
        <v>88</v>
      </c>
      <c r="I619" s="12">
        <f>IF(Fact_Order[[#This Row],[Review Rating]]&gt;3,1,0)</f>
        <v>0</v>
      </c>
      <c r="J619">
        <v>2.6</v>
      </c>
      <c r="K619">
        <f>IF(Fact_Order[[#This Row],[Discount Applied]]="Yes", 1, 0)</f>
        <v>1</v>
      </c>
      <c r="L619" t="s">
        <v>7</v>
      </c>
      <c r="M619" t="s">
        <v>14</v>
      </c>
    </row>
    <row r="620" spans="1:13" x14ac:dyDescent="0.3">
      <c r="A620">
        <v>926</v>
      </c>
      <c r="B620">
        <v>1</v>
      </c>
      <c r="C620">
        <v>29</v>
      </c>
      <c r="D620">
        <v>1</v>
      </c>
      <c r="E620">
        <v>3</v>
      </c>
      <c r="F620">
        <v>926</v>
      </c>
      <c r="G620" t="s">
        <v>938</v>
      </c>
      <c r="H620" s="6">
        <v>88</v>
      </c>
      <c r="I620" s="12">
        <f>IF(Fact_Order[[#This Row],[Review Rating]]&gt;3,1,0)</f>
        <v>1</v>
      </c>
      <c r="J620">
        <v>4.9000000000000004</v>
      </c>
      <c r="K620">
        <f>IF(Fact_Order[[#This Row],[Discount Applied]]="Yes", 1, 0)</f>
        <v>1</v>
      </c>
      <c r="L620" t="s">
        <v>7</v>
      </c>
      <c r="M620" t="s">
        <v>10</v>
      </c>
    </row>
    <row r="621" spans="1:13" x14ac:dyDescent="0.3">
      <c r="A621">
        <v>1197</v>
      </c>
      <c r="B621">
        <v>5</v>
      </c>
      <c r="C621">
        <v>26</v>
      </c>
      <c r="D621">
        <v>1</v>
      </c>
      <c r="E621">
        <v>23</v>
      </c>
      <c r="F621">
        <v>1197</v>
      </c>
      <c r="G621" t="s">
        <v>1209</v>
      </c>
      <c r="H621" s="6">
        <v>88</v>
      </c>
      <c r="I621" s="12">
        <f>IF(Fact_Order[[#This Row],[Review Rating]]&gt;3,1,0)</f>
        <v>1</v>
      </c>
      <c r="J621">
        <v>3.2</v>
      </c>
      <c r="K621">
        <f>IF(Fact_Order[[#This Row],[Discount Applied]]="Yes", 1, 0)</f>
        <v>1</v>
      </c>
      <c r="L621" t="s">
        <v>7</v>
      </c>
      <c r="M621" t="s">
        <v>22</v>
      </c>
    </row>
    <row r="622" spans="1:13" x14ac:dyDescent="0.3">
      <c r="A622">
        <v>1269</v>
      </c>
      <c r="B622">
        <v>3</v>
      </c>
      <c r="C622">
        <v>38</v>
      </c>
      <c r="D622">
        <v>1</v>
      </c>
      <c r="E622">
        <v>15</v>
      </c>
      <c r="F622">
        <v>1269</v>
      </c>
      <c r="G622" t="s">
        <v>1281</v>
      </c>
      <c r="H622" s="6">
        <v>88</v>
      </c>
      <c r="I622" s="12">
        <f>IF(Fact_Order[[#This Row],[Review Rating]]&gt;3,1,0)</f>
        <v>0</v>
      </c>
      <c r="J622">
        <v>2.9</v>
      </c>
      <c r="K622">
        <f>IF(Fact_Order[[#This Row],[Discount Applied]]="Yes", 1, 0)</f>
        <v>1</v>
      </c>
      <c r="L622" t="s">
        <v>7</v>
      </c>
      <c r="M622" t="s">
        <v>27</v>
      </c>
    </row>
    <row r="623" spans="1:13" x14ac:dyDescent="0.3">
      <c r="A623">
        <v>1432</v>
      </c>
      <c r="B623">
        <v>1</v>
      </c>
      <c r="C623">
        <v>46</v>
      </c>
      <c r="D623">
        <v>4</v>
      </c>
      <c r="E623">
        <v>14</v>
      </c>
      <c r="F623">
        <v>1432</v>
      </c>
      <c r="G623" t="s">
        <v>1444</v>
      </c>
      <c r="H623" s="6">
        <v>88</v>
      </c>
      <c r="I623" s="12">
        <f>IF(Fact_Order[[#This Row],[Review Rating]]&gt;3,1,0)</f>
        <v>0</v>
      </c>
      <c r="J623">
        <v>2.9</v>
      </c>
      <c r="K623">
        <f>IF(Fact_Order[[#This Row],[Discount Applied]]="Yes", 1, 0)</f>
        <v>1</v>
      </c>
      <c r="L623" t="s">
        <v>7</v>
      </c>
      <c r="M623" t="s">
        <v>8</v>
      </c>
    </row>
    <row r="624" spans="1:13" x14ac:dyDescent="0.3">
      <c r="A624">
        <v>1524</v>
      </c>
      <c r="B624">
        <v>5</v>
      </c>
      <c r="C624">
        <v>43</v>
      </c>
      <c r="D624">
        <v>3</v>
      </c>
      <c r="E624">
        <v>21</v>
      </c>
      <c r="F624">
        <v>1524</v>
      </c>
      <c r="G624" t="s">
        <v>1536</v>
      </c>
      <c r="H624" s="6">
        <v>88</v>
      </c>
      <c r="I624" s="12">
        <f>IF(Fact_Order[[#This Row],[Review Rating]]&gt;3,1,0)</f>
        <v>1</v>
      </c>
      <c r="J624">
        <v>3.3</v>
      </c>
      <c r="K624">
        <f>IF(Fact_Order[[#This Row],[Discount Applied]]="Yes", 1, 0)</f>
        <v>1</v>
      </c>
      <c r="L624" t="s">
        <v>7</v>
      </c>
      <c r="M624" t="s">
        <v>27</v>
      </c>
    </row>
    <row r="625" spans="1:13" x14ac:dyDescent="0.3">
      <c r="A625">
        <v>1572</v>
      </c>
      <c r="B625">
        <v>3</v>
      </c>
      <c r="C625">
        <v>25</v>
      </c>
      <c r="D625">
        <v>1</v>
      </c>
      <c r="E625">
        <v>17</v>
      </c>
      <c r="F625">
        <v>1572</v>
      </c>
      <c r="G625" t="s">
        <v>1584</v>
      </c>
      <c r="H625" s="6">
        <v>88</v>
      </c>
      <c r="I625" s="12">
        <f>IF(Fact_Order[[#This Row],[Review Rating]]&gt;3,1,0)</f>
        <v>1</v>
      </c>
      <c r="J625">
        <v>4.5</v>
      </c>
      <c r="K625">
        <f>IF(Fact_Order[[#This Row],[Discount Applied]]="Yes", 1, 0)</f>
        <v>1</v>
      </c>
      <c r="L625" t="s">
        <v>7</v>
      </c>
      <c r="M625" t="s">
        <v>22</v>
      </c>
    </row>
    <row r="626" spans="1:13" x14ac:dyDescent="0.3">
      <c r="A626">
        <v>1630</v>
      </c>
      <c r="B626">
        <v>3</v>
      </c>
      <c r="C626">
        <v>26</v>
      </c>
      <c r="D626">
        <v>2</v>
      </c>
      <c r="E626">
        <v>1</v>
      </c>
      <c r="F626">
        <v>1630</v>
      </c>
      <c r="G626" t="s">
        <v>1642</v>
      </c>
      <c r="H626" s="6">
        <v>88</v>
      </c>
      <c r="I626" s="12">
        <f>IF(Fact_Order[[#This Row],[Review Rating]]&gt;3,1,0)</f>
        <v>1</v>
      </c>
      <c r="J626">
        <v>3.3</v>
      </c>
      <c r="K626">
        <f>IF(Fact_Order[[#This Row],[Discount Applied]]="Yes", 1, 0)</f>
        <v>1</v>
      </c>
      <c r="L626" t="s">
        <v>7</v>
      </c>
      <c r="M626" t="s">
        <v>8</v>
      </c>
    </row>
    <row r="627" spans="1:13" x14ac:dyDescent="0.3">
      <c r="A627">
        <v>1694</v>
      </c>
      <c r="B627">
        <v>4</v>
      </c>
      <c r="C627">
        <v>31</v>
      </c>
      <c r="D627">
        <v>4</v>
      </c>
      <c r="E627">
        <v>15</v>
      </c>
      <c r="F627">
        <v>1694</v>
      </c>
      <c r="G627" t="s">
        <v>1707</v>
      </c>
      <c r="H627" s="6">
        <v>88</v>
      </c>
      <c r="I627" s="12">
        <f>IF(Fact_Order[[#This Row],[Review Rating]]&gt;3,1,0)</f>
        <v>1</v>
      </c>
      <c r="J627">
        <v>4.9000000000000004</v>
      </c>
      <c r="K627">
        <f>IF(Fact_Order[[#This Row],[Discount Applied]]="Yes", 1, 0)</f>
        <v>0</v>
      </c>
      <c r="L627" t="s">
        <v>1691</v>
      </c>
      <c r="M627" t="s">
        <v>22</v>
      </c>
    </row>
    <row r="628" spans="1:13" x14ac:dyDescent="0.3">
      <c r="A628">
        <v>1766</v>
      </c>
      <c r="B628">
        <v>5</v>
      </c>
      <c r="C628">
        <v>36</v>
      </c>
      <c r="D628">
        <v>2</v>
      </c>
      <c r="E628">
        <v>16</v>
      </c>
      <c r="F628">
        <v>1766</v>
      </c>
      <c r="G628" t="s">
        <v>1779</v>
      </c>
      <c r="H628" s="6">
        <v>88</v>
      </c>
      <c r="I628" s="12">
        <f>IF(Fact_Order[[#This Row],[Review Rating]]&gt;3,1,0)</f>
        <v>1</v>
      </c>
      <c r="J628">
        <v>4.0999999999999996</v>
      </c>
      <c r="K628">
        <f>IF(Fact_Order[[#This Row],[Discount Applied]]="Yes", 1, 0)</f>
        <v>0</v>
      </c>
      <c r="L628" t="s">
        <v>1691</v>
      </c>
      <c r="M628" t="s">
        <v>8</v>
      </c>
    </row>
    <row r="629" spans="1:13" x14ac:dyDescent="0.3">
      <c r="A629">
        <v>1783</v>
      </c>
      <c r="B629">
        <v>3</v>
      </c>
      <c r="C629">
        <v>41</v>
      </c>
      <c r="D629">
        <v>4</v>
      </c>
      <c r="E629">
        <v>14</v>
      </c>
      <c r="F629">
        <v>1783</v>
      </c>
      <c r="G629" t="s">
        <v>1796</v>
      </c>
      <c r="H629" s="6">
        <v>88</v>
      </c>
      <c r="I629" s="12">
        <f>IF(Fact_Order[[#This Row],[Review Rating]]&gt;3,1,0)</f>
        <v>0</v>
      </c>
      <c r="J629">
        <v>2.7</v>
      </c>
      <c r="K629">
        <f>IF(Fact_Order[[#This Row],[Discount Applied]]="Yes", 1, 0)</f>
        <v>0</v>
      </c>
      <c r="L629" t="s">
        <v>1691</v>
      </c>
      <c r="M629" t="s">
        <v>22</v>
      </c>
    </row>
    <row r="630" spans="1:13" x14ac:dyDescent="0.3">
      <c r="A630">
        <v>2071</v>
      </c>
      <c r="B630">
        <v>1</v>
      </c>
      <c r="C630">
        <v>44</v>
      </c>
      <c r="D630">
        <v>2</v>
      </c>
      <c r="E630">
        <v>17</v>
      </c>
      <c r="F630">
        <v>2071</v>
      </c>
      <c r="G630" t="s">
        <v>2084</v>
      </c>
      <c r="H630" s="6">
        <v>88</v>
      </c>
      <c r="I630" s="12">
        <f>IF(Fact_Order[[#This Row],[Review Rating]]&gt;3,1,0)</f>
        <v>1</v>
      </c>
      <c r="J630">
        <v>3.1</v>
      </c>
      <c r="K630">
        <f>IF(Fact_Order[[#This Row],[Discount Applied]]="Yes", 1, 0)</f>
        <v>0</v>
      </c>
      <c r="L630" t="s">
        <v>1691</v>
      </c>
      <c r="M630" t="s">
        <v>10</v>
      </c>
    </row>
    <row r="631" spans="1:13" x14ac:dyDescent="0.3">
      <c r="A631">
        <v>2105</v>
      </c>
      <c r="B631">
        <v>2</v>
      </c>
      <c r="C631">
        <v>36</v>
      </c>
      <c r="D631">
        <v>2</v>
      </c>
      <c r="E631">
        <v>10</v>
      </c>
      <c r="F631">
        <v>2105</v>
      </c>
      <c r="G631" t="s">
        <v>2118</v>
      </c>
      <c r="H631" s="6">
        <v>88</v>
      </c>
      <c r="I631" s="12">
        <f>IF(Fact_Order[[#This Row],[Review Rating]]&gt;3,1,0)</f>
        <v>0</v>
      </c>
      <c r="J631">
        <v>2.8</v>
      </c>
      <c r="K631">
        <f>IF(Fact_Order[[#This Row],[Discount Applied]]="Yes", 1, 0)</f>
        <v>0</v>
      </c>
      <c r="L631" t="s">
        <v>1691</v>
      </c>
      <c r="M631" t="s">
        <v>8</v>
      </c>
    </row>
    <row r="632" spans="1:13" x14ac:dyDescent="0.3">
      <c r="A632">
        <v>2167</v>
      </c>
      <c r="B632">
        <v>1</v>
      </c>
      <c r="C632">
        <v>33</v>
      </c>
      <c r="D632">
        <v>2</v>
      </c>
      <c r="E632">
        <v>15</v>
      </c>
      <c r="F632">
        <v>2167</v>
      </c>
      <c r="G632" t="s">
        <v>2180</v>
      </c>
      <c r="H632" s="6">
        <v>88</v>
      </c>
      <c r="I632" s="12">
        <f>IF(Fact_Order[[#This Row],[Review Rating]]&gt;3,1,0)</f>
        <v>1</v>
      </c>
      <c r="J632">
        <v>3.5</v>
      </c>
      <c r="K632">
        <f>IF(Fact_Order[[#This Row],[Discount Applied]]="Yes", 1, 0)</f>
        <v>0</v>
      </c>
      <c r="L632" t="s">
        <v>1691</v>
      </c>
      <c r="M632" t="s">
        <v>12</v>
      </c>
    </row>
    <row r="633" spans="1:13" x14ac:dyDescent="0.3">
      <c r="A633">
        <v>2198</v>
      </c>
      <c r="B633">
        <v>5</v>
      </c>
      <c r="C633">
        <v>39</v>
      </c>
      <c r="D633">
        <v>3</v>
      </c>
      <c r="E633">
        <v>24</v>
      </c>
      <c r="F633">
        <v>2198</v>
      </c>
      <c r="G633" t="s">
        <v>2211</v>
      </c>
      <c r="H633" s="6">
        <v>88</v>
      </c>
      <c r="I633" s="12">
        <f>IF(Fact_Order[[#This Row],[Review Rating]]&gt;3,1,0)</f>
        <v>1</v>
      </c>
      <c r="J633">
        <v>3.7</v>
      </c>
      <c r="K633">
        <f>IF(Fact_Order[[#This Row],[Discount Applied]]="Yes", 1, 0)</f>
        <v>0</v>
      </c>
      <c r="L633" t="s">
        <v>1691</v>
      </c>
      <c r="M633" t="s">
        <v>8</v>
      </c>
    </row>
    <row r="634" spans="1:13" x14ac:dyDescent="0.3">
      <c r="A634">
        <v>2222</v>
      </c>
      <c r="B634">
        <v>2</v>
      </c>
      <c r="C634">
        <v>24</v>
      </c>
      <c r="D634">
        <v>4</v>
      </c>
      <c r="E634">
        <v>7</v>
      </c>
      <c r="F634">
        <v>2222</v>
      </c>
      <c r="G634" t="s">
        <v>2235</v>
      </c>
      <c r="H634" s="6">
        <v>88</v>
      </c>
      <c r="I634" s="12">
        <f>IF(Fact_Order[[#This Row],[Review Rating]]&gt;3,1,0)</f>
        <v>0</v>
      </c>
      <c r="J634">
        <v>3</v>
      </c>
      <c r="K634">
        <f>IF(Fact_Order[[#This Row],[Discount Applied]]="Yes", 1, 0)</f>
        <v>0</v>
      </c>
      <c r="L634" t="s">
        <v>1691</v>
      </c>
      <c r="M634" t="s">
        <v>12</v>
      </c>
    </row>
    <row r="635" spans="1:13" x14ac:dyDescent="0.3">
      <c r="A635">
        <v>2237</v>
      </c>
      <c r="B635">
        <v>4</v>
      </c>
      <c r="C635">
        <v>8</v>
      </c>
      <c r="D635">
        <v>1</v>
      </c>
      <c r="E635">
        <v>18</v>
      </c>
      <c r="F635">
        <v>2237</v>
      </c>
      <c r="G635" t="s">
        <v>2250</v>
      </c>
      <c r="H635" s="6">
        <v>88</v>
      </c>
      <c r="I635" s="12">
        <f>IF(Fact_Order[[#This Row],[Review Rating]]&gt;3,1,0)</f>
        <v>0</v>
      </c>
      <c r="J635">
        <v>2.7</v>
      </c>
      <c r="K635">
        <f>IF(Fact_Order[[#This Row],[Discount Applied]]="Yes", 1, 0)</f>
        <v>0</v>
      </c>
      <c r="L635" t="s">
        <v>1691</v>
      </c>
      <c r="M635" t="s">
        <v>27</v>
      </c>
    </row>
    <row r="636" spans="1:13" x14ac:dyDescent="0.3">
      <c r="A636">
        <v>2297</v>
      </c>
      <c r="B636">
        <v>3</v>
      </c>
      <c r="C636">
        <v>48</v>
      </c>
      <c r="D636">
        <v>4</v>
      </c>
      <c r="E636">
        <v>25</v>
      </c>
      <c r="F636">
        <v>2297</v>
      </c>
      <c r="G636" t="s">
        <v>2310</v>
      </c>
      <c r="H636" s="6">
        <v>88</v>
      </c>
      <c r="I636" s="12">
        <f>IF(Fact_Order[[#This Row],[Review Rating]]&gt;3,1,0)</f>
        <v>0</v>
      </c>
      <c r="J636">
        <v>2.5</v>
      </c>
      <c r="K636">
        <f>IF(Fact_Order[[#This Row],[Discount Applied]]="Yes", 1, 0)</f>
        <v>0</v>
      </c>
      <c r="L636" t="s">
        <v>1691</v>
      </c>
      <c r="M636" t="s">
        <v>8</v>
      </c>
    </row>
    <row r="637" spans="1:13" x14ac:dyDescent="0.3">
      <c r="A637">
        <v>2301</v>
      </c>
      <c r="B637">
        <v>5</v>
      </c>
      <c r="C637">
        <v>39</v>
      </c>
      <c r="D637">
        <v>3</v>
      </c>
      <c r="E637">
        <v>8</v>
      </c>
      <c r="F637">
        <v>2301</v>
      </c>
      <c r="G637" t="s">
        <v>2314</v>
      </c>
      <c r="H637" s="6">
        <v>88</v>
      </c>
      <c r="I637" s="12">
        <f>IF(Fact_Order[[#This Row],[Review Rating]]&gt;3,1,0)</f>
        <v>1</v>
      </c>
      <c r="J637">
        <v>4.4000000000000004</v>
      </c>
      <c r="K637">
        <f>IF(Fact_Order[[#This Row],[Discount Applied]]="Yes", 1, 0)</f>
        <v>0</v>
      </c>
      <c r="L637" t="s">
        <v>1691</v>
      </c>
      <c r="M637" t="s">
        <v>12</v>
      </c>
    </row>
    <row r="638" spans="1:13" x14ac:dyDescent="0.3">
      <c r="A638">
        <v>2401</v>
      </c>
      <c r="B638">
        <v>3</v>
      </c>
      <c r="C638">
        <v>5</v>
      </c>
      <c r="D638">
        <v>1</v>
      </c>
      <c r="E638">
        <v>13</v>
      </c>
      <c r="F638">
        <v>2401</v>
      </c>
      <c r="G638" t="s">
        <v>2414</v>
      </c>
      <c r="H638" s="6">
        <v>88</v>
      </c>
      <c r="I638" s="12">
        <f>IF(Fact_Order[[#This Row],[Review Rating]]&gt;3,1,0)</f>
        <v>1</v>
      </c>
      <c r="J638">
        <v>4.2</v>
      </c>
      <c r="K638">
        <f>IF(Fact_Order[[#This Row],[Discount Applied]]="Yes", 1, 0)</f>
        <v>0</v>
      </c>
      <c r="L638" t="s">
        <v>1691</v>
      </c>
      <c r="M638" t="s">
        <v>12</v>
      </c>
    </row>
    <row r="639" spans="1:13" x14ac:dyDescent="0.3">
      <c r="A639">
        <v>2557</v>
      </c>
      <c r="B639">
        <v>4</v>
      </c>
      <c r="C639">
        <v>7</v>
      </c>
      <c r="D639">
        <v>4</v>
      </c>
      <c r="E639">
        <v>18</v>
      </c>
      <c r="F639">
        <v>2557</v>
      </c>
      <c r="G639" t="s">
        <v>2570</v>
      </c>
      <c r="H639" s="6">
        <v>88</v>
      </c>
      <c r="I639" s="12">
        <f>IF(Fact_Order[[#This Row],[Review Rating]]&gt;3,1,0)</f>
        <v>1</v>
      </c>
      <c r="J639">
        <v>3.1</v>
      </c>
      <c r="K639">
        <f>IF(Fact_Order[[#This Row],[Discount Applied]]="Yes", 1, 0)</f>
        <v>0</v>
      </c>
      <c r="L639" t="s">
        <v>1691</v>
      </c>
      <c r="M639" t="s">
        <v>22</v>
      </c>
    </row>
    <row r="640" spans="1:13" x14ac:dyDescent="0.3">
      <c r="A640">
        <v>2614</v>
      </c>
      <c r="B640">
        <v>1</v>
      </c>
      <c r="C640">
        <v>46</v>
      </c>
      <c r="D640">
        <v>4</v>
      </c>
      <c r="E640">
        <v>25</v>
      </c>
      <c r="F640">
        <v>2614</v>
      </c>
      <c r="G640" t="s">
        <v>2627</v>
      </c>
      <c r="H640" s="6">
        <v>88</v>
      </c>
      <c r="I640" s="12">
        <f>IF(Fact_Order[[#This Row],[Review Rating]]&gt;3,1,0)</f>
        <v>0</v>
      </c>
      <c r="J640">
        <v>2.9</v>
      </c>
      <c r="K640">
        <f>IF(Fact_Order[[#This Row],[Discount Applied]]="Yes", 1, 0)</f>
        <v>0</v>
      </c>
      <c r="L640" t="s">
        <v>1691</v>
      </c>
      <c r="M640" t="s">
        <v>22</v>
      </c>
    </row>
    <row r="641" spans="1:13" x14ac:dyDescent="0.3">
      <c r="A641">
        <v>2708</v>
      </c>
      <c r="B641">
        <v>4</v>
      </c>
      <c r="C641">
        <v>44</v>
      </c>
      <c r="D641">
        <v>4</v>
      </c>
      <c r="E641">
        <v>22</v>
      </c>
      <c r="F641">
        <v>2708</v>
      </c>
      <c r="G641" t="s">
        <v>2721</v>
      </c>
      <c r="H641" s="6">
        <v>88</v>
      </c>
      <c r="I641" s="12">
        <f>IF(Fact_Order[[#This Row],[Review Rating]]&gt;3,1,0)</f>
        <v>1</v>
      </c>
      <c r="J641">
        <v>4.2</v>
      </c>
      <c r="K641">
        <f>IF(Fact_Order[[#This Row],[Discount Applied]]="Yes", 1, 0)</f>
        <v>0</v>
      </c>
      <c r="L641" t="s">
        <v>1691</v>
      </c>
      <c r="M641" t="s">
        <v>10</v>
      </c>
    </row>
    <row r="642" spans="1:13" x14ac:dyDescent="0.3">
      <c r="A642">
        <v>2838</v>
      </c>
      <c r="B642">
        <v>1</v>
      </c>
      <c r="C642">
        <v>16</v>
      </c>
      <c r="D642">
        <v>3</v>
      </c>
      <c r="E642">
        <v>10</v>
      </c>
      <c r="F642">
        <v>2838</v>
      </c>
      <c r="G642" t="s">
        <v>2851</v>
      </c>
      <c r="H642" s="6">
        <v>88</v>
      </c>
      <c r="I642" s="12">
        <f>IF(Fact_Order[[#This Row],[Review Rating]]&gt;3,1,0)</f>
        <v>1</v>
      </c>
      <c r="J642">
        <v>4.5</v>
      </c>
      <c r="K642">
        <f>IF(Fact_Order[[#This Row],[Discount Applied]]="Yes", 1, 0)</f>
        <v>0</v>
      </c>
      <c r="L642" t="s">
        <v>1691</v>
      </c>
      <c r="M642" t="s">
        <v>14</v>
      </c>
    </row>
    <row r="643" spans="1:13" x14ac:dyDescent="0.3">
      <c r="A643">
        <v>2933</v>
      </c>
      <c r="B643">
        <v>1</v>
      </c>
      <c r="C643">
        <v>30</v>
      </c>
      <c r="D643">
        <v>2</v>
      </c>
      <c r="E643">
        <v>22</v>
      </c>
      <c r="F643">
        <v>2933</v>
      </c>
      <c r="G643" t="s">
        <v>2946</v>
      </c>
      <c r="H643" s="6">
        <v>88</v>
      </c>
      <c r="I643" s="12">
        <f>IF(Fact_Order[[#This Row],[Review Rating]]&gt;3,1,0)</f>
        <v>1</v>
      </c>
      <c r="J643">
        <v>3.9</v>
      </c>
      <c r="K643">
        <f>IF(Fact_Order[[#This Row],[Discount Applied]]="Yes", 1, 0)</f>
        <v>0</v>
      </c>
      <c r="L643" t="s">
        <v>1691</v>
      </c>
      <c r="M643" t="s">
        <v>14</v>
      </c>
    </row>
    <row r="644" spans="1:13" x14ac:dyDescent="0.3">
      <c r="A644">
        <v>2957</v>
      </c>
      <c r="B644">
        <v>4</v>
      </c>
      <c r="C644">
        <v>7</v>
      </c>
      <c r="D644">
        <v>4</v>
      </c>
      <c r="E644">
        <v>11</v>
      </c>
      <c r="F644">
        <v>2957</v>
      </c>
      <c r="G644" t="s">
        <v>2970</v>
      </c>
      <c r="H644" s="6">
        <v>88</v>
      </c>
      <c r="I644" s="12">
        <f>IF(Fact_Order[[#This Row],[Review Rating]]&gt;3,1,0)</f>
        <v>1</v>
      </c>
      <c r="J644">
        <v>3.7</v>
      </c>
      <c r="K644">
        <f>IF(Fact_Order[[#This Row],[Discount Applied]]="Yes", 1, 0)</f>
        <v>0</v>
      </c>
      <c r="L644" t="s">
        <v>1691</v>
      </c>
      <c r="M644" t="s">
        <v>8</v>
      </c>
    </row>
    <row r="645" spans="1:13" x14ac:dyDescent="0.3">
      <c r="A645">
        <v>3078</v>
      </c>
      <c r="B645">
        <v>6</v>
      </c>
      <c r="C645">
        <v>27</v>
      </c>
      <c r="D645">
        <v>2</v>
      </c>
      <c r="E645">
        <v>2</v>
      </c>
      <c r="F645">
        <v>3078</v>
      </c>
      <c r="G645" t="s">
        <v>3091</v>
      </c>
      <c r="H645" s="6">
        <v>88</v>
      </c>
      <c r="I645" s="12">
        <f>IF(Fact_Order[[#This Row],[Review Rating]]&gt;3,1,0)</f>
        <v>0</v>
      </c>
      <c r="J645">
        <v>3</v>
      </c>
      <c r="K645">
        <f>IF(Fact_Order[[#This Row],[Discount Applied]]="Yes", 1, 0)</f>
        <v>0</v>
      </c>
      <c r="L645" t="s">
        <v>1691</v>
      </c>
      <c r="M645" t="s">
        <v>27</v>
      </c>
    </row>
    <row r="646" spans="1:13" x14ac:dyDescent="0.3">
      <c r="A646">
        <v>3154</v>
      </c>
      <c r="B646">
        <v>3</v>
      </c>
      <c r="C646">
        <v>16</v>
      </c>
      <c r="D646">
        <v>4</v>
      </c>
      <c r="E646">
        <v>21</v>
      </c>
      <c r="F646">
        <v>3154</v>
      </c>
      <c r="G646" t="s">
        <v>3167</v>
      </c>
      <c r="H646" s="6">
        <v>88</v>
      </c>
      <c r="I646" s="12">
        <f>IF(Fact_Order[[#This Row],[Review Rating]]&gt;3,1,0)</f>
        <v>1</v>
      </c>
      <c r="J646">
        <v>3.1</v>
      </c>
      <c r="K646">
        <f>IF(Fact_Order[[#This Row],[Discount Applied]]="Yes", 1, 0)</f>
        <v>0</v>
      </c>
      <c r="L646" t="s">
        <v>1691</v>
      </c>
      <c r="M646" t="s">
        <v>8</v>
      </c>
    </row>
    <row r="647" spans="1:13" x14ac:dyDescent="0.3">
      <c r="A647">
        <v>3180</v>
      </c>
      <c r="B647">
        <v>2</v>
      </c>
      <c r="C647">
        <v>38</v>
      </c>
      <c r="D647">
        <v>2</v>
      </c>
      <c r="E647">
        <v>7</v>
      </c>
      <c r="F647">
        <v>3180</v>
      </c>
      <c r="G647" t="s">
        <v>3193</v>
      </c>
      <c r="H647" s="6">
        <v>88</v>
      </c>
      <c r="I647" s="12">
        <f>IF(Fact_Order[[#This Row],[Review Rating]]&gt;3,1,0)</f>
        <v>1</v>
      </c>
      <c r="J647">
        <v>4.3</v>
      </c>
      <c r="K647">
        <f>IF(Fact_Order[[#This Row],[Discount Applied]]="Yes", 1, 0)</f>
        <v>0</v>
      </c>
      <c r="L647" t="s">
        <v>1691</v>
      </c>
      <c r="M647" t="s">
        <v>27</v>
      </c>
    </row>
    <row r="648" spans="1:13" x14ac:dyDescent="0.3">
      <c r="A648">
        <v>3181</v>
      </c>
      <c r="B648">
        <v>4</v>
      </c>
      <c r="C648">
        <v>7</v>
      </c>
      <c r="D648">
        <v>4</v>
      </c>
      <c r="E648">
        <v>9</v>
      </c>
      <c r="F648">
        <v>3181</v>
      </c>
      <c r="G648" t="s">
        <v>3194</v>
      </c>
      <c r="H648" s="6">
        <v>88</v>
      </c>
      <c r="I648" s="12">
        <f>IF(Fact_Order[[#This Row],[Review Rating]]&gt;3,1,0)</f>
        <v>1</v>
      </c>
      <c r="J648">
        <v>3.8</v>
      </c>
      <c r="K648">
        <f>IF(Fact_Order[[#This Row],[Discount Applied]]="Yes", 1, 0)</f>
        <v>0</v>
      </c>
      <c r="L648" t="s">
        <v>1691</v>
      </c>
      <c r="M648" t="s">
        <v>14</v>
      </c>
    </row>
    <row r="649" spans="1:13" x14ac:dyDescent="0.3">
      <c r="A649">
        <v>3276</v>
      </c>
      <c r="B649">
        <v>5</v>
      </c>
      <c r="C649">
        <v>16</v>
      </c>
      <c r="D649">
        <v>3</v>
      </c>
      <c r="E649">
        <v>14</v>
      </c>
      <c r="F649">
        <v>3276</v>
      </c>
      <c r="G649" t="s">
        <v>3289</v>
      </c>
      <c r="H649" s="6">
        <v>88</v>
      </c>
      <c r="I649" s="12">
        <f>IF(Fact_Order[[#This Row],[Review Rating]]&gt;3,1,0)</f>
        <v>0</v>
      </c>
      <c r="J649">
        <v>2.6</v>
      </c>
      <c r="K649">
        <f>IF(Fact_Order[[#This Row],[Discount Applied]]="Yes", 1, 0)</f>
        <v>0</v>
      </c>
      <c r="L649" t="s">
        <v>1691</v>
      </c>
      <c r="M649" t="s">
        <v>27</v>
      </c>
    </row>
    <row r="650" spans="1:13" x14ac:dyDescent="0.3">
      <c r="A650">
        <v>3476</v>
      </c>
      <c r="B650">
        <v>1</v>
      </c>
      <c r="C650">
        <v>37</v>
      </c>
      <c r="D650">
        <v>2</v>
      </c>
      <c r="E650">
        <v>5</v>
      </c>
      <c r="F650">
        <v>3476</v>
      </c>
      <c r="G650" t="s">
        <v>3489</v>
      </c>
      <c r="H650" s="6">
        <v>88</v>
      </c>
      <c r="I650" s="12">
        <f>IF(Fact_Order[[#This Row],[Review Rating]]&gt;3,1,0)</f>
        <v>1</v>
      </c>
      <c r="J650">
        <v>4.4000000000000004</v>
      </c>
      <c r="K650">
        <f>IF(Fact_Order[[#This Row],[Discount Applied]]="Yes", 1, 0)</f>
        <v>0</v>
      </c>
      <c r="L650" t="s">
        <v>1691</v>
      </c>
      <c r="M650" t="s">
        <v>10</v>
      </c>
    </row>
    <row r="651" spans="1:13" x14ac:dyDescent="0.3">
      <c r="A651">
        <v>3557</v>
      </c>
      <c r="B651">
        <v>1</v>
      </c>
      <c r="C651">
        <v>29</v>
      </c>
      <c r="D651">
        <v>4</v>
      </c>
      <c r="E651">
        <v>2</v>
      </c>
      <c r="F651">
        <v>3557</v>
      </c>
      <c r="G651" t="s">
        <v>3570</v>
      </c>
      <c r="H651" s="6">
        <v>88</v>
      </c>
      <c r="I651" s="12">
        <f>IF(Fact_Order[[#This Row],[Review Rating]]&gt;3,1,0)</f>
        <v>1</v>
      </c>
      <c r="J651">
        <v>4.2</v>
      </c>
      <c r="K651">
        <f>IF(Fact_Order[[#This Row],[Discount Applied]]="Yes", 1, 0)</f>
        <v>0</v>
      </c>
      <c r="L651" t="s">
        <v>1691</v>
      </c>
      <c r="M651" t="s">
        <v>10</v>
      </c>
    </row>
    <row r="652" spans="1:13" x14ac:dyDescent="0.3">
      <c r="A652">
        <v>3567</v>
      </c>
      <c r="B652">
        <v>3</v>
      </c>
      <c r="C652">
        <v>30</v>
      </c>
      <c r="D652">
        <v>2</v>
      </c>
      <c r="E652">
        <v>3</v>
      </c>
      <c r="F652">
        <v>3567</v>
      </c>
      <c r="G652" t="s">
        <v>3580</v>
      </c>
      <c r="H652" s="6">
        <v>88</v>
      </c>
      <c r="I652" s="12">
        <f>IF(Fact_Order[[#This Row],[Review Rating]]&gt;3,1,0)</f>
        <v>1</v>
      </c>
      <c r="J652">
        <v>3.1</v>
      </c>
      <c r="K652">
        <f>IF(Fact_Order[[#This Row],[Discount Applied]]="Yes", 1, 0)</f>
        <v>0</v>
      </c>
      <c r="L652" t="s">
        <v>1691</v>
      </c>
      <c r="M652" t="s">
        <v>8</v>
      </c>
    </row>
    <row r="653" spans="1:13" x14ac:dyDescent="0.3">
      <c r="A653">
        <v>3629</v>
      </c>
      <c r="B653">
        <v>2</v>
      </c>
      <c r="C653">
        <v>43</v>
      </c>
      <c r="D653">
        <v>3</v>
      </c>
      <c r="E653">
        <v>1</v>
      </c>
      <c r="F653">
        <v>3629</v>
      </c>
      <c r="G653" t="s">
        <v>3642</v>
      </c>
      <c r="H653" s="6">
        <v>88</v>
      </c>
      <c r="I653" s="12">
        <f>IF(Fact_Order[[#This Row],[Review Rating]]&gt;3,1,0)</f>
        <v>1</v>
      </c>
      <c r="J653">
        <v>3.8</v>
      </c>
      <c r="K653">
        <f>IF(Fact_Order[[#This Row],[Discount Applied]]="Yes", 1, 0)</f>
        <v>0</v>
      </c>
      <c r="L653" t="s">
        <v>1691</v>
      </c>
      <c r="M653" t="s">
        <v>12</v>
      </c>
    </row>
    <row r="654" spans="1:13" x14ac:dyDescent="0.3">
      <c r="A654">
        <v>3735</v>
      </c>
      <c r="B654">
        <v>3</v>
      </c>
      <c r="C654">
        <v>19</v>
      </c>
      <c r="D654">
        <v>2</v>
      </c>
      <c r="E654">
        <v>16</v>
      </c>
      <c r="F654">
        <v>3735</v>
      </c>
      <c r="G654" t="s">
        <v>3748</v>
      </c>
      <c r="H654" s="6">
        <v>88</v>
      </c>
      <c r="I654" s="12">
        <f>IF(Fact_Order[[#This Row],[Review Rating]]&gt;3,1,0)</f>
        <v>1</v>
      </c>
      <c r="J654">
        <v>3.4</v>
      </c>
      <c r="K654">
        <f>IF(Fact_Order[[#This Row],[Discount Applied]]="Yes", 1, 0)</f>
        <v>0</v>
      </c>
      <c r="L654" t="s">
        <v>1691</v>
      </c>
      <c r="M654" t="s">
        <v>27</v>
      </c>
    </row>
    <row r="655" spans="1:13" x14ac:dyDescent="0.3">
      <c r="A655">
        <v>3751</v>
      </c>
      <c r="B655">
        <v>2</v>
      </c>
      <c r="C655">
        <v>29</v>
      </c>
      <c r="D655">
        <v>4</v>
      </c>
      <c r="E655">
        <v>16</v>
      </c>
      <c r="F655">
        <v>3751</v>
      </c>
      <c r="G655" t="s">
        <v>3764</v>
      </c>
      <c r="H655" s="6">
        <v>88</v>
      </c>
      <c r="I655" s="12">
        <f>IF(Fact_Order[[#This Row],[Review Rating]]&gt;3,1,0)</f>
        <v>1</v>
      </c>
      <c r="J655">
        <v>3.1</v>
      </c>
      <c r="K655">
        <f>IF(Fact_Order[[#This Row],[Discount Applied]]="Yes", 1, 0)</f>
        <v>0</v>
      </c>
      <c r="L655" t="s">
        <v>1691</v>
      </c>
      <c r="M655" t="s">
        <v>14</v>
      </c>
    </row>
    <row r="656" spans="1:13" x14ac:dyDescent="0.3">
      <c r="A656">
        <v>3860</v>
      </c>
      <c r="B656">
        <v>5</v>
      </c>
      <c r="C656">
        <v>17</v>
      </c>
      <c r="D656">
        <v>4</v>
      </c>
      <c r="E656">
        <v>7</v>
      </c>
      <c r="F656">
        <v>3860</v>
      </c>
      <c r="G656" t="s">
        <v>3873</v>
      </c>
      <c r="H656" s="6">
        <v>88</v>
      </c>
      <c r="I656" s="12">
        <f>IF(Fact_Order[[#This Row],[Review Rating]]&gt;3,1,0)</f>
        <v>0</v>
      </c>
      <c r="J656">
        <v>3</v>
      </c>
      <c r="K656">
        <f>IF(Fact_Order[[#This Row],[Discount Applied]]="Yes", 1, 0)</f>
        <v>0</v>
      </c>
      <c r="L656" t="s">
        <v>1691</v>
      </c>
      <c r="M656" t="s">
        <v>22</v>
      </c>
    </row>
    <row r="657" spans="1:13" x14ac:dyDescent="0.3">
      <c r="A657">
        <v>93</v>
      </c>
      <c r="B657">
        <v>5</v>
      </c>
      <c r="C657">
        <v>22</v>
      </c>
      <c r="D657">
        <v>1</v>
      </c>
      <c r="E657">
        <v>15</v>
      </c>
      <c r="F657">
        <v>93</v>
      </c>
      <c r="G657" t="s">
        <v>105</v>
      </c>
      <c r="H657" s="6">
        <v>87</v>
      </c>
      <c r="I657" s="12">
        <f>IF(Fact_Order[[#This Row],[Review Rating]]&gt;3,1,0)</f>
        <v>1</v>
      </c>
      <c r="J657">
        <v>4.4000000000000004</v>
      </c>
      <c r="K657">
        <f>IF(Fact_Order[[#This Row],[Discount Applied]]="Yes", 1, 0)</f>
        <v>1</v>
      </c>
      <c r="L657" t="s">
        <v>7</v>
      </c>
      <c r="M657" t="s">
        <v>8</v>
      </c>
    </row>
    <row r="658" spans="1:13" x14ac:dyDescent="0.3">
      <c r="A658">
        <v>350</v>
      </c>
      <c r="B658">
        <v>5</v>
      </c>
      <c r="C658">
        <v>29</v>
      </c>
      <c r="D658">
        <v>1</v>
      </c>
      <c r="E658">
        <v>20</v>
      </c>
      <c r="F658">
        <v>350</v>
      </c>
      <c r="G658" t="s">
        <v>362</v>
      </c>
      <c r="H658" s="6">
        <v>87</v>
      </c>
      <c r="I658" s="12">
        <f>IF(Fact_Order[[#This Row],[Review Rating]]&gt;3,1,0)</f>
        <v>1</v>
      </c>
      <c r="J658">
        <v>3.7</v>
      </c>
      <c r="K658">
        <f>IF(Fact_Order[[#This Row],[Discount Applied]]="Yes", 1, 0)</f>
        <v>1</v>
      </c>
      <c r="L658" t="s">
        <v>7</v>
      </c>
      <c r="M658" t="s">
        <v>22</v>
      </c>
    </row>
    <row r="659" spans="1:13" x14ac:dyDescent="0.3">
      <c r="A659">
        <v>426</v>
      </c>
      <c r="B659">
        <v>6</v>
      </c>
      <c r="C659">
        <v>26</v>
      </c>
      <c r="D659">
        <v>1</v>
      </c>
      <c r="E659">
        <v>3</v>
      </c>
      <c r="F659">
        <v>426</v>
      </c>
      <c r="G659" t="s">
        <v>438</v>
      </c>
      <c r="H659" s="6">
        <v>87</v>
      </c>
      <c r="I659" s="12">
        <f>IF(Fact_Order[[#This Row],[Review Rating]]&gt;3,1,0)</f>
        <v>1</v>
      </c>
      <c r="J659">
        <v>3.3</v>
      </c>
      <c r="K659">
        <f>IF(Fact_Order[[#This Row],[Discount Applied]]="Yes", 1, 0)</f>
        <v>1</v>
      </c>
      <c r="L659" t="s">
        <v>7</v>
      </c>
      <c r="M659" t="s">
        <v>12</v>
      </c>
    </row>
    <row r="660" spans="1:13" x14ac:dyDescent="0.3">
      <c r="A660">
        <v>511</v>
      </c>
      <c r="B660">
        <v>5</v>
      </c>
      <c r="C660">
        <v>9</v>
      </c>
      <c r="D660">
        <v>4</v>
      </c>
      <c r="E660">
        <v>6</v>
      </c>
      <c r="F660">
        <v>511</v>
      </c>
      <c r="G660" t="s">
        <v>523</v>
      </c>
      <c r="H660" s="6">
        <v>87</v>
      </c>
      <c r="I660" s="12">
        <f>IF(Fact_Order[[#This Row],[Review Rating]]&gt;3,1,0)</f>
        <v>1</v>
      </c>
      <c r="J660">
        <v>3.9</v>
      </c>
      <c r="K660">
        <f>IF(Fact_Order[[#This Row],[Discount Applied]]="Yes", 1, 0)</f>
        <v>1</v>
      </c>
      <c r="L660" t="s">
        <v>7</v>
      </c>
      <c r="M660" t="s">
        <v>8</v>
      </c>
    </row>
    <row r="661" spans="1:13" x14ac:dyDescent="0.3">
      <c r="A661">
        <v>625</v>
      </c>
      <c r="B661">
        <v>1</v>
      </c>
      <c r="C661">
        <v>37</v>
      </c>
      <c r="D661">
        <v>4</v>
      </c>
      <c r="E661">
        <v>14</v>
      </c>
      <c r="F661">
        <v>625</v>
      </c>
      <c r="G661" t="s">
        <v>637</v>
      </c>
      <c r="H661" s="6">
        <v>87</v>
      </c>
      <c r="I661" s="12">
        <f>IF(Fact_Order[[#This Row],[Review Rating]]&gt;3,1,0)</f>
        <v>1</v>
      </c>
      <c r="J661">
        <v>3.4</v>
      </c>
      <c r="K661">
        <f>IF(Fact_Order[[#This Row],[Discount Applied]]="Yes", 1, 0)</f>
        <v>1</v>
      </c>
      <c r="L661" t="s">
        <v>7</v>
      </c>
      <c r="M661" t="s">
        <v>14</v>
      </c>
    </row>
    <row r="662" spans="1:13" x14ac:dyDescent="0.3">
      <c r="A662">
        <v>704</v>
      </c>
      <c r="B662">
        <v>4</v>
      </c>
      <c r="C662">
        <v>40</v>
      </c>
      <c r="D662">
        <v>3</v>
      </c>
      <c r="E662">
        <v>11</v>
      </c>
      <c r="F662">
        <v>704</v>
      </c>
      <c r="G662" t="s">
        <v>716</v>
      </c>
      <c r="H662" s="6">
        <v>87</v>
      </c>
      <c r="I662" s="12">
        <f>IF(Fact_Order[[#This Row],[Review Rating]]&gt;3,1,0)</f>
        <v>0</v>
      </c>
      <c r="J662">
        <v>3</v>
      </c>
      <c r="K662">
        <f>IF(Fact_Order[[#This Row],[Discount Applied]]="Yes", 1, 0)</f>
        <v>1</v>
      </c>
      <c r="L662" t="s">
        <v>7</v>
      </c>
      <c r="M662" t="s">
        <v>8</v>
      </c>
    </row>
    <row r="663" spans="1:13" x14ac:dyDescent="0.3">
      <c r="A663">
        <v>843</v>
      </c>
      <c r="B663">
        <v>1</v>
      </c>
      <c r="C663">
        <v>10</v>
      </c>
      <c r="D663">
        <v>2</v>
      </c>
      <c r="E663">
        <v>6</v>
      </c>
      <c r="F663">
        <v>843</v>
      </c>
      <c r="G663" t="s">
        <v>855</v>
      </c>
      <c r="H663" s="6">
        <v>87</v>
      </c>
      <c r="I663" s="12">
        <f>IF(Fact_Order[[#This Row],[Review Rating]]&gt;3,1,0)</f>
        <v>1</v>
      </c>
      <c r="J663">
        <v>3.6</v>
      </c>
      <c r="K663">
        <f>IF(Fact_Order[[#This Row],[Discount Applied]]="Yes", 1, 0)</f>
        <v>1</v>
      </c>
      <c r="L663" t="s">
        <v>7</v>
      </c>
      <c r="M663" t="s">
        <v>14</v>
      </c>
    </row>
    <row r="664" spans="1:13" x14ac:dyDescent="0.3">
      <c r="A664">
        <v>861</v>
      </c>
      <c r="B664">
        <v>4</v>
      </c>
      <c r="C664">
        <v>37</v>
      </c>
      <c r="D664">
        <v>2</v>
      </c>
      <c r="E664">
        <v>10</v>
      </c>
      <c r="F664">
        <v>861</v>
      </c>
      <c r="G664" t="s">
        <v>873</v>
      </c>
      <c r="H664" s="6">
        <v>87</v>
      </c>
      <c r="I664" s="12">
        <f>IF(Fact_Order[[#This Row],[Review Rating]]&gt;3,1,0)</f>
        <v>1</v>
      </c>
      <c r="J664">
        <v>4.0999999999999996</v>
      </c>
      <c r="K664">
        <f>IF(Fact_Order[[#This Row],[Discount Applied]]="Yes", 1, 0)</f>
        <v>1</v>
      </c>
      <c r="L664" t="s">
        <v>7</v>
      </c>
      <c r="M664" t="s">
        <v>10</v>
      </c>
    </row>
    <row r="665" spans="1:13" x14ac:dyDescent="0.3">
      <c r="A665">
        <v>1259</v>
      </c>
      <c r="B665">
        <v>5</v>
      </c>
      <c r="C665">
        <v>32</v>
      </c>
      <c r="D665">
        <v>2</v>
      </c>
      <c r="E665">
        <v>24</v>
      </c>
      <c r="F665">
        <v>1259</v>
      </c>
      <c r="G665" t="s">
        <v>1271</v>
      </c>
      <c r="H665" s="6">
        <v>87</v>
      </c>
      <c r="I665" s="12">
        <f>IF(Fact_Order[[#This Row],[Review Rating]]&gt;3,1,0)</f>
        <v>1</v>
      </c>
      <c r="J665">
        <v>4.0999999999999996</v>
      </c>
      <c r="K665">
        <f>IF(Fact_Order[[#This Row],[Discount Applied]]="Yes", 1, 0)</f>
        <v>1</v>
      </c>
      <c r="L665" t="s">
        <v>7</v>
      </c>
      <c r="M665" t="s">
        <v>27</v>
      </c>
    </row>
    <row r="666" spans="1:13" x14ac:dyDescent="0.3">
      <c r="A666">
        <v>1312</v>
      </c>
      <c r="B666">
        <v>1</v>
      </c>
      <c r="C666">
        <v>31</v>
      </c>
      <c r="D666">
        <v>4</v>
      </c>
      <c r="E666">
        <v>10</v>
      </c>
      <c r="F666">
        <v>1312</v>
      </c>
      <c r="G666" t="s">
        <v>1324</v>
      </c>
      <c r="H666" s="6">
        <v>87</v>
      </c>
      <c r="I666" s="12">
        <f>IF(Fact_Order[[#This Row],[Review Rating]]&gt;3,1,0)</f>
        <v>1</v>
      </c>
      <c r="J666">
        <v>4.2</v>
      </c>
      <c r="K666">
        <f>IF(Fact_Order[[#This Row],[Discount Applied]]="Yes", 1, 0)</f>
        <v>1</v>
      </c>
      <c r="L666" t="s">
        <v>7</v>
      </c>
      <c r="M666" t="s">
        <v>8</v>
      </c>
    </row>
    <row r="667" spans="1:13" x14ac:dyDescent="0.3">
      <c r="A667">
        <v>1698</v>
      </c>
      <c r="B667">
        <v>3</v>
      </c>
      <c r="C667">
        <v>37</v>
      </c>
      <c r="D667">
        <v>4</v>
      </c>
      <c r="E667">
        <v>6</v>
      </c>
      <c r="F667">
        <v>1698</v>
      </c>
      <c r="G667" t="s">
        <v>1711</v>
      </c>
      <c r="H667" s="6">
        <v>87</v>
      </c>
      <c r="I667" s="12">
        <f>IF(Fact_Order[[#This Row],[Review Rating]]&gt;3,1,0)</f>
        <v>1</v>
      </c>
      <c r="J667">
        <v>3.5</v>
      </c>
      <c r="K667">
        <f>IF(Fact_Order[[#This Row],[Discount Applied]]="Yes", 1, 0)</f>
        <v>0</v>
      </c>
      <c r="L667" t="s">
        <v>1691</v>
      </c>
      <c r="M667" t="s">
        <v>12</v>
      </c>
    </row>
    <row r="668" spans="1:13" x14ac:dyDescent="0.3">
      <c r="A668">
        <v>1707</v>
      </c>
      <c r="B668">
        <v>4</v>
      </c>
      <c r="C668">
        <v>26</v>
      </c>
      <c r="D668">
        <v>2</v>
      </c>
      <c r="E668">
        <v>13</v>
      </c>
      <c r="F668">
        <v>1707</v>
      </c>
      <c r="G668" t="s">
        <v>1720</v>
      </c>
      <c r="H668" s="6">
        <v>87</v>
      </c>
      <c r="I668" s="12">
        <f>IF(Fact_Order[[#This Row],[Review Rating]]&gt;3,1,0)</f>
        <v>0</v>
      </c>
      <c r="J668">
        <v>3</v>
      </c>
      <c r="K668">
        <f>IF(Fact_Order[[#This Row],[Discount Applied]]="Yes", 1, 0)</f>
        <v>0</v>
      </c>
      <c r="L668" t="s">
        <v>1691</v>
      </c>
      <c r="M668" t="s">
        <v>8</v>
      </c>
    </row>
    <row r="669" spans="1:13" x14ac:dyDescent="0.3">
      <c r="A669">
        <v>1713</v>
      </c>
      <c r="B669">
        <v>5</v>
      </c>
      <c r="C669">
        <v>27</v>
      </c>
      <c r="D669">
        <v>4</v>
      </c>
      <c r="E669">
        <v>18</v>
      </c>
      <c r="F669">
        <v>1713</v>
      </c>
      <c r="G669" t="s">
        <v>1726</v>
      </c>
      <c r="H669" s="6">
        <v>87</v>
      </c>
      <c r="I669" s="12">
        <f>IF(Fact_Order[[#This Row],[Review Rating]]&gt;3,1,0)</f>
        <v>1</v>
      </c>
      <c r="J669">
        <v>3.8</v>
      </c>
      <c r="K669">
        <f>IF(Fact_Order[[#This Row],[Discount Applied]]="Yes", 1, 0)</f>
        <v>0</v>
      </c>
      <c r="L669" t="s">
        <v>1691</v>
      </c>
      <c r="M669" t="s">
        <v>10</v>
      </c>
    </row>
    <row r="670" spans="1:13" x14ac:dyDescent="0.3">
      <c r="A670">
        <v>1732</v>
      </c>
      <c r="B670">
        <v>3</v>
      </c>
      <c r="C670">
        <v>38</v>
      </c>
      <c r="D670">
        <v>4</v>
      </c>
      <c r="E670">
        <v>22</v>
      </c>
      <c r="F670">
        <v>1732</v>
      </c>
      <c r="G670" t="s">
        <v>1745</v>
      </c>
      <c r="H670" s="6">
        <v>87</v>
      </c>
      <c r="I670" s="12">
        <f>IF(Fact_Order[[#This Row],[Review Rating]]&gt;3,1,0)</f>
        <v>1</v>
      </c>
      <c r="J670">
        <v>3.1</v>
      </c>
      <c r="K670">
        <f>IF(Fact_Order[[#This Row],[Discount Applied]]="Yes", 1, 0)</f>
        <v>0</v>
      </c>
      <c r="L670" t="s">
        <v>1691</v>
      </c>
      <c r="M670" t="s">
        <v>10</v>
      </c>
    </row>
    <row r="671" spans="1:13" x14ac:dyDescent="0.3">
      <c r="A671">
        <v>2038</v>
      </c>
      <c r="B671">
        <v>1</v>
      </c>
      <c r="C671">
        <v>27</v>
      </c>
      <c r="D671">
        <v>3</v>
      </c>
      <c r="E671">
        <v>23</v>
      </c>
      <c r="F671">
        <v>2038</v>
      </c>
      <c r="G671" t="s">
        <v>2051</v>
      </c>
      <c r="H671" s="6">
        <v>87</v>
      </c>
      <c r="I671" s="12">
        <f>IF(Fact_Order[[#This Row],[Review Rating]]&gt;3,1,0)</f>
        <v>1</v>
      </c>
      <c r="J671">
        <v>4.3</v>
      </c>
      <c r="K671">
        <f>IF(Fact_Order[[#This Row],[Discount Applied]]="Yes", 1, 0)</f>
        <v>0</v>
      </c>
      <c r="L671" t="s">
        <v>1691</v>
      </c>
      <c r="M671" t="s">
        <v>8</v>
      </c>
    </row>
    <row r="672" spans="1:13" x14ac:dyDescent="0.3">
      <c r="A672">
        <v>2126</v>
      </c>
      <c r="B672">
        <v>6</v>
      </c>
      <c r="C672">
        <v>14</v>
      </c>
      <c r="D672">
        <v>4</v>
      </c>
      <c r="E672">
        <v>8</v>
      </c>
      <c r="F672">
        <v>2126</v>
      </c>
      <c r="G672" t="s">
        <v>2139</v>
      </c>
      <c r="H672" s="6">
        <v>87</v>
      </c>
      <c r="I672" s="12">
        <f>IF(Fact_Order[[#This Row],[Review Rating]]&gt;3,1,0)</f>
        <v>1</v>
      </c>
      <c r="J672">
        <v>4.8</v>
      </c>
      <c r="K672">
        <f>IF(Fact_Order[[#This Row],[Discount Applied]]="Yes", 1, 0)</f>
        <v>0</v>
      </c>
      <c r="L672" t="s">
        <v>1691</v>
      </c>
      <c r="M672" t="s">
        <v>14</v>
      </c>
    </row>
    <row r="673" spans="1:13" x14ac:dyDescent="0.3">
      <c r="A673">
        <v>2133</v>
      </c>
      <c r="B673">
        <v>5</v>
      </c>
      <c r="C673">
        <v>35</v>
      </c>
      <c r="D673">
        <v>4</v>
      </c>
      <c r="E673">
        <v>12</v>
      </c>
      <c r="F673">
        <v>2133</v>
      </c>
      <c r="G673" t="s">
        <v>2146</v>
      </c>
      <c r="H673" s="6">
        <v>87</v>
      </c>
      <c r="I673" s="12">
        <f>IF(Fact_Order[[#This Row],[Review Rating]]&gt;3,1,0)</f>
        <v>1</v>
      </c>
      <c r="J673">
        <v>4.7</v>
      </c>
      <c r="K673">
        <f>IF(Fact_Order[[#This Row],[Discount Applied]]="Yes", 1, 0)</f>
        <v>0</v>
      </c>
      <c r="L673" t="s">
        <v>1691</v>
      </c>
      <c r="M673" t="s">
        <v>27</v>
      </c>
    </row>
    <row r="674" spans="1:13" x14ac:dyDescent="0.3">
      <c r="A674">
        <v>2299</v>
      </c>
      <c r="B674">
        <v>5</v>
      </c>
      <c r="C674">
        <v>7</v>
      </c>
      <c r="D674">
        <v>2</v>
      </c>
      <c r="E674">
        <v>9</v>
      </c>
      <c r="F674">
        <v>2299</v>
      </c>
      <c r="G674" t="s">
        <v>2312</v>
      </c>
      <c r="H674" s="6">
        <v>87</v>
      </c>
      <c r="I674" s="12">
        <f>IF(Fact_Order[[#This Row],[Review Rating]]&gt;3,1,0)</f>
        <v>0</v>
      </c>
      <c r="J674">
        <v>2.9</v>
      </c>
      <c r="K674">
        <f>IF(Fact_Order[[#This Row],[Discount Applied]]="Yes", 1, 0)</f>
        <v>0</v>
      </c>
      <c r="L674" t="s">
        <v>1691</v>
      </c>
      <c r="M674" t="s">
        <v>10</v>
      </c>
    </row>
    <row r="675" spans="1:13" x14ac:dyDescent="0.3">
      <c r="A675">
        <v>2390</v>
      </c>
      <c r="B675">
        <v>6</v>
      </c>
      <c r="C675">
        <v>24</v>
      </c>
      <c r="D675">
        <v>2</v>
      </c>
      <c r="E675">
        <v>8</v>
      </c>
      <c r="F675">
        <v>2390</v>
      </c>
      <c r="G675" t="s">
        <v>2403</v>
      </c>
      <c r="H675" s="6">
        <v>87</v>
      </c>
      <c r="I675" s="12">
        <f>IF(Fact_Order[[#This Row],[Review Rating]]&gt;3,1,0)</f>
        <v>1</v>
      </c>
      <c r="J675">
        <v>3.1</v>
      </c>
      <c r="K675">
        <f>IF(Fact_Order[[#This Row],[Discount Applied]]="Yes", 1, 0)</f>
        <v>0</v>
      </c>
      <c r="L675" t="s">
        <v>1691</v>
      </c>
      <c r="M675" t="s">
        <v>22</v>
      </c>
    </row>
    <row r="676" spans="1:13" x14ac:dyDescent="0.3">
      <c r="A676">
        <v>2421</v>
      </c>
      <c r="B676">
        <v>2</v>
      </c>
      <c r="C676">
        <v>18</v>
      </c>
      <c r="D676">
        <v>1</v>
      </c>
      <c r="E676">
        <v>15</v>
      </c>
      <c r="F676">
        <v>2421</v>
      </c>
      <c r="G676" t="s">
        <v>2434</v>
      </c>
      <c r="H676" s="6">
        <v>87</v>
      </c>
      <c r="I676" s="12">
        <f>IF(Fact_Order[[#This Row],[Review Rating]]&gt;3,1,0)</f>
        <v>1</v>
      </c>
      <c r="J676">
        <v>4.2</v>
      </c>
      <c r="K676">
        <f>IF(Fact_Order[[#This Row],[Discount Applied]]="Yes", 1, 0)</f>
        <v>0</v>
      </c>
      <c r="L676" t="s">
        <v>1691</v>
      </c>
      <c r="M676" t="s">
        <v>14</v>
      </c>
    </row>
    <row r="677" spans="1:13" x14ac:dyDescent="0.3">
      <c r="A677">
        <v>2483</v>
      </c>
      <c r="B677">
        <v>3</v>
      </c>
      <c r="C677">
        <v>29</v>
      </c>
      <c r="D677">
        <v>1</v>
      </c>
      <c r="E677">
        <v>9</v>
      </c>
      <c r="F677">
        <v>2483</v>
      </c>
      <c r="G677" t="s">
        <v>2496</v>
      </c>
      <c r="H677" s="6">
        <v>87</v>
      </c>
      <c r="I677" s="12">
        <f>IF(Fact_Order[[#This Row],[Review Rating]]&gt;3,1,0)</f>
        <v>1</v>
      </c>
      <c r="J677">
        <v>4.8</v>
      </c>
      <c r="K677">
        <f>IF(Fact_Order[[#This Row],[Discount Applied]]="Yes", 1, 0)</f>
        <v>0</v>
      </c>
      <c r="L677" t="s">
        <v>1691</v>
      </c>
      <c r="M677" t="s">
        <v>12</v>
      </c>
    </row>
    <row r="678" spans="1:13" x14ac:dyDescent="0.3">
      <c r="A678">
        <v>2643</v>
      </c>
      <c r="B678">
        <v>6</v>
      </c>
      <c r="C678">
        <v>45</v>
      </c>
      <c r="D678">
        <v>3</v>
      </c>
      <c r="E678">
        <v>23</v>
      </c>
      <c r="F678">
        <v>2643</v>
      </c>
      <c r="G678" t="s">
        <v>2656</v>
      </c>
      <c r="H678" s="6">
        <v>87</v>
      </c>
      <c r="I678" s="12">
        <f>IF(Fact_Order[[#This Row],[Review Rating]]&gt;3,1,0)</f>
        <v>1</v>
      </c>
      <c r="J678">
        <v>4</v>
      </c>
      <c r="K678">
        <f>IF(Fact_Order[[#This Row],[Discount Applied]]="Yes", 1, 0)</f>
        <v>0</v>
      </c>
      <c r="L678" t="s">
        <v>1691</v>
      </c>
      <c r="M678" t="s">
        <v>22</v>
      </c>
    </row>
    <row r="679" spans="1:13" x14ac:dyDescent="0.3">
      <c r="A679">
        <v>2728</v>
      </c>
      <c r="B679">
        <v>5</v>
      </c>
      <c r="C679">
        <v>25</v>
      </c>
      <c r="D679">
        <v>1</v>
      </c>
      <c r="E679">
        <v>6</v>
      </c>
      <c r="F679">
        <v>2728</v>
      </c>
      <c r="G679" t="s">
        <v>2741</v>
      </c>
      <c r="H679" s="6">
        <v>87</v>
      </c>
      <c r="I679" s="12">
        <f>IF(Fact_Order[[#This Row],[Review Rating]]&gt;3,1,0)</f>
        <v>1</v>
      </c>
      <c r="J679">
        <v>3.7</v>
      </c>
      <c r="K679">
        <f>IF(Fact_Order[[#This Row],[Discount Applied]]="Yes", 1, 0)</f>
        <v>0</v>
      </c>
      <c r="L679" t="s">
        <v>1691</v>
      </c>
      <c r="M679" t="s">
        <v>12</v>
      </c>
    </row>
    <row r="680" spans="1:13" x14ac:dyDescent="0.3">
      <c r="A680">
        <v>2859</v>
      </c>
      <c r="B680">
        <v>5</v>
      </c>
      <c r="C680">
        <v>34</v>
      </c>
      <c r="D680">
        <v>3</v>
      </c>
      <c r="E680">
        <v>3</v>
      </c>
      <c r="F680">
        <v>2859</v>
      </c>
      <c r="G680" t="s">
        <v>2872</v>
      </c>
      <c r="H680" s="6">
        <v>87</v>
      </c>
      <c r="I680" s="12">
        <f>IF(Fact_Order[[#This Row],[Review Rating]]&gt;3,1,0)</f>
        <v>1</v>
      </c>
      <c r="J680">
        <v>3.8</v>
      </c>
      <c r="K680">
        <f>IF(Fact_Order[[#This Row],[Discount Applied]]="Yes", 1, 0)</f>
        <v>0</v>
      </c>
      <c r="L680" t="s">
        <v>1691</v>
      </c>
      <c r="M680" t="s">
        <v>22</v>
      </c>
    </row>
    <row r="681" spans="1:13" x14ac:dyDescent="0.3">
      <c r="A681">
        <v>2909</v>
      </c>
      <c r="B681">
        <v>6</v>
      </c>
      <c r="C681">
        <v>22</v>
      </c>
      <c r="D681">
        <v>1</v>
      </c>
      <c r="E681">
        <v>1</v>
      </c>
      <c r="F681">
        <v>2909</v>
      </c>
      <c r="G681" t="s">
        <v>2922</v>
      </c>
      <c r="H681" s="6">
        <v>87</v>
      </c>
      <c r="I681" s="12">
        <f>IF(Fact_Order[[#This Row],[Review Rating]]&gt;3,1,0)</f>
        <v>1</v>
      </c>
      <c r="J681">
        <v>3.1</v>
      </c>
      <c r="K681">
        <f>IF(Fact_Order[[#This Row],[Discount Applied]]="Yes", 1, 0)</f>
        <v>0</v>
      </c>
      <c r="L681" t="s">
        <v>1691</v>
      </c>
      <c r="M681" t="s">
        <v>27</v>
      </c>
    </row>
    <row r="682" spans="1:13" x14ac:dyDescent="0.3">
      <c r="A682">
        <v>3161</v>
      </c>
      <c r="B682">
        <v>3</v>
      </c>
      <c r="C682">
        <v>44</v>
      </c>
      <c r="D682">
        <v>4</v>
      </c>
      <c r="E682">
        <v>22</v>
      </c>
      <c r="F682">
        <v>3161</v>
      </c>
      <c r="G682" t="s">
        <v>3174</v>
      </c>
      <c r="H682" s="6">
        <v>87</v>
      </c>
      <c r="I682" s="12">
        <f>IF(Fact_Order[[#This Row],[Review Rating]]&gt;3,1,0)</f>
        <v>1</v>
      </c>
      <c r="J682">
        <v>3.8</v>
      </c>
      <c r="K682">
        <f>IF(Fact_Order[[#This Row],[Discount Applied]]="Yes", 1, 0)</f>
        <v>0</v>
      </c>
      <c r="L682" t="s">
        <v>1691</v>
      </c>
      <c r="M682" t="s">
        <v>10</v>
      </c>
    </row>
    <row r="683" spans="1:13" x14ac:dyDescent="0.3">
      <c r="A683">
        <v>3190</v>
      </c>
      <c r="B683">
        <v>6</v>
      </c>
      <c r="C683">
        <v>24</v>
      </c>
      <c r="D683">
        <v>3</v>
      </c>
      <c r="E683">
        <v>24</v>
      </c>
      <c r="F683">
        <v>3190</v>
      </c>
      <c r="G683" t="s">
        <v>3203</v>
      </c>
      <c r="H683" s="6">
        <v>87</v>
      </c>
      <c r="I683" s="12">
        <f>IF(Fact_Order[[#This Row],[Review Rating]]&gt;3,1,0)</f>
        <v>1</v>
      </c>
      <c r="J683">
        <v>4.2</v>
      </c>
      <c r="K683">
        <f>IF(Fact_Order[[#This Row],[Discount Applied]]="Yes", 1, 0)</f>
        <v>0</v>
      </c>
      <c r="L683" t="s">
        <v>1691</v>
      </c>
      <c r="M683" t="s">
        <v>14</v>
      </c>
    </row>
    <row r="684" spans="1:13" x14ac:dyDescent="0.3">
      <c r="A684">
        <v>3406</v>
      </c>
      <c r="B684">
        <v>6</v>
      </c>
      <c r="C684">
        <v>48</v>
      </c>
      <c r="D684">
        <v>3</v>
      </c>
      <c r="E684">
        <v>1</v>
      </c>
      <c r="F684">
        <v>3406</v>
      </c>
      <c r="G684" t="s">
        <v>3419</v>
      </c>
      <c r="H684" s="6">
        <v>87</v>
      </c>
      <c r="I684" s="12">
        <f>IF(Fact_Order[[#This Row],[Review Rating]]&gt;3,1,0)</f>
        <v>1</v>
      </c>
      <c r="J684">
        <v>4.2</v>
      </c>
      <c r="K684">
        <f>IF(Fact_Order[[#This Row],[Discount Applied]]="Yes", 1, 0)</f>
        <v>0</v>
      </c>
      <c r="L684" t="s">
        <v>1691</v>
      </c>
      <c r="M684" t="s">
        <v>22</v>
      </c>
    </row>
    <row r="685" spans="1:13" x14ac:dyDescent="0.3">
      <c r="A685">
        <v>3458</v>
      </c>
      <c r="B685">
        <v>1</v>
      </c>
      <c r="C685">
        <v>34</v>
      </c>
      <c r="D685">
        <v>3</v>
      </c>
      <c r="E685">
        <v>17</v>
      </c>
      <c r="F685">
        <v>3458</v>
      </c>
      <c r="G685" t="s">
        <v>3471</v>
      </c>
      <c r="H685" s="6">
        <v>87</v>
      </c>
      <c r="I685" s="12">
        <f>IF(Fact_Order[[#This Row],[Review Rating]]&gt;3,1,0)</f>
        <v>0</v>
      </c>
      <c r="J685">
        <v>3</v>
      </c>
      <c r="K685">
        <f>IF(Fact_Order[[#This Row],[Discount Applied]]="Yes", 1, 0)</f>
        <v>0</v>
      </c>
      <c r="L685" t="s">
        <v>1691</v>
      </c>
      <c r="M685" t="s">
        <v>10</v>
      </c>
    </row>
    <row r="686" spans="1:13" x14ac:dyDescent="0.3">
      <c r="A686">
        <v>3502</v>
      </c>
      <c r="B686">
        <v>4</v>
      </c>
      <c r="C686">
        <v>44</v>
      </c>
      <c r="D686">
        <v>4</v>
      </c>
      <c r="E686">
        <v>10</v>
      </c>
      <c r="F686">
        <v>3502</v>
      </c>
      <c r="G686" t="s">
        <v>3515</v>
      </c>
      <c r="H686" s="6">
        <v>87</v>
      </c>
      <c r="I686" s="12">
        <f>IF(Fact_Order[[#This Row],[Review Rating]]&gt;3,1,0)</f>
        <v>1</v>
      </c>
      <c r="J686">
        <v>4.8</v>
      </c>
      <c r="K686">
        <f>IF(Fact_Order[[#This Row],[Discount Applied]]="Yes", 1, 0)</f>
        <v>0</v>
      </c>
      <c r="L686" t="s">
        <v>1691</v>
      </c>
      <c r="M686" t="s">
        <v>22</v>
      </c>
    </row>
    <row r="687" spans="1:13" x14ac:dyDescent="0.3">
      <c r="A687">
        <v>3591</v>
      </c>
      <c r="B687">
        <v>5</v>
      </c>
      <c r="C687">
        <v>46</v>
      </c>
      <c r="D687">
        <v>4</v>
      </c>
      <c r="E687">
        <v>11</v>
      </c>
      <c r="F687">
        <v>3591</v>
      </c>
      <c r="G687" t="s">
        <v>3604</v>
      </c>
      <c r="H687" s="6">
        <v>87</v>
      </c>
      <c r="I687" s="12">
        <f>IF(Fact_Order[[#This Row],[Review Rating]]&gt;3,1,0)</f>
        <v>0</v>
      </c>
      <c r="J687">
        <v>2.9</v>
      </c>
      <c r="K687">
        <f>IF(Fact_Order[[#This Row],[Discount Applied]]="Yes", 1, 0)</f>
        <v>0</v>
      </c>
      <c r="L687" t="s">
        <v>1691</v>
      </c>
      <c r="M687" t="s">
        <v>8</v>
      </c>
    </row>
    <row r="688" spans="1:13" x14ac:dyDescent="0.3">
      <c r="A688">
        <v>3595</v>
      </c>
      <c r="B688">
        <v>5</v>
      </c>
      <c r="C688">
        <v>16</v>
      </c>
      <c r="D688">
        <v>3</v>
      </c>
      <c r="E688">
        <v>19</v>
      </c>
      <c r="F688">
        <v>3595</v>
      </c>
      <c r="G688" t="s">
        <v>3608</v>
      </c>
      <c r="H688" s="6">
        <v>87</v>
      </c>
      <c r="I688" s="12">
        <f>IF(Fact_Order[[#This Row],[Review Rating]]&gt;3,1,0)</f>
        <v>0</v>
      </c>
      <c r="J688">
        <v>2.6</v>
      </c>
      <c r="K688">
        <f>IF(Fact_Order[[#This Row],[Discount Applied]]="Yes", 1, 0)</f>
        <v>0</v>
      </c>
      <c r="L688" t="s">
        <v>1691</v>
      </c>
      <c r="M688" t="s">
        <v>8</v>
      </c>
    </row>
    <row r="689" spans="1:13" x14ac:dyDescent="0.3">
      <c r="A689">
        <v>3714</v>
      </c>
      <c r="B689">
        <v>1</v>
      </c>
      <c r="C689">
        <v>29</v>
      </c>
      <c r="D689">
        <v>2</v>
      </c>
      <c r="E689">
        <v>10</v>
      </c>
      <c r="F689">
        <v>3714</v>
      </c>
      <c r="G689" t="s">
        <v>3727</v>
      </c>
      <c r="H689" s="6">
        <v>87</v>
      </c>
      <c r="I689" s="12">
        <f>IF(Fact_Order[[#This Row],[Review Rating]]&gt;3,1,0)</f>
        <v>0</v>
      </c>
      <c r="J689">
        <v>2.6</v>
      </c>
      <c r="K689">
        <f>IF(Fact_Order[[#This Row],[Discount Applied]]="Yes", 1, 0)</f>
        <v>0</v>
      </c>
      <c r="L689" t="s">
        <v>1691</v>
      </c>
      <c r="M689" t="s">
        <v>27</v>
      </c>
    </row>
    <row r="690" spans="1:13" x14ac:dyDescent="0.3">
      <c r="A690">
        <v>3770</v>
      </c>
      <c r="B690">
        <v>4</v>
      </c>
      <c r="C690">
        <v>29</v>
      </c>
      <c r="D690">
        <v>3</v>
      </c>
      <c r="E690">
        <v>25</v>
      </c>
      <c r="F690">
        <v>3770</v>
      </c>
      <c r="G690" t="s">
        <v>3783</v>
      </c>
      <c r="H690" s="6">
        <v>87</v>
      </c>
      <c r="I690" s="12">
        <f>IF(Fact_Order[[#This Row],[Review Rating]]&gt;3,1,0)</f>
        <v>1</v>
      </c>
      <c r="J690">
        <v>3.6</v>
      </c>
      <c r="K690">
        <f>IF(Fact_Order[[#This Row],[Discount Applied]]="Yes", 1, 0)</f>
        <v>0</v>
      </c>
      <c r="L690" t="s">
        <v>1691</v>
      </c>
      <c r="M690" t="s">
        <v>8</v>
      </c>
    </row>
    <row r="691" spans="1:13" x14ac:dyDescent="0.3">
      <c r="A691">
        <v>3845</v>
      </c>
      <c r="B691">
        <v>3</v>
      </c>
      <c r="C691">
        <v>7</v>
      </c>
      <c r="D691">
        <v>4</v>
      </c>
      <c r="E691">
        <v>7</v>
      </c>
      <c r="F691">
        <v>3845</v>
      </c>
      <c r="G691" t="s">
        <v>3858</v>
      </c>
      <c r="H691" s="6">
        <v>87</v>
      </c>
      <c r="I691" s="12">
        <f>IF(Fact_Order[[#This Row],[Review Rating]]&gt;3,1,0)</f>
        <v>1</v>
      </c>
      <c r="J691">
        <v>5</v>
      </c>
      <c r="K691">
        <f>IF(Fact_Order[[#This Row],[Discount Applied]]="Yes", 1, 0)</f>
        <v>0</v>
      </c>
      <c r="L691" t="s">
        <v>1691</v>
      </c>
      <c r="M691" t="s">
        <v>8</v>
      </c>
    </row>
    <row r="692" spans="1:13" x14ac:dyDescent="0.3">
      <c r="A692">
        <v>117</v>
      </c>
      <c r="B692">
        <v>2</v>
      </c>
      <c r="C692">
        <v>42</v>
      </c>
      <c r="D692">
        <v>2</v>
      </c>
      <c r="E692">
        <v>10</v>
      </c>
      <c r="F692">
        <v>117</v>
      </c>
      <c r="G692" t="s">
        <v>129</v>
      </c>
      <c r="H692" s="6">
        <v>86</v>
      </c>
      <c r="I692" s="12">
        <f>IF(Fact_Order[[#This Row],[Review Rating]]&gt;3,1,0)</f>
        <v>1</v>
      </c>
      <c r="J692">
        <v>3.4</v>
      </c>
      <c r="K692">
        <f>IF(Fact_Order[[#This Row],[Discount Applied]]="Yes", 1, 0)</f>
        <v>1</v>
      </c>
      <c r="L692" t="s">
        <v>7</v>
      </c>
      <c r="M692" t="s">
        <v>8</v>
      </c>
    </row>
    <row r="693" spans="1:13" x14ac:dyDescent="0.3">
      <c r="A693">
        <v>125</v>
      </c>
      <c r="B693">
        <v>3</v>
      </c>
      <c r="C693">
        <v>23</v>
      </c>
      <c r="D693">
        <v>2</v>
      </c>
      <c r="E693">
        <v>2</v>
      </c>
      <c r="F693">
        <v>125</v>
      </c>
      <c r="G693" t="s">
        <v>137</v>
      </c>
      <c r="H693" s="6">
        <v>86</v>
      </c>
      <c r="I693" s="12">
        <f>IF(Fact_Order[[#This Row],[Review Rating]]&gt;3,1,0)</f>
        <v>1</v>
      </c>
      <c r="J693">
        <v>3.1</v>
      </c>
      <c r="K693">
        <f>IF(Fact_Order[[#This Row],[Discount Applied]]="Yes", 1, 0)</f>
        <v>1</v>
      </c>
      <c r="L693" t="s">
        <v>7</v>
      </c>
      <c r="M693" t="s">
        <v>14</v>
      </c>
    </row>
    <row r="694" spans="1:13" x14ac:dyDescent="0.3">
      <c r="A694">
        <v>137</v>
      </c>
      <c r="B694">
        <v>2</v>
      </c>
      <c r="C694">
        <v>37</v>
      </c>
      <c r="D694">
        <v>1</v>
      </c>
      <c r="E694">
        <v>1</v>
      </c>
      <c r="F694">
        <v>137</v>
      </c>
      <c r="G694" t="s">
        <v>149</v>
      </c>
      <c r="H694" s="6">
        <v>86</v>
      </c>
      <c r="I694" s="12">
        <f>IF(Fact_Order[[#This Row],[Review Rating]]&gt;3,1,0)</f>
        <v>1</v>
      </c>
      <c r="J694">
        <v>3.3</v>
      </c>
      <c r="K694">
        <f>IF(Fact_Order[[#This Row],[Discount Applied]]="Yes", 1, 0)</f>
        <v>1</v>
      </c>
      <c r="L694" t="s">
        <v>7</v>
      </c>
      <c r="M694" t="s">
        <v>27</v>
      </c>
    </row>
    <row r="695" spans="1:13" x14ac:dyDescent="0.3">
      <c r="A695">
        <v>176</v>
      </c>
      <c r="B695">
        <v>3</v>
      </c>
      <c r="C695">
        <v>20</v>
      </c>
      <c r="D695">
        <v>4</v>
      </c>
      <c r="E695">
        <v>8</v>
      </c>
      <c r="F695">
        <v>176</v>
      </c>
      <c r="G695" t="s">
        <v>188</v>
      </c>
      <c r="H695" s="6">
        <v>86</v>
      </c>
      <c r="I695" s="12">
        <f>IF(Fact_Order[[#This Row],[Review Rating]]&gt;3,1,0)</f>
        <v>0</v>
      </c>
      <c r="J695">
        <v>2.8</v>
      </c>
      <c r="K695">
        <f>IF(Fact_Order[[#This Row],[Discount Applied]]="Yes", 1, 0)</f>
        <v>1</v>
      </c>
      <c r="L695" t="s">
        <v>7</v>
      </c>
      <c r="M695" t="s">
        <v>22</v>
      </c>
    </row>
    <row r="696" spans="1:13" x14ac:dyDescent="0.3">
      <c r="A696">
        <v>247</v>
      </c>
      <c r="B696">
        <v>1</v>
      </c>
      <c r="C696">
        <v>23</v>
      </c>
      <c r="D696">
        <v>2</v>
      </c>
      <c r="E696">
        <v>13</v>
      </c>
      <c r="F696">
        <v>247</v>
      </c>
      <c r="G696" t="s">
        <v>259</v>
      </c>
      <c r="H696" s="6">
        <v>86</v>
      </c>
      <c r="I696" s="12">
        <f>IF(Fact_Order[[#This Row],[Review Rating]]&gt;3,1,0)</f>
        <v>1</v>
      </c>
      <c r="J696">
        <v>3.2</v>
      </c>
      <c r="K696">
        <f>IF(Fact_Order[[#This Row],[Discount Applied]]="Yes", 1, 0)</f>
        <v>1</v>
      </c>
      <c r="L696" t="s">
        <v>7</v>
      </c>
      <c r="M696" t="s">
        <v>8</v>
      </c>
    </row>
    <row r="697" spans="1:13" x14ac:dyDescent="0.3">
      <c r="A697">
        <v>333</v>
      </c>
      <c r="B697">
        <v>5</v>
      </c>
      <c r="C697">
        <v>15</v>
      </c>
      <c r="D697">
        <v>1</v>
      </c>
      <c r="E697">
        <v>6</v>
      </c>
      <c r="F697">
        <v>333</v>
      </c>
      <c r="G697" t="s">
        <v>345</v>
      </c>
      <c r="H697" s="6">
        <v>86</v>
      </c>
      <c r="I697" s="12">
        <f>IF(Fact_Order[[#This Row],[Review Rating]]&gt;3,1,0)</f>
        <v>0</v>
      </c>
      <c r="J697">
        <v>2.8</v>
      </c>
      <c r="K697">
        <f>IF(Fact_Order[[#This Row],[Discount Applied]]="Yes", 1, 0)</f>
        <v>1</v>
      </c>
      <c r="L697" t="s">
        <v>7</v>
      </c>
      <c r="M697" t="s">
        <v>12</v>
      </c>
    </row>
    <row r="698" spans="1:13" x14ac:dyDescent="0.3">
      <c r="A698">
        <v>392</v>
      </c>
      <c r="B698">
        <v>4</v>
      </c>
      <c r="C698">
        <v>47</v>
      </c>
      <c r="D698">
        <v>2</v>
      </c>
      <c r="E698">
        <v>2</v>
      </c>
      <c r="F698">
        <v>392</v>
      </c>
      <c r="G698" t="s">
        <v>404</v>
      </c>
      <c r="H698" s="6">
        <v>86</v>
      </c>
      <c r="I698" s="12">
        <f>IF(Fact_Order[[#This Row],[Review Rating]]&gt;3,1,0)</f>
        <v>1</v>
      </c>
      <c r="J698">
        <v>4.8</v>
      </c>
      <c r="K698">
        <f>IF(Fact_Order[[#This Row],[Discount Applied]]="Yes", 1, 0)</f>
        <v>1</v>
      </c>
      <c r="L698" t="s">
        <v>7</v>
      </c>
      <c r="M698" t="s">
        <v>10</v>
      </c>
    </row>
    <row r="699" spans="1:13" x14ac:dyDescent="0.3">
      <c r="A699">
        <v>433</v>
      </c>
      <c r="B699">
        <v>2</v>
      </c>
      <c r="C699">
        <v>28</v>
      </c>
      <c r="D699">
        <v>4</v>
      </c>
      <c r="E699">
        <v>6</v>
      </c>
      <c r="F699">
        <v>433</v>
      </c>
      <c r="G699" t="s">
        <v>445</v>
      </c>
      <c r="H699" s="6">
        <v>86</v>
      </c>
      <c r="I699" s="12">
        <f>IF(Fact_Order[[#This Row],[Review Rating]]&gt;3,1,0)</f>
        <v>1</v>
      </c>
      <c r="J699">
        <v>3.3</v>
      </c>
      <c r="K699">
        <f>IF(Fact_Order[[#This Row],[Discount Applied]]="Yes", 1, 0)</f>
        <v>1</v>
      </c>
      <c r="L699" t="s">
        <v>7</v>
      </c>
      <c r="M699" t="s">
        <v>8</v>
      </c>
    </row>
    <row r="700" spans="1:13" x14ac:dyDescent="0.3">
      <c r="A700">
        <v>576</v>
      </c>
      <c r="B700">
        <v>1</v>
      </c>
      <c r="C700">
        <v>44</v>
      </c>
      <c r="D700">
        <v>4</v>
      </c>
      <c r="E700">
        <v>3</v>
      </c>
      <c r="F700">
        <v>576</v>
      </c>
      <c r="G700" t="s">
        <v>588</v>
      </c>
      <c r="H700" s="6">
        <v>86</v>
      </c>
      <c r="I700" s="12">
        <f>IF(Fact_Order[[#This Row],[Review Rating]]&gt;3,1,0)</f>
        <v>1</v>
      </c>
      <c r="J700">
        <v>4.8</v>
      </c>
      <c r="K700">
        <f>IF(Fact_Order[[#This Row],[Discount Applied]]="Yes", 1, 0)</f>
        <v>1</v>
      </c>
      <c r="L700" t="s">
        <v>7</v>
      </c>
      <c r="M700" t="s">
        <v>14</v>
      </c>
    </row>
    <row r="701" spans="1:13" x14ac:dyDescent="0.3">
      <c r="A701">
        <v>588</v>
      </c>
      <c r="B701">
        <v>1</v>
      </c>
      <c r="C701">
        <v>48</v>
      </c>
      <c r="D701">
        <v>4</v>
      </c>
      <c r="E701">
        <v>21</v>
      </c>
      <c r="F701">
        <v>588</v>
      </c>
      <c r="G701" t="s">
        <v>600</v>
      </c>
      <c r="H701" s="6">
        <v>86</v>
      </c>
      <c r="I701" s="12">
        <f>IF(Fact_Order[[#This Row],[Review Rating]]&gt;3,1,0)</f>
        <v>1</v>
      </c>
      <c r="J701">
        <v>4.2</v>
      </c>
      <c r="K701">
        <f>IF(Fact_Order[[#This Row],[Discount Applied]]="Yes", 1, 0)</f>
        <v>1</v>
      </c>
      <c r="L701" t="s">
        <v>7</v>
      </c>
      <c r="M701" t="s">
        <v>27</v>
      </c>
    </row>
    <row r="702" spans="1:13" x14ac:dyDescent="0.3">
      <c r="A702">
        <v>676</v>
      </c>
      <c r="B702">
        <v>5</v>
      </c>
      <c r="C702">
        <v>11</v>
      </c>
      <c r="D702">
        <v>2</v>
      </c>
      <c r="E702">
        <v>13</v>
      </c>
      <c r="F702">
        <v>676</v>
      </c>
      <c r="G702" t="s">
        <v>688</v>
      </c>
      <c r="H702" s="6">
        <v>86</v>
      </c>
      <c r="I702" s="12">
        <f>IF(Fact_Order[[#This Row],[Review Rating]]&gt;3,1,0)</f>
        <v>0</v>
      </c>
      <c r="J702">
        <v>2.6</v>
      </c>
      <c r="K702">
        <f>IF(Fact_Order[[#This Row],[Discount Applied]]="Yes", 1, 0)</f>
        <v>1</v>
      </c>
      <c r="L702" t="s">
        <v>7</v>
      </c>
      <c r="M702" t="s">
        <v>10</v>
      </c>
    </row>
    <row r="703" spans="1:13" x14ac:dyDescent="0.3">
      <c r="A703">
        <v>852</v>
      </c>
      <c r="B703">
        <v>1</v>
      </c>
      <c r="C703">
        <v>3</v>
      </c>
      <c r="D703">
        <v>3</v>
      </c>
      <c r="E703">
        <v>4</v>
      </c>
      <c r="F703">
        <v>852</v>
      </c>
      <c r="G703" t="s">
        <v>864</v>
      </c>
      <c r="H703" s="6">
        <v>86</v>
      </c>
      <c r="I703" s="12">
        <f>IF(Fact_Order[[#This Row],[Review Rating]]&gt;3,1,0)</f>
        <v>0</v>
      </c>
      <c r="J703">
        <v>2.9</v>
      </c>
      <c r="K703">
        <f>IF(Fact_Order[[#This Row],[Discount Applied]]="Yes", 1, 0)</f>
        <v>1</v>
      </c>
      <c r="L703" t="s">
        <v>7</v>
      </c>
      <c r="M703" t="s">
        <v>27</v>
      </c>
    </row>
    <row r="704" spans="1:13" x14ac:dyDescent="0.3">
      <c r="A704">
        <v>1152</v>
      </c>
      <c r="B704">
        <v>1</v>
      </c>
      <c r="C704">
        <v>32</v>
      </c>
      <c r="D704">
        <v>2</v>
      </c>
      <c r="E704">
        <v>1</v>
      </c>
      <c r="F704">
        <v>1152</v>
      </c>
      <c r="G704" t="s">
        <v>1164</v>
      </c>
      <c r="H704" s="6">
        <v>86</v>
      </c>
      <c r="I704" s="12">
        <f>IF(Fact_Order[[#This Row],[Review Rating]]&gt;3,1,0)</f>
        <v>1</v>
      </c>
      <c r="J704">
        <v>4.2</v>
      </c>
      <c r="K704">
        <f>IF(Fact_Order[[#This Row],[Discount Applied]]="Yes", 1, 0)</f>
        <v>1</v>
      </c>
      <c r="L704" t="s">
        <v>7</v>
      </c>
      <c r="M704" t="s">
        <v>12</v>
      </c>
    </row>
    <row r="705" spans="1:13" x14ac:dyDescent="0.3">
      <c r="A705">
        <v>1252</v>
      </c>
      <c r="B705">
        <v>3</v>
      </c>
      <c r="C705">
        <v>28</v>
      </c>
      <c r="D705">
        <v>2</v>
      </c>
      <c r="E705">
        <v>7</v>
      </c>
      <c r="F705">
        <v>1252</v>
      </c>
      <c r="G705" t="s">
        <v>1264</v>
      </c>
      <c r="H705" s="6">
        <v>86</v>
      </c>
      <c r="I705" s="12">
        <f>IF(Fact_Order[[#This Row],[Review Rating]]&gt;3,1,0)</f>
        <v>1</v>
      </c>
      <c r="J705">
        <v>5</v>
      </c>
      <c r="K705">
        <f>IF(Fact_Order[[#This Row],[Discount Applied]]="Yes", 1, 0)</f>
        <v>1</v>
      </c>
      <c r="L705" t="s">
        <v>7</v>
      </c>
      <c r="M705" t="s">
        <v>12</v>
      </c>
    </row>
    <row r="706" spans="1:13" x14ac:dyDescent="0.3">
      <c r="A706">
        <v>1338</v>
      </c>
      <c r="B706">
        <v>1</v>
      </c>
      <c r="C706">
        <v>31</v>
      </c>
      <c r="D706">
        <v>2</v>
      </c>
      <c r="E706">
        <v>2</v>
      </c>
      <c r="F706">
        <v>1338</v>
      </c>
      <c r="G706" t="s">
        <v>1350</v>
      </c>
      <c r="H706" s="6">
        <v>86</v>
      </c>
      <c r="I706" s="12">
        <f>IF(Fact_Order[[#This Row],[Review Rating]]&gt;3,1,0)</f>
        <v>1</v>
      </c>
      <c r="J706">
        <v>3.4</v>
      </c>
      <c r="K706">
        <f>IF(Fact_Order[[#This Row],[Discount Applied]]="Yes", 1, 0)</f>
        <v>1</v>
      </c>
      <c r="L706" t="s">
        <v>7</v>
      </c>
      <c r="M706" t="s">
        <v>12</v>
      </c>
    </row>
    <row r="707" spans="1:13" x14ac:dyDescent="0.3">
      <c r="A707">
        <v>1382</v>
      </c>
      <c r="B707">
        <v>4</v>
      </c>
      <c r="C707">
        <v>27</v>
      </c>
      <c r="D707">
        <v>1</v>
      </c>
      <c r="E707">
        <v>10</v>
      </c>
      <c r="F707">
        <v>1382</v>
      </c>
      <c r="G707" t="s">
        <v>1394</v>
      </c>
      <c r="H707" s="6">
        <v>86</v>
      </c>
      <c r="I707" s="12">
        <f>IF(Fact_Order[[#This Row],[Review Rating]]&gt;3,1,0)</f>
        <v>0</v>
      </c>
      <c r="J707">
        <v>2.9</v>
      </c>
      <c r="K707">
        <f>IF(Fact_Order[[#This Row],[Discount Applied]]="Yes", 1, 0)</f>
        <v>1</v>
      </c>
      <c r="L707" t="s">
        <v>7</v>
      </c>
      <c r="M707" t="s">
        <v>8</v>
      </c>
    </row>
    <row r="708" spans="1:13" x14ac:dyDescent="0.3">
      <c r="A708">
        <v>1508</v>
      </c>
      <c r="B708">
        <v>5</v>
      </c>
      <c r="C708">
        <v>39</v>
      </c>
      <c r="D708">
        <v>1</v>
      </c>
      <c r="E708">
        <v>11</v>
      </c>
      <c r="F708">
        <v>1508</v>
      </c>
      <c r="G708" t="s">
        <v>1520</v>
      </c>
      <c r="H708" s="6">
        <v>86</v>
      </c>
      <c r="I708" s="12">
        <f>IF(Fact_Order[[#This Row],[Review Rating]]&gt;3,1,0)</f>
        <v>1</v>
      </c>
      <c r="J708">
        <v>3.7</v>
      </c>
      <c r="K708">
        <f>IF(Fact_Order[[#This Row],[Discount Applied]]="Yes", 1, 0)</f>
        <v>1</v>
      </c>
      <c r="L708" t="s">
        <v>7</v>
      </c>
      <c r="M708" t="s">
        <v>8</v>
      </c>
    </row>
    <row r="709" spans="1:13" x14ac:dyDescent="0.3">
      <c r="A709">
        <v>1662</v>
      </c>
      <c r="B709">
        <v>5</v>
      </c>
      <c r="C709">
        <v>45</v>
      </c>
      <c r="D709">
        <v>3</v>
      </c>
      <c r="E709">
        <v>25</v>
      </c>
      <c r="F709">
        <v>1662</v>
      </c>
      <c r="G709" t="s">
        <v>1674</v>
      </c>
      <c r="H709" s="6">
        <v>86</v>
      </c>
      <c r="I709" s="12">
        <f>IF(Fact_Order[[#This Row],[Review Rating]]&gt;3,1,0)</f>
        <v>0</v>
      </c>
      <c r="J709">
        <v>2.7</v>
      </c>
      <c r="K709">
        <f>IF(Fact_Order[[#This Row],[Discount Applied]]="Yes", 1, 0)</f>
        <v>1</v>
      </c>
      <c r="L709" t="s">
        <v>7</v>
      </c>
      <c r="M709" t="s">
        <v>27</v>
      </c>
    </row>
    <row r="710" spans="1:13" x14ac:dyDescent="0.3">
      <c r="A710">
        <v>1820</v>
      </c>
      <c r="B710">
        <v>3</v>
      </c>
      <c r="C710">
        <v>23</v>
      </c>
      <c r="D710">
        <v>2</v>
      </c>
      <c r="E710">
        <v>21</v>
      </c>
      <c r="F710">
        <v>1820</v>
      </c>
      <c r="G710" t="s">
        <v>1833</v>
      </c>
      <c r="H710" s="6">
        <v>86</v>
      </c>
      <c r="I710" s="12">
        <f>IF(Fact_Order[[#This Row],[Review Rating]]&gt;3,1,0)</f>
        <v>1</v>
      </c>
      <c r="J710">
        <v>4.5</v>
      </c>
      <c r="K710">
        <f>IF(Fact_Order[[#This Row],[Discount Applied]]="Yes", 1, 0)</f>
        <v>0</v>
      </c>
      <c r="L710" t="s">
        <v>1691</v>
      </c>
      <c r="M710" t="s">
        <v>10</v>
      </c>
    </row>
    <row r="711" spans="1:13" x14ac:dyDescent="0.3">
      <c r="A711">
        <v>2064</v>
      </c>
      <c r="B711">
        <v>4</v>
      </c>
      <c r="C711">
        <v>28</v>
      </c>
      <c r="D711">
        <v>4</v>
      </c>
      <c r="E711">
        <v>7</v>
      </c>
      <c r="F711">
        <v>2064</v>
      </c>
      <c r="G711" t="s">
        <v>2077</v>
      </c>
      <c r="H711" s="6">
        <v>86</v>
      </c>
      <c r="I711" s="12">
        <f>IF(Fact_Order[[#This Row],[Review Rating]]&gt;3,1,0)</f>
        <v>0</v>
      </c>
      <c r="J711">
        <v>2.9</v>
      </c>
      <c r="K711">
        <f>IF(Fact_Order[[#This Row],[Discount Applied]]="Yes", 1, 0)</f>
        <v>0</v>
      </c>
      <c r="L711" t="s">
        <v>1691</v>
      </c>
      <c r="M711" t="s">
        <v>10</v>
      </c>
    </row>
    <row r="712" spans="1:13" x14ac:dyDescent="0.3">
      <c r="A712">
        <v>2104</v>
      </c>
      <c r="B712">
        <v>6</v>
      </c>
      <c r="C712">
        <v>28</v>
      </c>
      <c r="D712">
        <v>3</v>
      </c>
      <c r="E712">
        <v>14</v>
      </c>
      <c r="F712">
        <v>2104</v>
      </c>
      <c r="G712" t="s">
        <v>2117</v>
      </c>
      <c r="H712" s="6">
        <v>86</v>
      </c>
      <c r="I712" s="12">
        <f>IF(Fact_Order[[#This Row],[Review Rating]]&gt;3,1,0)</f>
        <v>1</v>
      </c>
      <c r="J712">
        <v>3.7</v>
      </c>
      <c r="K712">
        <f>IF(Fact_Order[[#This Row],[Discount Applied]]="Yes", 1, 0)</f>
        <v>0</v>
      </c>
      <c r="L712" t="s">
        <v>1691</v>
      </c>
      <c r="M712" t="s">
        <v>8</v>
      </c>
    </row>
    <row r="713" spans="1:13" x14ac:dyDescent="0.3">
      <c r="A713">
        <v>2462</v>
      </c>
      <c r="B713">
        <v>3</v>
      </c>
      <c r="C713">
        <v>39</v>
      </c>
      <c r="D713">
        <v>3</v>
      </c>
      <c r="E713">
        <v>19</v>
      </c>
      <c r="F713">
        <v>2462</v>
      </c>
      <c r="G713" t="s">
        <v>2475</v>
      </c>
      <c r="H713" s="6">
        <v>86</v>
      </c>
      <c r="I713" s="12">
        <f>IF(Fact_Order[[#This Row],[Review Rating]]&gt;3,1,0)</f>
        <v>1</v>
      </c>
      <c r="J713">
        <v>4.8</v>
      </c>
      <c r="K713">
        <f>IF(Fact_Order[[#This Row],[Discount Applied]]="Yes", 1, 0)</f>
        <v>0</v>
      </c>
      <c r="L713" t="s">
        <v>1691</v>
      </c>
      <c r="M713" t="s">
        <v>12</v>
      </c>
    </row>
    <row r="714" spans="1:13" x14ac:dyDescent="0.3">
      <c r="A714">
        <v>2533</v>
      </c>
      <c r="B714">
        <v>3</v>
      </c>
      <c r="C714">
        <v>44</v>
      </c>
      <c r="D714">
        <v>3</v>
      </c>
      <c r="E714">
        <v>21</v>
      </c>
      <c r="F714">
        <v>2533</v>
      </c>
      <c r="G714" t="s">
        <v>2546</v>
      </c>
      <c r="H714" s="6">
        <v>86</v>
      </c>
      <c r="I714" s="12">
        <f>IF(Fact_Order[[#This Row],[Review Rating]]&gt;3,1,0)</f>
        <v>0</v>
      </c>
      <c r="J714">
        <v>2.6</v>
      </c>
      <c r="K714">
        <f>IF(Fact_Order[[#This Row],[Discount Applied]]="Yes", 1, 0)</f>
        <v>0</v>
      </c>
      <c r="L714" t="s">
        <v>1691</v>
      </c>
      <c r="M714" t="s">
        <v>27</v>
      </c>
    </row>
    <row r="715" spans="1:13" x14ac:dyDescent="0.3">
      <c r="A715">
        <v>2599</v>
      </c>
      <c r="B715">
        <v>1</v>
      </c>
      <c r="C715">
        <v>23</v>
      </c>
      <c r="D715">
        <v>4</v>
      </c>
      <c r="E715">
        <v>22</v>
      </c>
      <c r="F715">
        <v>2599</v>
      </c>
      <c r="G715" t="s">
        <v>2612</v>
      </c>
      <c r="H715" s="6">
        <v>86</v>
      </c>
      <c r="I715" s="12">
        <f>IF(Fact_Order[[#This Row],[Review Rating]]&gt;3,1,0)</f>
        <v>1</v>
      </c>
      <c r="J715">
        <v>3.3</v>
      </c>
      <c r="K715">
        <f>IF(Fact_Order[[#This Row],[Discount Applied]]="Yes", 1, 0)</f>
        <v>0</v>
      </c>
      <c r="L715" t="s">
        <v>1691</v>
      </c>
      <c r="M715" t="s">
        <v>27</v>
      </c>
    </row>
    <row r="716" spans="1:13" x14ac:dyDescent="0.3">
      <c r="A716">
        <v>2743</v>
      </c>
      <c r="B716">
        <v>2</v>
      </c>
      <c r="C716">
        <v>22</v>
      </c>
      <c r="D716">
        <v>2</v>
      </c>
      <c r="E716">
        <v>10</v>
      </c>
      <c r="F716">
        <v>2743</v>
      </c>
      <c r="G716" t="s">
        <v>2756</v>
      </c>
      <c r="H716" s="6">
        <v>86</v>
      </c>
      <c r="I716" s="12">
        <f>IF(Fact_Order[[#This Row],[Review Rating]]&gt;3,1,0)</f>
        <v>1</v>
      </c>
      <c r="J716">
        <v>3.9</v>
      </c>
      <c r="K716">
        <f>IF(Fact_Order[[#This Row],[Discount Applied]]="Yes", 1, 0)</f>
        <v>0</v>
      </c>
      <c r="L716" t="s">
        <v>1691</v>
      </c>
      <c r="M716" t="s">
        <v>27</v>
      </c>
    </row>
    <row r="717" spans="1:13" x14ac:dyDescent="0.3">
      <c r="A717">
        <v>2879</v>
      </c>
      <c r="B717">
        <v>3</v>
      </c>
      <c r="C717">
        <v>19</v>
      </c>
      <c r="D717">
        <v>3</v>
      </c>
      <c r="E717">
        <v>11</v>
      </c>
      <c r="F717">
        <v>2879</v>
      </c>
      <c r="G717" t="s">
        <v>2892</v>
      </c>
      <c r="H717" s="6">
        <v>86</v>
      </c>
      <c r="I717" s="12">
        <f>IF(Fact_Order[[#This Row],[Review Rating]]&gt;3,1,0)</f>
        <v>1</v>
      </c>
      <c r="J717">
        <v>4.3</v>
      </c>
      <c r="K717">
        <f>IF(Fact_Order[[#This Row],[Discount Applied]]="Yes", 1, 0)</f>
        <v>0</v>
      </c>
      <c r="L717" t="s">
        <v>1691</v>
      </c>
      <c r="M717" t="s">
        <v>22</v>
      </c>
    </row>
    <row r="718" spans="1:13" x14ac:dyDescent="0.3">
      <c r="A718">
        <v>2896</v>
      </c>
      <c r="B718">
        <v>4</v>
      </c>
      <c r="C718">
        <v>7</v>
      </c>
      <c r="D718">
        <v>3</v>
      </c>
      <c r="E718">
        <v>16</v>
      </c>
      <c r="F718">
        <v>2896</v>
      </c>
      <c r="G718" t="s">
        <v>2909</v>
      </c>
      <c r="H718" s="6">
        <v>86</v>
      </c>
      <c r="I718" s="12">
        <f>IF(Fact_Order[[#This Row],[Review Rating]]&gt;3,1,0)</f>
        <v>1</v>
      </c>
      <c r="J718">
        <v>4.5999999999999996</v>
      </c>
      <c r="K718">
        <f>IF(Fact_Order[[#This Row],[Discount Applied]]="Yes", 1, 0)</f>
        <v>0</v>
      </c>
      <c r="L718" t="s">
        <v>1691</v>
      </c>
      <c r="M718" t="s">
        <v>22</v>
      </c>
    </row>
    <row r="719" spans="1:13" x14ac:dyDescent="0.3">
      <c r="A719">
        <v>2942</v>
      </c>
      <c r="B719">
        <v>2</v>
      </c>
      <c r="C719">
        <v>39</v>
      </c>
      <c r="D719">
        <v>2</v>
      </c>
      <c r="E719">
        <v>12</v>
      </c>
      <c r="F719">
        <v>2942</v>
      </c>
      <c r="G719" t="s">
        <v>2955</v>
      </c>
      <c r="H719" s="6">
        <v>86</v>
      </c>
      <c r="I719" s="12">
        <f>IF(Fact_Order[[#This Row],[Review Rating]]&gt;3,1,0)</f>
        <v>1</v>
      </c>
      <c r="J719">
        <v>3.7</v>
      </c>
      <c r="K719">
        <f>IF(Fact_Order[[#This Row],[Discount Applied]]="Yes", 1, 0)</f>
        <v>0</v>
      </c>
      <c r="L719" t="s">
        <v>1691</v>
      </c>
      <c r="M719" t="s">
        <v>14</v>
      </c>
    </row>
    <row r="720" spans="1:13" x14ac:dyDescent="0.3">
      <c r="A720">
        <v>3009</v>
      </c>
      <c r="B720">
        <v>2</v>
      </c>
      <c r="C720">
        <v>36</v>
      </c>
      <c r="D720">
        <v>1</v>
      </c>
      <c r="E720">
        <v>10</v>
      </c>
      <c r="F720">
        <v>3009</v>
      </c>
      <c r="G720" t="s">
        <v>3022</v>
      </c>
      <c r="H720" s="6">
        <v>86</v>
      </c>
      <c r="I720" s="12">
        <f>IF(Fact_Order[[#This Row],[Review Rating]]&gt;3,1,0)</f>
        <v>1</v>
      </c>
      <c r="J720">
        <v>4.9000000000000004</v>
      </c>
      <c r="K720">
        <f>IF(Fact_Order[[#This Row],[Discount Applied]]="Yes", 1, 0)</f>
        <v>0</v>
      </c>
      <c r="L720" t="s">
        <v>1691</v>
      </c>
      <c r="M720" t="s">
        <v>14</v>
      </c>
    </row>
    <row r="721" spans="1:13" x14ac:dyDescent="0.3">
      <c r="A721">
        <v>3278</v>
      </c>
      <c r="B721">
        <v>6</v>
      </c>
      <c r="C721">
        <v>22</v>
      </c>
      <c r="D721">
        <v>2</v>
      </c>
      <c r="E721">
        <v>12</v>
      </c>
      <c r="F721">
        <v>3278</v>
      </c>
      <c r="G721" t="s">
        <v>3291</v>
      </c>
      <c r="H721" s="6">
        <v>86</v>
      </c>
      <c r="I721" s="12">
        <f>IF(Fact_Order[[#This Row],[Review Rating]]&gt;3,1,0)</f>
        <v>1</v>
      </c>
      <c r="J721">
        <v>4.9000000000000004</v>
      </c>
      <c r="K721">
        <f>IF(Fact_Order[[#This Row],[Discount Applied]]="Yes", 1, 0)</f>
        <v>0</v>
      </c>
      <c r="L721" t="s">
        <v>1691</v>
      </c>
      <c r="M721" t="s">
        <v>12</v>
      </c>
    </row>
    <row r="722" spans="1:13" x14ac:dyDescent="0.3">
      <c r="A722">
        <v>3605</v>
      </c>
      <c r="B722">
        <v>4</v>
      </c>
      <c r="C722">
        <v>8</v>
      </c>
      <c r="D722">
        <v>4</v>
      </c>
      <c r="E722">
        <v>16</v>
      </c>
      <c r="F722">
        <v>3605</v>
      </c>
      <c r="G722" t="s">
        <v>3618</v>
      </c>
      <c r="H722" s="6">
        <v>86</v>
      </c>
      <c r="I722" s="12">
        <f>IF(Fact_Order[[#This Row],[Review Rating]]&gt;3,1,0)</f>
        <v>1</v>
      </c>
      <c r="J722">
        <v>3.3</v>
      </c>
      <c r="K722">
        <f>IF(Fact_Order[[#This Row],[Discount Applied]]="Yes", 1, 0)</f>
        <v>0</v>
      </c>
      <c r="L722" t="s">
        <v>1691</v>
      </c>
      <c r="M722" t="s">
        <v>27</v>
      </c>
    </row>
    <row r="723" spans="1:13" x14ac:dyDescent="0.3">
      <c r="A723">
        <v>3611</v>
      </c>
      <c r="B723">
        <v>5</v>
      </c>
      <c r="C723">
        <v>22</v>
      </c>
      <c r="D723">
        <v>4</v>
      </c>
      <c r="E723">
        <v>15</v>
      </c>
      <c r="F723">
        <v>3611</v>
      </c>
      <c r="G723" t="s">
        <v>3624</v>
      </c>
      <c r="H723" s="6">
        <v>86</v>
      </c>
      <c r="I723" s="12">
        <f>IF(Fact_Order[[#This Row],[Review Rating]]&gt;3,1,0)</f>
        <v>1</v>
      </c>
      <c r="J723">
        <v>4.8</v>
      </c>
      <c r="K723">
        <f>IF(Fact_Order[[#This Row],[Discount Applied]]="Yes", 1, 0)</f>
        <v>0</v>
      </c>
      <c r="L723" t="s">
        <v>1691</v>
      </c>
      <c r="M723" t="s">
        <v>22</v>
      </c>
    </row>
    <row r="724" spans="1:13" x14ac:dyDescent="0.3">
      <c r="A724">
        <v>3685</v>
      </c>
      <c r="B724">
        <v>2</v>
      </c>
      <c r="C724">
        <v>39</v>
      </c>
      <c r="D724">
        <v>2</v>
      </c>
      <c r="E724">
        <v>12</v>
      </c>
      <c r="F724">
        <v>3685</v>
      </c>
      <c r="G724" t="s">
        <v>3698</v>
      </c>
      <c r="H724" s="6">
        <v>86</v>
      </c>
      <c r="I724" s="12">
        <f>IF(Fact_Order[[#This Row],[Review Rating]]&gt;3,1,0)</f>
        <v>1</v>
      </c>
      <c r="J724">
        <v>4.4000000000000004</v>
      </c>
      <c r="K724">
        <f>IF(Fact_Order[[#This Row],[Discount Applied]]="Yes", 1, 0)</f>
        <v>0</v>
      </c>
      <c r="L724" t="s">
        <v>1691</v>
      </c>
      <c r="M724" t="s">
        <v>12</v>
      </c>
    </row>
    <row r="725" spans="1:13" x14ac:dyDescent="0.3">
      <c r="A725">
        <v>3772</v>
      </c>
      <c r="B725">
        <v>1</v>
      </c>
      <c r="C725">
        <v>20</v>
      </c>
      <c r="D725">
        <v>1</v>
      </c>
      <c r="E725">
        <v>18</v>
      </c>
      <c r="F725">
        <v>3772</v>
      </c>
      <c r="G725" t="s">
        <v>3785</v>
      </c>
      <c r="H725" s="6">
        <v>86</v>
      </c>
      <c r="I725" s="12">
        <f>IF(Fact_Order[[#This Row],[Review Rating]]&gt;3,1,0)</f>
        <v>0</v>
      </c>
      <c r="J725">
        <v>2.6</v>
      </c>
      <c r="K725">
        <f>IF(Fact_Order[[#This Row],[Discount Applied]]="Yes", 1, 0)</f>
        <v>0</v>
      </c>
      <c r="L725" t="s">
        <v>1691</v>
      </c>
      <c r="M725" t="s">
        <v>8</v>
      </c>
    </row>
    <row r="726" spans="1:13" x14ac:dyDescent="0.3">
      <c r="A726">
        <v>3817</v>
      </c>
      <c r="B726">
        <v>6</v>
      </c>
      <c r="C726">
        <v>34</v>
      </c>
      <c r="D726">
        <v>3</v>
      </c>
      <c r="E726">
        <v>8</v>
      </c>
      <c r="F726">
        <v>3817</v>
      </c>
      <c r="G726" t="s">
        <v>3830</v>
      </c>
      <c r="H726" s="6">
        <v>86</v>
      </c>
      <c r="I726" s="12">
        <f>IF(Fact_Order[[#This Row],[Review Rating]]&gt;3,1,0)</f>
        <v>1</v>
      </c>
      <c r="J726">
        <v>4.3</v>
      </c>
      <c r="K726">
        <f>IF(Fact_Order[[#This Row],[Discount Applied]]="Yes", 1, 0)</f>
        <v>0</v>
      </c>
      <c r="L726" t="s">
        <v>1691</v>
      </c>
      <c r="M726" t="s">
        <v>12</v>
      </c>
    </row>
    <row r="727" spans="1:13" x14ac:dyDescent="0.3">
      <c r="A727">
        <v>3832</v>
      </c>
      <c r="B727">
        <v>3</v>
      </c>
      <c r="C727">
        <v>23</v>
      </c>
      <c r="D727">
        <v>2</v>
      </c>
      <c r="E727">
        <v>22</v>
      </c>
      <c r="F727">
        <v>3832</v>
      </c>
      <c r="G727" t="s">
        <v>3845</v>
      </c>
      <c r="H727" s="6">
        <v>86</v>
      </c>
      <c r="I727" s="12">
        <f>IF(Fact_Order[[#This Row],[Review Rating]]&gt;3,1,0)</f>
        <v>1</v>
      </c>
      <c r="J727">
        <v>4</v>
      </c>
      <c r="K727">
        <f>IF(Fact_Order[[#This Row],[Discount Applied]]="Yes", 1, 0)</f>
        <v>0</v>
      </c>
      <c r="L727" t="s">
        <v>1691</v>
      </c>
      <c r="M727" t="s">
        <v>27</v>
      </c>
    </row>
    <row r="728" spans="1:13" x14ac:dyDescent="0.3">
      <c r="A728">
        <v>3893</v>
      </c>
      <c r="B728">
        <v>4</v>
      </c>
      <c r="C728">
        <v>50</v>
      </c>
      <c r="D728">
        <v>3</v>
      </c>
      <c r="E728">
        <v>17</v>
      </c>
      <c r="F728">
        <v>3893</v>
      </c>
      <c r="G728" t="s">
        <v>3906</v>
      </c>
      <c r="H728" s="6">
        <v>86</v>
      </c>
      <c r="I728" s="12">
        <f>IF(Fact_Order[[#This Row],[Review Rating]]&gt;3,1,0)</f>
        <v>1</v>
      </c>
      <c r="J728">
        <v>3.5</v>
      </c>
      <c r="K728">
        <f>IF(Fact_Order[[#This Row],[Discount Applied]]="Yes", 1, 0)</f>
        <v>0</v>
      </c>
      <c r="L728" t="s">
        <v>1691</v>
      </c>
      <c r="M728" t="s">
        <v>14</v>
      </c>
    </row>
    <row r="729" spans="1:13" x14ac:dyDescent="0.3">
      <c r="A729">
        <v>12</v>
      </c>
      <c r="B729">
        <v>2</v>
      </c>
      <c r="C729">
        <v>7</v>
      </c>
      <c r="D729">
        <v>4</v>
      </c>
      <c r="E729">
        <v>6</v>
      </c>
      <c r="F729">
        <v>7</v>
      </c>
      <c r="G729" t="s">
        <v>17</v>
      </c>
      <c r="H729" s="6">
        <v>85</v>
      </c>
      <c r="I729" s="12">
        <f>IF(Fact_Order[[#This Row],[Review Rating]]&gt;3,1,0)</f>
        <v>1</v>
      </c>
      <c r="J729">
        <v>3.2</v>
      </c>
      <c r="K729">
        <f>IF(Fact_Order[[#This Row],[Discount Applied]]="Yes", 1, 0)</f>
        <v>1</v>
      </c>
      <c r="L729" t="s">
        <v>7</v>
      </c>
      <c r="M729" t="s">
        <v>10</v>
      </c>
    </row>
    <row r="730" spans="1:13" x14ac:dyDescent="0.3">
      <c r="A730">
        <v>74</v>
      </c>
      <c r="B730">
        <v>2</v>
      </c>
      <c r="C730">
        <v>12</v>
      </c>
      <c r="D730">
        <v>2</v>
      </c>
      <c r="E730">
        <v>14</v>
      </c>
      <c r="F730">
        <v>74</v>
      </c>
      <c r="G730" t="s">
        <v>86</v>
      </c>
      <c r="H730" s="6">
        <v>85</v>
      </c>
      <c r="I730" s="12">
        <f>IF(Fact_Order[[#This Row],[Review Rating]]&gt;3,1,0)</f>
        <v>0</v>
      </c>
      <c r="J730">
        <v>2.7</v>
      </c>
      <c r="K730">
        <f>IF(Fact_Order[[#This Row],[Discount Applied]]="Yes", 1, 0)</f>
        <v>1</v>
      </c>
      <c r="L730" t="s">
        <v>7</v>
      </c>
      <c r="M730" t="s">
        <v>22</v>
      </c>
    </row>
    <row r="731" spans="1:13" x14ac:dyDescent="0.3">
      <c r="A731">
        <v>76</v>
      </c>
      <c r="B731">
        <v>2</v>
      </c>
      <c r="C731">
        <v>41</v>
      </c>
      <c r="D731">
        <v>3</v>
      </c>
      <c r="E731">
        <v>19</v>
      </c>
      <c r="F731">
        <v>76</v>
      </c>
      <c r="G731" t="s">
        <v>88</v>
      </c>
      <c r="H731" s="6">
        <v>85</v>
      </c>
      <c r="I731" s="12">
        <f>IF(Fact_Order[[#This Row],[Review Rating]]&gt;3,1,0)</f>
        <v>0</v>
      </c>
      <c r="J731">
        <v>2.7</v>
      </c>
      <c r="K731">
        <f>IF(Fact_Order[[#This Row],[Discount Applied]]="Yes", 1, 0)</f>
        <v>1</v>
      </c>
      <c r="L731" t="s">
        <v>7</v>
      </c>
      <c r="M731" t="s">
        <v>12</v>
      </c>
    </row>
    <row r="732" spans="1:13" x14ac:dyDescent="0.3">
      <c r="A732">
        <v>102</v>
      </c>
      <c r="B732">
        <v>1</v>
      </c>
      <c r="C732">
        <v>26</v>
      </c>
      <c r="D732">
        <v>2</v>
      </c>
      <c r="E732">
        <v>8</v>
      </c>
      <c r="F732">
        <v>102</v>
      </c>
      <c r="G732" t="s">
        <v>114</v>
      </c>
      <c r="H732" s="6">
        <v>85</v>
      </c>
      <c r="I732" s="12">
        <f>IF(Fact_Order[[#This Row],[Review Rating]]&gt;3,1,0)</f>
        <v>1</v>
      </c>
      <c r="J732">
        <v>4.5999999999999996</v>
      </c>
      <c r="K732">
        <f>IF(Fact_Order[[#This Row],[Discount Applied]]="Yes", 1, 0)</f>
        <v>1</v>
      </c>
      <c r="L732" t="s">
        <v>7</v>
      </c>
      <c r="M732" t="s">
        <v>12</v>
      </c>
    </row>
    <row r="733" spans="1:13" x14ac:dyDescent="0.3">
      <c r="A733">
        <v>110</v>
      </c>
      <c r="B733">
        <v>3</v>
      </c>
      <c r="C733">
        <v>16</v>
      </c>
      <c r="D733">
        <v>2</v>
      </c>
      <c r="E733">
        <v>18</v>
      </c>
      <c r="F733">
        <v>110</v>
      </c>
      <c r="G733" t="s">
        <v>122</v>
      </c>
      <c r="H733" s="6">
        <v>85</v>
      </c>
      <c r="I733" s="12">
        <f>IF(Fact_Order[[#This Row],[Review Rating]]&gt;3,1,0)</f>
        <v>0</v>
      </c>
      <c r="J733">
        <v>2.6</v>
      </c>
      <c r="K733">
        <f>IF(Fact_Order[[#This Row],[Discount Applied]]="Yes", 1, 0)</f>
        <v>1</v>
      </c>
      <c r="L733" t="s">
        <v>7</v>
      </c>
      <c r="M733" t="s">
        <v>22</v>
      </c>
    </row>
    <row r="734" spans="1:13" x14ac:dyDescent="0.3">
      <c r="A734">
        <v>153</v>
      </c>
      <c r="B734">
        <v>1</v>
      </c>
      <c r="C734">
        <v>37</v>
      </c>
      <c r="D734">
        <v>3</v>
      </c>
      <c r="E734">
        <v>6</v>
      </c>
      <c r="F734">
        <v>153</v>
      </c>
      <c r="G734" t="s">
        <v>165</v>
      </c>
      <c r="H734" s="6">
        <v>85</v>
      </c>
      <c r="I734" s="12">
        <f>IF(Fact_Order[[#This Row],[Review Rating]]&gt;3,1,0)</f>
        <v>1</v>
      </c>
      <c r="J734">
        <v>4.3</v>
      </c>
      <c r="K734">
        <f>IF(Fact_Order[[#This Row],[Discount Applied]]="Yes", 1, 0)</f>
        <v>1</v>
      </c>
      <c r="L734" t="s">
        <v>7</v>
      </c>
      <c r="M734" t="s">
        <v>8</v>
      </c>
    </row>
    <row r="735" spans="1:13" x14ac:dyDescent="0.3">
      <c r="A735">
        <v>243</v>
      </c>
      <c r="B735">
        <v>6</v>
      </c>
      <c r="C735">
        <v>15</v>
      </c>
      <c r="D735">
        <v>3</v>
      </c>
      <c r="E735">
        <v>8</v>
      </c>
      <c r="F735">
        <v>243</v>
      </c>
      <c r="G735" t="s">
        <v>255</v>
      </c>
      <c r="H735" s="6">
        <v>85</v>
      </c>
      <c r="I735" s="12">
        <f>IF(Fact_Order[[#This Row],[Review Rating]]&gt;3,1,0)</f>
        <v>1</v>
      </c>
      <c r="J735">
        <v>4.3</v>
      </c>
      <c r="K735">
        <f>IF(Fact_Order[[#This Row],[Discount Applied]]="Yes", 1, 0)</f>
        <v>1</v>
      </c>
      <c r="L735" t="s">
        <v>7</v>
      </c>
      <c r="M735" t="s">
        <v>27</v>
      </c>
    </row>
    <row r="736" spans="1:13" x14ac:dyDescent="0.3">
      <c r="A736">
        <v>276</v>
      </c>
      <c r="B736">
        <v>1</v>
      </c>
      <c r="C736">
        <v>42</v>
      </c>
      <c r="D736">
        <v>1</v>
      </c>
      <c r="E736">
        <v>22</v>
      </c>
      <c r="F736">
        <v>276</v>
      </c>
      <c r="G736" t="s">
        <v>288</v>
      </c>
      <c r="H736" s="6">
        <v>85</v>
      </c>
      <c r="I736" s="12">
        <f>IF(Fact_Order[[#This Row],[Review Rating]]&gt;3,1,0)</f>
        <v>1</v>
      </c>
      <c r="J736">
        <v>4</v>
      </c>
      <c r="K736">
        <f>IF(Fact_Order[[#This Row],[Discount Applied]]="Yes", 1, 0)</f>
        <v>1</v>
      </c>
      <c r="L736" t="s">
        <v>7</v>
      </c>
      <c r="M736" t="s">
        <v>12</v>
      </c>
    </row>
    <row r="737" spans="1:13" x14ac:dyDescent="0.3">
      <c r="A737">
        <v>290</v>
      </c>
      <c r="B737">
        <v>5</v>
      </c>
      <c r="C737">
        <v>15</v>
      </c>
      <c r="D737">
        <v>4</v>
      </c>
      <c r="E737">
        <v>8</v>
      </c>
      <c r="F737">
        <v>290</v>
      </c>
      <c r="G737" t="s">
        <v>302</v>
      </c>
      <c r="H737" s="6">
        <v>85</v>
      </c>
      <c r="I737" s="12">
        <f>IF(Fact_Order[[#This Row],[Review Rating]]&gt;3,1,0)</f>
        <v>1</v>
      </c>
      <c r="J737">
        <v>4.5</v>
      </c>
      <c r="K737">
        <f>IF(Fact_Order[[#This Row],[Discount Applied]]="Yes", 1, 0)</f>
        <v>1</v>
      </c>
      <c r="L737" t="s">
        <v>7</v>
      </c>
      <c r="M737" t="s">
        <v>12</v>
      </c>
    </row>
    <row r="738" spans="1:13" x14ac:dyDescent="0.3">
      <c r="A738">
        <v>311</v>
      </c>
      <c r="B738">
        <v>4</v>
      </c>
      <c r="C738">
        <v>7</v>
      </c>
      <c r="D738">
        <v>1</v>
      </c>
      <c r="E738">
        <v>14</v>
      </c>
      <c r="F738">
        <v>311</v>
      </c>
      <c r="G738" t="s">
        <v>323</v>
      </c>
      <c r="H738" s="6">
        <v>85</v>
      </c>
      <c r="I738" s="12">
        <f>IF(Fact_Order[[#This Row],[Review Rating]]&gt;3,1,0)</f>
        <v>1</v>
      </c>
      <c r="J738">
        <v>4.5999999999999996</v>
      </c>
      <c r="K738">
        <f>IF(Fact_Order[[#This Row],[Discount Applied]]="Yes", 1, 0)</f>
        <v>1</v>
      </c>
      <c r="L738" t="s">
        <v>7</v>
      </c>
      <c r="M738" t="s">
        <v>10</v>
      </c>
    </row>
    <row r="739" spans="1:13" x14ac:dyDescent="0.3">
      <c r="A739">
        <v>336</v>
      </c>
      <c r="B739">
        <v>4</v>
      </c>
      <c r="C739">
        <v>5</v>
      </c>
      <c r="D739">
        <v>2</v>
      </c>
      <c r="E739">
        <v>2</v>
      </c>
      <c r="F739">
        <v>336</v>
      </c>
      <c r="G739" t="s">
        <v>348</v>
      </c>
      <c r="H739" s="6">
        <v>85</v>
      </c>
      <c r="I739" s="12">
        <f>IF(Fact_Order[[#This Row],[Review Rating]]&gt;3,1,0)</f>
        <v>1</v>
      </c>
      <c r="J739">
        <v>3.7</v>
      </c>
      <c r="K739">
        <f>IF(Fact_Order[[#This Row],[Discount Applied]]="Yes", 1, 0)</f>
        <v>1</v>
      </c>
      <c r="L739" t="s">
        <v>7</v>
      </c>
      <c r="M739" t="s">
        <v>8</v>
      </c>
    </row>
    <row r="740" spans="1:13" x14ac:dyDescent="0.3">
      <c r="A740">
        <v>373</v>
      </c>
      <c r="B740">
        <v>4</v>
      </c>
      <c r="C740">
        <v>39</v>
      </c>
      <c r="D740">
        <v>3</v>
      </c>
      <c r="E740">
        <v>2</v>
      </c>
      <c r="F740">
        <v>373</v>
      </c>
      <c r="G740" t="s">
        <v>385</v>
      </c>
      <c r="H740" s="6">
        <v>85</v>
      </c>
      <c r="I740" s="12">
        <f>IF(Fact_Order[[#This Row],[Review Rating]]&gt;3,1,0)</f>
        <v>1</v>
      </c>
      <c r="J740">
        <v>3.7</v>
      </c>
      <c r="K740">
        <f>IF(Fact_Order[[#This Row],[Discount Applied]]="Yes", 1, 0)</f>
        <v>1</v>
      </c>
      <c r="L740" t="s">
        <v>7</v>
      </c>
      <c r="M740" t="s">
        <v>27</v>
      </c>
    </row>
    <row r="741" spans="1:13" x14ac:dyDescent="0.3">
      <c r="A741">
        <v>490</v>
      </c>
      <c r="B741">
        <v>4</v>
      </c>
      <c r="C741">
        <v>46</v>
      </c>
      <c r="D741">
        <v>3</v>
      </c>
      <c r="E741">
        <v>21</v>
      </c>
      <c r="F741">
        <v>490</v>
      </c>
      <c r="G741" t="s">
        <v>502</v>
      </c>
      <c r="H741" s="6">
        <v>85</v>
      </c>
      <c r="I741" s="12">
        <f>IF(Fact_Order[[#This Row],[Review Rating]]&gt;3,1,0)</f>
        <v>1</v>
      </c>
      <c r="J741">
        <v>3.2</v>
      </c>
      <c r="K741">
        <f>IF(Fact_Order[[#This Row],[Discount Applied]]="Yes", 1, 0)</f>
        <v>1</v>
      </c>
      <c r="L741" t="s">
        <v>7</v>
      </c>
      <c r="M741" t="s">
        <v>14</v>
      </c>
    </row>
    <row r="742" spans="1:13" x14ac:dyDescent="0.3">
      <c r="A742">
        <v>615</v>
      </c>
      <c r="B742">
        <v>4</v>
      </c>
      <c r="C742">
        <v>38</v>
      </c>
      <c r="D742">
        <v>1</v>
      </c>
      <c r="E742">
        <v>17</v>
      </c>
      <c r="F742">
        <v>615</v>
      </c>
      <c r="G742" t="s">
        <v>627</v>
      </c>
      <c r="H742" s="6">
        <v>85</v>
      </c>
      <c r="I742" s="12">
        <f>IF(Fact_Order[[#This Row],[Review Rating]]&gt;3,1,0)</f>
        <v>1</v>
      </c>
      <c r="J742">
        <v>4</v>
      </c>
      <c r="K742">
        <f>IF(Fact_Order[[#This Row],[Discount Applied]]="Yes", 1, 0)</f>
        <v>1</v>
      </c>
      <c r="L742" t="s">
        <v>7</v>
      </c>
      <c r="M742" t="s">
        <v>12</v>
      </c>
    </row>
    <row r="743" spans="1:13" x14ac:dyDescent="0.3">
      <c r="A743">
        <v>629</v>
      </c>
      <c r="B743">
        <v>5</v>
      </c>
      <c r="C743">
        <v>3</v>
      </c>
      <c r="D743">
        <v>4</v>
      </c>
      <c r="E743">
        <v>2</v>
      </c>
      <c r="F743">
        <v>629</v>
      </c>
      <c r="G743" t="s">
        <v>641</v>
      </c>
      <c r="H743" s="6">
        <v>85</v>
      </c>
      <c r="I743" s="12">
        <f>IF(Fact_Order[[#This Row],[Review Rating]]&gt;3,1,0)</f>
        <v>1</v>
      </c>
      <c r="J743">
        <v>3.7</v>
      </c>
      <c r="K743">
        <f>IF(Fact_Order[[#This Row],[Discount Applied]]="Yes", 1, 0)</f>
        <v>1</v>
      </c>
      <c r="L743" t="s">
        <v>7</v>
      </c>
      <c r="M743" t="s">
        <v>12</v>
      </c>
    </row>
    <row r="744" spans="1:13" x14ac:dyDescent="0.3">
      <c r="A744">
        <v>669</v>
      </c>
      <c r="B744">
        <v>1</v>
      </c>
      <c r="C744">
        <v>12</v>
      </c>
      <c r="D744">
        <v>4</v>
      </c>
      <c r="E744">
        <v>18</v>
      </c>
      <c r="F744">
        <v>669</v>
      </c>
      <c r="G744" t="s">
        <v>681</v>
      </c>
      <c r="H744" s="6">
        <v>85</v>
      </c>
      <c r="I744" s="12">
        <f>IF(Fact_Order[[#This Row],[Review Rating]]&gt;3,1,0)</f>
        <v>0</v>
      </c>
      <c r="J744">
        <v>2.9</v>
      </c>
      <c r="K744">
        <f>IF(Fact_Order[[#This Row],[Discount Applied]]="Yes", 1, 0)</f>
        <v>1</v>
      </c>
      <c r="L744" t="s">
        <v>7</v>
      </c>
      <c r="M744" t="s">
        <v>22</v>
      </c>
    </row>
    <row r="745" spans="1:13" x14ac:dyDescent="0.3">
      <c r="A745">
        <v>753</v>
      </c>
      <c r="B745">
        <v>5</v>
      </c>
      <c r="C745">
        <v>32</v>
      </c>
      <c r="D745">
        <v>4</v>
      </c>
      <c r="E745">
        <v>19</v>
      </c>
      <c r="F745">
        <v>753</v>
      </c>
      <c r="G745" t="s">
        <v>765</v>
      </c>
      <c r="H745" s="6">
        <v>85</v>
      </c>
      <c r="I745" s="12">
        <f>IF(Fact_Order[[#This Row],[Review Rating]]&gt;3,1,0)</f>
        <v>1</v>
      </c>
      <c r="J745">
        <v>4.2</v>
      </c>
      <c r="K745">
        <f>IF(Fact_Order[[#This Row],[Discount Applied]]="Yes", 1, 0)</f>
        <v>1</v>
      </c>
      <c r="L745" t="s">
        <v>7</v>
      </c>
      <c r="M745" t="s">
        <v>14</v>
      </c>
    </row>
    <row r="746" spans="1:13" x14ac:dyDescent="0.3">
      <c r="A746">
        <v>788</v>
      </c>
      <c r="B746">
        <v>2</v>
      </c>
      <c r="C746">
        <v>50</v>
      </c>
      <c r="D746">
        <v>2</v>
      </c>
      <c r="E746">
        <v>9</v>
      </c>
      <c r="F746">
        <v>788</v>
      </c>
      <c r="G746" t="s">
        <v>800</v>
      </c>
      <c r="H746" s="6">
        <v>85</v>
      </c>
      <c r="I746" s="12">
        <f>IF(Fact_Order[[#This Row],[Review Rating]]&gt;3,1,0)</f>
        <v>1</v>
      </c>
      <c r="J746">
        <v>3.7</v>
      </c>
      <c r="K746">
        <f>IF(Fact_Order[[#This Row],[Discount Applied]]="Yes", 1, 0)</f>
        <v>1</v>
      </c>
      <c r="L746" t="s">
        <v>7</v>
      </c>
      <c r="M746" t="s">
        <v>8</v>
      </c>
    </row>
    <row r="747" spans="1:13" x14ac:dyDescent="0.3">
      <c r="A747">
        <v>1009</v>
      </c>
      <c r="B747">
        <v>6</v>
      </c>
      <c r="C747">
        <v>36</v>
      </c>
      <c r="D747">
        <v>2</v>
      </c>
      <c r="E747">
        <v>19</v>
      </c>
      <c r="F747">
        <v>1009</v>
      </c>
      <c r="G747" t="s">
        <v>1021</v>
      </c>
      <c r="H747" s="6">
        <v>85</v>
      </c>
      <c r="I747" s="12">
        <f>IF(Fact_Order[[#This Row],[Review Rating]]&gt;3,1,0)</f>
        <v>0</v>
      </c>
      <c r="J747">
        <v>2.6</v>
      </c>
      <c r="K747">
        <f>IF(Fact_Order[[#This Row],[Discount Applied]]="Yes", 1, 0)</f>
        <v>1</v>
      </c>
      <c r="L747" t="s">
        <v>7</v>
      </c>
      <c r="M747" t="s">
        <v>14</v>
      </c>
    </row>
    <row r="748" spans="1:13" x14ac:dyDescent="0.3">
      <c r="A748">
        <v>1083</v>
      </c>
      <c r="B748">
        <v>3</v>
      </c>
      <c r="C748">
        <v>37</v>
      </c>
      <c r="D748">
        <v>1</v>
      </c>
      <c r="E748">
        <v>20</v>
      </c>
      <c r="F748">
        <v>1083</v>
      </c>
      <c r="G748" t="s">
        <v>1095</v>
      </c>
      <c r="H748" s="6">
        <v>85</v>
      </c>
      <c r="I748" s="12">
        <f>IF(Fact_Order[[#This Row],[Review Rating]]&gt;3,1,0)</f>
        <v>0</v>
      </c>
      <c r="J748">
        <v>2.6</v>
      </c>
      <c r="K748">
        <f>IF(Fact_Order[[#This Row],[Discount Applied]]="Yes", 1, 0)</f>
        <v>1</v>
      </c>
      <c r="L748" t="s">
        <v>7</v>
      </c>
      <c r="M748" t="s">
        <v>8</v>
      </c>
    </row>
    <row r="749" spans="1:13" x14ac:dyDescent="0.3">
      <c r="A749">
        <v>1086</v>
      </c>
      <c r="B749">
        <v>6</v>
      </c>
      <c r="C749">
        <v>41</v>
      </c>
      <c r="D749">
        <v>1</v>
      </c>
      <c r="E749">
        <v>17</v>
      </c>
      <c r="F749">
        <v>1086</v>
      </c>
      <c r="G749" t="s">
        <v>1098</v>
      </c>
      <c r="H749" s="6">
        <v>85</v>
      </c>
      <c r="I749" s="12">
        <f>IF(Fact_Order[[#This Row],[Review Rating]]&gt;3,1,0)</f>
        <v>0</v>
      </c>
      <c r="J749">
        <v>3</v>
      </c>
      <c r="K749">
        <f>IF(Fact_Order[[#This Row],[Discount Applied]]="Yes", 1, 0)</f>
        <v>1</v>
      </c>
      <c r="L749" t="s">
        <v>7</v>
      </c>
      <c r="M749" t="s">
        <v>8</v>
      </c>
    </row>
    <row r="750" spans="1:13" x14ac:dyDescent="0.3">
      <c r="A750">
        <v>1298</v>
      </c>
      <c r="B750">
        <v>4</v>
      </c>
      <c r="C750">
        <v>33</v>
      </c>
      <c r="D750">
        <v>3</v>
      </c>
      <c r="E750">
        <v>4</v>
      </c>
      <c r="F750">
        <v>1298</v>
      </c>
      <c r="G750" t="s">
        <v>1310</v>
      </c>
      <c r="H750" s="6">
        <v>85</v>
      </c>
      <c r="I750" s="12">
        <f>IF(Fact_Order[[#This Row],[Review Rating]]&gt;3,1,0)</f>
        <v>1</v>
      </c>
      <c r="J750">
        <v>4.5999999999999996</v>
      </c>
      <c r="K750">
        <f>IF(Fact_Order[[#This Row],[Discount Applied]]="Yes", 1, 0)</f>
        <v>1</v>
      </c>
      <c r="L750" t="s">
        <v>7</v>
      </c>
      <c r="M750" t="s">
        <v>8</v>
      </c>
    </row>
    <row r="751" spans="1:13" x14ac:dyDescent="0.3">
      <c r="A751">
        <v>1337</v>
      </c>
      <c r="B751">
        <v>6</v>
      </c>
      <c r="C751">
        <v>5</v>
      </c>
      <c r="D751">
        <v>2</v>
      </c>
      <c r="E751">
        <v>5</v>
      </c>
      <c r="F751">
        <v>1337</v>
      </c>
      <c r="G751" t="s">
        <v>1349</v>
      </c>
      <c r="H751" s="6">
        <v>85</v>
      </c>
      <c r="I751" s="12">
        <f>IF(Fact_Order[[#This Row],[Review Rating]]&gt;3,1,0)</f>
        <v>1</v>
      </c>
      <c r="J751">
        <v>4.8</v>
      </c>
      <c r="K751">
        <f>IF(Fact_Order[[#This Row],[Discount Applied]]="Yes", 1, 0)</f>
        <v>1</v>
      </c>
      <c r="L751" t="s">
        <v>7</v>
      </c>
      <c r="M751" t="s">
        <v>27</v>
      </c>
    </row>
    <row r="752" spans="1:13" x14ac:dyDescent="0.3">
      <c r="A752">
        <v>1388</v>
      </c>
      <c r="B752">
        <v>4</v>
      </c>
      <c r="C752">
        <v>34</v>
      </c>
      <c r="D752">
        <v>1</v>
      </c>
      <c r="E752">
        <v>1</v>
      </c>
      <c r="F752">
        <v>1388</v>
      </c>
      <c r="G752" t="s">
        <v>1400</v>
      </c>
      <c r="H752" s="6">
        <v>85</v>
      </c>
      <c r="I752" s="12">
        <f>IF(Fact_Order[[#This Row],[Review Rating]]&gt;3,1,0)</f>
        <v>1</v>
      </c>
      <c r="J752">
        <v>3.8</v>
      </c>
      <c r="K752">
        <f>IF(Fact_Order[[#This Row],[Discount Applied]]="Yes", 1, 0)</f>
        <v>1</v>
      </c>
      <c r="L752" t="s">
        <v>7</v>
      </c>
      <c r="M752" t="s">
        <v>12</v>
      </c>
    </row>
    <row r="753" spans="1:13" x14ac:dyDescent="0.3">
      <c r="A753">
        <v>1461</v>
      </c>
      <c r="B753">
        <v>4</v>
      </c>
      <c r="C753">
        <v>39</v>
      </c>
      <c r="D753">
        <v>4</v>
      </c>
      <c r="E753">
        <v>24</v>
      </c>
      <c r="F753">
        <v>1461</v>
      </c>
      <c r="G753" t="s">
        <v>1473</v>
      </c>
      <c r="H753" s="6">
        <v>85</v>
      </c>
      <c r="I753" s="12">
        <f>IF(Fact_Order[[#This Row],[Review Rating]]&gt;3,1,0)</f>
        <v>1</v>
      </c>
      <c r="J753">
        <v>4.5999999999999996</v>
      </c>
      <c r="K753">
        <f>IF(Fact_Order[[#This Row],[Discount Applied]]="Yes", 1, 0)</f>
        <v>1</v>
      </c>
      <c r="L753" t="s">
        <v>7</v>
      </c>
      <c r="M753" t="s">
        <v>8</v>
      </c>
    </row>
    <row r="754" spans="1:13" x14ac:dyDescent="0.3">
      <c r="A754">
        <v>1500</v>
      </c>
      <c r="B754">
        <v>2</v>
      </c>
      <c r="C754">
        <v>43</v>
      </c>
      <c r="D754">
        <v>4</v>
      </c>
      <c r="E754">
        <v>24</v>
      </c>
      <c r="F754">
        <v>1500</v>
      </c>
      <c r="G754" t="s">
        <v>1512</v>
      </c>
      <c r="H754" s="6">
        <v>85</v>
      </c>
      <c r="I754" s="12">
        <f>IF(Fact_Order[[#This Row],[Review Rating]]&gt;3,1,0)</f>
        <v>1</v>
      </c>
      <c r="J754">
        <v>3.4</v>
      </c>
      <c r="K754">
        <f>IF(Fact_Order[[#This Row],[Discount Applied]]="Yes", 1, 0)</f>
        <v>1</v>
      </c>
      <c r="L754" t="s">
        <v>7</v>
      </c>
      <c r="M754" t="s">
        <v>12</v>
      </c>
    </row>
    <row r="755" spans="1:13" x14ac:dyDescent="0.3">
      <c r="A755">
        <v>1599</v>
      </c>
      <c r="B755">
        <v>1</v>
      </c>
      <c r="C755">
        <v>19</v>
      </c>
      <c r="D755">
        <v>4</v>
      </c>
      <c r="E755">
        <v>17</v>
      </c>
      <c r="F755">
        <v>1599</v>
      </c>
      <c r="G755" t="s">
        <v>1611</v>
      </c>
      <c r="H755" s="6">
        <v>85</v>
      </c>
      <c r="I755" s="12">
        <f>IF(Fact_Order[[#This Row],[Review Rating]]&gt;3,1,0)</f>
        <v>1</v>
      </c>
      <c r="J755">
        <v>4.0999999999999996</v>
      </c>
      <c r="K755">
        <f>IF(Fact_Order[[#This Row],[Discount Applied]]="Yes", 1, 0)</f>
        <v>1</v>
      </c>
      <c r="L755" t="s">
        <v>7</v>
      </c>
      <c r="M755" t="s">
        <v>8</v>
      </c>
    </row>
    <row r="756" spans="1:13" x14ac:dyDescent="0.3">
      <c r="A756">
        <v>1734</v>
      </c>
      <c r="B756">
        <v>1</v>
      </c>
      <c r="C756">
        <v>15</v>
      </c>
      <c r="D756">
        <v>3</v>
      </c>
      <c r="E756">
        <v>1</v>
      </c>
      <c r="F756">
        <v>1734</v>
      </c>
      <c r="G756" t="s">
        <v>1747</v>
      </c>
      <c r="H756" s="6">
        <v>85</v>
      </c>
      <c r="I756" s="12">
        <f>IF(Fact_Order[[#This Row],[Review Rating]]&gt;3,1,0)</f>
        <v>1</v>
      </c>
      <c r="J756">
        <v>3.4</v>
      </c>
      <c r="K756">
        <f>IF(Fact_Order[[#This Row],[Discount Applied]]="Yes", 1, 0)</f>
        <v>0</v>
      </c>
      <c r="L756" t="s">
        <v>1691</v>
      </c>
      <c r="M756" t="s">
        <v>12</v>
      </c>
    </row>
    <row r="757" spans="1:13" x14ac:dyDescent="0.3">
      <c r="A757">
        <v>1751</v>
      </c>
      <c r="B757">
        <v>1</v>
      </c>
      <c r="C757">
        <v>10</v>
      </c>
      <c r="D757">
        <v>4</v>
      </c>
      <c r="E757">
        <v>13</v>
      </c>
      <c r="F757">
        <v>1751</v>
      </c>
      <c r="G757" t="s">
        <v>1764</v>
      </c>
      <c r="H757" s="6">
        <v>85</v>
      </c>
      <c r="I757" s="12">
        <f>IF(Fact_Order[[#This Row],[Review Rating]]&gt;3,1,0)</f>
        <v>1</v>
      </c>
      <c r="J757">
        <v>3.1</v>
      </c>
      <c r="K757">
        <f>IF(Fact_Order[[#This Row],[Discount Applied]]="Yes", 1, 0)</f>
        <v>0</v>
      </c>
      <c r="L757" t="s">
        <v>1691</v>
      </c>
      <c r="M757" t="s">
        <v>8</v>
      </c>
    </row>
    <row r="758" spans="1:13" x14ac:dyDescent="0.3">
      <c r="A758">
        <v>1823</v>
      </c>
      <c r="B758">
        <v>4</v>
      </c>
      <c r="C758">
        <v>40</v>
      </c>
      <c r="D758">
        <v>3</v>
      </c>
      <c r="E758">
        <v>6</v>
      </c>
      <c r="F758">
        <v>1823</v>
      </c>
      <c r="G758" t="s">
        <v>1836</v>
      </c>
      <c r="H758" s="6">
        <v>85</v>
      </c>
      <c r="I758" s="12">
        <f>IF(Fact_Order[[#This Row],[Review Rating]]&gt;3,1,0)</f>
        <v>1</v>
      </c>
      <c r="J758">
        <v>4.4000000000000004</v>
      </c>
      <c r="K758">
        <f>IF(Fact_Order[[#This Row],[Discount Applied]]="Yes", 1, 0)</f>
        <v>0</v>
      </c>
      <c r="L758" t="s">
        <v>1691</v>
      </c>
      <c r="M758" t="s">
        <v>10</v>
      </c>
    </row>
    <row r="759" spans="1:13" x14ac:dyDescent="0.3">
      <c r="A759">
        <v>1858</v>
      </c>
      <c r="B759">
        <v>3</v>
      </c>
      <c r="C759">
        <v>25</v>
      </c>
      <c r="D759">
        <v>3</v>
      </c>
      <c r="E759">
        <v>18</v>
      </c>
      <c r="F759">
        <v>1858</v>
      </c>
      <c r="G759" t="s">
        <v>1871</v>
      </c>
      <c r="H759" s="6">
        <v>85</v>
      </c>
      <c r="I759" s="12">
        <f>IF(Fact_Order[[#This Row],[Review Rating]]&gt;3,1,0)</f>
        <v>1</v>
      </c>
      <c r="J759">
        <v>4</v>
      </c>
      <c r="K759">
        <f>IF(Fact_Order[[#This Row],[Discount Applied]]="Yes", 1, 0)</f>
        <v>0</v>
      </c>
      <c r="L759" t="s">
        <v>1691</v>
      </c>
      <c r="M759" t="s">
        <v>10</v>
      </c>
    </row>
    <row r="760" spans="1:13" x14ac:dyDescent="0.3">
      <c r="A760">
        <v>1901</v>
      </c>
      <c r="B760">
        <v>2</v>
      </c>
      <c r="C760">
        <v>45</v>
      </c>
      <c r="D760">
        <v>3</v>
      </c>
      <c r="E760">
        <v>17</v>
      </c>
      <c r="F760">
        <v>1901</v>
      </c>
      <c r="G760" t="s">
        <v>1914</v>
      </c>
      <c r="H760" s="6">
        <v>85</v>
      </c>
      <c r="I760" s="12">
        <f>IF(Fact_Order[[#This Row],[Review Rating]]&gt;3,1,0)</f>
        <v>1</v>
      </c>
      <c r="J760">
        <v>3.3</v>
      </c>
      <c r="K760">
        <f>IF(Fact_Order[[#This Row],[Discount Applied]]="Yes", 1, 0)</f>
        <v>0</v>
      </c>
      <c r="L760" t="s">
        <v>1691</v>
      </c>
      <c r="M760" t="s">
        <v>10</v>
      </c>
    </row>
    <row r="761" spans="1:13" x14ac:dyDescent="0.3">
      <c r="A761">
        <v>2112</v>
      </c>
      <c r="B761">
        <v>2</v>
      </c>
      <c r="C761">
        <v>10</v>
      </c>
      <c r="D761">
        <v>2</v>
      </c>
      <c r="E761">
        <v>13</v>
      </c>
      <c r="F761">
        <v>2112</v>
      </c>
      <c r="G761" t="s">
        <v>2125</v>
      </c>
      <c r="H761" s="6">
        <v>85</v>
      </c>
      <c r="I761" s="12">
        <f>IF(Fact_Order[[#This Row],[Review Rating]]&gt;3,1,0)</f>
        <v>0</v>
      </c>
      <c r="J761">
        <v>2.6</v>
      </c>
      <c r="K761">
        <f>IF(Fact_Order[[#This Row],[Discount Applied]]="Yes", 1, 0)</f>
        <v>0</v>
      </c>
      <c r="L761" t="s">
        <v>1691</v>
      </c>
      <c r="M761" t="s">
        <v>22</v>
      </c>
    </row>
    <row r="762" spans="1:13" x14ac:dyDescent="0.3">
      <c r="A762">
        <v>2116</v>
      </c>
      <c r="B762">
        <v>6</v>
      </c>
      <c r="C762">
        <v>4</v>
      </c>
      <c r="D762">
        <v>1</v>
      </c>
      <c r="E762">
        <v>19</v>
      </c>
      <c r="F762">
        <v>2116</v>
      </c>
      <c r="G762" t="s">
        <v>2129</v>
      </c>
      <c r="H762" s="6">
        <v>85</v>
      </c>
      <c r="I762" s="12">
        <f>IF(Fact_Order[[#This Row],[Review Rating]]&gt;3,1,0)</f>
        <v>1</v>
      </c>
      <c r="J762">
        <v>3.4</v>
      </c>
      <c r="K762">
        <f>IF(Fact_Order[[#This Row],[Discount Applied]]="Yes", 1, 0)</f>
        <v>0</v>
      </c>
      <c r="L762" t="s">
        <v>1691</v>
      </c>
      <c r="M762" t="s">
        <v>22</v>
      </c>
    </row>
    <row r="763" spans="1:13" x14ac:dyDescent="0.3">
      <c r="A763">
        <v>2368</v>
      </c>
      <c r="B763">
        <v>4</v>
      </c>
      <c r="C763">
        <v>26</v>
      </c>
      <c r="D763">
        <v>1</v>
      </c>
      <c r="E763">
        <v>21</v>
      </c>
      <c r="F763">
        <v>2368</v>
      </c>
      <c r="G763" t="s">
        <v>2381</v>
      </c>
      <c r="H763" s="6">
        <v>85</v>
      </c>
      <c r="I763" s="12">
        <f>IF(Fact_Order[[#This Row],[Review Rating]]&gt;3,1,0)</f>
        <v>1</v>
      </c>
      <c r="J763">
        <v>3.4</v>
      </c>
      <c r="K763">
        <f>IF(Fact_Order[[#This Row],[Discount Applied]]="Yes", 1, 0)</f>
        <v>0</v>
      </c>
      <c r="L763" t="s">
        <v>1691</v>
      </c>
      <c r="M763" t="s">
        <v>22</v>
      </c>
    </row>
    <row r="764" spans="1:13" x14ac:dyDescent="0.3">
      <c r="A764">
        <v>2459</v>
      </c>
      <c r="B764">
        <v>2</v>
      </c>
      <c r="C764">
        <v>22</v>
      </c>
      <c r="D764">
        <v>4</v>
      </c>
      <c r="E764">
        <v>18</v>
      </c>
      <c r="F764">
        <v>2459</v>
      </c>
      <c r="G764" t="s">
        <v>2472</v>
      </c>
      <c r="H764" s="6">
        <v>85</v>
      </c>
      <c r="I764" s="12">
        <f>IF(Fact_Order[[#This Row],[Review Rating]]&gt;3,1,0)</f>
        <v>1</v>
      </c>
      <c r="J764">
        <v>4.5999999999999996</v>
      </c>
      <c r="K764">
        <f>IF(Fact_Order[[#This Row],[Discount Applied]]="Yes", 1, 0)</f>
        <v>0</v>
      </c>
      <c r="L764" t="s">
        <v>1691</v>
      </c>
      <c r="M764" t="s">
        <v>22</v>
      </c>
    </row>
    <row r="765" spans="1:13" x14ac:dyDescent="0.3">
      <c r="A765">
        <v>2661</v>
      </c>
      <c r="B765">
        <v>1</v>
      </c>
      <c r="C765">
        <v>37</v>
      </c>
      <c r="D765">
        <v>2</v>
      </c>
      <c r="E765">
        <v>14</v>
      </c>
      <c r="F765">
        <v>2661</v>
      </c>
      <c r="G765" t="s">
        <v>2674</v>
      </c>
      <c r="H765" s="6">
        <v>85</v>
      </c>
      <c r="I765" s="12">
        <f>IF(Fact_Order[[#This Row],[Review Rating]]&gt;3,1,0)</f>
        <v>1</v>
      </c>
      <c r="J765">
        <v>4.9000000000000004</v>
      </c>
      <c r="K765">
        <f>IF(Fact_Order[[#This Row],[Discount Applied]]="Yes", 1, 0)</f>
        <v>0</v>
      </c>
      <c r="L765" t="s">
        <v>1691</v>
      </c>
      <c r="M765" t="s">
        <v>8</v>
      </c>
    </row>
    <row r="766" spans="1:13" x14ac:dyDescent="0.3">
      <c r="A766">
        <v>2790</v>
      </c>
      <c r="B766">
        <v>1</v>
      </c>
      <c r="C766">
        <v>18</v>
      </c>
      <c r="D766">
        <v>4</v>
      </c>
      <c r="E766">
        <v>2</v>
      </c>
      <c r="F766">
        <v>2790</v>
      </c>
      <c r="G766" t="s">
        <v>2803</v>
      </c>
      <c r="H766" s="6">
        <v>85</v>
      </c>
      <c r="I766" s="12">
        <f>IF(Fact_Order[[#This Row],[Review Rating]]&gt;3,1,0)</f>
        <v>1</v>
      </c>
      <c r="J766">
        <v>5</v>
      </c>
      <c r="K766">
        <f>IF(Fact_Order[[#This Row],[Discount Applied]]="Yes", 1, 0)</f>
        <v>0</v>
      </c>
      <c r="L766" t="s">
        <v>1691</v>
      </c>
      <c r="M766" t="s">
        <v>12</v>
      </c>
    </row>
    <row r="767" spans="1:13" x14ac:dyDescent="0.3">
      <c r="A767">
        <v>2941</v>
      </c>
      <c r="B767">
        <v>3</v>
      </c>
      <c r="C767">
        <v>3</v>
      </c>
      <c r="D767">
        <v>3</v>
      </c>
      <c r="E767">
        <v>9</v>
      </c>
      <c r="F767">
        <v>2941</v>
      </c>
      <c r="G767" t="s">
        <v>2954</v>
      </c>
      <c r="H767" s="6">
        <v>85</v>
      </c>
      <c r="I767" s="12">
        <f>IF(Fact_Order[[#This Row],[Review Rating]]&gt;3,1,0)</f>
        <v>1</v>
      </c>
      <c r="J767">
        <v>4.8</v>
      </c>
      <c r="K767">
        <f>IF(Fact_Order[[#This Row],[Discount Applied]]="Yes", 1, 0)</f>
        <v>0</v>
      </c>
      <c r="L767" t="s">
        <v>1691</v>
      </c>
      <c r="M767" t="s">
        <v>10</v>
      </c>
    </row>
    <row r="768" spans="1:13" x14ac:dyDescent="0.3">
      <c r="A768">
        <v>2987</v>
      </c>
      <c r="B768">
        <v>5</v>
      </c>
      <c r="C768">
        <v>29</v>
      </c>
      <c r="D768">
        <v>3</v>
      </c>
      <c r="E768">
        <v>23</v>
      </c>
      <c r="F768">
        <v>2987</v>
      </c>
      <c r="G768" t="s">
        <v>3000</v>
      </c>
      <c r="H768" s="6">
        <v>85</v>
      </c>
      <c r="I768" s="12">
        <f>IF(Fact_Order[[#This Row],[Review Rating]]&gt;3,1,0)</f>
        <v>1</v>
      </c>
      <c r="J768">
        <v>3.3</v>
      </c>
      <c r="K768">
        <f>IF(Fact_Order[[#This Row],[Discount Applied]]="Yes", 1, 0)</f>
        <v>0</v>
      </c>
      <c r="L768" t="s">
        <v>1691</v>
      </c>
      <c r="M768" t="s">
        <v>12</v>
      </c>
    </row>
    <row r="769" spans="1:13" x14ac:dyDescent="0.3">
      <c r="A769">
        <v>3101</v>
      </c>
      <c r="B769">
        <v>1</v>
      </c>
      <c r="C769">
        <v>35</v>
      </c>
      <c r="D769">
        <v>1</v>
      </c>
      <c r="E769">
        <v>20</v>
      </c>
      <c r="F769">
        <v>3101</v>
      </c>
      <c r="G769" t="s">
        <v>3114</v>
      </c>
      <c r="H769" s="6">
        <v>85</v>
      </c>
      <c r="I769" s="12">
        <f>IF(Fact_Order[[#This Row],[Review Rating]]&gt;3,1,0)</f>
        <v>1</v>
      </c>
      <c r="J769">
        <v>3.9</v>
      </c>
      <c r="K769">
        <f>IF(Fact_Order[[#This Row],[Discount Applied]]="Yes", 1, 0)</f>
        <v>0</v>
      </c>
      <c r="L769" t="s">
        <v>1691</v>
      </c>
      <c r="M769" t="s">
        <v>22</v>
      </c>
    </row>
    <row r="770" spans="1:13" x14ac:dyDescent="0.3">
      <c r="A770">
        <v>3103</v>
      </c>
      <c r="B770">
        <v>4</v>
      </c>
      <c r="C770">
        <v>46</v>
      </c>
      <c r="D770">
        <v>3</v>
      </c>
      <c r="E770">
        <v>15</v>
      </c>
      <c r="F770">
        <v>3103</v>
      </c>
      <c r="G770" t="s">
        <v>3116</v>
      </c>
      <c r="H770" s="6">
        <v>85</v>
      </c>
      <c r="I770" s="12">
        <f>IF(Fact_Order[[#This Row],[Review Rating]]&gt;3,1,0)</f>
        <v>1</v>
      </c>
      <c r="J770">
        <v>4.3</v>
      </c>
      <c r="K770">
        <f>IF(Fact_Order[[#This Row],[Discount Applied]]="Yes", 1, 0)</f>
        <v>0</v>
      </c>
      <c r="L770" t="s">
        <v>1691</v>
      </c>
      <c r="M770" t="s">
        <v>10</v>
      </c>
    </row>
    <row r="771" spans="1:13" x14ac:dyDescent="0.3">
      <c r="A771">
        <v>3136</v>
      </c>
      <c r="B771">
        <v>2</v>
      </c>
      <c r="C771">
        <v>28</v>
      </c>
      <c r="D771">
        <v>2</v>
      </c>
      <c r="E771">
        <v>10</v>
      </c>
      <c r="F771">
        <v>3136</v>
      </c>
      <c r="G771" t="s">
        <v>3149</v>
      </c>
      <c r="H771" s="6">
        <v>85</v>
      </c>
      <c r="I771" s="12">
        <f>IF(Fact_Order[[#This Row],[Review Rating]]&gt;3,1,0)</f>
        <v>1</v>
      </c>
      <c r="J771">
        <v>4.7</v>
      </c>
      <c r="K771">
        <f>IF(Fact_Order[[#This Row],[Discount Applied]]="Yes", 1, 0)</f>
        <v>0</v>
      </c>
      <c r="L771" t="s">
        <v>1691</v>
      </c>
      <c r="M771" t="s">
        <v>8</v>
      </c>
    </row>
    <row r="772" spans="1:13" x14ac:dyDescent="0.3">
      <c r="A772">
        <v>3140</v>
      </c>
      <c r="B772">
        <v>3</v>
      </c>
      <c r="C772">
        <v>43</v>
      </c>
      <c r="D772">
        <v>1</v>
      </c>
      <c r="E772">
        <v>13</v>
      </c>
      <c r="F772">
        <v>3140</v>
      </c>
      <c r="G772" t="s">
        <v>3153</v>
      </c>
      <c r="H772" s="6">
        <v>85</v>
      </c>
      <c r="I772" s="12">
        <f>IF(Fact_Order[[#This Row],[Review Rating]]&gt;3,1,0)</f>
        <v>1</v>
      </c>
      <c r="J772">
        <v>4.4000000000000004</v>
      </c>
      <c r="K772">
        <f>IF(Fact_Order[[#This Row],[Discount Applied]]="Yes", 1, 0)</f>
        <v>0</v>
      </c>
      <c r="L772" t="s">
        <v>1691</v>
      </c>
      <c r="M772" t="s">
        <v>8</v>
      </c>
    </row>
    <row r="773" spans="1:13" x14ac:dyDescent="0.3">
      <c r="A773">
        <v>3163</v>
      </c>
      <c r="B773">
        <v>4</v>
      </c>
      <c r="C773">
        <v>49</v>
      </c>
      <c r="D773">
        <v>1</v>
      </c>
      <c r="E773">
        <v>10</v>
      </c>
      <c r="F773">
        <v>3163</v>
      </c>
      <c r="G773" t="s">
        <v>3176</v>
      </c>
      <c r="H773" s="6">
        <v>85</v>
      </c>
      <c r="I773" s="12">
        <f>IF(Fact_Order[[#This Row],[Review Rating]]&gt;3,1,0)</f>
        <v>1</v>
      </c>
      <c r="J773">
        <v>3.9</v>
      </c>
      <c r="K773">
        <f>IF(Fact_Order[[#This Row],[Discount Applied]]="Yes", 1, 0)</f>
        <v>0</v>
      </c>
      <c r="L773" t="s">
        <v>1691</v>
      </c>
      <c r="M773" t="s">
        <v>22</v>
      </c>
    </row>
    <row r="774" spans="1:13" x14ac:dyDescent="0.3">
      <c r="A774">
        <v>3217</v>
      </c>
      <c r="B774">
        <v>3</v>
      </c>
      <c r="C774">
        <v>27</v>
      </c>
      <c r="D774">
        <v>1</v>
      </c>
      <c r="E774">
        <v>16</v>
      </c>
      <c r="F774">
        <v>3217</v>
      </c>
      <c r="G774" t="s">
        <v>3230</v>
      </c>
      <c r="H774" s="6">
        <v>85</v>
      </c>
      <c r="I774" s="12">
        <f>IF(Fact_Order[[#This Row],[Review Rating]]&gt;3,1,0)</f>
        <v>1</v>
      </c>
      <c r="J774">
        <v>3.4</v>
      </c>
      <c r="K774">
        <f>IF(Fact_Order[[#This Row],[Discount Applied]]="Yes", 1, 0)</f>
        <v>0</v>
      </c>
      <c r="L774" t="s">
        <v>1691</v>
      </c>
      <c r="M774" t="s">
        <v>10</v>
      </c>
    </row>
    <row r="775" spans="1:13" x14ac:dyDescent="0.3">
      <c r="A775">
        <v>3470</v>
      </c>
      <c r="B775">
        <v>6</v>
      </c>
      <c r="C775">
        <v>26</v>
      </c>
      <c r="D775">
        <v>4</v>
      </c>
      <c r="E775">
        <v>21</v>
      </c>
      <c r="F775">
        <v>3470</v>
      </c>
      <c r="G775" t="s">
        <v>3483</v>
      </c>
      <c r="H775" s="6">
        <v>85</v>
      </c>
      <c r="I775" s="12">
        <f>IF(Fact_Order[[#This Row],[Review Rating]]&gt;3,1,0)</f>
        <v>1</v>
      </c>
      <c r="J775">
        <v>3.3</v>
      </c>
      <c r="K775">
        <f>IF(Fact_Order[[#This Row],[Discount Applied]]="Yes", 1, 0)</f>
        <v>0</v>
      </c>
      <c r="L775" t="s">
        <v>1691</v>
      </c>
      <c r="M775" t="s">
        <v>10</v>
      </c>
    </row>
    <row r="776" spans="1:13" x14ac:dyDescent="0.3">
      <c r="A776">
        <v>3478</v>
      </c>
      <c r="B776">
        <v>6</v>
      </c>
      <c r="C776">
        <v>1</v>
      </c>
      <c r="D776">
        <v>2</v>
      </c>
      <c r="E776">
        <v>9</v>
      </c>
      <c r="F776">
        <v>3478</v>
      </c>
      <c r="G776" t="s">
        <v>3491</v>
      </c>
      <c r="H776" s="6">
        <v>85</v>
      </c>
      <c r="I776" s="12">
        <f>IF(Fact_Order[[#This Row],[Review Rating]]&gt;3,1,0)</f>
        <v>1</v>
      </c>
      <c r="J776">
        <v>3.8</v>
      </c>
      <c r="K776">
        <f>IF(Fact_Order[[#This Row],[Discount Applied]]="Yes", 1, 0)</f>
        <v>0</v>
      </c>
      <c r="L776" t="s">
        <v>1691</v>
      </c>
      <c r="M776" t="s">
        <v>27</v>
      </c>
    </row>
    <row r="777" spans="1:13" x14ac:dyDescent="0.3">
      <c r="A777">
        <v>3523</v>
      </c>
      <c r="B777">
        <v>6</v>
      </c>
      <c r="C777">
        <v>33</v>
      </c>
      <c r="D777">
        <v>2</v>
      </c>
      <c r="E777">
        <v>14</v>
      </c>
      <c r="F777">
        <v>3523</v>
      </c>
      <c r="G777" t="s">
        <v>3536</v>
      </c>
      <c r="H777" s="6">
        <v>85</v>
      </c>
      <c r="I777" s="12">
        <f>IF(Fact_Order[[#This Row],[Review Rating]]&gt;3,1,0)</f>
        <v>1</v>
      </c>
      <c r="J777">
        <v>3.2</v>
      </c>
      <c r="K777">
        <f>IF(Fact_Order[[#This Row],[Discount Applied]]="Yes", 1, 0)</f>
        <v>0</v>
      </c>
      <c r="L777" t="s">
        <v>1691</v>
      </c>
      <c r="M777" t="s">
        <v>10</v>
      </c>
    </row>
    <row r="778" spans="1:13" x14ac:dyDescent="0.3">
      <c r="A778">
        <v>3718</v>
      </c>
      <c r="B778">
        <v>1</v>
      </c>
      <c r="C778">
        <v>34</v>
      </c>
      <c r="D778">
        <v>3</v>
      </c>
      <c r="E778">
        <v>18</v>
      </c>
      <c r="F778">
        <v>3718</v>
      </c>
      <c r="G778" t="s">
        <v>3731</v>
      </c>
      <c r="H778" s="6">
        <v>85</v>
      </c>
      <c r="I778" s="12">
        <f>IF(Fact_Order[[#This Row],[Review Rating]]&gt;3,1,0)</f>
        <v>1</v>
      </c>
      <c r="J778">
        <v>4.2</v>
      </c>
      <c r="K778">
        <f>IF(Fact_Order[[#This Row],[Discount Applied]]="Yes", 1, 0)</f>
        <v>0</v>
      </c>
      <c r="L778" t="s">
        <v>1691</v>
      </c>
      <c r="M778" t="s">
        <v>22</v>
      </c>
    </row>
    <row r="779" spans="1:13" x14ac:dyDescent="0.3">
      <c r="A779">
        <v>3727</v>
      </c>
      <c r="B779">
        <v>3</v>
      </c>
      <c r="C779">
        <v>38</v>
      </c>
      <c r="D779">
        <v>4</v>
      </c>
      <c r="E779">
        <v>23</v>
      </c>
      <c r="F779">
        <v>3727</v>
      </c>
      <c r="G779" t="s">
        <v>3740</v>
      </c>
      <c r="H779" s="6">
        <v>85</v>
      </c>
      <c r="I779" s="12">
        <f>IF(Fact_Order[[#This Row],[Review Rating]]&gt;3,1,0)</f>
        <v>1</v>
      </c>
      <c r="J779">
        <v>4.3</v>
      </c>
      <c r="K779">
        <f>IF(Fact_Order[[#This Row],[Discount Applied]]="Yes", 1, 0)</f>
        <v>0</v>
      </c>
      <c r="L779" t="s">
        <v>1691</v>
      </c>
      <c r="M779" t="s">
        <v>27</v>
      </c>
    </row>
    <row r="780" spans="1:13" x14ac:dyDescent="0.3">
      <c r="A780">
        <v>3877</v>
      </c>
      <c r="B780">
        <v>5</v>
      </c>
      <c r="C780">
        <v>49</v>
      </c>
      <c r="D780">
        <v>4</v>
      </c>
      <c r="E780">
        <v>10</v>
      </c>
      <c r="F780">
        <v>3877</v>
      </c>
      <c r="G780" t="s">
        <v>3890</v>
      </c>
      <c r="H780" s="6">
        <v>85</v>
      </c>
      <c r="I780" s="12">
        <f>IF(Fact_Order[[#This Row],[Review Rating]]&gt;3,1,0)</f>
        <v>0</v>
      </c>
      <c r="J780">
        <v>2.6</v>
      </c>
      <c r="K780">
        <f>IF(Fact_Order[[#This Row],[Discount Applied]]="Yes", 1, 0)</f>
        <v>0</v>
      </c>
      <c r="L780" t="s">
        <v>1691</v>
      </c>
      <c r="M780" t="s">
        <v>10</v>
      </c>
    </row>
    <row r="781" spans="1:13" x14ac:dyDescent="0.3">
      <c r="A781">
        <v>121</v>
      </c>
      <c r="B781">
        <v>1</v>
      </c>
      <c r="C781">
        <v>9</v>
      </c>
      <c r="D781">
        <v>3</v>
      </c>
      <c r="E781">
        <v>20</v>
      </c>
      <c r="F781">
        <v>121</v>
      </c>
      <c r="G781" t="s">
        <v>133</v>
      </c>
      <c r="H781" s="6">
        <v>84</v>
      </c>
      <c r="I781" s="12">
        <f>IF(Fact_Order[[#This Row],[Review Rating]]&gt;3,1,0)</f>
        <v>1</v>
      </c>
      <c r="J781">
        <v>4</v>
      </c>
      <c r="K781">
        <f>IF(Fact_Order[[#This Row],[Discount Applied]]="Yes", 1, 0)</f>
        <v>1</v>
      </c>
      <c r="L781" t="s">
        <v>7</v>
      </c>
      <c r="M781" t="s">
        <v>22</v>
      </c>
    </row>
    <row r="782" spans="1:13" x14ac:dyDescent="0.3">
      <c r="A782">
        <v>213</v>
      </c>
      <c r="B782">
        <v>1</v>
      </c>
      <c r="C782">
        <v>42</v>
      </c>
      <c r="D782">
        <v>4</v>
      </c>
      <c r="E782">
        <v>9</v>
      </c>
      <c r="F782">
        <v>213</v>
      </c>
      <c r="G782" t="s">
        <v>225</v>
      </c>
      <c r="H782" s="6">
        <v>84</v>
      </c>
      <c r="I782" s="12">
        <f>IF(Fact_Order[[#This Row],[Review Rating]]&gt;3,1,0)</f>
        <v>1</v>
      </c>
      <c r="J782">
        <v>4.2</v>
      </c>
      <c r="K782">
        <f>IF(Fact_Order[[#This Row],[Discount Applied]]="Yes", 1, 0)</f>
        <v>1</v>
      </c>
      <c r="L782" t="s">
        <v>7</v>
      </c>
      <c r="M782" t="s">
        <v>27</v>
      </c>
    </row>
    <row r="783" spans="1:13" x14ac:dyDescent="0.3">
      <c r="A783">
        <v>305</v>
      </c>
      <c r="B783">
        <v>3</v>
      </c>
      <c r="C783">
        <v>5</v>
      </c>
      <c r="D783">
        <v>1</v>
      </c>
      <c r="E783">
        <v>11</v>
      </c>
      <c r="F783">
        <v>305</v>
      </c>
      <c r="G783" t="s">
        <v>317</v>
      </c>
      <c r="H783" s="6">
        <v>84</v>
      </c>
      <c r="I783" s="12">
        <f>IF(Fact_Order[[#This Row],[Review Rating]]&gt;3,1,0)</f>
        <v>1</v>
      </c>
      <c r="J783">
        <v>3.4</v>
      </c>
      <c r="K783">
        <f>IF(Fact_Order[[#This Row],[Discount Applied]]="Yes", 1, 0)</f>
        <v>1</v>
      </c>
      <c r="L783" t="s">
        <v>7</v>
      </c>
      <c r="M783" t="s">
        <v>12</v>
      </c>
    </row>
    <row r="784" spans="1:13" x14ac:dyDescent="0.3">
      <c r="A784">
        <v>480</v>
      </c>
      <c r="B784">
        <v>6</v>
      </c>
      <c r="C784">
        <v>45</v>
      </c>
      <c r="D784">
        <v>1</v>
      </c>
      <c r="E784">
        <v>9</v>
      </c>
      <c r="F784">
        <v>480</v>
      </c>
      <c r="G784" t="s">
        <v>492</v>
      </c>
      <c r="H784" s="6">
        <v>84</v>
      </c>
      <c r="I784" s="12">
        <f>IF(Fact_Order[[#This Row],[Review Rating]]&gt;3,1,0)</f>
        <v>1</v>
      </c>
      <c r="J784">
        <v>3.3</v>
      </c>
      <c r="K784">
        <f>IF(Fact_Order[[#This Row],[Discount Applied]]="Yes", 1, 0)</f>
        <v>1</v>
      </c>
      <c r="L784" t="s">
        <v>7</v>
      </c>
      <c r="M784" t="s">
        <v>8</v>
      </c>
    </row>
    <row r="785" spans="1:13" x14ac:dyDescent="0.3">
      <c r="A785">
        <v>521</v>
      </c>
      <c r="B785">
        <v>2</v>
      </c>
      <c r="C785">
        <v>37</v>
      </c>
      <c r="D785">
        <v>2</v>
      </c>
      <c r="E785">
        <v>13</v>
      </c>
      <c r="F785">
        <v>521</v>
      </c>
      <c r="G785" t="s">
        <v>533</v>
      </c>
      <c r="H785" s="6">
        <v>84</v>
      </c>
      <c r="I785" s="12">
        <f>IF(Fact_Order[[#This Row],[Review Rating]]&gt;3,1,0)</f>
        <v>1</v>
      </c>
      <c r="J785">
        <v>3.9</v>
      </c>
      <c r="K785">
        <f>IF(Fact_Order[[#This Row],[Discount Applied]]="Yes", 1, 0)</f>
        <v>1</v>
      </c>
      <c r="L785" t="s">
        <v>7</v>
      </c>
      <c r="M785" t="s">
        <v>27</v>
      </c>
    </row>
    <row r="786" spans="1:13" x14ac:dyDescent="0.3">
      <c r="A786">
        <v>530</v>
      </c>
      <c r="B786">
        <v>4</v>
      </c>
      <c r="C786">
        <v>19</v>
      </c>
      <c r="D786">
        <v>4</v>
      </c>
      <c r="E786">
        <v>7</v>
      </c>
      <c r="F786">
        <v>530</v>
      </c>
      <c r="G786" t="s">
        <v>542</v>
      </c>
      <c r="H786" s="6">
        <v>84</v>
      </c>
      <c r="I786" s="12">
        <f>IF(Fact_Order[[#This Row],[Review Rating]]&gt;3,1,0)</f>
        <v>1</v>
      </c>
      <c r="J786">
        <v>3.7</v>
      </c>
      <c r="K786">
        <f>IF(Fact_Order[[#This Row],[Discount Applied]]="Yes", 1, 0)</f>
        <v>1</v>
      </c>
      <c r="L786" t="s">
        <v>7</v>
      </c>
      <c r="M786" t="s">
        <v>12</v>
      </c>
    </row>
    <row r="787" spans="1:13" x14ac:dyDescent="0.3">
      <c r="A787">
        <v>537</v>
      </c>
      <c r="B787">
        <v>6</v>
      </c>
      <c r="C787">
        <v>27</v>
      </c>
      <c r="D787">
        <v>4</v>
      </c>
      <c r="E787">
        <v>15</v>
      </c>
      <c r="F787">
        <v>537</v>
      </c>
      <c r="G787" t="s">
        <v>549</v>
      </c>
      <c r="H787" s="6">
        <v>84</v>
      </c>
      <c r="I787" s="12">
        <f>IF(Fact_Order[[#This Row],[Review Rating]]&gt;3,1,0)</f>
        <v>1</v>
      </c>
      <c r="J787">
        <v>4.4000000000000004</v>
      </c>
      <c r="K787">
        <f>IF(Fact_Order[[#This Row],[Discount Applied]]="Yes", 1, 0)</f>
        <v>1</v>
      </c>
      <c r="L787" t="s">
        <v>7</v>
      </c>
      <c r="M787" t="s">
        <v>27</v>
      </c>
    </row>
    <row r="788" spans="1:13" x14ac:dyDescent="0.3">
      <c r="A788">
        <v>744</v>
      </c>
      <c r="B788">
        <v>2</v>
      </c>
      <c r="C788">
        <v>18</v>
      </c>
      <c r="D788">
        <v>4</v>
      </c>
      <c r="E788">
        <v>13</v>
      </c>
      <c r="F788">
        <v>744</v>
      </c>
      <c r="G788" t="s">
        <v>756</v>
      </c>
      <c r="H788" s="6">
        <v>84</v>
      </c>
      <c r="I788" s="12">
        <f>IF(Fact_Order[[#This Row],[Review Rating]]&gt;3,1,0)</f>
        <v>1</v>
      </c>
      <c r="J788">
        <v>4.9000000000000004</v>
      </c>
      <c r="K788">
        <f>IF(Fact_Order[[#This Row],[Discount Applied]]="Yes", 1, 0)</f>
        <v>1</v>
      </c>
      <c r="L788" t="s">
        <v>7</v>
      </c>
      <c r="M788" t="s">
        <v>10</v>
      </c>
    </row>
    <row r="789" spans="1:13" x14ac:dyDescent="0.3">
      <c r="A789">
        <v>774</v>
      </c>
      <c r="B789">
        <v>1</v>
      </c>
      <c r="C789">
        <v>19</v>
      </c>
      <c r="D789">
        <v>1</v>
      </c>
      <c r="E789">
        <v>20</v>
      </c>
      <c r="F789">
        <v>774</v>
      </c>
      <c r="G789" t="s">
        <v>786</v>
      </c>
      <c r="H789" s="6">
        <v>84</v>
      </c>
      <c r="I789" s="12">
        <f>IF(Fact_Order[[#This Row],[Review Rating]]&gt;3,1,0)</f>
        <v>0</v>
      </c>
      <c r="J789">
        <v>2.6</v>
      </c>
      <c r="K789">
        <f>IF(Fact_Order[[#This Row],[Discount Applied]]="Yes", 1, 0)</f>
        <v>1</v>
      </c>
      <c r="L789" t="s">
        <v>7</v>
      </c>
      <c r="M789" t="s">
        <v>27</v>
      </c>
    </row>
    <row r="790" spans="1:13" x14ac:dyDescent="0.3">
      <c r="A790">
        <v>790</v>
      </c>
      <c r="B790">
        <v>4</v>
      </c>
      <c r="C790">
        <v>38</v>
      </c>
      <c r="D790">
        <v>4</v>
      </c>
      <c r="E790">
        <v>9</v>
      </c>
      <c r="F790">
        <v>790</v>
      </c>
      <c r="G790" t="s">
        <v>802</v>
      </c>
      <c r="H790" s="6">
        <v>84</v>
      </c>
      <c r="I790" s="12">
        <f>IF(Fact_Order[[#This Row],[Review Rating]]&gt;3,1,0)</f>
        <v>0</v>
      </c>
      <c r="J790">
        <v>2.7</v>
      </c>
      <c r="K790">
        <f>IF(Fact_Order[[#This Row],[Discount Applied]]="Yes", 1, 0)</f>
        <v>1</v>
      </c>
      <c r="L790" t="s">
        <v>7</v>
      </c>
      <c r="M790" t="s">
        <v>12</v>
      </c>
    </row>
    <row r="791" spans="1:13" x14ac:dyDescent="0.3">
      <c r="A791">
        <v>816</v>
      </c>
      <c r="B791">
        <v>3</v>
      </c>
      <c r="C791">
        <v>9</v>
      </c>
      <c r="D791">
        <v>2</v>
      </c>
      <c r="E791">
        <v>20</v>
      </c>
      <c r="F791">
        <v>816</v>
      </c>
      <c r="G791" t="s">
        <v>828</v>
      </c>
      <c r="H791" s="6">
        <v>84</v>
      </c>
      <c r="I791" s="12">
        <f>IF(Fact_Order[[#This Row],[Review Rating]]&gt;3,1,0)</f>
        <v>0</v>
      </c>
      <c r="J791">
        <v>3</v>
      </c>
      <c r="K791">
        <f>IF(Fact_Order[[#This Row],[Discount Applied]]="Yes", 1, 0)</f>
        <v>1</v>
      </c>
      <c r="L791" t="s">
        <v>7</v>
      </c>
      <c r="M791" t="s">
        <v>8</v>
      </c>
    </row>
    <row r="792" spans="1:13" x14ac:dyDescent="0.3">
      <c r="A792">
        <v>863</v>
      </c>
      <c r="B792">
        <v>4</v>
      </c>
      <c r="C792">
        <v>11</v>
      </c>
      <c r="D792">
        <v>1</v>
      </c>
      <c r="E792">
        <v>8</v>
      </c>
      <c r="F792">
        <v>863</v>
      </c>
      <c r="G792" t="s">
        <v>875</v>
      </c>
      <c r="H792" s="6">
        <v>84</v>
      </c>
      <c r="I792" s="12">
        <f>IF(Fact_Order[[#This Row],[Review Rating]]&gt;3,1,0)</f>
        <v>1</v>
      </c>
      <c r="J792">
        <v>4.9000000000000004</v>
      </c>
      <c r="K792">
        <f>IF(Fact_Order[[#This Row],[Discount Applied]]="Yes", 1, 0)</f>
        <v>1</v>
      </c>
      <c r="L792" t="s">
        <v>7</v>
      </c>
      <c r="M792" t="s">
        <v>14</v>
      </c>
    </row>
    <row r="793" spans="1:13" x14ac:dyDescent="0.3">
      <c r="A793">
        <v>890</v>
      </c>
      <c r="B793">
        <v>2</v>
      </c>
      <c r="C793">
        <v>29</v>
      </c>
      <c r="D793">
        <v>4</v>
      </c>
      <c r="E793">
        <v>23</v>
      </c>
      <c r="F793">
        <v>890</v>
      </c>
      <c r="G793" t="s">
        <v>902</v>
      </c>
      <c r="H793" s="6">
        <v>84</v>
      </c>
      <c r="I793" s="12">
        <f>IF(Fact_Order[[#This Row],[Review Rating]]&gt;3,1,0)</f>
        <v>0</v>
      </c>
      <c r="J793">
        <v>2.8</v>
      </c>
      <c r="K793">
        <f>IF(Fact_Order[[#This Row],[Discount Applied]]="Yes", 1, 0)</f>
        <v>1</v>
      </c>
      <c r="L793" t="s">
        <v>7</v>
      </c>
      <c r="M793" t="s">
        <v>8</v>
      </c>
    </row>
    <row r="794" spans="1:13" x14ac:dyDescent="0.3">
      <c r="A794">
        <v>934</v>
      </c>
      <c r="B794">
        <v>6</v>
      </c>
      <c r="C794">
        <v>25</v>
      </c>
      <c r="D794">
        <v>2</v>
      </c>
      <c r="E794">
        <v>5</v>
      </c>
      <c r="F794">
        <v>934</v>
      </c>
      <c r="G794" t="s">
        <v>946</v>
      </c>
      <c r="H794" s="6">
        <v>84</v>
      </c>
      <c r="I794" s="12">
        <f>IF(Fact_Order[[#This Row],[Review Rating]]&gt;3,1,0)</f>
        <v>0</v>
      </c>
      <c r="J794">
        <v>2.7</v>
      </c>
      <c r="K794">
        <f>IF(Fact_Order[[#This Row],[Discount Applied]]="Yes", 1, 0)</f>
        <v>1</v>
      </c>
      <c r="L794" t="s">
        <v>7</v>
      </c>
      <c r="M794" t="s">
        <v>27</v>
      </c>
    </row>
    <row r="795" spans="1:13" x14ac:dyDescent="0.3">
      <c r="A795">
        <v>937</v>
      </c>
      <c r="B795">
        <v>2</v>
      </c>
      <c r="C795">
        <v>2</v>
      </c>
      <c r="D795">
        <v>3</v>
      </c>
      <c r="E795">
        <v>10</v>
      </c>
      <c r="F795">
        <v>937</v>
      </c>
      <c r="G795" t="s">
        <v>949</v>
      </c>
      <c r="H795" s="6">
        <v>84</v>
      </c>
      <c r="I795" s="12">
        <f>IF(Fact_Order[[#This Row],[Review Rating]]&gt;3,1,0)</f>
        <v>0</v>
      </c>
      <c r="J795">
        <v>2.7</v>
      </c>
      <c r="K795">
        <f>IF(Fact_Order[[#This Row],[Discount Applied]]="Yes", 1, 0)</f>
        <v>1</v>
      </c>
      <c r="L795" t="s">
        <v>7</v>
      </c>
      <c r="M795" t="s">
        <v>10</v>
      </c>
    </row>
    <row r="796" spans="1:13" x14ac:dyDescent="0.3">
      <c r="A796">
        <v>989</v>
      </c>
      <c r="B796">
        <v>5</v>
      </c>
      <c r="C796">
        <v>32</v>
      </c>
      <c r="D796">
        <v>1</v>
      </c>
      <c r="E796">
        <v>14</v>
      </c>
      <c r="F796">
        <v>989</v>
      </c>
      <c r="G796" t="s">
        <v>1001</v>
      </c>
      <c r="H796" s="6">
        <v>84</v>
      </c>
      <c r="I796" s="12">
        <f>IF(Fact_Order[[#This Row],[Review Rating]]&gt;3,1,0)</f>
        <v>1</v>
      </c>
      <c r="J796">
        <v>4.9000000000000004</v>
      </c>
      <c r="K796">
        <f>IF(Fact_Order[[#This Row],[Discount Applied]]="Yes", 1, 0)</f>
        <v>1</v>
      </c>
      <c r="L796" t="s">
        <v>7</v>
      </c>
      <c r="M796" t="s">
        <v>14</v>
      </c>
    </row>
    <row r="797" spans="1:13" x14ac:dyDescent="0.3">
      <c r="A797">
        <v>1026</v>
      </c>
      <c r="B797">
        <v>2</v>
      </c>
      <c r="C797">
        <v>44</v>
      </c>
      <c r="D797">
        <v>1</v>
      </c>
      <c r="E797">
        <v>6</v>
      </c>
      <c r="F797">
        <v>1026</v>
      </c>
      <c r="G797" t="s">
        <v>1038</v>
      </c>
      <c r="H797" s="6">
        <v>84</v>
      </c>
      <c r="I797" s="12">
        <f>IF(Fact_Order[[#This Row],[Review Rating]]&gt;3,1,0)</f>
        <v>1</v>
      </c>
      <c r="J797">
        <v>4.9000000000000004</v>
      </c>
      <c r="K797">
        <f>IF(Fact_Order[[#This Row],[Discount Applied]]="Yes", 1, 0)</f>
        <v>1</v>
      </c>
      <c r="L797" t="s">
        <v>7</v>
      </c>
      <c r="M797" t="s">
        <v>12</v>
      </c>
    </row>
    <row r="798" spans="1:13" x14ac:dyDescent="0.3">
      <c r="A798">
        <v>1121</v>
      </c>
      <c r="B798">
        <v>3</v>
      </c>
      <c r="C798">
        <v>39</v>
      </c>
      <c r="D798">
        <v>1</v>
      </c>
      <c r="E798">
        <v>5</v>
      </c>
      <c r="F798">
        <v>1121</v>
      </c>
      <c r="G798" t="s">
        <v>1133</v>
      </c>
      <c r="H798" s="6">
        <v>84</v>
      </c>
      <c r="I798" s="12">
        <f>IF(Fact_Order[[#This Row],[Review Rating]]&gt;3,1,0)</f>
        <v>1</v>
      </c>
      <c r="J798">
        <v>4</v>
      </c>
      <c r="K798">
        <f>IF(Fact_Order[[#This Row],[Discount Applied]]="Yes", 1, 0)</f>
        <v>1</v>
      </c>
      <c r="L798" t="s">
        <v>7</v>
      </c>
      <c r="M798" t="s">
        <v>27</v>
      </c>
    </row>
    <row r="799" spans="1:13" x14ac:dyDescent="0.3">
      <c r="A799">
        <v>1322</v>
      </c>
      <c r="B799">
        <v>1</v>
      </c>
      <c r="C799">
        <v>10</v>
      </c>
      <c r="D799">
        <v>1</v>
      </c>
      <c r="E799">
        <v>18</v>
      </c>
      <c r="F799">
        <v>1322</v>
      </c>
      <c r="G799" t="s">
        <v>1334</v>
      </c>
      <c r="H799" s="6">
        <v>84</v>
      </c>
      <c r="I799" s="12">
        <f>IF(Fact_Order[[#This Row],[Review Rating]]&gt;3,1,0)</f>
        <v>1</v>
      </c>
      <c r="J799">
        <v>3.7</v>
      </c>
      <c r="K799">
        <f>IF(Fact_Order[[#This Row],[Discount Applied]]="Yes", 1, 0)</f>
        <v>1</v>
      </c>
      <c r="L799" t="s">
        <v>7</v>
      </c>
      <c r="M799" t="s">
        <v>22</v>
      </c>
    </row>
    <row r="800" spans="1:13" x14ac:dyDescent="0.3">
      <c r="A800">
        <v>1509</v>
      </c>
      <c r="B800">
        <v>6</v>
      </c>
      <c r="C800">
        <v>25</v>
      </c>
      <c r="D800">
        <v>2</v>
      </c>
      <c r="E800">
        <v>1</v>
      </c>
      <c r="F800">
        <v>1509</v>
      </c>
      <c r="G800" t="s">
        <v>1521</v>
      </c>
      <c r="H800" s="6">
        <v>84</v>
      </c>
      <c r="I800" s="12">
        <f>IF(Fact_Order[[#This Row],[Review Rating]]&gt;3,1,0)</f>
        <v>1</v>
      </c>
      <c r="J800">
        <v>4.4000000000000004</v>
      </c>
      <c r="K800">
        <f>IF(Fact_Order[[#This Row],[Discount Applied]]="Yes", 1, 0)</f>
        <v>1</v>
      </c>
      <c r="L800" t="s">
        <v>7</v>
      </c>
      <c r="M800" t="s">
        <v>10</v>
      </c>
    </row>
    <row r="801" spans="1:13" x14ac:dyDescent="0.3">
      <c r="A801">
        <v>1561</v>
      </c>
      <c r="B801">
        <v>2</v>
      </c>
      <c r="C801">
        <v>5</v>
      </c>
      <c r="D801">
        <v>1</v>
      </c>
      <c r="E801">
        <v>20</v>
      </c>
      <c r="F801">
        <v>1561</v>
      </c>
      <c r="G801" t="s">
        <v>1573</v>
      </c>
      <c r="H801" s="6">
        <v>84</v>
      </c>
      <c r="I801" s="12">
        <f>IF(Fact_Order[[#This Row],[Review Rating]]&gt;3,1,0)</f>
        <v>1</v>
      </c>
      <c r="J801">
        <v>3.8</v>
      </c>
      <c r="K801">
        <f>IF(Fact_Order[[#This Row],[Discount Applied]]="Yes", 1, 0)</f>
        <v>1</v>
      </c>
      <c r="L801" t="s">
        <v>7</v>
      </c>
      <c r="M801" t="s">
        <v>27</v>
      </c>
    </row>
    <row r="802" spans="1:13" x14ac:dyDescent="0.3">
      <c r="A802">
        <v>1721</v>
      </c>
      <c r="B802">
        <v>1</v>
      </c>
      <c r="C802">
        <v>3</v>
      </c>
      <c r="D802">
        <v>1</v>
      </c>
      <c r="E802">
        <v>7</v>
      </c>
      <c r="F802">
        <v>1721</v>
      </c>
      <c r="G802" t="s">
        <v>1734</v>
      </c>
      <c r="H802" s="6">
        <v>84</v>
      </c>
      <c r="I802" s="12">
        <f>IF(Fact_Order[[#This Row],[Review Rating]]&gt;3,1,0)</f>
        <v>0</v>
      </c>
      <c r="J802">
        <v>2.8</v>
      </c>
      <c r="K802">
        <f>IF(Fact_Order[[#This Row],[Discount Applied]]="Yes", 1, 0)</f>
        <v>0</v>
      </c>
      <c r="L802" t="s">
        <v>1691</v>
      </c>
      <c r="M802" t="s">
        <v>27</v>
      </c>
    </row>
    <row r="803" spans="1:13" x14ac:dyDescent="0.3">
      <c r="A803">
        <v>1910</v>
      </c>
      <c r="B803">
        <v>6</v>
      </c>
      <c r="C803">
        <v>1</v>
      </c>
      <c r="D803">
        <v>2</v>
      </c>
      <c r="E803">
        <v>2</v>
      </c>
      <c r="F803">
        <v>1910</v>
      </c>
      <c r="G803" t="s">
        <v>1923</v>
      </c>
      <c r="H803" s="6">
        <v>84</v>
      </c>
      <c r="I803" s="12">
        <f>IF(Fact_Order[[#This Row],[Review Rating]]&gt;3,1,0)</f>
        <v>1</v>
      </c>
      <c r="J803">
        <v>4.3</v>
      </c>
      <c r="K803">
        <f>IF(Fact_Order[[#This Row],[Discount Applied]]="Yes", 1, 0)</f>
        <v>0</v>
      </c>
      <c r="L803" t="s">
        <v>1691</v>
      </c>
      <c r="M803" t="s">
        <v>12</v>
      </c>
    </row>
    <row r="804" spans="1:13" x14ac:dyDescent="0.3">
      <c r="A804">
        <v>1921</v>
      </c>
      <c r="B804">
        <v>4</v>
      </c>
      <c r="C804">
        <v>40</v>
      </c>
      <c r="D804">
        <v>2</v>
      </c>
      <c r="E804">
        <v>1</v>
      </c>
      <c r="F804">
        <v>1921</v>
      </c>
      <c r="G804" t="s">
        <v>1934</v>
      </c>
      <c r="H804" s="6">
        <v>84</v>
      </c>
      <c r="I804" s="12">
        <f>IF(Fact_Order[[#This Row],[Review Rating]]&gt;3,1,0)</f>
        <v>0</v>
      </c>
      <c r="J804">
        <v>2.8</v>
      </c>
      <c r="K804">
        <f>IF(Fact_Order[[#This Row],[Discount Applied]]="Yes", 1, 0)</f>
        <v>0</v>
      </c>
      <c r="L804" t="s">
        <v>1691</v>
      </c>
      <c r="M804" t="s">
        <v>10</v>
      </c>
    </row>
    <row r="805" spans="1:13" x14ac:dyDescent="0.3">
      <c r="A805">
        <v>2029</v>
      </c>
      <c r="B805">
        <v>5</v>
      </c>
      <c r="C805">
        <v>32</v>
      </c>
      <c r="D805">
        <v>4</v>
      </c>
      <c r="E805">
        <v>10</v>
      </c>
      <c r="F805">
        <v>2029</v>
      </c>
      <c r="G805" t="s">
        <v>2042</v>
      </c>
      <c r="H805" s="6">
        <v>84</v>
      </c>
      <c r="I805" s="12">
        <f>IF(Fact_Order[[#This Row],[Review Rating]]&gt;3,1,0)</f>
        <v>1</v>
      </c>
      <c r="J805">
        <v>3.7</v>
      </c>
      <c r="K805">
        <f>IF(Fact_Order[[#This Row],[Discount Applied]]="Yes", 1, 0)</f>
        <v>0</v>
      </c>
      <c r="L805" t="s">
        <v>1691</v>
      </c>
      <c r="M805" t="s">
        <v>8</v>
      </c>
    </row>
    <row r="806" spans="1:13" x14ac:dyDescent="0.3">
      <c r="A806">
        <v>2159</v>
      </c>
      <c r="B806">
        <v>4</v>
      </c>
      <c r="C806">
        <v>3</v>
      </c>
      <c r="D806">
        <v>2</v>
      </c>
      <c r="E806">
        <v>25</v>
      </c>
      <c r="F806">
        <v>2159</v>
      </c>
      <c r="G806" t="s">
        <v>2172</v>
      </c>
      <c r="H806" s="6">
        <v>84</v>
      </c>
      <c r="I806" s="12">
        <f>IF(Fact_Order[[#This Row],[Review Rating]]&gt;3,1,0)</f>
        <v>1</v>
      </c>
      <c r="J806">
        <v>4.5999999999999996</v>
      </c>
      <c r="K806">
        <f>IF(Fact_Order[[#This Row],[Discount Applied]]="Yes", 1, 0)</f>
        <v>0</v>
      </c>
      <c r="L806" t="s">
        <v>1691</v>
      </c>
      <c r="M806" t="s">
        <v>22</v>
      </c>
    </row>
    <row r="807" spans="1:13" x14ac:dyDescent="0.3">
      <c r="A807">
        <v>2239</v>
      </c>
      <c r="B807">
        <v>4</v>
      </c>
      <c r="C807">
        <v>21</v>
      </c>
      <c r="D807">
        <v>1</v>
      </c>
      <c r="E807">
        <v>5</v>
      </c>
      <c r="F807">
        <v>2239</v>
      </c>
      <c r="G807" t="s">
        <v>2252</v>
      </c>
      <c r="H807" s="6">
        <v>84</v>
      </c>
      <c r="I807" s="12">
        <f>IF(Fact_Order[[#This Row],[Review Rating]]&gt;3,1,0)</f>
        <v>1</v>
      </c>
      <c r="J807">
        <v>3.8</v>
      </c>
      <c r="K807">
        <f>IF(Fact_Order[[#This Row],[Discount Applied]]="Yes", 1, 0)</f>
        <v>0</v>
      </c>
      <c r="L807" t="s">
        <v>1691</v>
      </c>
      <c r="M807" t="s">
        <v>27</v>
      </c>
    </row>
    <row r="808" spans="1:13" x14ac:dyDescent="0.3">
      <c r="A808">
        <v>2323</v>
      </c>
      <c r="B808">
        <v>6</v>
      </c>
      <c r="C808">
        <v>40</v>
      </c>
      <c r="D808">
        <v>2</v>
      </c>
      <c r="E808">
        <v>8</v>
      </c>
      <c r="F808">
        <v>2323</v>
      </c>
      <c r="G808" t="s">
        <v>2336</v>
      </c>
      <c r="H808" s="6">
        <v>84</v>
      </c>
      <c r="I808" s="12">
        <f>IF(Fact_Order[[#This Row],[Review Rating]]&gt;3,1,0)</f>
        <v>1</v>
      </c>
      <c r="J808">
        <v>4.5</v>
      </c>
      <c r="K808">
        <f>IF(Fact_Order[[#This Row],[Discount Applied]]="Yes", 1, 0)</f>
        <v>0</v>
      </c>
      <c r="L808" t="s">
        <v>1691</v>
      </c>
      <c r="M808" t="s">
        <v>8</v>
      </c>
    </row>
    <row r="809" spans="1:13" x14ac:dyDescent="0.3">
      <c r="A809">
        <v>2349</v>
      </c>
      <c r="B809">
        <v>3</v>
      </c>
      <c r="C809">
        <v>2</v>
      </c>
      <c r="D809">
        <v>2</v>
      </c>
      <c r="E809">
        <v>10</v>
      </c>
      <c r="F809">
        <v>2349</v>
      </c>
      <c r="G809" t="s">
        <v>2362</v>
      </c>
      <c r="H809" s="6">
        <v>84</v>
      </c>
      <c r="I809" s="12">
        <f>IF(Fact_Order[[#This Row],[Review Rating]]&gt;3,1,0)</f>
        <v>1</v>
      </c>
      <c r="J809">
        <v>4.9000000000000004</v>
      </c>
      <c r="K809">
        <f>IF(Fact_Order[[#This Row],[Discount Applied]]="Yes", 1, 0)</f>
        <v>0</v>
      </c>
      <c r="L809" t="s">
        <v>1691</v>
      </c>
      <c r="M809" t="s">
        <v>14</v>
      </c>
    </row>
    <row r="810" spans="1:13" x14ac:dyDescent="0.3">
      <c r="A810">
        <v>2465</v>
      </c>
      <c r="B810">
        <v>1</v>
      </c>
      <c r="C810">
        <v>12</v>
      </c>
      <c r="D810">
        <v>1</v>
      </c>
      <c r="E810">
        <v>15</v>
      </c>
      <c r="F810">
        <v>2465</v>
      </c>
      <c r="G810" t="s">
        <v>2478</v>
      </c>
      <c r="H810" s="6">
        <v>84</v>
      </c>
      <c r="I810" s="12">
        <f>IF(Fact_Order[[#This Row],[Review Rating]]&gt;3,1,0)</f>
        <v>0</v>
      </c>
      <c r="J810">
        <v>2.8</v>
      </c>
      <c r="K810">
        <f>IF(Fact_Order[[#This Row],[Discount Applied]]="Yes", 1, 0)</f>
        <v>0</v>
      </c>
      <c r="L810" t="s">
        <v>1691</v>
      </c>
      <c r="M810" t="s">
        <v>10</v>
      </c>
    </row>
    <row r="811" spans="1:13" x14ac:dyDescent="0.3">
      <c r="A811">
        <v>2467</v>
      </c>
      <c r="B811">
        <v>1</v>
      </c>
      <c r="C811">
        <v>46</v>
      </c>
      <c r="D811">
        <v>3</v>
      </c>
      <c r="E811">
        <v>7</v>
      </c>
      <c r="F811">
        <v>2467</v>
      </c>
      <c r="G811" t="s">
        <v>2480</v>
      </c>
      <c r="H811" s="6">
        <v>84</v>
      </c>
      <c r="I811" s="12">
        <f>IF(Fact_Order[[#This Row],[Review Rating]]&gt;3,1,0)</f>
        <v>1</v>
      </c>
      <c r="J811">
        <v>3.7</v>
      </c>
      <c r="K811">
        <f>IF(Fact_Order[[#This Row],[Discount Applied]]="Yes", 1, 0)</f>
        <v>0</v>
      </c>
      <c r="L811" t="s">
        <v>1691</v>
      </c>
      <c r="M811" t="s">
        <v>10</v>
      </c>
    </row>
    <row r="812" spans="1:13" x14ac:dyDescent="0.3">
      <c r="A812">
        <v>2501</v>
      </c>
      <c r="B812">
        <v>6</v>
      </c>
      <c r="C812">
        <v>3</v>
      </c>
      <c r="D812">
        <v>4</v>
      </c>
      <c r="E812">
        <v>25</v>
      </c>
      <c r="F812">
        <v>2501</v>
      </c>
      <c r="G812" t="s">
        <v>2514</v>
      </c>
      <c r="H812" s="6">
        <v>84</v>
      </c>
      <c r="I812" s="12">
        <f>IF(Fact_Order[[#This Row],[Review Rating]]&gt;3,1,0)</f>
        <v>0</v>
      </c>
      <c r="J812">
        <v>2.9</v>
      </c>
      <c r="K812">
        <f>IF(Fact_Order[[#This Row],[Discount Applied]]="Yes", 1, 0)</f>
        <v>0</v>
      </c>
      <c r="L812" t="s">
        <v>1691</v>
      </c>
      <c r="M812" t="s">
        <v>10</v>
      </c>
    </row>
    <row r="813" spans="1:13" x14ac:dyDescent="0.3">
      <c r="A813">
        <v>2649</v>
      </c>
      <c r="B813">
        <v>3</v>
      </c>
      <c r="C813">
        <v>27</v>
      </c>
      <c r="D813">
        <v>2</v>
      </c>
      <c r="E813">
        <v>14</v>
      </c>
      <c r="F813">
        <v>2649</v>
      </c>
      <c r="G813" t="s">
        <v>2662</v>
      </c>
      <c r="H813" s="6">
        <v>84</v>
      </c>
      <c r="I813" s="12">
        <f>IF(Fact_Order[[#This Row],[Review Rating]]&gt;3,1,0)</f>
        <v>1</v>
      </c>
      <c r="J813">
        <v>3.9</v>
      </c>
      <c r="K813">
        <f>IF(Fact_Order[[#This Row],[Discount Applied]]="Yes", 1, 0)</f>
        <v>0</v>
      </c>
      <c r="L813" t="s">
        <v>1691</v>
      </c>
      <c r="M813" t="s">
        <v>14</v>
      </c>
    </row>
    <row r="814" spans="1:13" x14ac:dyDescent="0.3">
      <c r="A814">
        <v>2665</v>
      </c>
      <c r="B814">
        <v>6</v>
      </c>
      <c r="C814">
        <v>27</v>
      </c>
      <c r="D814">
        <v>1</v>
      </c>
      <c r="E814">
        <v>17</v>
      </c>
      <c r="F814">
        <v>2665</v>
      </c>
      <c r="G814" t="s">
        <v>2678</v>
      </c>
      <c r="H814" s="6">
        <v>84</v>
      </c>
      <c r="I814" s="12">
        <f>IF(Fact_Order[[#This Row],[Review Rating]]&gt;3,1,0)</f>
        <v>1</v>
      </c>
      <c r="J814">
        <v>3.2</v>
      </c>
      <c r="K814">
        <f>IF(Fact_Order[[#This Row],[Discount Applied]]="Yes", 1, 0)</f>
        <v>0</v>
      </c>
      <c r="L814" t="s">
        <v>1691</v>
      </c>
      <c r="M814" t="s">
        <v>14</v>
      </c>
    </row>
    <row r="815" spans="1:13" x14ac:dyDescent="0.3">
      <c r="A815">
        <v>2836</v>
      </c>
      <c r="B815">
        <v>2</v>
      </c>
      <c r="C815">
        <v>35</v>
      </c>
      <c r="D815">
        <v>1</v>
      </c>
      <c r="E815">
        <v>18</v>
      </c>
      <c r="F815">
        <v>2836</v>
      </c>
      <c r="G815" t="s">
        <v>2849</v>
      </c>
      <c r="H815" s="6">
        <v>84</v>
      </c>
      <c r="I815" s="12">
        <f>IF(Fact_Order[[#This Row],[Review Rating]]&gt;3,1,0)</f>
        <v>1</v>
      </c>
      <c r="J815">
        <v>4.9000000000000004</v>
      </c>
      <c r="K815">
        <f>IF(Fact_Order[[#This Row],[Discount Applied]]="Yes", 1, 0)</f>
        <v>0</v>
      </c>
      <c r="L815" t="s">
        <v>1691</v>
      </c>
      <c r="M815" t="s">
        <v>8</v>
      </c>
    </row>
    <row r="816" spans="1:13" x14ac:dyDescent="0.3">
      <c r="A816">
        <v>2877</v>
      </c>
      <c r="B816">
        <v>5</v>
      </c>
      <c r="C816">
        <v>36</v>
      </c>
      <c r="D816">
        <v>2</v>
      </c>
      <c r="E816">
        <v>16</v>
      </c>
      <c r="F816">
        <v>2877</v>
      </c>
      <c r="G816" t="s">
        <v>2890</v>
      </c>
      <c r="H816" s="6">
        <v>84</v>
      </c>
      <c r="I816" s="12">
        <f>IF(Fact_Order[[#This Row],[Review Rating]]&gt;3,1,0)</f>
        <v>1</v>
      </c>
      <c r="J816">
        <v>3.4</v>
      </c>
      <c r="K816">
        <f>IF(Fact_Order[[#This Row],[Discount Applied]]="Yes", 1, 0)</f>
        <v>0</v>
      </c>
      <c r="L816" t="s">
        <v>1691</v>
      </c>
      <c r="M816" t="s">
        <v>22</v>
      </c>
    </row>
    <row r="817" spans="1:13" x14ac:dyDescent="0.3">
      <c r="A817">
        <v>3088</v>
      </c>
      <c r="B817">
        <v>2</v>
      </c>
      <c r="C817">
        <v>18</v>
      </c>
      <c r="D817">
        <v>2</v>
      </c>
      <c r="E817">
        <v>6</v>
      </c>
      <c r="F817">
        <v>3088</v>
      </c>
      <c r="G817" t="s">
        <v>3101</v>
      </c>
      <c r="H817" s="6">
        <v>84</v>
      </c>
      <c r="I817" s="12">
        <f>IF(Fact_Order[[#This Row],[Review Rating]]&gt;3,1,0)</f>
        <v>1</v>
      </c>
      <c r="J817">
        <v>3.1</v>
      </c>
      <c r="K817">
        <f>IF(Fact_Order[[#This Row],[Discount Applied]]="Yes", 1, 0)</f>
        <v>0</v>
      </c>
      <c r="L817" t="s">
        <v>1691</v>
      </c>
      <c r="M817" t="s">
        <v>22</v>
      </c>
    </row>
    <row r="818" spans="1:13" x14ac:dyDescent="0.3">
      <c r="A818">
        <v>3223</v>
      </c>
      <c r="B818">
        <v>6</v>
      </c>
      <c r="C818">
        <v>22</v>
      </c>
      <c r="D818">
        <v>4</v>
      </c>
      <c r="E818">
        <v>13</v>
      </c>
      <c r="F818">
        <v>3223</v>
      </c>
      <c r="G818" t="s">
        <v>3236</v>
      </c>
      <c r="H818" s="6">
        <v>84</v>
      </c>
      <c r="I818" s="12">
        <f>IF(Fact_Order[[#This Row],[Review Rating]]&gt;3,1,0)</f>
        <v>1</v>
      </c>
      <c r="J818">
        <v>4.5999999999999996</v>
      </c>
      <c r="K818">
        <f>IF(Fact_Order[[#This Row],[Discount Applied]]="Yes", 1, 0)</f>
        <v>0</v>
      </c>
      <c r="L818" t="s">
        <v>1691</v>
      </c>
      <c r="M818" t="s">
        <v>14</v>
      </c>
    </row>
    <row r="819" spans="1:13" x14ac:dyDescent="0.3">
      <c r="A819">
        <v>3237</v>
      </c>
      <c r="B819">
        <v>3</v>
      </c>
      <c r="C819">
        <v>37</v>
      </c>
      <c r="D819">
        <v>4</v>
      </c>
      <c r="E819">
        <v>23</v>
      </c>
      <c r="F819">
        <v>3237</v>
      </c>
      <c r="G819" t="s">
        <v>3250</v>
      </c>
      <c r="H819" s="6">
        <v>84</v>
      </c>
      <c r="I819" s="12">
        <f>IF(Fact_Order[[#This Row],[Review Rating]]&gt;3,1,0)</f>
        <v>1</v>
      </c>
      <c r="J819">
        <v>4.0999999999999996</v>
      </c>
      <c r="K819">
        <f>IF(Fact_Order[[#This Row],[Discount Applied]]="Yes", 1, 0)</f>
        <v>0</v>
      </c>
      <c r="L819" t="s">
        <v>1691</v>
      </c>
      <c r="M819" t="s">
        <v>10</v>
      </c>
    </row>
    <row r="820" spans="1:13" x14ac:dyDescent="0.3">
      <c r="A820">
        <v>3239</v>
      </c>
      <c r="B820">
        <v>5</v>
      </c>
      <c r="C820">
        <v>6</v>
      </c>
      <c r="D820">
        <v>4</v>
      </c>
      <c r="E820">
        <v>5</v>
      </c>
      <c r="F820">
        <v>3239</v>
      </c>
      <c r="G820" t="s">
        <v>3252</v>
      </c>
      <c r="H820" s="6">
        <v>84</v>
      </c>
      <c r="I820" s="12">
        <f>IF(Fact_Order[[#This Row],[Review Rating]]&gt;3,1,0)</f>
        <v>1</v>
      </c>
      <c r="J820">
        <v>3.4</v>
      </c>
      <c r="K820">
        <f>IF(Fact_Order[[#This Row],[Discount Applied]]="Yes", 1, 0)</f>
        <v>0</v>
      </c>
      <c r="L820" t="s">
        <v>1691</v>
      </c>
      <c r="M820" t="s">
        <v>10</v>
      </c>
    </row>
    <row r="821" spans="1:13" x14ac:dyDescent="0.3">
      <c r="A821">
        <v>3701</v>
      </c>
      <c r="B821">
        <v>6</v>
      </c>
      <c r="C821">
        <v>26</v>
      </c>
      <c r="D821">
        <v>3</v>
      </c>
      <c r="E821">
        <v>9</v>
      </c>
      <c r="F821">
        <v>3701</v>
      </c>
      <c r="G821" t="s">
        <v>3714</v>
      </c>
      <c r="H821" s="6">
        <v>84</v>
      </c>
      <c r="I821" s="12">
        <f>IF(Fact_Order[[#This Row],[Review Rating]]&gt;3,1,0)</f>
        <v>1</v>
      </c>
      <c r="J821">
        <v>3.4</v>
      </c>
      <c r="K821">
        <f>IF(Fact_Order[[#This Row],[Discount Applied]]="Yes", 1, 0)</f>
        <v>0</v>
      </c>
      <c r="L821" t="s">
        <v>1691</v>
      </c>
      <c r="M821" t="s">
        <v>22</v>
      </c>
    </row>
    <row r="822" spans="1:13" x14ac:dyDescent="0.3">
      <c r="A822">
        <v>3802</v>
      </c>
      <c r="B822">
        <v>6</v>
      </c>
      <c r="C822">
        <v>1</v>
      </c>
      <c r="D822">
        <v>2</v>
      </c>
      <c r="E822">
        <v>1</v>
      </c>
      <c r="F822">
        <v>3802</v>
      </c>
      <c r="G822" t="s">
        <v>3815</v>
      </c>
      <c r="H822" s="6">
        <v>84</v>
      </c>
      <c r="I822" s="12">
        <f>IF(Fact_Order[[#This Row],[Review Rating]]&gt;3,1,0)</f>
        <v>1</v>
      </c>
      <c r="J822">
        <v>5</v>
      </c>
      <c r="K822">
        <f>IF(Fact_Order[[#This Row],[Discount Applied]]="Yes", 1, 0)</f>
        <v>0</v>
      </c>
      <c r="L822" t="s">
        <v>1691</v>
      </c>
      <c r="M822" t="s">
        <v>14</v>
      </c>
    </row>
    <row r="823" spans="1:13" x14ac:dyDescent="0.3">
      <c r="A823">
        <v>3837</v>
      </c>
      <c r="B823">
        <v>2</v>
      </c>
      <c r="C823">
        <v>30</v>
      </c>
      <c r="D823">
        <v>2</v>
      </c>
      <c r="E823">
        <v>12</v>
      </c>
      <c r="F823">
        <v>3837</v>
      </c>
      <c r="G823" t="s">
        <v>3850</v>
      </c>
      <c r="H823" s="6">
        <v>84</v>
      </c>
      <c r="I823" s="12">
        <f>IF(Fact_Order[[#This Row],[Review Rating]]&gt;3,1,0)</f>
        <v>0</v>
      </c>
      <c r="J823">
        <v>2.5</v>
      </c>
      <c r="K823">
        <f>IF(Fact_Order[[#This Row],[Discount Applied]]="Yes", 1, 0)</f>
        <v>0</v>
      </c>
      <c r="L823" t="s">
        <v>1691</v>
      </c>
      <c r="M823" t="s">
        <v>14</v>
      </c>
    </row>
    <row r="824" spans="1:13" x14ac:dyDescent="0.3">
      <c r="A824">
        <v>3843</v>
      </c>
      <c r="B824">
        <v>3</v>
      </c>
      <c r="C824">
        <v>25</v>
      </c>
      <c r="D824">
        <v>1</v>
      </c>
      <c r="E824">
        <v>15</v>
      </c>
      <c r="F824">
        <v>3843</v>
      </c>
      <c r="G824" t="s">
        <v>3856</v>
      </c>
      <c r="H824" s="6">
        <v>84</v>
      </c>
      <c r="I824" s="12">
        <f>IF(Fact_Order[[#This Row],[Review Rating]]&gt;3,1,0)</f>
        <v>1</v>
      </c>
      <c r="J824">
        <v>4.2</v>
      </c>
      <c r="K824">
        <f>IF(Fact_Order[[#This Row],[Discount Applied]]="Yes", 1, 0)</f>
        <v>0</v>
      </c>
      <c r="L824" t="s">
        <v>1691</v>
      </c>
      <c r="M824" t="s">
        <v>27</v>
      </c>
    </row>
    <row r="825" spans="1:13" x14ac:dyDescent="0.3">
      <c r="A825">
        <v>65</v>
      </c>
      <c r="B825">
        <v>4</v>
      </c>
      <c r="C825">
        <v>16</v>
      </c>
      <c r="D825">
        <v>4</v>
      </c>
      <c r="E825">
        <v>24</v>
      </c>
      <c r="F825">
        <v>65</v>
      </c>
      <c r="G825" t="s">
        <v>77</v>
      </c>
      <c r="H825" s="6">
        <v>83</v>
      </c>
      <c r="I825" s="12">
        <f>IF(Fact_Order[[#This Row],[Review Rating]]&gt;3,1,0)</f>
        <v>1</v>
      </c>
      <c r="J825">
        <v>4.8</v>
      </c>
      <c r="K825">
        <f>IF(Fact_Order[[#This Row],[Discount Applied]]="Yes", 1, 0)</f>
        <v>1</v>
      </c>
      <c r="L825" t="s">
        <v>7</v>
      </c>
      <c r="M825" t="s">
        <v>27</v>
      </c>
    </row>
    <row r="826" spans="1:13" x14ac:dyDescent="0.3">
      <c r="A826">
        <v>90</v>
      </c>
      <c r="B826">
        <v>3</v>
      </c>
      <c r="C826">
        <v>19</v>
      </c>
      <c r="D826">
        <v>4</v>
      </c>
      <c r="E826">
        <v>15</v>
      </c>
      <c r="F826">
        <v>90</v>
      </c>
      <c r="G826" t="s">
        <v>102</v>
      </c>
      <c r="H826" s="6">
        <v>83</v>
      </c>
      <c r="I826" s="12">
        <f>IF(Fact_Order[[#This Row],[Review Rating]]&gt;3,1,0)</f>
        <v>1</v>
      </c>
      <c r="J826">
        <v>3.6</v>
      </c>
      <c r="K826">
        <f>IF(Fact_Order[[#This Row],[Discount Applied]]="Yes", 1, 0)</f>
        <v>1</v>
      </c>
      <c r="L826" t="s">
        <v>7</v>
      </c>
      <c r="M826" t="s">
        <v>10</v>
      </c>
    </row>
    <row r="827" spans="1:13" x14ac:dyDescent="0.3">
      <c r="A827">
        <v>225</v>
      </c>
      <c r="B827">
        <v>2</v>
      </c>
      <c r="C827">
        <v>46</v>
      </c>
      <c r="D827">
        <v>3</v>
      </c>
      <c r="E827">
        <v>21</v>
      </c>
      <c r="F827">
        <v>225</v>
      </c>
      <c r="G827" t="s">
        <v>237</v>
      </c>
      <c r="H827" s="6">
        <v>83</v>
      </c>
      <c r="I827" s="12">
        <f>IF(Fact_Order[[#This Row],[Review Rating]]&gt;3,1,0)</f>
        <v>0</v>
      </c>
      <c r="J827">
        <v>2.9</v>
      </c>
      <c r="K827">
        <f>IF(Fact_Order[[#This Row],[Discount Applied]]="Yes", 1, 0)</f>
        <v>1</v>
      </c>
      <c r="L827" t="s">
        <v>7</v>
      </c>
      <c r="M827" t="s">
        <v>10</v>
      </c>
    </row>
    <row r="828" spans="1:13" x14ac:dyDescent="0.3">
      <c r="A828">
        <v>234</v>
      </c>
      <c r="B828">
        <v>3</v>
      </c>
      <c r="C828">
        <v>29</v>
      </c>
      <c r="D828">
        <v>4</v>
      </c>
      <c r="E828">
        <v>2</v>
      </c>
      <c r="F828">
        <v>234</v>
      </c>
      <c r="G828" t="s">
        <v>246</v>
      </c>
      <c r="H828" s="6">
        <v>83</v>
      </c>
      <c r="I828" s="12">
        <f>IF(Fact_Order[[#This Row],[Review Rating]]&gt;3,1,0)</f>
        <v>1</v>
      </c>
      <c r="J828">
        <v>4.5</v>
      </c>
      <c r="K828">
        <f>IF(Fact_Order[[#This Row],[Discount Applied]]="Yes", 1, 0)</f>
        <v>1</v>
      </c>
      <c r="L828" t="s">
        <v>7</v>
      </c>
      <c r="M828" t="s">
        <v>22</v>
      </c>
    </row>
    <row r="829" spans="1:13" x14ac:dyDescent="0.3">
      <c r="A829">
        <v>372</v>
      </c>
      <c r="B829">
        <v>5</v>
      </c>
      <c r="C829">
        <v>18</v>
      </c>
      <c r="D829">
        <v>1</v>
      </c>
      <c r="E829">
        <v>5</v>
      </c>
      <c r="F829">
        <v>372</v>
      </c>
      <c r="G829" t="s">
        <v>384</v>
      </c>
      <c r="H829" s="6">
        <v>83</v>
      </c>
      <c r="I829" s="12">
        <f>IF(Fact_Order[[#This Row],[Review Rating]]&gt;3,1,0)</f>
        <v>1</v>
      </c>
      <c r="J829">
        <v>3.2</v>
      </c>
      <c r="K829">
        <f>IF(Fact_Order[[#This Row],[Discount Applied]]="Yes", 1, 0)</f>
        <v>1</v>
      </c>
      <c r="L829" t="s">
        <v>7</v>
      </c>
      <c r="M829" t="s">
        <v>14</v>
      </c>
    </row>
    <row r="830" spans="1:13" x14ac:dyDescent="0.3">
      <c r="A830">
        <v>595</v>
      </c>
      <c r="B830">
        <v>3</v>
      </c>
      <c r="C830">
        <v>20</v>
      </c>
      <c r="D830">
        <v>1</v>
      </c>
      <c r="E830">
        <v>16</v>
      </c>
      <c r="F830">
        <v>595</v>
      </c>
      <c r="G830" t="s">
        <v>607</v>
      </c>
      <c r="H830" s="6">
        <v>83</v>
      </c>
      <c r="I830" s="12">
        <f>IF(Fact_Order[[#This Row],[Review Rating]]&gt;3,1,0)</f>
        <v>0</v>
      </c>
      <c r="J830">
        <v>2.5</v>
      </c>
      <c r="K830">
        <f>IF(Fact_Order[[#This Row],[Discount Applied]]="Yes", 1, 0)</f>
        <v>1</v>
      </c>
      <c r="L830" t="s">
        <v>7</v>
      </c>
      <c r="M830" t="s">
        <v>27</v>
      </c>
    </row>
    <row r="831" spans="1:13" x14ac:dyDescent="0.3">
      <c r="A831">
        <v>664</v>
      </c>
      <c r="B831">
        <v>1</v>
      </c>
      <c r="C831">
        <v>30</v>
      </c>
      <c r="D831">
        <v>4</v>
      </c>
      <c r="E831">
        <v>11</v>
      </c>
      <c r="F831">
        <v>664</v>
      </c>
      <c r="G831" t="s">
        <v>676</v>
      </c>
      <c r="H831" s="6">
        <v>83</v>
      </c>
      <c r="I831" s="12">
        <f>IF(Fact_Order[[#This Row],[Review Rating]]&gt;3,1,0)</f>
        <v>1</v>
      </c>
      <c r="J831">
        <v>4.7</v>
      </c>
      <c r="K831">
        <f>IF(Fact_Order[[#This Row],[Discount Applied]]="Yes", 1, 0)</f>
        <v>1</v>
      </c>
      <c r="L831" t="s">
        <v>7</v>
      </c>
      <c r="M831" t="s">
        <v>12</v>
      </c>
    </row>
    <row r="832" spans="1:13" x14ac:dyDescent="0.3">
      <c r="A832">
        <v>665</v>
      </c>
      <c r="B832">
        <v>1</v>
      </c>
      <c r="C832">
        <v>25</v>
      </c>
      <c r="D832">
        <v>1</v>
      </c>
      <c r="E832">
        <v>14</v>
      </c>
      <c r="F832">
        <v>665</v>
      </c>
      <c r="G832" t="s">
        <v>677</v>
      </c>
      <c r="H832" s="6">
        <v>83</v>
      </c>
      <c r="I832" s="12">
        <f>IF(Fact_Order[[#This Row],[Review Rating]]&gt;3,1,0)</f>
        <v>1</v>
      </c>
      <c r="J832">
        <v>4.4000000000000004</v>
      </c>
      <c r="K832">
        <f>IF(Fact_Order[[#This Row],[Discount Applied]]="Yes", 1, 0)</f>
        <v>1</v>
      </c>
      <c r="L832" t="s">
        <v>7</v>
      </c>
      <c r="M832" t="s">
        <v>14</v>
      </c>
    </row>
    <row r="833" spans="1:13" x14ac:dyDescent="0.3">
      <c r="A833">
        <v>811</v>
      </c>
      <c r="B833">
        <v>6</v>
      </c>
      <c r="C833">
        <v>46</v>
      </c>
      <c r="D833">
        <v>4</v>
      </c>
      <c r="E833">
        <v>19</v>
      </c>
      <c r="F833">
        <v>811</v>
      </c>
      <c r="G833" t="s">
        <v>823</v>
      </c>
      <c r="H833" s="6">
        <v>83</v>
      </c>
      <c r="I833" s="12">
        <f>IF(Fact_Order[[#This Row],[Review Rating]]&gt;3,1,0)</f>
        <v>1</v>
      </c>
      <c r="J833">
        <v>4.9000000000000004</v>
      </c>
      <c r="K833">
        <f>IF(Fact_Order[[#This Row],[Discount Applied]]="Yes", 1, 0)</f>
        <v>1</v>
      </c>
      <c r="L833" t="s">
        <v>7</v>
      </c>
      <c r="M833" t="s">
        <v>27</v>
      </c>
    </row>
    <row r="834" spans="1:13" x14ac:dyDescent="0.3">
      <c r="A834">
        <v>869</v>
      </c>
      <c r="B834">
        <v>3</v>
      </c>
      <c r="C834">
        <v>18</v>
      </c>
      <c r="D834">
        <v>3</v>
      </c>
      <c r="E834">
        <v>11</v>
      </c>
      <c r="F834">
        <v>869</v>
      </c>
      <c r="G834" t="s">
        <v>881</v>
      </c>
      <c r="H834" s="6">
        <v>83</v>
      </c>
      <c r="I834" s="12">
        <f>IF(Fact_Order[[#This Row],[Review Rating]]&gt;3,1,0)</f>
        <v>1</v>
      </c>
      <c r="J834">
        <v>3.2</v>
      </c>
      <c r="K834">
        <f>IF(Fact_Order[[#This Row],[Discount Applied]]="Yes", 1, 0)</f>
        <v>1</v>
      </c>
      <c r="L834" t="s">
        <v>7</v>
      </c>
      <c r="M834" t="s">
        <v>12</v>
      </c>
    </row>
    <row r="835" spans="1:13" x14ac:dyDescent="0.3">
      <c r="A835">
        <v>1007</v>
      </c>
      <c r="B835">
        <v>3</v>
      </c>
      <c r="C835">
        <v>50</v>
      </c>
      <c r="D835">
        <v>3</v>
      </c>
      <c r="E835">
        <v>14</v>
      </c>
      <c r="F835">
        <v>1007</v>
      </c>
      <c r="G835" t="s">
        <v>1019</v>
      </c>
      <c r="H835" s="6">
        <v>83</v>
      </c>
      <c r="I835" s="12">
        <f>IF(Fact_Order[[#This Row],[Review Rating]]&gt;3,1,0)</f>
        <v>1</v>
      </c>
      <c r="J835">
        <v>4.5</v>
      </c>
      <c r="K835">
        <f>IF(Fact_Order[[#This Row],[Discount Applied]]="Yes", 1, 0)</f>
        <v>1</v>
      </c>
      <c r="L835" t="s">
        <v>7</v>
      </c>
      <c r="M835" t="s">
        <v>8</v>
      </c>
    </row>
    <row r="836" spans="1:13" x14ac:dyDescent="0.3">
      <c r="A836">
        <v>1103</v>
      </c>
      <c r="B836">
        <v>1</v>
      </c>
      <c r="C836">
        <v>22</v>
      </c>
      <c r="D836">
        <v>4</v>
      </c>
      <c r="E836">
        <v>2</v>
      </c>
      <c r="F836">
        <v>1103</v>
      </c>
      <c r="G836" t="s">
        <v>1115</v>
      </c>
      <c r="H836" s="6">
        <v>83</v>
      </c>
      <c r="I836" s="12">
        <f>IF(Fact_Order[[#This Row],[Review Rating]]&gt;3,1,0)</f>
        <v>0</v>
      </c>
      <c r="J836">
        <v>2.9</v>
      </c>
      <c r="K836">
        <f>IF(Fact_Order[[#This Row],[Discount Applied]]="Yes", 1, 0)</f>
        <v>1</v>
      </c>
      <c r="L836" t="s">
        <v>7</v>
      </c>
      <c r="M836" t="s">
        <v>10</v>
      </c>
    </row>
    <row r="837" spans="1:13" x14ac:dyDescent="0.3">
      <c r="A837">
        <v>1106</v>
      </c>
      <c r="B837">
        <v>3</v>
      </c>
      <c r="C837">
        <v>3</v>
      </c>
      <c r="D837">
        <v>2</v>
      </c>
      <c r="E837">
        <v>18</v>
      </c>
      <c r="F837">
        <v>1106</v>
      </c>
      <c r="G837" t="s">
        <v>1118</v>
      </c>
      <c r="H837" s="6">
        <v>83</v>
      </c>
      <c r="I837" s="12">
        <f>IF(Fact_Order[[#This Row],[Review Rating]]&gt;3,1,0)</f>
        <v>0</v>
      </c>
      <c r="J837">
        <v>3</v>
      </c>
      <c r="K837">
        <f>IF(Fact_Order[[#This Row],[Discount Applied]]="Yes", 1, 0)</f>
        <v>1</v>
      </c>
      <c r="L837" t="s">
        <v>7</v>
      </c>
      <c r="M837" t="s">
        <v>8</v>
      </c>
    </row>
    <row r="838" spans="1:13" x14ac:dyDescent="0.3">
      <c r="A838">
        <v>1137</v>
      </c>
      <c r="B838">
        <v>2</v>
      </c>
      <c r="C838">
        <v>27</v>
      </c>
      <c r="D838">
        <v>3</v>
      </c>
      <c r="E838">
        <v>9</v>
      </c>
      <c r="F838">
        <v>1137</v>
      </c>
      <c r="G838" t="s">
        <v>1149</v>
      </c>
      <c r="H838" s="6">
        <v>83</v>
      </c>
      <c r="I838" s="12">
        <f>IF(Fact_Order[[#This Row],[Review Rating]]&gt;3,1,0)</f>
        <v>1</v>
      </c>
      <c r="J838">
        <v>4.8</v>
      </c>
      <c r="K838">
        <f>IF(Fact_Order[[#This Row],[Discount Applied]]="Yes", 1, 0)</f>
        <v>1</v>
      </c>
      <c r="L838" t="s">
        <v>7</v>
      </c>
      <c r="M838" t="s">
        <v>10</v>
      </c>
    </row>
    <row r="839" spans="1:13" x14ac:dyDescent="0.3">
      <c r="A839">
        <v>1168</v>
      </c>
      <c r="B839">
        <v>2</v>
      </c>
      <c r="C839">
        <v>33</v>
      </c>
      <c r="D839">
        <v>3</v>
      </c>
      <c r="E839">
        <v>21</v>
      </c>
      <c r="F839">
        <v>1168</v>
      </c>
      <c r="G839" t="s">
        <v>1180</v>
      </c>
      <c r="H839" s="6">
        <v>83</v>
      </c>
      <c r="I839" s="12">
        <f>IF(Fact_Order[[#This Row],[Review Rating]]&gt;3,1,0)</f>
        <v>1</v>
      </c>
      <c r="J839">
        <v>3.6</v>
      </c>
      <c r="K839">
        <f>IF(Fact_Order[[#This Row],[Discount Applied]]="Yes", 1, 0)</f>
        <v>1</v>
      </c>
      <c r="L839" t="s">
        <v>7</v>
      </c>
      <c r="M839" t="s">
        <v>14</v>
      </c>
    </row>
    <row r="840" spans="1:13" x14ac:dyDescent="0.3">
      <c r="A840">
        <v>1177</v>
      </c>
      <c r="B840">
        <v>2</v>
      </c>
      <c r="C840">
        <v>5</v>
      </c>
      <c r="D840">
        <v>1</v>
      </c>
      <c r="E840">
        <v>11</v>
      </c>
      <c r="F840">
        <v>1177</v>
      </c>
      <c r="G840" t="s">
        <v>1189</v>
      </c>
      <c r="H840" s="6">
        <v>83</v>
      </c>
      <c r="I840" s="12">
        <f>IF(Fact_Order[[#This Row],[Review Rating]]&gt;3,1,0)</f>
        <v>1</v>
      </c>
      <c r="J840">
        <v>4.5999999999999996</v>
      </c>
      <c r="K840">
        <f>IF(Fact_Order[[#This Row],[Discount Applied]]="Yes", 1, 0)</f>
        <v>1</v>
      </c>
      <c r="L840" t="s">
        <v>7</v>
      </c>
      <c r="M840" t="s">
        <v>14</v>
      </c>
    </row>
    <row r="841" spans="1:13" x14ac:dyDescent="0.3">
      <c r="A841">
        <v>1268</v>
      </c>
      <c r="B841">
        <v>4</v>
      </c>
      <c r="C841">
        <v>5</v>
      </c>
      <c r="D841">
        <v>2</v>
      </c>
      <c r="E841">
        <v>18</v>
      </c>
      <c r="F841">
        <v>1268</v>
      </c>
      <c r="G841" t="s">
        <v>1280</v>
      </c>
      <c r="H841" s="6">
        <v>83</v>
      </c>
      <c r="I841" s="12">
        <f>IF(Fact_Order[[#This Row],[Review Rating]]&gt;3,1,0)</f>
        <v>0</v>
      </c>
      <c r="J841">
        <v>2.7</v>
      </c>
      <c r="K841">
        <f>IF(Fact_Order[[#This Row],[Discount Applied]]="Yes", 1, 0)</f>
        <v>1</v>
      </c>
      <c r="L841" t="s">
        <v>7</v>
      </c>
      <c r="M841" t="s">
        <v>10</v>
      </c>
    </row>
    <row r="842" spans="1:13" x14ac:dyDescent="0.3">
      <c r="A842">
        <v>1354</v>
      </c>
      <c r="B842">
        <v>3</v>
      </c>
      <c r="C842">
        <v>5</v>
      </c>
      <c r="D842">
        <v>1</v>
      </c>
      <c r="E842">
        <v>14</v>
      </c>
      <c r="F842">
        <v>1354</v>
      </c>
      <c r="G842" t="s">
        <v>1366</v>
      </c>
      <c r="H842" s="6">
        <v>83</v>
      </c>
      <c r="I842" s="12">
        <f>IF(Fact_Order[[#This Row],[Review Rating]]&gt;3,1,0)</f>
        <v>1</v>
      </c>
      <c r="J842">
        <v>4.0999999999999996</v>
      </c>
      <c r="K842">
        <f>IF(Fact_Order[[#This Row],[Discount Applied]]="Yes", 1, 0)</f>
        <v>1</v>
      </c>
      <c r="L842" t="s">
        <v>7</v>
      </c>
      <c r="M842" t="s">
        <v>10</v>
      </c>
    </row>
    <row r="843" spans="1:13" x14ac:dyDescent="0.3">
      <c r="A843">
        <v>1437</v>
      </c>
      <c r="B843">
        <v>2</v>
      </c>
      <c r="C843">
        <v>47</v>
      </c>
      <c r="D843">
        <v>1</v>
      </c>
      <c r="E843">
        <v>5</v>
      </c>
      <c r="F843">
        <v>1437</v>
      </c>
      <c r="G843" t="s">
        <v>1449</v>
      </c>
      <c r="H843" s="6">
        <v>83</v>
      </c>
      <c r="I843" s="12">
        <f>IF(Fact_Order[[#This Row],[Review Rating]]&gt;3,1,0)</f>
        <v>1</v>
      </c>
      <c r="J843">
        <v>3.7</v>
      </c>
      <c r="K843">
        <f>IF(Fact_Order[[#This Row],[Discount Applied]]="Yes", 1, 0)</f>
        <v>1</v>
      </c>
      <c r="L843" t="s">
        <v>7</v>
      </c>
      <c r="M843" t="s">
        <v>14</v>
      </c>
    </row>
    <row r="844" spans="1:13" x14ac:dyDescent="0.3">
      <c r="A844">
        <v>1532</v>
      </c>
      <c r="B844">
        <v>3</v>
      </c>
      <c r="C844">
        <v>17</v>
      </c>
      <c r="D844">
        <v>2</v>
      </c>
      <c r="E844">
        <v>22</v>
      </c>
      <c r="F844">
        <v>1532</v>
      </c>
      <c r="G844" t="s">
        <v>1544</v>
      </c>
      <c r="H844" s="6">
        <v>83</v>
      </c>
      <c r="I844" s="12">
        <f>IF(Fact_Order[[#This Row],[Review Rating]]&gt;3,1,0)</f>
        <v>1</v>
      </c>
      <c r="J844">
        <v>4.5</v>
      </c>
      <c r="K844">
        <f>IF(Fact_Order[[#This Row],[Discount Applied]]="Yes", 1, 0)</f>
        <v>1</v>
      </c>
      <c r="L844" t="s">
        <v>7</v>
      </c>
      <c r="M844" t="s">
        <v>14</v>
      </c>
    </row>
    <row r="845" spans="1:13" x14ac:dyDescent="0.3">
      <c r="A845">
        <v>1593</v>
      </c>
      <c r="B845">
        <v>2</v>
      </c>
      <c r="C845">
        <v>45</v>
      </c>
      <c r="D845">
        <v>3</v>
      </c>
      <c r="E845">
        <v>10</v>
      </c>
      <c r="F845">
        <v>1593</v>
      </c>
      <c r="G845" t="s">
        <v>1605</v>
      </c>
      <c r="H845" s="6">
        <v>83</v>
      </c>
      <c r="I845" s="12">
        <f>IF(Fact_Order[[#This Row],[Review Rating]]&gt;3,1,0)</f>
        <v>1</v>
      </c>
      <c r="J845">
        <v>3.3</v>
      </c>
      <c r="K845">
        <f>IF(Fact_Order[[#This Row],[Discount Applied]]="Yes", 1, 0)</f>
        <v>1</v>
      </c>
      <c r="L845" t="s">
        <v>7</v>
      </c>
      <c r="M845" t="s">
        <v>22</v>
      </c>
    </row>
    <row r="846" spans="1:13" x14ac:dyDescent="0.3">
      <c r="A846">
        <v>1703</v>
      </c>
      <c r="B846">
        <v>1</v>
      </c>
      <c r="C846">
        <v>16</v>
      </c>
      <c r="D846">
        <v>3</v>
      </c>
      <c r="E846">
        <v>3</v>
      </c>
      <c r="F846">
        <v>1703</v>
      </c>
      <c r="G846" t="s">
        <v>1716</v>
      </c>
      <c r="H846" s="6">
        <v>83</v>
      </c>
      <c r="I846" s="12">
        <f>IF(Fact_Order[[#This Row],[Review Rating]]&gt;3,1,0)</f>
        <v>1</v>
      </c>
      <c r="J846">
        <v>5</v>
      </c>
      <c r="K846">
        <f>IF(Fact_Order[[#This Row],[Discount Applied]]="Yes", 1, 0)</f>
        <v>0</v>
      </c>
      <c r="L846" t="s">
        <v>1691</v>
      </c>
      <c r="M846" t="s">
        <v>22</v>
      </c>
    </row>
    <row r="847" spans="1:13" x14ac:dyDescent="0.3">
      <c r="A847">
        <v>1710</v>
      </c>
      <c r="B847">
        <v>4</v>
      </c>
      <c r="C847">
        <v>28</v>
      </c>
      <c r="D847">
        <v>1</v>
      </c>
      <c r="E847">
        <v>12</v>
      </c>
      <c r="F847">
        <v>1710</v>
      </c>
      <c r="G847" t="s">
        <v>1723</v>
      </c>
      <c r="H847" s="6">
        <v>83</v>
      </c>
      <c r="I847" s="12">
        <f>IF(Fact_Order[[#This Row],[Review Rating]]&gt;3,1,0)</f>
        <v>1</v>
      </c>
      <c r="J847">
        <v>3.8</v>
      </c>
      <c r="K847">
        <f>IF(Fact_Order[[#This Row],[Discount Applied]]="Yes", 1, 0)</f>
        <v>0</v>
      </c>
      <c r="L847" t="s">
        <v>1691</v>
      </c>
      <c r="M847" t="s">
        <v>22</v>
      </c>
    </row>
    <row r="848" spans="1:13" x14ac:dyDescent="0.3">
      <c r="A848">
        <v>2157</v>
      </c>
      <c r="B848">
        <v>3</v>
      </c>
      <c r="C848">
        <v>10</v>
      </c>
      <c r="D848">
        <v>1</v>
      </c>
      <c r="E848">
        <v>12</v>
      </c>
      <c r="F848">
        <v>2157</v>
      </c>
      <c r="G848" t="s">
        <v>2170</v>
      </c>
      <c r="H848" s="6">
        <v>83</v>
      </c>
      <c r="I848" s="12">
        <f>IF(Fact_Order[[#This Row],[Review Rating]]&gt;3,1,0)</f>
        <v>1</v>
      </c>
      <c r="J848">
        <v>3.6</v>
      </c>
      <c r="K848">
        <f>IF(Fact_Order[[#This Row],[Discount Applied]]="Yes", 1, 0)</f>
        <v>0</v>
      </c>
      <c r="L848" t="s">
        <v>1691</v>
      </c>
      <c r="M848" t="s">
        <v>27</v>
      </c>
    </row>
    <row r="849" spans="1:13" x14ac:dyDescent="0.3">
      <c r="A849">
        <v>2298</v>
      </c>
      <c r="B849">
        <v>4</v>
      </c>
      <c r="C849">
        <v>19</v>
      </c>
      <c r="D849">
        <v>3</v>
      </c>
      <c r="E849">
        <v>21</v>
      </c>
      <c r="F849">
        <v>2298</v>
      </c>
      <c r="G849" t="s">
        <v>2311</v>
      </c>
      <c r="H849" s="6">
        <v>83</v>
      </c>
      <c r="I849" s="12">
        <f>IF(Fact_Order[[#This Row],[Review Rating]]&gt;3,1,0)</f>
        <v>1</v>
      </c>
      <c r="J849">
        <v>4.7</v>
      </c>
      <c r="K849">
        <f>IF(Fact_Order[[#This Row],[Discount Applied]]="Yes", 1, 0)</f>
        <v>0</v>
      </c>
      <c r="L849" t="s">
        <v>1691</v>
      </c>
      <c r="M849" t="s">
        <v>22</v>
      </c>
    </row>
    <row r="850" spans="1:13" x14ac:dyDescent="0.3">
      <c r="A850">
        <v>2396</v>
      </c>
      <c r="B850">
        <v>5</v>
      </c>
      <c r="C850">
        <v>40</v>
      </c>
      <c r="D850">
        <v>1</v>
      </c>
      <c r="E850">
        <v>1</v>
      </c>
      <c r="F850">
        <v>2396</v>
      </c>
      <c r="G850" t="s">
        <v>2409</v>
      </c>
      <c r="H850" s="6">
        <v>83</v>
      </c>
      <c r="I850" s="12">
        <f>IF(Fact_Order[[#This Row],[Review Rating]]&gt;3,1,0)</f>
        <v>1</v>
      </c>
      <c r="J850">
        <v>3.5</v>
      </c>
      <c r="K850">
        <f>IF(Fact_Order[[#This Row],[Discount Applied]]="Yes", 1, 0)</f>
        <v>0</v>
      </c>
      <c r="L850" t="s">
        <v>1691</v>
      </c>
      <c r="M850" t="s">
        <v>14</v>
      </c>
    </row>
    <row r="851" spans="1:13" x14ac:dyDescent="0.3">
      <c r="A851">
        <v>2417</v>
      </c>
      <c r="B851">
        <v>3</v>
      </c>
      <c r="C851">
        <v>44</v>
      </c>
      <c r="D851">
        <v>3</v>
      </c>
      <c r="E851">
        <v>4</v>
      </c>
      <c r="F851">
        <v>2417</v>
      </c>
      <c r="G851" t="s">
        <v>2430</v>
      </c>
      <c r="H851" s="6">
        <v>83</v>
      </c>
      <c r="I851" s="12">
        <f>IF(Fact_Order[[#This Row],[Review Rating]]&gt;3,1,0)</f>
        <v>1</v>
      </c>
      <c r="J851">
        <v>4</v>
      </c>
      <c r="K851">
        <f>IF(Fact_Order[[#This Row],[Discount Applied]]="Yes", 1, 0)</f>
        <v>0</v>
      </c>
      <c r="L851" t="s">
        <v>1691</v>
      </c>
      <c r="M851" t="s">
        <v>12</v>
      </c>
    </row>
    <row r="852" spans="1:13" x14ac:dyDescent="0.3">
      <c r="A852">
        <v>2457</v>
      </c>
      <c r="B852">
        <v>5</v>
      </c>
      <c r="C852">
        <v>44</v>
      </c>
      <c r="D852">
        <v>1</v>
      </c>
      <c r="E852">
        <v>3</v>
      </c>
      <c r="F852">
        <v>2457</v>
      </c>
      <c r="G852" t="s">
        <v>2470</v>
      </c>
      <c r="H852" s="6">
        <v>83</v>
      </c>
      <c r="I852" s="12">
        <f>IF(Fact_Order[[#This Row],[Review Rating]]&gt;3,1,0)</f>
        <v>1</v>
      </c>
      <c r="J852">
        <v>3.3</v>
      </c>
      <c r="K852">
        <f>IF(Fact_Order[[#This Row],[Discount Applied]]="Yes", 1, 0)</f>
        <v>0</v>
      </c>
      <c r="L852" t="s">
        <v>1691</v>
      </c>
      <c r="M852" t="s">
        <v>14</v>
      </c>
    </row>
    <row r="853" spans="1:13" x14ac:dyDescent="0.3">
      <c r="A853">
        <v>2472</v>
      </c>
      <c r="B853">
        <v>6</v>
      </c>
      <c r="C853">
        <v>20</v>
      </c>
      <c r="D853">
        <v>2</v>
      </c>
      <c r="E853">
        <v>4</v>
      </c>
      <c r="F853">
        <v>2472</v>
      </c>
      <c r="G853" t="s">
        <v>2485</v>
      </c>
      <c r="H853" s="6">
        <v>83</v>
      </c>
      <c r="I853" s="12">
        <f>IF(Fact_Order[[#This Row],[Review Rating]]&gt;3,1,0)</f>
        <v>1</v>
      </c>
      <c r="J853">
        <v>4.3</v>
      </c>
      <c r="K853">
        <f>IF(Fact_Order[[#This Row],[Discount Applied]]="Yes", 1, 0)</f>
        <v>0</v>
      </c>
      <c r="L853" t="s">
        <v>1691</v>
      </c>
      <c r="M853" t="s">
        <v>10</v>
      </c>
    </row>
    <row r="854" spans="1:13" x14ac:dyDescent="0.3">
      <c r="A854">
        <v>2601</v>
      </c>
      <c r="B854">
        <v>1</v>
      </c>
      <c r="C854">
        <v>15</v>
      </c>
      <c r="D854">
        <v>4</v>
      </c>
      <c r="E854">
        <v>23</v>
      </c>
      <c r="F854">
        <v>2601</v>
      </c>
      <c r="G854" t="s">
        <v>2614</v>
      </c>
      <c r="H854" s="6">
        <v>83</v>
      </c>
      <c r="I854" s="12">
        <f>IF(Fact_Order[[#This Row],[Review Rating]]&gt;3,1,0)</f>
        <v>1</v>
      </c>
      <c r="J854">
        <v>3.9</v>
      </c>
      <c r="K854">
        <f>IF(Fact_Order[[#This Row],[Discount Applied]]="Yes", 1, 0)</f>
        <v>0</v>
      </c>
      <c r="L854" t="s">
        <v>1691</v>
      </c>
      <c r="M854" t="s">
        <v>22</v>
      </c>
    </row>
    <row r="855" spans="1:13" x14ac:dyDescent="0.3">
      <c r="A855">
        <v>2645</v>
      </c>
      <c r="B855">
        <v>4</v>
      </c>
      <c r="C855">
        <v>36</v>
      </c>
      <c r="D855">
        <v>2</v>
      </c>
      <c r="E855">
        <v>14</v>
      </c>
      <c r="F855">
        <v>2645</v>
      </c>
      <c r="G855" t="s">
        <v>2658</v>
      </c>
      <c r="H855" s="6">
        <v>83</v>
      </c>
      <c r="I855" s="12">
        <f>IF(Fact_Order[[#This Row],[Review Rating]]&gt;3,1,0)</f>
        <v>1</v>
      </c>
      <c r="J855">
        <v>3.3</v>
      </c>
      <c r="K855">
        <f>IF(Fact_Order[[#This Row],[Discount Applied]]="Yes", 1, 0)</f>
        <v>0</v>
      </c>
      <c r="L855" t="s">
        <v>1691</v>
      </c>
      <c r="M855" t="s">
        <v>22</v>
      </c>
    </row>
    <row r="856" spans="1:13" x14ac:dyDescent="0.3">
      <c r="A856">
        <v>2656</v>
      </c>
      <c r="B856">
        <v>4</v>
      </c>
      <c r="C856">
        <v>6</v>
      </c>
      <c r="D856">
        <v>3</v>
      </c>
      <c r="E856">
        <v>13</v>
      </c>
      <c r="F856">
        <v>2656</v>
      </c>
      <c r="G856" t="s">
        <v>2669</v>
      </c>
      <c r="H856" s="6">
        <v>83</v>
      </c>
      <c r="I856" s="12">
        <f>IF(Fact_Order[[#This Row],[Review Rating]]&gt;3,1,0)</f>
        <v>1</v>
      </c>
      <c r="J856">
        <v>3.4</v>
      </c>
      <c r="K856">
        <f>IF(Fact_Order[[#This Row],[Discount Applied]]="Yes", 1, 0)</f>
        <v>0</v>
      </c>
      <c r="L856" t="s">
        <v>1691</v>
      </c>
      <c r="M856" t="s">
        <v>12</v>
      </c>
    </row>
    <row r="857" spans="1:13" x14ac:dyDescent="0.3">
      <c r="A857">
        <v>2723</v>
      </c>
      <c r="B857">
        <v>5</v>
      </c>
      <c r="C857">
        <v>2</v>
      </c>
      <c r="D857">
        <v>2</v>
      </c>
      <c r="E857">
        <v>20</v>
      </c>
      <c r="F857">
        <v>2723</v>
      </c>
      <c r="G857" t="s">
        <v>2736</v>
      </c>
      <c r="H857" s="6">
        <v>83</v>
      </c>
      <c r="I857" s="12">
        <f>IF(Fact_Order[[#This Row],[Review Rating]]&gt;3,1,0)</f>
        <v>0</v>
      </c>
      <c r="J857">
        <v>2.8</v>
      </c>
      <c r="K857">
        <f>IF(Fact_Order[[#This Row],[Discount Applied]]="Yes", 1, 0)</f>
        <v>0</v>
      </c>
      <c r="L857" t="s">
        <v>1691</v>
      </c>
      <c r="M857" t="s">
        <v>14</v>
      </c>
    </row>
    <row r="858" spans="1:13" x14ac:dyDescent="0.3">
      <c r="A858">
        <v>2734</v>
      </c>
      <c r="B858">
        <v>1</v>
      </c>
      <c r="C858">
        <v>18</v>
      </c>
      <c r="D858">
        <v>3</v>
      </c>
      <c r="E858">
        <v>22</v>
      </c>
      <c r="F858">
        <v>2734</v>
      </c>
      <c r="G858" t="s">
        <v>2747</v>
      </c>
      <c r="H858" s="6">
        <v>83</v>
      </c>
      <c r="I858" s="12">
        <f>IF(Fact_Order[[#This Row],[Review Rating]]&gt;3,1,0)</f>
        <v>1</v>
      </c>
      <c r="J858">
        <v>4.7</v>
      </c>
      <c r="K858">
        <f>IF(Fact_Order[[#This Row],[Discount Applied]]="Yes", 1, 0)</f>
        <v>0</v>
      </c>
      <c r="L858" t="s">
        <v>1691</v>
      </c>
      <c r="M858" t="s">
        <v>14</v>
      </c>
    </row>
    <row r="859" spans="1:13" x14ac:dyDescent="0.3">
      <c r="A859">
        <v>2829</v>
      </c>
      <c r="B859">
        <v>4</v>
      </c>
      <c r="C859">
        <v>31</v>
      </c>
      <c r="D859">
        <v>4</v>
      </c>
      <c r="E859">
        <v>19</v>
      </c>
      <c r="F859">
        <v>2829</v>
      </c>
      <c r="G859" t="s">
        <v>2842</v>
      </c>
      <c r="H859" s="6">
        <v>83</v>
      </c>
      <c r="I859" s="12">
        <f>IF(Fact_Order[[#This Row],[Review Rating]]&gt;3,1,0)</f>
        <v>0</v>
      </c>
      <c r="J859">
        <v>2.6</v>
      </c>
      <c r="K859">
        <f>IF(Fact_Order[[#This Row],[Discount Applied]]="Yes", 1, 0)</f>
        <v>0</v>
      </c>
      <c r="L859" t="s">
        <v>1691</v>
      </c>
      <c r="M859" t="s">
        <v>14</v>
      </c>
    </row>
    <row r="860" spans="1:13" x14ac:dyDescent="0.3">
      <c r="A860">
        <v>2914</v>
      </c>
      <c r="B860">
        <v>1</v>
      </c>
      <c r="C860">
        <v>6</v>
      </c>
      <c r="D860">
        <v>1</v>
      </c>
      <c r="E860">
        <v>8</v>
      </c>
      <c r="F860">
        <v>2914</v>
      </c>
      <c r="G860" t="s">
        <v>2927</v>
      </c>
      <c r="H860" s="6">
        <v>83</v>
      </c>
      <c r="I860" s="12">
        <f>IF(Fact_Order[[#This Row],[Review Rating]]&gt;3,1,0)</f>
        <v>1</v>
      </c>
      <c r="J860">
        <v>3.5</v>
      </c>
      <c r="K860">
        <f>IF(Fact_Order[[#This Row],[Discount Applied]]="Yes", 1, 0)</f>
        <v>0</v>
      </c>
      <c r="L860" t="s">
        <v>1691</v>
      </c>
      <c r="M860" t="s">
        <v>10</v>
      </c>
    </row>
    <row r="861" spans="1:13" x14ac:dyDescent="0.3">
      <c r="A861">
        <v>2949</v>
      </c>
      <c r="B861">
        <v>4</v>
      </c>
      <c r="C861">
        <v>35</v>
      </c>
      <c r="D861">
        <v>1</v>
      </c>
      <c r="E861">
        <v>14</v>
      </c>
      <c r="F861">
        <v>2949</v>
      </c>
      <c r="G861" t="s">
        <v>2962</v>
      </c>
      <c r="H861" s="6">
        <v>83</v>
      </c>
      <c r="I861" s="12">
        <f>IF(Fact_Order[[#This Row],[Review Rating]]&gt;3,1,0)</f>
        <v>1</v>
      </c>
      <c r="J861">
        <v>3.1</v>
      </c>
      <c r="K861">
        <f>IF(Fact_Order[[#This Row],[Discount Applied]]="Yes", 1, 0)</f>
        <v>0</v>
      </c>
      <c r="L861" t="s">
        <v>1691</v>
      </c>
      <c r="M861" t="s">
        <v>27</v>
      </c>
    </row>
    <row r="862" spans="1:13" x14ac:dyDescent="0.3">
      <c r="A862">
        <v>3147</v>
      </c>
      <c r="B862">
        <v>2</v>
      </c>
      <c r="C862">
        <v>42</v>
      </c>
      <c r="D862">
        <v>1</v>
      </c>
      <c r="E862">
        <v>6</v>
      </c>
      <c r="F862">
        <v>3147</v>
      </c>
      <c r="G862" t="s">
        <v>3160</v>
      </c>
      <c r="H862" s="6">
        <v>83</v>
      </c>
      <c r="I862" s="12">
        <f>IF(Fact_Order[[#This Row],[Review Rating]]&gt;3,1,0)</f>
        <v>1</v>
      </c>
      <c r="J862">
        <v>4.9000000000000004</v>
      </c>
      <c r="K862">
        <f>IF(Fact_Order[[#This Row],[Discount Applied]]="Yes", 1, 0)</f>
        <v>0</v>
      </c>
      <c r="L862" t="s">
        <v>1691</v>
      </c>
      <c r="M862" t="s">
        <v>14</v>
      </c>
    </row>
    <row r="863" spans="1:13" x14ac:dyDescent="0.3">
      <c r="A863">
        <v>3250</v>
      </c>
      <c r="B863">
        <v>1</v>
      </c>
      <c r="C863">
        <v>42</v>
      </c>
      <c r="D863">
        <v>3</v>
      </c>
      <c r="E863">
        <v>22</v>
      </c>
      <c r="F863">
        <v>3250</v>
      </c>
      <c r="G863" t="s">
        <v>3263</v>
      </c>
      <c r="H863" s="6">
        <v>83</v>
      </c>
      <c r="I863" s="12">
        <f>IF(Fact_Order[[#This Row],[Review Rating]]&gt;3,1,0)</f>
        <v>1</v>
      </c>
      <c r="J863">
        <v>3.4</v>
      </c>
      <c r="K863">
        <f>IF(Fact_Order[[#This Row],[Discount Applied]]="Yes", 1, 0)</f>
        <v>0</v>
      </c>
      <c r="L863" t="s">
        <v>1691</v>
      </c>
      <c r="M863" t="s">
        <v>12</v>
      </c>
    </row>
    <row r="864" spans="1:13" x14ac:dyDescent="0.3">
      <c r="A864">
        <v>3386</v>
      </c>
      <c r="B864">
        <v>4</v>
      </c>
      <c r="C864">
        <v>4</v>
      </c>
      <c r="D864">
        <v>1</v>
      </c>
      <c r="E864">
        <v>17</v>
      </c>
      <c r="F864">
        <v>3386</v>
      </c>
      <c r="G864" t="s">
        <v>3399</v>
      </c>
      <c r="H864" s="6">
        <v>83</v>
      </c>
      <c r="I864" s="12">
        <f>IF(Fact_Order[[#This Row],[Review Rating]]&gt;3,1,0)</f>
        <v>0</v>
      </c>
      <c r="J864">
        <v>2.8</v>
      </c>
      <c r="K864">
        <f>IF(Fact_Order[[#This Row],[Discount Applied]]="Yes", 1, 0)</f>
        <v>0</v>
      </c>
      <c r="L864" t="s">
        <v>1691</v>
      </c>
      <c r="M864" t="s">
        <v>12</v>
      </c>
    </row>
    <row r="865" spans="1:13" x14ac:dyDescent="0.3">
      <c r="A865">
        <v>3413</v>
      </c>
      <c r="B865">
        <v>6</v>
      </c>
      <c r="C865">
        <v>28</v>
      </c>
      <c r="D865">
        <v>4</v>
      </c>
      <c r="E865">
        <v>4</v>
      </c>
      <c r="F865">
        <v>3413</v>
      </c>
      <c r="G865" t="s">
        <v>3426</v>
      </c>
      <c r="H865" s="6">
        <v>83</v>
      </c>
      <c r="I865" s="12">
        <f>IF(Fact_Order[[#This Row],[Review Rating]]&gt;3,1,0)</f>
        <v>1</v>
      </c>
      <c r="J865">
        <v>3.8</v>
      </c>
      <c r="K865">
        <f>IF(Fact_Order[[#This Row],[Discount Applied]]="Yes", 1, 0)</f>
        <v>0</v>
      </c>
      <c r="L865" t="s">
        <v>1691</v>
      </c>
      <c r="M865" t="s">
        <v>8</v>
      </c>
    </row>
    <row r="866" spans="1:13" x14ac:dyDescent="0.3">
      <c r="A866">
        <v>3437</v>
      </c>
      <c r="B866">
        <v>5</v>
      </c>
      <c r="C866">
        <v>44</v>
      </c>
      <c r="D866">
        <v>1</v>
      </c>
      <c r="E866">
        <v>23</v>
      </c>
      <c r="F866">
        <v>3437</v>
      </c>
      <c r="G866" t="s">
        <v>3450</v>
      </c>
      <c r="H866" s="6">
        <v>83</v>
      </c>
      <c r="I866" s="12">
        <f>IF(Fact_Order[[#This Row],[Review Rating]]&gt;3,1,0)</f>
        <v>0</v>
      </c>
      <c r="J866">
        <v>2.8</v>
      </c>
      <c r="K866">
        <f>IF(Fact_Order[[#This Row],[Discount Applied]]="Yes", 1, 0)</f>
        <v>0</v>
      </c>
      <c r="L866" t="s">
        <v>1691</v>
      </c>
      <c r="M866" t="s">
        <v>22</v>
      </c>
    </row>
    <row r="867" spans="1:13" x14ac:dyDescent="0.3">
      <c r="A867">
        <v>3535</v>
      </c>
      <c r="B867">
        <v>1</v>
      </c>
      <c r="C867">
        <v>13</v>
      </c>
      <c r="D867">
        <v>4</v>
      </c>
      <c r="E867">
        <v>10</v>
      </c>
      <c r="F867">
        <v>3535</v>
      </c>
      <c r="G867" t="s">
        <v>3548</v>
      </c>
      <c r="H867" s="6">
        <v>83</v>
      </c>
      <c r="I867" s="12">
        <f>IF(Fact_Order[[#This Row],[Review Rating]]&gt;3,1,0)</f>
        <v>1</v>
      </c>
      <c r="J867">
        <v>3.2</v>
      </c>
      <c r="K867">
        <f>IF(Fact_Order[[#This Row],[Discount Applied]]="Yes", 1, 0)</f>
        <v>0</v>
      </c>
      <c r="L867" t="s">
        <v>1691</v>
      </c>
      <c r="M867" t="s">
        <v>10</v>
      </c>
    </row>
    <row r="868" spans="1:13" x14ac:dyDescent="0.3">
      <c r="A868">
        <v>3544</v>
      </c>
      <c r="B868">
        <v>4</v>
      </c>
      <c r="C868">
        <v>25</v>
      </c>
      <c r="D868">
        <v>1</v>
      </c>
      <c r="E868">
        <v>20</v>
      </c>
      <c r="F868">
        <v>3544</v>
      </c>
      <c r="G868" t="s">
        <v>3557</v>
      </c>
      <c r="H868" s="6">
        <v>83</v>
      </c>
      <c r="I868" s="12">
        <f>IF(Fact_Order[[#This Row],[Review Rating]]&gt;3,1,0)</f>
        <v>1</v>
      </c>
      <c r="J868">
        <v>4.0999999999999996</v>
      </c>
      <c r="K868">
        <f>IF(Fact_Order[[#This Row],[Discount Applied]]="Yes", 1, 0)</f>
        <v>0</v>
      </c>
      <c r="L868" t="s">
        <v>1691</v>
      </c>
      <c r="M868" t="s">
        <v>14</v>
      </c>
    </row>
    <row r="869" spans="1:13" x14ac:dyDescent="0.3">
      <c r="A869">
        <v>3581</v>
      </c>
      <c r="B869">
        <v>5</v>
      </c>
      <c r="C869">
        <v>14</v>
      </c>
      <c r="D869">
        <v>3</v>
      </c>
      <c r="E869">
        <v>1</v>
      </c>
      <c r="F869">
        <v>3581</v>
      </c>
      <c r="G869" t="s">
        <v>3594</v>
      </c>
      <c r="H869" s="6">
        <v>83</v>
      </c>
      <c r="I869" s="12">
        <f>IF(Fact_Order[[#This Row],[Review Rating]]&gt;3,1,0)</f>
        <v>1</v>
      </c>
      <c r="J869">
        <v>3.2</v>
      </c>
      <c r="K869">
        <f>IF(Fact_Order[[#This Row],[Discount Applied]]="Yes", 1, 0)</f>
        <v>0</v>
      </c>
      <c r="L869" t="s">
        <v>1691</v>
      </c>
      <c r="M869" t="s">
        <v>10</v>
      </c>
    </row>
    <row r="870" spans="1:13" x14ac:dyDescent="0.3">
      <c r="A870">
        <v>3597</v>
      </c>
      <c r="B870">
        <v>4</v>
      </c>
      <c r="C870">
        <v>37</v>
      </c>
      <c r="D870">
        <v>2</v>
      </c>
      <c r="E870">
        <v>16</v>
      </c>
      <c r="F870">
        <v>3597</v>
      </c>
      <c r="G870" t="s">
        <v>3610</v>
      </c>
      <c r="H870" s="6">
        <v>83</v>
      </c>
      <c r="I870" s="12">
        <f>IF(Fact_Order[[#This Row],[Review Rating]]&gt;3,1,0)</f>
        <v>1</v>
      </c>
      <c r="J870">
        <v>4.3</v>
      </c>
      <c r="K870">
        <f>IF(Fact_Order[[#This Row],[Discount Applied]]="Yes", 1, 0)</f>
        <v>0</v>
      </c>
      <c r="L870" t="s">
        <v>1691</v>
      </c>
      <c r="M870" t="s">
        <v>10</v>
      </c>
    </row>
    <row r="871" spans="1:13" x14ac:dyDescent="0.3">
      <c r="A871">
        <v>3704</v>
      </c>
      <c r="B871">
        <v>4</v>
      </c>
      <c r="C871">
        <v>50</v>
      </c>
      <c r="D871">
        <v>4</v>
      </c>
      <c r="E871">
        <v>4</v>
      </c>
      <c r="F871">
        <v>3704</v>
      </c>
      <c r="G871" t="s">
        <v>3717</v>
      </c>
      <c r="H871" s="6">
        <v>83</v>
      </c>
      <c r="I871" s="12">
        <f>IF(Fact_Order[[#This Row],[Review Rating]]&gt;3,1,0)</f>
        <v>0</v>
      </c>
      <c r="J871">
        <v>2.9</v>
      </c>
      <c r="K871">
        <f>IF(Fact_Order[[#This Row],[Discount Applied]]="Yes", 1, 0)</f>
        <v>0</v>
      </c>
      <c r="L871" t="s">
        <v>1691</v>
      </c>
      <c r="M871" t="s">
        <v>14</v>
      </c>
    </row>
    <row r="872" spans="1:13" x14ac:dyDescent="0.3">
      <c r="A872">
        <v>3728</v>
      </c>
      <c r="B872">
        <v>3</v>
      </c>
      <c r="C872">
        <v>2</v>
      </c>
      <c r="D872">
        <v>3</v>
      </c>
      <c r="E872">
        <v>21</v>
      </c>
      <c r="F872">
        <v>3728</v>
      </c>
      <c r="G872" t="s">
        <v>3741</v>
      </c>
      <c r="H872" s="6">
        <v>83</v>
      </c>
      <c r="I872" s="12">
        <f>IF(Fact_Order[[#This Row],[Review Rating]]&gt;3,1,0)</f>
        <v>1</v>
      </c>
      <c r="J872">
        <v>3.5</v>
      </c>
      <c r="K872">
        <f>IF(Fact_Order[[#This Row],[Discount Applied]]="Yes", 1, 0)</f>
        <v>0</v>
      </c>
      <c r="L872" t="s">
        <v>1691</v>
      </c>
      <c r="M872" t="s">
        <v>27</v>
      </c>
    </row>
    <row r="873" spans="1:13" x14ac:dyDescent="0.3">
      <c r="A873">
        <v>3775</v>
      </c>
      <c r="B873">
        <v>4</v>
      </c>
      <c r="C873">
        <v>30</v>
      </c>
      <c r="D873">
        <v>1</v>
      </c>
      <c r="E873">
        <v>25</v>
      </c>
      <c r="F873">
        <v>3775</v>
      </c>
      <c r="G873" t="s">
        <v>3788</v>
      </c>
      <c r="H873" s="6">
        <v>83</v>
      </c>
      <c r="I873" s="12">
        <f>IF(Fact_Order[[#This Row],[Review Rating]]&gt;3,1,0)</f>
        <v>1</v>
      </c>
      <c r="J873">
        <v>3.9</v>
      </c>
      <c r="K873">
        <f>IF(Fact_Order[[#This Row],[Discount Applied]]="Yes", 1, 0)</f>
        <v>0</v>
      </c>
      <c r="L873" t="s">
        <v>1691</v>
      </c>
      <c r="M873" t="s">
        <v>14</v>
      </c>
    </row>
    <row r="874" spans="1:13" x14ac:dyDescent="0.3">
      <c r="A874">
        <v>3852</v>
      </c>
      <c r="B874">
        <v>2</v>
      </c>
      <c r="C874">
        <v>7</v>
      </c>
      <c r="D874">
        <v>3</v>
      </c>
      <c r="E874">
        <v>19</v>
      </c>
      <c r="F874">
        <v>3852</v>
      </c>
      <c r="G874" t="s">
        <v>3865</v>
      </c>
      <c r="H874" s="6">
        <v>83</v>
      </c>
      <c r="I874" s="12">
        <f>IF(Fact_Order[[#This Row],[Review Rating]]&gt;3,1,0)</f>
        <v>1</v>
      </c>
      <c r="J874">
        <v>3.9</v>
      </c>
      <c r="K874">
        <f>IF(Fact_Order[[#This Row],[Discount Applied]]="Yes", 1, 0)</f>
        <v>0</v>
      </c>
      <c r="L874" t="s">
        <v>1691</v>
      </c>
      <c r="M874" t="s">
        <v>27</v>
      </c>
    </row>
    <row r="875" spans="1:13" x14ac:dyDescent="0.3">
      <c r="A875">
        <v>190</v>
      </c>
      <c r="B875">
        <v>3</v>
      </c>
      <c r="C875">
        <v>9</v>
      </c>
      <c r="D875">
        <v>4</v>
      </c>
      <c r="E875">
        <v>1</v>
      </c>
      <c r="F875">
        <v>190</v>
      </c>
      <c r="G875" t="s">
        <v>202</v>
      </c>
      <c r="H875" s="6">
        <v>82</v>
      </c>
      <c r="I875" s="12">
        <f>IF(Fact_Order[[#This Row],[Review Rating]]&gt;3,1,0)</f>
        <v>1</v>
      </c>
      <c r="J875">
        <v>4.4000000000000004</v>
      </c>
      <c r="K875">
        <f>IF(Fact_Order[[#This Row],[Discount Applied]]="Yes", 1, 0)</f>
        <v>1</v>
      </c>
      <c r="L875" t="s">
        <v>7</v>
      </c>
      <c r="M875" t="s">
        <v>12</v>
      </c>
    </row>
    <row r="876" spans="1:13" x14ac:dyDescent="0.3">
      <c r="A876">
        <v>318</v>
      </c>
      <c r="B876">
        <v>4</v>
      </c>
      <c r="C876">
        <v>9</v>
      </c>
      <c r="D876">
        <v>4</v>
      </c>
      <c r="E876">
        <v>2</v>
      </c>
      <c r="F876">
        <v>318</v>
      </c>
      <c r="G876" t="s">
        <v>330</v>
      </c>
      <c r="H876" s="6">
        <v>82</v>
      </c>
      <c r="I876" s="12">
        <f>IF(Fact_Order[[#This Row],[Review Rating]]&gt;3,1,0)</f>
        <v>1</v>
      </c>
      <c r="J876">
        <v>4.3</v>
      </c>
      <c r="K876">
        <f>IF(Fact_Order[[#This Row],[Discount Applied]]="Yes", 1, 0)</f>
        <v>1</v>
      </c>
      <c r="L876" t="s">
        <v>7</v>
      </c>
      <c r="M876" t="s">
        <v>10</v>
      </c>
    </row>
    <row r="877" spans="1:13" x14ac:dyDescent="0.3">
      <c r="A877">
        <v>325</v>
      </c>
      <c r="B877">
        <v>4</v>
      </c>
      <c r="C877">
        <v>6</v>
      </c>
      <c r="D877">
        <v>3</v>
      </c>
      <c r="E877">
        <v>6</v>
      </c>
      <c r="F877">
        <v>325</v>
      </c>
      <c r="G877" t="s">
        <v>337</v>
      </c>
      <c r="H877" s="6">
        <v>82</v>
      </c>
      <c r="I877" s="12">
        <f>IF(Fact_Order[[#This Row],[Review Rating]]&gt;3,1,0)</f>
        <v>1</v>
      </c>
      <c r="J877">
        <v>4.8</v>
      </c>
      <c r="K877">
        <f>IF(Fact_Order[[#This Row],[Discount Applied]]="Yes", 1, 0)</f>
        <v>1</v>
      </c>
      <c r="L877" t="s">
        <v>7</v>
      </c>
      <c r="M877" t="s">
        <v>8</v>
      </c>
    </row>
    <row r="878" spans="1:13" x14ac:dyDescent="0.3">
      <c r="A878">
        <v>389</v>
      </c>
      <c r="B878">
        <v>6</v>
      </c>
      <c r="C878">
        <v>48</v>
      </c>
      <c r="D878">
        <v>3</v>
      </c>
      <c r="E878">
        <v>9</v>
      </c>
      <c r="F878">
        <v>389</v>
      </c>
      <c r="G878" t="s">
        <v>401</v>
      </c>
      <c r="H878" s="6">
        <v>82</v>
      </c>
      <c r="I878" s="12">
        <f>IF(Fact_Order[[#This Row],[Review Rating]]&gt;3,1,0)</f>
        <v>0</v>
      </c>
      <c r="J878">
        <v>2.7</v>
      </c>
      <c r="K878">
        <f>IF(Fact_Order[[#This Row],[Discount Applied]]="Yes", 1, 0)</f>
        <v>1</v>
      </c>
      <c r="L878" t="s">
        <v>7</v>
      </c>
      <c r="M878" t="s">
        <v>14</v>
      </c>
    </row>
    <row r="879" spans="1:13" x14ac:dyDescent="0.3">
      <c r="A879">
        <v>393</v>
      </c>
      <c r="B879">
        <v>3</v>
      </c>
      <c r="C879">
        <v>38</v>
      </c>
      <c r="D879">
        <v>2</v>
      </c>
      <c r="E879">
        <v>18</v>
      </c>
      <c r="F879">
        <v>393</v>
      </c>
      <c r="G879" t="s">
        <v>405</v>
      </c>
      <c r="H879" s="6">
        <v>82</v>
      </c>
      <c r="I879" s="12">
        <f>IF(Fact_Order[[#This Row],[Review Rating]]&gt;3,1,0)</f>
        <v>1</v>
      </c>
      <c r="J879">
        <v>3.3</v>
      </c>
      <c r="K879">
        <f>IF(Fact_Order[[#This Row],[Discount Applied]]="Yes", 1, 0)</f>
        <v>1</v>
      </c>
      <c r="L879" t="s">
        <v>7</v>
      </c>
      <c r="M879" t="s">
        <v>12</v>
      </c>
    </row>
    <row r="880" spans="1:13" x14ac:dyDescent="0.3">
      <c r="A880">
        <v>448</v>
      </c>
      <c r="B880">
        <v>4</v>
      </c>
      <c r="C880">
        <v>48</v>
      </c>
      <c r="D880">
        <v>2</v>
      </c>
      <c r="E880">
        <v>7</v>
      </c>
      <c r="F880">
        <v>448</v>
      </c>
      <c r="G880" t="s">
        <v>460</v>
      </c>
      <c r="H880" s="6">
        <v>82</v>
      </c>
      <c r="I880" s="12">
        <f>IF(Fact_Order[[#This Row],[Review Rating]]&gt;3,1,0)</f>
        <v>1</v>
      </c>
      <c r="J880">
        <v>3.6</v>
      </c>
      <c r="K880">
        <f>IF(Fact_Order[[#This Row],[Discount Applied]]="Yes", 1, 0)</f>
        <v>1</v>
      </c>
      <c r="L880" t="s">
        <v>7</v>
      </c>
      <c r="M880" t="s">
        <v>22</v>
      </c>
    </row>
    <row r="881" spans="1:13" x14ac:dyDescent="0.3">
      <c r="A881">
        <v>685</v>
      </c>
      <c r="B881">
        <v>1</v>
      </c>
      <c r="C881">
        <v>16</v>
      </c>
      <c r="D881">
        <v>3</v>
      </c>
      <c r="E881">
        <v>20</v>
      </c>
      <c r="F881">
        <v>685</v>
      </c>
      <c r="G881" t="s">
        <v>697</v>
      </c>
      <c r="H881" s="6">
        <v>82</v>
      </c>
      <c r="I881" s="12">
        <f>IF(Fact_Order[[#This Row],[Review Rating]]&gt;3,1,0)</f>
        <v>1</v>
      </c>
      <c r="J881">
        <v>4.7</v>
      </c>
      <c r="K881">
        <f>IF(Fact_Order[[#This Row],[Discount Applied]]="Yes", 1, 0)</f>
        <v>1</v>
      </c>
      <c r="L881" t="s">
        <v>7</v>
      </c>
      <c r="M881" t="s">
        <v>27</v>
      </c>
    </row>
    <row r="882" spans="1:13" x14ac:dyDescent="0.3">
      <c r="A882">
        <v>798</v>
      </c>
      <c r="B882">
        <v>5</v>
      </c>
      <c r="C882">
        <v>34</v>
      </c>
      <c r="D882">
        <v>4</v>
      </c>
      <c r="E882">
        <v>8</v>
      </c>
      <c r="F882">
        <v>798</v>
      </c>
      <c r="G882" t="s">
        <v>810</v>
      </c>
      <c r="H882" s="6">
        <v>82</v>
      </c>
      <c r="I882" s="12">
        <f>IF(Fact_Order[[#This Row],[Review Rating]]&gt;3,1,0)</f>
        <v>1</v>
      </c>
      <c r="J882">
        <v>4</v>
      </c>
      <c r="K882">
        <f>IF(Fact_Order[[#This Row],[Discount Applied]]="Yes", 1, 0)</f>
        <v>1</v>
      </c>
      <c r="L882" t="s">
        <v>7</v>
      </c>
      <c r="M882" t="s">
        <v>27</v>
      </c>
    </row>
    <row r="883" spans="1:13" x14ac:dyDescent="0.3">
      <c r="A883">
        <v>920</v>
      </c>
      <c r="B883">
        <v>5</v>
      </c>
      <c r="C883">
        <v>3</v>
      </c>
      <c r="D883">
        <v>1</v>
      </c>
      <c r="E883">
        <v>6</v>
      </c>
      <c r="F883">
        <v>920</v>
      </c>
      <c r="G883" t="s">
        <v>932</v>
      </c>
      <c r="H883" s="6">
        <v>82</v>
      </c>
      <c r="I883" s="12">
        <f>IF(Fact_Order[[#This Row],[Review Rating]]&gt;3,1,0)</f>
        <v>0</v>
      </c>
      <c r="J883">
        <v>2.6</v>
      </c>
      <c r="K883">
        <f>IF(Fact_Order[[#This Row],[Discount Applied]]="Yes", 1, 0)</f>
        <v>1</v>
      </c>
      <c r="L883" t="s">
        <v>7</v>
      </c>
      <c r="M883" t="s">
        <v>27</v>
      </c>
    </row>
    <row r="884" spans="1:13" x14ac:dyDescent="0.3">
      <c r="A884">
        <v>1155</v>
      </c>
      <c r="B884">
        <v>5</v>
      </c>
      <c r="C884">
        <v>43</v>
      </c>
      <c r="D884">
        <v>2</v>
      </c>
      <c r="E884">
        <v>11</v>
      </c>
      <c r="F884">
        <v>1155</v>
      </c>
      <c r="G884" t="s">
        <v>1167</v>
      </c>
      <c r="H884" s="6">
        <v>82</v>
      </c>
      <c r="I884" s="12">
        <f>IF(Fact_Order[[#This Row],[Review Rating]]&gt;3,1,0)</f>
        <v>0</v>
      </c>
      <c r="J884">
        <v>2.9</v>
      </c>
      <c r="K884">
        <f>IF(Fact_Order[[#This Row],[Discount Applied]]="Yes", 1, 0)</f>
        <v>1</v>
      </c>
      <c r="L884" t="s">
        <v>7</v>
      </c>
      <c r="M884" t="s">
        <v>12</v>
      </c>
    </row>
    <row r="885" spans="1:13" x14ac:dyDescent="0.3">
      <c r="A885">
        <v>1204</v>
      </c>
      <c r="B885">
        <v>2</v>
      </c>
      <c r="C885">
        <v>47</v>
      </c>
      <c r="D885">
        <v>1</v>
      </c>
      <c r="E885">
        <v>5</v>
      </c>
      <c r="F885">
        <v>1204</v>
      </c>
      <c r="G885" t="s">
        <v>1216</v>
      </c>
      <c r="H885" s="6">
        <v>82</v>
      </c>
      <c r="I885" s="12">
        <f>IF(Fact_Order[[#This Row],[Review Rating]]&gt;3,1,0)</f>
        <v>1</v>
      </c>
      <c r="J885">
        <v>3.7</v>
      </c>
      <c r="K885">
        <f>IF(Fact_Order[[#This Row],[Discount Applied]]="Yes", 1, 0)</f>
        <v>1</v>
      </c>
      <c r="L885" t="s">
        <v>7</v>
      </c>
      <c r="M885" t="s">
        <v>22</v>
      </c>
    </row>
    <row r="886" spans="1:13" x14ac:dyDescent="0.3">
      <c r="A886">
        <v>1537</v>
      </c>
      <c r="B886">
        <v>6</v>
      </c>
      <c r="C886">
        <v>50</v>
      </c>
      <c r="D886">
        <v>3</v>
      </c>
      <c r="E886">
        <v>13</v>
      </c>
      <c r="F886">
        <v>1537</v>
      </c>
      <c r="G886" t="s">
        <v>1549</v>
      </c>
      <c r="H886" s="6">
        <v>82</v>
      </c>
      <c r="I886" s="12">
        <f>IF(Fact_Order[[#This Row],[Review Rating]]&gt;3,1,0)</f>
        <v>0</v>
      </c>
      <c r="J886">
        <v>2.6</v>
      </c>
      <c r="K886">
        <f>IF(Fact_Order[[#This Row],[Discount Applied]]="Yes", 1, 0)</f>
        <v>1</v>
      </c>
      <c r="L886" t="s">
        <v>7</v>
      </c>
      <c r="M886" t="s">
        <v>10</v>
      </c>
    </row>
    <row r="887" spans="1:13" x14ac:dyDescent="0.3">
      <c r="A887">
        <v>1772</v>
      </c>
      <c r="B887">
        <v>6</v>
      </c>
      <c r="C887">
        <v>28</v>
      </c>
      <c r="D887">
        <v>4</v>
      </c>
      <c r="E887">
        <v>6</v>
      </c>
      <c r="F887">
        <v>1772</v>
      </c>
      <c r="G887" t="s">
        <v>1785</v>
      </c>
      <c r="H887" s="6">
        <v>82</v>
      </c>
      <c r="I887" s="12">
        <f>IF(Fact_Order[[#This Row],[Review Rating]]&gt;3,1,0)</f>
        <v>1</v>
      </c>
      <c r="J887">
        <v>4.7</v>
      </c>
      <c r="K887">
        <f>IF(Fact_Order[[#This Row],[Discount Applied]]="Yes", 1, 0)</f>
        <v>0</v>
      </c>
      <c r="L887" t="s">
        <v>1691</v>
      </c>
      <c r="M887" t="s">
        <v>12</v>
      </c>
    </row>
    <row r="888" spans="1:13" x14ac:dyDescent="0.3">
      <c r="A888">
        <v>1799</v>
      </c>
      <c r="B888">
        <v>1</v>
      </c>
      <c r="C888">
        <v>26</v>
      </c>
      <c r="D888">
        <v>1</v>
      </c>
      <c r="E888">
        <v>11</v>
      </c>
      <c r="F888">
        <v>1799</v>
      </c>
      <c r="G888" t="s">
        <v>1812</v>
      </c>
      <c r="H888" s="6">
        <v>82</v>
      </c>
      <c r="I888" s="12">
        <f>IF(Fact_Order[[#This Row],[Review Rating]]&gt;3,1,0)</f>
        <v>1</v>
      </c>
      <c r="J888">
        <v>3.7</v>
      </c>
      <c r="K888">
        <f>IF(Fact_Order[[#This Row],[Discount Applied]]="Yes", 1, 0)</f>
        <v>0</v>
      </c>
      <c r="L888" t="s">
        <v>1691</v>
      </c>
      <c r="M888" t="s">
        <v>10</v>
      </c>
    </row>
    <row r="889" spans="1:13" x14ac:dyDescent="0.3">
      <c r="A889">
        <v>1953</v>
      </c>
      <c r="B889">
        <v>5</v>
      </c>
      <c r="C889">
        <v>34</v>
      </c>
      <c r="D889">
        <v>3</v>
      </c>
      <c r="E889">
        <v>10</v>
      </c>
      <c r="F889">
        <v>1953</v>
      </c>
      <c r="G889" t="s">
        <v>1966</v>
      </c>
      <c r="H889" s="6">
        <v>82</v>
      </c>
      <c r="I889" s="12">
        <f>IF(Fact_Order[[#This Row],[Review Rating]]&gt;3,1,0)</f>
        <v>1</v>
      </c>
      <c r="J889">
        <v>4.5999999999999996</v>
      </c>
      <c r="K889">
        <f>IF(Fact_Order[[#This Row],[Discount Applied]]="Yes", 1, 0)</f>
        <v>0</v>
      </c>
      <c r="L889" t="s">
        <v>1691</v>
      </c>
      <c r="M889" t="s">
        <v>10</v>
      </c>
    </row>
    <row r="890" spans="1:13" x14ac:dyDescent="0.3">
      <c r="A890">
        <v>2006</v>
      </c>
      <c r="B890">
        <v>6</v>
      </c>
      <c r="C890">
        <v>31</v>
      </c>
      <c r="D890">
        <v>1</v>
      </c>
      <c r="E890">
        <v>4</v>
      </c>
      <c r="F890">
        <v>2006</v>
      </c>
      <c r="G890" t="s">
        <v>2019</v>
      </c>
      <c r="H890" s="6">
        <v>82</v>
      </c>
      <c r="I890" s="12">
        <f>IF(Fact_Order[[#This Row],[Review Rating]]&gt;3,1,0)</f>
        <v>1</v>
      </c>
      <c r="J890">
        <v>3.4</v>
      </c>
      <c r="K890">
        <f>IF(Fact_Order[[#This Row],[Discount Applied]]="Yes", 1, 0)</f>
        <v>0</v>
      </c>
      <c r="L890" t="s">
        <v>1691</v>
      </c>
      <c r="M890" t="s">
        <v>14</v>
      </c>
    </row>
    <row r="891" spans="1:13" x14ac:dyDescent="0.3">
      <c r="A891">
        <v>2016</v>
      </c>
      <c r="B891">
        <v>3</v>
      </c>
      <c r="C891">
        <v>42</v>
      </c>
      <c r="D891">
        <v>3</v>
      </c>
      <c r="E891">
        <v>23</v>
      </c>
      <c r="F891">
        <v>2016</v>
      </c>
      <c r="G891" t="s">
        <v>2029</v>
      </c>
      <c r="H891" s="6">
        <v>82</v>
      </c>
      <c r="I891" s="12">
        <f>IF(Fact_Order[[#This Row],[Review Rating]]&gt;3,1,0)</f>
        <v>1</v>
      </c>
      <c r="J891">
        <v>4.5</v>
      </c>
      <c r="K891">
        <f>IF(Fact_Order[[#This Row],[Discount Applied]]="Yes", 1, 0)</f>
        <v>0</v>
      </c>
      <c r="L891" t="s">
        <v>1691</v>
      </c>
      <c r="M891" t="s">
        <v>12</v>
      </c>
    </row>
    <row r="892" spans="1:13" x14ac:dyDescent="0.3">
      <c r="A892">
        <v>2048</v>
      </c>
      <c r="B892">
        <v>6</v>
      </c>
      <c r="C892">
        <v>40</v>
      </c>
      <c r="D892">
        <v>3</v>
      </c>
      <c r="E892">
        <v>17</v>
      </c>
      <c r="F892">
        <v>2048</v>
      </c>
      <c r="G892" t="s">
        <v>2061</v>
      </c>
      <c r="H892" s="6">
        <v>82</v>
      </c>
      <c r="I892" s="12">
        <f>IF(Fact_Order[[#This Row],[Review Rating]]&gt;3,1,0)</f>
        <v>1</v>
      </c>
      <c r="J892">
        <v>3.1</v>
      </c>
      <c r="K892">
        <f>IF(Fact_Order[[#This Row],[Discount Applied]]="Yes", 1, 0)</f>
        <v>0</v>
      </c>
      <c r="L892" t="s">
        <v>1691</v>
      </c>
      <c r="M892" t="s">
        <v>10</v>
      </c>
    </row>
    <row r="893" spans="1:13" x14ac:dyDescent="0.3">
      <c r="A893">
        <v>2070</v>
      </c>
      <c r="B893">
        <v>2</v>
      </c>
      <c r="C893">
        <v>22</v>
      </c>
      <c r="D893">
        <v>4</v>
      </c>
      <c r="E893">
        <v>18</v>
      </c>
      <c r="F893">
        <v>2070</v>
      </c>
      <c r="G893" t="s">
        <v>2083</v>
      </c>
      <c r="H893" s="6">
        <v>82</v>
      </c>
      <c r="I893" s="12">
        <f>IF(Fact_Order[[#This Row],[Review Rating]]&gt;3,1,0)</f>
        <v>1</v>
      </c>
      <c r="J893">
        <v>3.4</v>
      </c>
      <c r="K893">
        <f>IF(Fact_Order[[#This Row],[Discount Applied]]="Yes", 1, 0)</f>
        <v>0</v>
      </c>
      <c r="L893" t="s">
        <v>1691</v>
      </c>
      <c r="M893" t="s">
        <v>27</v>
      </c>
    </row>
    <row r="894" spans="1:13" x14ac:dyDescent="0.3">
      <c r="A894">
        <v>2180</v>
      </c>
      <c r="B894">
        <v>3</v>
      </c>
      <c r="C894">
        <v>13</v>
      </c>
      <c r="D894">
        <v>4</v>
      </c>
      <c r="E894">
        <v>21</v>
      </c>
      <c r="F894">
        <v>2180</v>
      </c>
      <c r="G894" t="s">
        <v>2193</v>
      </c>
      <c r="H894" s="6">
        <v>82</v>
      </c>
      <c r="I894" s="12">
        <f>IF(Fact_Order[[#This Row],[Review Rating]]&gt;3,1,0)</f>
        <v>0</v>
      </c>
      <c r="J894">
        <v>2.9</v>
      </c>
      <c r="K894">
        <f>IF(Fact_Order[[#This Row],[Discount Applied]]="Yes", 1, 0)</f>
        <v>0</v>
      </c>
      <c r="L894" t="s">
        <v>1691</v>
      </c>
      <c r="M894" t="s">
        <v>14</v>
      </c>
    </row>
    <row r="895" spans="1:13" x14ac:dyDescent="0.3">
      <c r="A895">
        <v>2236</v>
      </c>
      <c r="B895">
        <v>5</v>
      </c>
      <c r="C895">
        <v>27</v>
      </c>
      <c r="D895">
        <v>2</v>
      </c>
      <c r="E895">
        <v>21</v>
      </c>
      <c r="F895">
        <v>2236</v>
      </c>
      <c r="G895" t="s">
        <v>2249</v>
      </c>
      <c r="H895" s="6">
        <v>82</v>
      </c>
      <c r="I895" s="12">
        <f>IF(Fact_Order[[#This Row],[Review Rating]]&gt;3,1,0)</f>
        <v>1</v>
      </c>
      <c r="J895">
        <v>4.5</v>
      </c>
      <c r="K895">
        <f>IF(Fact_Order[[#This Row],[Discount Applied]]="Yes", 1, 0)</f>
        <v>0</v>
      </c>
      <c r="L895" t="s">
        <v>1691</v>
      </c>
      <c r="M895" t="s">
        <v>12</v>
      </c>
    </row>
    <row r="896" spans="1:13" x14ac:dyDescent="0.3">
      <c r="A896">
        <v>2261</v>
      </c>
      <c r="B896">
        <v>1</v>
      </c>
      <c r="C896">
        <v>10</v>
      </c>
      <c r="D896">
        <v>4</v>
      </c>
      <c r="E896">
        <v>19</v>
      </c>
      <c r="F896">
        <v>2261</v>
      </c>
      <c r="G896" t="s">
        <v>2274</v>
      </c>
      <c r="H896" s="6">
        <v>82</v>
      </c>
      <c r="I896" s="12">
        <f>IF(Fact_Order[[#This Row],[Review Rating]]&gt;3,1,0)</f>
        <v>1</v>
      </c>
      <c r="J896">
        <v>4.9000000000000004</v>
      </c>
      <c r="K896">
        <f>IF(Fact_Order[[#This Row],[Discount Applied]]="Yes", 1, 0)</f>
        <v>0</v>
      </c>
      <c r="L896" t="s">
        <v>1691</v>
      </c>
      <c r="M896" t="s">
        <v>14</v>
      </c>
    </row>
    <row r="897" spans="1:13" x14ac:dyDescent="0.3">
      <c r="A897">
        <v>2277</v>
      </c>
      <c r="B897">
        <v>5</v>
      </c>
      <c r="C897">
        <v>6</v>
      </c>
      <c r="D897">
        <v>3</v>
      </c>
      <c r="E897">
        <v>3</v>
      </c>
      <c r="F897">
        <v>2277</v>
      </c>
      <c r="G897" t="s">
        <v>2290</v>
      </c>
      <c r="H897" s="6">
        <v>82</v>
      </c>
      <c r="I897" s="12">
        <f>IF(Fact_Order[[#This Row],[Review Rating]]&gt;3,1,0)</f>
        <v>1</v>
      </c>
      <c r="J897">
        <v>4.0999999999999996</v>
      </c>
      <c r="K897">
        <f>IF(Fact_Order[[#This Row],[Discount Applied]]="Yes", 1, 0)</f>
        <v>0</v>
      </c>
      <c r="L897" t="s">
        <v>1691</v>
      </c>
      <c r="M897" t="s">
        <v>27</v>
      </c>
    </row>
    <row r="898" spans="1:13" x14ac:dyDescent="0.3">
      <c r="A898">
        <v>2290</v>
      </c>
      <c r="B898">
        <v>2</v>
      </c>
      <c r="C898">
        <v>23</v>
      </c>
      <c r="D898">
        <v>4</v>
      </c>
      <c r="E898">
        <v>7</v>
      </c>
      <c r="F898">
        <v>2290</v>
      </c>
      <c r="G898" t="s">
        <v>2303</v>
      </c>
      <c r="H898" s="6">
        <v>82</v>
      </c>
      <c r="I898" s="12">
        <f>IF(Fact_Order[[#This Row],[Review Rating]]&gt;3,1,0)</f>
        <v>1</v>
      </c>
      <c r="J898">
        <v>4.0999999999999996</v>
      </c>
      <c r="K898">
        <f>IF(Fact_Order[[#This Row],[Discount Applied]]="Yes", 1, 0)</f>
        <v>0</v>
      </c>
      <c r="L898" t="s">
        <v>1691</v>
      </c>
      <c r="M898" t="s">
        <v>8</v>
      </c>
    </row>
    <row r="899" spans="1:13" x14ac:dyDescent="0.3">
      <c r="A899">
        <v>2397</v>
      </c>
      <c r="B899">
        <v>5</v>
      </c>
      <c r="C899">
        <v>5</v>
      </c>
      <c r="D899">
        <v>2</v>
      </c>
      <c r="E899">
        <v>6</v>
      </c>
      <c r="F899">
        <v>2397</v>
      </c>
      <c r="G899" t="s">
        <v>2410</v>
      </c>
      <c r="H899" s="6">
        <v>82</v>
      </c>
      <c r="I899" s="12">
        <f>IF(Fact_Order[[#This Row],[Review Rating]]&gt;3,1,0)</f>
        <v>1</v>
      </c>
      <c r="J899">
        <v>3.7</v>
      </c>
      <c r="K899">
        <f>IF(Fact_Order[[#This Row],[Discount Applied]]="Yes", 1, 0)</f>
        <v>0</v>
      </c>
      <c r="L899" t="s">
        <v>1691</v>
      </c>
      <c r="M899" t="s">
        <v>8</v>
      </c>
    </row>
    <row r="900" spans="1:13" x14ac:dyDescent="0.3">
      <c r="A900">
        <v>2423</v>
      </c>
      <c r="B900">
        <v>6</v>
      </c>
      <c r="C900">
        <v>43</v>
      </c>
      <c r="D900">
        <v>1</v>
      </c>
      <c r="E900">
        <v>17</v>
      </c>
      <c r="F900">
        <v>2423</v>
      </c>
      <c r="G900" t="s">
        <v>2436</v>
      </c>
      <c r="H900" s="6">
        <v>82</v>
      </c>
      <c r="I900" s="12">
        <f>IF(Fact_Order[[#This Row],[Review Rating]]&gt;3,1,0)</f>
        <v>1</v>
      </c>
      <c r="J900">
        <v>4.8</v>
      </c>
      <c r="K900">
        <f>IF(Fact_Order[[#This Row],[Discount Applied]]="Yes", 1, 0)</f>
        <v>0</v>
      </c>
      <c r="L900" t="s">
        <v>1691</v>
      </c>
      <c r="M900" t="s">
        <v>12</v>
      </c>
    </row>
    <row r="901" spans="1:13" x14ac:dyDescent="0.3">
      <c r="A901">
        <v>2489</v>
      </c>
      <c r="B901">
        <v>1</v>
      </c>
      <c r="C901">
        <v>14</v>
      </c>
      <c r="D901">
        <v>3</v>
      </c>
      <c r="E901">
        <v>9</v>
      </c>
      <c r="F901">
        <v>2489</v>
      </c>
      <c r="G901" t="s">
        <v>2502</v>
      </c>
      <c r="H901" s="6">
        <v>82</v>
      </c>
      <c r="I901" s="12">
        <f>IF(Fact_Order[[#This Row],[Review Rating]]&gt;3,1,0)</f>
        <v>1</v>
      </c>
      <c r="J901">
        <v>4.4000000000000004</v>
      </c>
      <c r="K901">
        <f>IF(Fact_Order[[#This Row],[Discount Applied]]="Yes", 1, 0)</f>
        <v>0</v>
      </c>
      <c r="L901" t="s">
        <v>1691</v>
      </c>
      <c r="M901" t="s">
        <v>14</v>
      </c>
    </row>
    <row r="902" spans="1:13" x14ac:dyDescent="0.3">
      <c r="A902">
        <v>2507</v>
      </c>
      <c r="B902">
        <v>2</v>
      </c>
      <c r="C902">
        <v>15</v>
      </c>
      <c r="D902">
        <v>2</v>
      </c>
      <c r="E902">
        <v>11</v>
      </c>
      <c r="F902">
        <v>2507</v>
      </c>
      <c r="G902" t="s">
        <v>2520</v>
      </c>
      <c r="H902" s="6">
        <v>82</v>
      </c>
      <c r="I902" s="12">
        <f>IF(Fact_Order[[#This Row],[Review Rating]]&gt;3,1,0)</f>
        <v>1</v>
      </c>
      <c r="J902">
        <v>4.4000000000000004</v>
      </c>
      <c r="K902">
        <f>IF(Fact_Order[[#This Row],[Discount Applied]]="Yes", 1, 0)</f>
        <v>0</v>
      </c>
      <c r="L902" t="s">
        <v>1691</v>
      </c>
      <c r="M902" t="s">
        <v>8</v>
      </c>
    </row>
    <row r="903" spans="1:13" x14ac:dyDescent="0.3">
      <c r="A903">
        <v>2631</v>
      </c>
      <c r="B903">
        <v>2</v>
      </c>
      <c r="C903">
        <v>2</v>
      </c>
      <c r="D903">
        <v>2</v>
      </c>
      <c r="E903">
        <v>12</v>
      </c>
      <c r="F903">
        <v>2631</v>
      </c>
      <c r="G903" t="s">
        <v>2644</v>
      </c>
      <c r="H903" s="6">
        <v>82</v>
      </c>
      <c r="I903" s="12">
        <f>IF(Fact_Order[[#This Row],[Review Rating]]&gt;3,1,0)</f>
        <v>1</v>
      </c>
      <c r="J903">
        <v>4.2</v>
      </c>
      <c r="K903">
        <f>IF(Fact_Order[[#This Row],[Discount Applied]]="Yes", 1, 0)</f>
        <v>0</v>
      </c>
      <c r="L903" t="s">
        <v>1691</v>
      </c>
      <c r="M903" t="s">
        <v>10</v>
      </c>
    </row>
    <row r="904" spans="1:13" x14ac:dyDescent="0.3">
      <c r="A904">
        <v>2720</v>
      </c>
      <c r="B904">
        <v>2</v>
      </c>
      <c r="C904">
        <v>8</v>
      </c>
      <c r="D904">
        <v>4</v>
      </c>
      <c r="E904">
        <v>16</v>
      </c>
      <c r="F904">
        <v>2720</v>
      </c>
      <c r="G904" t="s">
        <v>2733</v>
      </c>
      <c r="H904" s="6">
        <v>82</v>
      </c>
      <c r="I904" s="12">
        <f>IF(Fact_Order[[#This Row],[Review Rating]]&gt;3,1,0)</f>
        <v>1</v>
      </c>
      <c r="J904">
        <v>4.2</v>
      </c>
      <c r="K904">
        <f>IF(Fact_Order[[#This Row],[Discount Applied]]="Yes", 1, 0)</f>
        <v>0</v>
      </c>
      <c r="L904" t="s">
        <v>1691</v>
      </c>
      <c r="M904" t="s">
        <v>22</v>
      </c>
    </row>
    <row r="905" spans="1:13" x14ac:dyDescent="0.3">
      <c r="A905">
        <v>2761</v>
      </c>
      <c r="B905">
        <v>3</v>
      </c>
      <c r="C905">
        <v>30</v>
      </c>
      <c r="D905">
        <v>4</v>
      </c>
      <c r="E905">
        <v>12</v>
      </c>
      <c r="F905">
        <v>2761</v>
      </c>
      <c r="G905" t="s">
        <v>2774</v>
      </c>
      <c r="H905" s="6">
        <v>82</v>
      </c>
      <c r="I905" s="12">
        <f>IF(Fact_Order[[#This Row],[Review Rating]]&gt;3,1,0)</f>
        <v>1</v>
      </c>
      <c r="J905">
        <v>5</v>
      </c>
      <c r="K905">
        <f>IF(Fact_Order[[#This Row],[Discount Applied]]="Yes", 1, 0)</f>
        <v>0</v>
      </c>
      <c r="L905" t="s">
        <v>1691</v>
      </c>
      <c r="M905" t="s">
        <v>12</v>
      </c>
    </row>
    <row r="906" spans="1:13" x14ac:dyDescent="0.3">
      <c r="A906">
        <v>2762</v>
      </c>
      <c r="B906">
        <v>3</v>
      </c>
      <c r="C906">
        <v>50</v>
      </c>
      <c r="D906">
        <v>4</v>
      </c>
      <c r="E906">
        <v>5</v>
      </c>
      <c r="F906">
        <v>2762</v>
      </c>
      <c r="G906" t="s">
        <v>2775</v>
      </c>
      <c r="H906" s="6">
        <v>82</v>
      </c>
      <c r="I906" s="12">
        <f>IF(Fact_Order[[#This Row],[Review Rating]]&gt;3,1,0)</f>
        <v>1</v>
      </c>
      <c r="J906">
        <v>3.4</v>
      </c>
      <c r="K906">
        <f>IF(Fact_Order[[#This Row],[Discount Applied]]="Yes", 1, 0)</f>
        <v>0</v>
      </c>
      <c r="L906" t="s">
        <v>1691</v>
      </c>
      <c r="M906" t="s">
        <v>12</v>
      </c>
    </row>
    <row r="907" spans="1:13" x14ac:dyDescent="0.3">
      <c r="A907">
        <v>2886</v>
      </c>
      <c r="B907">
        <v>3</v>
      </c>
      <c r="C907">
        <v>23</v>
      </c>
      <c r="D907">
        <v>3</v>
      </c>
      <c r="E907">
        <v>22</v>
      </c>
      <c r="F907">
        <v>2886</v>
      </c>
      <c r="G907" t="s">
        <v>2899</v>
      </c>
      <c r="H907" s="6">
        <v>82</v>
      </c>
      <c r="I907" s="12">
        <f>IF(Fact_Order[[#This Row],[Review Rating]]&gt;3,1,0)</f>
        <v>1</v>
      </c>
      <c r="J907">
        <v>3.5</v>
      </c>
      <c r="K907">
        <f>IF(Fact_Order[[#This Row],[Discount Applied]]="Yes", 1, 0)</f>
        <v>0</v>
      </c>
      <c r="L907" t="s">
        <v>1691</v>
      </c>
      <c r="M907" t="s">
        <v>12</v>
      </c>
    </row>
    <row r="908" spans="1:13" x14ac:dyDescent="0.3">
      <c r="A908">
        <v>2908</v>
      </c>
      <c r="B908">
        <v>3</v>
      </c>
      <c r="C908">
        <v>34</v>
      </c>
      <c r="D908">
        <v>3</v>
      </c>
      <c r="E908">
        <v>13</v>
      </c>
      <c r="F908">
        <v>2908</v>
      </c>
      <c r="G908" t="s">
        <v>2921</v>
      </c>
      <c r="H908" s="6">
        <v>82</v>
      </c>
      <c r="I908" s="12">
        <f>IF(Fact_Order[[#This Row],[Review Rating]]&gt;3,1,0)</f>
        <v>1</v>
      </c>
      <c r="J908">
        <v>3.7</v>
      </c>
      <c r="K908">
        <f>IF(Fact_Order[[#This Row],[Discount Applied]]="Yes", 1, 0)</f>
        <v>0</v>
      </c>
      <c r="L908" t="s">
        <v>1691</v>
      </c>
      <c r="M908" t="s">
        <v>14</v>
      </c>
    </row>
    <row r="909" spans="1:13" x14ac:dyDescent="0.3">
      <c r="A909">
        <v>2927</v>
      </c>
      <c r="B909">
        <v>5</v>
      </c>
      <c r="C909">
        <v>34</v>
      </c>
      <c r="D909">
        <v>1</v>
      </c>
      <c r="E909">
        <v>9</v>
      </c>
      <c r="F909">
        <v>2927</v>
      </c>
      <c r="G909" t="s">
        <v>2940</v>
      </c>
      <c r="H909" s="6">
        <v>82</v>
      </c>
      <c r="I909" s="12">
        <f>IF(Fact_Order[[#This Row],[Review Rating]]&gt;3,1,0)</f>
        <v>1</v>
      </c>
      <c r="J909">
        <v>4.8</v>
      </c>
      <c r="K909">
        <f>IF(Fact_Order[[#This Row],[Discount Applied]]="Yes", 1, 0)</f>
        <v>0</v>
      </c>
      <c r="L909" t="s">
        <v>1691</v>
      </c>
      <c r="M909" t="s">
        <v>10</v>
      </c>
    </row>
    <row r="910" spans="1:13" x14ac:dyDescent="0.3">
      <c r="A910">
        <v>2954</v>
      </c>
      <c r="B910">
        <v>3</v>
      </c>
      <c r="C910">
        <v>34</v>
      </c>
      <c r="D910">
        <v>3</v>
      </c>
      <c r="E910">
        <v>11</v>
      </c>
      <c r="F910">
        <v>2954</v>
      </c>
      <c r="G910" t="s">
        <v>2967</v>
      </c>
      <c r="H910" s="6">
        <v>82</v>
      </c>
      <c r="I910" s="12">
        <f>IF(Fact_Order[[#This Row],[Review Rating]]&gt;3,1,0)</f>
        <v>1</v>
      </c>
      <c r="J910">
        <v>4.8</v>
      </c>
      <c r="K910">
        <f>IF(Fact_Order[[#This Row],[Discount Applied]]="Yes", 1, 0)</f>
        <v>0</v>
      </c>
      <c r="L910" t="s">
        <v>1691</v>
      </c>
      <c r="M910" t="s">
        <v>12</v>
      </c>
    </row>
    <row r="911" spans="1:13" x14ac:dyDescent="0.3">
      <c r="A911">
        <v>3025</v>
      </c>
      <c r="B911">
        <v>2</v>
      </c>
      <c r="C911">
        <v>38</v>
      </c>
      <c r="D911">
        <v>2</v>
      </c>
      <c r="E911">
        <v>1</v>
      </c>
      <c r="F911">
        <v>3025</v>
      </c>
      <c r="G911" t="s">
        <v>3038</v>
      </c>
      <c r="H911" s="6">
        <v>82</v>
      </c>
      <c r="I911" s="12">
        <f>IF(Fact_Order[[#This Row],[Review Rating]]&gt;3,1,0)</f>
        <v>1</v>
      </c>
      <c r="J911">
        <v>4</v>
      </c>
      <c r="K911">
        <f>IF(Fact_Order[[#This Row],[Discount Applied]]="Yes", 1, 0)</f>
        <v>0</v>
      </c>
      <c r="L911" t="s">
        <v>1691</v>
      </c>
      <c r="M911" t="s">
        <v>12</v>
      </c>
    </row>
    <row r="912" spans="1:13" x14ac:dyDescent="0.3">
      <c r="A912">
        <v>3030</v>
      </c>
      <c r="B912">
        <v>2</v>
      </c>
      <c r="C912">
        <v>43</v>
      </c>
      <c r="D912">
        <v>3</v>
      </c>
      <c r="E912">
        <v>11</v>
      </c>
      <c r="F912">
        <v>3030</v>
      </c>
      <c r="G912" t="s">
        <v>3043</v>
      </c>
      <c r="H912" s="6">
        <v>82</v>
      </c>
      <c r="I912" s="12">
        <f>IF(Fact_Order[[#This Row],[Review Rating]]&gt;3,1,0)</f>
        <v>1</v>
      </c>
      <c r="J912">
        <v>3.1</v>
      </c>
      <c r="K912">
        <f>IF(Fact_Order[[#This Row],[Discount Applied]]="Yes", 1, 0)</f>
        <v>0</v>
      </c>
      <c r="L912" t="s">
        <v>1691</v>
      </c>
      <c r="M912" t="s">
        <v>27</v>
      </c>
    </row>
    <row r="913" spans="1:13" x14ac:dyDescent="0.3">
      <c r="A913">
        <v>3102</v>
      </c>
      <c r="B913">
        <v>1</v>
      </c>
      <c r="C913">
        <v>38</v>
      </c>
      <c r="D913">
        <v>3</v>
      </c>
      <c r="E913">
        <v>17</v>
      </c>
      <c r="F913">
        <v>3102</v>
      </c>
      <c r="G913" t="s">
        <v>3115</v>
      </c>
      <c r="H913" s="6">
        <v>82</v>
      </c>
      <c r="I913" s="12">
        <f>IF(Fact_Order[[#This Row],[Review Rating]]&gt;3,1,0)</f>
        <v>0</v>
      </c>
      <c r="J913">
        <v>2.7</v>
      </c>
      <c r="K913">
        <f>IF(Fact_Order[[#This Row],[Discount Applied]]="Yes", 1, 0)</f>
        <v>0</v>
      </c>
      <c r="L913" t="s">
        <v>1691</v>
      </c>
      <c r="M913" t="s">
        <v>14</v>
      </c>
    </row>
    <row r="914" spans="1:13" x14ac:dyDescent="0.3">
      <c r="A914">
        <v>3291</v>
      </c>
      <c r="B914">
        <v>2</v>
      </c>
      <c r="C914">
        <v>26</v>
      </c>
      <c r="D914">
        <v>2</v>
      </c>
      <c r="E914">
        <v>8</v>
      </c>
      <c r="F914">
        <v>3291</v>
      </c>
      <c r="G914" t="s">
        <v>3304</v>
      </c>
      <c r="H914" s="6">
        <v>82</v>
      </c>
      <c r="I914" s="12">
        <f>IF(Fact_Order[[#This Row],[Review Rating]]&gt;3,1,0)</f>
        <v>1</v>
      </c>
      <c r="J914">
        <v>3.1</v>
      </c>
      <c r="K914">
        <f>IF(Fact_Order[[#This Row],[Discount Applied]]="Yes", 1, 0)</f>
        <v>0</v>
      </c>
      <c r="L914" t="s">
        <v>1691</v>
      </c>
      <c r="M914" t="s">
        <v>14</v>
      </c>
    </row>
    <row r="915" spans="1:13" x14ac:dyDescent="0.3">
      <c r="A915">
        <v>3298</v>
      </c>
      <c r="B915">
        <v>2</v>
      </c>
      <c r="C915">
        <v>9</v>
      </c>
      <c r="D915">
        <v>4</v>
      </c>
      <c r="E915">
        <v>23</v>
      </c>
      <c r="F915">
        <v>3298</v>
      </c>
      <c r="G915" t="s">
        <v>3311</v>
      </c>
      <c r="H915" s="6">
        <v>82</v>
      </c>
      <c r="I915" s="12">
        <f>IF(Fact_Order[[#This Row],[Review Rating]]&gt;3,1,0)</f>
        <v>1</v>
      </c>
      <c r="J915">
        <v>4.0999999999999996</v>
      </c>
      <c r="K915">
        <f>IF(Fact_Order[[#This Row],[Discount Applied]]="Yes", 1, 0)</f>
        <v>0</v>
      </c>
      <c r="L915" t="s">
        <v>1691</v>
      </c>
      <c r="M915" t="s">
        <v>14</v>
      </c>
    </row>
    <row r="916" spans="1:13" x14ac:dyDescent="0.3">
      <c r="A916">
        <v>3303</v>
      </c>
      <c r="B916">
        <v>4</v>
      </c>
      <c r="C916">
        <v>16</v>
      </c>
      <c r="D916">
        <v>1</v>
      </c>
      <c r="E916">
        <v>1</v>
      </c>
      <c r="F916">
        <v>3303</v>
      </c>
      <c r="G916" t="s">
        <v>3316</v>
      </c>
      <c r="H916" s="6">
        <v>82</v>
      </c>
      <c r="I916" s="12">
        <f>IF(Fact_Order[[#This Row],[Review Rating]]&gt;3,1,0)</f>
        <v>1</v>
      </c>
      <c r="J916">
        <v>4.2</v>
      </c>
      <c r="K916">
        <f>IF(Fact_Order[[#This Row],[Discount Applied]]="Yes", 1, 0)</f>
        <v>0</v>
      </c>
      <c r="L916" t="s">
        <v>1691</v>
      </c>
      <c r="M916" t="s">
        <v>8</v>
      </c>
    </row>
    <row r="917" spans="1:13" x14ac:dyDescent="0.3">
      <c r="A917">
        <v>3475</v>
      </c>
      <c r="B917">
        <v>6</v>
      </c>
      <c r="C917">
        <v>2</v>
      </c>
      <c r="D917">
        <v>1</v>
      </c>
      <c r="E917">
        <v>14</v>
      </c>
      <c r="F917">
        <v>3475</v>
      </c>
      <c r="G917" t="s">
        <v>3488</v>
      </c>
      <c r="H917" s="6">
        <v>82</v>
      </c>
      <c r="I917" s="12">
        <f>IF(Fact_Order[[#This Row],[Review Rating]]&gt;3,1,0)</f>
        <v>1</v>
      </c>
      <c r="J917">
        <v>4.4000000000000004</v>
      </c>
      <c r="K917">
        <f>IF(Fact_Order[[#This Row],[Discount Applied]]="Yes", 1, 0)</f>
        <v>0</v>
      </c>
      <c r="L917" t="s">
        <v>1691</v>
      </c>
      <c r="M917" t="s">
        <v>8</v>
      </c>
    </row>
    <row r="918" spans="1:13" x14ac:dyDescent="0.3">
      <c r="A918">
        <v>3491</v>
      </c>
      <c r="B918">
        <v>6</v>
      </c>
      <c r="C918">
        <v>5</v>
      </c>
      <c r="D918">
        <v>2</v>
      </c>
      <c r="E918">
        <v>24</v>
      </c>
      <c r="F918">
        <v>3491</v>
      </c>
      <c r="G918" t="s">
        <v>3504</v>
      </c>
      <c r="H918" s="6">
        <v>82</v>
      </c>
      <c r="I918" s="12">
        <f>IF(Fact_Order[[#This Row],[Review Rating]]&gt;3,1,0)</f>
        <v>1</v>
      </c>
      <c r="J918">
        <v>3.6</v>
      </c>
      <c r="K918">
        <f>IF(Fact_Order[[#This Row],[Discount Applied]]="Yes", 1, 0)</f>
        <v>0</v>
      </c>
      <c r="L918" t="s">
        <v>1691</v>
      </c>
      <c r="M918" t="s">
        <v>12</v>
      </c>
    </row>
    <row r="919" spans="1:13" x14ac:dyDescent="0.3">
      <c r="A919">
        <v>3494</v>
      </c>
      <c r="B919">
        <v>6</v>
      </c>
      <c r="C919">
        <v>36</v>
      </c>
      <c r="D919">
        <v>1</v>
      </c>
      <c r="E919">
        <v>14</v>
      </c>
      <c r="F919">
        <v>3494</v>
      </c>
      <c r="G919" t="s">
        <v>3507</v>
      </c>
      <c r="H919" s="6">
        <v>82</v>
      </c>
      <c r="I919" s="12">
        <f>IF(Fact_Order[[#This Row],[Review Rating]]&gt;3,1,0)</f>
        <v>1</v>
      </c>
      <c r="J919">
        <v>4.7</v>
      </c>
      <c r="K919">
        <f>IF(Fact_Order[[#This Row],[Discount Applied]]="Yes", 1, 0)</f>
        <v>0</v>
      </c>
      <c r="L919" t="s">
        <v>1691</v>
      </c>
      <c r="M919" t="s">
        <v>12</v>
      </c>
    </row>
    <row r="920" spans="1:13" x14ac:dyDescent="0.3">
      <c r="A920">
        <v>3593</v>
      </c>
      <c r="B920">
        <v>5</v>
      </c>
      <c r="C920">
        <v>33</v>
      </c>
      <c r="D920">
        <v>2</v>
      </c>
      <c r="E920">
        <v>24</v>
      </c>
      <c r="F920">
        <v>3593</v>
      </c>
      <c r="G920" t="s">
        <v>3606</v>
      </c>
      <c r="H920" s="6">
        <v>82</v>
      </c>
      <c r="I920" s="12">
        <f>IF(Fact_Order[[#This Row],[Review Rating]]&gt;3,1,0)</f>
        <v>1</v>
      </c>
      <c r="J920">
        <v>4.4000000000000004</v>
      </c>
      <c r="K920">
        <f>IF(Fact_Order[[#This Row],[Discount Applied]]="Yes", 1, 0)</f>
        <v>0</v>
      </c>
      <c r="L920" t="s">
        <v>1691</v>
      </c>
      <c r="M920" t="s">
        <v>8</v>
      </c>
    </row>
    <row r="921" spans="1:13" x14ac:dyDescent="0.3">
      <c r="A921">
        <v>3612</v>
      </c>
      <c r="B921">
        <v>4</v>
      </c>
      <c r="C921">
        <v>48</v>
      </c>
      <c r="D921">
        <v>2</v>
      </c>
      <c r="E921">
        <v>18</v>
      </c>
      <c r="F921">
        <v>3612</v>
      </c>
      <c r="G921" t="s">
        <v>3625</v>
      </c>
      <c r="H921" s="6">
        <v>82</v>
      </c>
      <c r="I921" s="12">
        <f>IF(Fact_Order[[#This Row],[Review Rating]]&gt;3,1,0)</f>
        <v>0</v>
      </c>
      <c r="J921">
        <v>2.9</v>
      </c>
      <c r="K921">
        <f>IF(Fact_Order[[#This Row],[Discount Applied]]="Yes", 1, 0)</f>
        <v>0</v>
      </c>
      <c r="L921" t="s">
        <v>1691</v>
      </c>
      <c r="M921" t="s">
        <v>12</v>
      </c>
    </row>
    <row r="922" spans="1:13" x14ac:dyDescent="0.3">
      <c r="A922">
        <v>3621</v>
      </c>
      <c r="B922">
        <v>1</v>
      </c>
      <c r="C922">
        <v>8</v>
      </c>
      <c r="D922">
        <v>3</v>
      </c>
      <c r="E922">
        <v>4</v>
      </c>
      <c r="F922">
        <v>3621</v>
      </c>
      <c r="G922" t="s">
        <v>3634</v>
      </c>
      <c r="H922" s="6">
        <v>82</v>
      </c>
      <c r="I922" s="12">
        <f>IF(Fact_Order[[#This Row],[Review Rating]]&gt;3,1,0)</f>
        <v>0</v>
      </c>
      <c r="J922">
        <v>2.9</v>
      </c>
      <c r="K922">
        <f>IF(Fact_Order[[#This Row],[Discount Applied]]="Yes", 1, 0)</f>
        <v>0</v>
      </c>
      <c r="L922" t="s">
        <v>1691</v>
      </c>
      <c r="M922" t="s">
        <v>12</v>
      </c>
    </row>
    <row r="923" spans="1:13" x14ac:dyDescent="0.3">
      <c r="A923">
        <v>3625</v>
      </c>
      <c r="B923">
        <v>6</v>
      </c>
      <c r="C923">
        <v>22</v>
      </c>
      <c r="D923">
        <v>4</v>
      </c>
      <c r="E923">
        <v>20</v>
      </c>
      <c r="F923">
        <v>3625</v>
      </c>
      <c r="G923" t="s">
        <v>3638</v>
      </c>
      <c r="H923" s="6">
        <v>82</v>
      </c>
      <c r="I923" s="12">
        <f>IF(Fact_Order[[#This Row],[Review Rating]]&gt;3,1,0)</f>
        <v>1</v>
      </c>
      <c r="J923">
        <v>5</v>
      </c>
      <c r="K923">
        <f>IF(Fact_Order[[#This Row],[Discount Applied]]="Yes", 1, 0)</f>
        <v>0</v>
      </c>
      <c r="L923" t="s">
        <v>1691</v>
      </c>
      <c r="M923" t="s">
        <v>22</v>
      </c>
    </row>
    <row r="924" spans="1:13" x14ac:dyDescent="0.3">
      <c r="A924">
        <v>3658</v>
      </c>
      <c r="B924">
        <v>1</v>
      </c>
      <c r="C924">
        <v>16</v>
      </c>
      <c r="D924">
        <v>1</v>
      </c>
      <c r="E924">
        <v>10</v>
      </c>
      <c r="F924">
        <v>3658</v>
      </c>
      <c r="G924" t="s">
        <v>3671</v>
      </c>
      <c r="H924" s="6">
        <v>82</v>
      </c>
      <c r="I924" s="12">
        <f>IF(Fact_Order[[#This Row],[Review Rating]]&gt;3,1,0)</f>
        <v>1</v>
      </c>
      <c r="J924">
        <v>3.7</v>
      </c>
      <c r="K924">
        <f>IF(Fact_Order[[#This Row],[Discount Applied]]="Yes", 1, 0)</f>
        <v>0</v>
      </c>
      <c r="L924" t="s">
        <v>1691</v>
      </c>
      <c r="M924" t="s">
        <v>27</v>
      </c>
    </row>
    <row r="925" spans="1:13" x14ac:dyDescent="0.3">
      <c r="A925">
        <v>3730</v>
      </c>
      <c r="B925">
        <v>5</v>
      </c>
      <c r="C925">
        <v>4</v>
      </c>
      <c r="D925">
        <v>2</v>
      </c>
      <c r="E925">
        <v>24</v>
      </c>
      <c r="F925">
        <v>3730</v>
      </c>
      <c r="G925" t="s">
        <v>3743</v>
      </c>
      <c r="H925" s="6">
        <v>82</v>
      </c>
      <c r="I925" s="12">
        <f>IF(Fact_Order[[#This Row],[Review Rating]]&gt;3,1,0)</f>
        <v>1</v>
      </c>
      <c r="J925">
        <v>4.7</v>
      </c>
      <c r="K925">
        <f>IF(Fact_Order[[#This Row],[Discount Applied]]="Yes", 1, 0)</f>
        <v>0</v>
      </c>
      <c r="L925" t="s">
        <v>1691</v>
      </c>
      <c r="M925" t="s">
        <v>10</v>
      </c>
    </row>
    <row r="926" spans="1:13" x14ac:dyDescent="0.3">
      <c r="A926">
        <v>3795</v>
      </c>
      <c r="B926">
        <v>5</v>
      </c>
      <c r="C926">
        <v>46</v>
      </c>
      <c r="D926">
        <v>3</v>
      </c>
      <c r="E926">
        <v>19</v>
      </c>
      <c r="F926">
        <v>3795</v>
      </c>
      <c r="G926" t="s">
        <v>3808</v>
      </c>
      <c r="H926" s="6">
        <v>82</v>
      </c>
      <c r="I926" s="12">
        <f>IF(Fact_Order[[#This Row],[Review Rating]]&gt;3,1,0)</f>
        <v>1</v>
      </c>
      <c r="J926">
        <v>3.6</v>
      </c>
      <c r="K926">
        <f>IF(Fact_Order[[#This Row],[Discount Applied]]="Yes", 1, 0)</f>
        <v>0</v>
      </c>
      <c r="L926" t="s">
        <v>1691</v>
      </c>
      <c r="M926" t="s">
        <v>8</v>
      </c>
    </row>
    <row r="927" spans="1:13" x14ac:dyDescent="0.3">
      <c r="A927">
        <v>3829</v>
      </c>
      <c r="B927">
        <v>2</v>
      </c>
      <c r="C927">
        <v>17</v>
      </c>
      <c r="D927">
        <v>2</v>
      </c>
      <c r="E927">
        <v>1</v>
      </c>
      <c r="F927">
        <v>3829</v>
      </c>
      <c r="G927" t="s">
        <v>3842</v>
      </c>
      <c r="H927" s="6">
        <v>82</v>
      </c>
      <c r="I927" s="12">
        <f>IF(Fact_Order[[#This Row],[Review Rating]]&gt;3,1,0)</f>
        <v>1</v>
      </c>
      <c r="J927">
        <v>3.4</v>
      </c>
      <c r="K927">
        <f>IF(Fact_Order[[#This Row],[Discount Applied]]="Yes", 1, 0)</f>
        <v>0</v>
      </c>
      <c r="L927" t="s">
        <v>1691</v>
      </c>
      <c r="M927" t="s">
        <v>10</v>
      </c>
    </row>
    <row r="928" spans="1:13" x14ac:dyDescent="0.3">
      <c r="A928">
        <v>9</v>
      </c>
      <c r="B928">
        <v>6</v>
      </c>
      <c r="C928">
        <v>4</v>
      </c>
      <c r="D928">
        <v>1</v>
      </c>
      <c r="E928">
        <v>12</v>
      </c>
      <c r="F928">
        <v>16</v>
      </c>
      <c r="G928" t="s">
        <v>28</v>
      </c>
      <c r="H928" s="6">
        <v>81</v>
      </c>
      <c r="I928" s="12">
        <f>IF(Fact_Order[[#This Row],[Review Rating]]&gt;3,1,0)</f>
        <v>0</v>
      </c>
      <c r="J928">
        <v>2.8</v>
      </c>
      <c r="K928">
        <f>IF(Fact_Order[[#This Row],[Discount Applied]]="Yes", 1, 0)</f>
        <v>1</v>
      </c>
      <c r="L928" t="s">
        <v>7</v>
      </c>
      <c r="M928" t="s">
        <v>14</v>
      </c>
    </row>
    <row r="929" spans="1:13" x14ac:dyDescent="0.3">
      <c r="A929">
        <v>136</v>
      </c>
      <c r="B929">
        <v>1</v>
      </c>
      <c r="C929">
        <v>24</v>
      </c>
      <c r="D929">
        <v>4</v>
      </c>
      <c r="E929">
        <v>4</v>
      </c>
      <c r="F929">
        <v>136</v>
      </c>
      <c r="G929" t="s">
        <v>148</v>
      </c>
      <c r="H929" s="6">
        <v>81</v>
      </c>
      <c r="I929" s="12">
        <f>IF(Fact_Order[[#This Row],[Review Rating]]&gt;3,1,0)</f>
        <v>1</v>
      </c>
      <c r="J929">
        <v>4.0999999999999996</v>
      </c>
      <c r="K929">
        <f>IF(Fact_Order[[#This Row],[Discount Applied]]="Yes", 1, 0)</f>
        <v>1</v>
      </c>
      <c r="L929" t="s">
        <v>7</v>
      </c>
      <c r="M929" t="s">
        <v>14</v>
      </c>
    </row>
    <row r="930" spans="1:13" x14ac:dyDescent="0.3">
      <c r="A930">
        <v>177</v>
      </c>
      <c r="B930">
        <v>3</v>
      </c>
      <c r="C930">
        <v>14</v>
      </c>
      <c r="D930">
        <v>2</v>
      </c>
      <c r="E930">
        <v>22</v>
      </c>
      <c r="F930">
        <v>177</v>
      </c>
      <c r="G930" t="s">
        <v>189</v>
      </c>
      <c r="H930" s="6">
        <v>81</v>
      </c>
      <c r="I930" s="12">
        <f>IF(Fact_Order[[#This Row],[Review Rating]]&gt;3,1,0)</f>
        <v>0</v>
      </c>
      <c r="J930">
        <v>2.7</v>
      </c>
      <c r="K930">
        <f>IF(Fact_Order[[#This Row],[Discount Applied]]="Yes", 1, 0)</f>
        <v>1</v>
      </c>
      <c r="L930" t="s">
        <v>7</v>
      </c>
      <c r="M930" t="s">
        <v>12</v>
      </c>
    </row>
    <row r="931" spans="1:13" x14ac:dyDescent="0.3">
      <c r="A931">
        <v>181</v>
      </c>
      <c r="B931">
        <v>6</v>
      </c>
      <c r="C931">
        <v>46</v>
      </c>
      <c r="D931">
        <v>4</v>
      </c>
      <c r="E931">
        <v>4</v>
      </c>
      <c r="F931">
        <v>181</v>
      </c>
      <c r="G931" t="s">
        <v>193</v>
      </c>
      <c r="H931" s="6">
        <v>81</v>
      </c>
      <c r="I931" s="12">
        <f>IF(Fact_Order[[#This Row],[Review Rating]]&gt;3,1,0)</f>
        <v>1</v>
      </c>
      <c r="J931">
        <v>3.3</v>
      </c>
      <c r="K931">
        <f>IF(Fact_Order[[#This Row],[Discount Applied]]="Yes", 1, 0)</f>
        <v>1</v>
      </c>
      <c r="L931" t="s">
        <v>7</v>
      </c>
      <c r="M931" t="s">
        <v>27</v>
      </c>
    </row>
    <row r="932" spans="1:13" x14ac:dyDescent="0.3">
      <c r="A932">
        <v>337</v>
      </c>
      <c r="B932">
        <v>1</v>
      </c>
      <c r="C932">
        <v>4</v>
      </c>
      <c r="D932">
        <v>4</v>
      </c>
      <c r="E932">
        <v>20</v>
      </c>
      <c r="F932">
        <v>337</v>
      </c>
      <c r="G932" t="s">
        <v>349</v>
      </c>
      <c r="H932" s="6">
        <v>81</v>
      </c>
      <c r="I932" s="12">
        <f>IF(Fact_Order[[#This Row],[Review Rating]]&gt;3,1,0)</f>
        <v>1</v>
      </c>
      <c r="J932">
        <v>4.4000000000000004</v>
      </c>
      <c r="K932">
        <f>IF(Fact_Order[[#This Row],[Discount Applied]]="Yes", 1, 0)</f>
        <v>1</v>
      </c>
      <c r="L932" t="s">
        <v>7</v>
      </c>
      <c r="M932" t="s">
        <v>14</v>
      </c>
    </row>
    <row r="933" spans="1:13" x14ac:dyDescent="0.3">
      <c r="A933">
        <v>418</v>
      </c>
      <c r="B933">
        <v>2</v>
      </c>
      <c r="C933">
        <v>17</v>
      </c>
      <c r="D933">
        <v>4</v>
      </c>
      <c r="E933">
        <v>4</v>
      </c>
      <c r="F933">
        <v>418</v>
      </c>
      <c r="G933" t="s">
        <v>430</v>
      </c>
      <c r="H933" s="6">
        <v>81</v>
      </c>
      <c r="I933" s="12">
        <f>IF(Fact_Order[[#This Row],[Review Rating]]&gt;3,1,0)</f>
        <v>1</v>
      </c>
      <c r="J933">
        <v>4.5</v>
      </c>
      <c r="K933">
        <f>IF(Fact_Order[[#This Row],[Discount Applied]]="Yes", 1, 0)</f>
        <v>1</v>
      </c>
      <c r="L933" t="s">
        <v>7</v>
      </c>
      <c r="M933" t="s">
        <v>27</v>
      </c>
    </row>
    <row r="934" spans="1:13" x14ac:dyDescent="0.3">
      <c r="A934">
        <v>442</v>
      </c>
      <c r="B934">
        <v>4</v>
      </c>
      <c r="C934">
        <v>21</v>
      </c>
      <c r="D934">
        <v>1</v>
      </c>
      <c r="E934">
        <v>16</v>
      </c>
      <c r="F934">
        <v>442</v>
      </c>
      <c r="G934" t="s">
        <v>454</v>
      </c>
      <c r="H934" s="6">
        <v>81</v>
      </c>
      <c r="I934" s="12">
        <f>IF(Fact_Order[[#This Row],[Review Rating]]&gt;3,1,0)</f>
        <v>1</v>
      </c>
      <c r="J934">
        <v>4.2</v>
      </c>
      <c r="K934">
        <f>IF(Fact_Order[[#This Row],[Discount Applied]]="Yes", 1, 0)</f>
        <v>1</v>
      </c>
      <c r="L934" t="s">
        <v>7</v>
      </c>
      <c r="M934" t="s">
        <v>12</v>
      </c>
    </row>
    <row r="935" spans="1:13" x14ac:dyDescent="0.3">
      <c r="A935">
        <v>463</v>
      </c>
      <c r="B935">
        <v>1</v>
      </c>
      <c r="C935">
        <v>27</v>
      </c>
      <c r="D935">
        <v>4</v>
      </c>
      <c r="E935">
        <v>15</v>
      </c>
      <c r="F935">
        <v>463</v>
      </c>
      <c r="G935" t="s">
        <v>475</v>
      </c>
      <c r="H935" s="6">
        <v>81</v>
      </c>
      <c r="I935" s="12">
        <f>IF(Fact_Order[[#This Row],[Review Rating]]&gt;3,1,0)</f>
        <v>1</v>
      </c>
      <c r="J935">
        <v>3.3</v>
      </c>
      <c r="K935">
        <f>IF(Fact_Order[[#This Row],[Discount Applied]]="Yes", 1, 0)</f>
        <v>1</v>
      </c>
      <c r="L935" t="s">
        <v>7</v>
      </c>
      <c r="M935" t="s">
        <v>8</v>
      </c>
    </row>
    <row r="936" spans="1:13" x14ac:dyDescent="0.3">
      <c r="A936">
        <v>464</v>
      </c>
      <c r="B936">
        <v>4</v>
      </c>
      <c r="C936">
        <v>43</v>
      </c>
      <c r="D936">
        <v>3</v>
      </c>
      <c r="E936">
        <v>17</v>
      </c>
      <c r="F936">
        <v>464</v>
      </c>
      <c r="G936" t="s">
        <v>476</v>
      </c>
      <c r="H936" s="6">
        <v>81</v>
      </c>
      <c r="I936" s="12">
        <f>IF(Fact_Order[[#This Row],[Review Rating]]&gt;3,1,0)</f>
        <v>0</v>
      </c>
      <c r="J936">
        <v>2.7</v>
      </c>
      <c r="K936">
        <f>IF(Fact_Order[[#This Row],[Discount Applied]]="Yes", 1, 0)</f>
        <v>1</v>
      </c>
      <c r="L936" t="s">
        <v>7</v>
      </c>
      <c r="M936" t="s">
        <v>8</v>
      </c>
    </row>
    <row r="937" spans="1:13" x14ac:dyDescent="0.3">
      <c r="A937">
        <v>713</v>
      </c>
      <c r="B937">
        <v>3</v>
      </c>
      <c r="C937">
        <v>14</v>
      </c>
      <c r="D937">
        <v>3</v>
      </c>
      <c r="E937">
        <v>1</v>
      </c>
      <c r="F937">
        <v>713</v>
      </c>
      <c r="G937" t="s">
        <v>725</v>
      </c>
      <c r="H937" s="6">
        <v>81</v>
      </c>
      <c r="I937" s="12">
        <f>IF(Fact_Order[[#This Row],[Review Rating]]&gt;3,1,0)</f>
        <v>1</v>
      </c>
      <c r="J937">
        <v>3.8</v>
      </c>
      <c r="K937">
        <f>IF(Fact_Order[[#This Row],[Discount Applied]]="Yes", 1, 0)</f>
        <v>1</v>
      </c>
      <c r="L937" t="s">
        <v>7</v>
      </c>
      <c r="M937" t="s">
        <v>22</v>
      </c>
    </row>
    <row r="938" spans="1:13" x14ac:dyDescent="0.3">
      <c r="A938">
        <v>810</v>
      </c>
      <c r="B938">
        <v>3</v>
      </c>
      <c r="C938">
        <v>37</v>
      </c>
      <c r="D938">
        <v>4</v>
      </c>
      <c r="E938">
        <v>24</v>
      </c>
      <c r="F938">
        <v>810</v>
      </c>
      <c r="G938" t="s">
        <v>822</v>
      </c>
      <c r="H938" s="6">
        <v>81</v>
      </c>
      <c r="I938" s="12">
        <f>IF(Fact_Order[[#This Row],[Review Rating]]&gt;3,1,0)</f>
        <v>1</v>
      </c>
      <c r="J938">
        <v>4.9000000000000004</v>
      </c>
      <c r="K938">
        <f>IF(Fact_Order[[#This Row],[Discount Applied]]="Yes", 1, 0)</f>
        <v>1</v>
      </c>
      <c r="L938" t="s">
        <v>7</v>
      </c>
      <c r="M938" t="s">
        <v>14</v>
      </c>
    </row>
    <row r="939" spans="1:13" x14ac:dyDescent="0.3">
      <c r="A939">
        <v>921</v>
      </c>
      <c r="B939">
        <v>2</v>
      </c>
      <c r="C939">
        <v>11</v>
      </c>
      <c r="D939">
        <v>3</v>
      </c>
      <c r="E939">
        <v>23</v>
      </c>
      <c r="F939">
        <v>921</v>
      </c>
      <c r="G939" t="s">
        <v>933</v>
      </c>
      <c r="H939" s="6">
        <v>81</v>
      </c>
      <c r="I939" s="12">
        <f>IF(Fact_Order[[#This Row],[Review Rating]]&gt;3,1,0)</f>
        <v>1</v>
      </c>
      <c r="J939">
        <v>4.3</v>
      </c>
      <c r="K939">
        <f>IF(Fact_Order[[#This Row],[Discount Applied]]="Yes", 1, 0)</f>
        <v>1</v>
      </c>
      <c r="L939" t="s">
        <v>7</v>
      </c>
      <c r="M939" t="s">
        <v>10</v>
      </c>
    </row>
    <row r="940" spans="1:13" x14ac:dyDescent="0.3">
      <c r="A940">
        <v>1070</v>
      </c>
      <c r="B940">
        <v>3</v>
      </c>
      <c r="C940">
        <v>34</v>
      </c>
      <c r="D940">
        <v>4</v>
      </c>
      <c r="E940">
        <v>12</v>
      </c>
      <c r="F940">
        <v>1070</v>
      </c>
      <c r="G940" t="s">
        <v>1082</v>
      </c>
      <c r="H940" s="6">
        <v>81</v>
      </c>
      <c r="I940" s="12">
        <f>IF(Fact_Order[[#This Row],[Review Rating]]&gt;3,1,0)</f>
        <v>1</v>
      </c>
      <c r="J940">
        <v>4.3</v>
      </c>
      <c r="K940">
        <f>IF(Fact_Order[[#This Row],[Discount Applied]]="Yes", 1, 0)</f>
        <v>1</v>
      </c>
      <c r="L940" t="s">
        <v>7</v>
      </c>
      <c r="M940" t="s">
        <v>8</v>
      </c>
    </row>
    <row r="941" spans="1:13" x14ac:dyDescent="0.3">
      <c r="A941">
        <v>1072</v>
      </c>
      <c r="B941">
        <v>1</v>
      </c>
      <c r="C941">
        <v>39</v>
      </c>
      <c r="D941">
        <v>3</v>
      </c>
      <c r="E941">
        <v>20</v>
      </c>
      <c r="F941">
        <v>1072</v>
      </c>
      <c r="G941" t="s">
        <v>1084</v>
      </c>
      <c r="H941" s="6">
        <v>81</v>
      </c>
      <c r="I941" s="12">
        <f>IF(Fact_Order[[#This Row],[Review Rating]]&gt;3,1,0)</f>
        <v>0</v>
      </c>
      <c r="J941">
        <v>2.6</v>
      </c>
      <c r="K941">
        <f>IF(Fact_Order[[#This Row],[Discount Applied]]="Yes", 1, 0)</f>
        <v>1</v>
      </c>
      <c r="L941" t="s">
        <v>7</v>
      </c>
      <c r="M941" t="s">
        <v>12</v>
      </c>
    </row>
    <row r="942" spans="1:13" x14ac:dyDescent="0.3">
      <c r="A942">
        <v>1135</v>
      </c>
      <c r="B942">
        <v>1</v>
      </c>
      <c r="C942">
        <v>49</v>
      </c>
      <c r="D942">
        <v>3</v>
      </c>
      <c r="E942">
        <v>18</v>
      </c>
      <c r="F942">
        <v>1135</v>
      </c>
      <c r="G942" t="s">
        <v>1147</v>
      </c>
      <c r="H942" s="6">
        <v>81</v>
      </c>
      <c r="I942" s="12">
        <f>IF(Fact_Order[[#This Row],[Review Rating]]&gt;3,1,0)</f>
        <v>1</v>
      </c>
      <c r="J942">
        <v>4.5999999999999996</v>
      </c>
      <c r="K942">
        <f>IF(Fact_Order[[#This Row],[Discount Applied]]="Yes", 1, 0)</f>
        <v>1</v>
      </c>
      <c r="L942" t="s">
        <v>7</v>
      </c>
      <c r="M942" t="s">
        <v>8</v>
      </c>
    </row>
    <row r="943" spans="1:13" x14ac:dyDescent="0.3">
      <c r="A943">
        <v>1176</v>
      </c>
      <c r="B943">
        <v>6</v>
      </c>
      <c r="C943">
        <v>33</v>
      </c>
      <c r="D943">
        <v>2</v>
      </c>
      <c r="E943">
        <v>23</v>
      </c>
      <c r="F943">
        <v>1176</v>
      </c>
      <c r="G943" t="s">
        <v>1188</v>
      </c>
      <c r="H943" s="6">
        <v>81</v>
      </c>
      <c r="I943" s="12">
        <f>IF(Fact_Order[[#This Row],[Review Rating]]&gt;3,1,0)</f>
        <v>1</v>
      </c>
      <c r="J943">
        <v>4.0999999999999996</v>
      </c>
      <c r="K943">
        <f>IF(Fact_Order[[#This Row],[Discount Applied]]="Yes", 1, 0)</f>
        <v>1</v>
      </c>
      <c r="L943" t="s">
        <v>7</v>
      </c>
      <c r="M943" t="s">
        <v>14</v>
      </c>
    </row>
    <row r="944" spans="1:13" x14ac:dyDescent="0.3">
      <c r="A944">
        <v>1215</v>
      </c>
      <c r="B944">
        <v>2</v>
      </c>
      <c r="C944">
        <v>35</v>
      </c>
      <c r="D944">
        <v>4</v>
      </c>
      <c r="E944">
        <v>15</v>
      </c>
      <c r="F944">
        <v>1215</v>
      </c>
      <c r="G944" t="s">
        <v>1227</v>
      </c>
      <c r="H944" s="6">
        <v>81</v>
      </c>
      <c r="I944" s="12">
        <f>IF(Fact_Order[[#This Row],[Review Rating]]&gt;3,1,0)</f>
        <v>1</v>
      </c>
      <c r="J944">
        <v>3.8</v>
      </c>
      <c r="K944">
        <f>IF(Fact_Order[[#This Row],[Discount Applied]]="Yes", 1, 0)</f>
        <v>1</v>
      </c>
      <c r="L944" t="s">
        <v>7</v>
      </c>
      <c r="M944" t="s">
        <v>10</v>
      </c>
    </row>
    <row r="945" spans="1:13" x14ac:dyDescent="0.3">
      <c r="A945">
        <v>1282</v>
      </c>
      <c r="B945">
        <v>6</v>
      </c>
      <c r="C945">
        <v>33</v>
      </c>
      <c r="D945">
        <v>2</v>
      </c>
      <c r="E945">
        <v>23</v>
      </c>
      <c r="F945">
        <v>1282</v>
      </c>
      <c r="G945" t="s">
        <v>1294</v>
      </c>
      <c r="H945" s="6">
        <v>81</v>
      </c>
      <c r="I945" s="12">
        <f>IF(Fact_Order[[#This Row],[Review Rating]]&gt;3,1,0)</f>
        <v>1</v>
      </c>
      <c r="J945">
        <v>4.5</v>
      </c>
      <c r="K945">
        <f>IF(Fact_Order[[#This Row],[Discount Applied]]="Yes", 1, 0)</f>
        <v>1</v>
      </c>
      <c r="L945" t="s">
        <v>7</v>
      </c>
      <c r="M945" t="s">
        <v>8</v>
      </c>
    </row>
    <row r="946" spans="1:13" x14ac:dyDescent="0.3">
      <c r="A946">
        <v>1299</v>
      </c>
      <c r="B946">
        <v>2</v>
      </c>
      <c r="C946">
        <v>28</v>
      </c>
      <c r="D946">
        <v>3</v>
      </c>
      <c r="E946">
        <v>14</v>
      </c>
      <c r="F946">
        <v>1299</v>
      </c>
      <c r="G946" t="s">
        <v>1311</v>
      </c>
      <c r="H946" s="6">
        <v>81</v>
      </c>
      <c r="I946" s="12">
        <f>IF(Fact_Order[[#This Row],[Review Rating]]&gt;3,1,0)</f>
        <v>0</v>
      </c>
      <c r="J946">
        <v>3</v>
      </c>
      <c r="K946">
        <f>IF(Fact_Order[[#This Row],[Discount Applied]]="Yes", 1, 0)</f>
        <v>1</v>
      </c>
      <c r="L946" t="s">
        <v>7</v>
      </c>
      <c r="M946" t="s">
        <v>22</v>
      </c>
    </row>
    <row r="947" spans="1:13" x14ac:dyDescent="0.3">
      <c r="A947">
        <v>1400</v>
      </c>
      <c r="B947">
        <v>6</v>
      </c>
      <c r="C947">
        <v>44</v>
      </c>
      <c r="D947">
        <v>1</v>
      </c>
      <c r="E947">
        <v>20</v>
      </c>
      <c r="F947">
        <v>1400</v>
      </c>
      <c r="G947" t="s">
        <v>1412</v>
      </c>
      <c r="H947" s="6">
        <v>81</v>
      </c>
      <c r="I947" s="12">
        <f>IF(Fact_Order[[#This Row],[Review Rating]]&gt;3,1,0)</f>
        <v>1</v>
      </c>
      <c r="J947">
        <v>3.1</v>
      </c>
      <c r="K947">
        <f>IF(Fact_Order[[#This Row],[Discount Applied]]="Yes", 1, 0)</f>
        <v>1</v>
      </c>
      <c r="L947" t="s">
        <v>7</v>
      </c>
      <c r="M947" t="s">
        <v>8</v>
      </c>
    </row>
    <row r="948" spans="1:13" x14ac:dyDescent="0.3">
      <c r="A948">
        <v>1656</v>
      </c>
      <c r="B948">
        <v>3</v>
      </c>
      <c r="C948">
        <v>29</v>
      </c>
      <c r="D948">
        <v>2</v>
      </c>
      <c r="E948">
        <v>2</v>
      </c>
      <c r="F948">
        <v>1656</v>
      </c>
      <c r="G948" t="s">
        <v>1668</v>
      </c>
      <c r="H948" s="6">
        <v>81</v>
      </c>
      <c r="I948" s="12">
        <f>IF(Fact_Order[[#This Row],[Review Rating]]&gt;3,1,0)</f>
        <v>1</v>
      </c>
      <c r="J948">
        <v>3.2</v>
      </c>
      <c r="K948">
        <f>IF(Fact_Order[[#This Row],[Discount Applied]]="Yes", 1, 0)</f>
        <v>1</v>
      </c>
      <c r="L948" t="s">
        <v>7</v>
      </c>
      <c r="M948" t="s">
        <v>14</v>
      </c>
    </row>
    <row r="949" spans="1:13" x14ac:dyDescent="0.3">
      <c r="A949">
        <v>1708</v>
      </c>
      <c r="B949">
        <v>5</v>
      </c>
      <c r="C949">
        <v>23</v>
      </c>
      <c r="D949">
        <v>4</v>
      </c>
      <c r="E949">
        <v>7</v>
      </c>
      <c r="F949">
        <v>1708</v>
      </c>
      <c r="G949" t="s">
        <v>1721</v>
      </c>
      <c r="H949" s="6">
        <v>81</v>
      </c>
      <c r="I949" s="12">
        <f>IF(Fact_Order[[#This Row],[Review Rating]]&gt;3,1,0)</f>
        <v>1</v>
      </c>
      <c r="J949">
        <v>4.9000000000000004</v>
      </c>
      <c r="K949">
        <f>IF(Fact_Order[[#This Row],[Discount Applied]]="Yes", 1, 0)</f>
        <v>0</v>
      </c>
      <c r="L949" t="s">
        <v>1691</v>
      </c>
      <c r="M949" t="s">
        <v>10</v>
      </c>
    </row>
    <row r="950" spans="1:13" x14ac:dyDescent="0.3">
      <c r="A950">
        <v>1781</v>
      </c>
      <c r="B950">
        <v>3</v>
      </c>
      <c r="C950">
        <v>26</v>
      </c>
      <c r="D950">
        <v>3</v>
      </c>
      <c r="E950">
        <v>17</v>
      </c>
      <c r="F950">
        <v>1781</v>
      </c>
      <c r="G950" t="s">
        <v>1794</v>
      </c>
      <c r="H950" s="6">
        <v>81</v>
      </c>
      <c r="I950" s="12">
        <f>IF(Fact_Order[[#This Row],[Review Rating]]&gt;3,1,0)</f>
        <v>1</v>
      </c>
      <c r="J950">
        <v>4.2</v>
      </c>
      <c r="K950">
        <f>IF(Fact_Order[[#This Row],[Discount Applied]]="Yes", 1, 0)</f>
        <v>0</v>
      </c>
      <c r="L950" t="s">
        <v>1691</v>
      </c>
      <c r="M950" t="s">
        <v>12</v>
      </c>
    </row>
    <row r="951" spans="1:13" x14ac:dyDescent="0.3">
      <c r="A951">
        <v>1912</v>
      </c>
      <c r="B951">
        <v>1</v>
      </c>
      <c r="C951">
        <v>29</v>
      </c>
      <c r="D951">
        <v>2</v>
      </c>
      <c r="E951">
        <v>17</v>
      </c>
      <c r="F951">
        <v>1912</v>
      </c>
      <c r="G951" t="s">
        <v>1925</v>
      </c>
      <c r="H951" s="6">
        <v>81</v>
      </c>
      <c r="I951" s="12">
        <f>IF(Fact_Order[[#This Row],[Review Rating]]&gt;3,1,0)</f>
        <v>1</v>
      </c>
      <c r="J951">
        <v>4.9000000000000004</v>
      </c>
      <c r="K951">
        <f>IF(Fact_Order[[#This Row],[Discount Applied]]="Yes", 1, 0)</f>
        <v>0</v>
      </c>
      <c r="L951" t="s">
        <v>1691</v>
      </c>
      <c r="M951" t="s">
        <v>27</v>
      </c>
    </row>
    <row r="952" spans="1:13" x14ac:dyDescent="0.3">
      <c r="A952">
        <v>1968</v>
      </c>
      <c r="B952">
        <v>4</v>
      </c>
      <c r="C952">
        <v>43</v>
      </c>
      <c r="D952">
        <v>4</v>
      </c>
      <c r="E952">
        <v>11</v>
      </c>
      <c r="F952">
        <v>1968</v>
      </c>
      <c r="G952" t="s">
        <v>1981</v>
      </c>
      <c r="H952" s="6">
        <v>81</v>
      </c>
      <c r="I952" s="12">
        <f>IF(Fact_Order[[#This Row],[Review Rating]]&gt;3,1,0)</f>
        <v>1</v>
      </c>
      <c r="J952">
        <v>3.7</v>
      </c>
      <c r="K952">
        <f>IF(Fact_Order[[#This Row],[Discount Applied]]="Yes", 1, 0)</f>
        <v>0</v>
      </c>
      <c r="L952" t="s">
        <v>1691</v>
      </c>
      <c r="M952" t="s">
        <v>8</v>
      </c>
    </row>
    <row r="953" spans="1:13" x14ac:dyDescent="0.3">
      <c r="A953">
        <v>2069</v>
      </c>
      <c r="B953">
        <v>6</v>
      </c>
      <c r="C953">
        <v>35</v>
      </c>
      <c r="D953">
        <v>3</v>
      </c>
      <c r="E953">
        <v>17</v>
      </c>
      <c r="F953">
        <v>2069</v>
      </c>
      <c r="G953" t="s">
        <v>2082</v>
      </c>
      <c r="H953" s="6">
        <v>81</v>
      </c>
      <c r="I953" s="12">
        <f>IF(Fact_Order[[#This Row],[Review Rating]]&gt;3,1,0)</f>
        <v>1</v>
      </c>
      <c r="J953">
        <v>3.9</v>
      </c>
      <c r="K953">
        <f>IF(Fact_Order[[#This Row],[Discount Applied]]="Yes", 1, 0)</f>
        <v>0</v>
      </c>
      <c r="L953" t="s">
        <v>1691</v>
      </c>
      <c r="M953" t="s">
        <v>8</v>
      </c>
    </row>
    <row r="954" spans="1:13" x14ac:dyDescent="0.3">
      <c r="A954">
        <v>2309</v>
      </c>
      <c r="B954">
        <v>5</v>
      </c>
      <c r="C954">
        <v>26</v>
      </c>
      <c r="D954">
        <v>1</v>
      </c>
      <c r="E954">
        <v>13</v>
      </c>
      <c r="F954">
        <v>2309</v>
      </c>
      <c r="G954" t="s">
        <v>2322</v>
      </c>
      <c r="H954" s="6">
        <v>81</v>
      </c>
      <c r="I954" s="12">
        <f>IF(Fact_Order[[#This Row],[Review Rating]]&gt;3,1,0)</f>
        <v>1</v>
      </c>
      <c r="J954">
        <v>3.4</v>
      </c>
      <c r="K954">
        <f>IF(Fact_Order[[#This Row],[Discount Applied]]="Yes", 1, 0)</f>
        <v>0</v>
      </c>
      <c r="L954" t="s">
        <v>1691</v>
      </c>
      <c r="M954" t="s">
        <v>22</v>
      </c>
    </row>
    <row r="955" spans="1:13" x14ac:dyDescent="0.3">
      <c r="A955">
        <v>2360</v>
      </c>
      <c r="B955">
        <v>5</v>
      </c>
      <c r="C955">
        <v>39</v>
      </c>
      <c r="D955">
        <v>2</v>
      </c>
      <c r="E955">
        <v>19</v>
      </c>
      <c r="F955">
        <v>2360</v>
      </c>
      <c r="G955" t="s">
        <v>2373</v>
      </c>
      <c r="H955" s="6">
        <v>81</v>
      </c>
      <c r="I955" s="12">
        <f>IF(Fact_Order[[#This Row],[Review Rating]]&gt;3,1,0)</f>
        <v>1</v>
      </c>
      <c r="J955">
        <v>3.3</v>
      </c>
      <c r="K955">
        <f>IF(Fact_Order[[#This Row],[Discount Applied]]="Yes", 1, 0)</f>
        <v>0</v>
      </c>
      <c r="L955" t="s">
        <v>1691</v>
      </c>
      <c r="M955" t="s">
        <v>22</v>
      </c>
    </row>
    <row r="956" spans="1:13" x14ac:dyDescent="0.3">
      <c r="A956">
        <v>2399</v>
      </c>
      <c r="B956">
        <v>2</v>
      </c>
      <c r="C956">
        <v>21</v>
      </c>
      <c r="D956">
        <v>1</v>
      </c>
      <c r="E956">
        <v>15</v>
      </c>
      <c r="F956">
        <v>2399</v>
      </c>
      <c r="G956" t="s">
        <v>2412</v>
      </c>
      <c r="H956" s="6">
        <v>81</v>
      </c>
      <c r="I956" s="12">
        <f>IF(Fact_Order[[#This Row],[Review Rating]]&gt;3,1,0)</f>
        <v>1</v>
      </c>
      <c r="J956">
        <v>4.3</v>
      </c>
      <c r="K956">
        <f>IF(Fact_Order[[#This Row],[Discount Applied]]="Yes", 1, 0)</f>
        <v>0</v>
      </c>
      <c r="L956" t="s">
        <v>1691</v>
      </c>
      <c r="M956" t="s">
        <v>22</v>
      </c>
    </row>
    <row r="957" spans="1:13" x14ac:dyDescent="0.3">
      <c r="A957">
        <v>2424</v>
      </c>
      <c r="B957">
        <v>2</v>
      </c>
      <c r="C957">
        <v>9</v>
      </c>
      <c r="D957">
        <v>3</v>
      </c>
      <c r="E957">
        <v>22</v>
      </c>
      <c r="F957">
        <v>2424</v>
      </c>
      <c r="G957" t="s">
        <v>2437</v>
      </c>
      <c r="H957" s="6">
        <v>81</v>
      </c>
      <c r="I957" s="12">
        <f>IF(Fact_Order[[#This Row],[Review Rating]]&gt;3,1,0)</f>
        <v>0</v>
      </c>
      <c r="J957">
        <v>2.8</v>
      </c>
      <c r="K957">
        <f>IF(Fact_Order[[#This Row],[Discount Applied]]="Yes", 1, 0)</f>
        <v>0</v>
      </c>
      <c r="L957" t="s">
        <v>1691</v>
      </c>
      <c r="M957" t="s">
        <v>12</v>
      </c>
    </row>
    <row r="958" spans="1:13" x14ac:dyDescent="0.3">
      <c r="A958">
        <v>2564</v>
      </c>
      <c r="B958">
        <v>4</v>
      </c>
      <c r="C958">
        <v>3</v>
      </c>
      <c r="D958">
        <v>1</v>
      </c>
      <c r="E958">
        <v>22</v>
      </c>
      <c r="F958">
        <v>2564</v>
      </c>
      <c r="G958" t="s">
        <v>2577</v>
      </c>
      <c r="H958" s="6">
        <v>81</v>
      </c>
      <c r="I958" s="12">
        <f>IF(Fact_Order[[#This Row],[Review Rating]]&gt;3,1,0)</f>
        <v>1</v>
      </c>
      <c r="J958">
        <v>4.5</v>
      </c>
      <c r="K958">
        <f>IF(Fact_Order[[#This Row],[Discount Applied]]="Yes", 1, 0)</f>
        <v>0</v>
      </c>
      <c r="L958" t="s">
        <v>1691</v>
      </c>
      <c r="M958" t="s">
        <v>8</v>
      </c>
    </row>
    <row r="959" spans="1:13" x14ac:dyDescent="0.3">
      <c r="A959">
        <v>2582</v>
      </c>
      <c r="B959">
        <v>1</v>
      </c>
      <c r="C959">
        <v>6</v>
      </c>
      <c r="D959">
        <v>1</v>
      </c>
      <c r="E959">
        <v>11</v>
      </c>
      <c r="F959">
        <v>2582</v>
      </c>
      <c r="G959" t="s">
        <v>2595</v>
      </c>
      <c r="H959" s="6">
        <v>81</v>
      </c>
      <c r="I959" s="12">
        <f>IF(Fact_Order[[#This Row],[Review Rating]]&gt;3,1,0)</f>
        <v>1</v>
      </c>
      <c r="J959">
        <v>4.7</v>
      </c>
      <c r="K959">
        <f>IF(Fact_Order[[#This Row],[Discount Applied]]="Yes", 1, 0)</f>
        <v>0</v>
      </c>
      <c r="L959" t="s">
        <v>1691</v>
      </c>
      <c r="M959" t="s">
        <v>12</v>
      </c>
    </row>
    <row r="960" spans="1:13" x14ac:dyDescent="0.3">
      <c r="A960">
        <v>2595</v>
      </c>
      <c r="B960">
        <v>2</v>
      </c>
      <c r="C960">
        <v>7</v>
      </c>
      <c r="D960">
        <v>4</v>
      </c>
      <c r="E960">
        <v>12</v>
      </c>
      <c r="F960">
        <v>2595</v>
      </c>
      <c r="G960" t="s">
        <v>2608</v>
      </c>
      <c r="H960" s="6">
        <v>81</v>
      </c>
      <c r="I960" s="12">
        <f>IF(Fact_Order[[#This Row],[Review Rating]]&gt;3,1,0)</f>
        <v>1</v>
      </c>
      <c r="J960">
        <v>3.6</v>
      </c>
      <c r="K960">
        <f>IF(Fact_Order[[#This Row],[Discount Applied]]="Yes", 1, 0)</f>
        <v>0</v>
      </c>
      <c r="L960" t="s">
        <v>1691</v>
      </c>
      <c r="M960" t="s">
        <v>10</v>
      </c>
    </row>
    <row r="961" spans="1:13" x14ac:dyDescent="0.3">
      <c r="A961">
        <v>2646</v>
      </c>
      <c r="B961">
        <v>6</v>
      </c>
      <c r="C961">
        <v>8</v>
      </c>
      <c r="D961">
        <v>2</v>
      </c>
      <c r="E961">
        <v>19</v>
      </c>
      <c r="F961">
        <v>2646</v>
      </c>
      <c r="G961" t="s">
        <v>2659</v>
      </c>
      <c r="H961" s="6">
        <v>81</v>
      </c>
      <c r="I961" s="12">
        <f>IF(Fact_Order[[#This Row],[Review Rating]]&gt;3,1,0)</f>
        <v>1</v>
      </c>
      <c r="J961">
        <v>4</v>
      </c>
      <c r="K961">
        <f>IF(Fact_Order[[#This Row],[Discount Applied]]="Yes", 1, 0)</f>
        <v>0</v>
      </c>
      <c r="L961" t="s">
        <v>1691</v>
      </c>
      <c r="M961" t="s">
        <v>22</v>
      </c>
    </row>
    <row r="962" spans="1:13" x14ac:dyDescent="0.3">
      <c r="A962">
        <v>2658</v>
      </c>
      <c r="B962">
        <v>1</v>
      </c>
      <c r="C962">
        <v>22</v>
      </c>
      <c r="D962">
        <v>3</v>
      </c>
      <c r="E962">
        <v>11</v>
      </c>
      <c r="F962">
        <v>2658</v>
      </c>
      <c r="G962" t="s">
        <v>2671</v>
      </c>
      <c r="H962" s="6">
        <v>81</v>
      </c>
      <c r="I962" s="12">
        <f>IF(Fact_Order[[#This Row],[Review Rating]]&gt;3,1,0)</f>
        <v>0</v>
      </c>
      <c r="J962">
        <v>2.7</v>
      </c>
      <c r="K962">
        <f>IF(Fact_Order[[#This Row],[Discount Applied]]="Yes", 1, 0)</f>
        <v>0</v>
      </c>
      <c r="L962" t="s">
        <v>1691</v>
      </c>
      <c r="M962" t="s">
        <v>12</v>
      </c>
    </row>
    <row r="963" spans="1:13" x14ac:dyDescent="0.3">
      <c r="A963">
        <v>2706</v>
      </c>
      <c r="B963">
        <v>6</v>
      </c>
      <c r="C963">
        <v>48</v>
      </c>
      <c r="D963">
        <v>2</v>
      </c>
      <c r="E963">
        <v>15</v>
      </c>
      <c r="F963">
        <v>2706</v>
      </c>
      <c r="G963" t="s">
        <v>2719</v>
      </c>
      <c r="H963" s="6">
        <v>81</v>
      </c>
      <c r="I963" s="12">
        <f>IF(Fact_Order[[#This Row],[Review Rating]]&gt;3,1,0)</f>
        <v>1</v>
      </c>
      <c r="J963">
        <v>5</v>
      </c>
      <c r="K963">
        <f>IF(Fact_Order[[#This Row],[Discount Applied]]="Yes", 1, 0)</f>
        <v>0</v>
      </c>
      <c r="L963" t="s">
        <v>1691</v>
      </c>
      <c r="M963" t="s">
        <v>12</v>
      </c>
    </row>
    <row r="964" spans="1:13" x14ac:dyDescent="0.3">
      <c r="A964">
        <v>2739</v>
      </c>
      <c r="B964">
        <v>5</v>
      </c>
      <c r="C964">
        <v>32</v>
      </c>
      <c r="D964">
        <v>3</v>
      </c>
      <c r="E964">
        <v>5</v>
      </c>
      <c r="F964">
        <v>2739</v>
      </c>
      <c r="G964" t="s">
        <v>2752</v>
      </c>
      <c r="H964" s="6">
        <v>81</v>
      </c>
      <c r="I964" s="12">
        <f>IF(Fact_Order[[#This Row],[Review Rating]]&gt;3,1,0)</f>
        <v>1</v>
      </c>
      <c r="J964">
        <v>4.3</v>
      </c>
      <c r="K964">
        <f>IF(Fact_Order[[#This Row],[Discount Applied]]="Yes", 1, 0)</f>
        <v>0</v>
      </c>
      <c r="L964" t="s">
        <v>1691</v>
      </c>
      <c r="M964" t="s">
        <v>8</v>
      </c>
    </row>
    <row r="965" spans="1:13" x14ac:dyDescent="0.3">
      <c r="A965">
        <v>2742</v>
      </c>
      <c r="B965">
        <v>5</v>
      </c>
      <c r="C965">
        <v>2</v>
      </c>
      <c r="D965">
        <v>4</v>
      </c>
      <c r="E965">
        <v>11</v>
      </c>
      <c r="F965">
        <v>2742</v>
      </c>
      <c r="G965" t="s">
        <v>2755</v>
      </c>
      <c r="H965" s="6">
        <v>81</v>
      </c>
      <c r="I965" s="12">
        <f>IF(Fact_Order[[#This Row],[Review Rating]]&gt;3,1,0)</f>
        <v>1</v>
      </c>
      <c r="J965">
        <v>4.9000000000000004</v>
      </c>
      <c r="K965">
        <f>IF(Fact_Order[[#This Row],[Discount Applied]]="Yes", 1, 0)</f>
        <v>0</v>
      </c>
      <c r="L965" t="s">
        <v>1691</v>
      </c>
      <c r="M965" t="s">
        <v>8</v>
      </c>
    </row>
    <row r="966" spans="1:13" x14ac:dyDescent="0.3">
      <c r="A966">
        <v>2876</v>
      </c>
      <c r="B966">
        <v>2</v>
      </c>
      <c r="C966">
        <v>1</v>
      </c>
      <c r="D966">
        <v>4</v>
      </c>
      <c r="E966">
        <v>14</v>
      </c>
      <c r="F966">
        <v>2876</v>
      </c>
      <c r="G966" t="s">
        <v>2889</v>
      </c>
      <c r="H966" s="6">
        <v>81</v>
      </c>
      <c r="I966" s="12">
        <f>IF(Fact_Order[[#This Row],[Review Rating]]&gt;3,1,0)</f>
        <v>0</v>
      </c>
      <c r="J966">
        <v>2.6</v>
      </c>
      <c r="K966">
        <f>IF(Fact_Order[[#This Row],[Discount Applied]]="Yes", 1, 0)</f>
        <v>0</v>
      </c>
      <c r="L966" t="s">
        <v>1691</v>
      </c>
      <c r="M966" t="s">
        <v>27</v>
      </c>
    </row>
    <row r="967" spans="1:13" x14ac:dyDescent="0.3">
      <c r="A967">
        <v>3021</v>
      </c>
      <c r="B967">
        <v>6</v>
      </c>
      <c r="C967">
        <v>11</v>
      </c>
      <c r="D967">
        <v>4</v>
      </c>
      <c r="E967">
        <v>3</v>
      </c>
      <c r="F967">
        <v>3021</v>
      </c>
      <c r="G967" t="s">
        <v>3034</v>
      </c>
      <c r="H967" s="6">
        <v>81</v>
      </c>
      <c r="I967" s="12">
        <f>IF(Fact_Order[[#This Row],[Review Rating]]&gt;3,1,0)</f>
        <v>0</v>
      </c>
      <c r="J967">
        <v>2.8</v>
      </c>
      <c r="K967">
        <f>IF(Fact_Order[[#This Row],[Discount Applied]]="Yes", 1, 0)</f>
        <v>0</v>
      </c>
      <c r="L967" t="s">
        <v>1691</v>
      </c>
      <c r="M967" t="s">
        <v>8</v>
      </c>
    </row>
    <row r="968" spans="1:13" x14ac:dyDescent="0.3">
      <c r="A968">
        <v>3092</v>
      </c>
      <c r="B968">
        <v>5</v>
      </c>
      <c r="C968">
        <v>23</v>
      </c>
      <c r="D968">
        <v>1</v>
      </c>
      <c r="E968">
        <v>11</v>
      </c>
      <c r="F968">
        <v>3092</v>
      </c>
      <c r="G968" t="s">
        <v>3105</v>
      </c>
      <c r="H968" s="6">
        <v>81</v>
      </c>
      <c r="I968" s="12">
        <f>IF(Fact_Order[[#This Row],[Review Rating]]&gt;3,1,0)</f>
        <v>1</v>
      </c>
      <c r="J968">
        <v>3.4</v>
      </c>
      <c r="K968">
        <f>IF(Fact_Order[[#This Row],[Discount Applied]]="Yes", 1, 0)</f>
        <v>0</v>
      </c>
      <c r="L968" t="s">
        <v>1691</v>
      </c>
      <c r="M968" t="s">
        <v>12</v>
      </c>
    </row>
    <row r="969" spans="1:13" x14ac:dyDescent="0.3">
      <c r="A969">
        <v>3112</v>
      </c>
      <c r="B969">
        <v>2</v>
      </c>
      <c r="C969">
        <v>24</v>
      </c>
      <c r="D969">
        <v>2</v>
      </c>
      <c r="E969">
        <v>23</v>
      </c>
      <c r="F969">
        <v>3112</v>
      </c>
      <c r="G969" t="s">
        <v>3125</v>
      </c>
      <c r="H969" s="6">
        <v>81</v>
      </c>
      <c r="I969" s="12">
        <f>IF(Fact_Order[[#This Row],[Review Rating]]&gt;3,1,0)</f>
        <v>1</v>
      </c>
      <c r="J969">
        <v>4.9000000000000004</v>
      </c>
      <c r="K969">
        <f>IF(Fact_Order[[#This Row],[Discount Applied]]="Yes", 1, 0)</f>
        <v>0</v>
      </c>
      <c r="L969" t="s">
        <v>1691</v>
      </c>
      <c r="M969" t="s">
        <v>27</v>
      </c>
    </row>
    <row r="970" spans="1:13" x14ac:dyDescent="0.3">
      <c r="A970">
        <v>3245</v>
      </c>
      <c r="B970">
        <v>1</v>
      </c>
      <c r="C970">
        <v>11</v>
      </c>
      <c r="D970">
        <v>4</v>
      </c>
      <c r="E970">
        <v>2</v>
      </c>
      <c r="F970">
        <v>3245</v>
      </c>
      <c r="G970" t="s">
        <v>3258</v>
      </c>
      <c r="H970" s="6">
        <v>81</v>
      </c>
      <c r="I970" s="12">
        <f>IF(Fact_Order[[#This Row],[Review Rating]]&gt;3,1,0)</f>
        <v>1</v>
      </c>
      <c r="J970">
        <v>4.7</v>
      </c>
      <c r="K970">
        <f>IF(Fact_Order[[#This Row],[Discount Applied]]="Yes", 1, 0)</f>
        <v>0</v>
      </c>
      <c r="L970" t="s">
        <v>1691</v>
      </c>
      <c r="M970" t="s">
        <v>12</v>
      </c>
    </row>
    <row r="971" spans="1:13" x14ac:dyDescent="0.3">
      <c r="A971">
        <v>3343</v>
      </c>
      <c r="B971">
        <v>2</v>
      </c>
      <c r="C971">
        <v>33</v>
      </c>
      <c r="D971">
        <v>2</v>
      </c>
      <c r="E971">
        <v>15</v>
      </c>
      <c r="F971">
        <v>3343</v>
      </c>
      <c r="G971" t="s">
        <v>3356</v>
      </c>
      <c r="H971" s="6">
        <v>81</v>
      </c>
      <c r="I971" s="12">
        <f>IF(Fact_Order[[#This Row],[Review Rating]]&gt;3,1,0)</f>
        <v>1</v>
      </c>
      <c r="J971">
        <v>3.8</v>
      </c>
      <c r="K971">
        <f>IF(Fact_Order[[#This Row],[Discount Applied]]="Yes", 1, 0)</f>
        <v>0</v>
      </c>
      <c r="L971" t="s">
        <v>1691</v>
      </c>
      <c r="M971" t="s">
        <v>12</v>
      </c>
    </row>
    <row r="972" spans="1:13" x14ac:dyDescent="0.3">
      <c r="A972">
        <v>3361</v>
      </c>
      <c r="B972">
        <v>5</v>
      </c>
      <c r="C972">
        <v>47</v>
      </c>
      <c r="D972">
        <v>2</v>
      </c>
      <c r="E972">
        <v>15</v>
      </c>
      <c r="F972">
        <v>3361</v>
      </c>
      <c r="G972" t="s">
        <v>3374</v>
      </c>
      <c r="H972" s="6">
        <v>81</v>
      </c>
      <c r="I972" s="12">
        <f>IF(Fact_Order[[#This Row],[Review Rating]]&gt;3,1,0)</f>
        <v>1</v>
      </c>
      <c r="J972">
        <v>3.3</v>
      </c>
      <c r="K972">
        <f>IF(Fact_Order[[#This Row],[Discount Applied]]="Yes", 1, 0)</f>
        <v>0</v>
      </c>
      <c r="L972" t="s">
        <v>1691</v>
      </c>
      <c r="M972" t="s">
        <v>10</v>
      </c>
    </row>
    <row r="973" spans="1:13" x14ac:dyDescent="0.3">
      <c r="A973">
        <v>3512</v>
      </c>
      <c r="B973">
        <v>5</v>
      </c>
      <c r="C973">
        <v>17</v>
      </c>
      <c r="D973">
        <v>3</v>
      </c>
      <c r="E973">
        <v>17</v>
      </c>
      <c r="F973">
        <v>3512</v>
      </c>
      <c r="G973" t="s">
        <v>3525</v>
      </c>
      <c r="H973" s="6">
        <v>81</v>
      </c>
      <c r="I973" s="12">
        <f>IF(Fact_Order[[#This Row],[Review Rating]]&gt;3,1,0)</f>
        <v>1</v>
      </c>
      <c r="J973">
        <v>3.9</v>
      </c>
      <c r="K973">
        <f>IF(Fact_Order[[#This Row],[Discount Applied]]="Yes", 1, 0)</f>
        <v>0</v>
      </c>
      <c r="L973" t="s">
        <v>1691</v>
      </c>
      <c r="M973" t="s">
        <v>12</v>
      </c>
    </row>
    <row r="974" spans="1:13" x14ac:dyDescent="0.3">
      <c r="A974">
        <v>3601</v>
      </c>
      <c r="B974">
        <v>2</v>
      </c>
      <c r="C974">
        <v>37</v>
      </c>
      <c r="D974">
        <v>2</v>
      </c>
      <c r="E974">
        <v>11</v>
      </c>
      <c r="F974">
        <v>3601</v>
      </c>
      <c r="G974" t="s">
        <v>3614</v>
      </c>
      <c r="H974" s="6">
        <v>81</v>
      </c>
      <c r="I974" s="12">
        <f>IF(Fact_Order[[#This Row],[Review Rating]]&gt;3,1,0)</f>
        <v>0</v>
      </c>
      <c r="J974">
        <v>2.7</v>
      </c>
      <c r="K974">
        <f>IF(Fact_Order[[#This Row],[Discount Applied]]="Yes", 1, 0)</f>
        <v>0</v>
      </c>
      <c r="L974" t="s">
        <v>1691</v>
      </c>
      <c r="M974" t="s">
        <v>10</v>
      </c>
    </row>
    <row r="975" spans="1:13" x14ac:dyDescent="0.3">
      <c r="A975">
        <v>3673</v>
      </c>
      <c r="B975">
        <v>2</v>
      </c>
      <c r="C975">
        <v>15</v>
      </c>
      <c r="D975">
        <v>4</v>
      </c>
      <c r="E975">
        <v>4</v>
      </c>
      <c r="F975">
        <v>3673</v>
      </c>
      <c r="G975" t="s">
        <v>3686</v>
      </c>
      <c r="H975" s="6">
        <v>81</v>
      </c>
      <c r="I975" s="12">
        <f>IF(Fact_Order[[#This Row],[Review Rating]]&gt;3,1,0)</f>
        <v>1</v>
      </c>
      <c r="J975">
        <v>4.5</v>
      </c>
      <c r="K975">
        <f>IF(Fact_Order[[#This Row],[Discount Applied]]="Yes", 1, 0)</f>
        <v>0</v>
      </c>
      <c r="L975" t="s">
        <v>1691</v>
      </c>
      <c r="M975" t="s">
        <v>14</v>
      </c>
    </row>
    <row r="976" spans="1:13" x14ac:dyDescent="0.3">
      <c r="A976">
        <v>3753</v>
      </c>
      <c r="B976">
        <v>5</v>
      </c>
      <c r="C976">
        <v>48</v>
      </c>
      <c r="D976">
        <v>1</v>
      </c>
      <c r="E976">
        <v>8</v>
      </c>
      <c r="F976">
        <v>3753</v>
      </c>
      <c r="G976" t="s">
        <v>3766</v>
      </c>
      <c r="H976" s="6">
        <v>81</v>
      </c>
      <c r="I976" s="12">
        <f>IF(Fact_Order[[#This Row],[Review Rating]]&gt;3,1,0)</f>
        <v>1</v>
      </c>
      <c r="J976">
        <v>4.0999999999999996</v>
      </c>
      <c r="K976">
        <f>IF(Fact_Order[[#This Row],[Discount Applied]]="Yes", 1, 0)</f>
        <v>0</v>
      </c>
      <c r="L976" t="s">
        <v>1691</v>
      </c>
      <c r="M976" t="s">
        <v>8</v>
      </c>
    </row>
    <row r="977" spans="1:13" x14ac:dyDescent="0.3">
      <c r="A977">
        <v>3797</v>
      </c>
      <c r="B977">
        <v>2</v>
      </c>
      <c r="C977">
        <v>41</v>
      </c>
      <c r="D977">
        <v>4</v>
      </c>
      <c r="E977">
        <v>7</v>
      </c>
      <c r="F977">
        <v>3797</v>
      </c>
      <c r="G977" t="s">
        <v>3810</v>
      </c>
      <c r="H977" s="6">
        <v>81</v>
      </c>
      <c r="I977" s="12">
        <f>IF(Fact_Order[[#This Row],[Review Rating]]&gt;3,1,0)</f>
        <v>1</v>
      </c>
      <c r="J977">
        <v>3.2</v>
      </c>
      <c r="K977">
        <f>IF(Fact_Order[[#This Row],[Discount Applied]]="Yes", 1, 0)</f>
        <v>0</v>
      </c>
      <c r="L977" t="s">
        <v>1691</v>
      </c>
      <c r="M977" t="s">
        <v>22</v>
      </c>
    </row>
    <row r="978" spans="1:13" x14ac:dyDescent="0.3">
      <c r="A978">
        <v>3891</v>
      </c>
      <c r="B978">
        <v>4</v>
      </c>
      <c r="C978">
        <v>44</v>
      </c>
      <c r="D978">
        <v>1</v>
      </c>
      <c r="E978">
        <v>6</v>
      </c>
      <c r="F978">
        <v>3891</v>
      </c>
      <c r="G978" t="s">
        <v>3904</v>
      </c>
      <c r="H978" s="6">
        <v>81</v>
      </c>
      <c r="I978" s="12">
        <f>IF(Fact_Order[[#This Row],[Review Rating]]&gt;3,1,0)</f>
        <v>0</v>
      </c>
      <c r="J978">
        <v>2.6</v>
      </c>
      <c r="K978">
        <f>IF(Fact_Order[[#This Row],[Discount Applied]]="Yes", 1, 0)</f>
        <v>0</v>
      </c>
      <c r="L978" t="s">
        <v>1691</v>
      </c>
      <c r="M978" t="s">
        <v>27</v>
      </c>
    </row>
    <row r="979" spans="1:13" x14ac:dyDescent="0.3">
      <c r="A979">
        <v>3900</v>
      </c>
      <c r="B979">
        <v>6</v>
      </c>
      <c r="C979">
        <v>19</v>
      </c>
      <c r="D979">
        <v>2</v>
      </c>
      <c r="E979">
        <v>9</v>
      </c>
      <c r="F979">
        <v>3900</v>
      </c>
      <c r="G979" t="s">
        <v>3913</v>
      </c>
      <c r="H979" s="6">
        <v>81</v>
      </c>
      <c r="I979" s="12">
        <f>IF(Fact_Order[[#This Row],[Review Rating]]&gt;3,1,0)</f>
        <v>1</v>
      </c>
      <c r="J979">
        <v>3.1</v>
      </c>
      <c r="K979">
        <f>IF(Fact_Order[[#This Row],[Discount Applied]]="Yes", 1, 0)</f>
        <v>0</v>
      </c>
      <c r="L979" t="s">
        <v>1691</v>
      </c>
      <c r="M979" t="s">
        <v>8</v>
      </c>
    </row>
    <row r="980" spans="1:13" x14ac:dyDescent="0.3">
      <c r="A980">
        <v>169</v>
      </c>
      <c r="B980">
        <v>1</v>
      </c>
      <c r="C980">
        <v>8</v>
      </c>
      <c r="D980">
        <v>3</v>
      </c>
      <c r="E980">
        <v>10</v>
      </c>
      <c r="F980">
        <v>169</v>
      </c>
      <c r="G980" t="s">
        <v>181</v>
      </c>
      <c r="H980" s="6">
        <v>80</v>
      </c>
      <c r="I980" s="12">
        <f>IF(Fact_Order[[#This Row],[Review Rating]]&gt;3,1,0)</f>
        <v>0</v>
      </c>
      <c r="J980">
        <v>3</v>
      </c>
      <c r="K980">
        <f>IF(Fact_Order[[#This Row],[Discount Applied]]="Yes", 1, 0)</f>
        <v>1</v>
      </c>
      <c r="L980" t="s">
        <v>7</v>
      </c>
      <c r="M980" t="s">
        <v>10</v>
      </c>
    </row>
    <row r="981" spans="1:13" x14ac:dyDescent="0.3">
      <c r="A981">
        <v>300</v>
      </c>
      <c r="B981">
        <v>3</v>
      </c>
      <c r="C981">
        <v>39</v>
      </c>
      <c r="D981">
        <v>3</v>
      </c>
      <c r="E981">
        <v>5</v>
      </c>
      <c r="F981">
        <v>300</v>
      </c>
      <c r="G981" t="s">
        <v>312</v>
      </c>
      <c r="H981" s="6">
        <v>80</v>
      </c>
      <c r="I981" s="12">
        <f>IF(Fact_Order[[#This Row],[Review Rating]]&gt;3,1,0)</f>
        <v>1</v>
      </c>
      <c r="J981">
        <v>3.2</v>
      </c>
      <c r="K981">
        <f>IF(Fact_Order[[#This Row],[Discount Applied]]="Yes", 1, 0)</f>
        <v>1</v>
      </c>
      <c r="L981" t="s">
        <v>7</v>
      </c>
      <c r="M981" t="s">
        <v>14</v>
      </c>
    </row>
    <row r="982" spans="1:13" x14ac:dyDescent="0.3">
      <c r="A982">
        <v>357</v>
      </c>
      <c r="B982">
        <v>4</v>
      </c>
      <c r="C982">
        <v>23</v>
      </c>
      <c r="D982">
        <v>2</v>
      </c>
      <c r="E982">
        <v>14</v>
      </c>
      <c r="F982">
        <v>357</v>
      </c>
      <c r="G982" t="s">
        <v>369</v>
      </c>
      <c r="H982" s="6">
        <v>80</v>
      </c>
      <c r="I982" s="12">
        <f>IF(Fact_Order[[#This Row],[Review Rating]]&gt;3,1,0)</f>
        <v>1</v>
      </c>
      <c r="J982">
        <v>3.8</v>
      </c>
      <c r="K982">
        <f>IF(Fact_Order[[#This Row],[Discount Applied]]="Yes", 1, 0)</f>
        <v>1</v>
      </c>
      <c r="L982" t="s">
        <v>7</v>
      </c>
      <c r="M982" t="s">
        <v>10</v>
      </c>
    </row>
    <row r="983" spans="1:13" x14ac:dyDescent="0.3">
      <c r="A983">
        <v>510</v>
      </c>
      <c r="B983">
        <v>2</v>
      </c>
      <c r="C983">
        <v>13</v>
      </c>
      <c r="D983">
        <v>3</v>
      </c>
      <c r="E983">
        <v>18</v>
      </c>
      <c r="F983">
        <v>510</v>
      </c>
      <c r="G983" t="s">
        <v>522</v>
      </c>
      <c r="H983" s="6">
        <v>80</v>
      </c>
      <c r="I983" s="12">
        <f>IF(Fact_Order[[#This Row],[Review Rating]]&gt;3,1,0)</f>
        <v>1</v>
      </c>
      <c r="J983">
        <v>3.9</v>
      </c>
      <c r="K983">
        <f>IF(Fact_Order[[#This Row],[Discount Applied]]="Yes", 1, 0)</f>
        <v>1</v>
      </c>
      <c r="L983" t="s">
        <v>7</v>
      </c>
      <c r="M983" t="s">
        <v>27</v>
      </c>
    </row>
    <row r="984" spans="1:13" x14ac:dyDescent="0.3">
      <c r="A984">
        <v>581</v>
      </c>
      <c r="B984">
        <v>2</v>
      </c>
      <c r="C984">
        <v>45</v>
      </c>
      <c r="D984">
        <v>2</v>
      </c>
      <c r="E984">
        <v>2</v>
      </c>
      <c r="F984">
        <v>581</v>
      </c>
      <c r="G984" t="s">
        <v>593</v>
      </c>
      <c r="H984" s="6">
        <v>80</v>
      </c>
      <c r="I984" s="12">
        <f>IF(Fact_Order[[#This Row],[Review Rating]]&gt;3,1,0)</f>
        <v>1</v>
      </c>
      <c r="J984">
        <v>4.0999999999999996</v>
      </c>
      <c r="K984">
        <f>IF(Fact_Order[[#This Row],[Discount Applied]]="Yes", 1, 0)</f>
        <v>1</v>
      </c>
      <c r="L984" t="s">
        <v>7</v>
      </c>
      <c r="M984" t="s">
        <v>14</v>
      </c>
    </row>
    <row r="985" spans="1:13" x14ac:dyDescent="0.3">
      <c r="A985">
        <v>658</v>
      </c>
      <c r="B985">
        <v>2</v>
      </c>
      <c r="C985">
        <v>29</v>
      </c>
      <c r="D985">
        <v>1</v>
      </c>
      <c r="E985">
        <v>15</v>
      </c>
      <c r="F985">
        <v>658</v>
      </c>
      <c r="G985" t="s">
        <v>670</v>
      </c>
      <c r="H985" s="6">
        <v>80</v>
      </c>
      <c r="I985" s="12">
        <f>IF(Fact_Order[[#This Row],[Review Rating]]&gt;3,1,0)</f>
        <v>1</v>
      </c>
      <c r="J985">
        <v>4.3</v>
      </c>
      <c r="K985">
        <f>IF(Fact_Order[[#This Row],[Discount Applied]]="Yes", 1, 0)</f>
        <v>1</v>
      </c>
      <c r="L985" t="s">
        <v>7</v>
      </c>
      <c r="M985" t="s">
        <v>14</v>
      </c>
    </row>
    <row r="986" spans="1:13" x14ac:dyDescent="0.3">
      <c r="A986">
        <v>833</v>
      </c>
      <c r="B986">
        <v>1</v>
      </c>
      <c r="C986">
        <v>19</v>
      </c>
      <c r="D986">
        <v>4</v>
      </c>
      <c r="E986">
        <v>15</v>
      </c>
      <c r="F986">
        <v>833</v>
      </c>
      <c r="G986" t="s">
        <v>845</v>
      </c>
      <c r="H986" s="6">
        <v>80</v>
      </c>
      <c r="I986" s="12">
        <f>IF(Fact_Order[[#This Row],[Review Rating]]&gt;3,1,0)</f>
        <v>0</v>
      </c>
      <c r="J986">
        <v>2.5</v>
      </c>
      <c r="K986">
        <f>IF(Fact_Order[[#This Row],[Discount Applied]]="Yes", 1, 0)</f>
        <v>1</v>
      </c>
      <c r="L986" t="s">
        <v>7</v>
      </c>
      <c r="M986" t="s">
        <v>10</v>
      </c>
    </row>
    <row r="987" spans="1:13" x14ac:dyDescent="0.3">
      <c r="A987">
        <v>844</v>
      </c>
      <c r="B987">
        <v>1</v>
      </c>
      <c r="C987">
        <v>39</v>
      </c>
      <c r="D987">
        <v>3</v>
      </c>
      <c r="E987">
        <v>16</v>
      </c>
      <c r="F987">
        <v>844</v>
      </c>
      <c r="G987" t="s">
        <v>856</v>
      </c>
      <c r="H987" s="6">
        <v>80</v>
      </c>
      <c r="I987" s="12">
        <f>IF(Fact_Order[[#This Row],[Review Rating]]&gt;3,1,0)</f>
        <v>1</v>
      </c>
      <c r="J987">
        <v>3.2</v>
      </c>
      <c r="K987">
        <f>IF(Fact_Order[[#This Row],[Discount Applied]]="Yes", 1, 0)</f>
        <v>1</v>
      </c>
      <c r="L987" t="s">
        <v>7</v>
      </c>
      <c r="M987" t="s">
        <v>14</v>
      </c>
    </row>
    <row r="988" spans="1:13" x14ac:dyDescent="0.3">
      <c r="A988">
        <v>986</v>
      </c>
      <c r="B988">
        <v>1</v>
      </c>
      <c r="C988">
        <v>9</v>
      </c>
      <c r="D988">
        <v>4</v>
      </c>
      <c r="E988">
        <v>9</v>
      </c>
      <c r="F988">
        <v>986</v>
      </c>
      <c r="G988" t="s">
        <v>998</v>
      </c>
      <c r="H988" s="6">
        <v>80</v>
      </c>
      <c r="I988" s="12">
        <f>IF(Fact_Order[[#This Row],[Review Rating]]&gt;3,1,0)</f>
        <v>1</v>
      </c>
      <c r="J988">
        <v>5</v>
      </c>
      <c r="K988">
        <f>IF(Fact_Order[[#This Row],[Discount Applied]]="Yes", 1, 0)</f>
        <v>1</v>
      </c>
      <c r="L988" t="s">
        <v>7</v>
      </c>
      <c r="M988" t="s">
        <v>22</v>
      </c>
    </row>
    <row r="989" spans="1:13" x14ac:dyDescent="0.3">
      <c r="A989">
        <v>996</v>
      </c>
      <c r="B989">
        <v>5</v>
      </c>
      <c r="C989">
        <v>38</v>
      </c>
      <c r="D989">
        <v>2</v>
      </c>
      <c r="E989">
        <v>17</v>
      </c>
      <c r="F989">
        <v>996</v>
      </c>
      <c r="G989" t="s">
        <v>1008</v>
      </c>
      <c r="H989" s="6">
        <v>80</v>
      </c>
      <c r="I989" s="12">
        <f>IF(Fact_Order[[#This Row],[Review Rating]]&gt;3,1,0)</f>
        <v>0</v>
      </c>
      <c r="J989">
        <v>3</v>
      </c>
      <c r="K989">
        <f>IF(Fact_Order[[#This Row],[Discount Applied]]="Yes", 1, 0)</f>
        <v>1</v>
      </c>
      <c r="L989" t="s">
        <v>7</v>
      </c>
      <c r="M989" t="s">
        <v>8</v>
      </c>
    </row>
    <row r="990" spans="1:13" x14ac:dyDescent="0.3">
      <c r="A990">
        <v>1043</v>
      </c>
      <c r="B990">
        <v>3</v>
      </c>
      <c r="C990">
        <v>34</v>
      </c>
      <c r="D990">
        <v>2</v>
      </c>
      <c r="E990">
        <v>23</v>
      </c>
      <c r="F990">
        <v>1043</v>
      </c>
      <c r="G990" t="s">
        <v>1055</v>
      </c>
      <c r="H990" s="6">
        <v>80</v>
      </c>
      <c r="I990" s="12">
        <f>IF(Fact_Order[[#This Row],[Review Rating]]&gt;3,1,0)</f>
        <v>1</v>
      </c>
      <c r="J990">
        <v>4.9000000000000004</v>
      </c>
      <c r="K990">
        <f>IF(Fact_Order[[#This Row],[Discount Applied]]="Yes", 1, 0)</f>
        <v>1</v>
      </c>
      <c r="L990" t="s">
        <v>7</v>
      </c>
      <c r="M990" t="s">
        <v>12</v>
      </c>
    </row>
    <row r="991" spans="1:13" x14ac:dyDescent="0.3">
      <c r="A991">
        <v>1092</v>
      </c>
      <c r="B991">
        <v>6</v>
      </c>
      <c r="C991">
        <v>18</v>
      </c>
      <c r="D991">
        <v>2</v>
      </c>
      <c r="E991">
        <v>2</v>
      </c>
      <c r="F991">
        <v>1092</v>
      </c>
      <c r="G991" t="s">
        <v>1104</v>
      </c>
      <c r="H991" s="6">
        <v>80</v>
      </c>
      <c r="I991" s="12">
        <f>IF(Fact_Order[[#This Row],[Review Rating]]&gt;3,1,0)</f>
        <v>1</v>
      </c>
      <c r="J991">
        <v>4.7</v>
      </c>
      <c r="K991">
        <f>IF(Fact_Order[[#This Row],[Discount Applied]]="Yes", 1, 0)</f>
        <v>1</v>
      </c>
      <c r="L991" t="s">
        <v>7</v>
      </c>
      <c r="M991" t="s">
        <v>12</v>
      </c>
    </row>
    <row r="992" spans="1:13" x14ac:dyDescent="0.3">
      <c r="A992">
        <v>1114</v>
      </c>
      <c r="B992">
        <v>3</v>
      </c>
      <c r="C992">
        <v>34</v>
      </c>
      <c r="D992">
        <v>3</v>
      </c>
      <c r="E992">
        <v>13</v>
      </c>
      <c r="F992">
        <v>1114</v>
      </c>
      <c r="G992" t="s">
        <v>1126</v>
      </c>
      <c r="H992" s="6">
        <v>80</v>
      </c>
      <c r="I992" s="12">
        <f>IF(Fact_Order[[#This Row],[Review Rating]]&gt;3,1,0)</f>
        <v>1</v>
      </c>
      <c r="J992">
        <v>4.8</v>
      </c>
      <c r="K992">
        <f>IF(Fact_Order[[#This Row],[Discount Applied]]="Yes", 1, 0)</f>
        <v>1</v>
      </c>
      <c r="L992" t="s">
        <v>7</v>
      </c>
      <c r="M992" t="s">
        <v>14</v>
      </c>
    </row>
    <row r="993" spans="1:13" x14ac:dyDescent="0.3">
      <c r="A993">
        <v>1231</v>
      </c>
      <c r="B993">
        <v>4</v>
      </c>
      <c r="C993">
        <v>27</v>
      </c>
      <c r="D993">
        <v>2</v>
      </c>
      <c r="E993">
        <v>20</v>
      </c>
      <c r="F993">
        <v>1231</v>
      </c>
      <c r="G993" t="s">
        <v>1243</v>
      </c>
      <c r="H993" s="6">
        <v>80</v>
      </c>
      <c r="I993" s="12">
        <f>IF(Fact_Order[[#This Row],[Review Rating]]&gt;3,1,0)</f>
        <v>1</v>
      </c>
      <c r="J993">
        <v>4.5999999999999996</v>
      </c>
      <c r="K993">
        <f>IF(Fact_Order[[#This Row],[Discount Applied]]="Yes", 1, 0)</f>
        <v>1</v>
      </c>
      <c r="L993" t="s">
        <v>7</v>
      </c>
      <c r="M993" t="s">
        <v>8</v>
      </c>
    </row>
    <row r="994" spans="1:13" x14ac:dyDescent="0.3">
      <c r="A994">
        <v>1273</v>
      </c>
      <c r="B994">
        <v>1</v>
      </c>
      <c r="C994">
        <v>49</v>
      </c>
      <c r="D994">
        <v>1</v>
      </c>
      <c r="E994">
        <v>4</v>
      </c>
      <c r="F994">
        <v>1273</v>
      </c>
      <c r="G994" t="s">
        <v>1285</v>
      </c>
      <c r="H994" s="6">
        <v>80</v>
      </c>
      <c r="I994" s="12">
        <f>IF(Fact_Order[[#This Row],[Review Rating]]&gt;3,1,0)</f>
        <v>1</v>
      </c>
      <c r="J994">
        <v>4.4000000000000004</v>
      </c>
      <c r="K994">
        <f>IF(Fact_Order[[#This Row],[Discount Applied]]="Yes", 1, 0)</f>
        <v>1</v>
      </c>
      <c r="L994" t="s">
        <v>7</v>
      </c>
      <c r="M994" t="s">
        <v>22</v>
      </c>
    </row>
    <row r="995" spans="1:13" x14ac:dyDescent="0.3">
      <c r="A995">
        <v>1505</v>
      </c>
      <c r="B995">
        <v>3</v>
      </c>
      <c r="C995">
        <v>30</v>
      </c>
      <c r="D995">
        <v>1</v>
      </c>
      <c r="E995">
        <v>15</v>
      </c>
      <c r="F995">
        <v>1505</v>
      </c>
      <c r="G995" t="s">
        <v>1517</v>
      </c>
      <c r="H995" s="6">
        <v>80</v>
      </c>
      <c r="I995" s="12">
        <f>IF(Fact_Order[[#This Row],[Review Rating]]&gt;3,1,0)</f>
        <v>1</v>
      </c>
      <c r="J995">
        <v>4.2</v>
      </c>
      <c r="K995">
        <f>IF(Fact_Order[[#This Row],[Discount Applied]]="Yes", 1, 0)</f>
        <v>1</v>
      </c>
      <c r="L995" t="s">
        <v>7</v>
      </c>
      <c r="M995" t="s">
        <v>22</v>
      </c>
    </row>
    <row r="996" spans="1:13" x14ac:dyDescent="0.3">
      <c r="A996">
        <v>1580</v>
      </c>
      <c r="B996">
        <v>2</v>
      </c>
      <c r="C996">
        <v>20</v>
      </c>
      <c r="D996">
        <v>3</v>
      </c>
      <c r="E996">
        <v>15</v>
      </c>
      <c r="F996">
        <v>1580</v>
      </c>
      <c r="G996" t="s">
        <v>1592</v>
      </c>
      <c r="H996" s="6">
        <v>80</v>
      </c>
      <c r="I996" s="12">
        <f>IF(Fact_Order[[#This Row],[Review Rating]]&gt;3,1,0)</f>
        <v>1</v>
      </c>
      <c r="J996">
        <v>3.1</v>
      </c>
      <c r="K996">
        <f>IF(Fact_Order[[#This Row],[Discount Applied]]="Yes", 1, 0)</f>
        <v>1</v>
      </c>
      <c r="L996" t="s">
        <v>7</v>
      </c>
      <c r="M996" t="s">
        <v>22</v>
      </c>
    </row>
    <row r="997" spans="1:13" x14ac:dyDescent="0.3">
      <c r="A997">
        <v>1591</v>
      </c>
      <c r="B997">
        <v>2</v>
      </c>
      <c r="C997">
        <v>49</v>
      </c>
      <c r="D997">
        <v>1</v>
      </c>
      <c r="E997">
        <v>3</v>
      </c>
      <c r="F997">
        <v>1591</v>
      </c>
      <c r="G997" t="s">
        <v>1603</v>
      </c>
      <c r="H997" s="6">
        <v>80</v>
      </c>
      <c r="I997" s="12">
        <f>IF(Fact_Order[[#This Row],[Review Rating]]&gt;3,1,0)</f>
        <v>0</v>
      </c>
      <c r="J997">
        <v>3</v>
      </c>
      <c r="K997">
        <f>IF(Fact_Order[[#This Row],[Discount Applied]]="Yes", 1, 0)</f>
        <v>1</v>
      </c>
      <c r="L997" t="s">
        <v>7</v>
      </c>
      <c r="M997" t="s">
        <v>14</v>
      </c>
    </row>
    <row r="998" spans="1:13" x14ac:dyDescent="0.3">
      <c r="A998">
        <v>1634</v>
      </c>
      <c r="B998">
        <v>5</v>
      </c>
      <c r="C998">
        <v>26</v>
      </c>
      <c r="D998">
        <v>2</v>
      </c>
      <c r="E998">
        <v>21</v>
      </c>
      <c r="F998">
        <v>1634</v>
      </c>
      <c r="G998" t="s">
        <v>1646</v>
      </c>
      <c r="H998" s="6">
        <v>80</v>
      </c>
      <c r="I998" s="12">
        <f>IF(Fact_Order[[#This Row],[Review Rating]]&gt;3,1,0)</f>
        <v>1</v>
      </c>
      <c r="J998">
        <v>4.4000000000000004</v>
      </c>
      <c r="K998">
        <f>IF(Fact_Order[[#This Row],[Discount Applied]]="Yes", 1, 0)</f>
        <v>1</v>
      </c>
      <c r="L998" t="s">
        <v>7</v>
      </c>
      <c r="M998" t="s">
        <v>27</v>
      </c>
    </row>
    <row r="999" spans="1:13" x14ac:dyDescent="0.3">
      <c r="A999">
        <v>1652</v>
      </c>
      <c r="B999">
        <v>4</v>
      </c>
      <c r="C999">
        <v>22</v>
      </c>
      <c r="D999">
        <v>1</v>
      </c>
      <c r="E999">
        <v>8</v>
      </c>
      <c r="F999">
        <v>1652</v>
      </c>
      <c r="G999" t="s">
        <v>1664</v>
      </c>
      <c r="H999" s="6">
        <v>80</v>
      </c>
      <c r="I999" s="12">
        <f>IF(Fact_Order[[#This Row],[Review Rating]]&gt;3,1,0)</f>
        <v>1</v>
      </c>
      <c r="J999">
        <v>3.9</v>
      </c>
      <c r="K999">
        <f>IF(Fact_Order[[#This Row],[Discount Applied]]="Yes", 1, 0)</f>
        <v>1</v>
      </c>
      <c r="L999" t="s">
        <v>7</v>
      </c>
      <c r="M999" t="s">
        <v>27</v>
      </c>
    </row>
    <row r="1000" spans="1:13" x14ac:dyDescent="0.3">
      <c r="A1000">
        <v>1743</v>
      </c>
      <c r="B1000">
        <v>1</v>
      </c>
      <c r="C1000">
        <v>24</v>
      </c>
      <c r="D1000">
        <v>2</v>
      </c>
      <c r="E1000">
        <v>4</v>
      </c>
      <c r="F1000">
        <v>1743</v>
      </c>
      <c r="G1000" t="s">
        <v>1756</v>
      </c>
      <c r="H1000" s="6">
        <v>80</v>
      </c>
      <c r="I1000" s="12">
        <f>IF(Fact_Order[[#This Row],[Review Rating]]&gt;3,1,0)</f>
        <v>1</v>
      </c>
      <c r="J1000">
        <v>4.3</v>
      </c>
      <c r="K1000">
        <f>IF(Fact_Order[[#This Row],[Discount Applied]]="Yes", 1, 0)</f>
        <v>0</v>
      </c>
      <c r="L1000" t="s">
        <v>1691</v>
      </c>
      <c r="M1000" t="s">
        <v>8</v>
      </c>
    </row>
    <row r="1001" spans="1:13" x14ac:dyDescent="0.3">
      <c r="A1001">
        <v>1829</v>
      </c>
      <c r="B1001">
        <v>1</v>
      </c>
      <c r="C1001">
        <v>14</v>
      </c>
      <c r="D1001">
        <v>2</v>
      </c>
      <c r="E1001">
        <v>8</v>
      </c>
      <c r="F1001">
        <v>1829</v>
      </c>
      <c r="G1001" t="s">
        <v>1842</v>
      </c>
      <c r="H1001" s="6">
        <v>80</v>
      </c>
      <c r="I1001" s="12">
        <f>IF(Fact_Order[[#This Row],[Review Rating]]&gt;3,1,0)</f>
        <v>1</v>
      </c>
      <c r="J1001">
        <v>3.9</v>
      </c>
      <c r="K1001">
        <f>IF(Fact_Order[[#This Row],[Discount Applied]]="Yes", 1, 0)</f>
        <v>0</v>
      </c>
      <c r="L1001" t="s">
        <v>1691</v>
      </c>
      <c r="M1001" t="s">
        <v>10</v>
      </c>
    </row>
    <row r="1002" spans="1:13" x14ac:dyDescent="0.3">
      <c r="A1002">
        <v>1831</v>
      </c>
      <c r="B1002">
        <v>1</v>
      </c>
      <c r="C1002">
        <v>24</v>
      </c>
      <c r="D1002">
        <v>1</v>
      </c>
      <c r="E1002">
        <v>13</v>
      </c>
      <c r="F1002">
        <v>1831</v>
      </c>
      <c r="G1002" t="s">
        <v>1844</v>
      </c>
      <c r="H1002" s="6">
        <v>80</v>
      </c>
      <c r="I1002" s="12">
        <f>IF(Fact_Order[[#This Row],[Review Rating]]&gt;3,1,0)</f>
        <v>1</v>
      </c>
      <c r="J1002">
        <v>4.8</v>
      </c>
      <c r="K1002">
        <f>IF(Fact_Order[[#This Row],[Discount Applied]]="Yes", 1, 0)</f>
        <v>0</v>
      </c>
      <c r="L1002" t="s">
        <v>1691</v>
      </c>
      <c r="M1002" t="s">
        <v>8</v>
      </c>
    </row>
    <row r="1003" spans="1:13" x14ac:dyDescent="0.3">
      <c r="A1003">
        <v>1852</v>
      </c>
      <c r="B1003">
        <v>2</v>
      </c>
      <c r="C1003">
        <v>13</v>
      </c>
      <c r="D1003">
        <v>4</v>
      </c>
      <c r="E1003">
        <v>12</v>
      </c>
      <c r="F1003">
        <v>1852</v>
      </c>
      <c r="G1003" t="s">
        <v>1865</v>
      </c>
      <c r="H1003" s="6">
        <v>80</v>
      </c>
      <c r="I1003" s="12">
        <f>IF(Fact_Order[[#This Row],[Review Rating]]&gt;3,1,0)</f>
        <v>1</v>
      </c>
      <c r="J1003">
        <v>3.1</v>
      </c>
      <c r="K1003">
        <f>IF(Fact_Order[[#This Row],[Discount Applied]]="Yes", 1, 0)</f>
        <v>0</v>
      </c>
      <c r="L1003" t="s">
        <v>1691</v>
      </c>
      <c r="M1003" t="s">
        <v>22</v>
      </c>
    </row>
    <row r="1004" spans="1:13" x14ac:dyDescent="0.3">
      <c r="A1004">
        <v>1853</v>
      </c>
      <c r="B1004">
        <v>6</v>
      </c>
      <c r="C1004">
        <v>39</v>
      </c>
      <c r="D1004">
        <v>1</v>
      </c>
      <c r="E1004">
        <v>2</v>
      </c>
      <c r="F1004">
        <v>1853</v>
      </c>
      <c r="G1004" t="s">
        <v>1866</v>
      </c>
      <c r="H1004" s="6">
        <v>80</v>
      </c>
      <c r="I1004" s="12">
        <f>IF(Fact_Order[[#This Row],[Review Rating]]&gt;3,1,0)</f>
        <v>1</v>
      </c>
      <c r="J1004">
        <v>3.8</v>
      </c>
      <c r="K1004">
        <f>IF(Fact_Order[[#This Row],[Discount Applied]]="Yes", 1, 0)</f>
        <v>0</v>
      </c>
      <c r="L1004" t="s">
        <v>1691</v>
      </c>
      <c r="M1004" t="s">
        <v>10</v>
      </c>
    </row>
    <row r="1005" spans="1:13" x14ac:dyDescent="0.3">
      <c r="A1005">
        <v>1950</v>
      </c>
      <c r="B1005">
        <v>6</v>
      </c>
      <c r="C1005">
        <v>44</v>
      </c>
      <c r="D1005">
        <v>1</v>
      </c>
      <c r="E1005">
        <v>11</v>
      </c>
      <c r="F1005">
        <v>1950</v>
      </c>
      <c r="G1005" t="s">
        <v>1963</v>
      </c>
      <c r="H1005" s="6">
        <v>80</v>
      </c>
      <c r="I1005" s="12">
        <f>IF(Fact_Order[[#This Row],[Review Rating]]&gt;3,1,0)</f>
        <v>1</v>
      </c>
      <c r="J1005">
        <v>4.7</v>
      </c>
      <c r="K1005">
        <f>IF(Fact_Order[[#This Row],[Discount Applied]]="Yes", 1, 0)</f>
        <v>0</v>
      </c>
      <c r="L1005" t="s">
        <v>1691</v>
      </c>
      <c r="M1005" t="s">
        <v>14</v>
      </c>
    </row>
    <row r="1006" spans="1:13" x14ac:dyDescent="0.3">
      <c r="A1006">
        <v>1996</v>
      </c>
      <c r="B1006">
        <v>4</v>
      </c>
      <c r="C1006">
        <v>10</v>
      </c>
      <c r="D1006">
        <v>2</v>
      </c>
      <c r="E1006">
        <v>24</v>
      </c>
      <c r="F1006">
        <v>1996</v>
      </c>
      <c r="G1006" t="s">
        <v>2009</v>
      </c>
      <c r="H1006" s="6">
        <v>80</v>
      </c>
      <c r="I1006" s="12">
        <f>IF(Fact_Order[[#This Row],[Review Rating]]&gt;3,1,0)</f>
        <v>0</v>
      </c>
      <c r="J1006">
        <v>3</v>
      </c>
      <c r="K1006">
        <f>IF(Fact_Order[[#This Row],[Discount Applied]]="Yes", 1, 0)</f>
        <v>0</v>
      </c>
      <c r="L1006" t="s">
        <v>1691</v>
      </c>
      <c r="M1006" t="s">
        <v>27</v>
      </c>
    </row>
    <row r="1007" spans="1:13" x14ac:dyDescent="0.3">
      <c r="A1007">
        <v>2199</v>
      </c>
      <c r="B1007">
        <v>2</v>
      </c>
      <c r="C1007">
        <v>15</v>
      </c>
      <c r="D1007">
        <v>3</v>
      </c>
      <c r="E1007">
        <v>19</v>
      </c>
      <c r="F1007">
        <v>2199</v>
      </c>
      <c r="G1007" t="s">
        <v>2212</v>
      </c>
      <c r="H1007" s="6">
        <v>80</v>
      </c>
      <c r="I1007" s="12">
        <f>IF(Fact_Order[[#This Row],[Review Rating]]&gt;3,1,0)</f>
        <v>1</v>
      </c>
      <c r="J1007">
        <v>3.5</v>
      </c>
      <c r="K1007">
        <f>IF(Fact_Order[[#This Row],[Discount Applied]]="Yes", 1, 0)</f>
        <v>0</v>
      </c>
      <c r="L1007" t="s">
        <v>1691</v>
      </c>
      <c r="M1007" t="s">
        <v>8</v>
      </c>
    </row>
    <row r="1008" spans="1:13" x14ac:dyDescent="0.3">
      <c r="A1008">
        <v>2361</v>
      </c>
      <c r="B1008">
        <v>5</v>
      </c>
      <c r="C1008">
        <v>15</v>
      </c>
      <c r="D1008">
        <v>4</v>
      </c>
      <c r="E1008">
        <v>9</v>
      </c>
      <c r="F1008">
        <v>2361</v>
      </c>
      <c r="G1008" t="s">
        <v>2374</v>
      </c>
      <c r="H1008" s="6">
        <v>80</v>
      </c>
      <c r="I1008" s="12">
        <f>IF(Fact_Order[[#This Row],[Review Rating]]&gt;3,1,0)</f>
        <v>1</v>
      </c>
      <c r="J1008">
        <v>4.7</v>
      </c>
      <c r="K1008">
        <f>IF(Fact_Order[[#This Row],[Discount Applied]]="Yes", 1, 0)</f>
        <v>0</v>
      </c>
      <c r="L1008" t="s">
        <v>1691</v>
      </c>
      <c r="M1008" t="s">
        <v>8</v>
      </c>
    </row>
    <row r="1009" spans="1:13" x14ac:dyDescent="0.3">
      <c r="A1009">
        <v>2536</v>
      </c>
      <c r="B1009">
        <v>1</v>
      </c>
      <c r="C1009">
        <v>35</v>
      </c>
      <c r="D1009">
        <v>1</v>
      </c>
      <c r="E1009">
        <v>8</v>
      </c>
      <c r="F1009">
        <v>2536</v>
      </c>
      <c r="G1009" t="s">
        <v>2549</v>
      </c>
      <c r="H1009" s="6">
        <v>80</v>
      </c>
      <c r="I1009" s="12">
        <f>IF(Fact_Order[[#This Row],[Review Rating]]&gt;3,1,0)</f>
        <v>1</v>
      </c>
      <c r="J1009">
        <v>3.9</v>
      </c>
      <c r="K1009">
        <f>IF(Fact_Order[[#This Row],[Discount Applied]]="Yes", 1, 0)</f>
        <v>0</v>
      </c>
      <c r="L1009" t="s">
        <v>1691</v>
      </c>
      <c r="M1009" t="s">
        <v>22</v>
      </c>
    </row>
    <row r="1010" spans="1:13" x14ac:dyDescent="0.3">
      <c r="A1010">
        <v>2636</v>
      </c>
      <c r="B1010">
        <v>5</v>
      </c>
      <c r="C1010">
        <v>25</v>
      </c>
      <c r="D1010">
        <v>2</v>
      </c>
      <c r="E1010">
        <v>16</v>
      </c>
      <c r="F1010">
        <v>2636</v>
      </c>
      <c r="G1010" t="s">
        <v>2649</v>
      </c>
      <c r="H1010" s="6">
        <v>80</v>
      </c>
      <c r="I1010" s="12">
        <f>IF(Fact_Order[[#This Row],[Review Rating]]&gt;3,1,0)</f>
        <v>0</v>
      </c>
      <c r="J1010">
        <v>2.9</v>
      </c>
      <c r="K1010">
        <f>IF(Fact_Order[[#This Row],[Discount Applied]]="Yes", 1, 0)</f>
        <v>0</v>
      </c>
      <c r="L1010" t="s">
        <v>1691</v>
      </c>
      <c r="M1010" t="s">
        <v>14</v>
      </c>
    </row>
    <row r="1011" spans="1:13" x14ac:dyDescent="0.3">
      <c r="A1011">
        <v>2740</v>
      </c>
      <c r="B1011">
        <v>6</v>
      </c>
      <c r="C1011">
        <v>30</v>
      </c>
      <c r="D1011">
        <v>1</v>
      </c>
      <c r="E1011">
        <v>6</v>
      </c>
      <c r="F1011">
        <v>2740</v>
      </c>
      <c r="G1011" t="s">
        <v>2753</v>
      </c>
      <c r="H1011" s="6">
        <v>80</v>
      </c>
      <c r="I1011" s="12">
        <f>IF(Fact_Order[[#This Row],[Review Rating]]&gt;3,1,0)</f>
        <v>0</v>
      </c>
      <c r="J1011">
        <v>2.5</v>
      </c>
      <c r="K1011">
        <f>IF(Fact_Order[[#This Row],[Discount Applied]]="Yes", 1, 0)</f>
        <v>0</v>
      </c>
      <c r="L1011" t="s">
        <v>1691</v>
      </c>
      <c r="M1011" t="s">
        <v>12</v>
      </c>
    </row>
    <row r="1012" spans="1:13" x14ac:dyDescent="0.3">
      <c r="A1012">
        <v>2786</v>
      </c>
      <c r="B1012">
        <v>3</v>
      </c>
      <c r="C1012">
        <v>8</v>
      </c>
      <c r="D1012">
        <v>3</v>
      </c>
      <c r="E1012">
        <v>1</v>
      </c>
      <c r="F1012">
        <v>2786</v>
      </c>
      <c r="G1012" t="s">
        <v>2799</v>
      </c>
      <c r="H1012" s="6">
        <v>80</v>
      </c>
      <c r="I1012" s="12">
        <f>IF(Fact_Order[[#This Row],[Review Rating]]&gt;3,1,0)</f>
        <v>0</v>
      </c>
      <c r="J1012">
        <v>2.9</v>
      </c>
      <c r="K1012">
        <f>IF(Fact_Order[[#This Row],[Discount Applied]]="Yes", 1, 0)</f>
        <v>0</v>
      </c>
      <c r="L1012" t="s">
        <v>1691</v>
      </c>
      <c r="M1012" t="s">
        <v>22</v>
      </c>
    </row>
    <row r="1013" spans="1:13" x14ac:dyDescent="0.3">
      <c r="A1013">
        <v>2840</v>
      </c>
      <c r="B1013">
        <v>6</v>
      </c>
      <c r="C1013">
        <v>46</v>
      </c>
      <c r="D1013">
        <v>3</v>
      </c>
      <c r="E1013">
        <v>19</v>
      </c>
      <c r="F1013">
        <v>2840</v>
      </c>
      <c r="G1013" t="s">
        <v>2853</v>
      </c>
      <c r="H1013" s="6">
        <v>80</v>
      </c>
      <c r="I1013" s="12">
        <f>IF(Fact_Order[[#This Row],[Review Rating]]&gt;3,1,0)</f>
        <v>0</v>
      </c>
      <c r="J1013">
        <v>2.8</v>
      </c>
      <c r="K1013">
        <f>IF(Fact_Order[[#This Row],[Discount Applied]]="Yes", 1, 0)</f>
        <v>0</v>
      </c>
      <c r="L1013" t="s">
        <v>1691</v>
      </c>
      <c r="M1013" t="s">
        <v>22</v>
      </c>
    </row>
    <row r="1014" spans="1:13" x14ac:dyDescent="0.3">
      <c r="A1014">
        <v>2929</v>
      </c>
      <c r="B1014">
        <v>6</v>
      </c>
      <c r="C1014">
        <v>16</v>
      </c>
      <c r="D1014">
        <v>2</v>
      </c>
      <c r="E1014">
        <v>17</v>
      </c>
      <c r="F1014">
        <v>2929</v>
      </c>
      <c r="G1014" t="s">
        <v>2942</v>
      </c>
      <c r="H1014" s="6">
        <v>80</v>
      </c>
      <c r="I1014" s="12">
        <f>IF(Fact_Order[[#This Row],[Review Rating]]&gt;3,1,0)</f>
        <v>1</v>
      </c>
      <c r="J1014">
        <v>3.6</v>
      </c>
      <c r="K1014">
        <f>IF(Fact_Order[[#This Row],[Discount Applied]]="Yes", 1, 0)</f>
        <v>0</v>
      </c>
      <c r="L1014" t="s">
        <v>1691</v>
      </c>
      <c r="M1014" t="s">
        <v>12</v>
      </c>
    </row>
    <row r="1015" spans="1:13" x14ac:dyDescent="0.3">
      <c r="A1015">
        <v>3061</v>
      </c>
      <c r="B1015">
        <v>6</v>
      </c>
      <c r="C1015">
        <v>19</v>
      </c>
      <c r="D1015">
        <v>3</v>
      </c>
      <c r="E1015">
        <v>8</v>
      </c>
      <c r="F1015">
        <v>3061</v>
      </c>
      <c r="G1015" t="s">
        <v>3074</v>
      </c>
      <c r="H1015" s="6">
        <v>80</v>
      </c>
      <c r="I1015" s="12">
        <f>IF(Fact_Order[[#This Row],[Review Rating]]&gt;3,1,0)</f>
        <v>1</v>
      </c>
      <c r="J1015">
        <v>4.7</v>
      </c>
      <c r="K1015">
        <f>IF(Fact_Order[[#This Row],[Discount Applied]]="Yes", 1, 0)</f>
        <v>0</v>
      </c>
      <c r="L1015" t="s">
        <v>1691</v>
      </c>
      <c r="M1015" t="s">
        <v>8</v>
      </c>
    </row>
    <row r="1016" spans="1:13" x14ac:dyDescent="0.3">
      <c r="A1016">
        <v>3167</v>
      </c>
      <c r="B1016">
        <v>3</v>
      </c>
      <c r="C1016">
        <v>43</v>
      </c>
      <c r="D1016">
        <v>1</v>
      </c>
      <c r="E1016">
        <v>6</v>
      </c>
      <c r="F1016">
        <v>3167</v>
      </c>
      <c r="G1016" t="s">
        <v>3180</v>
      </c>
      <c r="H1016" s="6">
        <v>80</v>
      </c>
      <c r="I1016" s="12">
        <f>IF(Fact_Order[[#This Row],[Review Rating]]&gt;3,1,0)</f>
        <v>0</v>
      </c>
      <c r="J1016">
        <v>2.7</v>
      </c>
      <c r="K1016">
        <f>IF(Fact_Order[[#This Row],[Discount Applied]]="Yes", 1, 0)</f>
        <v>0</v>
      </c>
      <c r="L1016" t="s">
        <v>1691</v>
      </c>
      <c r="M1016" t="s">
        <v>22</v>
      </c>
    </row>
    <row r="1017" spans="1:13" x14ac:dyDescent="0.3">
      <c r="A1017">
        <v>3225</v>
      </c>
      <c r="B1017">
        <v>2</v>
      </c>
      <c r="C1017">
        <v>13</v>
      </c>
      <c r="D1017">
        <v>1</v>
      </c>
      <c r="E1017">
        <v>16</v>
      </c>
      <c r="F1017">
        <v>3225</v>
      </c>
      <c r="G1017" t="s">
        <v>3238</v>
      </c>
      <c r="H1017" s="6">
        <v>80</v>
      </c>
      <c r="I1017" s="12">
        <f>IF(Fact_Order[[#This Row],[Review Rating]]&gt;3,1,0)</f>
        <v>0</v>
      </c>
      <c r="J1017">
        <v>2.7</v>
      </c>
      <c r="K1017">
        <f>IF(Fact_Order[[#This Row],[Discount Applied]]="Yes", 1, 0)</f>
        <v>0</v>
      </c>
      <c r="L1017" t="s">
        <v>1691</v>
      </c>
      <c r="M1017" t="s">
        <v>14</v>
      </c>
    </row>
    <row r="1018" spans="1:13" x14ac:dyDescent="0.3">
      <c r="A1018">
        <v>3301</v>
      </c>
      <c r="B1018">
        <v>1</v>
      </c>
      <c r="C1018">
        <v>20</v>
      </c>
      <c r="D1018">
        <v>2</v>
      </c>
      <c r="E1018">
        <v>20</v>
      </c>
      <c r="F1018">
        <v>3301</v>
      </c>
      <c r="G1018" t="s">
        <v>3314</v>
      </c>
      <c r="H1018" s="6">
        <v>80</v>
      </c>
      <c r="I1018" s="12">
        <f>IF(Fact_Order[[#This Row],[Review Rating]]&gt;3,1,0)</f>
        <v>1</v>
      </c>
      <c r="J1018">
        <v>4</v>
      </c>
      <c r="K1018">
        <f>IF(Fact_Order[[#This Row],[Discount Applied]]="Yes", 1, 0)</f>
        <v>0</v>
      </c>
      <c r="L1018" t="s">
        <v>1691</v>
      </c>
      <c r="M1018" t="s">
        <v>22</v>
      </c>
    </row>
    <row r="1019" spans="1:13" x14ac:dyDescent="0.3">
      <c r="A1019">
        <v>3516</v>
      </c>
      <c r="B1019">
        <v>3</v>
      </c>
      <c r="C1019">
        <v>46</v>
      </c>
      <c r="D1019">
        <v>1</v>
      </c>
      <c r="E1019">
        <v>11</v>
      </c>
      <c r="F1019">
        <v>3516</v>
      </c>
      <c r="G1019" t="s">
        <v>3529</v>
      </c>
      <c r="H1019" s="6">
        <v>80</v>
      </c>
      <c r="I1019" s="12">
        <f>IF(Fact_Order[[#This Row],[Review Rating]]&gt;3,1,0)</f>
        <v>1</v>
      </c>
      <c r="J1019">
        <v>4</v>
      </c>
      <c r="K1019">
        <f>IF(Fact_Order[[#This Row],[Discount Applied]]="Yes", 1, 0)</f>
        <v>0</v>
      </c>
      <c r="L1019" t="s">
        <v>1691</v>
      </c>
      <c r="M1019" t="s">
        <v>27</v>
      </c>
    </row>
    <row r="1020" spans="1:13" x14ac:dyDescent="0.3">
      <c r="A1020">
        <v>3594</v>
      </c>
      <c r="B1020">
        <v>3</v>
      </c>
      <c r="C1020">
        <v>6</v>
      </c>
      <c r="D1020">
        <v>2</v>
      </c>
      <c r="E1020">
        <v>4</v>
      </c>
      <c r="F1020">
        <v>3594</v>
      </c>
      <c r="G1020" t="s">
        <v>3607</v>
      </c>
      <c r="H1020" s="6">
        <v>80</v>
      </c>
      <c r="I1020" s="12">
        <f>IF(Fact_Order[[#This Row],[Review Rating]]&gt;3,1,0)</f>
        <v>1</v>
      </c>
      <c r="J1020">
        <v>4.5999999999999996</v>
      </c>
      <c r="K1020">
        <f>IF(Fact_Order[[#This Row],[Discount Applied]]="Yes", 1, 0)</f>
        <v>0</v>
      </c>
      <c r="L1020" t="s">
        <v>1691</v>
      </c>
      <c r="M1020" t="s">
        <v>14</v>
      </c>
    </row>
    <row r="1021" spans="1:13" x14ac:dyDescent="0.3">
      <c r="A1021">
        <v>3663</v>
      </c>
      <c r="B1021">
        <v>3</v>
      </c>
      <c r="C1021">
        <v>4</v>
      </c>
      <c r="D1021">
        <v>2</v>
      </c>
      <c r="E1021">
        <v>7</v>
      </c>
      <c r="F1021">
        <v>3663</v>
      </c>
      <c r="G1021" t="s">
        <v>3676</v>
      </c>
      <c r="H1021" s="6">
        <v>80</v>
      </c>
      <c r="I1021" s="12">
        <f>IF(Fact_Order[[#This Row],[Review Rating]]&gt;3,1,0)</f>
        <v>1</v>
      </c>
      <c r="J1021">
        <v>4.9000000000000004</v>
      </c>
      <c r="K1021">
        <f>IF(Fact_Order[[#This Row],[Discount Applied]]="Yes", 1, 0)</f>
        <v>0</v>
      </c>
      <c r="L1021" t="s">
        <v>1691</v>
      </c>
      <c r="M1021" t="s">
        <v>27</v>
      </c>
    </row>
    <row r="1022" spans="1:13" x14ac:dyDescent="0.3">
      <c r="A1022">
        <v>3676</v>
      </c>
      <c r="B1022">
        <v>1</v>
      </c>
      <c r="C1022">
        <v>42</v>
      </c>
      <c r="D1022">
        <v>1</v>
      </c>
      <c r="E1022">
        <v>20</v>
      </c>
      <c r="F1022">
        <v>3676</v>
      </c>
      <c r="G1022" t="s">
        <v>3689</v>
      </c>
      <c r="H1022" s="6">
        <v>80</v>
      </c>
      <c r="I1022" s="12">
        <f>IF(Fact_Order[[#This Row],[Review Rating]]&gt;3,1,0)</f>
        <v>1</v>
      </c>
      <c r="J1022">
        <v>4.5</v>
      </c>
      <c r="K1022">
        <f>IF(Fact_Order[[#This Row],[Discount Applied]]="Yes", 1, 0)</f>
        <v>0</v>
      </c>
      <c r="L1022" t="s">
        <v>1691</v>
      </c>
      <c r="M1022" t="s">
        <v>22</v>
      </c>
    </row>
    <row r="1023" spans="1:13" x14ac:dyDescent="0.3">
      <c r="A1023">
        <v>3743</v>
      </c>
      <c r="B1023">
        <v>4</v>
      </c>
      <c r="C1023">
        <v>34</v>
      </c>
      <c r="D1023">
        <v>4</v>
      </c>
      <c r="E1023">
        <v>6</v>
      </c>
      <c r="F1023">
        <v>3743</v>
      </c>
      <c r="G1023" t="s">
        <v>3756</v>
      </c>
      <c r="H1023" s="6">
        <v>80</v>
      </c>
      <c r="I1023" s="12">
        <f>IF(Fact_Order[[#This Row],[Review Rating]]&gt;3,1,0)</f>
        <v>1</v>
      </c>
      <c r="J1023">
        <v>4.4000000000000004</v>
      </c>
      <c r="K1023">
        <f>IF(Fact_Order[[#This Row],[Discount Applied]]="Yes", 1, 0)</f>
        <v>0</v>
      </c>
      <c r="L1023" t="s">
        <v>1691</v>
      </c>
      <c r="M1023" t="s">
        <v>12</v>
      </c>
    </row>
    <row r="1024" spans="1:13" x14ac:dyDescent="0.3">
      <c r="A1024">
        <v>3761</v>
      </c>
      <c r="B1024">
        <v>3</v>
      </c>
      <c r="C1024">
        <v>40</v>
      </c>
      <c r="D1024">
        <v>4</v>
      </c>
      <c r="E1024">
        <v>21</v>
      </c>
      <c r="F1024">
        <v>3761</v>
      </c>
      <c r="G1024" t="s">
        <v>3774</v>
      </c>
      <c r="H1024" s="6">
        <v>80</v>
      </c>
      <c r="I1024" s="12">
        <f>IF(Fact_Order[[#This Row],[Review Rating]]&gt;3,1,0)</f>
        <v>1</v>
      </c>
      <c r="J1024">
        <v>3.1</v>
      </c>
      <c r="K1024">
        <f>IF(Fact_Order[[#This Row],[Discount Applied]]="Yes", 1, 0)</f>
        <v>0</v>
      </c>
      <c r="L1024" t="s">
        <v>1691</v>
      </c>
      <c r="M1024" t="s">
        <v>14</v>
      </c>
    </row>
    <row r="1025" spans="1:13" x14ac:dyDescent="0.3">
      <c r="A1025">
        <v>3788</v>
      </c>
      <c r="B1025">
        <v>5</v>
      </c>
      <c r="C1025">
        <v>15</v>
      </c>
      <c r="D1025">
        <v>4</v>
      </c>
      <c r="E1025">
        <v>1</v>
      </c>
      <c r="F1025">
        <v>3788</v>
      </c>
      <c r="G1025" t="s">
        <v>3801</v>
      </c>
      <c r="H1025" s="6">
        <v>80</v>
      </c>
      <c r="I1025" s="12">
        <f>IF(Fact_Order[[#This Row],[Review Rating]]&gt;3,1,0)</f>
        <v>1</v>
      </c>
      <c r="J1025">
        <v>3.6</v>
      </c>
      <c r="K1025">
        <f>IF(Fact_Order[[#This Row],[Discount Applied]]="Yes", 1, 0)</f>
        <v>0</v>
      </c>
      <c r="L1025" t="s">
        <v>1691</v>
      </c>
      <c r="M1025" t="s">
        <v>14</v>
      </c>
    </row>
    <row r="1026" spans="1:13" x14ac:dyDescent="0.3">
      <c r="A1026">
        <v>20</v>
      </c>
      <c r="B1026">
        <v>6</v>
      </c>
      <c r="C1026">
        <v>9</v>
      </c>
      <c r="D1026">
        <v>1</v>
      </c>
      <c r="E1026">
        <v>11</v>
      </c>
      <c r="F1026">
        <v>32</v>
      </c>
      <c r="G1026" t="s">
        <v>44</v>
      </c>
      <c r="H1026" s="6">
        <v>79</v>
      </c>
      <c r="I1026" s="12">
        <f>IF(Fact_Order[[#This Row],[Review Rating]]&gt;3,1,0)</f>
        <v>1</v>
      </c>
      <c r="J1026">
        <v>4.7</v>
      </c>
      <c r="K1026">
        <f>IF(Fact_Order[[#This Row],[Discount Applied]]="Yes", 1, 0)</f>
        <v>1</v>
      </c>
      <c r="L1026" t="s">
        <v>7</v>
      </c>
      <c r="M1026" t="s">
        <v>8</v>
      </c>
    </row>
    <row r="1027" spans="1:13" x14ac:dyDescent="0.3">
      <c r="A1027">
        <v>60</v>
      </c>
      <c r="B1027">
        <v>4</v>
      </c>
      <c r="C1027">
        <v>8</v>
      </c>
      <c r="D1027">
        <v>2</v>
      </c>
      <c r="E1027">
        <v>23</v>
      </c>
      <c r="F1027">
        <v>60</v>
      </c>
      <c r="G1027" t="s">
        <v>72</v>
      </c>
      <c r="H1027" s="6">
        <v>79</v>
      </c>
      <c r="I1027" s="12">
        <f>IF(Fact_Order[[#This Row],[Review Rating]]&gt;3,1,0)</f>
        <v>1</v>
      </c>
      <c r="J1027">
        <v>4.5999999999999996</v>
      </c>
      <c r="K1027">
        <f>IF(Fact_Order[[#This Row],[Discount Applied]]="Yes", 1, 0)</f>
        <v>1</v>
      </c>
      <c r="L1027" t="s">
        <v>7</v>
      </c>
      <c r="M1027" t="s">
        <v>27</v>
      </c>
    </row>
    <row r="1028" spans="1:13" x14ac:dyDescent="0.3">
      <c r="A1028">
        <v>64</v>
      </c>
      <c r="B1028">
        <v>5</v>
      </c>
      <c r="C1028">
        <v>29</v>
      </c>
      <c r="D1028">
        <v>1</v>
      </c>
      <c r="E1028">
        <v>13</v>
      </c>
      <c r="F1028">
        <v>64</v>
      </c>
      <c r="G1028" t="s">
        <v>76</v>
      </c>
      <c r="H1028" s="6">
        <v>79</v>
      </c>
      <c r="I1028" s="12">
        <f>IF(Fact_Order[[#This Row],[Review Rating]]&gt;3,1,0)</f>
        <v>0</v>
      </c>
      <c r="J1028">
        <v>2.7</v>
      </c>
      <c r="K1028">
        <f>IF(Fact_Order[[#This Row],[Discount Applied]]="Yes", 1, 0)</f>
        <v>1</v>
      </c>
      <c r="L1028" t="s">
        <v>7</v>
      </c>
      <c r="M1028" t="s">
        <v>12</v>
      </c>
    </row>
    <row r="1029" spans="1:13" x14ac:dyDescent="0.3">
      <c r="A1029">
        <v>109</v>
      </c>
      <c r="B1029">
        <v>3</v>
      </c>
      <c r="C1029">
        <v>7</v>
      </c>
      <c r="D1029">
        <v>2</v>
      </c>
      <c r="E1029">
        <v>21</v>
      </c>
      <c r="F1029">
        <v>109</v>
      </c>
      <c r="G1029" t="s">
        <v>121</v>
      </c>
      <c r="H1029" s="6">
        <v>79</v>
      </c>
      <c r="I1029" s="12">
        <f>IF(Fact_Order[[#This Row],[Review Rating]]&gt;3,1,0)</f>
        <v>1</v>
      </c>
      <c r="J1029">
        <v>3.4</v>
      </c>
      <c r="K1029">
        <f>IF(Fact_Order[[#This Row],[Discount Applied]]="Yes", 1, 0)</f>
        <v>1</v>
      </c>
      <c r="L1029" t="s">
        <v>7</v>
      </c>
      <c r="M1029" t="s">
        <v>22</v>
      </c>
    </row>
    <row r="1030" spans="1:13" x14ac:dyDescent="0.3">
      <c r="A1030">
        <v>229</v>
      </c>
      <c r="B1030">
        <v>6</v>
      </c>
      <c r="C1030">
        <v>14</v>
      </c>
      <c r="D1030">
        <v>2</v>
      </c>
      <c r="E1030">
        <v>21</v>
      </c>
      <c r="F1030">
        <v>229</v>
      </c>
      <c r="G1030" t="s">
        <v>241</v>
      </c>
      <c r="H1030" s="6">
        <v>79</v>
      </c>
      <c r="I1030" s="12">
        <f>IF(Fact_Order[[#This Row],[Review Rating]]&gt;3,1,0)</f>
        <v>0</v>
      </c>
      <c r="J1030">
        <v>2.9</v>
      </c>
      <c r="K1030">
        <f>IF(Fact_Order[[#This Row],[Discount Applied]]="Yes", 1, 0)</f>
        <v>1</v>
      </c>
      <c r="L1030" t="s">
        <v>7</v>
      </c>
      <c r="M1030" t="s">
        <v>12</v>
      </c>
    </row>
    <row r="1031" spans="1:13" x14ac:dyDescent="0.3">
      <c r="A1031">
        <v>339</v>
      </c>
      <c r="B1031">
        <v>1</v>
      </c>
      <c r="C1031">
        <v>3</v>
      </c>
      <c r="D1031">
        <v>1</v>
      </c>
      <c r="E1031">
        <v>16</v>
      </c>
      <c r="F1031">
        <v>339</v>
      </c>
      <c r="G1031" t="s">
        <v>351</v>
      </c>
      <c r="H1031" s="6">
        <v>79</v>
      </c>
      <c r="I1031" s="12">
        <f>IF(Fact_Order[[#This Row],[Review Rating]]&gt;3,1,0)</f>
        <v>1</v>
      </c>
      <c r="J1031">
        <v>3.5</v>
      </c>
      <c r="K1031">
        <f>IF(Fact_Order[[#This Row],[Discount Applied]]="Yes", 1, 0)</f>
        <v>1</v>
      </c>
      <c r="L1031" t="s">
        <v>7</v>
      </c>
      <c r="M1031" t="s">
        <v>10</v>
      </c>
    </row>
    <row r="1032" spans="1:13" x14ac:dyDescent="0.3">
      <c r="A1032">
        <v>543</v>
      </c>
      <c r="B1032">
        <v>3</v>
      </c>
      <c r="C1032">
        <v>27</v>
      </c>
      <c r="D1032">
        <v>2</v>
      </c>
      <c r="E1032">
        <v>24</v>
      </c>
      <c r="F1032">
        <v>543</v>
      </c>
      <c r="G1032" t="s">
        <v>555</v>
      </c>
      <c r="H1032" s="6">
        <v>79</v>
      </c>
      <c r="I1032" s="12">
        <f>IF(Fact_Order[[#This Row],[Review Rating]]&gt;3,1,0)</f>
        <v>1</v>
      </c>
      <c r="J1032">
        <v>4.5999999999999996</v>
      </c>
      <c r="K1032">
        <f>IF(Fact_Order[[#This Row],[Discount Applied]]="Yes", 1, 0)</f>
        <v>1</v>
      </c>
      <c r="L1032" t="s">
        <v>7</v>
      </c>
      <c r="M1032" t="s">
        <v>10</v>
      </c>
    </row>
    <row r="1033" spans="1:13" x14ac:dyDescent="0.3">
      <c r="A1033">
        <v>575</v>
      </c>
      <c r="B1033">
        <v>2</v>
      </c>
      <c r="C1033">
        <v>2</v>
      </c>
      <c r="D1033">
        <v>4</v>
      </c>
      <c r="E1033">
        <v>5</v>
      </c>
      <c r="F1033">
        <v>575</v>
      </c>
      <c r="G1033" t="s">
        <v>587</v>
      </c>
      <c r="H1033" s="6">
        <v>79</v>
      </c>
      <c r="I1033" s="12">
        <f>IF(Fact_Order[[#This Row],[Review Rating]]&gt;3,1,0)</f>
        <v>1</v>
      </c>
      <c r="J1033">
        <v>4.8</v>
      </c>
      <c r="K1033">
        <f>IF(Fact_Order[[#This Row],[Discount Applied]]="Yes", 1, 0)</f>
        <v>1</v>
      </c>
      <c r="L1033" t="s">
        <v>7</v>
      </c>
      <c r="M1033" t="s">
        <v>22</v>
      </c>
    </row>
    <row r="1034" spans="1:13" x14ac:dyDescent="0.3">
      <c r="A1034">
        <v>626</v>
      </c>
      <c r="B1034">
        <v>3</v>
      </c>
      <c r="C1034">
        <v>13</v>
      </c>
      <c r="D1034">
        <v>4</v>
      </c>
      <c r="E1034">
        <v>17</v>
      </c>
      <c r="F1034">
        <v>626</v>
      </c>
      <c r="G1034" t="s">
        <v>638</v>
      </c>
      <c r="H1034" s="6">
        <v>79</v>
      </c>
      <c r="I1034" s="12">
        <f>IF(Fact_Order[[#This Row],[Review Rating]]&gt;3,1,0)</f>
        <v>1</v>
      </c>
      <c r="J1034">
        <v>4</v>
      </c>
      <c r="K1034">
        <f>IF(Fact_Order[[#This Row],[Discount Applied]]="Yes", 1, 0)</f>
        <v>1</v>
      </c>
      <c r="L1034" t="s">
        <v>7</v>
      </c>
      <c r="M1034" t="s">
        <v>8</v>
      </c>
    </row>
    <row r="1035" spans="1:13" x14ac:dyDescent="0.3">
      <c r="A1035">
        <v>627</v>
      </c>
      <c r="B1035">
        <v>4</v>
      </c>
      <c r="C1035">
        <v>14</v>
      </c>
      <c r="D1035">
        <v>2</v>
      </c>
      <c r="E1035">
        <v>13</v>
      </c>
      <c r="F1035">
        <v>627</v>
      </c>
      <c r="G1035" t="s">
        <v>639</v>
      </c>
      <c r="H1035" s="6">
        <v>79</v>
      </c>
      <c r="I1035" s="12">
        <f>IF(Fact_Order[[#This Row],[Review Rating]]&gt;3,1,0)</f>
        <v>1</v>
      </c>
      <c r="J1035">
        <v>3.9</v>
      </c>
      <c r="K1035">
        <f>IF(Fact_Order[[#This Row],[Discount Applied]]="Yes", 1, 0)</f>
        <v>1</v>
      </c>
      <c r="L1035" t="s">
        <v>7</v>
      </c>
      <c r="M1035" t="s">
        <v>8</v>
      </c>
    </row>
    <row r="1036" spans="1:13" x14ac:dyDescent="0.3">
      <c r="A1036">
        <v>661</v>
      </c>
      <c r="B1036">
        <v>5</v>
      </c>
      <c r="C1036">
        <v>7</v>
      </c>
      <c r="D1036">
        <v>4</v>
      </c>
      <c r="E1036">
        <v>8</v>
      </c>
      <c r="F1036">
        <v>661</v>
      </c>
      <c r="G1036" t="s">
        <v>673</v>
      </c>
      <c r="H1036" s="6">
        <v>79</v>
      </c>
      <c r="I1036" s="12">
        <f>IF(Fact_Order[[#This Row],[Review Rating]]&gt;3,1,0)</f>
        <v>1</v>
      </c>
      <c r="J1036">
        <v>5</v>
      </c>
      <c r="K1036">
        <f>IF(Fact_Order[[#This Row],[Discount Applied]]="Yes", 1, 0)</f>
        <v>1</v>
      </c>
      <c r="L1036" t="s">
        <v>7</v>
      </c>
      <c r="M1036" t="s">
        <v>12</v>
      </c>
    </row>
    <row r="1037" spans="1:13" x14ac:dyDescent="0.3">
      <c r="A1037">
        <v>701</v>
      </c>
      <c r="B1037">
        <v>4</v>
      </c>
      <c r="C1037">
        <v>49</v>
      </c>
      <c r="D1037">
        <v>1</v>
      </c>
      <c r="E1037">
        <v>14</v>
      </c>
      <c r="F1037">
        <v>701</v>
      </c>
      <c r="G1037" t="s">
        <v>713</v>
      </c>
      <c r="H1037" s="6">
        <v>79</v>
      </c>
      <c r="I1037" s="12">
        <f>IF(Fact_Order[[#This Row],[Review Rating]]&gt;3,1,0)</f>
        <v>1</v>
      </c>
      <c r="J1037">
        <v>4.0999999999999996</v>
      </c>
      <c r="K1037">
        <f>IF(Fact_Order[[#This Row],[Discount Applied]]="Yes", 1, 0)</f>
        <v>1</v>
      </c>
      <c r="L1037" t="s">
        <v>7</v>
      </c>
      <c r="M1037" t="s">
        <v>14</v>
      </c>
    </row>
    <row r="1038" spans="1:13" x14ac:dyDescent="0.3">
      <c r="A1038">
        <v>710</v>
      </c>
      <c r="B1038">
        <v>4</v>
      </c>
      <c r="C1038">
        <v>3</v>
      </c>
      <c r="D1038">
        <v>3</v>
      </c>
      <c r="E1038">
        <v>15</v>
      </c>
      <c r="F1038">
        <v>710</v>
      </c>
      <c r="G1038" t="s">
        <v>722</v>
      </c>
      <c r="H1038" s="6">
        <v>79</v>
      </c>
      <c r="I1038" s="12">
        <f>IF(Fact_Order[[#This Row],[Review Rating]]&gt;3,1,0)</f>
        <v>1</v>
      </c>
      <c r="J1038">
        <v>4.5999999999999996</v>
      </c>
      <c r="K1038">
        <f>IF(Fact_Order[[#This Row],[Discount Applied]]="Yes", 1, 0)</f>
        <v>1</v>
      </c>
      <c r="L1038" t="s">
        <v>7</v>
      </c>
      <c r="M1038" t="s">
        <v>27</v>
      </c>
    </row>
    <row r="1039" spans="1:13" x14ac:dyDescent="0.3">
      <c r="A1039">
        <v>725</v>
      </c>
      <c r="B1039">
        <v>6</v>
      </c>
      <c r="C1039">
        <v>14</v>
      </c>
      <c r="D1039">
        <v>4</v>
      </c>
      <c r="E1039">
        <v>18</v>
      </c>
      <c r="F1039">
        <v>725</v>
      </c>
      <c r="G1039" t="s">
        <v>737</v>
      </c>
      <c r="H1039" s="6">
        <v>79</v>
      </c>
      <c r="I1039" s="12">
        <f>IF(Fact_Order[[#This Row],[Review Rating]]&gt;3,1,0)</f>
        <v>1</v>
      </c>
      <c r="J1039">
        <v>4.7</v>
      </c>
      <c r="K1039">
        <f>IF(Fact_Order[[#This Row],[Discount Applied]]="Yes", 1, 0)</f>
        <v>1</v>
      </c>
      <c r="L1039" t="s">
        <v>7</v>
      </c>
      <c r="M1039" t="s">
        <v>8</v>
      </c>
    </row>
    <row r="1040" spans="1:13" x14ac:dyDescent="0.3">
      <c r="A1040">
        <v>742</v>
      </c>
      <c r="B1040">
        <v>2</v>
      </c>
      <c r="C1040">
        <v>9</v>
      </c>
      <c r="D1040">
        <v>3</v>
      </c>
      <c r="E1040">
        <v>18</v>
      </c>
      <c r="F1040">
        <v>742</v>
      </c>
      <c r="G1040" t="s">
        <v>754</v>
      </c>
      <c r="H1040" s="6">
        <v>79</v>
      </c>
      <c r="I1040" s="12">
        <f>IF(Fact_Order[[#This Row],[Review Rating]]&gt;3,1,0)</f>
        <v>1</v>
      </c>
      <c r="J1040">
        <v>4.7</v>
      </c>
      <c r="K1040">
        <f>IF(Fact_Order[[#This Row],[Discount Applied]]="Yes", 1, 0)</f>
        <v>1</v>
      </c>
      <c r="L1040" t="s">
        <v>7</v>
      </c>
      <c r="M1040" t="s">
        <v>22</v>
      </c>
    </row>
    <row r="1041" spans="1:13" x14ac:dyDescent="0.3">
      <c r="A1041">
        <v>1005</v>
      </c>
      <c r="B1041">
        <v>5</v>
      </c>
      <c r="C1041">
        <v>31</v>
      </c>
      <c r="D1041">
        <v>3</v>
      </c>
      <c r="E1041">
        <v>22</v>
      </c>
      <c r="F1041">
        <v>1005</v>
      </c>
      <c r="G1041" t="s">
        <v>1017</v>
      </c>
      <c r="H1041" s="6">
        <v>79</v>
      </c>
      <c r="I1041" s="12">
        <f>IF(Fact_Order[[#This Row],[Review Rating]]&gt;3,1,0)</f>
        <v>1</v>
      </c>
      <c r="J1041">
        <v>4.8</v>
      </c>
      <c r="K1041">
        <f>IF(Fact_Order[[#This Row],[Discount Applied]]="Yes", 1, 0)</f>
        <v>1</v>
      </c>
      <c r="L1041" t="s">
        <v>7</v>
      </c>
      <c r="M1041" t="s">
        <v>10</v>
      </c>
    </row>
    <row r="1042" spans="1:13" x14ac:dyDescent="0.3">
      <c r="A1042">
        <v>1046</v>
      </c>
      <c r="B1042">
        <v>5</v>
      </c>
      <c r="C1042">
        <v>36</v>
      </c>
      <c r="D1042">
        <v>4</v>
      </c>
      <c r="E1042">
        <v>2</v>
      </c>
      <c r="F1042">
        <v>1046</v>
      </c>
      <c r="G1042" t="s">
        <v>1058</v>
      </c>
      <c r="H1042" s="6">
        <v>79</v>
      </c>
      <c r="I1042" s="12">
        <f>IF(Fact_Order[[#This Row],[Review Rating]]&gt;3,1,0)</f>
        <v>1</v>
      </c>
      <c r="J1042">
        <v>3.5</v>
      </c>
      <c r="K1042">
        <f>IF(Fact_Order[[#This Row],[Discount Applied]]="Yes", 1, 0)</f>
        <v>1</v>
      </c>
      <c r="L1042" t="s">
        <v>7</v>
      </c>
      <c r="M1042" t="s">
        <v>14</v>
      </c>
    </row>
    <row r="1043" spans="1:13" x14ac:dyDescent="0.3">
      <c r="A1043">
        <v>1219</v>
      </c>
      <c r="B1043">
        <v>6</v>
      </c>
      <c r="C1043">
        <v>39</v>
      </c>
      <c r="D1043">
        <v>2</v>
      </c>
      <c r="E1043">
        <v>24</v>
      </c>
      <c r="F1043">
        <v>1219</v>
      </c>
      <c r="G1043" t="s">
        <v>1231</v>
      </c>
      <c r="H1043" s="6">
        <v>79</v>
      </c>
      <c r="I1043" s="12">
        <f>IF(Fact_Order[[#This Row],[Review Rating]]&gt;3,1,0)</f>
        <v>1</v>
      </c>
      <c r="J1043">
        <v>3.1</v>
      </c>
      <c r="K1043">
        <f>IF(Fact_Order[[#This Row],[Discount Applied]]="Yes", 1, 0)</f>
        <v>1</v>
      </c>
      <c r="L1043" t="s">
        <v>7</v>
      </c>
      <c r="M1043" t="s">
        <v>10</v>
      </c>
    </row>
    <row r="1044" spans="1:13" x14ac:dyDescent="0.3">
      <c r="A1044">
        <v>1232</v>
      </c>
      <c r="B1044">
        <v>5</v>
      </c>
      <c r="C1044">
        <v>39</v>
      </c>
      <c r="D1044">
        <v>2</v>
      </c>
      <c r="E1044">
        <v>21</v>
      </c>
      <c r="F1044">
        <v>1232</v>
      </c>
      <c r="G1044" t="s">
        <v>1244</v>
      </c>
      <c r="H1044" s="6">
        <v>79</v>
      </c>
      <c r="I1044" s="12">
        <f>IF(Fact_Order[[#This Row],[Review Rating]]&gt;3,1,0)</f>
        <v>1</v>
      </c>
      <c r="J1044">
        <v>4</v>
      </c>
      <c r="K1044">
        <f>IF(Fact_Order[[#This Row],[Discount Applied]]="Yes", 1, 0)</f>
        <v>1</v>
      </c>
      <c r="L1044" t="s">
        <v>7</v>
      </c>
      <c r="M1044" t="s">
        <v>12</v>
      </c>
    </row>
    <row r="1045" spans="1:13" x14ac:dyDescent="0.3">
      <c r="A1045">
        <v>1241</v>
      </c>
      <c r="B1045">
        <v>6</v>
      </c>
      <c r="C1045">
        <v>33</v>
      </c>
      <c r="D1045">
        <v>1</v>
      </c>
      <c r="E1045">
        <v>19</v>
      </c>
      <c r="F1045">
        <v>1241</v>
      </c>
      <c r="G1045" t="s">
        <v>1253</v>
      </c>
      <c r="H1045" s="6">
        <v>79</v>
      </c>
      <c r="I1045" s="12">
        <f>IF(Fact_Order[[#This Row],[Review Rating]]&gt;3,1,0)</f>
        <v>0</v>
      </c>
      <c r="J1045">
        <v>2.9</v>
      </c>
      <c r="K1045">
        <f>IF(Fact_Order[[#This Row],[Discount Applied]]="Yes", 1, 0)</f>
        <v>1</v>
      </c>
      <c r="L1045" t="s">
        <v>7</v>
      </c>
      <c r="M1045" t="s">
        <v>27</v>
      </c>
    </row>
    <row r="1046" spans="1:13" x14ac:dyDescent="0.3">
      <c r="A1046">
        <v>1266</v>
      </c>
      <c r="B1046">
        <v>3</v>
      </c>
      <c r="C1046">
        <v>8</v>
      </c>
      <c r="D1046">
        <v>2</v>
      </c>
      <c r="E1046">
        <v>6</v>
      </c>
      <c r="F1046">
        <v>1266</v>
      </c>
      <c r="G1046" t="s">
        <v>1278</v>
      </c>
      <c r="H1046" s="6">
        <v>79</v>
      </c>
      <c r="I1046" s="12">
        <f>IF(Fact_Order[[#This Row],[Review Rating]]&gt;3,1,0)</f>
        <v>0</v>
      </c>
      <c r="J1046">
        <v>2.7</v>
      </c>
      <c r="K1046">
        <f>IF(Fact_Order[[#This Row],[Discount Applied]]="Yes", 1, 0)</f>
        <v>1</v>
      </c>
      <c r="L1046" t="s">
        <v>7</v>
      </c>
      <c r="M1046" t="s">
        <v>22</v>
      </c>
    </row>
    <row r="1047" spans="1:13" x14ac:dyDescent="0.3">
      <c r="A1047">
        <v>1313</v>
      </c>
      <c r="B1047">
        <v>6</v>
      </c>
      <c r="C1047">
        <v>10</v>
      </c>
      <c r="D1047">
        <v>1</v>
      </c>
      <c r="E1047">
        <v>18</v>
      </c>
      <c r="F1047">
        <v>1313</v>
      </c>
      <c r="G1047" t="s">
        <v>1325</v>
      </c>
      <c r="H1047" s="6">
        <v>79</v>
      </c>
      <c r="I1047" s="12">
        <f>IF(Fact_Order[[#This Row],[Review Rating]]&gt;3,1,0)</f>
        <v>0</v>
      </c>
      <c r="J1047">
        <v>3</v>
      </c>
      <c r="K1047">
        <f>IF(Fact_Order[[#This Row],[Discount Applied]]="Yes", 1, 0)</f>
        <v>1</v>
      </c>
      <c r="L1047" t="s">
        <v>7</v>
      </c>
      <c r="M1047" t="s">
        <v>22</v>
      </c>
    </row>
    <row r="1048" spans="1:13" x14ac:dyDescent="0.3">
      <c r="A1048">
        <v>1414</v>
      </c>
      <c r="B1048">
        <v>6</v>
      </c>
      <c r="C1048">
        <v>14</v>
      </c>
      <c r="D1048">
        <v>4</v>
      </c>
      <c r="E1048">
        <v>1</v>
      </c>
      <c r="F1048">
        <v>1414</v>
      </c>
      <c r="G1048" t="s">
        <v>1426</v>
      </c>
      <c r="H1048" s="6">
        <v>79</v>
      </c>
      <c r="I1048" s="12">
        <f>IF(Fact_Order[[#This Row],[Review Rating]]&gt;3,1,0)</f>
        <v>0</v>
      </c>
      <c r="J1048">
        <v>2.7</v>
      </c>
      <c r="K1048">
        <f>IF(Fact_Order[[#This Row],[Discount Applied]]="Yes", 1, 0)</f>
        <v>1</v>
      </c>
      <c r="L1048" t="s">
        <v>7</v>
      </c>
      <c r="M1048" t="s">
        <v>22</v>
      </c>
    </row>
    <row r="1049" spans="1:13" x14ac:dyDescent="0.3">
      <c r="A1049">
        <v>1456</v>
      </c>
      <c r="B1049">
        <v>1</v>
      </c>
      <c r="C1049">
        <v>16</v>
      </c>
      <c r="D1049">
        <v>4</v>
      </c>
      <c r="E1049">
        <v>14</v>
      </c>
      <c r="F1049">
        <v>1456</v>
      </c>
      <c r="G1049" t="s">
        <v>1468</v>
      </c>
      <c r="H1049" s="6">
        <v>79</v>
      </c>
      <c r="I1049" s="12">
        <f>IF(Fact_Order[[#This Row],[Review Rating]]&gt;3,1,0)</f>
        <v>1</v>
      </c>
      <c r="J1049">
        <v>4.9000000000000004</v>
      </c>
      <c r="K1049">
        <f>IF(Fact_Order[[#This Row],[Discount Applied]]="Yes", 1, 0)</f>
        <v>1</v>
      </c>
      <c r="L1049" t="s">
        <v>7</v>
      </c>
      <c r="M1049" t="s">
        <v>14</v>
      </c>
    </row>
    <row r="1050" spans="1:13" x14ac:dyDescent="0.3">
      <c r="A1050">
        <v>1817</v>
      </c>
      <c r="B1050">
        <v>1</v>
      </c>
      <c r="C1050">
        <v>42</v>
      </c>
      <c r="D1050">
        <v>3</v>
      </c>
      <c r="E1050">
        <v>20</v>
      </c>
      <c r="F1050">
        <v>1817</v>
      </c>
      <c r="G1050" t="s">
        <v>1830</v>
      </c>
      <c r="H1050" s="6">
        <v>79</v>
      </c>
      <c r="I1050" s="12">
        <f>IF(Fact_Order[[#This Row],[Review Rating]]&gt;3,1,0)</f>
        <v>1</v>
      </c>
      <c r="J1050">
        <v>4</v>
      </c>
      <c r="K1050">
        <f>IF(Fact_Order[[#This Row],[Discount Applied]]="Yes", 1, 0)</f>
        <v>0</v>
      </c>
      <c r="L1050" t="s">
        <v>1691</v>
      </c>
      <c r="M1050" t="s">
        <v>10</v>
      </c>
    </row>
    <row r="1051" spans="1:13" x14ac:dyDescent="0.3">
      <c r="A1051">
        <v>1989</v>
      </c>
      <c r="B1051">
        <v>2</v>
      </c>
      <c r="C1051">
        <v>42</v>
      </c>
      <c r="D1051">
        <v>1</v>
      </c>
      <c r="E1051">
        <v>14</v>
      </c>
      <c r="F1051">
        <v>1989</v>
      </c>
      <c r="G1051" t="s">
        <v>2002</v>
      </c>
      <c r="H1051" s="6">
        <v>79</v>
      </c>
      <c r="I1051" s="12">
        <f>IF(Fact_Order[[#This Row],[Review Rating]]&gt;3,1,0)</f>
        <v>1</v>
      </c>
      <c r="J1051">
        <v>3.9</v>
      </c>
      <c r="K1051">
        <f>IF(Fact_Order[[#This Row],[Discount Applied]]="Yes", 1, 0)</f>
        <v>0</v>
      </c>
      <c r="L1051" t="s">
        <v>1691</v>
      </c>
      <c r="M1051" t="s">
        <v>22</v>
      </c>
    </row>
    <row r="1052" spans="1:13" x14ac:dyDescent="0.3">
      <c r="A1052">
        <v>2204</v>
      </c>
      <c r="B1052">
        <v>2</v>
      </c>
      <c r="C1052">
        <v>4</v>
      </c>
      <c r="D1052">
        <v>1</v>
      </c>
      <c r="E1052">
        <v>11</v>
      </c>
      <c r="F1052">
        <v>2204</v>
      </c>
      <c r="G1052" t="s">
        <v>2217</v>
      </c>
      <c r="H1052" s="6">
        <v>79</v>
      </c>
      <c r="I1052" s="12">
        <f>IF(Fact_Order[[#This Row],[Review Rating]]&gt;3,1,0)</f>
        <v>1</v>
      </c>
      <c r="J1052">
        <v>3.1</v>
      </c>
      <c r="K1052">
        <f>IF(Fact_Order[[#This Row],[Discount Applied]]="Yes", 1, 0)</f>
        <v>0</v>
      </c>
      <c r="L1052" t="s">
        <v>1691</v>
      </c>
      <c r="M1052" t="s">
        <v>10</v>
      </c>
    </row>
    <row r="1053" spans="1:13" x14ac:dyDescent="0.3">
      <c r="A1053">
        <v>2255</v>
      </c>
      <c r="B1053">
        <v>6</v>
      </c>
      <c r="C1053">
        <v>26</v>
      </c>
      <c r="D1053">
        <v>1</v>
      </c>
      <c r="E1053">
        <v>23</v>
      </c>
      <c r="F1053">
        <v>2255</v>
      </c>
      <c r="G1053" t="s">
        <v>2268</v>
      </c>
      <c r="H1053" s="6">
        <v>79</v>
      </c>
      <c r="I1053" s="12">
        <f>IF(Fact_Order[[#This Row],[Review Rating]]&gt;3,1,0)</f>
        <v>1</v>
      </c>
      <c r="J1053">
        <v>4.2</v>
      </c>
      <c r="K1053">
        <f>IF(Fact_Order[[#This Row],[Discount Applied]]="Yes", 1, 0)</f>
        <v>0</v>
      </c>
      <c r="L1053" t="s">
        <v>1691</v>
      </c>
      <c r="M1053" t="s">
        <v>14</v>
      </c>
    </row>
    <row r="1054" spans="1:13" x14ac:dyDescent="0.3">
      <c r="A1054">
        <v>2316</v>
      </c>
      <c r="B1054">
        <v>5</v>
      </c>
      <c r="C1054">
        <v>35</v>
      </c>
      <c r="D1054">
        <v>1</v>
      </c>
      <c r="E1054">
        <v>21</v>
      </c>
      <c r="F1054">
        <v>2316</v>
      </c>
      <c r="G1054" t="s">
        <v>2329</v>
      </c>
      <c r="H1054" s="6">
        <v>79</v>
      </c>
      <c r="I1054" s="12">
        <f>IF(Fact_Order[[#This Row],[Review Rating]]&gt;3,1,0)</f>
        <v>1</v>
      </c>
      <c r="J1054">
        <v>3.5</v>
      </c>
      <c r="K1054">
        <f>IF(Fact_Order[[#This Row],[Discount Applied]]="Yes", 1, 0)</f>
        <v>0</v>
      </c>
      <c r="L1054" t="s">
        <v>1691</v>
      </c>
      <c r="M1054" t="s">
        <v>27</v>
      </c>
    </row>
    <row r="1055" spans="1:13" x14ac:dyDescent="0.3">
      <c r="A1055">
        <v>2335</v>
      </c>
      <c r="B1055">
        <v>4</v>
      </c>
      <c r="C1055">
        <v>24</v>
      </c>
      <c r="D1055">
        <v>3</v>
      </c>
      <c r="E1055">
        <v>24</v>
      </c>
      <c r="F1055">
        <v>2335</v>
      </c>
      <c r="G1055" t="s">
        <v>2348</v>
      </c>
      <c r="H1055" s="6">
        <v>79</v>
      </c>
      <c r="I1055" s="12">
        <f>IF(Fact_Order[[#This Row],[Review Rating]]&gt;3,1,0)</f>
        <v>1</v>
      </c>
      <c r="J1055">
        <v>4.2</v>
      </c>
      <c r="K1055">
        <f>IF(Fact_Order[[#This Row],[Discount Applied]]="Yes", 1, 0)</f>
        <v>0</v>
      </c>
      <c r="L1055" t="s">
        <v>1691</v>
      </c>
      <c r="M1055" t="s">
        <v>12</v>
      </c>
    </row>
    <row r="1056" spans="1:13" x14ac:dyDescent="0.3">
      <c r="A1056">
        <v>2364</v>
      </c>
      <c r="B1056">
        <v>1</v>
      </c>
      <c r="C1056">
        <v>39</v>
      </c>
      <c r="D1056">
        <v>1</v>
      </c>
      <c r="E1056">
        <v>21</v>
      </c>
      <c r="F1056">
        <v>2364</v>
      </c>
      <c r="G1056" t="s">
        <v>2377</v>
      </c>
      <c r="H1056" s="6">
        <v>79</v>
      </c>
      <c r="I1056" s="12">
        <f>IF(Fact_Order[[#This Row],[Review Rating]]&gt;3,1,0)</f>
        <v>1</v>
      </c>
      <c r="J1056">
        <v>4.2</v>
      </c>
      <c r="K1056">
        <f>IF(Fact_Order[[#This Row],[Discount Applied]]="Yes", 1, 0)</f>
        <v>0</v>
      </c>
      <c r="L1056" t="s">
        <v>1691</v>
      </c>
      <c r="M1056" t="s">
        <v>10</v>
      </c>
    </row>
    <row r="1057" spans="1:13" x14ac:dyDescent="0.3">
      <c r="A1057">
        <v>2497</v>
      </c>
      <c r="B1057">
        <v>6</v>
      </c>
      <c r="C1057">
        <v>27</v>
      </c>
      <c r="D1057">
        <v>3</v>
      </c>
      <c r="E1057">
        <v>19</v>
      </c>
      <c r="F1057">
        <v>2497</v>
      </c>
      <c r="G1057" t="s">
        <v>2510</v>
      </c>
      <c r="H1057" s="6">
        <v>79</v>
      </c>
      <c r="I1057" s="12">
        <f>IF(Fact_Order[[#This Row],[Review Rating]]&gt;3,1,0)</f>
        <v>1</v>
      </c>
      <c r="J1057">
        <v>3.2</v>
      </c>
      <c r="K1057">
        <f>IF(Fact_Order[[#This Row],[Discount Applied]]="Yes", 1, 0)</f>
        <v>0</v>
      </c>
      <c r="L1057" t="s">
        <v>1691</v>
      </c>
      <c r="M1057" t="s">
        <v>12</v>
      </c>
    </row>
    <row r="1058" spans="1:13" x14ac:dyDescent="0.3">
      <c r="A1058">
        <v>2788</v>
      </c>
      <c r="B1058">
        <v>3</v>
      </c>
      <c r="C1058">
        <v>9</v>
      </c>
      <c r="D1058">
        <v>2</v>
      </c>
      <c r="E1058">
        <v>24</v>
      </c>
      <c r="F1058">
        <v>2788</v>
      </c>
      <c r="G1058" t="s">
        <v>2801</v>
      </c>
      <c r="H1058" s="6">
        <v>79</v>
      </c>
      <c r="I1058" s="12">
        <f>IF(Fact_Order[[#This Row],[Review Rating]]&gt;3,1,0)</f>
        <v>1</v>
      </c>
      <c r="J1058">
        <v>4.0999999999999996</v>
      </c>
      <c r="K1058">
        <f>IF(Fact_Order[[#This Row],[Discount Applied]]="Yes", 1, 0)</f>
        <v>0</v>
      </c>
      <c r="L1058" t="s">
        <v>1691</v>
      </c>
      <c r="M1058" t="s">
        <v>8</v>
      </c>
    </row>
    <row r="1059" spans="1:13" x14ac:dyDescent="0.3">
      <c r="A1059">
        <v>2845</v>
      </c>
      <c r="B1059">
        <v>4</v>
      </c>
      <c r="C1059">
        <v>36</v>
      </c>
      <c r="D1059">
        <v>3</v>
      </c>
      <c r="E1059">
        <v>20</v>
      </c>
      <c r="F1059">
        <v>2845</v>
      </c>
      <c r="G1059" t="s">
        <v>2858</v>
      </c>
      <c r="H1059" s="6">
        <v>79</v>
      </c>
      <c r="I1059" s="12">
        <f>IF(Fact_Order[[#This Row],[Review Rating]]&gt;3,1,0)</f>
        <v>1</v>
      </c>
      <c r="J1059">
        <v>4.4000000000000004</v>
      </c>
      <c r="K1059">
        <f>IF(Fact_Order[[#This Row],[Discount Applied]]="Yes", 1, 0)</f>
        <v>0</v>
      </c>
      <c r="L1059" t="s">
        <v>1691</v>
      </c>
      <c r="M1059" t="s">
        <v>8</v>
      </c>
    </row>
    <row r="1060" spans="1:13" x14ac:dyDescent="0.3">
      <c r="A1060">
        <v>2851</v>
      </c>
      <c r="B1060">
        <v>6</v>
      </c>
      <c r="C1060">
        <v>44</v>
      </c>
      <c r="D1060">
        <v>2</v>
      </c>
      <c r="E1060">
        <v>2</v>
      </c>
      <c r="F1060">
        <v>2851</v>
      </c>
      <c r="G1060" t="s">
        <v>2864</v>
      </c>
      <c r="H1060" s="6">
        <v>79</v>
      </c>
      <c r="I1060" s="12">
        <f>IF(Fact_Order[[#This Row],[Review Rating]]&gt;3,1,0)</f>
        <v>0</v>
      </c>
      <c r="J1060">
        <v>3</v>
      </c>
      <c r="K1060">
        <f>IF(Fact_Order[[#This Row],[Discount Applied]]="Yes", 1, 0)</f>
        <v>0</v>
      </c>
      <c r="L1060" t="s">
        <v>1691</v>
      </c>
      <c r="M1060" t="s">
        <v>27</v>
      </c>
    </row>
    <row r="1061" spans="1:13" x14ac:dyDescent="0.3">
      <c r="A1061">
        <v>3005</v>
      </c>
      <c r="B1061">
        <v>6</v>
      </c>
      <c r="C1061">
        <v>29</v>
      </c>
      <c r="D1061">
        <v>1</v>
      </c>
      <c r="E1061">
        <v>12</v>
      </c>
      <c r="F1061">
        <v>3005</v>
      </c>
      <c r="G1061" t="s">
        <v>3018</v>
      </c>
      <c r="H1061" s="6">
        <v>79</v>
      </c>
      <c r="I1061" s="12">
        <f>IF(Fact_Order[[#This Row],[Review Rating]]&gt;3,1,0)</f>
        <v>1</v>
      </c>
      <c r="J1061">
        <v>3.7</v>
      </c>
      <c r="K1061">
        <f>IF(Fact_Order[[#This Row],[Discount Applied]]="Yes", 1, 0)</f>
        <v>0</v>
      </c>
      <c r="L1061" t="s">
        <v>1691</v>
      </c>
      <c r="M1061" t="s">
        <v>8</v>
      </c>
    </row>
    <row r="1062" spans="1:13" x14ac:dyDescent="0.3">
      <c r="A1062">
        <v>3042</v>
      </c>
      <c r="B1062">
        <v>1</v>
      </c>
      <c r="C1062">
        <v>4</v>
      </c>
      <c r="D1062">
        <v>1</v>
      </c>
      <c r="E1062">
        <v>9</v>
      </c>
      <c r="F1062">
        <v>3042</v>
      </c>
      <c r="G1062" t="s">
        <v>3055</v>
      </c>
      <c r="H1062" s="6">
        <v>79</v>
      </c>
      <c r="I1062" s="12">
        <f>IF(Fact_Order[[#This Row],[Review Rating]]&gt;3,1,0)</f>
        <v>1</v>
      </c>
      <c r="J1062">
        <v>4</v>
      </c>
      <c r="K1062">
        <f>IF(Fact_Order[[#This Row],[Discount Applied]]="Yes", 1, 0)</f>
        <v>0</v>
      </c>
      <c r="L1062" t="s">
        <v>1691</v>
      </c>
      <c r="M1062" t="s">
        <v>14</v>
      </c>
    </row>
    <row r="1063" spans="1:13" x14ac:dyDescent="0.3">
      <c r="A1063">
        <v>3120</v>
      </c>
      <c r="B1063">
        <v>5</v>
      </c>
      <c r="C1063">
        <v>8</v>
      </c>
      <c r="D1063">
        <v>1</v>
      </c>
      <c r="E1063">
        <v>4</v>
      </c>
      <c r="F1063">
        <v>3120</v>
      </c>
      <c r="G1063" t="s">
        <v>3133</v>
      </c>
      <c r="H1063" s="6">
        <v>79</v>
      </c>
      <c r="I1063" s="12">
        <f>IF(Fact_Order[[#This Row],[Review Rating]]&gt;3,1,0)</f>
        <v>1</v>
      </c>
      <c r="J1063">
        <v>4.7</v>
      </c>
      <c r="K1063">
        <f>IF(Fact_Order[[#This Row],[Discount Applied]]="Yes", 1, 0)</f>
        <v>0</v>
      </c>
      <c r="L1063" t="s">
        <v>1691</v>
      </c>
      <c r="M1063" t="s">
        <v>12</v>
      </c>
    </row>
    <row r="1064" spans="1:13" x14ac:dyDescent="0.3">
      <c r="A1064">
        <v>3249</v>
      </c>
      <c r="B1064">
        <v>2</v>
      </c>
      <c r="C1064">
        <v>39</v>
      </c>
      <c r="D1064">
        <v>3</v>
      </c>
      <c r="E1064">
        <v>18</v>
      </c>
      <c r="F1064">
        <v>3249</v>
      </c>
      <c r="G1064" t="s">
        <v>3262</v>
      </c>
      <c r="H1064" s="6">
        <v>79</v>
      </c>
      <c r="I1064" s="12">
        <f>IF(Fact_Order[[#This Row],[Review Rating]]&gt;3,1,0)</f>
        <v>1</v>
      </c>
      <c r="J1064">
        <v>4.2</v>
      </c>
      <c r="K1064">
        <f>IF(Fact_Order[[#This Row],[Discount Applied]]="Yes", 1, 0)</f>
        <v>0</v>
      </c>
      <c r="L1064" t="s">
        <v>1691</v>
      </c>
      <c r="M1064" t="s">
        <v>22</v>
      </c>
    </row>
    <row r="1065" spans="1:13" x14ac:dyDescent="0.3">
      <c r="A1065">
        <v>3285</v>
      </c>
      <c r="B1065">
        <v>5</v>
      </c>
      <c r="C1065">
        <v>1</v>
      </c>
      <c r="D1065">
        <v>2</v>
      </c>
      <c r="E1065">
        <v>19</v>
      </c>
      <c r="F1065">
        <v>3285</v>
      </c>
      <c r="G1065" t="s">
        <v>3298</v>
      </c>
      <c r="H1065" s="6">
        <v>79</v>
      </c>
      <c r="I1065" s="12">
        <f>IF(Fact_Order[[#This Row],[Review Rating]]&gt;3,1,0)</f>
        <v>1</v>
      </c>
      <c r="J1065">
        <v>4.5</v>
      </c>
      <c r="K1065">
        <f>IF(Fact_Order[[#This Row],[Discount Applied]]="Yes", 1, 0)</f>
        <v>0</v>
      </c>
      <c r="L1065" t="s">
        <v>1691</v>
      </c>
      <c r="M1065" t="s">
        <v>8</v>
      </c>
    </row>
    <row r="1066" spans="1:13" x14ac:dyDescent="0.3">
      <c r="A1066">
        <v>3305</v>
      </c>
      <c r="B1066">
        <v>3</v>
      </c>
      <c r="C1066">
        <v>17</v>
      </c>
      <c r="D1066">
        <v>4</v>
      </c>
      <c r="E1066">
        <v>9</v>
      </c>
      <c r="F1066">
        <v>3305</v>
      </c>
      <c r="G1066" t="s">
        <v>3318</v>
      </c>
      <c r="H1066" s="6">
        <v>79</v>
      </c>
      <c r="I1066" s="12">
        <f>IF(Fact_Order[[#This Row],[Review Rating]]&gt;3,1,0)</f>
        <v>1</v>
      </c>
      <c r="J1066">
        <v>4.8</v>
      </c>
      <c r="K1066">
        <f>IF(Fact_Order[[#This Row],[Discount Applied]]="Yes", 1, 0)</f>
        <v>0</v>
      </c>
      <c r="L1066" t="s">
        <v>1691</v>
      </c>
      <c r="M1066" t="s">
        <v>22</v>
      </c>
    </row>
    <row r="1067" spans="1:13" x14ac:dyDescent="0.3">
      <c r="A1067">
        <v>3350</v>
      </c>
      <c r="B1067">
        <v>6</v>
      </c>
      <c r="C1067">
        <v>43</v>
      </c>
      <c r="D1067">
        <v>4</v>
      </c>
      <c r="E1067">
        <v>17</v>
      </c>
      <c r="F1067">
        <v>3350</v>
      </c>
      <c r="G1067" t="s">
        <v>3363</v>
      </c>
      <c r="H1067" s="6">
        <v>79</v>
      </c>
      <c r="I1067" s="12">
        <f>IF(Fact_Order[[#This Row],[Review Rating]]&gt;3,1,0)</f>
        <v>0</v>
      </c>
      <c r="J1067">
        <v>2.8</v>
      </c>
      <c r="K1067">
        <f>IF(Fact_Order[[#This Row],[Discount Applied]]="Yes", 1, 0)</f>
        <v>0</v>
      </c>
      <c r="L1067" t="s">
        <v>1691</v>
      </c>
      <c r="M1067" t="s">
        <v>14</v>
      </c>
    </row>
    <row r="1068" spans="1:13" x14ac:dyDescent="0.3">
      <c r="A1068">
        <v>3407</v>
      </c>
      <c r="B1068">
        <v>6</v>
      </c>
      <c r="C1068">
        <v>44</v>
      </c>
      <c r="D1068">
        <v>2</v>
      </c>
      <c r="E1068">
        <v>2</v>
      </c>
      <c r="F1068">
        <v>3407</v>
      </c>
      <c r="G1068" t="s">
        <v>3420</v>
      </c>
      <c r="H1068" s="6">
        <v>79</v>
      </c>
      <c r="I1068" s="12">
        <f>IF(Fact_Order[[#This Row],[Review Rating]]&gt;3,1,0)</f>
        <v>1</v>
      </c>
      <c r="J1068">
        <v>4</v>
      </c>
      <c r="K1068">
        <f>IF(Fact_Order[[#This Row],[Discount Applied]]="Yes", 1, 0)</f>
        <v>0</v>
      </c>
      <c r="L1068" t="s">
        <v>1691</v>
      </c>
      <c r="M1068" t="s">
        <v>8</v>
      </c>
    </row>
    <row r="1069" spans="1:13" x14ac:dyDescent="0.3">
      <c r="A1069">
        <v>3481</v>
      </c>
      <c r="B1069">
        <v>2</v>
      </c>
      <c r="C1069">
        <v>14</v>
      </c>
      <c r="D1069">
        <v>1</v>
      </c>
      <c r="E1069">
        <v>4</v>
      </c>
      <c r="F1069">
        <v>3481</v>
      </c>
      <c r="G1069" t="s">
        <v>3494</v>
      </c>
      <c r="H1069" s="6">
        <v>79</v>
      </c>
      <c r="I1069" s="12">
        <f>IF(Fact_Order[[#This Row],[Review Rating]]&gt;3,1,0)</f>
        <v>1</v>
      </c>
      <c r="J1069">
        <v>3.5</v>
      </c>
      <c r="K1069">
        <f>IF(Fact_Order[[#This Row],[Discount Applied]]="Yes", 1, 0)</f>
        <v>0</v>
      </c>
      <c r="L1069" t="s">
        <v>1691</v>
      </c>
      <c r="M1069" t="s">
        <v>14</v>
      </c>
    </row>
    <row r="1070" spans="1:13" x14ac:dyDescent="0.3">
      <c r="A1070">
        <v>3547</v>
      </c>
      <c r="B1070">
        <v>2</v>
      </c>
      <c r="C1070">
        <v>24</v>
      </c>
      <c r="D1070">
        <v>3</v>
      </c>
      <c r="E1070">
        <v>19</v>
      </c>
      <c r="F1070">
        <v>3547</v>
      </c>
      <c r="G1070" t="s">
        <v>3560</v>
      </c>
      <c r="H1070" s="6">
        <v>79</v>
      </c>
      <c r="I1070" s="12">
        <f>IF(Fact_Order[[#This Row],[Review Rating]]&gt;3,1,0)</f>
        <v>1</v>
      </c>
      <c r="J1070">
        <v>3.6</v>
      </c>
      <c r="K1070">
        <f>IF(Fact_Order[[#This Row],[Discount Applied]]="Yes", 1, 0)</f>
        <v>0</v>
      </c>
      <c r="L1070" t="s">
        <v>1691</v>
      </c>
      <c r="M1070" t="s">
        <v>22</v>
      </c>
    </row>
    <row r="1071" spans="1:13" x14ac:dyDescent="0.3">
      <c r="A1071">
        <v>3708</v>
      </c>
      <c r="B1071">
        <v>5</v>
      </c>
      <c r="C1071">
        <v>27</v>
      </c>
      <c r="D1071">
        <v>4</v>
      </c>
      <c r="E1071">
        <v>25</v>
      </c>
      <c r="F1071">
        <v>3708</v>
      </c>
      <c r="G1071" t="s">
        <v>3721</v>
      </c>
      <c r="H1071" s="6">
        <v>79</v>
      </c>
      <c r="I1071" s="12">
        <f>IF(Fact_Order[[#This Row],[Review Rating]]&gt;3,1,0)</f>
        <v>1</v>
      </c>
      <c r="J1071">
        <v>3.4</v>
      </c>
      <c r="K1071">
        <f>IF(Fact_Order[[#This Row],[Discount Applied]]="Yes", 1, 0)</f>
        <v>0</v>
      </c>
      <c r="L1071" t="s">
        <v>1691</v>
      </c>
      <c r="M1071" t="s">
        <v>8</v>
      </c>
    </row>
    <row r="1072" spans="1:13" x14ac:dyDescent="0.3">
      <c r="A1072">
        <v>3731</v>
      </c>
      <c r="B1072">
        <v>5</v>
      </c>
      <c r="C1072">
        <v>21</v>
      </c>
      <c r="D1072">
        <v>3</v>
      </c>
      <c r="E1072">
        <v>6</v>
      </c>
      <c r="F1072">
        <v>3731</v>
      </c>
      <c r="G1072" t="s">
        <v>3744</v>
      </c>
      <c r="H1072" s="6">
        <v>79</v>
      </c>
      <c r="I1072" s="12">
        <f>IF(Fact_Order[[#This Row],[Review Rating]]&gt;3,1,0)</f>
        <v>0</v>
      </c>
      <c r="J1072">
        <v>2.5</v>
      </c>
      <c r="K1072">
        <f>IF(Fact_Order[[#This Row],[Discount Applied]]="Yes", 1, 0)</f>
        <v>0</v>
      </c>
      <c r="L1072" t="s">
        <v>1691</v>
      </c>
      <c r="M1072" t="s">
        <v>12</v>
      </c>
    </row>
    <row r="1073" spans="1:13" x14ac:dyDescent="0.3">
      <c r="A1073">
        <v>3811</v>
      </c>
      <c r="B1073">
        <v>2</v>
      </c>
      <c r="C1073">
        <v>49</v>
      </c>
      <c r="D1073">
        <v>4</v>
      </c>
      <c r="E1073">
        <v>12</v>
      </c>
      <c r="F1073">
        <v>3811</v>
      </c>
      <c r="G1073" t="s">
        <v>3824</v>
      </c>
      <c r="H1073" s="6">
        <v>79</v>
      </c>
      <c r="I1073" s="12">
        <f>IF(Fact_Order[[#This Row],[Review Rating]]&gt;3,1,0)</f>
        <v>1</v>
      </c>
      <c r="J1073">
        <v>3.9</v>
      </c>
      <c r="K1073">
        <f>IF(Fact_Order[[#This Row],[Discount Applied]]="Yes", 1, 0)</f>
        <v>0</v>
      </c>
      <c r="L1073" t="s">
        <v>1691</v>
      </c>
      <c r="M1073" t="s">
        <v>8</v>
      </c>
    </row>
    <row r="1074" spans="1:13" x14ac:dyDescent="0.3">
      <c r="A1074">
        <v>3853</v>
      </c>
      <c r="B1074">
        <v>5</v>
      </c>
      <c r="C1074">
        <v>17</v>
      </c>
      <c r="D1074">
        <v>4</v>
      </c>
      <c r="E1074">
        <v>20</v>
      </c>
      <c r="F1074">
        <v>3853</v>
      </c>
      <c r="G1074" t="s">
        <v>3866</v>
      </c>
      <c r="H1074" s="6">
        <v>79</v>
      </c>
      <c r="I1074" s="12">
        <f>IF(Fact_Order[[#This Row],[Review Rating]]&gt;3,1,0)</f>
        <v>1</v>
      </c>
      <c r="J1074">
        <v>4</v>
      </c>
      <c r="K1074">
        <f>IF(Fact_Order[[#This Row],[Discount Applied]]="Yes", 1, 0)</f>
        <v>0</v>
      </c>
      <c r="L1074" t="s">
        <v>1691</v>
      </c>
      <c r="M1074" t="s">
        <v>14</v>
      </c>
    </row>
    <row r="1075" spans="1:13" x14ac:dyDescent="0.3">
      <c r="A1075">
        <v>198</v>
      </c>
      <c r="B1075">
        <v>5</v>
      </c>
      <c r="C1075">
        <v>37</v>
      </c>
      <c r="D1075">
        <v>4</v>
      </c>
      <c r="E1075">
        <v>19</v>
      </c>
      <c r="F1075">
        <v>198</v>
      </c>
      <c r="G1075" t="s">
        <v>210</v>
      </c>
      <c r="H1075" s="6">
        <v>78</v>
      </c>
      <c r="I1075" s="12">
        <f>IF(Fact_Order[[#This Row],[Review Rating]]&gt;3,1,0)</f>
        <v>1</v>
      </c>
      <c r="J1075">
        <v>3.2</v>
      </c>
      <c r="K1075">
        <f>IF(Fact_Order[[#This Row],[Discount Applied]]="Yes", 1, 0)</f>
        <v>1</v>
      </c>
      <c r="L1075" t="s">
        <v>7</v>
      </c>
      <c r="M1075" t="s">
        <v>12</v>
      </c>
    </row>
    <row r="1076" spans="1:13" x14ac:dyDescent="0.3">
      <c r="A1076">
        <v>265</v>
      </c>
      <c r="B1076">
        <v>6</v>
      </c>
      <c r="C1076">
        <v>25</v>
      </c>
      <c r="D1076">
        <v>4</v>
      </c>
      <c r="E1076">
        <v>14</v>
      </c>
      <c r="F1076">
        <v>265</v>
      </c>
      <c r="G1076" t="s">
        <v>277</v>
      </c>
      <c r="H1076" s="6">
        <v>78</v>
      </c>
      <c r="I1076" s="12">
        <f>IF(Fact_Order[[#This Row],[Review Rating]]&gt;3,1,0)</f>
        <v>1</v>
      </c>
      <c r="J1076">
        <v>3.9</v>
      </c>
      <c r="K1076">
        <f>IF(Fact_Order[[#This Row],[Discount Applied]]="Yes", 1, 0)</f>
        <v>1</v>
      </c>
      <c r="L1076" t="s">
        <v>7</v>
      </c>
      <c r="M1076" t="s">
        <v>10</v>
      </c>
    </row>
    <row r="1077" spans="1:13" x14ac:dyDescent="0.3">
      <c r="A1077">
        <v>324</v>
      </c>
      <c r="B1077">
        <v>3</v>
      </c>
      <c r="C1077">
        <v>31</v>
      </c>
      <c r="D1077">
        <v>1</v>
      </c>
      <c r="E1077">
        <v>16</v>
      </c>
      <c r="F1077">
        <v>324</v>
      </c>
      <c r="G1077" t="s">
        <v>336</v>
      </c>
      <c r="H1077" s="6">
        <v>78</v>
      </c>
      <c r="I1077" s="12">
        <f>IF(Fact_Order[[#This Row],[Review Rating]]&gt;3,1,0)</f>
        <v>1</v>
      </c>
      <c r="J1077">
        <v>3.5</v>
      </c>
      <c r="K1077">
        <f>IF(Fact_Order[[#This Row],[Discount Applied]]="Yes", 1, 0)</f>
        <v>1</v>
      </c>
      <c r="L1077" t="s">
        <v>7</v>
      </c>
      <c r="M1077" t="s">
        <v>14</v>
      </c>
    </row>
    <row r="1078" spans="1:13" x14ac:dyDescent="0.3">
      <c r="A1078">
        <v>375</v>
      </c>
      <c r="B1078">
        <v>6</v>
      </c>
      <c r="C1078">
        <v>32</v>
      </c>
      <c r="D1078">
        <v>2</v>
      </c>
      <c r="E1078">
        <v>17</v>
      </c>
      <c r="F1078">
        <v>375</v>
      </c>
      <c r="G1078" t="s">
        <v>387</v>
      </c>
      <c r="H1078" s="6">
        <v>78</v>
      </c>
      <c r="I1078" s="12">
        <f>IF(Fact_Order[[#This Row],[Review Rating]]&gt;3,1,0)</f>
        <v>1</v>
      </c>
      <c r="J1078">
        <v>5</v>
      </c>
      <c r="K1078">
        <f>IF(Fact_Order[[#This Row],[Discount Applied]]="Yes", 1, 0)</f>
        <v>1</v>
      </c>
      <c r="L1078" t="s">
        <v>7</v>
      </c>
      <c r="M1078" t="s">
        <v>22</v>
      </c>
    </row>
    <row r="1079" spans="1:13" x14ac:dyDescent="0.3">
      <c r="A1079">
        <v>403</v>
      </c>
      <c r="B1079">
        <v>1</v>
      </c>
      <c r="C1079">
        <v>19</v>
      </c>
      <c r="D1079">
        <v>4</v>
      </c>
      <c r="E1079">
        <v>22</v>
      </c>
      <c r="F1079">
        <v>403</v>
      </c>
      <c r="G1079" t="s">
        <v>415</v>
      </c>
      <c r="H1079" s="6">
        <v>78</v>
      </c>
      <c r="I1079" s="12">
        <f>IF(Fact_Order[[#This Row],[Review Rating]]&gt;3,1,0)</f>
        <v>0</v>
      </c>
      <c r="J1079">
        <v>3</v>
      </c>
      <c r="K1079">
        <f>IF(Fact_Order[[#This Row],[Discount Applied]]="Yes", 1, 0)</f>
        <v>1</v>
      </c>
      <c r="L1079" t="s">
        <v>7</v>
      </c>
      <c r="M1079" t="s">
        <v>14</v>
      </c>
    </row>
    <row r="1080" spans="1:13" x14ac:dyDescent="0.3">
      <c r="A1080">
        <v>499</v>
      </c>
      <c r="B1080">
        <v>2</v>
      </c>
      <c r="C1080">
        <v>45</v>
      </c>
      <c r="D1080">
        <v>2</v>
      </c>
      <c r="E1080">
        <v>24</v>
      </c>
      <c r="F1080">
        <v>499</v>
      </c>
      <c r="G1080" t="s">
        <v>511</v>
      </c>
      <c r="H1080" s="6">
        <v>78</v>
      </c>
      <c r="I1080" s="12">
        <f>IF(Fact_Order[[#This Row],[Review Rating]]&gt;3,1,0)</f>
        <v>1</v>
      </c>
      <c r="J1080">
        <v>3.6</v>
      </c>
      <c r="K1080">
        <f>IF(Fact_Order[[#This Row],[Discount Applied]]="Yes", 1, 0)</f>
        <v>1</v>
      </c>
      <c r="L1080" t="s">
        <v>7</v>
      </c>
      <c r="M1080" t="s">
        <v>22</v>
      </c>
    </row>
    <row r="1081" spans="1:13" x14ac:dyDescent="0.3">
      <c r="A1081">
        <v>552</v>
      </c>
      <c r="B1081">
        <v>5</v>
      </c>
      <c r="C1081">
        <v>38</v>
      </c>
      <c r="D1081">
        <v>4</v>
      </c>
      <c r="E1081">
        <v>8</v>
      </c>
      <c r="F1081">
        <v>552</v>
      </c>
      <c r="G1081" t="s">
        <v>564</v>
      </c>
      <c r="H1081" s="6">
        <v>78</v>
      </c>
      <c r="I1081" s="12">
        <f>IF(Fact_Order[[#This Row],[Review Rating]]&gt;3,1,0)</f>
        <v>1</v>
      </c>
      <c r="J1081">
        <v>3.1</v>
      </c>
      <c r="K1081">
        <f>IF(Fact_Order[[#This Row],[Discount Applied]]="Yes", 1, 0)</f>
        <v>1</v>
      </c>
      <c r="L1081" t="s">
        <v>7</v>
      </c>
      <c r="M1081" t="s">
        <v>10</v>
      </c>
    </row>
    <row r="1082" spans="1:13" x14ac:dyDescent="0.3">
      <c r="A1082">
        <v>584</v>
      </c>
      <c r="B1082">
        <v>6</v>
      </c>
      <c r="C1082">
        <v>19</v>
      </c>
      <c r="D1082">
        <v>2</v>
      </c>
      <c r="E1082">
        <v>7</v>
      </c>
      <c r="F1082">
        <v>584</v>
      </c>
      <c r="G1082" t="s">
        <v>596</v>
      </c>
      <c r="H1082" s="6">
        <v>78</v>
      </c>
      <c r="I1082" s="12">
        <f>IF(Fact_Order[[#This Row],[Review Rating]]&gt;3,1,0)</f>
        <v>1</v>
      </c>
      <c r="J1082">
        <v>4</v>
      </c>
      <c r="K1082">
        <f>IF(Fact_Order[[#This Row],[Discount Applied]]="Yes", 1, 0)</f>
        <v>1</v>
      </c>
      <c r="L1082" t="s">
        <v>7</v>
      </c>
      <c r="M1082" t="s">
        <v>14</v>
      </c>
    </row>
    <row r="1083" spans="1:13" x14ac:dyDescent="0.3">
      <c r="A1083">
        <v>642</v>
      </c>
      <c r="B1083">
        <v>5</v>
      </c>
      <c r="C1083">
        <v>30</v>
      </c>
      <c r="D1083">
        <v>1</v>
      </c>
      <c r="E1083">
        <v>1</v>
      </c>
      <c r="F1083">
        <v>642</v>
      </c>
      <c r="G1083" t="s">
        <v>654</v>
      </c>
      <c r="H1083" s="6">
        <v>78</v>
      </c>
      <c r="I1083" s="12">
        <f>IF(Fact_Order[[#This Row],[Review Rating]]&gt;3,1,0)</f>
        <v>1</v>
      </c>
      <c r="J1083">
        <v>3.9</v>
      </c>
      <c r="K1083">
        <f>IF(Fact_Order[[#This Row],[Discount Applied]]="Yes", 1, 0)</f>
        <v>1</v>
      </c>
      <c r="L1083" t="s">
        <v>7</v>
      </c>
      <c r="M1083" t="s">
        <v>12</v>
      </c>
    </row>
    <row r="1084" spans="1:13" x14ac:dyDescent="0.3">
      <c r="A1084">
        <v>727</v>
      </c>
      <c r="B1084">
        <v>3</v>
      </c>
      <c r="C1084">
        <v>26</v>
      </c>
      <c r="D1084">
        <v>3</v>
      </c>
      <c r="E1084">
        <v>7</v>
      </c>
      <c r="F1084">
        <v>727</v>
      </c>
      <c r="G1084" t="s">
        <v>739</v>
      </c>
      <c r="H1084" s="6">
        <v>78</v>
      </c>
      <c r="I1084" s="12">
        <f>IF(Fact_Order[[#This Row],[Review Rating]]&gt;3,1,0)</f>
        <v>1</v>
      </c>
      <c r="J1084">
        <v>3.6</v>
      </c>
      <c r="K1084">
        <f>IF(Fact_Order[[#This Row],[Discount Applied]]="Yes", 1, 0)</f>
        <v>1</v>
      </c>
      <c r="L1084" t="s">
        <v>7</v>
      </c>
      <c r="M1084" t="s">
        <v>22</v>
      </c>
    </row>
    <row r="1085" spans="1:13" x14ac:dyDescent="0.3">
      <c r="A1085">
        <v>729</v>
      </c>
      <c r="B1085">
        <v>3</v>
      </c>
      <c r="C1085">
        <v>44</v>
      </c>
      <c r="D1085">
        <v>1</v>
      </c>
      <c r="E1085">
        <v>3</v>
      </c>
      <c r="F1085">
        <v>729</v>
      </c>
      <c r="G1085" t="s">
        <v>741</v>
      </c>
      <c r="H1085" s="6">
        <v>78</v>
      </c>
      <c r="I1085" s="12">
        <f>IF(Fact_Order[[#This Row],[Review Rating]]&gt;3,1,0)</f>
        <v>1</v>
      </c>
      <c r="J1085">
        <v>3.7</v>
      </c>
      <c r="K1085">
        <f>IF(Fact_Order[[#This Row],[Discount Applied]]="Yes", 1, 0)</f>
        <v>1</v>
      </c>
      <c r="L1085" t="s">
        <v>7</v>
      </c>
      <c r="M1085" t="s">
        <v>14</v>
      </c>
    </row>
    <row r="1086" spans="1:13" x14ac:dyDescent="0.3">
      <c r="A1086">
        <v>797</v>
      </c>
      <c r="B1086">
        <v>5</v>
      </c>
      <c r="C1086">
        <v>29</v>
      </c>
      <c r="D1086">
        <v>4</v>
      </c>
      <c r="E1086">
        <v>21</v>
      </c>
      <c r="F1086">
        <v>797</v>
      </c>
      <c r="G1086" t="s">
        <v>809</v>
      </c>
      <c r="H1086" s="6">
        <v>78</v>
      </c>
      <c r="I1086" s="12">
        <f>IF(Fact_Order[[#This Row],[Review Rating]]&gt;3,1,0)</f>
        <v>1</v>
      </c>
      <c r="J1086">
        <v>4</v>
      </c>
      <c r="K1086">
        <f>IF(Fact_Order[[#This Row],[Discount Applied]]="Yes", 1, 0)</f>
        <v>1</v>
      </c>
      <c r="L1086" t="s">
        <v>7</v>
      </c>
      <c r="M1086" t="s">
        <v>12</v>
      </c>
    </row>
    <row r="1087" spans="1:13" x14ac:dyDescent="0.3">
      <c r="A1087">
        <v>925</v>
      </c>
      <c r="B1087">
        <v>4</v>
      </c>
      <c r="C1087">
        <v>24</v>
      </c>
      <c r="D1087">
        <v>1</v>
      </c>
      <c r="E1087">
        <v>21</v>
      </c>
      <c r="F1087">
        <v>925</v>
      </c>
      <c r="G1087" t="s">
        <v>937</v>
      </c>
      <c r="H1087" s="6">
        <v>78</v>
      </c>
      <c r="I1087" s="12">
        <f>IF(Fact_Order[[#This Row],[Review Rating]]&gt;3,1,0)</f>
        <v>1</v>
      </c>
      <c r="J1087">
        <v>3.1</v>
      </c>
      <c r="K1087">
        <f>IF(Fact_Order[[#This Row],[Discount Applied]]="Yes", 1, 0)</f>
        <v>1</v>
      </c>
      <c r="L1087" t="s">
        <v>7</v>
      </c>
      <c r="M1087" t="s">
        <v>10</v>
      </c>
    </row>
    <row r="1088" spans="1:13" x14ac:dyDescent="0.3">
      <c r="A1088">
        <v>928</v>
      </c>
      <c r="B1088">
        <v>4</v>
      </c>
      <c r="C1088">
        <v>36</v>
      </c>
      <c r="D1088">
        <v>3</v>
      </c>
      <c r="E1088">
        <v>5</v>
      </c>
      <c r="F1088">
        <v>928</v>
      </c>
      <c r="G1088" t="s">
        <v>940</v>
      </c>
      <c r="H1088" s="6">
        <v>78</v>
      </c>
      <c r="I1088" s="12">
        <f>IF(Fact_Order[[#This Row],[Review Rating]]&gt;3,1,0)</f>
        <v>1</v>
      </c>
      <c r="J1088">
        <v>4.4000000000000004</v>
      </c>
      <c r="K1088">
        <f>IF(Fact_Order[[#This Row],[Discount Applied]]="Yes", 1, 0)</f>
        <v>1</v>
      </c>
      <c r="L1088" t="s">
        <v>7</v>
      </c>
      <c r="M1088" t="s">
        <v>8</v>
      </c>
    </row>
    <row r="1089" spans="1:13" x14ac:dyDescent="0.3">
      <c r="A1089">
        <v>931</v>
      </c>
      <c r="B1089">
        <v>6</v>
      </c>
      <c r="C1089">
        <v>12</v>
      </c>
      <c r="D1089">
        <v>4</v>
      </c>
      <c r="E1089">
        <v>18</v>
      </c>
      <c r="F1089">
        <v>931</v>
      </c>
      <c r="G1089" t="s">
        <v>943</v>
      </c>
      <c r="H1089" s="6">
        <v>78</v>
      </c>
      <c r="I1089" s="12">
        <f>IF(Fact_Order[[#This Row],[Review Rating]]&gt;3,1,0)</f>
        <v>1</v>
      </c>
      <c r="J1089">
        <v>4.5</v>
      </c>
      <c r="K1089">
        <f>IF(Fact_Order[[#This Row],[Discount Applied]]="Yes", 1, 0)</f>
        <v>1</v>
      </c>
      <c r="L1089" t="s">
        <v>7</v>
      </c>
      <c r="M1089" t="s">
        <v>12</v>
      </c>
    </row>
    <row r="1090" spans="1:13" x14ac:dyDescent="0.3">
      <c r="A1090">
        <v>985</v>
      </c>
      <c r="B1090">
        <v>2</v>
      </c>
      <c r="C1090">
        <v>41</v>
      </c>
      <c r="D1090">
        <v>3</v>
      </c>
      <c r="E1090">
        <v>10</v>
      </c>
      <c r="F1090">
        <v>985</v>
      </c>
      <c r="G1090" t="s">
        <v>997</v>
      </c>
      <c r="H1090" s="6">
        <v>78</v>
      </c>
      <c r="I1090" s="12">
        <f>IF(Fact_Order[[#This Row],[Review Rating]]&gt;3,1,0)</f>
        <v>1</v>
      </c>
      <c r="J1090">
        <v>3.4</v>
      </c>
      <c r="K1090">
        <f>IF(Fact_Order[[#This Row],[Discount Applied]]="Yes", 1, 0)</f>
        <v>1</v>
      </c>
      <c r="L1090" t="s">
        <v>7</v>
      </c>
      <c r="M1090" t="s">
        <v>12</v>
      </c>
    </row>
    <row r="1091" spans="1:13" x14ac:dyDescent="0.3">
      <c r="A1091">
        <v>1211</v>
      </c>
      <c r="B1091">
        <v>3</v>
      </c>
      <c r="C1091">
        <v>10</v>
      </c>
      <c r="D1091">
        <v>4</v>
      </c>
      <c r="E1091">
        <v>13</v>
      </c>
      <c r="F1091">
        <v>1211</v>
      </c>
      <c r="G1091" t="s">
        <v>1223</v>
      </c>
      <c r="H1091" s="6">
        <v>78</v>
      </c>
      <c r="I1091" s="12">
        <f>IF(Fact_Order[[#This Row],[Review Rating]]&gt;3,1,0)</f>
        <v>1</v>
      </c>
      <c r="J1091">
        <v>4.0999999999999996</v>
      </c>
      <c r="K1091">
        <f>IF(Fact_Order[[#This Row],[Discount Applied]]="Yes", 1, 0)</f>
        <v>1</v>
      </c>
      <c r="L1091" t="s">
        <v>7</v>
      </c>
      <c r="M1091" t="s">
        <v>10</v>
      </c>
    </row>
    <row r="1092" spans="1:13" x14ac:dyDescent="0.3">
      <c r="A1092">
        <v>1281</v>
      </c>
      <c r="B1092">
        <v>5</v>
      </c>
      <c r="C1092">
        <v>43</v>
      </c>
      <c r="D1092">
        <v>1</v>
      </c>
      <c r="E1092">
        <v>14</v>
      </c>
      <c r="F1092">
        <v>1281</v>
      </c>
      <c r="G1092" t="s">
        <v>1293</v>
      </c>
      <c r="H1092" s="6">
        <v>78</v>
      </c>
      <c r="I1092" s="12">
        <f>IF(Fact_Order[[#This Row],[Review Rating]]&gt;3,1,0)</f>
        <v>1</v>
      </c>
      <c r="J1092">
        <v>4.4000000000000004</v>
      </c>
      <c r="K1092">
        <f>IF(Fact_Order[[#This Row],[Discount Applied]]="Yes", 1, 0)</f>
        <v>1</v>
      </c>
      <c r="L1092" t="s">
        <v>7</v>
      </c>
      <c r="M1092" t="s">
        <v>8</v>
      </c>
    </row>
    <row r="1093" spans="1:13" x14ac:dyDescent="0.3">
      <c r="A1093">
        <v>1620</v>
      </c>
      <c r="B1093">
        <v>6</v>
      </c>
      <c r="C1093">
        <v>12</v>
      </c>
      <c r="D1093">
        <v>1</v>
      </c>
      <c r="E1093">
        <v>9</v>
      </c>
      <c r="F1093">
        <v>1620</v>
      </c>
      <c r="G1093" t="s">
        <v>1632</v>
      </c>
      <c r="H1093" s="6">
        <v>78</v>
      </c>
      <c r="I1093" s="12">
        <f>IF(Fact_Order[[#This Row],[Review Rating]]&gt;3,1,0)</f>
        <v>1</v>
      </c>
      <c r="J1093">
        <v>3.5</v>
      </c>
      <c r="K1093">
        <f>IF(Fact_Order[[#This Row],[Discount Applied]]="Yes", 1, 0)</f>
        <v>1</v>
      </c>
      <c r="L1093" t="s">
        <v>7</v>
      </c>
      <c r="M1093" t="s">
        <v>8</v>
      </c>
    </row>
    <row r="1094" spans="1:13" x14ac:dyDescent="0.3">
      <c r="A1094">
        <v>1648</v>
      </c>
      <c r="B1094">
        <v>6</v>
      </c>
      <c r="C1094">
        <v>12</v>
      </c>
      <c r="D1094">
        <v>3</v>
      </c>
      <c r="E1094">
        <v>24</v>
      </c>
      <c r="F1094">
        <v>1648</v>
      </c>
      <c r="G1094" t="s">
        <v>1660</v>
      </c>
      <c r="H1094" s="6">
        <v>78</v>
      </c>
      <c r="I1094" s="12">
        <f>IF(Fact_Order[[#This Row],[Review Rating]]&gt;3,1,0)</f>
        <v>1</v>
      </c>
      <c r="J1094">
        <v>4.9000000000000004</v>
      </c>
      <c r="K1094">
        <f>IF(Fact_Order[[#This Row],[Discount Applied]]="Yes", 1, 0)</f>
        <v>1</v>
      </c>
      <c r="L1094" t="s">
        <v>7</v>
      </c>
      <c r="M1094" t="s">
        <v>27</v>
      </c>
    </row>
    <row r="1095" spans="1:13" x14ac:dyDescent="0.3">
      <c r="A1095">
        <v>1775</v>
      </c>
      <c r="B1095">
        <v>1</v>
      </c>
      <c r="C1095">
        <v>15</v>
      </c>
      <c r="D1095">
        <v>2</v>
      </c>
      <c r="E1095">
        <v>2</v>
      </c>
      <c r="F1095">
        <v>1775</v>
      </c>
      <c r="G1095" t="s">
        <v>1788</v>
      </c>
      <c r="H1095" s="6">
        <v>78</v>
      </c>
      <c r="I1095" s="12">
        <f>IF(Fact_Order[[#This Row],[Review Rating]]&gt;3,1,0)</f>
        <v>1</v>
      </c>
      <c r="J1095">
        <v>3.7</v>
      </c>
      <c r="K1095">
        <f>IF(Fact_Order[[#This Row],[Discount Applied]]="Yes", 1, 0)</f>
        <v>0</v>
      </c>
      <c r="L1095" t="s">
        <v>1691</v>
      </c>
      <c r="M1095" t="s">
        <v>14</v>
      </c>
    </row>
    <row r="1096" spans="1:13" x14ac:dyDescent="0.3">
      <c r="A1096">
        <v>1840</v>
      </c>
      <c r="B1096">
        <v>6</v>
      </c>
      <c r="C1096">
        <v>17</v>
      </c>
      <c r="D1096">
        <v>1</v>
      </c>
      <c r="E1096">
        <v>6</v>
      </c>
      <c r="F1096">
        <v>1840</v>
      </c>
      <c r="G1096" t="s">
        <v>1853</v>
      </c>
      <c r="H1096" s="6">
        <v>78</v>
      </c>
      <c r="I1096" s="12">
        <f>IF(Fact_Order[[#This Row],[Review Rating]]&gt;3,1,0)</f>
        <v>1</v>
      </c>
      <c r="J1096">
        <v>3.7</v>
      </c>
      <c r="K1096">
        <f>IF(Fact_Order[[#This Row],[Discount Applied]]="Yes", 1, 0)</f>
        <v>0</v>
      </c>
      <c r="L1096" t="s">
        <v>1691</v>
      </c>
      <c r="M1096" t="s">
        <v>10</v>
      </c>
    </row>
    <row r="1097" spans="1:13" x14ac:dyDescent="0.3">
      <c r="A1097">
        <v>1843</v>
      </c>
      <c r="B1097">
        <v>1</v>
      </c>
      <c r="C1097">
        <v>16</v>
      </c>
      <c r="D1097">
        <v>3</v>
      </c>
      <c r="E1097">
        <v>9</v>
      </c>
      <c r="F1097">
        <v>1843</v>
      </c>
      <c r="G1097" t="s">
        <v>1856</v>
      </c>
      <c r="H1097" s="6">
        <v>78</v>
      </c>
      <c r="I1097" s="12">
        <f>IF(Fact_Order[[#This Row],[Review Rating]]&gt;3,1,0)</f>
        <v>1</v>
      </c>
      <c r="J1097">
        <v>4.4000000000000004</v>
      </c>
      <c r="K1097">
        <f>IF(Fact_Order[[#This Row],[Discount Applied]]="Yes", 1, 0)</f>
        <v>0</v>
      </c>
      <c r="L1097" t="s">
        <v>1691</v>
      </c>
      <c r="M1097" t="s">
        <v>27</v>
      </c>
    </row>
    <row r="1098" spans="1:13" x14ac:dyDescent="0.3">
      <c r="A1098">
        <v>1846</v>
      </c>
      <c r="B1098">
        <v>5</v>
      </c>
      <c r="C1098">
        <v>13</v>
      </c>
      <c r="D1098">
        <v>1</v>
      </c>
      <c r="E1098">
        <v>4</v>
      </c>
      <c r="F1098">
        <v>1846</v>
      </c>
      <c r="G1098" t="s">
        <v>1859</v>
      </c>
      <c r="H1098" s="6">
        <v>78</v>
      </c>
      <c r="I1098" s="12">
        <f>IF(Fact_Order[[#This Row],[Review Rating]]&gt;3,1,0)</f>
        <v>0</v>
      </c>
      <c r="J1098">
        <v>2.8</v>
      </c>
      <c r="K1098">
        <f>IF(Fact_Order[[#This Row],[Discount Applied]]="Yes", 1, 0)</f>
        <v>0</v>
      </c>
      <c r="L1098" t="s">
        <v>1691</v>
      </c>
      <c r="M1098" t="s">
        <v>22</v>
      </c>
    </row>
    <row r="1099" spans="1:13" x14ac:dyDescent="0.3">
      <c r="A1099">
        <v>1951</v>
      </c>
      <c r="B1099">
        <v>2</v>
      </c>
      <c r="C1099">
        <v>11</v>
      </c>
      <c r="D1099">
        <v>3</v>
      </c>
      <c r="E1099">
        <v>22</v>
      </c>
      <c r="F1099">
        <v>1951</v>
      </c>
      <c r="G1099" t="s">
        <v>1964</v>
      </c>
      <c r="H1099" s="6">
        <v>78</v>
      </c>
      <c r="I1099" s="12">
        <f>IF(Fact_Order[[#This Row],[Review Rating]]&gt;3,1,0)</f>
        <v>1</v>
      </c>
      <c r="J1099">
        <v>4.5999999999999996</v>
      </c>
      <c r="K1099">
        <f>IF(Fact_Order[[#This Row],[Discount Applied]]="Yes", 1, 0)</f>
        <v>0</v>
      </c>
      <c r="L1099" t="s">
        <v>1691</v>
      </c>
      <c r="M1099" t="s">
        <v>14</v>
      </c>
    </row>
    <row r="1100" spans="1:13" x14ac:dyDescent="0.3">
      <c r="A1100">
        <v>1979</v>
      </c>
      <c r="B1100">
        <v>6</v>
      </c>
      <c r="C1100">
        <v>3</v>
      </c>
      <c r="D1100">
        <v>2</v>
      </c>
      <c r="E1100">
        <v>13</v>
      </c>
      <c r="F1100">
        <v>1979</v>
      </c>
      <c r="G1100" t="s">
        <v>1992</v>
      </c>
      <c r="H1100" s="6">
        <v>78</v>
      </c>
      <c r="I1100" s="12">
        <f>IF(Fact_Order[[#This Row],[Review Rating]]&gt;3,1,0)</f>
        <v>1</v>
      </c>
      <c r="J1100">
        <v>3.8</v>
      </c>
      <c r="K1100">
        <f>IF(Fact_Order[[#This Row],[Discount Applied]]="Yes", 1, 0)</f>
        <v>0</v>
      </c>
      <c r="L1100" t="s">
        <v>1691</v>
      </c>
      <c r="M1100" t="s">
        <v>10</v>
      </c>
    </row>
    <row r="1101" spans="1:13" x14ac:dyDescent="0.3">
      <c r="A1101">
        <v>2082</v>
      </c>
      <c r="B1101">
        <v>4</v>
      </c>
      <c r="C1101">
        <v>16</v>
      </c>
      <c r="D1101">
        <v>2</v>
      </c>
      <c r="E1101">
        <v>8</v>
      </c>
      <c r="F1101">
        <v>2082</v>
      </c>
      <c r="G1101" t="s">
        <v>2095</v>
      </c>
      <c r="H1101" s="6">
        <v>78</v>
      </c>
      <c r="I1101" s="12">
        <f>IF(Fact_Order[[#This Row],[Review Rating]]&gt;3,1,0)</f>
        <v>1</v>
      </c>
      <c r="J1101">
        <v>4.3</v>
      </c>
      <c r="K1101">
        <f>IF(Fact_Order[[#This Row],[Discount Applied]]="Yes", 1, 0)</f>
        <v>0</v>
      </c>
      <c r="L1101" t="s">
        <v>1691</v>
      </c>
      <c r="M1101" t="s">
        <v>22</v>
      </c>
    </row>
    <row r="1102" spans="1:13" x14ac:dyDescent="0.3">
      <c r="A1102">
        <v>2100</v>
      </c>
      <c r="B1102">
        <v>1</v>
      </c>
      <c r="C1102">
        <v>20</v>
      </c>
      <c r="D1102">
        <v>3</v>
      </c>
      <c r="E1102">
        <v>18</v>
      </c>
      <c r="F1102">
        <v>2100</v>
      </c>
      <c r="G1102" t="s">
        <v>2113</v>
      </c>
      <c r="H1102" s="6">
        <v>78</v>
      </c>
      <c r="I1102" s="12">
        <f>IF(Fact_Order[[#This Row],[Review Rating]]&gt;3,1,0)</f>
        <v>0</v>
      </c>
      <c r="J1102">
        <v>2.9</v>
      </c>
      <c r="K1102">
        <f>IF(Fact_Order[[#This Row],[Discount Applied]]="Yes", 1, 0)</f>
        <v>0</v>
      </c>
      <c r="L1102" t="s">
        <v>1691</v>
      </c>
      <c r="M1102" t="s">
        <v>14</v>
      </c>
    </row>
    <row r="1103" spans="1:13" x14ac:dyDescent="0.3">
      <c r="A1103">
        <v>2188</v>
      </c>
      <c r="B1103">
        <v>2</v>
      </c>
      <c r="C1103">
        <v>38</v>
      </c>
      <c r="D1103">
        <v>2</v>
      </c>
      <c r="E1103">
        <v>1</v>
      </c>
      <c r="F1103">
        <v>2188</v>
      </c>
      <c r="G1103" t="s">
        <v>2201</v>
      </c>
      <c r="H1103" s="6">
        <v>78</v>
      </c>
      <c r="I1103" s="12">
        <f>IF(Fact_Order[[#This Row],[Review Rating]]&gt;3,1,0)</f>
        <v>1</v>
      </c>
      <c r="J1103">
        <v>4.4000000000000004</v>
      </c>
      <c r="K1103">
        <f>IF(Fact_Order[[#This Row],[Discount Applied]]="Yes", 1, 0)</f>
        <v>0</v>
      </c>
      <c r="L1103" t="s">
        <v>1691</v>
      </c>
      <c r="M1103" t="s">
        <v>14</v>
      </c>
    </row>
    <row r="1104" spans="1:13" x14ac:dyDescent="0.3">
      <c r="A1104">
        <v>2194</v>
      </c>
      <c r="B1104">
        <v>1</v>
      </c>
      <c r="C1104">
        <v>19</v>
      </c>
      <c r="D1104">
        <v>2</v>
      </c>
      <c r="E1104">
        <v>6</v>
      </c>
      <c r="F1104">
        <v>2194</v>
      </c>
      <c r="G1104" t="s">
        <v>2207</v>
      </c>
      <c r="H1104" s="6">
        <v>78</v>
      </c>
      <c r="I1104" s="12">
        <f>IF(Fact_Order[[#This Row],[Review Rating]]&gt;3,1,0)</f>
        <v>1</v>
      </c>
      <c r="J1104">
        <v>5</v>
      </c>
      <c r="K1104">
        <f>IF(Fact_Order[[#This Row],[Discount Applied]]="Yes", 1, 0)</f>
        <v>0</v>
      </c>
      <c r="L1104" t="s">
        <v>1691</v>
      </c>
      <c r="M1104" t="s">
        <v>14</v>
      </c>
    </row>
    <row r="1105" spans="1:13" x14ac:dyDescent="0.3">
      <c r="A1105">
        <v>2307</v>
      </c>
      <c r="B1105">
        <v>4</v>
      </c>
      <c r="C1105">
        <v>21</v>
      </c>
      <c r="D1105">
        <v>1</v>
      </c>
      <c r="E1105">
        <v>25</v>
      </c>
      <c r="F1105">
        <v>2307</v>
      </c>
      <c r="G1105" t="s">
        <v>2320</v>
      </c>
      <c r="H1105" s="6">
        <v>78</v>
      </c>
      <c r="I1105" s="12">
        <f>IF(Fact_Order[[#This Row],[Review Rating]]&gt;3,1,0)</f>
        <v>1</v>
      </c>
      <c r="J1105">
        <v>3.4</v>
      </c>
      <c r="K1105">
        <f>IF(Fact_Order[[#This Row],[Discount Applied]]="Yes", 1, 0)</f>
        <v>0</v>
      </c>
      <c r="L1105" t="s">
        <v>1691</v>
      </c>
      <c r="M1105" t="s">
        <v>10</v>
      </c>
    </row>
    <row r="1106" spans="1:13" x14ac:dyDescent="0.3">
      <c r="A1106">
        <v>2355</v>
      </c>
      <c r="B1106">
        <v>3</v>
      </c>
      <c r="C1106">
        <v>49</v>
      </c>
      <c r="D1106">
        <v>3</v>
      </c>
      <c r="E1106">
        <v>1</v>
      </c>
      <c r="F1106">
        <v>2355</v>
      </c>
      <c r="G1106" t="s">
        <v>2368</v>
      </c>
      <c r="H1106" s="6">
        <v>78</v>
      </c>
      <c r="I1106" s="12">
        <f>IF(Fact_Order[[#This Row],[Review Rating]]&gt;3,1,0)</f>
        <v>1</v>
      </c>
      <c r="J1106">
        <v>4.8</v>
      </c>
      <c r="K1106">
        <f>IF(Fact_Order[[#This Row],[Discount Applied]]="Yes", 1, 0)</f>
        <v>0</v>
      </c>
      <c r="L1106" t="s">
        <v>1691</v>
      </c>
      <c r="M1106" t="s">
        <v>8</v>
      </c>
    </row>
    <row r="1107" spans="1:13" x14ac:dyDescent="0.3">
      <c r="A1107">
        <v>2491</v>
      </c>
      <c r="B1107">
        <v>2</v>
      </c>
      <c r="C1107">
        <v>7</v>
      </c>
      <c r="D1107">
        <v>2</v>
      </c>
      <c r="E1107">
        <v>1</v>
      </c>
      <c r="F1107">
        <v>2491</v>
      </c>
      <c r="G1107" t="s">
        <v>2504</v>
      </c>
      <c r="H1107" s="6">
        <v>78</v>
      </c>
      <c r="I1107" s="12">
        <f>IF(Fact_Order[[#This Row],[Review Rating]]&gt;3,1,0)</f>
        <v>1</v>
      </c>
      <c r="J1107">
        <v>4</v>
      </c>
      <c r="K1107">
        <f>IF(Fact_Order[[#This Row],[Discount Applied]]="Yes", 1, 0)</f>
        <v>0</v>
      </c>
      <c r="L1107" t="s">
        <v>1691</v>
      </c>
      <c r="M1107" t="s">
        <v>10</v>
      </c>
    </row>
    <row r="1108" spans="1:13" x14ac:dyDescent="0.3">
      <c r="A1108">
        <v>2597</v>
      </c>
      <c r="B1108">
        <v>3</v>
      </c>
      <c r="C1108">
        <v>8</v>
      </c>
      <c r="D1108">
        <v>2</v>
      </c>
      <c r="E1108">
        <v>6</v>
      </c>
      <c r="F1108">
        <v>2597</v>
      </c>
      <c r="G1108" t="s">
        <v>2610</v>
      </c>
      <c r="H1108" s="6">
        <v>78</v>
      </c>
      <c r="I1108" s="12">
        <f>IF(Fact_Order[[#This Row],[Review Rating]]&gt;3,1,0)</f>
        <v>0</v>
      </c>
      <c r="J1108">
        <v>3</v>
      </c>
      <c r="K1108">
        <f>IF(Fact_Order[[#This Row],[Discount Applied]]="Yes", 1, 0)</f>
        <v>0</v>
      </c>
      <c r="L1108" t="s">
        <v>1691</v>
      </c>
      <c r="M1108" t="s">
        <v>12</v>
      </c>
    </row>
    <row r="1109" spans="1:13" x14ac:dyDescent="0.3">
      <c r="A1109">
        <v>2910</v>
      </c>
      <c r="B1109">
        <v>3</v>
      </c>
      <c r="C1109">
        <v>8</v>
      </c>
      <c r="D1109">
        <v>1</v>
      </c>
      <c r="E1109">
        <v>22</v>
      </c>
      <c r="F1109">
        <v>2910</v>
      </c>
      <c r="G1109" t="s">
        <v>2923</v>
      </c>
      <c r="H1109" s="6">
        <v>78</v>
      </c>
      <c r="I1109" s="12">
        <f>IF(Fact_Order[[#This Row],[Review Rating]]&gt;3,1,0)</f>
        <v>0</v>
      </c>
      <c r="J1109">
        <v>3</v>
      </c>
      <c r="K1109">
        <f>IF(Fact_Order[[#This Row],[Discount Applied]]="Yes", 1, 0)</f>
        <v>0</v>
      </c>
      <c r="L1109" t="s">
        <v>1691</v>
      </c>
      <c r="M1109" t="s">
        <v>12</v>
      </c>
    </row>
    <row r="1110" spans="1:13" x14ac:dyDescent="0.3">
      <c r="A1110">
        <v>3168</v>
      </c>
      <c r="B1110">
        <v>5</v>
      </c>
      <c r="C1110">
        <v>5</v>
      </c>
      <c r="D1110">
        <v>4</v>
      </c>
      <c r="E1110">
        <v>11</v>
      </c>
      <c r="F1110">
        <v>3168</v>
      </c>
      <c r="G1110" t="s">
        <v>3181</v>
      </c>
      <c r="H1110" s="6">
        <v>78</v>
      </c>
      <c r="I1110" s="12">
        <f>IF(Fact_Order[[#This Row],[Review Rating]]&gt;3,1,0)</f>
        <v>0</v>
      </c>
      <c r="J1110">
        <v>2.8</v>
      </c>
      <c r="K1110">
        <f>IF(Fact_Order[[#This Row],[Discount Applied]]="Yes", 1, 0)</f>
        <v>0</v>
      </c>
      <c r="L1110" t="s">
        <v>1691</v>
      </c>
      <c r="M1110" t="s">
        <v>10</v>
      </c>
    </row>
    <row r="1111" spans="1:13" x14ac:dyDescent="0.3">
      <c r="A1111">
        <v>3191</v>
      </c>
      <c r="B1111">
        <v>2</v>
      </c>
      <c r="C1111">
        <v>19</v>
      </c>
      <c r="D1111">
        <v>4</v>
      </c>
      <c r="E1111">
        <v>3</v>
      </c>
      <c r="F1111">
        <v>3191</v>
      </c>
      <c r="G1111" t="s">
        <v>3204</v>
      </c>
      <c r="H1111" s="6">
        <v>78</v>
      </c>
      <c r="I1111" s="12">
        <f>IF(Fact_Order[[#This Row],[Review Rating]]&gt;3,1,0)</f>
        <v>1</v>
      </c>
      <c r="J1111">
        <v>3.4</v>
      </c>
      <c r="K1111">
        <f>IF(Fact_Order[[#This Row],[Discount Applied]]="Yes", 1, 0)</f>
        <v>0</v>
      </c>
      <c r="L1111" t="s">
        <v>1691</v>
      </c>
      <c r="M1111" t="s">
        <v>12</v>
      </c>
    </row>
    <row r="1112" spans="1:13" x14ac:dyDescent="0.3">
      <c r="A1112">
        <v>3215</v>
      </c>
      <c r="B1112">
        <v>2</v>
      </c>
      <c r="C1112">
        <v>48</v>
      </c>
      <c r="D1112">
        <v>2</v>
      </c>
      <c r="E1112">
        <v>12</v>
      </c>
      <c r="F1112">
        <v>3215</v>
      </c>
      <c r="G1112" t="s">
        <v>3228</v>
      </c>
      <c r="H1112" s="6">
        <v>78</v>
      </c>
      <c r="I1112" s="12">
        <f>IF(Fact_Order[[#This Row],[Review Rating]]&gt;3,1,0)</f>
        <v>1</v>
      </c>
      <c r="J1112">
        <v>3.1</v>
      </c>
      <c r="K1112">
        <f>IF(Fact_Order[[#This Row],[Discount Applied]]="Yes", 1, 0)</f>
        <v>0</v>
      </c>
      <c r="L1112" t="s">
        <v>1691</v>
      </c>
      <c r="M1112" t="s">
        <v>27</v>
      </c>
    </row>
    <row r="1113" spans="1:13" x14ac:dyDescent="0.3">
      <c r="A1113">
        <v>3324</v>
      </c>
      <c r="B1113">
        <v>2</v>
      </c>
      <c r="C1113">
        <v>26</v>
      </c>
      <c r="D1113">
        <v>1</v>
      </c>
      <c r="E1113">
        <v>9</v>
      </c>
      <c r="F1113">
        <v>3324</v>
      </c>
      <c r="G1113" t="s">
        <v>3337</v>
      </c>
      <c r="H1113" s="6">
        <v>78</v>
      </c>
      <c r="I1113" s="12">
        <f>IF(Fact_Order[[#This Row],[Review Rating]]&gt;3,1,0)</f>
        <v>1</v>
      </c>
      <c r="J1113">
        <v>3.8</v>
      </c>
      <c r="K1113">
        <f>IF(Fact_Order[[#This Row],[Discount Applied]]="Yes", 1, 0)</f>
        <v>0</v>
      </c>
      <c r="L1113" t="s">
        <v>1691</v>
      </c>
      <c r="M1113" t="s">
        <v>12</v>
      </c>
    </row>
    <row r="1114" spans="1:13" x14ac:dyDescent="0.3">
      <c r="A1114">
        <v>3388</v>
      </c>
      <c r="B1114">
        <v>5</v>
      </c>
      <c r="C1114">
        <v>33</v>
      </c>
      <c r="D1114">
        <v>2</v>
      </c>
      <c r="E1114">
        <v>14</v>
      </c>
      <c r="F1114">
        <v>3388</v>
      </c>
      <c r="G1114" t="s">
        <v>3401</v>
      </c>
      <c r="H1114" s="6">
        <v>78</v>
      </c>
      <c r="I1114" s="12">
        <f>IF(Fact_Order[[#This Row],[Review Rating]]&gt;3,1,0)</f>
        <v>1</v>
      </c>
      <c r="J1114">
        <v>3.4</v>
      </c>
      <c r="K1114">
        <f>IF(Fact_Order[[#This Row],[Discount Applied]]="Yes", 1, 0)</f>
        <v>0</v>
      </c>
      <c r="L1114" t="s">
        <v>1691</v>
      </c>
      <c r="M1114" t="s">
        <v>12</v>
      </c>
    </row>
    <row r="1115" spans="1:13" x14ac:dyDescent="0.3">
      <c r="A1115">
        <v>3443</v>
      </c>
      <c r="B1115">
        <v>3</v>
      </c>
      <c r="C1115">
        <v>50</v>
      </c>
      <c r="D1115">
        <v>2</v>
      </c>
      <c r="E1115">
        <v>12</v>
      </c>
      <c r="F1115">
        <v>3443</v>
      </c>
      <c r="G1115" t="s">
        <v>3456</v>
      </c>
      <c r="H1115" s="6">
        <v>78</v>
      </c>
      <c r="I1115" s="12">
        <f>IF(Fact_Order[[#This Row],[Review Rating]]&gt;3,1,0)</f>
        <v>1</v>
      </c>
      <c r="J1115">
        <v>4.3</v>
      </c>
      <c r="K1115">
        <f>IF(Fact_Order[[#This Row],[Discount Applied]]="Yes", 1, 0)</f>
        <v>0</v>
      </c>
      <c r="L1115" t="s">
        <v>1691</v>
      </c>
      <c r="M1115" t="s">
        <v>14</v>
      </c>
    </row>
    <row r="1116" spans="1:13" x14ac:dyDescent="0.3">
      <c r="A1116">
        <v>3451</v>
      </c>
      <c r="B1116">
        <v>6</v>
      </c>
      <c r="C1116">
        <v>35</v>
      </c>
      <c r="D1116">
        <v>2</v>
      </c>
      <c r="E1116">
        <v>7</v>
      </c>
      <c r="F1116">
        <v>3451</v>
      </c>
      <c r="G1116" t="s">
        <v>3464</v>
      </c>
      <c r="H1116" s="6">
        <v>78</v>
      </c>
      <c r="I1116" s="12">
        <f>IF(Fact_Order[[#This Row],[Review Rating]]&gt;3,1,0)</f>
        <v>1</v>
      </c>
      <c r="J1116">
        <v>3.6</v>
      </c>
      <c r="K1116">
        <f>IF(Fact_Order[[#This Row],[Discount Applied]]="Yes", 1, 0)</f>
        <v>0</v>
      </c>
      <c r="L1116" t="s">
        <v>1691</v>
      </c>
      <c r="M1116" t="s">
        <v>14</v>
      </c>
    </row>
    <row r="1117" spans="1:13" x14ac:dyDescent="0.3">
      <c r="A1117">
        <v>3461</v>
      </c>
      <c r="B1117">
        <v>1</v>
      </c>
      <c r="C1117">
        <v>28</v>
      </c>
      <c r="D1117">
        <v>2</v>
      </c>
      <c r="E1117">
        <v>19</v>
      </c>
      <c r="F1117">
        <v>3461</v>
      </c>
      <c r="G1117" t="s">
        <v>3474</v>
      </c>
      <c r="H1117" s="6">
        <v>78</v>
      </c>
      <c r="I1117" s="12">
        <f>IF(Fact_Order[[#This Row],[Review Rating]]&gt;3,1,0)</f>
        <v>1</v>
      </c>
      <c r="J1117">
        <v>3.1</v>
      </c>
      <c r="K1117">
        <f>IF(Fact_Order[[#This Row],[Discount Applied]]="Yes", 1, 0)</f>
        <v>0</v>
      </c>
      <c r="L1117" t="s">
        <v>1691</v>
      </c>
      <c r="M1117" t="s">
        <v>22</v>
      </c>
    </row>
    <row r="1118" spans="1:13" x14ac:dyDescent="0.3">
      <c r="A1118">
        <v>3857</v>
      </c>
      <c r="B1118">
        <v>2</v>
      </c>
      <c r="C1118">
        <v>42</v>
      </c>
      <c r="D1118">
        <v>3</v>
      </c>
      <c r="E1118">
        <v>4</v>
      </c>
      <c r="F1118">
        <v>3857</v>
      </c>
      <c r="G1118" t="s">
        <v>3870</v>
      </c>
      <c r="H1118" s="6">
        <v>78</v>
      </c>
      <c r="I1118" s="12">
        <f>IF(Fact_Order[[#This Row],[Review Rating]]&gt;3,1,0)</f>
        <v>0</v>
      </c>
      <c r="J1118">
        <v>2.5</v>
      </c>
      <c r="K1118">
        <f>IF(Fact_Order[[#This Row],[Discount Applied]]="Yes", 1, 0)</f>
        <v>0</v>
      </c>
      <c r="L1118" t="s">
        <v>1691</v>
      </c>
      <c r="M1118" t="s">
        <v>27</v>
      </c>
    </row>
    <row r="1119" spans="1:13" x14ac:dyDescent="0.3">
      <c r="A1119">
        <v>3895</v>
      </c>
      <c r="B1119">
        <v>5</v>
      </c>
      <c r="C1119">
        <v>40</v>
      </c>
      <c r="D1119">
        <v>2</v>
      </c>
      <c r="E1119">
        <v>12</v>
      </c>
      <c r="F1119">
        <v>3895</v>
      </c>
      <c r="G1119" t="s">
        <v>3908</v>
      </c>
      <c r="H1119" s="6">
        <v>78</v>
      </c>
      <c r="I1119" s="12">
        <f>IF(Fact_Order[[#This Row],[Review Rating]]&gt;3,1,0)</f>
        <v>1</v>
      </c>
      <c r="J1119">
        <v>3.9</v>
      </c>
      <c r="K1119">
        <f>IF(Fact_Order[[#This Row],[Discount Applied]]="Yes", 1, 0)</f>
        <v>0</v>
      </c>
      <c r="L1119" t="s">
        <v>1691</v>
      </c>
      <c r="M1119" t="s">
        <v>12</v>
      </c>
    </row>
    <row r="1120" spans="1:13" x14ac:dyDescent="0.3">
      <c r="A1120">
        <v>156</v>
      </c>
      <c r="B1120">
        <v>2</v>
      </c>
      <c r="C1120">
        <v>2</v>
      </c>
      <c r="D1120">
        <v>2</v>
      </c>
      <c r="E1120">
        <v>21</v>
      </c>
      <c r="F1120">
        <v>156</v>
      </c>
      <c r="G1120" t="s">
        <v>168</v>
      </c>
      <c r="H1120" s="6">
        <v>77</v>
      </c>
      <c r="I1120" s="12">
        <f>IF(Fact_Order[[#This Row],[Review Rating]]&gt;3,1,0)</f>
        <v>1</v>
      </c>
      <c r="J1120">
        <v>4.3</v>
      </c>
      <c r="K1120">
        <f>IF(Fact_Order[[#This Row],[Discount Applied]]="Yes", 1, 0)</f>
        <v>1</v>
      </c>
      <c r="L1120" t="s">
        <v>7</v>
      </c>
      <c r="M1120" t="s">
        <v>22</v>
      </c>
    </row>
    <row r="1121" spans="1:13" x14ac:dyDescent="0.3">
      <c r="A1121">
        <v>262</v>
      </c>
      <c r="B1121">
        <v>4</v>
      </c>
      <c r="C1121">
        <v>19</v>
      </c>
      <c r="D1121">
        <v>1</v>
      </c>
      <c r="E1121">
        <v>3</v>
      </c>
      <c r="F1121">
        <v>262</v>
      </c>
      <c r="G1121" t="s">
        <v>274</v>
      </c>
      <c r="H1121" s="6">
        <v>77</v>
      </c>
      <c r="I1121" s="12">
        <f>IF(Fact_Order[[#This Row],[Review Rating]]&gt;3,1,0)</f>
        <v>1</v>
      </c>
      <c r="J1121">
        <v>4.9000000000000004</v>
      </c>
      <c r="K1121">
        <f>IF(Fact_Order[[#This Row],[Discount Applied]]="Yes", 1, 0)</f>
        <v>1</v>
      </c>
      <c r="L1121" t="s">
        <v>7</v>
      </c>
      <c r="M1121" t="s">
        <v>12</v>
      </c>
    </row>
    <row r="1122" spans="1:13" x14ac:dyDescent="0.3">
      <c r="A1122">
        <v>314</v>
      </c>
      <c r="B1122">
        <v>1</v>
      </c>
      <c r="C1122">
        <v>35</v>
      </c>
      <c r="D1122">
        <v>2</v>
      </c>
      <c r="E1122">
        <v>11</v>
      </c>
      <c r="F1122">
        <v>314</v>
      </c>
      <c r="G1122" t="s">
        <v>326</v>
      </c>
      <c r="H1122" s="6">
        <v>77</v>
      </c>
      <c r="I1122" s="12">
        <f>IF(Fact_Order[[#This Row],[Review Rating]]&gt;3,1,0)</f>
        <v>1</v>
      </c>
      <c r="J1122">
        <v>3.7</v>
      </c>
      <c r="K1122">
        <f>IF(Fact_Order[[#This Row],[Discount Applied]]="Yes", 1, 0)</f>
        <v>1</v>
      </c>
      <c r="L1122" t="s">
        <v>7</v>
      </c>
      <c r="M1122" t="s">
        <v>12</v>
      </c>
    </row>
    <row r="1123" spans="1:13" x14ac:dyDescent="0.3">
      <c r="A1123">
        <v>384</v>
      </c>
      <c r="B1123">
        <v>4</v>
      </c>
      <c r="C1123">
        <v>9</v>
      </c>
      <c r="D1123">
        <v>4</v>
      </c>
      <c r="E1123">
        <v>13</v>
      </c>
      <c r="F1123">
        <v>384</v>
      </c>
      <c r="G1123" t="s">
        <v>396</v>
      </c>
      <c r="H1123" s="6">
        <v>77</v>
      </c>
      <c r="I1123" s="12">
        <f>IF(Fact_Order[[#This Row],[Review Rating]]&gt;3,1,0)</f>
        <v>0</v>
      </c>
      <c r="J1123">
        <v>2.9</v>
      </c>
      <c r="K1123">
        <f>IF(Fact_Order[[#This Row],[Discount Applied]]="Yes", 1, 0)</f>
        <v>1</v>
      </c>
      <c r="L1123" t="s">
        <v>7</v>
      </c>
      <c r="M1123" t="s">
        <v>14</v>
      </c>
    </row>
    <row r="1124" spans="1:13" x14ac:dyDescent="0.3">
      <c r="A1124">
        <v>559</v>
      </c>
      <c r="B1124">
        <v>1</v>
      </c>
      <c r="C1124">
        <v>45</v>
      </c>
      <c r="D1124">
        <v>4</v>
      </c>
      <c r="E1124">
        <v>5</v>
      </c>
      <c r="F1124">
        <v>559</v>
      </c>
      <c r="G1124" t="s">
        <v>571</v>
      </c>
      <c r="H1124" s="6">
        <v>77</v>
      </c>
      <c r="I1124" s="12">
        <f>IF(Fact_Order[[#This Row],[Review Rating]]&gt;3,1,0)</f>
        <v>1</v>
      </c>
      <c r="J1124">
        <v>3.2</v>
      </c>
      <c r="K1124">
        <f>IF(Fact_Order[[#This Row],[Discount Applied]]="Yes", 1, 0)</f>
        <v>1</v>
      </c>
      <c r="L1124" t="s">
        <v>7</v>
      </c>
      <c r="M1124" t="s">
        <v>27</v>
      </c>
    </row>
    <row r="1125" spans="1:13" x14ac:dyDescent="0.3">
      <c r="A1125">
        <v>583</v>
      </c>
      <c r="B1125">
        <v>6</v>
      </c>
      <c r="C1125">
        <v>25</v>
      </c>
      <c r="D1125">
        <v>2</v>
      </c>
      <c r="E1125">
        <v>15</v>
      </c>
      <c r="F1125">
        <v>583</v>
      </c>
      <c r="G1125" t="s">
        <v>595</v>
      </c>
      <c r="H1125" s="6">
        <v>77</v>
      </c>
      <c r="I1125" s="12">
        <f>IF(Fact_Order[[#This Row],[Review Rating]]&gt;3,1,0)</f>
        <v>1</v>
      </c>
      <c r="J1125">
        <v>4.9000000000000004</v>
      </c>
      <c r="K1125">
        <f>IF(Fact_Order[[#This Row],[Discount Applied]]="Yes", 1, 0)</f>
        <v>1</v>
      </c>
      <c r="L1125" t="s">
        <v>7</v>
      </c>
      <c r="M1125" t="s">
        <v>22</v>
      </c>
    </row>
    <row r="1126" spans="1:13" x14ac:dyDescent="0.3">
      <c r="A1126">
        <v>596</v>
      </c>
      <c r="B1126">
        <v>3</v>
      </c>
      <c r="C1126">
        <v>13</v>
      </c>
      <c r="D1126">
        <v>3</v>
      </c>
      <c r="E1126">
        <v>10</v>
      </c>
      <c r="F1126">
        <v>596</v>
      </c>
      <c r="G1126" t="s">
        <v>608</v>
      </c>
      <c r="H1126" s="6">
        <v>77</v>
      </c>
      <c r="I1126" s="12">
        <f>IF(Fact_Order[[#This Row],[Review Rating]]&gt;3,1,0)</f>
        <v>1</v>
      </c>
      <c r="J1126">
        <v>3.6</v>
      </c>
      <c r="K1126">
        <f>IF(Fact_Order[[#This Row],[Discount Applied]]="Yes", 1, 0)</f>
        <v>1</v>
      </c>
      <c r="L1126" t="s">
        <v>7</v>
      </c>
      <c r="M1126" t="s">
        <v>14</v>
      </c>
    </row>
    <row r="1127" spans="1:13" x14ac:dyDescent="0.3">
      <c r="A1127">
        <v>768</v>
      </c>
      <c r="B1127">
        <v>3</v>
      </c>
      <c r="C1127">
        <v>39</v>
      </c>
      <c r="D1127">
        <v>4</v>
      </c>
      <c r="E1127">
        <v>8</v>
      </c>
      <c r="F1127">
        <v>768</v>
      </c>
      <c r="G1127" t="s">
        <v>780</v>
      </c>
      <c r="H1127" s="6">
        <v>77</v>
      </c>
      <c r="I1127" s="12">
        <f>IF(Fact_Order[[#This Row],[Review Rating]]&gt;3,1,0)</f>
        <v>0</v>
      </c>
      <c r="J1127">
        <v>2.5</v>
      </c>
      <c r="K1127">
        <f>IF(Fact_Order[[#This Row],[Discount Applied]]="Yes", 1, 0)</f>
        <v>1</v>
      </c>
      <c r="L1127" t="s">
        <v>7</v>
      </c>
      <c r="M1127" t="s">
        <v>10</v>
      </c>
    </row>
    <row r="1128" spans="1:13" x14ac:dyDescent="0.3">
      <c r="A1128">
        <v>874</v>
      </c>
      <c r="B1128">
        <v>2</v>
      </c>
      <c r="C1128">
        <v>17</v>
      </c>
      <c r="D1128">
        <v>3</v>
      </c>
      <c r="E1128">
        <v>24</v>
      </c>
      <c r="F1128">
        <v>874</v>
      </c>
      <c r="G1128" t="s">
        <v>886</v>
      </c>
      <c r="H1128" s="6">
        <v>77</v>
      </c>
      <c r="I1128" s="12">
        <f>IF(Fact_Order[[#This Row],[Review Rating]]&gt;3,1,0)</f>
        <v>1</v>
      </c>
      <c r="J1128">
        <v>4.2</v>
      </c>
      <c r="K1128">
        <f>IF(Fact_Order[[#This Row],[Discount Applied]]="Yes", 1, 0)</f>
        <v>1</v>
      </c>
      <c r="L1128" t="s">
        <v>7</v>
      </c>
      <c r="M1128" t="s">
        <v>8</v>
      </c>
    </row>
    <row r="1129" spans="1:13" x14ac:dyDescent="0.3">
      <c r="A1129">
        <v>889</v>
      </c>
      <c r="B1129">
        <v>1</v>
      </c>
      <c r="C1129">
        <v>14</v>
      </c>
      <c r="D1129">
        <v>2</v>
      </c>
      <c r="E1129">
        <v>19</v>
      </c>
      <c r="F1129">
        <v>889</v>
      </c>
      <c r="G1129" t="s">
        <v>901</v>
      </c>
      <c r="H1129" s="6">
        <v>77</v>
      </c>
      <c r="I1129" s="12">
        <f>IF(Fact_Order[[#This Row],[Review Rating]]&gt;3,1,0)</f>
        <v>1</v>
      </c>
      <c r="J1129">
        <v>3.6</v>
      </c>
      <c r="K1129">
        <f>IF(Fact_Order[[#This Row],[Discount Applied]]="Yes", 1, 0)</f>
        <v>1</v>
      </c>
      <c r="L1129" t="s">
        <v>7</v>
      </c>
      <c r="M1129" t="s">
        <v>10</v>
      </c>
    </row>
    <row r="1130" spans="1:13" x14ac:dyDescent="0.3">
      <c r="A1130">
        <v>1049</v>
      </c>
      <c r="B1130">
        <v>4</v>
      </c>
      <c r="C1130">
        <v>2</v>
      </c>
      <c r="D1130">
        <v>4</v>
      </c>
      <c r="E1130">
        <v>21</v>
      </c>
      <c r="F1130">
        <v>1049</v>
      </c>
      <c r="G1130" t="s">
        <v>1061</v>
      </c>
      <c r="H1130" s="6">
        <v>77</v>
      </c>
      <c r="I1130" s="12">
        <f>IF(Fact_Order[[#This Row],[Review Rating]]&gt;3,1,0)</f>
        <v>0</v>
      </c>
      <c r="J1130">
        <v>2.7</v>
      </c>
      <c r="K1130">
        <f>IF(Fact_Order[[#This Row],[Discount Applied]]="Yes", 1, 0)</f>
        <v>1</v>
      </c>
      <c r="L1130" t="s">
        <v>7</v>
      </c>
      <c r="M1130" t="s">
        <v>8</v>
      </c>
    </row>
    <row r="1131" spans="1:13" x14ac:dyDescent="0.3">
      <c r="A1131">
        <v>1118</v>
      </c>
      <c r="B1131">
        <v>6</v>
      </c>
      <c r="C1131">
        <v>19</v>
      </c>
      <c r="D1131">
        <v>2</v>
      </c>
      <c r="E1131">
        <v>13</v>
      </c>
      <c r="F1131">
        <v>1118</v>
      </c>
      <c r="G1131" t="s">
        <v>1130</v>
      </c>
      <c r="H1131" s="6">
        <v>77</v>
      </c>
      <c r="I1131" s="12">
        <f>IF(Fact_Order[[#This Row],[Review Rating]]&gt;3,1,0)</f>
        <v>1</v>
      </c>
      <c r="J1131">
        <v>4.5</v>
      </c>
      <c r="K1131">
        <f>IF(Fact_Order[[#This Row],[Discount Applied]]="Yes", 1, 0)</f>
        <v>1</v>
      </c>
      <c r="L1131" t="s">
        <v>7</v>
      </c>
      <c r="M1131" t="s">
        <v>12</v>
      </c>
    </row>
    <row r="1132" spans="1:13" x14ac:dyDescent="0.3">
      <c r="A1132">
        <v>1239</v>
      </c>
      <c r="B1132">
        <v>1</v>
      </c>
      <c r="C1132">
        <v>6</v>
      </c>
      <c r="D1132">
        <v>1</v>
      </c>
      <c r="E1132">
        <v>14</v>
      </c>
      <c r="F1132">
        <v>1239</v>
      </c>
      <c r="G1132" t="s">
        <v>1251</v>
      </c>
      <c r="H1132" s="6">
        <v>77</v>
      </c>
      <c r="I1132" s="12">
        <f>IF(Fact_Order[[#This Row],[Review Rating]]&gt;3,1,0)</f>
        <v>1</v>
      </c>
      <c r="J1132">
        <v>3.7</v>
      </c>
      <c r="K1132">
        <f>IF(Fact_Order[[#This Row],[Discount Applied]]="Yes", 1, 0)</f>
        <v>1</v>
      </c>
      <c r="L1132" t="s">
        <v>7</v>
      </c>
      <c r="M1132" t="s">
        <v>8</v>
      </c>
    </row>
    <row r="1133" spans="1:13" x14ac:dyDescent="0.3">
      <c r="A1133">
        <v>1325</v>
      </c>
      <c r="B1133">
        <v>2</v>
      </c>
      <c r="C1133">
        <v>28</v>
      </c>
      <c r="D1133">
        <v>3</v>
      </c>
      <c r="E1133">
        <v>17</v>
      </c>
      <c r="F1133">
        <v>1325</v>
      </c>
      <c r="G1133" t="s">
        <v>1337</v>
      </c>
      <c r="H1133" s="6">
        <v>77</v>
      </c>
      <c r="I1133" s="12">
        <f>IF(Fact_Order[[#This Row],[Review Rating]]&gt;3,1,0)</f>
        <v>1</v>
      </c>
      <c r="J1133">
        <v>3.8</v>
      </c>
      <c r="K1133">
        <f>IF(Fact_Order[[#This Row],[Discount Applied]]="Yes", 1, 0)</f>
        <v>1</v>
      </c>
      <c r="L1133" t="s">
        <v>7</v>
      </c>
      <c r="M1133" t="s">
        <v>12</v>
      </c>
    </row>
    <row r="1134" spans="1:13" x14ac:dyDescent="0.3">
      <c r="A1134">
        <v>1542</v>
      </c>
      <c r="B1134">
        <v>6</v>
      </c>
      <c r="C1134">
        <v>27</v>
      </c>
      <c r="D1134">
        <v>1</v>
      </c>
      <c r="E1134">
        <v>9</v>
      </c>
      <c r="F1134">
        <v>1542</v>
      </c>
      <c r="G1134" t="s">
        <v>1554</v>
      </c>
      <c r="H1134" s="6">
        <v>77</v>
      </c>
      <c r="I1134" s="12">
        <f>IF(Fact_Order[[#This Row],[Review Rating]]&gt;3,1,0)</f>
        <v>0</v>
      </c>
      <c r="J1134">
        <v>2.9</v>
      </c>
      <c r="K1134">
        <f>IF(Fact_Order[[#This Row],[Discount Applied]]="Yes", 1, 0)</f>
        <v>1</v>
      </c>
      <c r="L1134" t="s">
        <v>7</v>
      </c>
      <c r="M1134" t="s">
        <v>10</v>
      </c>
    </row>
    <row r="1135" spans="1:13" x14ac:dyDescent="0.3">
      <c r="A1135">
        <v>1582</v>
      </c>
      <c r="B1135">
        <v>2</v>
      </c>
      <c r="C1135">
        <v>32</v>
      </c>
      <c r="D1135">
        <v>4</v>
      </c>
      <c r="E1135">
        <v>17</v>
      </c>
      <c r="F1135">
        <v>1582</v>
      </c>
      <c r="G1135" t="s">
        <v>1594</v>
      </c>
      <c r="H1135" s="6">
        <v>77</v>
      </c>
      <c r="I1135" s="12">
        <f>IF(Fact_Order[[#This Row],[Review Rating]]&gt;3,1,0)</f>
        <v>1</v>
      </c>
      <c r="J1135">
        <v>4.2</v>
      </c>
      <c r="K1135">
        <f>IF(Fact_Order[[#This Row],[Discount Applied]]="Yes", 1, 0)</f>
        <v>1</v>
      </c>
      <c r="L1135" t="s">
        <v>7</v>
      </c>
      <c r="M1135" t="s">
        <v>10</v>
      </c>
    </row>
    <row r="1136" spans="1:13" x14ac:dyDescent="0.3">
      <c r="A1136">
        <v>1587</v>
      </c>
      <c r="B1136">
        <v>1</v>
      </c>
      <c r="C1136">
        <v>20</v>
      </c>
      <c r="D1136">
        <v>4</v>
      </c>
      <c r="E1136">
        <v>24</v>
      </c>
      <c r="F1136">
        <v>1587</v>
      </c>
      <c r="G1136" t="s">
        <v>1599</v>
      </c>
      <c r="H1136" s="6">
        <v>77</v>
      </c>
      <c r="I1136" s="12">
        <f>IF(Fact_Order[[#This Row],[Review Rating]]&gt;3,1,0)</f>
        <v>1</v>
      </c>
      <c r="J1136">
        <v>4</v>
      </c>
      <c r="K1136">
        <f>IF(Fact_Order[[#This Row],[Discount Applied]]="Yes", 1, 0)</f>
        <v>1</v>
      </c>
      <c r="L1136" t="s">
        <v>7</v>
      </c>
      <c r="M1136" t="s">
        <v>22</v>
      </c>
    </row>
    <row r="1137" spans="1:13" x14ac:dyDescent="0.3">
      <c r="A1137">
        <v>1644</v>
      </c>
      <c r="B1137">
        <v>5</v>
      </c>
      <c r="C1137">
        <v>32</v>
      </c>
      <c r="D1137">
        <v>3</v>
      </c>
      <c r="E1137">
        <v>19</v>
      </c>
      <c r="F1137">
        <v>1644</v>
      </c>
      <c r="G1137" t="s">
        <v>1656</v>
      </c>
      <c r="H1137" s="6">
        <v>77</v>
      </c>
      <c r="I1137" s="12">
        <f>IF(Fact_Order[[#This Row],[Review Rating]]&gt;3,1,0)</f>
        <v>1</v>
      </c>
      <c r="J1137">
        <v>3.9</v>
      </c>
      <c r="K1137">
        <f>IF(Fact_Order[[#This Row],[Discount Applied]]="Yes", 1, 0)</f>
        <v>1</v>
      </c>
      <c r="L1137" t="s">
        <v>7</v>
      </c>
      <c r="M1137" t="s">
        <v>14</v>
      </c>
    </row>
    <row r="1138" spans="1:13" x14ac:dyDescent="0.3">
      <c r="A1138">
        <v>1647</v>
      </c>
      <c r="B1138">
        <v>4</v>
      </c>
      <c r="C1138">
        <v>44</v>
      </c>
      <c r="D1138">
        <v>3</v>
      </c>
      <c r="E1138">
        <v>9</v>
      </c>
      <c r="F1138">
        <v>1647</v>
      </c>
      <c r="G1138" t="s">
        <v>1659</v>
      </c>
      <c r="H1138" s="6">
        <v>77</v>
      </c>
      <c r="I1138" s="12">
        <f>IF(Fact_Order[[#This Row],[Review Rating]]&gt;3,1,0)</f>
        <v>1</v>
      </c>
      <c r="J1138">
        <v>3.7</v>
      </c>
      <c r="K1138">
        <f>IF(Fact_Order[[#This Row],[Discount Applied]]="Yes", 1, 0)</f>
        <v>1</v>
      </c>
      <c r="L1138" t="s">
        <v>7</v>
      </c>
      <c r="M1138" t="s">
        <v>22</v>
      </c>
    </row>
    <row r="1139" spans="1:13" x14ac:dyDescent="0.3">
      <c r="A1139">
        <v>1812</v>
      </c>
      <c r="B1139">
        <v>4</v>
      </c>
      <c r="C1139">
        <v>49</v>
      </c>
      <c r="D1139">
        <v>3</v>
      </c>
      <c r="E1139">
        <v>23</v>
      </c>
      <c r="F1139">
        <v>1812</v>
      </c>
      <c r="G1139" t="s">
        <v>1825</v>
      </c>
      <c r="H1139" s="6">
        <v>77</v>
      </c>
      <c r="I1139" s="12">
        <f>IF(Fact_Order[[#This Row],[Review Rating]]&gt;3,1,0)</f>
        <v>1</v>
      </c>
      <c r="J1139">
        <v>3.6</v>
      </c>
      <c r="K1139">
        <f>IF(Fact_Order[[#This Row],[Discount Applied]]="Yes", 1, 0)</f>
        <v>0</v>
      </c>
      <c r="L1139" t="s">
        <v>1691</v>
      </c>
      <c r="M1139" t="s">
        <v>22</v>
      </c>
    </row>
    <row r="1140" spans="1:13" x14ac:dyDescent="0.3">
      <c r="A1140">
        <v>1838</v>
      </c>
      <c r="B1140">
        <v>2</v>
      </c>
      <c r="C1140">
        <v>7</v>
      </c>
      <c r="D1140">
        <v>1</v>
      </c>
      <c r="E1140">
        <v>20</v>
      </c>
      <c r="F1140">
        <v>1838</v>
      </c>
      <c r="G1140" t="s">
        <v>1851</v>
      </c>
      <c r="H1140" s="6">
        <v>77</v>
      </c>
      <c r="I1140" s="12">
        <f>IF(Fact_Order[[#This Row],[Review Rating]]&gt;3,1,0)</f>
        <v>1</v>
      </c>
      <c r="J1140">
        <v>4.8</v>
      </c>
      <c r="K1140">
        <f>IF(Fact_Order[[#This Row],[Discount Applied]]="Yes", 1, 0)</f>
        <v>0</v>
      </c>
      <c r="L1140" t="s">
        <v>1691</v>
      </c>
      <c r="M1140" t="s">
        <v>8</v>
      </c>
    </row>
    <row r="1141" spans="1:13" x14ac:dyDescent="0.3">
      <c r="A1141">
        <v>1870</v>
      </c>
      <c r="B1141">
        <v>5</v>
      </c>
      <c r="C1141">
        <v>9</v>
      </c>
      <c r="D1141">
        <v>2</v>
      </c>
      <c r="E1141">
        <v>1</v>
      </c>
      <c r="F1141">
        <v>1870</v>
      </c>
      <c r="G1141" t="s">
        <v>1883</v>
      </c>
      <c r="H1141" s="6">
        <v>77</v>
      </c>
      <c r="I1141" s="12">
        <f>IF(Fact_Order[[#This Row],[Review Rating]]&gt;3,1,0)</f>
        <v>1</v>
      </c>
      <c r="J1141">
        <v>3.9</v>
      </c>
      <c r="K1141">
        <f>IF(Fact_Order[[#This Row],[Discount Applied]]="Yes", 1, 0)</f>
        <v>0</v>
      </c>
      <c r="L1141" t="s">
        <v>1691</v>
      </c>
      <c r="M1141" t="s">
        <v>27</v>
      </c>
    </row>
    <row r="1142" spans="1:13" x14ac:dyDescent="0.3">
      <c r="A1142">
        <v>1955</v>
      </c>
      <c r="B1142">
        <v>2</v>
      </c>
      <c r="C1142">
        <v>25</v>
      </c>
      <c r="D1142">
        <v>1</v>
      </c>
      <c r="E1142">
        <v>25</v>
      </c>
      <c r="F1142">
        <v>1955</v>
      </c>
      <c r="G1142" t="s">
        <v>1968</v>
      </c>
      <c r="H1142" s="6">
        <v>77</v>
      </c>
      <c r="I1142" s="12">
        <f>IF(Fact_Order[[#This Row],[Review Rating]]&gt;3,1,0)</f>
        <v>1</v>
      </c>
      <c r="J1142">
        <v>4.2</v>
      </c>
      <c r="K1142">
        <f>IF(Fact_Order[[#This Row],[Discount Applied]]="Yes", 1, 0)</f>
        <v>0</v>
      </c>
      <c r="L1142" t="s">
        <v>1691</v>
      </c>
      <c r="M1142" t="s">
        <v>8</v>
      </c>
    </row>
    <row r="1143" spans="1:13" x14ac:dyDescent="0.3">
      <c r="A1143">
        <v>1976</v>
      </c>
      <c r="B1143">
        <v>1</v>
      </c>
      <c r="C1143">
        <v>27</v>
      </c>
      <c r="D1143">
        <v>4</v>
      </c>
      <c r="E1143">
        <v>15</v>
      </c>
      <c r="F1143">
        <v>1976</v>
      </c>
      <c r="G1143" t="s">
        <v>1989</v>
      </c>
      <c r="H1143" s="6">
        <v>77</v>
      </c>
      <c r="I1143" s="12">
        <f>IF(Fact_Order[[#This Row],[Review Rating]]&gt;3,1,0)</f>
        <v>0</v>
      </c>
      <c r="J1143">
        <v>2.9</v>
      </c>
      <c r="K1143">
        <f>IF(Fact_Order[[#This Row],[Discount Applied]]="Yes", 1, 0)</f>
        <v>0</v>
      </c>
      <c r="L1143" t="s">
        <v>1691</v>
      </c>
      <c r="M1143" t="s">
        <v>10</v>
      </c>
    </row>
    <row r="1144" spans="1:13" x14ac:dyDescent="0.3">
      <c r="A1144">
        <v>1983</v>
      </c>
      <c r="B1144">
        <v>5</v>
      </c>
      <c r="C1144">
        <v>24</v>
      </c>
      <c r="D1144">
        <v>3</v>
      </c>
      <c r="E1144">
        <v>13</v>
      </c>
      <c r="F1144">
        <v>1983</v>
      </c>
      <c r="G1144" t="s">
        <v>1996</v>
      </c>
      <c r="H1144" s="6">
        <v>77</v>
      </c>
      <c r="I1144" s="12">
        <f>IF(Fact_Order[[#This Row],[Review Rating]]&gt;3,1,0)</f>
        <v>0</v>
      </c>
      <c r="J1144">
        <v>2.7</v>
      </c>
      <c r="K1144">
        <f>IF(Fact_Order[[#This Row],[Discount Applied]]="Yes", 1, 0)</f>
        <v>0</v>
      </c>
      <c r="L1144" t="s">
        <v>1691</v>
      </c>
      <c r="M1144" t="s">
        <v>14</v>
      </c>
    </row>
    <row r="1145" spans="1:13" x14ac:dyDescent="0.3">
      <c r="A1145">
        <v>2213</v>
      </c>
      <c r="B1145">
        <v>3</v>
      </c>
      <c r="C1145">
        <v>44</v>
      </c>
      <c r="D1145">
        <v>1</v>
      </c>
      <c r="E1145">
        <v>14</v>
      </c>
      <c r="F1145">
        <v>2213</v>
      </c>
      <c r="G1145" t="s">
        <v>2226</v>
      </c>
      <c r="H1145" s="6">
        <v>77</v>
      </c>
      <c r="I1145" s="12">
        <f>IF(Fact_Order[[#This Row],[Review Rating]]&gt;3,1,0)</f>
        <v>1</v>
      </c>
      <c r="J1145">
        <v>3.3</v>
      </c>
      <c r="K1145">
        <f>IF(Fact_Order[[#This Row],[Discount Applied]]="Yes", 1, 0)</f>
        <v>0</v>
      </c>
      <c r="L1145" t="s">
        <v>1691</v>
      </c>
      <c r="M1145" t="s">
        <v>22</v>
      </c>
    </row>
    <row r="1146" spans="1:13" x14ac:dyDescent="0.3">
      <c r="A1146">
        <v>2242</v>
      </c>
      <c r="B1146">
        <v>2</v>
      </c>
      <c r="C1146">
        <v>34</v>
      </c>
      <c r="D1146">
        <v>3</v>
      </c>
      <c r="E1146">
        <v>15</v>
      </c>
      <c r="F1146">
        <v>2242</v>
      </c>
      <c r="G1146" t="s">
        <v>2255</v>
      </c>
      <c r="H1146" s="6">
        <v>77</v>
      </c>
      <c r="I1146" s="12">
        <f>IF(Fact_Order[[#This Row],[Review Rating]]&gt;3,1,0)</f>
        <v>1</v>
      </c>
      <c r="J1146">
        <v>3.5</v>
      </c>
      <c r="K1146">
        <f>IF(Fact_Order[[#This Row],[Discount Applied]]="Yes", 1, 0)</f>
        <v>0</v>
      </c>
      <c r="L1146" t="s">
        <v>1691</v>
      </c>
      <c r="M1146" t="s">
        <v>22</v>
      </c>
    </row>
    <row r="1147" spans="1:13" x14ac:dyDescent="0.3">
      <c r="A1147">
        <v>2332</v>
      </c>
      <c r="B1147">
        <v>5</v>
      </c>
      <c r="C1147">
        <v>27</v>
      </c>
      <c r="D1147">
        <v>2</v>
      </c>
      <c r="E1147">
        <v>19</v>
      </c>
      <c r="F1147">
        <v>2332</v>
      </c>
      <c r="G1147" t="s">
        <v>2345</v>
      </c>
      <c r="H1147" s="6">
        <v>77</v>
      </c>
      <c r="I1147" s="12">
        <f>IF(Fact_Order[[#This Row],[Review Rating]]&gt;3,1,0)</f>
        <v>1</v>
      </c>
      <c r="J1147">
        <v>4.3</v>
      </c>
      <c r="K1147">
        <f>IF(Fact_Order[[#This Row],[Discount Applied]]="Yes", 1, 0)</f>
        <v>0</v>
      </c>
      <c r="L1147" t="s">
        <v>1691</v>
      </c>
      <c r="M1147" t="s">
        <v>12</v>
      </c>
    </row>
    <row r="1148" spans="1:13" x14ac:dyDescent="0.3">
      <c r="A1148">
        <v>2334</v>
      </c>
      <c r="B1148">
        <v>3</v>
      </c>
      <c r="C1148">
        <v>24</v>
      </c>
      <c r="D1148">
        <v>2</v>
      </c>
      <c r="E1148">
        <v>6</v>
      </c>
      <c r="F1148">
        <v>2334</v>
      </c>
      <c r="G1148" t="s">
        <v>2347</v>
      </c>
      <c r="H1148" s="6">
        <v>77</v>
      </c>
      <c r="I1148" s="12">
        <f>IF(Fact_Order[[#This Row],[Review Rating]]&gt;3,1,0)</f>
        <v>1</v>
      </c>
      <c r="J1148">
        <v>3.8</v>
      </c>
      <c r="K1148">
        <f>IF(Fact_Order[[#This Row],[Discount Applied]]="Yes", 1, 0)</f>
        <v>0</v>
      </c>
      <c r="L1148" t="s">
        <v>1691</v>
      </c>
      <c r="M1148" t="s">
        <v>14</v>
      </c>
    </row>
    <row r="1149" spans="1:13" x14ac:dyDescent="0.3">
      <c r="A1149">
        <v>2380</v>
      </c>
      <c r="B1149">
        <v>5</v>
      </c>
      <c r="C1149">
        <v>46</v>
      </c>
      <c r="D1149">
        <v>2</v>
      </c>
      <c r="E1149">
        <v>20</v>
      </c>
      <c r="F1149">
        <v>2380</v>
      </c>
      <c r="G1149" t="s">
        <v>2393</v>
      </c>
      <c r="H1149" s="6">
        <v>77</v>
      </c>
      <c r="I1149" s="12">
        <f>IF(Fact_Order[[#This Row],[Review Rating]]&gt;3,1,0)</f>
        <v>1</v>
      </c>
      <c r="J1149">
        <v>4</v>
      </c>
      <c r="K1149">
        <f>IF(Fact_Order[[#This Row],[Discount Applied]]="Yes", 1, 0)</f>
        <v>0</v>
      </c>
      <c r="L1149" t="s">
        <v>1691</v>
      </c>
      <c r="M1149" t="s">
        <v>27</v>
      </c>
    </row>
    <row r="1150" spans="1:13" x14ac:dyDescent="0.3">
      <c r="A1150">
        <v>2504</v>
      </c>
      <c r="B1150">
        <v>6</v>
      </c>
      <c r="C1150">
        <v>32</v>
      </c>
      <c r="D1150">
        <v>3</v>
      </c>
      <c r="E1150">
        <v>24</v>
      </c>
      <c r="F1150">
        <v>2504</v>
      </c>
      <c r="G1150" t="s">
        <v>2517</v>
      </c>
      <c r="H1150" s="6">
        <v>77</v>
      </c>
      <c r="I1150" s="12">
        <f>IF(Fact_Order[[#This Row],[Review Rating]]&gt;3,1,0)</f>
        <v>0</v>
      </c>
      <c r="J1150">
        <v>2.5</v>
      </c>
      <c r="K1150">
        <f>IF(Fact_Order[[#This Row],[Discount Applied]]="Yes", 1, 0)</f>
        <v>0</v>
      </c>
      <c r="L1150" t="s">
        <v>1691</v>
      </c>
      <c r="M1150" t="s">
        <v>27</v>
      </c>
    </row>
    <row r="1151" spans="1:13" x14ac:dyDescent="0.3">
      <c r="A1151">
        <v>2619</v>
      </c>
      <c r="B1151">
        <v>1</v>
      </c>
      <c r="C1151">
        <v>8</v>
      </c>
      <c r="D1151">
        <v>4</v>
      </c>
      <c r="E1151">
        <v>9</v>
      </c>
      <c r="F1151">
        <v>2619</v>
      </c>
      <c r="G1151" t="s">
        <v>2632</v>
      </c>
      <c r="H1151" s="6">
        <v>77</v>
      </c>
      <c r="I1151" s="12">
        <f>IF(Fact_Order[[#This Row],[Review Rating]]&gt;3,1,0)</f>
        <v>1</v>
      </c>
      <c r="J1151">
        <v>4.0999999999999996</v>
      </c>
      <c r="K1151">
        <f>IF(Fact_Order[[#This Row],[Discount Applied]]="Yes", 1, 0)</f>
        <v>0</v>
      </c>
      <c r="L1151" t="s">
        <v>1691</v>
      </c>
      <c r="M1151" t="s">
        <v>8</v>
      </c>
    </row>
    <row r="1152" spans="1:13" x14ac:dyDescent="0.3">
      <c r="A1152">
        <v>2677</v>
      </c>
      <c r="B1152">
        <v>2</v>
      </c>
      <c r="C1152">
        <v>1</v>
      </c>
      <c r="D1152">
        <v>2</v>
      </c>
      <c r="E1152">
        <v>22</v>
      </c>
      <c r="F1152">
        <v>2677</v>
      </c>
      <c r="G1152" t="s">
        <v>2690</v>
      </c>
      <c r="H1152" s="6">
        <v>77</v>
      </c>
      <c r="I1152" s="12">
        <f>IF(Fact_Order[[#This Row],[Review Rating]]&gt;3,1,0)</f>
        <v>1</v>
      </c>
      <c r="J1152">
        <v>3.6</v>
      </c>
      <c r="K1152">
        <f>IF(Fact_Order[[#This Row],[Discount Applied]]="Yes", 1, 0)</f>
        <v>0</v>
      </c>
      <c r="L1152" t="s">
        <v>1691</v>
      </c>
      <c r="M1152" t="s">
        <v>10</v>
      </c>
    </row>
    <row r="1153" spans="1:13" x14ac:dyDescent="0.3">
      <c r="A1153">
        <v>2846</v>
      </c>
      <c r="B1153">
        <v>1</v>
      </c>
      <c r="C1153">
        <v>46</v>
      </c>
      <c r="D1153">
        <v>3</v>
      </c>
      <c r="E1153">
        <v>22</v>
      </c>
      <c r="F1153">
        <v>2846</v>
      </c>
      <c r="G1153" t="s">
        <v>2859</v>
      </c>
      <c r="H1153" s="6">
        <v>77</v>
      </c>
      <c r="I1153" s="12">
        <f>IF(Fact_Order[[#This Row],[Review Rating]]&gt;3,1,0)</f>
        <v>1</v>
      </c>
      <c r="J1153">
        <v>4.0999999999999996</v>
      </c>
      <c r="K1153">
        <f>IF(Fact_Order[[#This Row],[Discount Applied]]="Yes", 1, 0)</f>
        <v>0</v>
      </c>
      <c r="L1153" t="s">
        <v>1691</v>
      </c>
      <c r="M1153" t="s">
        <v>27</v>
      </c>
    </row>
    <row r="1154" spans="1:13" x14ac:dyDescent="0.3">
      <c r="A1154">
        <v>2947</v>
      </c>
      <c r="B1154">
        <v>2</v>
      </c>
      <c r="C1154">
        <v>12</v>
      </c>
      <c r="D1154">
        <v>2</v>
      </c>
      <c r="E1154">
        <v>14</v>
      </c>
      <c r="F1154">
        <v>2947</v>
      </c>
      <c r="G1154" t="s">
        <v>2960</v>
      </c>
      <c r="H1154" s="6">
        <v>77</v>
      </c>
      <c r="I1154" s="12">
        <f>IF(Fact_Order[[#This Row],[Review Rating]]&gt;3,1,0)</f>
        <v>0</v>
      </c>
      <c r="J1154">
        <v>2.8</v>
      </c>
      <c r="K1154">
        <f>IF(Fact_Order[[#This Row],[Discount Applied]]="Yes", 1, 0)</f>
        <v>0</v>
      </c>
      <c r="L1154" t="s">
        <v>1691</v>
      </c>
      <c r="M1154" t="s">
        <v>22</v>
      </c>
    </row>
    <row r="1155" spans="1:13" x14ac:dyDescent="0.3">
      <c r="A1155">
        <v>3022</v>
      </c>
      <c r="B1155">
        <v>5</v>
      </c>
      <c r="C1155">
        <v>39</v>
      </c>
      <c r="D1155">
        <v>3</v>
      </c>
      <c r="E1155">
        <v>13</v>
      </c>
      <c r="F1155">
        <v>3022</v>
      </c>
      <c r="G1155" t="s">
        <v>3035</v>
      </c>
      <c r="H1155" s="6">
        <v>77</v>
      </c>
      <c r="I1155" s="12">
        <f>IF(Fact_Order[[#This Row],[Review Rating]]&gt;3,1,0)</f>
        <v>1</v>
      </c>
      <c r="J1155">
        <v>4.5</v>
      </c>
      <c r="K1155">
        <f>IF(Fact_Order[[#This Row],[Discount Applied]]="Yes", 1, 0)</f>
        <v>0</v>
      </c>
      <c r="L1155" t="s">
        <v>1691</v>
      </c>
      <c r="M1155" t="s">
        <v>10</v>
      </c>
    </row>
    <row r="1156" spans="1:13" x14ac:dyDescent="0.3">
      <c r="A1156">
        <v>3124</v>
      </c>
      <c r="B1156">
        <v>3</v>
      </c>
      <c r="C1156">
        <v>45</v>
      </c>
      <c r="D1156">
        <v>4</v>
      </c>
      <c r="E1156">
        <v>9</v>
      </c>
      <c r="F1156">
        <v>3124</v>
      </c>
      <c r="G1156" t="s">
        <v>3137</v>
      </c>
      <c r="H1156" s="6">
        <v>77</v>
      </c>
      <c r="I1156" s="12">
        <f>IF(Fact_Order[[#This Row],[Review Rating]]&gt;3,1,0)</f>
        <v>1</v>
      </c>
      <c r="J1156">
        <v>3.3</v>
      </c>
      <c r="K1156">
        <f>IF(Fact_Order[[#This Row],[Discount Applied]]="Yes", 1, 0)</f>
        <v>0</v>
      </c>
      <c r="L1156" t="s">
        <v>1691</v>
      </c>
      <c r="M1156" t="s">
        <v>8</v>
      </c>
    </row>
    <row r="1157" spans="1:13" x14ac:dyDescent="0.3">
      <c r="A1157">
        <v>3159</v>
      </c>
      <c r="B1157">
        <v>5</v>
      </c>
      <c r="C1157">
        <v>17</v>
      </c>
      <c r="D1157">
        <v>1</v>
      </c>
      <c r="E1157">
        <v>17</v>
      </c>
      <c r="F1157">
        <v>3159</v>
      </c>
      <c r="G1157" t="s">
        <v>3172</v>
      </c>
      <c r="H1157" s="6">
        <v>77</v>
      </c>
      <c r="I1157" s="12">
        <f>IF(Fact_Order[[#This Row],[Review Rating]]&gt;3,1,0)</f>
        <v>1</v>
      </c>
      <c r="J1157">
        <v>4.9000000000000004</v>
      </c>
      <c r="K1157">
        <f>IF(Fact_Order[[#This Row],[Discount Applied]]="Yes", 1, 0)</f>
        <v>0</v>
      </c>
      <c r="L1157" t="s">
        <v>1691</v>
      </c>
      <c r="M1157" t="s">
        <v>12</v>
      </c>
    </row>
    <row r="1158" spans="1:13" x14ac:dyDescent="0.3">
      <c r="A1158">
        <v>3162</v>
      </c>
      <c r="B1158">
        <v>5</v>
      </c>
      <c r="C1158">
        <v>3</v>
      </c>
      <c r="D1158">
        <v>1</v>
      </c>
      <c r="E1158">
        <v>11</v>
      </c>
      <c r="F1158">
        <v>3162</v>
      </c>
      <c r="G1158" t="s">
        <v>3175</v>
      </c>
      <c r="H1158" s="6">
        <v>77</v>
      </c>
      <c r="I1158" s="12">
        <f>IF(Fact_Order[[#This Row],[Review Rating]]&gt;3,1,0)</f>
        <v>1</v>
      </c>
      <c r="J1158">
        <v>4.2</v>
      </c>
      <c r="K1158">
        <f>IF(Fact_Order[[#This Row],[Discount Applied]]="Yes", 1, 0)</f>
        <v>0</v>
      </c>
      <c r="L1158" t="s">
        <v>1691</v>
      </c>
      <c r="M1158" t="s">
        <v>10</v>
      </c>
    </row>
    <row r="1159" spans="1:13" x14ac:dyDescent="0.3">
      <c r="A1159">
        <v>3584</v>
      </c>
      <c r="B1159">
        <v>6</v>
      </c>
      <c r="C1159">
        <v>29</v>
      </c>
      <c r="D1159">
        <v>3</v>
      </c>
      <c r="E1159">
        <v>1</v>
      </c>
      <c r="F1159">
        <v>3584</v>
      </c>
      <c r="G1159" t="s">
        <v>3597</v>
      </c>
      <c r="H1159" s="6">
        <v>77</v>
      </c>
      <c r="I1159" s="12">
        <f>IF(Fact_Order[[#This Row],[Review Rating]]&gt;3,1,0)</f>
        <v>0</v>
      </c>
      <c r="J1159">
        <v>2.7</v>
      </c>
      <c r="K1159">
        <f>IF(Fact_Order[[#This Row],[Discount Applied]]="Yes", 1, 0)</f>
        <v>0</v>
      </c>
      <c r="L1159" t="s">
        <v>1691</v>
      </c>
      <c r="M1159" t="s">
        <v>12</v>
      </c>
    </row>
    <row r="1160" spans="1:13" x14ac:dyDescent="0.3">
      <c r="A1160">
        <v>3660</v>
      </c>
      <c r="B1160">
        <v>6</v>
      </c>
      <c r="C1160">
        <v>27</v>
      </c>
      <c r="D1160">
        <v>4</v>
      </c>
      <c r="E1160">
        <v>4</v>
      </c>
      <c r="F1160">
        <v>3660</v>
      </c>
      <c r="G1160" t="s">
        <v>3673</v>
      </c>
      <c r="H1160" s="6">
        <v>77</v>
      </c>
      <c r="I1160" s="12">
        <f>IF(Fact_Order[[#This Row],[Review Rating]]&gt;3,1,0)</f>
        <v>1</v>
      </c>
      <c r="J1160">
        <v>4.9000000000000004</v>
      </c>
      <c r="K1160">
        <f>IF(Fact_Order[[#This Row],[Discount Applied]]="Yes", 1, 0)</f>
        <v>0</v>
      </c>
      <c r="L1160" t="s">
        <v>1691</v>
      </c>
      <c r="M1160" t="s">
        <v>22</v>
      </c>
    </row>
    <row r="1161" spans="1:13" x14ac:dyDescent="0.3">
      <c r="A1161">
        <v>3666</v>
      </c>
      <c r="B1161">
        <v>3</v>
      </c>
      <c r="C1161">
        <v>18</v>
      </c>
      <c r="D1161">
        <v>4</v>
      </c>
      <c r="E1161">
        <v>21</v>
      </c>
      <c r="F1161">
        <v>3666</v>
      </c>
      <c r="G1161" t="s">
        <v>3679</v>
      </c>
      <c r="H1161" s="6">
        <v>77</v>
      </c>
      <c r="I1161" s="12">
        <f>IF(Fact_Order[[#This Row],[Review Rating]]&gt;3,1,0)</f>
        <v>1</v>
      </c>
      <c r="J1161">
        <v>3.4</v>
      </c>
      <c r="K1161">
        <f>IF(Fact_Order[[#This Row],[Discount Applied]]="Yes", 1, 0)</f>
        <v>0</v>
      </c>
      <c r="L1161" t="s">
        <v>1691</v>
      </c>
      <c r="M1161" t="s">
        <v>12</v>
      </c>
    </row>
    <row r="1162" spans="1:13" x14ac:dyDescent="0.3">
      <c r="A1162">
        <v>3684</v>
      </c>
      <c r="B1162">
        <v>2</v>
      </c>
      <c r="C1162">
        <v>17</v>
      </c>
      <c r="D1162">
        <v>1</v>
      </c>
      <c r="E1162">
        <v>21</v>
      </c>
      <c r="F1162">
        <v>3684</v>
      </c>
      <c r="G1162" t="s">
        <v>3697</v>
      </c>
      <c r="H1162" s="6">
        <v>77</v>
      </c>
      <c r="I1162" s="12">
        <f>IF(Fact_Order[[#This Row],[Review Rating]]&gt;3,1,0)</f>
        <v>0</v>
      </c>
      <c r="J1162">
        <v>3</v>
      </c>
      <c r="K1162">
        <f>IF(Fact_Order[[#This Row],[Discount Applied]]="Yes", 1, 0)</f>
        <v>0</v>
      </c>
      <c r="L1162" t="s">
        <v>1691</v>
      </c>
      <c r="M1162" t="s">
        <v>8</v>
      </c>
    </row>
    <row r="1163" spans="1:13" x14ac:dyDescent="0.3">
      <c r="A1163">
        <v>3805</v>
      </c>
      <c r="B1163">
        <v>5</v>
      </c>
      <c r="C1163">
        <v>21</v>
      </c>
      <c r="D1163">
        <v>4</v>
      </c>
      <c r="E1163">
        <v>20</v>
      </c>
      <c r="F1163">
        <v>3805</v>
      </c>
      <c r="G1163" t="s">
        <v>3818</v>
      </c>
      <c r="H1163" s="6">
        <v>77</v>
      </c>
      <c r="I1163" s="12">
        <f>IF(Fact_Order[[#This Row],[Review Rating]]&gt;3,1,0)</f>
        <v>0</v>
      </c>
      <c r="J1163">
        <v>2.7</v>
      </c>
      <c r="K1163">
        <f>IF(Fact_Order[[#This Row],[Discount Applied]]="Yes", 1, 0)</f>
        <v>0</v>
      </c>
      <c r="L1163" t="s">
        <v>1691</v>
      </c>
      <c r="M1163" t="s">
        <v>10</v>
      </c>
    </row>
    <row r="1164" spans="1:13" x14ac:dyDescent="0.3">
      <c r="A1164">
        <v>3859</v>
      </c>
      <c r="B1164">
        <v>6</v>
      </c>
      <c r="C1164">
        <v>10</v>
      </c>
      <c r="D1164">
        <v>1</v>
      </c>
      <c r="E1164">
        <v>18</v>
      </c>
      <c r="F1164">
        <v>3859</v>
      </c>
      <c r="G1164" t="s">
        <v>3872</v>
      </c>
      <c r="H1164" s="6">
        <v>77</v>
      </c>
      <c r="I1164" s="12">
        <f>IF(Fact_Order[[#This Row],[Review Rating]]&gt;3,1,0)</f>
        <v>1</v>
      </c>
      <c r="J1164">
        <v>3.5</v>
      </c>
      <c r="K1164">
        <f>IF(Fact_Order[[#This Row],[Discount Applied]]="Yes", 1, 0)</f>
        <v>0</v>
      </c>
      <c r="L1164" t="s">
        <v>1691</v>
      </c>
      <c r="M1164" t="s">
        <v>12</v>
      </c>
    </row>
    <row r="1165" spans="1:13" x14ac:dyDescent="0.3">
      <c r="A1165">
        <v>3899</v>
      </c>
      <c r="B1165">
        <v>1</v>
      </c>
      <c r="C1165">
        <v>47</v>
      </c>
      <c r="D1165">
        <v>3</v>
      </c>
      <c r="E1165">
        <v>10</v>
      </c>
      <c r="F1165">
        <v>3899</v>
      </c>
      <c r="G1165" t="s">
        <v>3912</v>
      </c>
      <c r="H1165" s="6">
        <v>77</v>
      </c>
      <c r="I1165" s="12">
        <f>IF(Fact_Order[[#This Row],[Review Rating]]&gt;3,1,0)</f>
        <v>1</v>
      </c>
      <c r="J1165">
        <v>3.8</v>
      </c>
      <c r="K1165">
        <f>IF(Fact_Order[[#This Row],[Discount Applied]]="Yes", 1, 0)</f>
        <v>0</v>
      </c>
      <c r="L1165" t="s">
        <v>1691</v>
      </c>
      <c r="M1165" t="s">
        <v>8</v>
      </c>
    </row>
    <row r="1166" spans="1:13" x14ac:dyDescent="0.3">
      <c r="A1166">
        <v>18</v>
      </c>
      <c r="B1166">
        <v>3</v>
      </c>
      <c r="C1166">
        <v>8</v>
      </c>
      <c r="D1166">
        <v>1</v>
      </c>
      <c r="E1166">
        <v>9</v>
      </c>
      <c r="F1166">
        <v>41</v>
      </c>
      <c r="G1166" t="s">
        <v>53</v>
      </c>
      <c r="H1166" s="6">
        <v>76</v>
      </c>
      <c r="I1166" s="12">
        <f>IF(Fact_Order[[#This Row],[Review Rating]]&gt;3,1,0)</f>
        <v>1</v>
      </c>
      <c r="J1166">
        <v>4.5999999999999996</v>
      </c>
      <c r="K1166">
        <f>IF(Fact_Order[[#This Row],[Discount Applied]]="Yes", 1, 0)</f>
        <v>1</v>
      </c>
      <c r="L1166" t="s">
        <v>7</v>
      </c>
      <c r="M1166" t="s">
        <v>27</v>
      </c>
    </row>
    <row r="1167" spans="1:13" x14ac:dyDescent="0.3">
      <c r="A1167">
        <v>95</v>
      </c>
      <c r="B1167">
        <v>2</v>
      </c>
      <c r="C1167">
        <v>23</v>
      </c>
      <c r="D1167">
        <v>2</v>
      </c>
      <c r="E1167">
        <v>12</v>
      </c>
      <c r="F1167">
        <v>95</v>
      </c>
      <c r="G1167" t="s">
        <v>107</v>
      </c>
      <c r="H1167" s="6">
        <v>76</v>
      </c>
      <c r="I1167" s="12">
        <f>IF(Fact_Order[[#This Row],[Review Rating]]&gt;3,1,0)</f>
        <v>1</v>
      </c>
      <c r="J1167">
        <v>4.5999999999999996</v>
      </c>
      <c r="K1167">
        <f>IF(Fact_Order[[#This Row],[Discount Applied]]="Yes", 1, 0)</f>
        <v>1</v>
      </c>
      <c r="L1167" t="s">
        <v>7</v>
      </c>
      <c r="M1167" t="s">
        <v>12</v>
      </c>
    </row>
    <row r="1168" spans="1:13" x14ac:dyDescent="0.3">
      <c r="A1168">
        <v>120</v>
      </c>
      <c r="B1168">
        <v>1</v>
      </c>
      <c r="C1168">
        <v>6</v>
      </c>
      <c r="D1168">
        <v>4</v>
      </c>
      <c r="E1168">
        <v>8</v>
      </c>
      <c r="F1168">
        <v>120</v>
      </c>
      <c r="G1168" t="s">
        <v>132</v>
      </c>
      <c r="H1168" s="6">
        <v>76</v>
      </c>
      <c r="I1168" s="12">
        <f>IF(Fact_Order[[#This Row],[Review Rating]]&gt;3,1,0)</f>
        <v>1</v>
      </c>
      <c r="J1168">
        <v>4.3</v>
      </c>
      <c r="K1168">
        <f>IF(Fact_Order[[#This Row],[Discount Applied]]="Yes", 1, 0)</f>
        <v>1</v>
      </c>
      <c r="L1168" t="s">
        <v>7</v>
      </c>
      <c r="M1168" t="s">
        <v>10</v>
      </c>
    </row>
    <row r="1169" spans="1:13" x14ac:dyDescent="0.3">
      <c r="A1169">
        <v>150</v>
      </c>
      <c r="B1169">
        <v>2</v>
      </c>
      <c r="C1169">
        <v>13</v>
      </c>
      <c r="D1169">
        <v>3</v>
      </c>
      <c r="E1169">
        <v>14</v>
      </c>
      <c r="F1169">
        <v>150</v>
      </c>
      <c r="G1169" t="s">
        <v>162</v>
      </c>
      <c r="H1169" s="6">
        <v>76</v>
      </c>
      <c r="I1169" s="12">
        <f>IF(Fact_Order[[#This Row],[Review Rating]]&gt;3,1,0)</f>
        <v>1</v>
      </c>
      <c r="J1169">
        <v>3.2</v>
      </c>
      <c r="K1169">
        <f>IF(Fact_Order[[#This Row],[Discount Applied]]="Yes", 1, 0)</f>
        <v>1</v>
      </c>
      <c r="L1169" t="s">
        <v>7</v>
      </c>
      <c r="M1169" t="s">
        <v>14</v>
      </c>
    </row>
    <row r="1170" spans="1:13" x14ac:dyDescent="0.3">
      <c r="A1170">
        <v>192</v>
      </c>
      <c r="B1170">
        <v>2</v>
      </c>
      <c r="C1170">
        <v>41</v>
      </c>
      <c r="D1170">
        <v>4</v>
      </c>
      <c r="E1170">
        <v>20</v>
      </c>
      <c r="F1170">
        <v>192</v>
      </c>
      <c r="G1170" t="s">
        <v>204</v>
      </c>
      <c r="H1170" s="6">
        <v>76</v>
      </c>
      <c r="I1170" s="12">
        <f>IF(Fact_Order[[#This Row],[Review Rating]]&gt;3,1,0)</f>
        <v>1</v>
      </c>
      <c r="J1170">
        <v>3.9</v>
      </c>
      <c r="K1170">
        <f>IF(Fact_Order[[#This Row],[Discount Applied]]="Yes", 1, 0)</f>
        <v>1</v>
      </c>
      <c r="L1170" t="s">
        <v>7</v>
      </c>
      <c r="M1170" t="s">
        <v>10</v>
      </c>
    </row>
    <row r="1171" spans="1:13" x14ac:dyDescent="0.3">
      <c r="A1171">
        <v>355</v>
      </c>
      <c r="B1171">
        <v>2</v>
      </c>
      <c r="C1171">
        <v>39</v>
      </c>
      <c r="D1171">
        <v>4</v>
      </c>
      <c r="E1171">
        <v>17</v>
      </c>
      <c r="F1171">
        <v>355</v>
      </c>
      <c r="G1171" t="s">
        <v>367</v>
      </c>
      <c r="H1171" s="6">
        <v>76</v>
      </c>
      <c r="I1171" s="12">
        <f>IF(Fact_Order[[#This Row],[Review Rating]]&gt;3,1,0)</f>
        <v>0</v>
      </c>
      <c r="J1171">
        <v>3</v>
      </c>
      <c r="K1171">
        <f>IF(Fact_Order[[#This Row],[Discount Applied]]="Yes", 1, 0)</f>
        <v>1</v>
      </c>
      <c r="L1171" t="s">
        <v>7</v>
      </c>
      <c r="M1171" t="s">
        <v>8</v>
      </c>
    </row>
    <row r="1172" spans="1:13" x14ac:dyDescent="0.3">
      <c r="A1172">
        <v>383</v>
      </c>
      <c r="B1172">
        <v>6</v>
      </c>
      <c r="C1172">
        <v>19</v>
      </c>
      <c r="D1172">
        <v>1</v>
      </c>
      <c r="E1172">
        <v>3</v>
      </c>
      <c r="F1172">
        <v>383</v>
      </c>
      <c r="G1172" t="s">
        <v>395</v>
      </c>
      <c r="H1172" s="6">
        <v>76</v>
      </c>
      <c r="I1172" s="12">
        <f>IF(Fact_Order[[#This Row],[Review Rating]]&gt;3,1,0)</f>
        <v>1</v>
      </c>
      <c r="J1172">
        <v>3.2</v>
      </c>
      <c r="K1172">
        <f>IF(Fact_Order[[#This Row],[Discount Applied]]="Yes", 1, 0)</f>
        <v>1</v>
      </c>
      <c r="L1172" t="s">
        <v>7</v>
      </c>
      <c r="M1172" t="s">
        <v>14</v>
      </c>
    </row>
    <row r="1173" spans="1:13" x14ac:dyDescent="0.3">
      <c r="A1173">
        <v>408</v>
      </c>
      <c r="B1173">
        <v>3</v>
      </c>
      <c r="C1173">
        <v>18</v>
      </c>
      <c r="D1173">
        <v>2</v>
      </c>
      <c r="E1173">
        <v>16</v>
      </c>
      <c r="F1173">
        <v>408</v>
      </c>
      <c r="G1173" t="s">
        <v>420</v>
      </c>
      <c r="H1173" s="6">
        <v>76</v>
      </c>
      <c r="I1173" s="12">
        <f>IF(Fact_Order[[#This Row],[Review Rating]]&gt;3,1,0)</f>
        <v>1</v>
      </c>
      <c r="J1173">
        <v>3.1</v>
      </c>
      <c r="K1173">
        <f>IF(Fact_Order[[#This Row],[Discount Applied]]="Yes", 1, 0)</f>
        <v>1</v>
      </c>
      <c r="L1173" t="s">
        <v>7</v>
      </c>
      <c r="M1173" t="s">
        <v>12</v>
      </c>
    </row>
    <row r="1174" spans="1:13" x14ac:dyDescent="0.3">
      <c r="A1174">
        <v>432</v>
      </c>
      <c r="B1174">
        <v>6</v>
      </c>
      <c r="C1174">
        <v>14</v>
      </c>
      <c r="D1174">
        <v>1</v>
      </c>
      <c r="E1174">
        <v>20</v>
      </c>
      <c r="F1174">
        <v>432</v>
      </c>
      <c r="G1174" t="s">
        <v>444</v>
      </c>
      <c r="H1174" s="6">
        <v>76</v>
      </c>
      <c r="I1174" s="12">
        <f>IF(Fact_Order[[#This Row],[Review Rating]]&gt;3,1,0)</f>
        <v>1</v>
      </c>
      <c r="J1174">
        <v>3.4</v>
      </c>
      <c r="K1174">
        <f>IF(Fact_Order[[#This Row],[Discount Applied]]="Yes", 1, 0)</f>
        <v>1</v>
      </c>
      <c r="L1174" t="s">
        <v>7</v>
      </c>
      <c r="M1174" t="s">
        <v>10</v>
      </c>
    </row>
    <row r="1175" spans="1:13" x14ac:dyDescent="0.3">
      <c r="A1175">
        <v>475</v>
      </c>
      <c r="B1175">
        <v>5</v>
      </c>
      <c r="C1175">
        <v>11</v>
      </c>
      <c r="D1175">
        <v>3</v>
      </c>
      <c r="E1175">
        <v>2</v>
      </c>
      <c r="F1175">
        <v>475</v>
      </c>
      <c r="G1175" t="s">
        <v>487</v>
      </c>
      <c r="H1175" s="6">
        <v>76</v>
      </c>
      <c r="I1175" s="12">
        <f>IF(Fact_Order[[#This Row],[Review Rating]]&gt;3,1,0)</f>
        <v>0</v>
      </c>
      <c r="J1175">
        <v>2.6</v>
      </c>
      <c r="K1175">
        <f>IF(Fact_Order[[#This Row],[Discount Applied]]="Yes", 1, 0)</f>
        <v>1</v>
      </c>
      <c r="L1175" t="s">
        <v>7</v>
      </c>
      <c r="M1175" t="s">
        <v>10</v>
      </c>
    </row>
    <row r="1176" spans="1:13" x14ac:dyDescent="0.3">
      <c r="A1176">
        <v>533</v>
      </c>
      <c r="B1176">
        <v>1</v>
      </c>
      <c r="C1176">
        <v>22</v>
      </c>
      <c r="D1176">
        <v>1</v>
      </c>
      <c r="E1176">
        <v>14</v>
      </c>
      <c r="F1176">
        <v>533</v>
      </c>
      <c r="G1176" t="s">
        <v>545</v>
      </c>
      <c r="H1176" s="6">
        <v>76</v>
      </c>
      <c r="I1176" s="12">
        <f>IF(Fact_Order[[#This Row],[Review Rating]]&gt;3,1,0)</f>
        <v>1</v>
      </c>
      <c r="J1176">
        <v>4.0999999999999996</v>
      </c>
      <c r="K1176">
        <f>IF(Fact_Order[[#This Row],[Discount Applied]]="Yes", 1, 0)</f>
        <v>1</v>
      </c>
      <c r="L1176" t="s">
        <v>7</v>
      </c>
      <c r="M1176" t="s">
        <v>22</v>
      </c>
    </row>
    <row r="1177" spans="1:13" x14ac:dyDescent="0.3">
      <c r="A1177">
        <v>572</v>
      </c>
      <c r="B1177">
        <v>2</v>
      </c>
      <c r="C1177">
        <v>1</v>
      </c>
      <c r="D1177">
        <v>2</v>
      </c>
      <c r="E1177">
        <v>15</v>
      </c>
      <c r="F1177">
        <v>572</v>
      </c>
      <c r="G1177" t="s">
        <v>584</v>
      </c>
      <c r="H1177" s="6">
        <v>76</v>
      </c>
      <c r="I1177" s="12">
        <f>IF(Fact_Order[[#This Row],[Review Rating]]&gt;3,1,0)</f>
        <v>1</v>
      </c>
      <c r="J1177">
        <v>3.6</v>
      </c>
      <c r="K1177">
        <f>IF(Fact_Order[[#This Row],[Discount Applied]]="Yes", 1, 0)</f>
        <v>1</v>
      </c>
      <c r="L1177" t="s">
        <v>7</v>
      </c>
      <c r="M1177" t="s">
        <v>8</v>
      </c>
    </row>
    <row r="1178" spans="1:13" x14ac:dyDescent="0.3">
      <c r="A1178">
        <v>668</v>
      </c>
      <c r="B1178">
        <v>4</v>
      </c>
      <c r="C1178">
        <v>29</v>
      </c>
      <c r="D1178">
        <v>1</v>
      </c>
      <c r="E1178">
        <v>13</v>
      </c>
      <c r="F1178">
        <v>668</v>
      </c>
      <c r="G1178" t="s">
        <v>680</v>
      </c>
      <c r="H1178" s="6">
        <v>76</v>
      </c>
      <c r="I1178" s="12">
        <f>IF(Fact_Order[[#This Row],[Review Rating]]&gt;3,1,0)</f>
        <v>0</v>
      </c>
      <c r="J1178">
        <v>2.6</v>
      </c>
      <c r="K1178">
        <f>IF(Fact_Order[[#This Row],[Discount Applied]]="Yes", 1, 0)</f>
        <v>1</v>
      </c>
      <c r="L1178" t="s">
        <v>7</v>
      </c>
      <c r="M1178" t="s">
        <v>22</v>
      </c>
    </row>
    <row r="1179" spans="1:13" x14ac:dyDescent="0.3">
      <c r="A1179">
        <v>831</v>
      </c>
      <c r="B1179">
        <v>1</v>
      </c>
      <c r="C1179">
        <v>6</v>
      </c>
      <c r="D1179">
        <v>4</v>
      </c>
      <c r="E1179">
        <v>7</v>
      </c>
      <c r="F1179">
        <v>831</v>
      </c>
      <c r="G1179" t="s">
        <v>843</v>
      </c>
      <c r="H1179" s="6">
        <v>76</v>
      </c>
      <c r="I1179" s="12">
        <f>IF(Fact_Order[[#This Row],[Review Rating]]&gt;3,1,0)</f>
        <v>1</v>
      </c>
      <c r="J1179">
        <v>4.2</v>
      </c>
      <c r="K1179">
        <f>IF(Fact_Order[[#This Row],[Discount Applied]]="Yes", 1, 0)</f>
        <v>1</v>
      </c>
      <c r="L1179" t="s">
        <v>7</v>
      </c>
      <c r="M1179" t="s">
        <v>12</v>
      </c>
    </row>
    <row r="1180" spans="1:13" x14ac:dyDescent="0.3">
      <c r="A1180">
        <v>856</v>
      </c>
      <c r="B1180">
        <v>5</v>
      </c>
      <c r="C1180">
        <v>5</v>
      </c>
      <c r="D1180">
        <v>2</v>
      </c>
      <c r="E1180">
        <v>21</v>
      </c>
      <c r="F1180">
        <v>856</v>
      </c>
      <c r="G1180" t="s">
        <v>868</v>
      </c>
      <c r="H1180" s="6">
        <v>76</v>
      </c>
      <c r="I1180" s="12">
        <f>IF(Fact_Order[[#This Row],[Review Rating]]&gt;3,1,0)</f>
        <v>0</v>
      </c>
      <c r="J1180">
        <v>3</v>
      </c>
      <c r="K1180">
        <f>IF(Fact_Order[[#This Row],[Discount Applied]]="Yes", 1, 0)</f>
        <v>1</v>
      </c>
      <c r="L1180" t="s">
        <v>7</v>
      </c>
      <c r="M1180" t="s">
        <v>12</v>
      </c>
    </row>
    <row r="1181" spans="1:13" x14ac:dyDescent="0.3">
      <c r="A1181">
        <v>880</v>
      </c>
      <c r="B1181">
        <v>2</v>
      </c>
      <c r="C1181">
        <v>6</v>
      </c>
      <c r="D1181">
        <v>2</v>
      </c>
      <c r="E1181">
        <v>12</v>
      </c>
      <c r="F1181">
        <v>880</v>
      </c>
      <c r="G1181" t="s">
        <v>892</v>
      </c>
      <c r="H1181" s="6">
        <v>76</v>
      </c>
      <c r="I1181" s="12">
        <f>IF(Fact_Order[[#This Row],[Review Rating]]&gt;3,1,0)</f>
        <v>1</v>
      </c>
      <c r="J1181">
        <v>4.0999999999999996</v>
      </c>
      <c r="K1181">
        <f>IF(Fact_Order[[#This Row],[Discount Applied]]="Yes", 1, 0)</f>
        <v>1</v>
      </c>
      <c r="L1181" t="s">
        <v>7</v>
      </c>
      <c r="M1181" t="s">
        <v>14</v>
      </c>
    </row>
    <row r="1182" spans="1:13" x14ac:dyDescent="0.3">
      <c r="A1182">
        <v>1020</v>
      </c>
      <c r="B1182">
        <v>4</v>
      </c>
      <c r="C1182">
        <v>1</v>
      </c>
      <c r="D1182">
        <v>1</v>
      </c>
      <c r="E1182">
        <v>6</v>
      </c>
      <c r="F1182">
        <v>1020</v>
      </c>
      <c r="G1182" t="s">
        <v>1032</v>
      </c>
      <c r="H1182" s="6">
        <v>76</v>
      </c>
      <c r="I1182" s="12">
        <f>IF(Fact_Order[[#This Row],[Review Rating]]&gt;3,1,0)</f>
        <v>0</v>
      </c>
      <c r="J1182">
        <v>2.8</v>
      </c>
      <c r="K1182">
        <f>IF(Fact_Order[[#This Row],[Discount Applied]]="Yes", 1, 0)</f>
        <v>1</v>
      </c>
      <c r="L1182" t="s">
        <v>7</v>
      </c>
      <c r="M1182" t="s">
        <v>8</v>
      </c>
    </row>
    <row r="1183" spans="1:13" x14ac:dyDescent="0.3">
      <c r="A1183">
        <v>1044</v>
      </c>
      <c r="B1183">
        <v>5</v>
      </c>
      <c r="C1183">
        <v>12</v>
      </c>
      <c r="D1183">
        <v>2</v>
      </c>
      <c r="E1183">
        <v>3</v>
      </c>
      <c r="F1183">
        <v>1044</v>
      </c>
      <c r="G1183" t="s">
        <v>1056</v>
      </c>
      <c r="H1183" s="6">
        <v>76</v>
      </c>
      <c r="I1183" s="12">
        <f>IF(Fact_Order[[#This Row],[Review Rating]]&gt;3,1,0)</f>
        <v>1</v>
      </c>
      <c r="J1183">
        <v>3.3</v>
      </c>
      <c r="K1183">
        <f>IF(Fact_Order[[#This Row],[Discount Applied]]="Yes", 1, 0)</f>
        <v>1</v>
      </c>
      <c r="L1183" t="s">
        <v>7</v>
      </c>
      <c r="M1183" t="s">
        <v>27</v>
      </c>
    </row>
    <row r="1184" spans="1:13" x14ac:dyDescent="0.3">
      <c r="A1184">
        <v>1102</v>
      </c>
      <c r="B1184">
        <v>2</v>
      </c>
      <c r="C1184">
        <v>13</v>
      </c>
      <c r="D1184">
        <v>4</v>
      </c>
      <c r="E1184">
        <v>25</v>
      </c>
      <c r="F1184">
        <v>1102</v>
      </c>
      <c r="G1184" t="s">
        <v>1114</v>
      </c>
      <c r="H1184" s="6">
        <v>76</v>
      </c>
      <c r="I1184" s="12">
        <f>IF(Fact_Order[[#This Row],[Review Rating]]&gt;3,1,0)</f>
        <v>0</v>
      </c>
      <c r="J1184">
        <v>3</v>
      </c>
      <c r="K1184">
        <f>IF(Fact_Order[[#This Row],[Discount Applied]]="Yes", 1, 0)</f>
        <v>1</v>
      </c>
      <c r="L1184" t="s">
        <v>7</v>
      </c>
      <c r="M1184" t="s">
        <v>10</v>
      </c>
    </row>
    <row r="1185" spans="1:13" x14ac:dyDescent="0.3">
      <c r="A1185">
        <v>1143</v>
      </c>
      <c r="B1185">
        <v>6</v>
      </c>
      <c r="C1185">
        <v>32</v>
      </c>
      <c r="D1185">
        <v>2</v>
      </c>
      <c r="E1185">
        <v>18</v>
      </c>
      <c r="F1185">
        <v>1143</v>
      </c>
      <c r="G1185" t="s">
        <v>1155</v>
      </c>
      <c r="H1185" s="6">
        <v>76</v>
      </c>
      <c r="I1185" s="12">
        <f>IF(Fact_Order[[#This Row],[Review Rating]]&gt;3,1,0)</f>
        <v>1</v>
      </c>
      <c r="J1185">
        <v>3.5</v>
      </c>
      <c r="K1185">
        <f>IF(Fact_Order[[#This Row],[Discount Applied]]="Yes", 1, 0)</f>
        <v>1</v>
      </c>
      <c r="L1185" t="s">
        <v>7</v>
      </c>
      <c r="M1185" t="s">
        <v>8</v>
      </c>
    </row>
    <row r="1186" spans="1:13" x14ac:dyDescent="0.3">
      <c r="A1186">
        <v>1174</v>
      </c>
      <c r="B1186">
        <v>1</v>
      </c>
      <c r="C1186">
        <v>46</v>
      </c>
      <c r="D1186">
        <v>1</v>
      </c>
      <c r="E1186">
        <v>17</v>
      </c>
      <c r="F1186">
        <v>1174</v>
      </c>
      <c r="G1186" t="s">
        <v>1186</v>
      </c>
      <c r="H1186" s="6">
        <v>76</v>
      </c>
      <c r="I1186" s="12">
        <f>IF(Fact_Order[[#This Row],[Review Rating]]&gt;3,1,0)</f>
        <v>0</v>
      </c>
      <c r="J1186">
        <v>2.5</v>
      </c>
      <c r="K1186">
        <f>IF(Fact_Order[[#This Row],[Discount Applied]]="Yes", 1, 0)</f>
        <v>1</v>
      </c>
      <c r="L1186" t="s">
        <v>7</v>
      </c>
      <c r="M1186" t="s">
        <v>10</v>
      </c>
    </row>
    <row r="1187" spans="1:13" x14ac:dyDescent="0.3">
      <c r="A1187">
        <v>1245</v>
      </c>
      <c r="B1187">
        <v>5</v>
      </c>
      <c r="C1187">
        <v>28</v>
      </c>
      <c r="D1187">
        <v>3</v>
      </c>
      <c r="E1187">
        <v>21</v>
      </c>
      <c r="F1187">
        <v>1245</v>
      </c>
      <c r="G1187" t="s">
        <v>1257</v>
      </c>
      <c r="H1187" s="6">
        <v>76</v>
      </c>
      <c r="I1187" s="12">
        <f>IF(Fact_Order[[#This Row],[Review Rating]]&gt;3,1,0)</f>
        <v>1</v>
      </c>
      <c r="J1187">
        <v>3.9</v>
      </c>
      <c r="K1187">
        <f>IF(Fact_Order[[#This Row],[Discount Applied]]="Yes", 1, 0)</f>
        <v>1</v>
      </c>
      <c r="L1187" t="s">
        <v>7</v>
      </c>
      <c r="M1187" t="s">
        <v>10</v>
      </c>
    </row>
    <row r="1188" spans="1:13" x14ac:dyDescent="0.3">
      <c r="A1188">
        <v>1441</v>
      </c>
      <c r="B1188">
        <v>4</v>
      </c>
      <c r="C1188">
        <v>29</v>
      </c>
      <c r="D1188">
        <v>2</v>
      </c>
      <c r="E1188">
        <v>4</v>
      </c>
      <c r="F1188">
        <v>1441</v>
      </c>
      <c r="G1188" t="s">
        <v>1453</v>
      </c>
      <c r="H1188" s="6">
        <v>76</v>
      </c>
      <c r="I1188" s="12">
        <f>IF(Fact_Order[[#This Row],[Review Rating]]&gt;3,1,0)</f>
        <v>1</v>
      </c>
      <c r="J1188">
        <v>4.4000000000000004</v>
      </c>
      <c r="K1188">
        <f>IF(Fact_Order[[#This Row],[Discount Applied]]="Yes", 1, 0)</f>
        <v>1</v>
      </c>
      <c r="L1188" t="s">
        <v>7</v>
      </c>
      <c r="M1188" t="s">
        <v>8</v>
      </c>
    </row>
    <row r="1189" spans="1:13" x14ac:dyDescent="0.3">
      <c r="A1189">
        <v>1495</v>
      </c>
      <c r="B1189">
        <v>3</v>
      </c>
      <c r="C1189">
        <v>7</v>
      </c>
      <c r="D1189">
        <v>2</v>
      </c>
      <c r="E1189">
        <v>18</v>
      </c>
      <c r="F1189">
        <v>1495</v>
      </c>
      <c r="G1189" t="s">
        <v>1507</v>
      </c>
      <c r="H1189" s="6">
        <v>76</v>
      </c>
      <c r="I1189" s="12">
        <f>IF(Fact_Order[[#This Row],[Review Rating]]&gt;3,1,0)</f>
        <v>0</v>
      </c>
      <c r="J1189">
        <v>3</v>
      </c>
      <c r="K1189">
        <f>IF(Fact_Order[[#This Row],[Discount Applied]]="Yes", 1, 0)</f>
        <v>1</v>
      </c>
      <c r="L1189" t="s">
        <v>7</v>
      </c>
      <c r="M1189" t="s">
        <v>22</v>
      </c>
    </row>
    <row r="1190" spans="1:13" x14ac:dyDescent="0.3">
      <c r="A1190">
        <v>1525</v>
      </c>
      <c r="B1190">
        <v>2</v>
      </c>
      <c r="C1190">
        <v>3</v>
      </c>
      <c r="D1190">
        <v>3</v>
      </c>
      <c r="E1190">
        <v>21</v>
      </c>
      <c r="F1190">
        <v>1525</v>
      </c>
      <c r="G1190" t="s">
        <v>1537</v>
      </c>
      <c r="H1190" s="6">
        <v>76</v>
      </c>
      <c r="I1190" s="12">
        <f>IF(Fact_Order[[#This Row],[Review Rating]]&gt;3,1,0)</f>
        <v>1</v>
      </c>
      <c r="J1190">
        <v>4.4000000000000004</v>
      </c>
      <c r="K1190">
        <f>IF(Fact_Order[[#This Row],[Discount Applied]]="Yes", 1, 0)</f>
        <v>1</v>
      </c>
      <c r="L1190" t="s">
        <v>7</v>
      </c>
      <c r="M1190" t="s">
        <v>10</v>
      </c>
    </row>
    <row r="1191" spans="1:13" x14ac:dyDescent="0.3">
      <c r="A1191">
        <v>1569</v>
      </c>
      <c r="B1191">
        <v>6</v>
      </c>
      <c r="C1191">
        <v>48</v>
      </c>
      <c r="D1191">
        <v>2</v>
      </c>
      <c r="E1191">
        <v>5</v>
      </c>
      <c r="F1191">
        <v>1569</v>
      </c>
      <c r="G1191" t="s">
        <v>1581</v>
      </c>
      <c r="H1191" s="6">
        <v>76</v>
      </c>
      <c r="I1191" s="12">
        <f>IF(Fact_Order[[#This Row],[Review Rating]]&gt;3,1,0)</f>
        <v>1</v>
      </c>
      <c r="J1191">
        <v>4.5999999999999996</v>
      </c>
      <c r="K1191">
        <f>IF(Fact_Order[[#This Row],[Discount Applied]]="Yes", 1, 0)</f>
        <v>1</v>
      </c>
      <c r="L1191" t="s">
        <v>7</v>
      </c>
      <c r="M1191" t="s">
        <v>27</v>
      </c>
    </row>
    <row r="1192" spans="1:13" x14ac:dyDescent="0.3">
      <c r="A1192">
        <v>1844</v>
      </c>
      <c r="B1192">
        <v>3</v>
      </c>
      <c r="C1192">
        <v>1</v>
      </c>
      <c r="D1192">
        <v>4</v>
      </c>
      <c r="E1192">
        <v>15</v>
      </c>
      <c r="F1192">
        <v>1844</v>
      </c>
      <c r="G1192" t="s">
        <v>1857</v>
      </c>
      <c r="H1192" s="6">
        <v>76</v>
      </c>
      <c r="I1192" s="12">
        <f>IF(Fact_Order[[#This Row],[Review Rating]]&gt;3,1,0)</f>
        <v>1</v>
      </c>
      <c r="J1192">
        <v>4.7</v>
      </c>
      <c r="K1192">
        <f>IF(Fact_Order[[#This Row],[Discount Applied]]="Yes", 1, 0)</f>
        <v>0</v>
      </c>
      <c r="L1192" t="s">
        <v>1691</v>
      </c>
      <c r="M1192" t="s">
        <v>12</v>
      </c>
    </row>
    <row r="1193" spans="1:13" x14ac:dyDescent="0.3">
      <c r="A1193">
        <v>1851</v>
      </c>
      <c r="B1193">
        <v>6</v>
      </c>
      <c r="C1193">
        <v>6</v>
      </c>
      <c r="D1193">
        <v>1</v>
      </c>
      <c r="E1193">
        <v>25</v>
      </c>
      <c r="F1193">
        <v>1851</v>
      </c>
      <c r="G1193" t="s">
        <v>1864</v>
      </c>
      <c r="H1193" s="6">
        <v>76</v>
      </c>
      <c r="I1193" s="12">
        <f>IF(Fact_Order[[#This Row],[Review Rating]]&gt;3,1,0)</f>
        <v>0</v>
      </c>
      <c r="J1193">
        <v>2.8</v>
      </c>
      <c r="K1193">
        <f>IF(Fact_Order[[#This Row],[Discount Applied]]="Yes", 1, 0)</f>
        <v>0</v>
      </c>
      <c r="L1193" t="s">
        <v>1691</v>
      </c>
      <c r="M1193" t="s">
        <v>27</v>
      </c>
    </row>
    <row r="1194" spans="1:13" x14ac:dyDescent="0.3">
      <c r="A1194">
        <v>1856</v>
      </c>
      <c r="B1194">
        <v>4</v>
      </c>
      <c r="C1194">
        <v>4</v>
      </c>
      <c r="D1194">
        <v>2</v>
      </c>
      <c r="E1194">
        <v>6</v>
      </c>
      <c r="F1194">
        <v>1856</v>
      </c>
      <c r="G1194" t="s">
        <v>1869</v>
      </c>
      <c r="H1194" s="6">
        <v>76</v>
      </c>
      <c r="I1194" s="12">
        <f>IF(Fact_Order[[#This Row],[Review Rating]]&gt;3,1,0)</f>
        <v>1</v>
      </c>
      <c r="J1194">
        <v>4.7</v>
      </c>
      <c r="K1194">
        <f>IF(Fact_Order[[#This Row],[Discount Applied]]="Yes", 1, 0)</f>
        <v>0</v>
      </c>
      <c r="L1194" t="s">
        <v>1691</v>
      </c>
      <c r="M1194" t="s">
        <v>10</v>
      </c>
    </row>
    <row r="1195" spans="1:13" x14ac:dyDescent="0.3">
      <c r="A1195">
        <v>1902</v>
      </c>
      <c r="B1195">
        <v>6</v>
      </c>
      <c r="C1195">
        <v>29</v>
      </c>
      <c r="D1195">
        <v>1</v>
      </c>
      <c r="E1195">
        <v>21</v>
      </c>
      <c r="F1195">
        <v>1902</v>
      </c>
      <c r="G1195" t="s">
        <v>1915</v>
      </c>
      <c r="H1195" s="6">
        <v>76</v>
      </c>
      <c r="I1195" s="12">
        <f>IF(Fact_Order[[#This Row],[Review Rating]]&gt;3,1,0)</f>
        <v>1</v>
      </c>
      <c r="J1195">
        <v>3.9</v>
      </c>
      <c r="K1195">
        <f>IF(Fact_Order[[#This Row],[Discount Applied]]="Yes", 1, 0)</f>
        <v>0</v>
      </c>
      <c r="L1195" t="s">
        <v>1691</v>
      </c>
      <c r="M1195" t="s">
        <v>10</v>
      </c>
    </row>
    <row r="1196" spans="1:13" x14ac:dyDescent="0.3">
      <c r="A1196">
        <v>2262</v>
      </c>
      <c r="B1196">
        <v>4</v>
      </c>
      <c r="C1196">
        <v>37</v>
      </c>
      <c r="D1196">
        <v>2</v>
      </c>
      <c r="E1196">
        <v>22</v>
      </c>
      <c r="F1196">
        <v>2262</v>
      </c>
      <c r="G1196" t="s">
        <v>2275</v>
      </c>
      <c r="H1196" s="6">
        <v>76</v>
      </c>
      <c r="I1196" s="12">
        <f>IF(Fact_Order[[#This Row],[Review Rating]]&gt;3,1,0)</f>
        <v>1</v>
      </c>
      <c r="J1196">
        <v>4.4000000000000004</v>
      </c>
      <c r="K1196">
        <f>IF(Fact_Order[[#This Row],[Discount Applied]]="Yes", 1, 0)</f>
        <v>0</v>
      </c>
      <c r="L1196" t="s">
        <v>1691</v>
      </c>
      <c r="M1196" t="s">
        <v>22</v>
      </c>
    </row>
    <row r="1197" spans="1:13" x14ac:dyDescent="0.3">
      <c r="A1197">
        <v>2338</v>
      </c>
      <c r="B1197">
        <v>6</v>
      </c>
      <c r="C1197">
        <v>26</v>
      </c>
      <c r="D1197">
        <v>4</v>
      </c>
      <c r="E1197">
        <v>24</v>
      </c>
      <c r="F1197">
        <v>2338</v>
      </c>
      <c r="G1197" t="s">
        <v>2351</v>
      </c>
      <c r="H1197" s="6">
        <v>76</v>
      </c>
      <c r="I1197" s="12">
        <f>IF(Fact_Order[[#This Row],[Review Rating]]&gt;3,1,0)</f>
        <v>1</v>
      </c>
      <c r="J1197">
        <v>3.6</v>
      </c>
      <c r="K1197">
        <f>IF(Fact_Order[[#This Row],[Discount Applied]]="Yes", 1, 0)</f>
        <v>0</v>
      </c>
      <c r="L1197" t="s">
        <v>1691</v>
      </c>
      <c r="M1197" t="s">
        <v>10</v>
      </c>
    </row>
    <row r="1198" spans="1:13" x14ac:dyDescent="0.3">
      <c r="A1198">
        <v>2402</v>
      </c>
      <c r="B1198">
        <v>4</v>
      </c>
      <c r="C1198">
        <v>5</v>
      </c>
      <c r="D1198">
        <v>1</v>
      </c>
      <c r="E1198">
        <v>24</v>
      </c>
      <c r="F1198">
        <v>2402</v>
      </c>
      <c r="G1198" t="s">
        <v>2415</v>
      </c>
      <c r="H1198" s="6">
        <v>76</v>
      </c>
      <c r="I1198" s="12">
        <f>IF(Fact_Order[[#This Row],[Review Rating]]&gt;3,1,0)</f>
        <v>1</v>
      </c>
      <c r="J1198">
        <v>4.2</v>
      </c>
      <c r="K1198">
        <f>IF(Fact_Order[[#This Row],[Discount Applied]]="Yes", 1, 0)</f>
        <v>0</v>
      </c>
      <c r="L1198" t="s">
        <v>1691</v>
      </c>
      <c r="M1198" t="s">
        <v>14</v>
      </c>
    </row>
    <row r="1199" spans="1:13" x14ac:dyDescent="0.3">
      <c r="A1199">
        <v>2451</v>
      </c>
      <c r="B1199">
        <v>4</v>
      </c>
      <c r="C1199">
        <v>18</v>
      </c>
      <c r="D1199">
        <v>4</v>
      </c>
      <c r="E1199">
        <v>18</v>
      </c>
      <c r="F1199">
        <v>2451</v>
      </c>
      <c r="G1199" t="s">
        <v>2464</v>
      </c>
      <c r="H1199" s="6">
        <v>76</v>
      </c>
      <c r="I1199" s="12">
        <f>IF(Fact_Order[[#This Row],[Review Rating]]&gt;3,1,0)</f>
        <v>1</v>
      </c>
      <c r="J1199">
        <v>4.5</v>
      </c>
      <c r="K1199">
        <f>IF(Fact_Order[[#This Row],[Discount Applied]]="Yes", 1, 0)</f>
        <v>0</v>
      </c>
      <c r="L1199" t="s">
        <v>1691</v>
      </c>
      <c r="M1199" t="s">
        <v>8</v>
      </c>
    </row>
    <row r="1200" spans="1:13" x14ac:dyDescent="0.3">
      <c r="A1200">
        <v>2475</v>
      </c>
      <c r="B1200">
        <v>6</v>
      </c>
      <c r="C1200">
        <v>18</v>
      </c>
      <c r="D1200">
        <v>4</v>
      </c>
      <c r="E1200">
        <v>18</v>
      </c>
      <c r="F1200">
        <v>2475</v>
      </c>
      <c r="G1200" t="s">
        <v>2488</v>
      </c>
      <c r="H1200" s="6">
        <v>76</v>
      </c>
      <c r="I1200" s="12">
        <f>IF(Fact_Order[[#This Row],[Review Rating]]&gt;3,1,0)</f>
        <v>1</v>
      </c>
      <c r="J1200">
        <v>3.2</v>
      </c>
      <c r="K1200">
        <f>IF(Fact_Order[[#This Row],[Discount Applied]]="Yes", 1, 0)</f>
        <v>0</v>
      </c>
      <c r="L1200" t="s">
        <v>1691</v>
      </c>
      <c r="M1200" t="s">
        <v>22</v>
      </c>
    </row>
    <row r="1201" spans="1:13" x14ac:dyDescent="0.3">
      <c r="A1201">
        <v>2624</v>
      </c>
      <c r="B1201">
        <v>3</v>
      </c>
      <c r="C1201">
        <v>3</v>
      </c>
      <c r="D1201">
        <v>4</v>
      </c>
      <c r="E1201">
        <v>10</v>
      </c>
      <c r="F1201">
        <v>2624</v>
      </c>
      <c r="G1201" t="s">
        <v>2637</v>
      </c>
      <c r="H1201" s="6">
        <v>76</v>
      </c>
      <c r="I1201" s="12">
        <f>IF(Fact_Order[[#This Row],[Review Rating]]&gt;3,1,0)</f>
        <v>1</v>
      </c>
      <c r="J1201">
        <v>4.8</v>
      </c>
      <c r="K1201">
        <f>IF(Fact_Order[[#This Row],[Discount Applied]]="Yes", 1, 0)</f>
        <v>0</v>
      </c>
      <c r="L1201" t="s">
        <v>1691</v>
      </c>
      <c r="M1201" t="s">
        <v>10</v>
      </c>
    </row>
    <row r="1202" spans="1:13" x14ac:dyDescent="0.3">
      <c r="A1202">
        <v>2657</v>
      </c>
      <c r="B1202">
        <v>1</v>
      </c>
      <c r="C1202">
        <v>28</v>
      </c>
      <c r="D1202">
        <v>1</v>
      </c>
      <c r="E1202">
        <v>7</v>
      </c>
      <c r="F1202">
        <v>2657</v>
      </c>
      <c r="G1202" t="s">
        <v>2670</v>
      </c>
      <c r="H1202" s="6">
        <v>76</v>
      </c>
      <c r="I1202" s="12">
        <f>IF(Fact_Order[[#This Row],[Review Rating]]&gt;3,1,0)</f>
        <v>1</v>
      </c>
      <c r="J1202">
        <v>3.6</v>
      </c>
      <c r="K1202">
        <f>IF(Fact_Order[[#This Row],[Discount Applied]]="Yes", 1, 0)</f>
        <v>0</v>
      </c>
      <c r="L1202" t="s">
        <v>1691</v>
      </c>
      <c r="M1202" t="s">
        <v>22</v>
      </c>
    </row>
    <row r="1203" spans="1:13" x14ac:dyDescent="0.3">
      <c r="A1203">
        <v>2738</v>
      </c>
      <c r="B1203">
        <v>2</v>
      </c>
      <c r="C1203">
        <v>18</v>
      </c>
      <c r="D1203">
        <v>2</v>
      </c>
      <c r="E1203">
        <v>17</v>
      </c>
      <c r="F1203">
        <v>2738</v>
      </c>
      <c r="G1203" t="s">
        <v>2751</v>
      </c>
      <c r="H1203" s="6">
        <v>76</v>
      </c>
      <c r="I1203" s="12">
        <f>IF(Fact_Order[[#This Row],[Review Rating]]&gt;3,1,0)</f>
        <v>1</v>
      </c>
      <c r="J1203">
        <v>4.4000000000000004</v>
      </c>
      <c r="K1203">
        <f>IF(Fact_Order[[#This Row],[Discount Applied]]="Yes", 1, 0)</f>
        <v>0</v>
      </c>
      <c r="L1203" t="s">
        <v>1691</v>
      </c>
      <c r="M1203" t="s">
        <v>10</v>
      </c>
    </row>
    <row r="1204" spans="1:13" x14ac:dyDescent="0.3">
      <c r="A1204">
        <v>2801</v>
      </c>
      <c r="B1204">
        <v>2</v>
      </c>
      <c r="C1204">
        <v>11</v>
      </c>
      <c r="D1204">
        <v>4</v>
      </c>
      <c r="E1204">
        <v>6</v>
      </c>
      <c r="F1204">
        <v>2801</v>
      </c>
      <c r="G1204" t="s">
        <v>2814</v>
      </c>
      <c r="H1204" s="6">
        <v>76</v>
      </c>
      <c r="I1204" s="12">
        <f>IF(Fact_Order[[#This Row],[Review Rating]]&gt;3,1,0)</f>
        <v>1</v>
      </c>
      <c r="J1204">
        <v>3.4</v>
      </c>
      <c r="K1204">
        <f>IF(Fact_Order[[#This Row],[Discount Applied]]="Yes", 1, 0)</f>
        <v>0</v>
      </c>
      <c r="L1204" t="s">
        <v>1691</v>
      </c>
      <c r="M1204" t="s">
        <v>10</v>
      </c>
    </row>
    <row r="1205" spans="1:13" x14ac:dyDescent="0.3">
      <c r="A1205">
        <v>2805</v>
      </c>
      <c r="B1205">
        <v>4</v>
      </c>
      <c r="C1205">
        <v>37</v>
      </c>
      <c r="D1205">
        <v>2</v>
      </c>
      <c r="E1205">
        <v>16</v>
      </c>
      <c r="F1205">
        <v>2805</v>
      </c>
      <c r="G1205" t="s">
        <v>2818</v>
      </c>
      <c r="H1205" s="6">
        <v>76</v>
      </c>
      <c r="I1205" s="12">
        <f>IF(Fact_Order[[#This Row],[Review Rating]]&gt;3,1,0)</f>
        <v>0</v>
      </c>
      <c r="J1205">
        <v>2.8</v>
      </c>
      <c r="K1205">
        <f>IF(Fact_Order[[#This Row],[Discount Applied]]="Yes", 1, 0)</f>
        <v>0</v>
      </c>
      <c r="L1205" t="s">
        <v>1691</v>
      </c>
      <c r="M1205" t="s">
        <v>22</v>
      </c>
    </row>
    <row r="1206" spans="1:13" x14ac:dyDescent="0.3">
      <c r="A1206">
        <v>3051</v>
      </c>
      <c r="B1206">
        <v>4</v>
      </c>
      <c r="C1206">
        <v>1</v>
      </c>
      <c r="D1206">
        <v>2</v>
      </c>
      <c r="E1206">
        <v>8</v>
      </c>
      <c r="F1206">
        <v>3051</v>
      </c>
      <c r="G1206" t="s">
        <v>3064</v>
      </c>
      <c r="H1206" s="6">
        <v>76</v>
      </c>
      <c r="I1206" s="12">
        <f>IF(Fact_Order[[#This Row],[Review Rating]]&gt;3,1,0)</f>
        <v>1</v>
      </c>
      <c r="J1206">
        <v>3.6</v>
      </c>
      <c r="K1206">
        <f>IF(Fact_Order[[#This Row],[Discount Applied]]="Yes", 1, 0)</f>
        <v>0</v>
      </c>
      <c r="L1206" t="s">
        <v>1691</v>
      </c>
      <c r="M1206" t="s">
        <v>8</v>
      </c>
    </row>
    <row r="1207" spans="1:13" x14ac:dyDescent="0.3">
      <c r="A1207">
        <v>3065</v>
      </c>
      <c r="B1207">
        <v>1</v>
      </c>
      <c r="C1207">
        <v>38</v>
      </c>
      <c r="D1207">
        <v>1</v>
      </c>
      <c r="E1207">
        <v>23</v>
      </c>
      <c r="F1207">
        <v>3065</v>
      </c>
      <c r="G1207" t="s">
        <v>3078</v>
      </c>
      <c r="H1207" s="6">
        <v>76</v>
      </c>
      <c r="I1207" s="12">
        <f>IF(Fact_Order[[#This Row],[Review Rating]]&gt;3,1,0)</f>
        <v>1</v>
      </c>
      <c r="J1207">
        <v>3.6</v>
      </c>
      <c r="K1207">
        <f>IF(Fact_Order[[#This Row],[Discount Applied]]="Yes", 1, 0)</f>
        <v>0</v>
      </c>
      <c r="L1207" t="s">
        <v>1691</v>
      </c>
      <c r="M1207" t="s">
        <v>22</v>
      </c>
    </row>
    <row r="1208" spans="1:13" x14ac:dyDescent="0.3">
      <c r="A1208">
        <v>3121</v>
      </c>
      <c r="B1208">
        <v>6</v>
      </c>
      <c r="C1208">
        <v>8</v>
      </c>
      <c r="D1208">
        <v>4</v>
      </c>
      <c r="E1208">
        <v>6</v>
      </c>
      <c r="F1208">
        <v>3121</v>
      </c>
      <c r="G1208" t="s">
        <v>3134</v>
      </c>
      <c r="H1208" s="6">
        <v>76</v>
      </c>
      <c r="I1208" s="12">
        <f>IF(Fact_Order[[#This Row],[Review Rating]]&gt;3,1,0)</f>
        <v>1</v>
      </c>
      <c r="J1208">
        <v>4</v>
      </c>
      <c r="K1208">
        <f>IF(Fact_Order[[#This Row],[Discount Applied]]="Yes", 1, 0)</f>
        <v>0</v>
      </c>
      <c r="L1208" t="s">
        <v>1691</v>
      </c>
      <c r="M1208" t="s">
        <v>27</v>
      </c>
    </row>
    <row r="1209" spans="1:13" x14ac:dyDescent="0.3">
      <c r="A1209">
        <v>3127</v>
      </c>
      <c r="B1209">
        <v>6</v>
      </c>
      <c r="C1209">
        <v>2</v>
      </c>
      <c r="D1209">
        <v>1</v>
      </c>
      <c r="E1209">
        <v>13</v>
      </c>
      <c r="F1209">
        <v>3127</v>
      </c>
      <c r="G1209" t="s">
        <v>3140</v>
      </c>
      <c r="H1209" s="6">
        <v>76</v>
      </c>
      <c r="I1209" s="12">
        <f>IF(Fact_Order[[#This Row],[Review Rating]]&gt;3,1,0)</f>
        <v>0</v>
      </c>
      <c r="J1209">
        <v>2.6</v>
      </c>
      <c r="K1209">
        <f>IF(Fact_Order[[#This Row],[Discount Applied]]="Yes", 1, 0)</f>
        <v>0</v>
      </c>
      <c r="L1209" t="s">
        <v>1691</v>
      </c>
      <c r="M1209" t="s">
        <v>22</v>
      </c>
    </row>
    <row r="1210" spans="1:13" x14ac:dyDescent="0.3">
      <c r="A1210">
        <v>3193</v>
      </c>
      <c r="B1210">
        <v>2</v>
      </c>
      <c r="C1210">
        <v>45</v>
      </c>
      <c r="D1210">
        <v>4</v>
      </c>
      <c r="E1210">
        <v>2</v>
      </c>
      <c r="F1210">
        <v>3193</v>
      </c>
      <c r="G1210" t="s">
        <v>3206</v>
      </c>
      <c r="H1210" s="6">
        <v>76</v>
      </c>
      <c r="I1210" s="12">
        <f>IF(Fact_Order[[#This Row],[Review Rating]]&gt;3,1,0)</f>
        <v>0</v>
      </c>
      <c r="J1210">
        <v>3</v>
      </c>
      <c r="K1210">
        <f>IF(Fact_Order[[#This Row],[Discount Applied]]="Yes", 1, 0)</f>
        <v>0</v>
      </c>
      <c r="L1210" t="s">
        <v>1691</v>
      </c>
      <c r="M1210" t="s">
        <v>10</v>
      </c>
    </row>
    <row r="1211" spans="1:13" x14ac:dyDescent="0.3">
      <c r="A1211">
        <v>3222</v>
      </c>
      <c r="B1211">
        <v>4</v>
      </c>
      <c r="C1211">
        <v>14</v>
      </c>
      <c r="D1211">
        <v>1</v>
      </c>
      <c r="E1211">
        <v>18</v>
      </c>
      <c r="F1211">
        <v>3222</v>
      </c>
      <c r="G1211" t="s">
        <v>3235</v>
      </c>
      <c r="H1211" s="6">
        <v>76</v>
      </c>
      <c r="I1211" s="12">
        <f>IF(Fact_Order[[#This Row],[Review Rating]]&gt;3,1,0)</f>
        <v>1</v>
      </c>
      <c r="J1211">
        <v>3.2</v>
      </c>
      <c r="K1211">
        <f>IF(Fact_Order[[#This Row],[Discount Applied]]="Yes", 1, 0)</f>
        <v>0</v>
      </c>
      <c r="L1211" t="s">
        <v>1691</v>
      </c>
      <c r="M1211" t="s">
        <v>10</v>
      </c>
    </row>
    <row r="1212" spans="1:13" x14ac:dyDescent="0.3">
      <c r="A1212">
        <v>3246</v>
      </c>
      <c r="B1212">
        <v>3</v>
      </c>
      <c r="C1212">
        <v>24</v>
      </c>
      <c r="D1212">
        <v>4</v>
      </c>
      <c r="E1212">
        <v>14</v>
      </c>
      <c r="F1212">
        <v>3246</v>
      </c>
      <c r="G1212" t="s">
        <v>3259</v>
      </c>
      <c r="H1212" s="6">
        <v>76</v>
      </c>
      <c r="I1212" s="12">
        <f>IF(Fact_Order[[#This Row],[Review Rating]]&gt;3,1,0)</f>
        <v>1</v>
      </c>
      <c r="J1212">
        <v>3.2</v>
      </c>
      <c r="K1212">
        <f>IF(Fact_Order[[#This Row],[Discount Applied]]="Yes", 1, 0)</f>
        <v>0</v>
      </c>
      <c r="L1212" t="s">
        <v>1691</v>
      </c>
      <c r="M1212" t="s">
        <v>10</v>
      </c>
    </row>
    <row r="1213" spans="1:13" x14ac:dyDescent="0.3">
      <c r="A1213">
        <v>3411</v>
      </c>
      <c r="B1213">
        <v>2</v>
      </c>
      <c r="C1213">
        <v>32</v>
      </c>
      <c r="D1213">
        <v>3</v>
      </c>
      <c r="E1213">
        <v>4</v>
      </c>
      <c r="F1213">
        <v>3411</v>
      </c>
      <c r="G1213" t="s">
        <v>3424</v>
      </c>
      <c r="H1213" s="6">
        <v>76</v>
      </c>
      <c r="I1213" s="12">
        <f>IF(Fact_Order[[#This Row],[Review Rating]]&gt;3,1,0)</f>
        <v>1</v>
      </c>
      <c r="J1213">
        <v>4.3</v>
      </c>
      <c r="K1213">
        <f>IF(Fact_Order[[#This Row],[Discount Applied]]="Yes", 1, 0)</f>
        <v>0</v>
      </c>
      <c r="L1213" t="s">
        <v>1691</v>
      </c>
      <c r="M1213" t="s">
        <v>22</v>
      </c>
    </row>
    <row r="1214" spans="1:13" x14ac:dyDescent="0.3">
      <c r="A1214">
        <v>3599</v>
      </c>
      <c r="B1214">
        <v>6</v>
      </c>
      <c r="C1214">
        <v>40</v>
      </c>
      <c r="D1214">
        <v>2</v>
      </c>
      <c r="E1214">
        <v>16</v>
      </c>
      <c r="F1214">
        <v>3599</v>
      </c>
      <c r="G1214" t="s">
        <v>3612</v>
      </c>
      <c r="H1214" s="6">
        <v>76</v>
      </c>
      <c r="I1214" s="12">
        <f>IF(Fact_Order[[#This Row],[Review Rating]]&gt;3,1,0)</f>
        <v>1</v>
      </c>
      <c r="J1214">
        <v>4.5999999999999996</v>
      </c>
      <c r="K1214">
        <f>IF(Fact_Order[[#This Row],[Discount Applied]]="Yes", 1, 0)</f>
        <v>0</v>
      </c>
      <c r="L1214" t="s">
        <v>1691</v>
      </c>
      <c r="M1214" t="s">
        <v>22</v>
      </c>
    </row>
    <row r="1215" spans="1:13" x14ac:dyDescent="0.3">
      <c r="A1215">
        <v>3854</v>
      </c>
      <c r="B1215">
        <v>6</v>
      </c>
      <c r="C1215">
        <v>31</v>
      </c>
      <c r="D1215">
        <v>4</v>
      </c>
      <c r="E1215">
        <v>13</v>
      </c>
      <c r="F1215">
        <v>3854</v>
      </c>
      <c r="G1215" t="s">
        <v>3867</v>
      </c>
      <c r="H1215" s="6">
        <v>76</v>
      </c>
      <c r="I1215" s="12">
        <f>IF(Fact_Order[[#This Row],[Review Rating]]&gt;3,1,0)</f>
        <v>1</v>
      </c>
      <c r="J1215">
        <v>4</v>
      </c>
      <c r="K1215">
        <f>IF(Fact_Order[[#This Row],[Discount Applied]]="Yes", 1, 0)</f>
        <v>0</v>
      </c>
      <c r="L1215" t="s">
        <v>1691</v>
      </c>
      <c r="M1215" t="s">
        <v>27</v>
      </c>
    </row>
    <row r="1216" spans="1:13" x14ac:dyDescent="0.3">
      <c r="A1216">
        <v>112</v>
      </c>
      <c r="B1216">
        <v>2</v>
      </c>
      <c r="C1216">
        <v>3</v>
      </c>
      <c r="D1216">
        <v>3</v>
      </c>
      <c r="E1216">
        <v>23</v>
      </c>
      <c r="F1216">
        <v>112</v>
      </c>
      <c r="G1216" t="s">
        <v>124</v>
      </c>
      <c r="H1216" s="6">
        <v>75</v>
      </c>
      <c r="I1216" s="12">
        <f>IF(Fact_Order[[#This Row],[Review Rating]]&gt;3,1,0)</f>
        <v>1</v>
      </c>
      <c r="J1216">
        <v>5</v>
      </c>
      <c r="K1216">
        <f>IF(Fact_Order[[#This Row],[Discount Applied]]="Yes", 1, 0)</f>
        <v>1</v>
      </c>
      <c r="L1216" t="s">
        <v>7</v>
      </c>
      <c r="M1216" t="s">
        <v>12</v>
      </c>
    </row>
    <row r="1217" spans="1:13" x14ac:dyDescent="0.3">
      <c r="A1217">
        <v>267</v>
      </c>
      <c r="B1217">
        <v>1</v>
      </c>
      <c r="C1217">
        <v>8</v>
      </c>
      <c r="D1217">
        <v>3</v>
      </c>
      <c r="E1217">
        <v>17</v>
      </c>
      <c r="F1217">
        <v>267</v>
      </c>
      <c r="G1217" t="s">
        <v>279</v>
      </c>
      <c r="H1217" s="6">
        <v>75</v>
      </c>
      <c r="I1217" s="12">
        <f>IF(Fact_Order[[#This Row],[Review Rating]]&gt;3,1,0)</f>
        <v>1</v>
      </c>
      <c r="J1217">
        <v>3.1</v>
      </c>
      <c r="K1217">
        <f>IF(Fact_Order[[#This Row],[Discount Applied]]="Yes", 1, 0)</f>
        <v>1</v>
      </c>
      <c r="L1217" t="s">
        <v>7</v>
      </c>
      <c r="M1217" t="s">
        <v>12</v>
      </c>
    </row>
    <row r="1218" spans="1:13" x14ac:dyDescent="0.3">
      <c r="A1218">
        <v>881</v>
      </c>
      <c r="B1218">
        <v>1</v>
      </c>
      <c r="C1218">
        <v>23</v>
      </c>
      <c r="D1218">
        <v>2</v>
      </c>
      <c r="E1218">
        <v>22</v>
      </c>
      <c r="F1218">
        <v>881</v>
      </c>
      <c r="G1218" t="s">
        <v>893</v>
      </c>
      <c r="H1218" s="6">
        <v>75</v>
      </c>
      <c r="I1218" s="12">
        <f>IF(Fact_Order[[#This Row],[Review Rating]]&gt;3,1,0)</f>
        <v>1</v>
      </c>
      <c r="J1218">
        <v>3.1</v>
      </c>
      <c r="K1218">
        <f>IF(Fact_Order[[#This Row],[Discount Applied]]="Yes", 1, 0)</f>
        <v>1</v>
      </c>
      <c r="L1218" t="s">
        <v>7</v>
      </c>
      <c r="M1218" t="s">
        <v>27</v>
      </c>
    </row>
    <row r="1219" spans="1:13" x14ac:dyDescent="0.3">
      <c r="A1219">
        <v>956</v>
      </c>
      <c r="B1219">
        <v>2</v>
      </c>
      <c r="C1219">
        <v>17</v>
      </c>
      <c r="D1219">
        <v>3</v>
      </c>
      <c r="E1219">
        <v>11</v>
      </c>
      <c r="F1219">
        <v>956</v>
      </c>
      <c r="G1219" t="s">
        <v>968</v>
      </c>
      <c r="H1219" s="6">
        <v>75</v>
      </c>
      <c r="I1219" s="12">
        <f>IF(Fact_Order[[#This Row],[Review Rating]]&gt;3,1,0)</f>
        <v>1</v>
      </c>
      <c r="J1219">
        <v>3.4</v>
      </c>
      <c r="K1219">
        <f>IF(Fact_Order[[#This Row],[Discount Applied]]="Yes", 1, 0)</f>
        <v>1</v>
      </c>
      <c r="L1219" t="s">
        <v>7</v>
      </c>
      <c r="M1219" t="s">
        <v>14</v>
      </c>
    </row>
    <row r="1220" spans="1:13" x14ac:dyDescent="0.3">
      <c r="A1220">
        <v>974</v>
      </c>
      <c r="B1220">
        <v>5</v>
      </c>
      <c r="C1220">
        <v>25</v>
      </c>
      <c r="D1220">
        <v>4</v>
      </c>
      <c r="E1220">
        <v>15</v>
      </c>
      <c r="F1220">
        <v>974</v>
      </c>
      <c r="G1220" t="s">
        <v>986</v>
      </c>
      <c r="H1220" s="6">
        <v>75</v>
      </c>
      <c r="I1220" s="12">
        <f>IF(Fact_Order[[#This Row],[Review Rating]]&gt;3,1,0)</f>
        <v>1</v>
      </c>
      <c r="J1220">
        <v>3.5</v>
      </c>
      <c r="K1220">
        <f>IF(Fact_Order[[#This Row],[Discount Applied]]="Yes", 1, 0)</f>
        <v>1</v>
      </c>
      <c r="L1220" t="s">
        <v>7</v>
      </c>
      <c r="M1220" t="s">
        <v>22</v>
      </c>
    </row>
    <row r="1221" spans="1:13" x14ac:dyDescent="0.3">
      <c r="A1221">
        <v>1063</v>
      </c>
      <c r="B1221">
        <v>3</v>
      </c>
      <c r="C1221">
        <v>32</v>
      </c>
      <c r="D1221">
        <v>4</v>
      </c>
      <c r="E1221">
        <v>24</v>
      </c>
      <c r="F1221">
        <v>1063</v>
      </c>
      <c r="G1221" t="s">
        <v>1075</v>
      </c>
      <c r="H1221" s="6">
        <v>75</v>
      </c>
      <c r="I1221" s="12">
        <f>IF(Fact_Order[[#This Row],[Review Rating]]&gt;3,1,0)</f>
        <v>0</v>
      </c>
      <c r="J1221">
        <v>2.6</v>
      </c>
      <c r="K1221">
        <f>IF(Fact_Order[[#This Row],[Discount Applied]]="Yes", 1, 0)</f>
        <v>1</v>
      </c>
      <c r="L1221" t="s">
        <v>7</v>
      </c>
      <c r="M1221" t="s">
        <v>27</v>
      </c>
    </row>
    <row r="1222" spans="1:13" x14ac:dyDescent="0.3">
      <c r="A1222">
        <v>1071</v>
      </c>
      <c r="B1222">
        <v>2</v>
      </c>
      <c r="C1222">
        <v>18</v>
      </c>
      <c r="D1222">
        <v>3</v>
      </c>
      <c r="E1222">
        <v>17</v>
      </c>
      <c r="F1222">
        <v>1071</v>
      </c>
      <c r="G1222" t="s">
        <v>1083</v>
      </c>
      <c r="H1222" s="6">
        <v>75</v>
      </c>
      <c r="I1222" s="12">
        <f>IF(Fact_Order[[#This Row],[Review Rating]]&gt;3,1,0)</f>
        <v>1</v>
      </c>
      <c r="J1222">
        <v>3.3</v>
      </c>
      <c r="K1222">
        <f>IF(Fact_Order[[#This Row],[Discount Applied]]="Yes", 1, 0)</f>
        <v>1</v>
      </c>
      <c r="L1222" t="s">
        <v>7</v>
      </c>
      <c r="M1222" t="s">
        <v>27</v>
      </c>
    </row>
    <row r="1223" spans="1:13" x14ac:dyDescent="0.3">
      <c r="A1223">
        <v>1316</v>
      </c>
      <c r="B1223">
        <v>5</v>
      </c>
      <c r="C1223">
        <v>17</v>
      </c>
      <c r="D1223">
        <v>2</v>
      </c>
      <c r="E1223">
        <v>7</v>
      </c>
      <c r="F1223">
        <v>1316</v>
      </c>
      <c r="G1223" t="s">
        <v>1328</v>
      </c>
      <c r="H1223" s="6">
        <v>75</v>
      </c>
      <c r="I1223" s="12">
        <f>IF(Fact_Order[[#This Row],[Review Rating]]&gt;3,1,0)</f>
        <v>1</v>
      </c>
      <c r="J1223">
        <v>4.2</v>
      </c>
      <c r="K1223">
        <f>IF(Fact_Order[[#This Row],[Discount Applied]]="Yes", 1, 0)</f>
        <v>1</v>
      </c>
      <c r="L1223" t="s">
        <v>7</v>
      </c>
      <c r="M1223" t="s">
        <v>27</v>
      </c>
    </row>
    <row r="1224" spans="1:13" x14ac:dyDescent="0.3">
      <c r="A1224">
        <v>1365</v>
      </c>
      <c r="B1224">
        <v>1</v>
      </c>
      <c r="C1224">
        <v>13</v>
      </c>
      <c r="D1224">
        <v>4</v>
      </c>
      <c r="E1224">
        <v>20</v>
      </c>
      <c r="F1224">
        <v>1365</v>
      </c>
      <c r="G1224" t="s">
        <v>1377</v>
      </c>
      <c r="H1224" s="6">
        <v>75</v>
      </c>
      <c r="I1224" s="12">
        <f>IF(Fact_Order[[#This Row],[Review Rating]]&gt;3,1,0)</f>
        <v>1</v>
      </c>
      <c r="J1224">
        <v>4.7</v>
      </c>
      <c r="K1224">
        <f>IF(Fact_Order[[#This Row],[Discount Applied]]="Yes", 1, 0)</f>
        <v>1</v>
      </c>
      <c r="L1224" t="s">
        <v>7</v>
      </c>
      <c r="M1224" t="s">
        <v>10</v>
      </c>
    </row>
    <row r="1225" spans="1:13" x14ac:dyDescent="0.3">
      <c r="A1225">
        <v>1370</v>
      </c>
      <c r="B1225">
        <v>4</v>
      </c>
      <c r="C1225">
        <v>45</v>
      </c>
      <c r="D1225">
        <v>1</v>
      </c>
      <c r="E1225">
        <v>10</v>
      </c>
      <c r="F1225">
        <v>1370</v>
      </c>
      <c r="G1225" t="s">
        <v>1382</v>
      </c>
      <c r="H1225" s="6">
        <v>75</v>
      </c>
      <c r="I1225" s="12">
        <f>IF(Fact_Order[[#This Row],[Review Rating]]&gt;3,1,0)</f>
        <v>1</v>
      </c>
      <c r="J1225">
        <v>3.2</v>
      </c>
      <c r="K1225">
        <f>IF(Fact_Order[[#This Row],[Discount Applied]]="Yes", 1, 0)</f>
        <v>1</v>
      </c>
      <c r="L1225" t="s">
        <v>7</v>
      </c>
      <c r="M1225" t="s">
        <v>8</v>
      </c>
    </row>
    <row r="1226" spans="1:13" x14ac:dyDescent="0.3">
      <c r="A1226">
        <v>1419</v>
      </c>
      <c r="B1226">
        <v>5</v>
      </c>
      <c r="C1226">
        <v>16</v>
      </c>
      <c r="D1226">
        <v>3</v>
      </c>
      <c r="E1226">
        <v>6</v>
      </c>
      <c r="F1226">
        <v>1419</v>
      </c>
      <c r="G1226" t="s">
        <v>1431</v>
      </c>
      <c r="H1226" s="6">
        <v>75</v>
      </c>
      <c r="I1226" s="12">
        <f>IF(Fact_Order[[#This Row],[Review Rating]]&gt;3,1,0)</f>
        <v>1</v>
      </c>
      <c r="J1226">
        <v>4.0999999999999996</v>
      </c>
      <c r="K1226">
        <f>IF(Fact_Order[[#This Row],[Discount Applied]]="Yes", 1, 0)</f>
        <v>1</v>
      </c>
      <c r="L1226" t="s">
        <v>7</v>
      </c>
      <c r="M1226" t="s">
        <v>8</v>
      </c>
    </row>
    <row r="1227" spans="1:13" x14ac:dyDescent="0.3">
      <c r="A1227">
        <v>1420</v>
      </c>
      <c r="B1227">
        <v>2</v>
      </c>
      <c r="C1227">
        <v>7</v>
      </c>
      <c r="D1227">
        <v>3</v>
      </c>
      <c r="E1227">
        <v>9</v>
      </c>
      <c r="F1227">
        <v>1420</v>
      </c>
      <c r="G1227" t="s">
        <v>1432</v>
      </c>
      <c r="H1227" s="6">
        <v>75</v>
      </c>
      <c r="I1227" s="12">
        <f>IF(Fact_Order[[#This Row],[Review Rating]]&gt;3,1,0)</f>
        <v>0</v>
      </c>
      <c r="J1227">
        <v>2.6</v>
      </c>
      <c r="K1227">
        <f>IF(Fact_Order[[#This Row],[Discount Applied]]="Yes", 1, 0)</f>
        <v>1</v>
      </c>
      <c r="L1227" t="s">
        <v>7</v>
      </c>
      <c r="M1227" t="s">
        <v>27</v>
      </c>
    </row>
    <row r="1228" spans="1:13" x14ac:dyDescent="0.3">
      <c r="A1228">
        <v>1528</v>
      </c>
      <c r="B1228">
        <v>5</v>
      </c>
      <c r="C1228">
        <v>49</v>
      </c>
      <c r="D1228">
        <v>4</v>
      </c>
      <c r="E1228">
        <v>20</v>
      </c>
      <c r="F1228">
        <v>1528</v>
      </c>
      <c r="G1228" t="s">
        <v>1540</v>
      </c>
      <c r="H1228" s="6">
        <v>75</v>
      </c>
      <c r="I1228" s="12">
        <f>IF(Fact_Order[[#This Row],[Review Rating]]&gt;3,1,0)</f>
        <v>1</v>
      </c>
      <c r="J1228">
        <v>4.5</v>
      </c>
      <c r="K1228">
        <f>IF(Fact_Order[[#This Row],[Discount Applied]]="Yes", 1, 0)</f>
        <v>1</v>
      </c>
      <c r="L1228" t="s">
        <v>7</v>
      </c>
      <c r="M1228" t="s">
        <v>27</v>
      </c>
    </row>
    <row r="1229" spans="1:13" x14ac:dyDescent="0.3">
      <c r="A1229">
        <v>1529</v>
      </c>
      <c r="B1229">
        <v>6</v>
      </c>
      <c r="C1229">
        <v>5</v>
      </c>
      <c r="D1229">
        <v>2</v>
      </c>
      <c r="E1229">
        <v>18</v>
      </c>
      <c r="F1229">
        <v>1529</v>
      </c>
      <c r="G1229" t="s">
        <v>1541</v>
      </c>
      <c r="H1229" s="6">
        <v>75</v>
      </c>
      <c r="I1229" s="12">
        <f>IF(Fact_Order[[#This Row],[Review Rating]]&gt;3,1,0)</f>
        <v>1</v>
      </c>
      <c r="J1229">
        <v>4</v>
      </c>
      <c r="K1229">
        <f>IF(Fact_Order[[#This Row],[Discount Applied]]="Yes", 1, 0)</f>
        <v>1</v>
      </c>
      <c r="L1229" t="s">
        <v>7</v>
      </c>
      <c r="M1229" t="s">
        <v>8</v>
      </c>
    </row>
    <row r="1230" spans="1:13" x14ac:dyDescent="0.3">
      <c r="A1230">
        <v>1559</v>
      </c>
      <c r="B1230">
        <v>1</v>
      </c>
      <c r="C1230">
        <v>36</v>
      </c>
      <c r="D1230">
        <v>4</v>
      </c>
      <c r="E1230">
        <v>13</v>
      </c>
      <c r="F1230">
        <v>1559</v>
      </c>
      <c r="G1230" t="s">
        <v>1571</v>
      </c>
      <c r="H1230" s="6">
        <v>75</v>
      </c>
      <c r="I1230" s="12">
        <f>IF(Fact_Order[[#This Row],[Review Rating]]&gt;3,1,0)</f>
        <v>1</v>
      </c>
      <c r="J1230">
        <v>3.5</v>
      </c>
      <c r="K1230">
        <f>IF(Fact_Order[[#This Row],[Discount Applied]]="Yes", 1, 0)</f>
        <v>1</v>
      </c>
      <c r="L1230" t="s">
        <v>7</v>
      </c>
      <c r="M1230" t="s">
        <v>12</v>
      </c>
    </row>
    <row r="1231" spans="1:13" x14ac:dyDescent="0.3">
      <c r="A1231">
        <v>1563</v>
      </c>
      <c r="B1231">
        <v>3</v>
      </c>
      <c r="C1231">
        <v>16</v>
      </c>
      <c r="D1231">
        <v>1</v>
      </c>
      <c r="E1231">
        <v>19</v>
      </c>
      <c r="F1231">
        <v>1563</v>
      </c>
      <c r="G1231" t="s">
        <v>1575</v>
      </c>
      <c r="H1231" s="6">
        <v>75</v>
      </c>
      <c r="I1231" s="12">
        <f>IF(Fact_Order[[#This Row],[Review Rating]]&gt;3,1,0)</f>
        <v>1</v>
      </c>
      <c r="J1231">
        <v>3.2</v>
      </c>
      <c r="K1231">
        <f>IF(Fact_Order[[#This Row],[Discount Applied]]="Yes", 1, 0)</f>
        <v>1</v>
      </c>
      <c r="L1231" t="s">
        <v>7</v>
      </c>
      <c r="M1231" t="s">
        <v>8</v>
      </c>
    </row>
    <row r="1232" spans="1:13" x14ac:dyDescent="0.3">
      <c r="A1232">
        <v>1577</v>
      </c>
      <c r="B1232">
        <v>5</v>
      </c>
      <c r="C1232">
        <v>50</v>
      </c>
      <c r="D1232">
        <v>2</v>
      </c>
      <c r="E1232">
        <v>11</v>
      </c>
      <c r="F1232">
        <v>1577</v>
      </c>
      <c r="G1232" t="s">
        <v>1589</v>
      </c>
      <c r="H1232" s="6">
        <v>75</v>
      </c>
      <c r="I1232" s="12">
        <f>IF(Fact_Order[[#This Row],[Review Rating]]&gt;3,1,0)</f>
        <v>1</v>
      </c>
      <c r="J1232">
        <v>3.7</v>
      </c>
      <c r="K1232">
        <f>IF(Fact_Order[[#This Row],[Discount Applied]]="Yes", 1, 0)</f>
        <v>1</v>
      </c>
      <c r="L1232" t="s">
        <v>7</v>
      </c>
      <c r="M1232" t="s">
        <v>14</v>
      </c>
    </row>
    <row r="1233" spans="1:13" x14ac:dyDescent="0.3">
      <c r="A1233">
        <v>1687</v>
      </c>
      <c r="B1233">
        <v>6</v>
      </c>
      <c r="C1233">
        <v>27</v>
      </c>
      <c r="D1233">
        <v>4</v>
      </c>
      <c r="E1233">
        <v>25</v>
      </c>
      <c r="F1233">
        <v>1687</v>
      </c>
      <c r="G1233" t="s">
        <v>1700</v>
      </c>
      <c r="H1233" s="6">
        <v>75</v>
      </c>
      <c r="I1233" s="12">
        <f>IF(Fact_Order[[#This Row],[Review Rating]]&gt;3,1,0)</f>
        <v>1</v>
      </c>
      <c r="J1233">
        <v>4.2</v>
      </c>
      <c r="K1233">
        <f>IF(Fact_Order[[#This Row],[Discount Applied]]="Yes", 1, 0)</f>
        <v>0</v>
      </c>
      <c r="L1233" t="s">
        <v>1691</v>
      </c>
      <c r="M1233" t="s">
        <v>10</v>
      </c>
    </row>
    <row r="1234" spans="1:13" x14ac:dyDescent="0.3">
      <c r="A1234">
        <v>1693</v>
      </c>
      <c r="B1234">
        <v>4</v>
      </c>
      <c r="C1234">
        <v>41</v>
      </c>
      <c r="D1234">
        <v>1</v>
      </c>
      <c r="E1234">
        <v>9</v>
      </c>
      <c r="F1234">
        <v>1693</v>
      </c>
      <c r="G1234" t="s">
        <v>1706</v>
      </c>
      <c r="H1234" s="6">
        <v>75</v>
      </c>
      <c r="I1234" s="12">
        <f>IF(Fact_Order[[#This Row],[Review Rating]]&gt;3,1,0)</f>
        <v>0</v>
      </c>
      <c r="J1234">
        <v>2.6</v>
      </c>
      <c r="K1234">
        <f>IF(Fact_Order[[#This Row],[Discount Applied]]="Yes", 1, 0)</f>
        <v>0</v>
      </c>
      <c r="L1234" t="s">
        <v>1691</v>
      </c>
      <c r="M1234" t="s">
        <v>10</v>
      </c>
    </row>
    <row r="1235" spans="1:13" x14ac:dyDescent="0.3">
      <c r="A1235">
        <v>1770</v>
      </c>
      <c r="B1235">
        <v>2</v>
      </c>
      <c r="C1235">
        <v>30</v>
      </c>
      <c r="D1235">
        <v>1</v>
      </c>
      <c r="E1235">
        <v>21</v>
      </c>
      <c r="F1235">
        <v>1770</v>
      </c>
      <c r="G1235" t="s">
        <v>1783</v>
      </c>
      <c r="H1235" s="6">
        <v>75</v>
      </c>
      <c r="I1235" s="12">
        <f>IF(Fact_Order[[#This Row],[Review Rating]]&gt;3,1,0)</f>
        <v>1</v>
      </c>
      <c r="J1235">
        <v>4.3</v>
      </c>
      <c r="K1235">
        <f>IF(Fact_Order[[#This Row],[Discount Applied]]="Yes", 1, 0)</f>
        <v>0</v>
      </c>
      <c r="L1235" t="s">
        <v>1691</v>
      </c>
      <c r="M1235" t="s">
        <v>10</v>
      </c>
    </row>
    <row r="1236" spans="1:13" x14ac:dyDescent="0.3">
      <c r="A1236">
        <v>1826</v>
      </c>
      <c r="B1236">
        <v>3</v>
      </c>
      <c r="C1236">
        <v>46</v>
      </c>
      <c r="D1236">
        <v>1</v>
      </c>
      <c r="E1236">
        <v>24</v>
      </c>
      <c r="F1236">
        <v>1826</v>
      </c>
      <c r="G1236" t="s">
        <v>1839</v>
      </c>
      <c r="H1236" s="6">
        <v>75</v>
      </c>
      <c r="I1236" s="12">
        <f>IF(Fact_Order[[#This Row],[Review Rating]]&gt;3,1,0)</f>
        <v>1</v>
      </c>
      <c r="J1236">
        <v>4.9000000000000004</v>
      </c>
      <c r="K1236">
        <f>IF(Fact_Order[[#This Row],[Discount Applied]]="Yes", 1, 0)</f>
        <v>0</v>
      </c>
      <c r="L1236" t="s">
        <v>1691</v>
      </c>
      <c r="M1236" t="s">
        <v>12</v>
      </c>
    </row>
    <row r="1237" spans="1:13" x14ac:dyDescent="0.3">
      <c r="A1237">
        <v>1836</v>
      </c>
      <c r="B1237">
        <v>5</v>
      </c>
      <c r="C1237">
        <v>1</v>
      </c>
      <c r="D1237">
        <v>4</v>
      </c>
      <c r="E1237">
        <v>19</v>
      </c>
      <c r="F1237">
        <v>1836</v>
      </c>
      <c r="G1237" t="s">
        <v>1849</v>
      </c>
      <c r="H1237" s="6">
        <v>75</v>
      </c>
      <c r="I1237" s="12">
        <f>IF(Fact_Order[[#This Row],[Review Rating]]&gt;3,1,0)</f>
        <v>1</v>
      </c>
      <c r="J1237">
        <v>3.2</v>
      </c>
      <c r="K1237">
        <f>IF(Fact_Order[[#This Row],[Discount Applied]]="Yes", 1, 0)</f>
        <v>0</v>
      </c>
      <c r="L1237" t="s">
        <v>1691</v>
      </c>
      <c r="M1237" t="s">
        <v>12</v>
      </c>
    </row>
    <row r="1238" spans="1:13" x14ac:dyDescent="0.3">
      <c r="A1238">
        <v>2108</v>
      </c>
      <c r="B1238">
        <v>4</v>
      </c>
      <c r="C1238">
        <v>13</v>
      </c>
      <c r="D1238">
        <v>1</v>
      </c>
      <c r="E1238">
        <v>14</v>
      </c>
      <c r="F1238">
        <v>2108</v>
      </c>
      <c r="G1238" t="s">
        <v>2121</v>
      </c>
      <c r="H1238" s="6">
        <v>75</v>
      </c>
      <c r="I1238" s="12">
        <f>IF(Fact_Order[[#This Row],[Review Rating]]&gt;3,1,0)</f>
        <v>1</v>
      </c>
      <c r="J1238">
        <v>3.3</v>
      </c>
      <c r="K1238">
        <f>IF(Fact_Order[[#This Row],[Discount Applied]]="Yes", 1, 0)</f>
        <v>0</v>
      </c>
      <c r="L1238" t="s">
        <v>1691</v>
      </c>
      <c r="M1238" t="s">
        <v>14</v>
      </c>
    </row>
    <row r="1239" spans="1:13" x14ac:dyDescent="0.3">
      <c r="A1239">
        <v>2191</v>
      </c>
      <c r="B1239">
        <v>1</v>
      </c>
      <c r="C1239">
        <v>30</v>
      </c>
      <c r="D1239">
        <v>2</v>
      </c>
      <c r="E1239">
        <v>23</v>
      </c>
      <c r="F1239">
        <v>2191</v>
      </c>
      <c r="G1239" t="s">
        <v>2204</v>
      </c>
      <c r="H1239" s="6">
        <v>75</v>
      </c>
      <c r="I1239" s="12">
        <f>IF(Fact_Order[[#This Row],[Review Rating]]&gt;3,1,0)</f>
        <v>1</v>
      </c>
      <c r="J1239">
        <v>4.5999999999999996</v>
      </c>
      <c r="K1239">
        <f>IF(Fact_Order[[#This Row],[Discount Applied]]="Yes", 1, 0)</f>
        <v>0</v>
      </c>
      <c r="L1239" t="s">
        <v>1691</v>
      </c>
      <c r="M1239" t="s">
        <v>12</v>
      </c>
    </row>
    <row r="1240" spans="1:13" x14ac:dyDescent="0.3">
      <c r="A1240">
        <v>2506</v>
      </c>
      <c r="B1240">
        <v>1</v>
      </c>
      <c r="C1240">
        <v>27</v>
      </c>
      <c r="D1240">
        <v>3</v>
      </c>
      <c r="E1240">
        <v>9</v>
      </c>
      <c r="F1240">
        <v>2506</v>
      </c>
      <c r="G1240" t="s">
        <v>2519</v>
      </c>
      <c r="H1240" s="6">
        <v>75</v>
      </c>
      <c r="I1240" s="12">
        <f>IF(Fact_Order[[#This Row],[Review Rating]]&gt;3,1,0)</f>
        <v>1</v>
      </c>
      <c r="J1240">
        <v>3.5</v>
      </c>
      <c r="K1240">
        <f>IF(Fact_Order[[#This Row],[Discount Applied]]="Yes", 1, 0)</f>
        <v>0</v>
      </c>
      <c r="L1240" t="s">
        <v>1691</v>
      </c>
      <c r="M1240" t="s">
        <v>14</v>
      </c>
    </row>
    <row r="1241" spans="1:13" x14ac:dyDescent="0.3">
      <c r="A1241">
        <v>2570</v>
      </c>
      <c r="B1241">
        <v>2</v>
      </c>
      <c r="C1241">
        <v>15</v>
      </c>
      <c r="D1241">
        <v>2</v>
      </c>
      <c r="E1241">
        <v>11</v>
      </c>
      <c r="F1241">
        <v>2570</v>
      </c>
      <c r="G1241" t="s">
        <v>2583</v>
      </c>
      <c r="H1241" s="6">
        <v>75</v>
      </c>
      <c r="I1241" s="12">
        <f>IF(Fact_Order[[#This Row],[Review Rating]]&gt;3,1,0)</f>
        <v>1</v>
      </c>
      <c r="J1241">
        <v>4.8</v>
      </c>
      <c r="K1241">
        <f>IF(Fact_Order[[#This Row],[Discount Applied]]="Yes", 1, 0)</f>
        <v>0</v>
      </c>
      <c r="L1241" t="s">
        <v>1691</v>
      </c>
      <c r="M1241" t="s">
        <v>22</v>
      </c>
    </row>
    <row r="1242" spans="1:13" x14ac:dyDescent="0.3">
      <c r="A1242">
        <v>2623</v>
      </c>
      <c r="B1242">
        <v>5</v>
      </c>
      <c r="C1242">
        <v>14</v>
      </c>
      <c r="D1242">
        <v>2</v>
      </c>
      <c r="E1242">
        <v>22</v>
      </c>
      <c r="F1242">
        <v>2623</v>
      </c>
      <c r="G1242" t="s">
        <v>2636</v>
      </c>
      <c r="H1242" s="6">
        <v>75</v>
      </c>
      <c r="I1242" s="12">
        <f>IF(Fact_Order[[#This Row],[Review Rating]]&gt;3,1,0)</f>
        <v>1</v>
      </c>
      <c r="J1242">
        <v>4.9000000000000004</v>
      </c>
      <c r="K1242">
        <f>IF(Fact_Order[[#This Row],[Discount Applied]]="Yes", 1, 0)</f>
        <v>0</v>
      </c>
      <c r="L1242" t="s">
        <v>1691</v>
      </c>
      <c r="M1242" t="s">
        <v>12</v>
      </c>
    </row>
    <row r="1243" spans="1:13" x14ac:dyDescent="0.3">
      <c r="A1243">
        <v>2641</v>
      </c>
      <c r="B1243">
        <v>6</v>
      </c>
      <c r="C1243">
        <v>28</v>
      </c>
      <c r="D1243">
        <v>3</v>
      </c>
      <c r="E1243">
        <v>12</v>
      </c>
      <c r="F1243">
        <v>2641</v>
      </c>
      <c r="G1243" t="s">
        <v>2654</v>
      </c>
      <c r="H1243" s="6">
        <v>75</v>
      </c>
      <c r="I1243" s="12">
        <f>IF(Fact_Order[[#This Row],[Review Rating]]&gt;3,1,0)</f>
        <v>1</v>
      </c>
      <c r="J1243">
        <v>4</v>
      </c>
      <c r="K1243">
        <f>IF(Fact_Order[[#This Row],[Discount Applied]]="Yes", 1, 0)</f>
        <v>0</v>
      </c>
      <c r="L1243" t="s">
        <v>1691</v>
      </c>
      <c r="M1243" t="s">
        <v>8</v>
      </c>
    </row>
    <row r="1244" spans="1:13" x14ac:dyDescent="0.3">
      <c r="A1244">
        <v>2669</v>
      </c>
      <c r="B1244">
        <v>3</v>
      </c>
      <c r="C1244">
        <v>22</v>
      </c>
      <c r="D1244">
        <v>3</v>
      </c>
      <c r="E1244">
        <v>8</v>
      </c>
      <c r="F1244">
        <v>2669</v>
      </c>
      <c r="G1244" t="s">
        <v>2682</v>
      </c>
      <c r="H1244" s="6">
        <v>75</v>
      </c>
      <c r="I1244" s="12">
        <f>IF(Fact_Order[[#This Row],[Review Rating]]&gt;3,1,0)</f>
        <v>1</v>
      </c>
      <c r="J1244">
        <v>4.8</v>
      </c>
      <c r="K1244">
        <f>IF(Fact_Order[[#This Row],[Discount Applied]]="Yes", 1, 0)</f>
        <v>0</v>
      </c>
      <c r="L1244" t="s">
        <v>1691</v>
      </c>
      <c r="M1244" t="s">
        <v>14</v>
      </c>
    </row>
    <row r="1245" spans="1:13" x14ac:dyDescent="0.3">
      <c r="A1245">
        <v>2688</v>
      </c>
      <c r="B1245">
        <v>5</v>
      </c>
      <c r="C1245">
        <v>13</v>
      </c>
      <c r="D1245">
        <v>4</v>
      </c>
      <c r="E1245">
        <v>11</v>
      </c>
      <c r="F1245">
        <v>2688</v>
      </c>
      <c r="G1245" t="s">
        <v>2701</v>
      </c>
      <c r="H1245" s="6">
        <v>75</v>
      </c>
      <c r="I1245" s="12">
        <f>IF(Fact_Order[[#This Row],[Review Rating]]&gt;3,1,0)</f>
        <v>1</v>
      </c>
      <c r="J1245">
        <v>3.6</v>
      </c>
      <c r="K1245">
        <f>IF(Fact_Order[[#This Row],[Discount Applied]]="Yes", 1, 0)</f>
        <v>0</v>
      </c>
      <c r="L1245" t="s">
        <v>1691</v>
      </c>
      <c r="M1245" t="s">
        <v>27</v>
      </c>
    </row>
    <row r="1246" spans="1:13" x14ac:dyDescent="0.3">
      <c r="A1246">
        <v>2733</v>
      </c>
      <c r="B1246">
        <v>6</v>
      </c>
      <c r="C1246">
        <v>13</v>
      </c>
      <c r="D1246">
        <v>1</v>
      </c>
      <c r="E1246">
        <v>21</v>
      </c>
      <c r="F1246">
        <v>2733</v>
      </c>
      <c r="G1246" t="s">
        <v>2746</v>
      </c>
      <c r="H1246" s="6">
        <v>75</v>
      </c>
      <c r="I1246" s="12">
        <f>IF(Fact_Order[[#This Row],[Review Rating]]&gt;3,1,0)</f>
        <v>1</v>
      </c>
      <c r="J1246">
        <v>4.2</v>
      </c>
      <c r="K1246">
        <f>IF(Fact_Order[[#This Row],[Discount Applied]]="Yes", 1, 0)</f>
        <v>0</v>
      </c>
      <c r="L1246" t="s">
        <v>1691</v>
      </c>
      <c r="M1246" t="s">
        <v>27</v>
      </c>
    </row>
    <row r="1247" spans="1:13" x14ac:dyDescent="0.3">
      <c r="A1247">
        <v>2863</v>
      </c>
      <c r="B1247">
        <v>6</v>
      </c>
      <c r="C1247">
        <v>12</v>
      </c>
      <c r="D1247">
        <v>3</v>
      </c>
      <c r="E1247">
        <v>8</v>
      </c>
      <c r="F1247">
        <v>2863</v>
      </c>
      <c r="G1247" t="s">
        <v>2876</v>
      </c>
      <c r="H1247" s="6">
        <v>75</v>
      </c>
      <c r="I1247" s="12">
        <f>IF(Fact_Order[[#This Row],[Review Rating]]&gt;3,1,0)</f>
        <v>1</v>
      </c>
      <c r="J1247">
        <v>4.7</v>
      </c>
      <c r="K1247">
        <f>IF(Fact_Order[[#This Row],[Discount Applied]]="Yes", 1, 0)</f>
        <v>0</v>
      </c>
      <c r="L1247" t="s">
        <v>1691</v>
      </c>
      <c r="M1247" t="s">
        <v>22</v>
      </c>
    </row>
    <row r="1248" spans="1:13" x14ac:dyDescent="0.3">
      <c r="A1248">
        <v>2867</v>
      </c>
      <c r="B1248">
        <v>2</v>
      </c>
      <c r="C1248">
        <v>40</v>
      </c>
      <c r="D1248">
        <v>3</v>
      </c>
      <c r="E1248">
        <v>1</v>
      </c>
      <c r="F1248">
        <v>2867</v>
      </c>
      <c r="G1248" t="s">
        <v>2880</v>
      </c>
      <c r="H1248" s="6">
        <v>75</v>
      </c>
      <c r="I1248" s="12">
        <f>IF(Fact_Order[[#This Row],[Review Rating]]&gt;3,1,0)</f>
        <v>1</v>
      </c>
      <c r="J1248">
        <v>3.1</v>
      </c>
      <c r="K1248">
        <f>IF(Fact_Order[[#This Row],[Discount Applied]]="Yes", 1, 0)</f>
        <v>0</v>
      </c>
      <c r="L1248" t="s">
        <v>1691</v>
      </c>
      <c r="M1248" t="s">
        <v>10</v>
      </c>
    </row>
    <row r="1249" spans="1:13" x14ac:dyDescent="0.3">
      <c r="A1249">
        <v>3313</v>
      </c>
      <c r="B1249">
        <v>3</v>
      </c>
      <c r="C1249">
        <v>8</v>
      </c>
      <c r="D1249">
        <v>3</v>
      </c>
      <c r="E1249">
        <v>5</v>
      </c>
      <c r="F1249">
        <v>3313</v>
      </c>
      <c r="G1249" t="s">
        <v>3326</v>
      </c>
      <c r="H1249" s="6">
        <v>75</v>
      </c>
      <c r="I1249" s="12">
        <f>IF(Fact_Order[[#This Row],[Review Rating]]&gt;3,1,0)</f>
        <v>1</v>
      </c>
      <c r="J1249">
        <v>3.9</v>
      </c>
      <c r="K1249">
        <f>IF(Fact_Order[[#This Row],[Discount Applied]]="Yes", 1, 0)</f>
        <v>0</v>
      </c>
      <c r="L1249" t="s">
        <v>1691</v>
      </c>
      <c r="M1249" t="s">
        <v>10</v>
      </c>
    </row>
    <row r="1250" spans="1:13" x14ac:dyDescent="0.3">
      <c r="A1250">
        <v>3379</v>
      </c>
      <c r="B1250">
        <v>3</v>
      </c>
      <c r="C1250">
        <v>47</v>
      </c>
      <c r="D1250">
        <v>4</v>
      </c>
      <c r="E1250">
        <v>7</v>
      </c>
      <c r="F1250">
        <v>3379</v>
      </c>
      <c r="G1250" t="s">
        <v>3392</v>
      </c>
      <c r="H1250" s="6">
        <v>75</v>
      </c>
      <c r="I1250" s="12">
        <f>IF(Fact_Order[[#This Row],[Review Rating]]&gt;3,1,0)</f>
        <v>1</v>
      </c>
      <c r="J1250">
        <v>4.5</v>
      </c>
      <c r="K1250">
        <f>IF(Fact_Order[[#This Row],[Discount Applied]]="Yes", 1, 0)</f>
        <v>0</v>
      </c>
      <c r="L1250" t="s">
        <v>1691</v>
      </c>
      <c r="M1250" t="s">
        <v>10</v>
      </c>
    </row>
    <row r="1251" spans="1:13" x14ac:dyDescent="0.3">
      <c r="A1251">
        <v>3485</v>
      </c>
      <c r="B1251">
        <v>2</v>
      </c>
      <c r="C1251">
        <v>27</v>
      </c>
      <c r="D1251">
        <v>4</v>
      </c>
      <c r="E1251">
        <v>11</v>
      </c>
      <c r="F1251">
        <v>3485</v>
      </c>
      <c r="G1251" t="s">
        <v>3498</v>
      </c>
      <c r="H1251" s="6">
        <v>75</v>
      </c>
      <c r="I1251" s="12">
        <f>IF(Fact_Order[[#This Row],[Review Rating]]&gt;3,1,0)</f>
        <v>1</v>
      </c>
      <c r="J1251">
        <v>4.2</v>
      </c>
      <c r="K1251">
        <f>IF(Fact_Order[[#This Row],[Discount Applied]]="Yes", 1, 0)</f>
        <v>0</v>
      </c>
      <c r="L1251" t="s">
        <v>1691</v>
      </c>
      <c r="M1251" t="s">
        <v>12</v>
      </c>
    </row>
    <row r="1252" spans="1:13" x14ac:dyDescent="0.3">
      <c r="A1252">
        <v>3620</v>
      </c>
      <c r="B1252">
        <v>5</v>
      </c>
      <c r="C1252">
        <v>18</v>
      </c>
      <c r="D1252">
        <v>1</v>
      </c>
      <c r="E1252">
        <v>19</v>
      </c>
      <c r="F1252">
        <v>3620</v>
      </c>
      <c r="G1252" t="s">
        <v>3633</v>
      </c>
      <c r="H1252" s="6">
        <v>75</v>
      </c>
      <c r="I1252" s="12">
        <f>IF(Fact_Order[[#This Row],[Review Rating]]&gt;3,1,0)</f>
        <v>1</v>
      </c>
      <c r="J1252">
        <v>4.9000000000000004</v>
      </c>
      <c r="K1252">
        <f>IF(Fact_Order[[#This Row],[Discount Applied]]="Yes", 1, 0)</f>
        <v>0</v>
      </c>
      <c r="L1252" t="s">
        <v>1691</v>
      </c>
      <c r="M1252" t="s">
        <v>8</v>
      </c>
    </row>
    <row r="1253" spans="1:13" x14ac:dyDescent="0.3">
      <c r="A1253">
        <v>3780</v>
      </c>
      <c r="B1253">
        <v>1</v>
      </c>
      <c r="C1253">
        <v>19</v>
      </c>
      <c r="D1253">
        <v>2</v>
      </c>
      <c r="E1253">
        <v>3</v>
      </c>
      <c r="F1253">
        <v>3780</v>
      </c>
      <c r="G1253" t="s">
        <v>3793</v>
      </c>
      <c r="H1253" s="6">
        <v>75</v>
      </c>
      <c r="I1253" s="12">
        <f>IF(Fact_Order[[#This Row],[Review Rating]]&gt;3,1,0)</f>
        <v>1</v>
      </c>
      <c r="J1253">
        <v>4</v>
      </c>
      <c r="K1253">
        <f>IF(Fact_Order[[#This Row],[Discount Applied]]="Yes", 1, 0)</f>
        <v>0</v>
      </c>
      <c r="L1253" t="s">
        <v>1691</v>
      </c>
      <c r="M1253" t="s">
        <v>14</v>
      </c>
    </row>
    <row r="1254" spans="1:13" x14ac:dyDescent="0.3">
      <c r="A1254">
        <v>3790</v>
      </c>
      <c r="B1254">
        <v>1</v>
      </c>
      <c r="C1254">
        <v>26</v>
      </c>
      <c r="D1254">
        <v>3</v>
      </c>
      <c r="E1254">
        <v>6</v>
      </c>
      <c r="F1254">
        <v>3790</v>
      </c>
      <c r="G1254" t="s">
        <v>3803</v>
      </c>
      <c r="H1254" s="6">
        <v>75</v>
      </c>
      <c r="I1254" s="12">
        <f>IF(Fact_Order[[#This Row],[Review Rating]]&gt;3,1,0)</f>
        <v>1</v>
      </c>
      <c r="J1254">
        <v>3.8</v>
      </c>
      <c r="K1254">
        <f>IF(Fact_Order[[#This Row],[Discount Applied]]="Yes", 1, 0)</f>
        <v>0</v>
      </c>
      <c r="L1254" t="s">
        <v>1691</v>
      </c>
      <c r="M1254" t="s">
        <v>22</v>
      </c>
    </row>
    <row r="1255" spans="1:13" x14ac:dyDescent="0.3">
      <c r="A1255">
        <v>3813</v>
      </c>
      <c r="B1255">
        <v>3</v>
      </c>
      <c r="C1255">
        <v>50</v>
      </c>
      <c r="D1255">
        <v>2</v>
      </c>
      <c r="E1255">
        <v>12</v>
      </c>
      <c r="F1255">
        <v>3813</v>
      </c>
      <c r="G1255" t="s">
        <v>3826</v>
      </c>
      <c r="H1255" s="6">
        <v>75</v>
      </c>
      <c r="I1255" s="12">
        <f>IF(Fact_Order[[#This Row],[Review Rating]]&gt;3,1,0)</f>
        <v>0</v>
      </c>
      <c r="J1255">
        <v>2.8</v>
      </c>
      <c r="K1255">
        <f>IF(Fact_Order[[#This Row],[Discount Applied]]="Yes", 1, 0)</f>
        <v>0</v>
      </c>
      <c r="L1255" t="s">
        <v>1691</v>
      </c>
      <c r="M1255" t="s">
        <v>22</v>
      </c>
    </row>
    <row r="1256" spans="1:13" x14ac:dyDescent="0.3">
      <c r="A1256">
        <v>163</v>
      </c>
      <c r="B1256">
        <v>6</v>
      </c>
      <c r="C1256">
        <v>19</v>
      </c>
      <c r="D1256">
        <v>3</v>
      </c>
      <c r="E1256">
        <v>13</v>
      </c>
      <c r="F1256">
        <v>163</v>
      </c>
      <c r="G1256" t="s">
        <v>175</v>
      </c>
      <c r="H1256" s="6">
        <v>74</v>
      </c>
      <c r="I1256" s="12">
        <f>IF(Fact_Order[[#This Row],[Review Rating]]&gt;3,1,0)</f>
        <v>0</v>
      </c>
      <c r="J1256">
        <v>3</v>
      </c>
      <c r="K1256">
        <f>IF(Fact_Order[[#This Row],[Discount Applied]]="Yes", 1, 0)</f>
        <v>1</v>
      </c>
      <c r="L1256" t="s">
        <v>7</v>
      </c>
      <c r="M1256" t="s">
        <v>14</v>
      </c>
    </row>
    <row r="1257" spans="1:13" x14ac:dyDescent="0.3">
      <c r="A1257">
        <v>227</v>
      </c>
      <c r="B1257">
        <v>2</v>
      </c>
      <c r="C1257">
        <v>22</v>
      </c>
      <c r="D1257">
        <v>2</v>
      </c>
      <c r="E1257">
        <v>10</v>
      </c>
      <c r="F1257">
        <v>227</v>
      </c>
      <c r="G1257" t="s">
        <v>239</v>
      </c>
      <c r="H1257" s="6">
        <v>74</v>
      </c>
      <c r="I1257" s="12">
        <f>IF(Fact_Order[[#This Row],[Review Rating]]&gt;3,1,0)</f>
        <v>1</v>
      </c>
      <c r="J1257">
        <v>3.3</v>
      </c>
      <c r="K1257">
        <f>IF(Fact_Order[[#This Row],[Discount Applied]]="Yes", 1, 0)</f>
        <v>1</v>
      </c>
      <c r="L1257" t="s">
        <v>7</v>
      </c>
      <c r="M1257" t="s">
        <v>14</v>
      </c>
    </row>
    <row r="1258" spans="1:13" x14ac:dyDescent="0.3">
      <c r="A1258">
        <v>259</v>
      </c>
      <c r="B1258">
        <v>1</v>
      </c>
      <c r="C1258">
        <v>16</v>
      </c>
      <c r="D1258">
        <v>2</v>
      </c>
      <c r="E1258">
        <v>25</v>
      </c>
      <c r="F1258">
        <v>259</v>
      </c>
      <c r="G1258" t="s">
        <v>271</v>
      </c>
      <c r="H1258" s="6">
        <v>74</v>
      </c>
      <c r="I1258" s="12">
        <f>IF(Fact_Order[[#This Row],[Review Rating]]&gt;3,1,0)</f>
        <v>0</v>
      </c>
      <c r="J1258">
        <v>2.8</v>
      </c>
      <c r="K1258">
        <f>IF(Fact_Order[[#This Row],[Discount Applied]]="Yes", 1, 0)</f>
        <v>1</v>
      </c>
      <c r="L1258" t="s">
        <v>7</v>
      </c>
      <c r="M1258" t="s">
        <v>10</v>
      </c>
    </row>
    <row r="1259" spans="1:13" x14ac:dyDescent="0.3">
      <c r="A1259">
        <v>297</v>
      </c>
      <c r="B1259">
        <v>5</v>
      </c>
      <c r="C1259">
        <v>28</v>
      </c>
      <c r="D1259">
        <v>2</v>
      </c>
      <c r="E1259">
        <v>4</v>
      </c>
      <c r="F1259">
        <v>297</v>
      </c>
      <c r="G1259" t="s">
        <v>309</v>
      </c>
      <c r="H1259" s="6">
        <v>74</v>
      </c>
      <c r="I1259" s="12">
        <f>IF(Fact_Order[[#This Row],[Review Rating]]&gt;3,1,0)</f>
        <v>1</v>
      </c>
      <c r="J1259">
        <v>4.8</v>
      </c>
      <c r="K1259">
        <f>IF(Fact_Order[[#This Row],[Discount Applied]]="Yes", 1, 0)</f>
        <v>1</v>
      </c>
      <c r="L1259" t="s">
        <v>7</v>
      </c>
      <c r="M1259" t="s">
        <v>12</v>
      </c>
    </row>
    <row r="1260" spans="1:13" x14ac:dyDescent="0.3">
      <c r="A1260">
        <v>320</v>
      </c>
      <c r="B1260">
        <v>4</v>
      </c>
      <c r="C1260">
        <v>2</v>
      </c>
      <c r="D1260">
        <v>2</v>
      </c>
      <c r="E1260">
        <v>7</v>
      </c>
      <c r="F1260">
        <v>320</v>
      </c>
      <c r="G1260" t="s">
        <v>332</v>
      </c>
      <c r="H1260" s="6">
        <v>74</v>
      </c>
      <c r="I1260" s="12">
        <f>IF(Fact_Order[[#This Row],[Review Rating]]&gt;3,1,0)</f>
        <v>0</v>
      </c>
      <c r="J1260">
        <v>2.6</v>
      </c>
      <c r="K1260">
        <f>IF(Fact_Order[[#This Row],[Discount Applied]]="Yes", 1, 0)</f>
        <v>1</v>
      </c>
      <c r="L1260" t="s">
        <v>7</v>
      </c>
      <c r="M1260" t="s">
        <v>10</v>
      </c>
    </row>
    <row r="1261" spans="1:13" x14ac:dyDescent="0.3">
      <c r="A1261">
        <v>360</v>
      </c>
      <c r="B1261">
        <v>6</v>
      </c>
      <c r="C1261">
        <v>43</v>
      </c>
      <c r="D1261">
        <v>1</v>
      </c>
      <c r="E1261">
        <v>5</v>
      </c>
      <c r="F1261">
        <v>360</v>
      </c>
      <c r="G1261" t="s">
        <v>372</v>
      </c>
      <c r="H1261" s="6">
        <v>74</v>
      </c>
      <c r="I1261" s="12">
        <f>IF(Fact_Order[[#This Row],[Review Rating]]&gt;3,1,0)</f>
        <v>0</v>
      </c>
      <c r="J1261">
        <v>3</v>
      </c>
      <c r="K1261">
        <f>IF(Fact_Order[[#This Row],[Discount Applied]]="Yes", 1, 0)</f>
        <v>1</v>
      </c>
      <c r="L1261" t="s">
        <v>7</v>
      </c>
      <c r="M1261" t="s">
        <v>12</v>
      </c>
    </row>
    <row r="1262" spans="1:13" x14ac:dyDescent="0.3">
      <c r="A1262">
        <v>406</v>
      </c>
      <c r="B1262">
        <v>4</v>
      </c>
      <c r="C1262">
        <v>37</v>
      </c>
      <c r="D1262">
        <v>3</v>
      </c>
      <c r="E1262">
        <v>3</v>
      </c>
      <c r="F1262">
        <v>406</v>
      </c>
      <c r="G1262" t="s">
        <v>418</v>
      </c>
      <c r="H1262" s="6">
        <v>74</v>
      </c>
      <c r="I1262" s="12">
        <f>IF(Fact_Order[[#This Row],[Review Rating]]&gt;3,1,0)</f>
        <v>1</v>
      </c>
      <c r="J1262">
        <v>3.8</v>
      </c>
      <c r="K1262">
        <f>IF(Fact_Order[[#This Row],[Discount Applied]]="Yes", 1, 0)</f>
        <v>1</v>
      </c>
      <c r="L1262" t="s">
        <v>7</v>
      </c>
      <c r="M1262" t="s">
        <v>10</v>
      </c>
    </row>
    <row r="1263" spans="1:13" x14ac:dyDescent="0.3">
      <c r="A1263">
        <v>413</v>
      </c>
      <c r="B1263">
        <v>6</v>
      </c>
      <c r="C1263">
        <v>2</v>
      </c>
      <c r="D1263">
        <v>3</v>
      </c>
      <c r="E1263">
        <v>15</v>
      </c>
      <c r="F1263">
        <v>413</v>
      </c>
      <c r="G1263" t="s">
        <v>425</v>
      </c>
      <c r="H1263" s="6">
        <v>74</v>
      </c>
      <c r="I1263" s="12">
        <f>IF(Fact_Order[[#This Row],[Review Rating]]&gt;3,1,0)</f>
        <v>1</v>
      </c>
      <c r="J1263">
        <v>3.1</v>
      </c>
      <c r="K1263">
        <f>IF(Fact_Order[[#This Row],[Discount Applied]]="Yes", 1, 0)</f>
        <v>1</v>
      </c>
      <c r="L1263" t="s">
        <v>7</v>
      </c>
      <c r="M1263" t="s">
        <v>22</v>
      </c>
    </row>
    <row r="1264" spans="1:13" x14ac:dyDescent="0.3">
      <c r="A1264">
        <v>447</v>
      </c>
      <c r="B1264">
        <v>6</v>
      </c>
      <c r="C1264">
        <v>9</v>
      </c>
      <c r="D1264">
        <v>3</v>
      </c>
      <c r="E1264">
        <v>6</v>
      </c>
      <c r="F1264">
        <v>447</v>
      </c>
      <c r="G1264" t="s">
        <v>459</v>
      </c>
      <c r="H1264" s="6">
        <v>74</v>
      </c>
      <c r="I1264" s="12">
        <f>IF(Fact_Order[[#This Row],[Review Rating]]&gt;3,1,0)</f>
        <v>1</v>
      </c>
      <c r="J1264">
        <v>4.0999999999999996</v>
      </c>
      <c r="K1264">
        <f>IF(Fact_Order[[#This Row],[Discount Applied]]="Yes", 1, 0)</f>
        <v>1</v>
      </c>
      <c r="L1264" t="s">
        <v>7</v>
      </c>
      <c r="M1264" t="s">
        <v>8</v>
      </c>
    </row>
    <row r="1265" spans="1:13" x14ac:dyDescent="0.3">
      <c r="A1265">
        <v>547</v>
      </c>
      <c r="B1265">
        <v>2</v>
      </c>
      <c r="C1265">
        <v>36</v>
      </c>
      <c r="D1265">
        <v>1</v>
      </c>
      <c r="E1265">
        <v>16</v>
      </c>
      <c r="F1265">
        <v>547</v>
      </c>
      <c r="G1265" t="s">
        <v>559</v>
      </c>
      <c r="H1265" s="6">
        <v>74</v>
      </c>
      <c r="I1265" s="12">
        <f>IF(Fact_Order[[#This Row],[Review Rating]]&gt;3,1,0)</f>
        <v>1</v>
      </c>
      <c r="J1265">
        <v>3.4</v>
      </c>
      <c r="K1265">
        <f>IF(Fact_Order[[#This Row],[Discount Applied]]="Yes", 1, 0)</f>
        <v>1</v>
      </c>
      <c r="L1265" t="s">
        <v>7</v>
      </c>
      <c r="M1265" t="s">
        <v>8</v>
      </c>
    </row>
    <row r="1266" spans="1:13" x14ac:dyDescent="0.3">
      <c r="A1266">
        <v>679</v>
      </c>
      <c r="B1266">
        <v>6</v>
      </c>
      <c r="C1266">
        <v>2</v>
      </c>
      <c r="D1266">
        <v>4</v>
      </c>
      <c r="E1266">
        <v>1</v>
      </c>
      <c r="F1266">
        <v>679</v>
      </c>
      <c r="G1266" t="s">
        <v>691</v>
      </c>
      <c r="H1266" s="6">
        <v>74</v>
      </c>
      <c r="I1266" s="12">
        <f>IF(Fact_Order[[#This Row],[Review Rating]]&gt;3,1,0)</f>
        <v>1</v>
      </c>
      <c r="J1266">
        <v>3.3</v>
      </c>
      <c r="K1266">
        <f>IF(Fact_Order[[#This Row],[Discount Applied]]="Yes", 1, 0)</f>
        <v>1</v>
      </c>
      <c r="L1266" t="s">
        <v>7</v>
      </c>
      <c r="M1266" t="s">
        <v>27</v>
      </c>
    </row>
    <row r="1267" spans="1:13" x14ac:dyDescent="0.3">
      <c r="A1267">
        <v>748</v>
      </c>
      <c r="B1267">
        <v>3</v>
      </c>
      <c r="C1267">
        <v>20</v>
      </c>
      <c r="D1267">
        <v>2</v>
      </c>
      <c r="E1267">
        <v>7</v>
      </c>
      <c r="F1267">
        <v>748</v>
      </c>
      <c r="G1267" t="s">
        <v>760</v>
      </c>
      <c r="H1267" s="6">
        <v>74</v>
      </c>
      <c r="I1267" s="12">
        <f>IF(Fact_Order[[#This Row],[Review Rating]]&gt;3,1,0)</f>
        <v>1</v>
      </c>
      <c r="J1267">
        <v>4.4000000000000004</v>
      </c>
      <c r="K1267">
        <f>IF(Fact_Order[[#This Row],[Discount Applied]]="Yes", 1, 0)</f>
        <v>1</v>
      </c>
      <c r="L1267" t="s">
        <v>7</v>
      </c>
      <c r="M1267" t="s">
        <v>22</v>
      </c>
    </row>
    <row r="1268" spans="1:13" x14ac:dyDescent="0.3">
      <c r="A1268">
        <v>912</v>
      </c>
      <c r="B1268">
        <v>5</v>
      </c>
      <c r="C1268">
        <v>35</v>
      </c>
      <c r="D1268">
        <v>1</v>
      </c>
      <c r="E1268">
        <v>14</v>
      </c>
      <c r="F1268">
        <v>912</v>
      </c>
      <c r="G1268" t="s">
        <v>924</v>
      </c>
      <c r="H1268" s="6">
        <v>74</v>
      </c>
      <c r="I1268" s="12">
        <f>IF(Fact_Order[[#This Row],[Review Rating]]&gt;3,1,0)</f>
        <v>0</v>
      </c>
      <c r="J1268">
        <v>2.8</v>
      </c>
      <c r="K1268">
        <f>IF(Fact_Order[[#This Row],[Discount Applied]]="Yes", 1, 0)</f>
        <v>1</v>
      </c>
      <c r="L1268" t="s">
        <v>7</v>
      </c>
      <c r="M1268" t="s">
        <v>22</v>
      </c>
    </row>
    <row r="1269" spans="1:13" x14ac:dyDescent="0.3">
      <c r="A1269">
        <v>955</v>
      </c>
      <c r="B1269">
        <v>4</v>
      </c>
      <c r="C1269">
        <v>8</v>
      </c>
      <c r="D1269">
        <v>4</v>
      </c>
      <c r="E1269">
        <v>20</v>
      </c>
      <c r="F1269">
        <v>955</v>
      </c>
      <c r="G1269" t="s">
        <v>967</v>
      </c>
      <c r="H1269" s="6">
        <v>74</v>
      </c>
      <c r="I1269" s="12">
        <f>IF(Fact_Order[[#This Row],[Review Rating]]&gt;3,1,0)</f>
        <v>1</v>
      </c>
      <c r="J1269">
        <v>3.5</v>
      </c>
      <c r="K1269">
        <f>IF(Fact_Order[[#This Row],[Discount Applied]]="Yes", 1, 0)</f>
        <v>1</v>
      </c>
      <c r="L1269" t="s">
        <v>7</v>
      </c>
      <c r="M1269" t="s">
        <v>12</v>
      </c>
    </row>
    <row r="1270" spans="1:13" x14ac:dyDescent="0.3">
      <c r="A1270">
        <v>1039</v>
      </c>
      <c r="B1270">
        <v>1</v>
      </c>
      <c r="C1270">
        <v>44</v>
      </c>
      <c r="D1270">
        <v>4</v>
      </c>
      <c r="E1270">
        <v>14</v>
      </c>
      <c r="F1270">
        <v>1039</v>
      </c>
      <c r="G1270" t="s">
        <v>1051</v>
      </c>
      <c r="H1270" s="6">
        <v>74</v>
      </c>
      <c r="I1270" s="12">
        <f>IF(Fact_Order[[#This Row],[Review Rating]]&gt;3,1,0)</f>
        <v>0</v>
      </c>
      <c r="J1270">
        <v>3</v>
      </c>
      <c r="K1270">
        <f>IF(Fact_Order[[#This Row],[Discount Applied]]="Yes", 1, 0)</f>
        <v>1</v>
      </c>
      <c r="L1270" t="s">
        <v>7</v>
      </c>
      <c r="M1270" t="s">
        <v>22</v>
      </c>
    </row>
    <row r="1271" spans="1:13" x14ac:dyDescent="0.3">
      <c r="A1271">
        <v>1213</v>
      </c>
      <c r="B1271">
        <v>2</v>
      </c>
      <c r="C1271">
        <v>39</v>
      </c>
      <c r="D1271">
        <v>3</v>
      </c>
      <c r="E1271">
        <v>10</v>
      </c>
      <c r="F1271">
        <v>1213</v>
      </c>
      <c r="G1271" t="s">
        <v>1225</v>
      </c>
      <c r="H1271" s="6">
        <v>74</v>
      </c>
      <c r="I1271" s="12">
        <f>IF(Fact_Order[[#This Row],[Review Rating]]&gt;3,1,0)</f>
        <v>0</v>
      </c>
      <c r="J1271">
        <v>2.5</v>
      </c>
      <c r="K1271">
        <f>IF(Fact_Order[[#This Row],[Discount Applied]]="Yes", 1, 0)</f>
        <v>1</v>
      </c>
      <c r="L1271" t="s">
        <v>7</v>
      </c>
      <c r="M1271" t="s">
        <v>12</v>
      </c>
    </row>
    <row r="1272" spans="1:13" x14ac:dyDescent="0.3">
      <c r="A1272">
        <v>1294</v>
      </c>
      <c r="B1272">
        <v>4</v>
      </c>
      <c r="C1272">
        <v>21</v>
      </c>
      <c r="D1272">
        <v>4</v>
      </c>
      <c r="E1272">
        <v>2</v>
      </c>
      <c r="F1272">
        <v>1294</v>
      </c>
      <c r="G1272" t="s">
        <v>1306</v>
      </c>
      <c r="H1272" s="6">
        <v>74</v>
      </c>
      <c r="I1272" s="12">
        <f>IF(Fact_Order[[#This Row],[Review Rating]]&gt;3,1,0)</f>
        <v>1</v>
      </c>
      <c r="J1272">
        <v>4.0999999999999996</v>
      </c>
      <c r="K1272">
        <f>IF(Fact_Order[[#This Row],[Discount Applied]]="Yes", 1, 0)</f>
        <v>1</v>
      </c>
      <c r="L1272" t="s">
        <v>7</v>
      </c>
      <c r="M1272" t="s">
        <v>27</v>
      </c>
    </row>
    <row r="1273" spans="1:13" x14ac:dyDescent="0.3">
      <c r="A1273">
        <v>1323</v>
      </c>
      <c r="B1273">
        <v>3</v>
      </c>
      <c r="C1273">
        <v>48</v>
      </c>
      <c r="D1273">
        <v>1</v>
      </c>
      <c r="E1273">
        <v>14</v>
      </c>
      <c r="F1273">
        <v>1323</v>
      </c>
      <c r="G1273" t="s">
        <v>1335</v>
      </c>
      <c r="H1273" s="6">
        <v>74</v>
      </c>
      <c r="I1273" s="12">
        <f>IF(Fact_Order[[#This Row],[Review Rating]]&gt;3,1,0)</f>
        <v>1</v>
      </c>
      <c r="J1273">
        <v>4</v>
      </c>
      <c r="K1273">
        <f>IF(Fact_Order[[#This Row],[Discount Applied]]="Yes", 1, 0)</f>
        <v>1</v>
      </c>
      <c r="L1273" t="s">
        <v>7</v>
      </c>
      <c r="M1273" t="s">
        <v>22</v>
      </c>
    </row>
    <row r="1274" spans="1:13" x14ac:dyDescent="0.3">
      <c r="A1274">
        <v>1481</v>
      </c>
      <c r="B1274">
        <v>1</v>
      </c>
      <c r="C1274">
        <v>14</v>
      </c>
      <c r="D1274">
        <v>4</v>
      </c>
      <c r="E1274">
        <v>17</v>
      </c>
      <c r="F1274">
        <v>1481</v>
      </c>
      <c r="G1274" t="s">
        <v>1493</v>
      </c>
      <c r="H1274" s="6">
        <v>74</v>
      </c>
      <c r="I1274" s="12">
        <f>IF(Fact_Order[[#This Row],[Review Rating]]&gt;3,1,0)</f>
        <v>1</v>
      </c>
      <c r="J1274">
        <v>3.6</v>
      </c>
      <c r="K1274">
        <f>IF(Fact_Order[[#This Row],[Discount Applied]]="Yes", 1, 0)</f>
        <v>1</v>
      </c>
      <c r="L1274" t="s">
        <v>7</v>
      </c>
      <c r="M1274" t="s">
        <v>10</v>
      </c>
    </row>
    <row r="1275" spans="1:13" x14ac:dyDescent="0.3">
      <c r="A1275">
        <v>1536</v>
      </c>
      <c r="B1275">
        <v>5</v>
      </c>
      <c r="C1275">
        <v>9</v>
      </c>
      <c r="D1275">
        <v>4</v>
      </c>
      <c r="E1275">
        <v>4</v>
      </c>
      <c r="F1275">
        <v>1536</v>
      </c>
      <c r="G1275" t="s">
        <v>1548</v>
      </c>
      <c r="H1275" s="6">
        <v>74</v>
      </c>
      <c r="I1275" s="12">
        <f>IF(Fact_Order[[#This Row],[Review Rating]]&gt;3,1,0)</f>
        <v>1</v>
      </c>
      <c r="J1275">
        <v>4</v>
      </c>
      <c r="K1275">
        <f>IF(Fact_Order[[#This Row],[Discount Applied]]="Yes", 1, 0)</f>
        <v>1</v>
      </c>
      <c r="L1275" t="s">
        <v>7</v>
      </c>
      <c r="M1275" t="s">
        <v>8</v>
      </c>
    </row>
    <row r="1276" spans="1:13" x14ac:dyDescent="0.3">
      <c r="A1276">
        <v>1892</v>
      </c>
      <c r="B1276">
        <v>3</v>
      </c>
      <c r="C1276">
        <v>14</v>
      </c>
      <c r="D1276">
        <v>3</v>
      </c>
      <c r="E1276">
        <v>17</v>
      </c>
      <c r="F1276">
        <v>1892</v>
      </c>
      <c r="G1276" t="s">
        <v>1905</v>
      </c>
      <c r="H1276" s="6">
        <v>74</v>
      </c>
      <c r="I1276" s="12">
        <f>IF(Fact_Order[[#This Row],[Review Rating]]&gt;3,1,0)</f>
        <v>0</v>
      </c>
      <c r="J1276">
        <v>2.6</v>
      </c>
      <c r="K1276">
        <f>IF(Fact_Order[[#This Row],[Discount Applied]]="Yes", 1, 0)</f>
        <v>0</v>
      </c>
      <c r="L1276" t="s">
        <v>1691</v>
      </c>
      <c r="M1276" t="s">
        <v>27</v>
      </c>
    </row>
    <row r="1277" spans="1:13" x14ac:dyDescent="0.3">
      <c r="A1277">
        <v>1908</v>
      </c>
      <c r="B1277">
        <v>6</v>
      </c>
      <c r="C1277">
        <v>36</v>
      </c>
      <c r="D1277">
        <v>4</v>
      </c>
      <c r="E1277">
        <v>12</v>
      </c>
      <c r="F1277">
        <v>1908</v>
      </c>
      <c r="G1277" t="s">
        <v>1921</v>
      </c>
      <c r="H1277" s="6">
        <v>74</v>
      </c>
      <c r="I1277" s="12">
        <f>IF(Fact_Order[[#This Row],[Review Rating]]&gt;3,1,0)</f>
        <v>1</v>
      </c>
      <c r="J1277">
        <v>4.8</v>
      </c>
      <c r="K1277">
        <f>IF(Fact_Order[[#This Row],[Discount Applied]]="Yes", 1, 0)</f>
        <v>0</v>
      </c>
      <c r="L1277" t="s">
        <v>1691</v>
      </c>
      <c r="M1277" t="s">
        <v>12</v>
      </c>
    </row>
    <row r="1278" spans="1:13" x14ac:dyDescent="0.3">
      <c r="A1278">
        <v>1916</v>
      </c>
      <c r="B1278">
        <v>5</v>
      </c>
      <c r="C1278">
        <v>16</v>
      </c>
      <c r="D1278">
        <v>4</v>
      </c>
      <c r="E1278">
        <v>22</v>
      </c>
      <c r="F1278">
        <v>1916</v>
      </c>
      <c r="G1278" t="s">
        <v>1929</v>
      </c>
      <c r="H1278" s="6">
        <v>74</v>
      </c>
      <c r="I1278" s="12">
        <f>IF(Fact_Order[[#This Row],[Review Rating]]&gt;3,1,0)</f>
        <v>1</v>
      </c>
      <c r="J1278">
        <v>4.7</v>
      </c>
      <c r="K1278">
        <f>IF(Fact_Order[[#This Row],[Discount Applied]]="Yes", 1, 0)</f>
        <v>0</v>
      </c>
      <c r="L1278" t="s">
        <v>1691</v>
      </c>
      <c r="M1278" t="s">
        <v>10</v>
      </c>
    </row>
    <row r="1279" spans="1:13" x14ac:dyDescent="0.3">
      <c r="A1279">
        <v>2155</v>
      </c>
      <c r="B1279">
        <v>6</v>
      </c>
      <c r="C1279">
        <v>6</v>
      </c>
      <c r="D1279">
        <v>2</v>
      </c>
      <c r="E1279">
        <v>19</v>
      </c>
      <c r="F1279">
        <v>2155</v>
      </c>
      <c r="G1279" t="s">
        <v>2168</v>
      </c>
      <c r="H1279" s="6">
        <v>74</v>
      </c>
      <c r="I1279" s="12">
        <f>IF(Fact_Order[[#This Row],[Review Rating]]&gt;3,1,0)</f>
        <v>1</v>
      </c>
      <c r="J1279">
        <v>3.4</v>
      </c>
      <c r="K1279">
        <f>IF(Fact_Order[[#This Row],[Discount Applied]]="Yes", 1, 0)</f>
        <v>0</v>
      </c>
      <c r="L1279" t="s">
        <v>1691</v>
      </c>
      <c r="M1279" t="s">
        <v>10</v>
      </c>
    </row>
    <row r="1280" spans="1:13" x14ac:dyDescent="0.3">
      <c r="A1280">
        <v>2169</v>
      </c>
      <c r="B1280">
        <v>3</v>
      </c>
      <c r="C1280">
        <v>40</v>
      </c>
      <c r="D1280">
        <v>2</v>
      </c>
      <c r="E1280">
        <v>9</v>
      </c>
      <c r="F1280">
        <v>2169</v>
      </c>
      <c r="G1280" t="s">
        <v>2182</v>
      </c>
      <c r="H1280" s="6">
        <v>74</v>
      </c>
      <c r="I1280" s="12">
        <f>IF(Fact_Order[[#This Row],[Review Rating]]&gt;3,1,0)</f>
        <v>1</v>
      </c>
      <c r="J1280">
        <v>4.0999999999999996</v>
      </c>
      <c r="K1280">
        <f>IF(Fact_Order[[#This Row],[Discount Applied]]="Yes", 1, 0)</f>
        <v>0</v>
      </c>
      <c r="L1280" t="s">
        <v>1691</v>
      </c>
      <c r="M1280" t="s">
        <v>10</v>
      </c>
    </row>
    <row r="1281" spans="1:13" x14ac:dyDescent="0.3">
      <c r="A1281">
        <v>2228</v>
      </c>
      <c r="B1281">
        <v>3</v>
      </c>
      <c r="C1281">
        <v>48</v>
      </c>
      <c r="D1281">
        <v>3</v>
      </c>
      <c r="E1281">
        <v>19</v>
      </c>
      <c r="F1281">
        <v>2228</v>
      </c>
      <c r="G1281" t="s">
        <v>2241</v>
      </c>
      <c r="H1281" s="6">
        <v>74</v>
      </c>
      <c r="I1281" s="12">
        <f>IF(Fact_Order[[#This Row],[Review Rating]]&gt;3,1,0)</f>
        <v>1</v>
      </c>
      <c r="J1281">
        <v>4.4000000000000004</v>
      </c>
      <c r="K1281">
        <f>IF(Fact_Order[[#This Row],[Discount Applied]]="Yes", 1, 0)</f>
        <v>0</v>
      </c>
      <c r="L1281" t="s">
        <v>1691</v>
      </c>
      <c r="M1281" t="s">
        <v>12</v>
      </c>
    </row>
    <row r="1282" spans="1:13" x14ac:dyDescent="0.3">
      <c r="A1282">
        <v>2392</v>
      </c>
      <c r="B1282">
        <v>3</v>
      </c>
      <c r="C1282">
        <v>50</v>
      </c>
      <c r="D1282">
        <v>1</v>
      </c>
      <c r="E1282">
        <v>6</v>
      </c>
      <c r="F1282">
        <v>2392</v>
      </c>
      <c r="G1282" t="s">
        <v>2405</v>
      </c>
      <c r="H1282" s="6">
        <v>74</v>
      </c>
      <c r="I1282" s="12">
        <f>IF(Fact_Order[[#This Row],[Review Rating]]&gt;3,1,0)</f>
        <v>1</v>
      </c>
      <c r="J1282">
        <v>4.5999999999999996</v>
      </c>
      <c r="K1282">
        <f>IF(Fact_Order[[#This Row],[Discount Applied]]="Yes", 1, 0)</f>
        <v>0</v>
      </c>
      <c r="L1282" t="s">
        <v>1691</v>
      </c>
      <c r="M1282" t="s">
        <v>22</v>
      </c>
    </row>
    <row r="1283" spans="1:13" x14ac:dyDescent="0.3">
      <c r="A1283">
        <v>2556</v>
      </c>
      <c r="B1283">
        <v>4</v>
      </c>
      <c r="C1283">
        <v>38</v>
      </c>
      <c r="D1283">
        <v>4</v>
      </c>
      <c r="E1283">
        <v>14</v>
      </c>
      <c r="F1283">
        <v>2556</v>
      </c>
      <c r="G1283" t="s">
        <v>2569</v>
      </c>
      <c r="H1283" s="6">
        <v>74</v>
      </c>
      <c r="I1283" s="12">
        <f>IF(Fact_Order[[#This Row],[Review Rating]]&gt;3,1,0)</f>
        <v>1</v>
      </c>
      <c r="J1283">
        <v>3.5</v>
      </c>
      <c r="K1283">
        <f>IF(Fact_Order[[#This Row],[Discount Applied]]="Yes", 1, 0)</f>
        <v>0</v>
      </c>
      <c r="L1283" t="s">
        <v>1691</v>
      </c>
      <c r="M1283" t="s">
        <v>12</v>
      </c>
    </row>
    <row r="1284" spans="1:13" x14ac:dyDescent="0.3">
      <c r="A1284">
        <v>2971</v>
      </c>
      <c r="B1284">
        <v>2</v>
      </c>
      <c r="C1284">
        <v>24</v>
      </c>
      <c r="D1284">
        <v>1</v>
      </c>
      <c r="E1284">
        <v>17</v>
      </c>
      <c r="F1284">
        <v>2971</v>
      </c>
      <c r="G1284" t="s">
        <v>2984</v>
      </c>
      <c r="H1284" s="6">
        <v>74</v>
      </c>
      <c r="I1284" s="12">
        <f>IF(Fact_Order[[#This Row],[Review Rating]]&gt;3,1,0)</f>
        <v>1</v>
      </c>
      <c r="J1284">
        <v>3.4</v>
      </c>
      <c r="K1284">
        <f>IF(Fact_Order[[#This Row],[Discount Applied]]="Yes", 1, 0)</f>
        <v>0</v>
      </c>
      <c r="L1284" t="s">
        <v>1691</v>
      </c>
      <c r="M1284" t="s">
        <v>12</v>
      </c>
    </row>
    <row r="1285" spans="1:13" x14ac:dyDescent="0.3">
      <c r="A1285">
        <v>3032</v>
      </c>
      <c r="B1285">
        <v>5</v>
      </c>
      <c r="C1285">
        <v>38</v>
      </c>
      <c r="D1285">
        <v>3</v>
      </c>
      <c r="E1285">
        <v>1</v>
      </c>
      <c r="F1285">
        <v>3032</v>
      </c>
      <c r="G1285" t="s">
        <v>3045</v>
      </c>
      <c r="H1285" s="6">
        <v>74</v>
      </c>
      <c r="I1285" s="12">
        <f>IF(Fact_Order[[#This Row],[Review Rating]]&gt;3,1,0)</f>
        <v>1</v>
      </c>
      <c r="J1285">
        <v>4.9000000000000004</v>
      </c>
      <c r="K1285">
        <f>IF(Fact_Order[[#This Row],[Discount Applied]]="Yes", 1, 0)</f>
        <v>0</v>
      </c>
      <c r="L1285" t="s">
        <v>1691</v>
      </c>
      <c r="M1285" t="s">
        <v>12</v>
      </c>
    </row>
    <row r="1286" spans="1:13" x14ac:dyDescent="0.3">
      <c r="A1286">
        <v>3048</v>
      </c>
      <c r="B1286">
        <v>5</v>
      </c>
      <c r="C1286">
        <v>35</v>
      </c>
      <c r="D1286">
        <v>4</v>
      </c>
      <c r="E1286">
        <v>5</v>
      </c>
      <c r="F1286">
        <v>3048</v>
      </c>
      <c r="G1286" t="s">
        <v>3061</v>
      </c>
      <c r="H1286" s="6">
        <v>74</v>
      </c>
      <c r="I1286" s="12">
        <f>IF(Fact_Order[[#This Row],[Review Rating]]&gt;3,1,0)</f>
        <v>1</v>
      </c>
      <c r="J1286">
        <v>4.0999999999999996</v>
      </c>
      <c r="K1286">
        <f>IF(Fact_Order[[#This Row],[Discount Applied]]="Yes", 1, 0)</f>
        <v>0</v>
      </c>
      <c r="L1286" t="s">
        <v>1691</v>
      </c>
      <c r="M1286" t="s">
        <v>14</v>
      </c>
    </row>
    <row r="1287" spans="1:13" x14ac:dyDescent="0.3">
      <c r="A1287">
        <v>3059</v>
      </c>
      <c r="B1287">
        <v>6</v>
      </c>
      <c r="C1287">
        <v>9</v>
      </c>
      <c r="D1287">
        <v>1</v>
      </c>
      <c r="E1287">
        <v>9</v>
      </c>
      <c r="F1287">
        <v>3059</v>
      </c>
      <c r="G1287" t="s">
        <v>3072</v>
      </c>
      <c r="H1287" s="6">
        <v>74</v>
      </c>
      <c r="I1287" s="12">
        <f>IF(Fact_Order[[#This Row],[Review Rating]]&gt;3,1,0)</f>
        <v>1</v>
      </c>
      <c r="J1287">
        <v>3.8</v>
      </c>
      <c r="K1287">
        <f>IF(Fact_Order[[#This Row],[Discount Applied]]="Yes", 1, 0)</f>
        <v>0</v>
      </c>
      <c r="L1287" t="s">
        <v>1691</v>
      </c>
      <c r="M1287" t="s">
        <v>22</v>
      </c>
    </row>
    <row r="1288" spans="1:13" x14ac:dyDescent="0.3">
      <c r="A1288">
        <v>3234</v>
      </c>
      <c r="B1288">
        <v>1</v>
      </c>
      <c r="C1288">
        <v>28</v>
      </c>
      <c r="D1288">
        <v>4</v>
      </c>
      <c r="E1288">
        <v>23</v>
      </c>
      <c r="F1288">
        <v>3234</v>
      </c>
      <c r="G1288" t="s">
        <v>3247</v>
      </c>
      <c r="H1288" s="6">
        <v>74</v>
      </c>
      <c r="I1288" s="12">
        <f>IF(Fact_Order[[#This Row],[Review Rating]]&gt;3,1,0)</f>
        <v>1</v>
      </c>
      <c r="J1288">
        <v>3.8</v>
      </c>
      <c r="K1288">
        <f>IF(Fact_Order[[#This Row],[Discount Applied]]="Yes", 1, 0)</f>
        <v>0</v>
      </c>
      <c r="L1288" t="s">
        <v>1691</v>
      </c>
      <c r="M1288" t="s">
        <v>27</v>
      </c>
    </row>
    <row r="1289" spans="1:13" x14ac:dyDescent="0.3">
      <c r="A1289">
        <v>3243</v>
      </c>
      <c r="B1289">
        <v>1</v>
      </c>
      <c r="C1289">
        <v>5</v>
      </c>
      <c r="D1289">
        <v>4</v>
      </c>
      <c r="E1289">
        <v>21</v>
      </c>
      <c r="F1289">
        <v>3243</v>
      </c>
      <c r="G1289" t="s">
        <v>3256</v>
      </c>
      <c r="H1289" s="6">
        <v>74</v>
      </c>
      <c r="I1289" s="12">
        <f>IF(Fact_Order[[#This Row],[Review Rating]]&gt;3,1,0)</f>
        <v>0</v>
      </c>
      <c r="J1289">
        <v>2.8</v>
      </c>
      <c r="K1289">
        <f>IF(Fact_Order[[#This Row],[Discount Applied]]="Yes", 1, 0)</f>
        <v>0</v>
      </c>
      <c r="L1289" t="s">
        <v>1691</v>
      </c>
      <c r="M1289" t="s">
        <v>8</v>
      </c>
    </row>
    <row r="1290" spans="1:13" x14ac:dyDescent="0.3">
      <c r="A1290">
        <v>3267</v>
      </c>
      <c r="B1290">
        <v>3</v>
      </c>
      <c r="C1290">
        <v>16</v>
      </c>
      <c r="D1290">
        <v>1</v>
      </c>
      <c r="E1290">
        <v>8</v>
      </c>
      <c r="F1290">
        <v>3267</v>
      </c>
      <c r="G1290" t="s">
        <v>3280</v>
      </c>
      <c r="H1290" s="6">
        <v>74</v>
      </c>
      <c r="I1290" s="12">
        <f>IF(Fact_Order[[#This Row],[Review Rating]]&gt;3,1,0)</f>
        <v>1</v>
      </c>
      <c r="J1290">
        <v>4.2</v>
      </c>
      <c r="K1290">
        <f>IF(Fact_Order[[#This Row],[Discount Applied]]="Yes", 1, 0)</f>
        <v>0</v>
      </c>
      <c r="L1290" t="s">
        <v>1691</v>
      </c>
      <c r="M1290" t="s">
        <v>22</v>
      </c>
    </row>
    <row r="1291" spans="1:13" x14ac:dyDescent="0.3">
      <c r="A1291">
        <v>3349</v>
      </c>
      <c r="B1291">
        <v>4</v>
      </c>
      <c r="C1291">
        <v>14</v>
      </c>
      <c r="D1291">
        <v>1</v>
      </c>
      <c r="E1291">
        <v>18</v>
      </c>
      <c r="F1291">
        <v>3349</v>
      </c>
      <c r="G1291" t="s">
        <v>3362</v>
      </c>
      <c r="H1291" s="6">
        <v>74</v>
      </c>
      <c r="I1291" s="12">
        <f>IF(Fact_Order[[#This Row],[Review Rating]]&gt;3,1,0)</f>
        <v>0</v>
      </c>
      <c r="J1291">
        <v>2.8</v>
      </c>
      <c r="K1291">
        <f>IF(Fact_Order[[#This Row],[Discount Applied]]="Yes", 1, 0)</f>
        <v>0</v>
      </c>
      <c r="L1291" t="s">
        <v>1691</v>
      </c>
      <c r="M1291" t="s">
        <v>10</v>
      </c>
    </row>
    <row r="1292" spans="1:13" x14ac:dyDescent="0.3">
      <c r="A1292">
        <v>3360</v>
      </c>
      <c r="B1292">
        <v>3</v>
      </c>
      <c r="C1292">
        <v>14</v>
      </c>
      <c r="D1292">
        <v>4</v>
      </c>
      <c r="E1292">
        <v>13</v>
      </c>
      <c r="F1292">
        <v>3360</v>
      </c>
      <c r="G1292" t="s">
        <v>3373</v>
      </c>
      <c r="H1292" s="6">
        <v>74</v>
      </c>
      <c r="I1292" s="12">
        <f>IF(Fact_Order[[#This Row],[Review Rating]]&gt;3,1,0)</f>
        <v>1</v>
      </c>
      <c r="J1292">
        <v>3.9</v>
      </c>
      <c r="K1292">
        <f>IF(Fact_Order[[#This Row],[Discount Applied]]="Yes", 1, 0)</f>
        <v>0</v>
      </c>
      <c r="L1292" t="s">
        <v>1691</v>
      </c>
      <c r="M1292" t="s">
        <v>27</v>
      </c>
    </row>
    <row r="1293" spans="1:13" x14ac:dyDescent="0.3">
      <c r="A1293">
        <v>3393</v>
      </c>
      <c r="B1293">
        <v>2</v>
      </c>
      <c r="C1293">
        <v>33</v>
      </c>
      <c r="D1293">
        <v>1</v>
      </c>
      <c r="E1293">
        <v>19</v>
      </c>
      <c r="F1293">
        <v>3393</v>
      </c>
      <c r="G1293" t="s">
        <v>3406</v>
      </c>
      <c r="H1293" s="6">
        <v>74</v>
      </c>
      <c r="I1293" s="12">
        <f>IF(Fact_Order[[#This Row],[Review Rating]]&gt;3,1,0)</f>
        <v>1</v>
      </c>
      <c r="J1293">
        <v>4.4000000000000004</v>
      </c>
      <c r="K1293">
        <f>IF(Fact_Order[[#This Row],[Discount Applied]]="Yes", 1, 0)</f>
        <v>0</v>
      </c>
      <c r="L1293" t="s">
        <v>1691</v>
      </c>
      <c r="M1293" t="s">
        <v>8</v>
      </c>
    </row>
    <row r="1294" spans="1:13" x14ac:dyDescent="0.3">
      <c r="A1294">
        <v>3514</v>
      </c>
      <c r="B1294">
        <v>6</v>
      </c>
      <c r="C1294">
        <v>30</v>
      </c>
      <c r="D1294">
        <v>2</v>
      </c>
      <c r="E1294">
        <v>1</v>
      </c>
      <c r="F1294">
        <v>3514</v>
      </c>
      <c r="G1294" t="s">
        <v>3527</v>
      </c>
      <c r="H1294" s="6">
        <v>74</v>
      </c>
      <c r="I1294" s="12">
        <f>IF(Fact_Order[[#This Row],[Review Rating]]&gt;3,1,0)</f>
        <v>1</v>
      </c>
      <c r="J1294">
        <v>4.2</v>
      </c>
      <c r="K1294">
        <f>IF(Fact_Order[[#This Row],[Discount Applied]]="Yes", 1, 0)</f>
        <v>0</v>
      </c>
      <c r="L1294" t="s">
        <v>1691</v>
      </c>
      <c r="M1294" t="s">
        <v>12</v>
      </c>
    </row>
    <row r="1295" spans="1:13" x14ac:dyDescent="0.3">
      <c r="A1295">
        <v>3525</v>
      </c>
      <c r="B1295">
        <v>2</v>
      </c>
      <c r="C1295">
        <v>50</v>
      </c>
      <c r="D1295">
        <v>3</v>
      </c>
      <c r="E1295">
        <v>14</v>
      </c>
      <c r="F1295">
        <v>3525</v>
      </c>
      <c r="G1295" t="s">
        <v>3538</v>
      </c>
      <c r="H1295" s="6">
        <v>74</v>
      </c>
      <c r="I1295" s="12">
        <f>IF(Fact_Order[[#This Row],[Review Rating]]&gt;3,1,0)</f>
        <v>0</v>
      </c>
      <c r="J1295">
        <v>2.9</v>
      </c>
      <c r="K1295">
        <f>IF(Fact_Order[[#This Row],[Discount Applied]]="Yes", 1, 0)</f>
        <v>0</v>
      </c>
      <c r="L1295" t="s">
        <v>1691</v>
      </c>
      <c r="M1295" t="s">
        <v>12</v>
      </c>
    </row>
    <row r="1296" spans="1:13" x14ac:dyDescent="0.3">
      <c r="A1296">
        <v>3551</v>
      </c>
      <c r="B1296">
        <v>4</v>
      </c>
      <c r="C1296">
        <v>9</v>
      </c>
      <c r="D1296">
        <v>1</v>
      </c>
      <c r="E1296">
        <v>10</v>
      </c>
      <c r="F1296">
        <v>3551</v>
      </c>
      <c r="G1296" t="s">
        <v>3564</v>
      </c>
      <c r="H1296" s="6">
        <v>74</v>
      </c>
      <c r="I1296" s="12">
        <f>IF(Fact_Order[[#This Row],[Review Rating]]&gt;3,1,0)</f>
        <v>1</v>
      </c>
      <c r="J1296">
        <v>4.8</v>
      </c>
      <c r="K1296">
        <f>IF(Fact_Order[[#This Row],[Discount Applied]]="Yes", 1, 0)</f>
        <v>0</v>
      </c>
      <c r="L1296" t="s">
        <v>1691</v>
      </c>
      <c r="M1296" t="s">
        <v>10</v>
      </c>
    </row>
    <row r="1297" spans="1:13" x14ac:dyDescent="0.3">
      <c r="A1297">
        <v>3661</v>
      </c>
      <c r="B1297">
        <v>5</v>
      </c>
      <c r="C1297">
        <v>11</v>
      </c>
      <c r="D1297">
        <v>1</v>
      </c>
      <c r="E1297">
        <v>10</v>
      </c>
      <c r="F1297">
        <v>3661</v>
      </c>
      <c r="G1297" t="s">
        <v>3674</v>
      </c>
      <c r="H1297" s="6">
        <v>74</v>
      </c>
      <c r="I1297" s="12">
        <f>IF(Fact_Order[[#This Row],[Review Rating]]&gt;3,1,0)</f>
        <v>1</v>
      </c>
      <c r="J1297">
        <v>3.1</v>
      </c>
      <c r="K1297">
        <f>IF(Fact_Order[[#This Row],[Discount Applied]]="Yes", 1, 0)</f>
        <v>0</v>
      </c>
      <c r="L1297" t="s">
        <v>1691</v>
      </c>
      <c r="M1297" t="s">
        <v>22</v>
      </c>
    </row>
    <row r="1298" spans="1:13" x14ac:dyDescent="0.3">
      <c r="A1298">
        <v>3851</v>
      </c>
      <c r="B1298">
        <v>5</v>
      </c>
      <c r="C1298">
        <v>17</v>
      </c>
      <c r="D1298">
        <v>3</v>
      </c>
      <c r="E1298">
        <v>17</v>
      </c>
      <c r="F1298">
        <v>3851</v>
      </c>
      <c r="G1298" t="s">
        <v>3864</v>
      </c>
      <c r="H1298" s="6">
        <v>74</v>
      </c>
      <c r="I1298" s="12">
        <f>IF(Fact_Order[[#This Row],[Review Rating]]&gt;3,1,0)</f>
        <v>1</v>
      </c>
      <c r="J1298">
        <v>4.4000000000000004</v>
      </c>
      <c r="K1298">
        <f>IF(Fact_Order[[#This Row],[Discount Applied]]="Yes", 1, 0)</f>
        <v>0</v>
      </c>
      <c r="L1298" t="s">
        <v>1691</v>
      </c>
      <c r="M1298" t="s">
        <v>27</v>
      </c>
    </row>
    <row r="1299" spans="1:13" x14ac:dyDescent="0.3">
      <c r="A1299">
        <v>6</v>
      </c>
      <c r="B1299">
        <v>2</v>
      </c>
      <c r="C1299">
        <v>3</v>
      </c>
      <c r="D1299">
        <v>2</v>
      </c>
      <c r="E1299">
        <v>3</v>
      </c>
      <c r="F1299">
        <v>3</v>
      </c>
      <c r="G1299" t="s">
        <v>11</v>
      </c>
      <c r="H1299" s="6">
        <v>73</v>
      </c>
      <c r="I1299" s="12">
        <f>IF(Fact_Order[[#This Row],[Review Rating]]&gt;3,1,0)</f>
        <v>1</v>
      </c>
      <c r="J1299">
        <v>3.1</v>
      </c>
      <c r="K1299">
        <f>IF(Fact_Order[[#This Row],[Discount Applied]]="Yes", 1, 0)</f>
        <v>1</v>
      </c>
      <c r="L1299" t="s">
        <v>7</v>
      </c>
      <c r="M1299" t="s">
        <v>12</v>
      </c>
    </row>
    <row r="1300" spans="1:13" x14ac:dyDescent="0.3">
      <c r="A1300">
        <v>57</v>
      </c>
      <c r="B1300">
        <v>6</v>
      </c>
      <c r="C1300">
        <v>17</v>
      </c>
      <c r="D1300">
        <v>3</v>
      </c>
      <c r="E1300">
        <v>22</v>
      </c>
      <c r="F1300">
        <v>57</v>
      </c>
      <c r="G1300" t="s">
        <v>69</v>
      </c>
      <c r="H1300" s="6">
        <v>73</v>
      </c>
      <c r="I1300" s="12">
        <f>IF(Fact_Order[[#This Row],[Review Rating]]&gt;3,1,0)</f>
        <v>1</v>
      </c>
      <c r="J1300">
        <v>4.7</v>
      </c>
      <c r="K1300">
        <f>IF(Fact_Order[[#This Row],[Discount Applied]]="Yes", 1, 0)</f>
        <v>1</v>
      </c>
      <c r="L1300" t="s">
        <v>7</v>
      </c>
      <c r="M1300" t="s">
        <v>12</v>
      </c>
    </row>
    <row r="1301" spans="1:13" x14ac:dyDescent="0.3">
      <c r="A1301">
        <v>97</v>
      </c>
      <c r="B1301">
        <v>1</v>
      </c>
      <c r="C1301">
        <v>13</v>
      </c>
      <c r="D1301">
        <v>2</v>
      </c>
      <c r="E1301">
        <v>25</v>
      </c>
      <c r="F1301">
        <v>97</v>
      </c>
      <c r="G1301" t="s">
        <v>109</v>
      </c>
      <c r="H1301" s="6">
        <v>73</v>
      </c>
      <c r="I1301" s="12">
        <f>IF(Fact_Order[[#This Row],[Review Rating]]&gt;3,1,0)</f>
        <v>1</v>
      </c>
      <c r="J1301">
        <v>3.6</v>
      </c>
      <c r="K1301">
        <f>IF(Fact_Order[[#This Row],[Discount Applied]]="Yes", 1, 0)</f>
        <v>1</v>
      </c>
      <c r="L1301" t="s">
        <v>7</v>
      </c>
      <c r="M1301" t="s">
        <v>8</v>
      </c>
    </row>
    <row r="1302" spans="1:13" x14ac:dyDescent="0.3">
      <c r="A1302">
        <v>159</v>
      </c>
      <c r="B1302">
        <v>4</v>
      </c>
      <c r="C1302">
        <v>40</v>
      </c>
      <c r="D1302">
        <v>4</v>
      </c>
      <c r="E1302">
        <v>6</v>
      </c>
      <c r="F1302">
        <v>159</v>
      </c>
      <c r="G1302" t="s">
        <v>171</v>
      </c>
      <c r="H1302" s="6">
        <v>73</v>
      </c>
      <c r="I1302" s="12">
        <f>IF(Fact_Order[[#This Row],[Review Rating]]&gt;3,1,0)</f>
        <v>1</v>
      </c>
      <c r="J1302">
        <v>4.0999999999999996</v>
      </c>
      <c r="K1302">
        <f>IF(Fact_Order[[#This Row],[Discount Applied]]="Yes", 1, 0)</f>
        <v>1</v>
      </c>
      <c r="L1302" t="s">
        <v>7</v>
      </c>
      <c r="M1302" t="s">
        <v>22</v>
      </c>
    </row>
    <row r="1303" spans="1:13" x14ac:dyDescent="0.3">
      <c r="A1303">
        <v>200</v>
      </c>
      <c r="B1303">
        <v>1</v>
      </c>
      <c r="C1303">
        <v>38</v>
      </c>
      <c r="D1303">
        <v>3</v>
      </c>
      <c r="E1303">
        <v>20</v>
      </c>
      <c r="F1303">
        <v>200</v>
      </c>
      <c r="G1303" t="s">
        <v>212</v>
      </c>
      <c r="H1303" s="6">
        <v>73</v>
      </c>
      <c r="I1303" s="12">
        <f>IF(Fact_Order[[#This Row],[Review Rating]]&gt;3,1,0)</f>
        <v>1</v>
      </c>
      <c r="J1303">
        <v>3.8</v>
      </c>
      <c r="K1303">
        <f>IF(Fact_Order[[#This Row],[Discount Applied]]="Yes", 1, 0)</f>
        <v>1</v>
      </c>
      <c r="L1303" t="s">
        <v>7</v>
      </c>
      <c r="M1303" t="s">
        <v>10</v>
      </c>
    </row>
    <row r="1304" spans="1:13" x14ac:dyDescent="0.3">
      <c r="A1304">
        <v>254</v>
      </c>
      <c r="B1304">
        <v>5</v>
      </c>
      <c r="C1304">
        <v>20</v>
      </c>
      <c r="D1304">
        <v>1</v>
      </c>
      <c r="E1304">
        <v>24</v>
      </c>
      <c r="F1304">
        <v>254</v>
      </c>
      <c r="G1304" t="s">
        <v>266</v>
      </c>
      <c r="H1304" s="6">
        <v>73</v>
      </c>
      <c r="I1304" s="12">
        <f>IF(Fact_Order[[#This Row],[Review Rating]]&gt;3,1,0)</f>
        <v>1</v>
      </c>
      <c r="J1304">
        <v>4.9000000000000004</v>
      </c>
      <c r="K1304">
        <f>IF(Fact_Order[[#This Row],[Discount Applied]]="Yes", 1, 0)</f>
        <v>1</v>
      </c>
      <c r="L1304" t="s">
        <v>7</v>
      </c>
      <c r="M1304" t="s">
        <v>22</v>
      </c>
    </row>
    <row r="1305" spans="1:13" x14ac:dyDescent="0.3">
      <c r="A1305">
        <v>419</v>
      </c>
      <c r="B1305">
        <v>4</v>
      </c>
      <c r="C1305">
        <v>27</v>
      </c>
      <c r="D1305">
        <v>2</v>
      </c>
      <c r="E1305">
        <v>2</v>
      </c>
      <c r="F1305">
        <v>419</v>
      </c>
      <c r="G1305" t="s">
        <v>431</v>
      </c>
      <c r="H1305" s="6">
        <v>73</v>
      </c>
      <c r="I1305" s="12">
        <f>IF(Fact_Order[[#This Row],[Review Rating]]&gt;3,1,0)</f>
        <v>0</v>
      </c>
      <c r="J1305">
        <v>3</v>
      </c>
      <c r="K1305">
        <f>IF(Fact_Order[[#This Row],[Discount Applied]]="Yes", 1, 0)</f>
        <v>1</v>
      </c>
      <c r="L1305" t="s">
        <v>7</v>
      </c>
      <c r="M1305" t="s">
        <v>8</v>
      </c>
    </row>
    <row r="1306" spans="1:13" x14ac:dyDescent="0.3">
      <c r="A1306">
        <v>484</v>
      </c>
      <c r="B1306">
        <v>6</v>
      </c>
      <c r="C1306">
        <v>20</v>
      </c>
      <c r="D1306">
        <v>4</v>
      </c>
      <c r="E1306">
        <v>16</v>
      </c>
      <c r="F1306">
        <v>484</v>
      </c>
      <c r="G1306" t="s">
        <v>496</v>
      </c>
      <c r="H1306" s="6">
        <v>73</v>
      </c>
      <c r="I1306" s="12">
        <f>IF(Fact_Order[[#This Row],[Review Rating]]&gt;3,1,0)</f>
        <v>1</v>
      </c>
      <c r="J1306">
        <v>3.9</v>
      </c>
      <c r="K1306">
        <f>IF(Fact_Order[[#This Row],[Discount Applied]]="Yes", 1, 0)</f>
        <v>1</v>
      </c>
      <c r="L1306" t="s">
        <v>7</v>
      </c>
      <c r="M1306" t="s">
        <v>27</v>
      </c>
    </row>
    <row r="1307" spans="1:13" x14ac:dyDescent="0.3">
      <c r="A1307">
        <v>485</v>
      </c>
      <c r="B1307">
        <v>2</v>
      </c>
      <c r="C1307">
        <v>10</v>
      </c>
      <c r="D1307">
        <v>3</v>
      </c>
      <c r="E1307">
        <v>20</v>
      </c>
      <c r="F1307">
        <v>485</v>
      </c>
      <c r="G1307" t="s">
        <v>497</v>
      </c>
      <c r="H1307" s="6">
        <v>73</v>
      </c>
      <c r="I1307" s="12">
        <f>IF(Fact_Order[[#This Row],[Review Rating]]&gt;3,1,0)</f>
        <v>1</v>
      </c>
      <c r="J1307">
        <v>4.7</v>
      </c>
      <c r="K1307">
        <f>IF(Fact_Order[[#This Row],[Discount Applied]]="Yes", 1, 0)</f>
        <v>1</v>
      </c>
      <c r="L1307" t="s">
        <v>7</v>
      </c>
      <c r="M1307" t="s">
        <v>22</v>
      </c>
    </row>
    <row r="1308" spans="1:13" x14ac:dyDescent="0.3">
      <c r="A1308">
        <v>849</v>
      </c>
      <c r="B1308">
        <v>6</v>
      </c>
      <c r="C1308">
        <v>13</v>
      </c>
      <c r="D1308">
        <v>4</v>
      </c>
      <c r="E1308">
        <v>4</v>
      </c>
      <c r="F1308">
        <v>849</v>
      </c>
      <c r="G1308" t="s">
        <v>861</v>
      </c>
      <c r="H1308" s="6">
        <v>73</v>
      </c>
      <c r="I1308" s="12">
        <f>IF(Fact_Order[[#This Row],[Review Rating]]&gt;3,1,0)</f>
        <v>1</v>
      </c>
      <c r="J1308">
        <v>3.6</v>
      </c>
      <c r="K1308">
        <f>IF(Fact_Order[[#This Row],[Discount Applied]]="Yes", 1, 0)</f>
        <v>1</v>
      </c>
      <c r="L1308" t="s">
        <v>7</v>
      </c>
      <c r="M1308" t="s">
        <v>12</v>
      </c>
    </row>
    <row r="1309" spans="1:13" x14ac:dyDescent="0.3">
      <c r="A1309">
        <v>860</v>
      </c>
      <c r="B1309">
        <v>3</v>
      </c>
      <c r="C1309">
        <v>49</v>
      </c>
      <c r="D1309">
        <v>1</v>
      </c>
      <c r="E1309">
        <v>16</v>
      </c>
      <c r="F1309">
        <v>860</v>
      </c>
      <c r="G1309" t="s">
        <v>872</v>
      </c>
      <c r="H1309" s="6">
        <v>73</v>
      </c>
      <c r="I1309" s="12">
        <f>IF(Fact_Order[[#This Row],[Review Rating]]&gt;3,1,0)</f>
        <v>1</v>
      </c>
      <c r="J1309">
        <v>4</v>
      </c>
      <c r="K1309">
        <f>IF(Fact_Order[[#This Row],[Discount Applied]]="Yes", 1, 0)</f>
        <v>1</v>
      </c>
      <c r="L1309" t="s">
        <v>7</v>
      </c>
      <c r="M1309" t="s">
        <v>27</v>
      </c>
    </row>
    <row r="1310" spans="1:13" x14ac:dyDescent="0.3">
      <c r="A1310">
        <v>1100</v>
      </c>
      <c r="B1310">
        <v>3</v>
      </c>
      <c r="C1310">
        <v>18</v>
      </c>
      <c r="D1310">
        <v>4</v>
      </c>
      <c r="E1310">
        <v>2</v>
      </c>
      <c r="F1310">
        <v>1100</v>
      </c>
      <c r="G1310" t="s">
        <v>1112</v>
      </c>
      <c r="H1310" s="6">
        <v>73</v>
      </c>
      <c r="I1310" s="12">
        <f>IF(Fact_Order[[#This Row],[Review Rating]]&gt;3,1,0)</f>
        <v>0</v>
      </c>
      <c r="J1310">
        <v>2.6</v>
      </c>
      <c r="K1310">
        <f>IF(Fact_Order[[#This Row],[Discount Applied]]="Yes", 1, 0)</f>
        <v>1</v>
      </c>
      <c r="L1310" t="s">
        <v>7</v>
      </c>
      <c r="M1310" t="s">
        <v>22</v>
      </c>
    </row>
    <row r="1311" spans="1:13" x14ac:dyDescent="0.3">
      <c r="A1311">
        <v>1132</v>
      </c>
      <c r="B1311">
        <v>1</v>
      </c>
      <c r="C1311">
        <v>27</v>
      </c>
      <c r="D1311">
        <v>2</v>
      </c>
      <c r="E1311">
        <v>6</v>
      </c>
      <c r="F1311">
        <v>1132</v>
      </c>
      <c r="G1311" t="s">
        <v>1144</v>
      </c>
      <c r="H1311" s="6">
        <v>73</v>
      </c>
      <c r="I1311" s="12">
        <f>IF(Fact_Order[[#This Row],[Review Rating]]&gt;3,1,0)</f>
        <v>1</v>
      </c>
      <c r="J1311">
        <v>3.7</v>
      </c>
      <c r="K1311">
        <f>IF(Fact_Order[[#This Row],[Discount Applied]]="Yes", 1, 0)</f>
        <v>1</v>
      </c>
      <c r="L1311" t="s">
        <v>7</v>
      </c>
      <c r="M1311" t="s">
        <v>22</v>
      </c>
    </row>
    <row r="1312" spans="1:13" x14ac:dyDescent="0.3">
      <c r="A1312">
        <v>1185</v>
      </c>
      <c r="B1312">
        <v>1</v>
      </c>
      <c r="C1312">
        <v>37</v>
      </c>
      <c r="D1312">
        <v>4</v>
      </c>
      <c r="E1312">
        <v>23</v>
      </c>
      <c r="F1312">
        <v>1185</v>
      </c>
      <c r="G1312" t="s">
        <v>1197</v>
      </c>
      <c r="H1312" s="6">
        <v>73</v>
      </c>
      <c r="I1312" s="12">
        <f>IF(Fact_Order[[#This Row],[Review Rating]]&gt;3,1,0)</f>
        <v>1</v>
      </c>
      <c r="J1312">
        <v>3.4</v>
      </c>
      <c r="K1312">
        <f>IF(Fact_Order[[#This Row],[Discount Applied]]="Yes", 1, 0)</f>
        <v>1</v>
      </c>
      <c r="L1312" t="s">
        <v>7</v>
      </c>
      <c r="M1312" t="s">
        <v>12</v>
      </c>
    </row>
    <row r="1313" spans="1:13" x14ac:dyDescent="0.3">
      <c r="A1313">
        <v>1234</v>
      </c>
      <c r="B1313">
        <v>3</v>
      </c>
      <c r="C1313">
        <v>41</v>
      </c>
      <c r="D1313">
        <v>1</v>
      </c>
      <c r="E1313">
        <v>14</v>
      </c>
      <c r="F1313">
        <v>1234</v>
      </c>
      <c r="G1313" t="s">
        <v>1246</v>
      </c>
      <c r="H1313" s="6">
        <v>73</v>
      </c>
      <c r="I1313" s="12">
        <f>IF(Fact_Order[[#This Row],[Review Rating]]&gt;3,1,0)</f>
        <v>1</v>
      </c>
      <c r="J1313">
        <v>3.5</v>
      </c>
      <c r="K1313">
        <f>IF(Fact_Order[[#This Row],[Discount Applied]]="Yes", 1, 0)</f>
        <v>1</v>
      </c>
      <c r="L1313" t="s">
        <v>7</v>
      </c>
      <c r="M1313" t="s">
        <v>8</v>
      </c>
    </row>
    <row r="1314" spans="1:13" x14ac:dyDescent="0.3">
      <c r="A1314">
        <v>1275</v>
      </c>
      <c r="B1314">
        <v>5</v>
      </c>
      <c r="C1314">
        <v>10</v>
      </c>
      <c r="D1314">
        <v>2</v>
      </c>
      <c r="E1314">
        <v>20</v>
      </c>
      <c r="F1314">
        <v>1275</v>
      </c>
      <c r="G1314" t="s">
        <v>1287</v>
      </c>
      <c r="H1314" s="6">
        <v>73</v>
      </c>
      <c r="I1314" s="12">
        <f>IF(Fact_Order[[#This Row],[Review Rating]]&gt;3,1,0)</f>
        <v>1</v>
      </c>
      <c r="J1314">
        <v>3.1</v>
      </c>
      <c r="K1314">
        <f>IF(Fact_Order[[#This Row],[Discount Applied]]="Yes", 1, 0)</f>
        <v>1</v>
      </c>
      <c r="L1314" t="s">
        <v>7</v>
      </c>
      <c r="M1314" t="s">
        <v>14</v>
      </c>
    </row>
    <row r="1315" spans="1:13" x14ac:dyDescent="0.3">
      <c r="A1315">
        <v>1326</v>
      </c>
      <c r="B1315">
        <v>1</v>
      </c>
      <c r="C1315">
        <v>5</v>
      </c>
      <c r="D1315">
        <v>3</v>
      </c>
      <c r="E1315">
        <v>22</v>
      </c>
      <c r="F1315">
        <v>1326</v>
      </c>
      <c r="G1315" t="s">
        <v>1338</v>
      </c>
      <c r="H1315" s="6">
        <v>73</v>
      </c>
      <c r="I1315" s="12">
        <f>IF(Fact_Order[[#This Row],[Review Rating]]&gt;3,1,0)</f>
        <v>1</v>
      </c>
      <c r="J1315">
        <v>3.5</v>
      </c>
      <c r="K1315">
        <f>IF(Fact_Order[[#This Row],[Discount Applied]]="Yes", 1, 0)</f>
        <v>1</v>
      </c>
      <c r="L1315" t="s">
        <v>7</v>
      </c>
      <c r="M1315" t="s">
        <v>10</v>
      </c>
    </row>
    <row r="1316" spans="1:13" x14ac:dyDescent="0.3">
      <c r="A1316">
        <v>1487</v>
      </c>
      <c r="B1316">
        <v>2</v>
      </c>
      <c r="C1316">
        <v>38</v>
      </c>
      <c r="D1316">
        <v>2</v>
      </c>
      <c r="E1316">
        <v>5</v>
      </c>
      <c r="F1316">
        <v>1487</v>
      </c>
      <c r="G1316" t="s">
        <v>1499</v>
      </c>
      <c r="H1316" s="6">
        <v>73</v>
      </c>
      <c r="I1316" s="12">
        <f>IF(Fact_Order[[#This Row],[Review Rating]]&gt;3,1,0)</f>
        <v>1</v>
      </c>
      <c r="J1316">
        <v>5</v>
      </c>
      <c r="K1316">
        <f>IF(Fact_Order[[#This Row],[Discount Applied]]="Yes", 1, 0)</f>
        <v>1</v>
      </c>
      <c r="L1316" t="s">
        <v>7</v>
      </c>
      <c r="M1316" t="s">
        <v>8</v>
      </c>
    </row>
    <row r="1317" spans="1:13" x14ac:dyDescent="0.3">
      <c r="A1317">
        <v>1519</v>
      </c>
      <c r="B1317">
        <v>3</v>
      </c>
      <c r="C1317">
        <v>15</v>
      </c>
      <c r="D1317">
        <v>1</v>
      </c>
      <c r="E1317">
        <v>23</v>
      </c>
      <c r="F1317">
        <v>1519</v>
      </c>
      <c r="G1317" t="s">
        <v>1531</v>
      </c>
      <c r="H1317" s="6">
        <v>73</v>
      </c>
      <c r="I1317" s="12">
        <f>IF(Fact_Order[[#This Row],[Review Rating]]&gt;3,1,0)</f>
        <v>1</v>
      </c>
      <c r="J1317">
        <v>4.0999999999999996</v>
      </c>
      <c r="K1317">
        <f>IF(Fact_Order[[#This Row],[Discount Applied]]="Yes", 1, 0)</f>
        <v>1</v>
      </c>
      <c r="L1317" t="s">
        <v>7</v>
      </c>
      <c r="M1317" t="s">
        <v>8</v>
      </c>
    </row>
    <row r="1318" spans="1:13" x14ac:dyDescent="0.3">
      <c r="A1318">
        <v>1520</v>
      </c>
      <c r="B1318">
        <v>3</v>
      </c>
      <c r="C1318">
        <v>22</v>
      </c>
      <c r="D1318">
        <v>4</v>
      </c>
      <c r="E1318">
        <v>13</v>
      </c>
      <c r="F1318">
        <v>1520</v>
      </c>
      <c r="G1318" t="s">
        <v>1532</v>
      </c>
      <c r="H1318" s="6">
        <v>73</v>
      </c>
      <c r="I1318" s="12">
        <f>IF(Fact_Order[[#This Row],[Review Rating]]&gt;3,1,0)</f>
        <v>1</v>
      </c>
      <c r="J1318">
        <v>4.9000000000000004</v>
      </c>
      <c r="K1318">
        <f>IF(Fact_Order[[#This Row],[Discount Applied]]="Yes", 1, 0)</f>
        <v>1</v>
      </c>
      <c r="L1318" t="s">
        <v>7</v>
      </c>
      <c r="M1318" t="s">
        <v>14</v>
      </c>
    </row>
    <row r="1319" spans="1:13" x14ac:dyDescent="0.3">
      <c r="A1319">
        <v>1671</v>
      </c>
      <c r="B1319">
        <v>2</v>
      </c>
      <c r="C1319">
        <v>41</v>
      </c>
      <c r="D1319">
        <v>4</v>
      </c>
      <c r="E1319">
        <v>14</v>
      </c>
      <c r="F1319">
        <v>1671</v>
      </c>
      <c r="G1319" t="s">
        <v>1683</v>
      </c>
      <c r="H1319" s="6">
        <v>73</v>
      </c>
      <c r="I1319" s="12">
        <f>IF(Fact_Order[[#This Row],[Review Rating]]&gt;3,1,0)</f>
        <v>1</v>
      </c>
      <c r="J1319">
        <v>3.6</v>
      </c>
      <c r="K1319">
        <f>IF(Fact_Order[[#This Row],[Discount Applied]]="Yes", 1, 0)</f>
        <v>1</v>
      </c>
      <c r="L1319" t="s">
        <v>7</v>
      </c>
      <c r="M1319" t="s">
        <v>10</v>
      </c>
    </row>
    <row r="1320" spans="1:13" x14ac:dyDescent="0.3">
      <c r="A1320">
        <v>1673</v>
      </c>
      <c r="B1320">
        <v>2</v>
      </c>
      <c r="C1320">
        <v>37</v>
      </c>
      <c r="D1320">
        <v>4</v>
      </c>
      <c r="E1320">
        <v>24</v>
      </c>
      <c r="F1320">
        <v>1673</v>
      </c>
      <c r="G1320" t="s">
        <v>1685</v>
      </c>
      <c r="H1320" s="6">
        <v>73</v>
      </c>
      <c r="I1320" s="12">
        <f>IF(Fact_Order[[#This Row],[Review Rating]]&gt;3,1,0)</f>
        <v>1</v>
      </c>
      <c r="J1320">
        <v>3.8</v>
      </c>
      <c r="K1320">
        <f>IF(Fact_Order[[#This Row],[Discount Applied]]="Yes", 1, 0)</f>
        <v>1</v>
      </c>
      <c r="L1320" t="s">
        <v>7</v>
      </c>
      <c r="M1320" t="s">
        <v>8</v>
      </c>
    </row>
    <row r="1321" spans="1:13" x14ac:dyDescent="0.3">
      <c r="A1321">
        <v>1690</v>
      </c>
      <c r="B1321">
        <v>6</v>
      </c>
      <c r="C1321">
        <v>18</v>
      </c>
      <c r="D1321">
        <v>1</v>
      </c>
      <c r="E1321">
        <v>6</v>
      </c>
      <c r="F1321">
        <v>1690</v>
      </c>
      <c r="G1321" t="s">
        <v>1703</v>
      </c>
      <c r="H1321" s="6">
        <v>73</v>
      </c>
      <c r="I1321" s="12">
        <f>IF(Fact_Order[[#This Row],[Review Rating]]&gt;3,1,0)</f>
        <v>1</v>
      </c>
      <c r="J1321">
        <v>4.5999999999999996</v>
      </c>
      <c r="K1321">
        <f>IF(Fact_Order[[#This Row],[Discount Applied]]="Yes", 1, 0)</f>
        <v>0</v>
      </c>
      <c r="L1321" t="s">
        <v>1691</v>
      </c>
      <c r="M1321" t="s">
        <v>22</v>
      </c>
    </row>
    <row r="1322" spans="1:13" x14ac:dyDescent="0.3">
      <c r="A1322">
        <v>1849</v>
      </c>
      <c r="B1322">
        <v>1</v>
      </c>
      <c r="C1322">
        <v>2</v>
      </c>
      <c r="D1322">
        <v>1</v>
      </c>
      <c r="E1322">
        <v>3</v>
      </c>
      <c r="F1322">
        <v>1849</v>
      </c>
      <c r="G1322" t="s">
        <v>1862</v>
      </c>
      <c r="H1322" s="6">
        <v>73</v>
      </c>
      <c r="I1322" s="12">
        <f>IF(Fact_Order[[#This Row],[Review Rating]]&gt;3,1,0)</f>
        <v>0</v>
      </c>
      <c r="J1322">
        <v>2.7</v>
      </c>
      <c r="K1322">
        <f>IF(Fact_Order[[#This Row],[Discount Applied]]="Yes", 1, 0)</f>
        <v>0</v>
      </c>
      <c r="L1322" t="s">
        <v>1691</v>
      </c>
      <c r="M1322" t="s">
        <v>10</v>
      </c>
    </row>
    <row r="1323" spans="1:13" x14ac:dyDescent="0.3">
      <c r="A1323">
        <v>2028</v>
      </c>
      <c r="B1323">
        <v>4</v>
      </c>
      <c r="C1323">
        <v>44</v>
      </c>
      <c r="D1323">
        <v>4</v>
      </c>
      <c r="E1323">
        <v>10</v>
      </c>
      <c r="F1323">
        <v>2028</v>
      </c>
      <c r="G1323" t="s">
        <v>2041</v>
      </c>
      <c r="H1323" s="6">
        <v>73</v>
      </c>
      <c r="I1323" s="12">
        <f>IF(Fact_Order[[#This Row],[Review Rating]]&gt;3,1,0)</f>
        <v>1</v>
      </c>
      <c r="J1323">
        <v>4.8</v>
      </c>
      <c r="K1323">
        <f>IF(Fact_Order[[#This Row],[Discount Applied]]="Yes", 1, 0)</f>
        <v>0</v>
      </c>
      <c r="L1323" t="s">
        <v>1691</v>
      </c>
      <c r="M1323" t="s">
        <v>12</v>
      </c>
    </row>
    <row r="1324" spans="1:13" x14ac:dyDescent="0.3">
      <c r="A1324">
        <v>2146</v>
      </c>
      <c r="B1324">
        <v>4</v>
      </c>
      <c r="C1324">
        <v>40</v>
      </c>
      <c r="D1324">
        <v>1</v>
      </c>
      <c r="E1324">
        <v>12</v>
      </c>
      <c r="F1324">
        <v>2146</v>
      </c>
      <c r="G1324" t="s">
        <v>2159</v>
      </c>
      <c r="H1324" s="6">
        <v>73</v>
      </c>
      <c r="I1324" s="12">
        <f>IF(Fact_Order[[#This Row],[Review Rating]]&gt;3,1,0)</f>
        <v>1</v>
      </c>
      <c r="J1324">
        <v>4.8</v>
      </c>
      <c r="K1324">
        <f>IF(Fact_Order[[#This Row],[Discount Applied]]="Yes", 1, 0)</f>
        <v>0</v>
      </c>
      <c r="L1324" t="s">
        <v>1691</v>
      </c>
      <c r="M1324" t="s">
        <v>14</v>
      </c>
    </row>
    <row r="1325" spans="1:13" x14ac:dyDescent="0.3">
      <c r="A1325">
        <v>2305</v>
      </c>
      <c r="B1325">
        <v>2</v>
      </c>
      <c r="C1325">
        <v>8</v>
      </c>
      <c r="D1325">
        <v>1</v>
      </c>
      <c r="E1325">
        <v>16</v>
      </c>
      <c r="F1325">
        <v>2305</v>
      </c>
      <c r="G1325" t="s">
        <v>2318</v>
      </c>
      <c r="H1325" s="6">
        <v>73</v>
      </c>
      <c r="I1325" s="12">
        <f>IF(Fact_Order[[#This Row],[Review Rating]]&gt;3,1,0)</f>
        <v>1</v>
      </c>
      <c r="J1325">
        <v>4.7</v>
      </c>
      <c r="K1325">
        <f>IF(Fact_Order[[#This Row],[Discount Applied]]="Yes", 1, 0)</f>
        <v>0</v>
      </c>
      <c r="L1325" t="s">
        <v>1691</v>
      </c>
      <c r="M1325" t="s">
        <v>27</v>
      </c>
    </row>
    <row r="1326" spans="1:13" x14ac:dyDescent="0.3">
      <c r="A1326">
        <v>2375</v>
      </c>
      <c r="B1326">
        <v>4</v>
      </c>
      <c r="C1326">
        <v>48</v>
      </c>
      <c r="D1326">
        <v>1</v>
      </c>
      <c r="E1326">
        <v>25</v>
      </c>
      <c r="F1326">
        <v>2375</v>
      </c>
      <c r="G1326" t="s">
        <v>2388</v>
      </c>
      <c r="H1326" s="6">
        <v>73</v>
      </c>
      <c r="I1326" s="12">
        <f>IF(Fact_Order[[#This Row],[Review Rating]]&gt;3,1,0)</f>
        <v>1</v>
      </c>
      <c r="J1326">
        <v>4.7</v>
      </c>
      <c r="K1326">
        <f>IF(Fact_Order[[#This Row],[Discount Applied]]="Yes", 1, 0)</f>
        <v>0</v>
      </c>
      <c r="L1326" t="s">
        <v>1691</v>
      </c>
      <c r="M1326" t="s">
        <v>27</v>
      </c>
    </row>
    <row r="1327" spans="1:13" x14ac:dyDescent="0.3">
      <c r="A1327">
        <v>2432</v>
      </c>
      <c r="B1327">
        <v>1</v>
      </c>
      <c r="C1327">
        <v>16</v>
      </c>
      <c r="D1327">
        <v>4</v>
      </c>
      <c r="E1327">
        <v>16</v>
      </c>
      <c r="F1327">
        <v>2432</v>
      </c>
      <c r="G1327" t="s">
        <v>2445</v>
      </c>
      <c r="H1327" s="6">
        <v>73</v>
      </c>
      <c r="I1327" s="12">
        <f>IF(Fact_Order[[#This Row],[Review Rating]]&gt;3,1,0)</f>
        <v>1</v>
      </c>
      <c r="J1327">
        <v>3.4</v>
      </c>
      <c r="K1327">
        <f>IF(Fact_Order[[#This Row],[Discount Applied]]="Yes", 1, 0)</f>
        <v>0</v>
      </c>
      <c r="L1327" t="s">
        <v>1691</v>
      </c>
      <c r="M1327" t="s">
        <v>22</v>
      </c>
    </row>
    <row r="1328" spans="1:13" x14ac:dyDescent="0.3">
      <c r="A1328">
        <v>2434</v>
      </c>
      <c r="B1328">
        <v>4</v>
      </c>
      <c r="C1328">
        <v>5</v>
      </c>
      <c r="D1328">
        <v>2</v>
      </c>
      <c r="E1328">
        <v>18</v>
      </c>
      <c r="F1328">
        <v>2434</v>
      </c>
      <c r="G1328" t="s">
        <v>2447</v>
      </c>
      <c r="H1328" s="6">
        <v>73</v>
      </c>
      <c r="I1328" s="12">
        <f>IF(Fact_Order[[#This Row],[Review Rating]]&gt;3,1,0)</f>
        <v>1</v>
      </c>
      <c r="J1328">
        <v>3.4</v>
      </c>
      <c r="K1328">
        <f>IF(Fact_Order[[#This Row],[Discount Applied]]="Yes", 1, 0)</f>
        <v>0</v>
      </c>
      <c r="L1328" t="s">
        <v>1691</v>
      </c>
      <c r="M1328" t="s">
        <v>10</v>
      </c>
    </row>
    <row r="1329" spans="1:13" x14ac:dyDescent="0.3">
      <c r="A1329">
        <v>2473</v>
      </c>
      <c r="B1329">
        <v>4</v>
      </c>
      <c r="C1329">
        <v>41</v>
      </c>
      <c r="D1329">
        <v>3</v>
      </c>
      <c r="E1329">
        <v>6</v>
      </c>
      <c r="F1329">
        <v>2473</v>
      </c>
      <c r="G1329" t="s">
        <v>2486</v>
      </c>
      <c r="H1329" s="6">
        <v>73</v>
      </c>
      <c r="I1329" s="12">
        <f>IF(Fact_Order[[#This Row],[Review Rating]]&gt;3,1,0)</f>
        <v>1</v>
      </c>
      <c r="J1329">
        <v>4.0999999999999996</v>
      </c>
      <c r="K1329">
        <f>IF(Fact_Order[[#This Row],[Discount Applied]]="Yes", 1, 0)</f>
        <v>0</v>
      </c>
      <c r="L1329" t="s">
        <v>1691</v>
      </c>
      <c r="M1329" t="s">
        <v>12</v>
      </c>
    </row>
    <row r="1330" spans="1:13" x14ac:dyDescent="0.3">
      <c r="A1330">
        <v>2500</v>
      </c>
      <c r="B1330">
        <v>3</v>
      </c>
      <c r="C1330">
        <v>8</v>
      </c>
      <c r="D1330">
        <v>3</v>
      </c>
      <c r="E1330">
        <v>16</v>
      </c>
      <c r="F1330">
        <v>2500</v>
      </c>
      <c r="G1330" t="s">
        <v>2513</v>
      </c>
      <c r="H1330" s="6">
        <v>73</v>
      </c>
      <c r="I1330" s="12">
        <f>IF(Fact_Order[[#This Row],[Review Rating]]&gt;3,1,0)</f>
        <v>1</v>
      </c>
      <c r="J1330">
        <v>3.1</v>
      </c>
      <c r="K1330">
        <f>IF(Fact_Order[[#This Row],[Discount Applied]]="Yes", 1, 0)</f>
        <v>0</v>
      </c>
      <c r="L1330" t="s">
        <v>1691</v>
      </c>
      <c r="M1330" t="s">
        <v>10</v>
      </c>
    </row>
    <row r="1331" spans="1:13" x14ac:dyDescent="0.3">
      <c r="A1331">
        <v>2517</v>
      </c>
      <c r="B1331">
        <v>4</v>
      </c>
      <c r="C1331">
        <v>41</v>
      </c>
      <c r="D1331">
        <v>2</v>
      </c>
      <c r="E1331">
        <v>7</v>
      </c>
      <c r="F1331">
        <v>2517</v>
      </c>
      <c r="G1331" t="s">
        <v>2530</v>
      </c>
      <c r="H1331" s="6">
        <v>73</v>
      </c>
      <c r="I1331" s="12">
        <f>IF(Fact_Order[[#This Row],[Review Rating]]&gt;3,1,0)</f>
        <v>1</v>
      </c>
      <c r="J1331">
        <v>4.5999999999999996</v>
      </c>
      <c r="K1331">
        <f>IF(Fact_Order[[#This Row],[Discount Applied]]="Yes", 1, 0)</f>
        <v>0</v>
      </c>
      <c r="L1331" t="s">
        <v>1691</v>
      </c>
      <c r="M1331" t="s">
        <v>27</v>
      </c>
    </row>
    <row r="1332" spans="1:13" x14ac:dyDescent="0.3">
      <c r="A1332">
        <v>2540</v>
      </c>
      <c r="B1332">
        <v>3</v>
      </c>
      <c r="C1332">
        <v>3</v>
      </c>
      <c r="D1332">
        <v>4</v>
      </c>
      <c r="E1332">
        <v>4</v>
      </c>
      <c r="F1332">
        <v>2540</v>
      </c>
      <c r="G1332" t="s">
        <v>2553</v>
      </c>
      <c r="H1332" s="6">
        <v>73</v>
      </c>
      <c r="I1332" s="12">
        <f>IF(Fact_Order[[#This Row],[Review Rating]]&gt;3,1,0)</f>
        <v>1</v>
      </c>
      <c r="J1332">
        <v>4.0999999999999996</v>
      </c>
      <c r="K1332">
        <f>IF(Fact_Order[[#This Row],[Discount Applied]]="Yes", 1, 0)</f>
        <v>0</v>
      </c>
      <c r="L1332" t="s">
        <v>1691</v>
      </c>
      <c r="M1332" t="s">
        <v>10</v>
      </c>
    </row>
    <row r="1333" spans="1:13" x14ac:dyDescent="0.3">
      <c r="A1333">
        <v>2797</v>
      </c>
      <c r="B1333">
        <v>6</v>
      </c>
      <c r="C1333">
        <v>20</v>
      </c>
      <c r="D1333">
        <v>1</v>
      </c>
      <c r="E1333">
        <v>15</v>
      </c>
      <c r="F1333">
        <v>2797</v>
      </c>
      <c r="G1333" t="s">
        <v>2810</v>
      </c>
      <c r="H1333" s="6">
        <v>73</v>
      </c>
      <c r="I1333" s="12">
        <f>IF(Fact_Order[[#This Row],[Review Rating]]&gt;3,1,0)</f>
        <v>1</v>
      </c>
      <c r="J1333">
        <v>3.8</v>
      </c>
      <c r="K1333">
        <f>IF(Fact_Order[[#This Row],[Discount Applied]]="Yes", 1, 0)</f>
        <v>0</v>
      </c>
      <c r="L1333" t="s">
        <v>1691</v>
      </c>
      <c r="M1333" t="s">
        <v>10</v>
      </c>
    </row>
    <row r="1334" spans="1:13" x14ac:dyDescent="0.3">
      <c r="A1334">
        <v>2819</v>
      </c>
      <c r="B1334">
        <v>3</v>
      </c>
      <c r="C1334">
        <v>19</v>
      </c>
      <c r="D1334">
        <v>4</v>
      </c>
      <c r="E1334">
        <v>7</v>
      </c>
      <c r="F1334">
        <v>2819</v>
      </c>
      <c r="G1334" t="s">
        <v>2832</v>
      </c>
      <c r="H1334" s="6">
        <v>73</v>
      </c>
      <c r="I1334" s="12">
        <f>IF(Fact_Order[[#This Row],[Review Rating]]&gt;3,1,0)</f>
        <v>1</v>
      </c>
      <c r="J1334">
        <v>4.7</v>
      </c>
      <c r="K1334">
        <f>IF(Fact_Order[[#This Row],[Discount Applied]]="Yes", 1, 0)</f>
        <v>0</v>
      </c>
      <c r="L1334" t="s">
        <v>1691</v>
      </c>
      <c r="M1334" t="s">
        <v>27</v>
      </c>
    </row>
    <row r="1335" spans="1:13" x14ac:dyDescent="0.3">
      <c r="A1335">
        <v>2852</v>
      </c>
      <c r="B1335">
        <v>6</v>
      </c>
      <c r="C1335">
        <v>23</v>
      </c>
      <c r="D1335">
        <v>3</v>
      </c>
      <c r="E1335">
        <v>1</v>
      </c>
      <c r="F1335">
        <v>2852</v>
      </c>
      <c r="G1335" t="s">
        <v>2865</v>
      </c>
      <c r="H1335" s="6">
        <v>73</v>
      </c>
      <c r="I1335" s="12">
        <f>IF(Fact_Order[[#This Row],[Review Rating]]&gt;3,1,0)</f>
        <v>0</v>
      </c>
      <c r="J1335">
        <v>3</v>
      </c>
      <c r="K1335">
        <f>IF(Fact_Order[[#This Row],[Discount Applied]]="Yes", 1, 0)</f>
        <v>0</v>
      </c>
      <c r="L1335" t="s">
        <v>1691</v>
      </c>
      <c r="M1335" t="s">
        <v>27</v>
      </c>
    </row>
    <row r="1336" spans="1:13" x14ac:dyDescent="0.3">
      <c r="A1336">
        <v>2892</v>
      </c>
      <c r="B1336">
        <v>2</v>
      </c>
      <c r="C1336">
        <v>32</v>
      </c>
      <c r="D1336">
        <v>1</v>
      </c>
      <c r="E1336">
        <v>18</v>
      </c>
      <c r="F1336">
        <v>2892</v>
      </c>
      <c r="G1336" t="s">
        <v>2905</v>
      </c>
      <c r="H1336" s="6">
        <v>73</v>
      </c>
      <c r="I1336" s="12">
        <f>IF(Fact_Order[[#This Row],[Review Rating]]&gt;3,1,0)</f>
        <v>0</v>
      </c>
      <c r="J1336">
        <v>2.5</v>
      </c>
      <c r="K1336">
        <f>IF(Fact_Order[[#This Row],[Discount Applied]]="Yes", 1, 0)</f>
        <v>0</v>
      </c>
      <c r="L1336" t="s">
        <v>1691</v>
      </c>
      <c r="M1336" t="s">
        <v>14</v>
      </c>
    </row>
    <row r="1337" spans="1:13" x14ac:dyDescent="0.3">
      <c r="A1337">
        <v>2919</v>
      </c>
      <c r="B1337">
        <v>2</v>
      </c>
      <c r="C1337">
        <v>15</v>
      </c>
      <c r="D1337">
        <v>4</v>
      </c>
      <c r="E1337">
        <v>13</v>
      </c>
      <c r="F1337">
        <v>2919</v>
      </c>
      <c r="G1337" t="s">
        <v>2932</v>
      </c>
      <c r="H1337" s="6">
        <v>73</v>
      </c>
      <c r="I1337" s="12">
        <f>IF(Fact_Order[[#This Row],[Review Rating]]&gt;3,1,0)</f>
        <v>1</v>
      </c>
      <c r="J1337">
        <v>4.9000000000000004</v>
      </c>
      <c r="K1337">
        <f>IF(Fact_Order[[#This Row],[Discount Applied]]="Yes", 1, 0)</f>
        <v>0</v>
      </c>
      <c r="L1337" t="s">
        <v>1691</v>
      </c>
      <c r="M1337" t="s">
        <v>10</v>
      </c>
    </row>
    <row r="1338" spans="1:13" x14ac:dyDescent="0.3">
      <c r="A1338">
        <v>3010</v>
      </c>
      <c r="B1338">
        <v>2</v>
      </c>
      <c r="C1338">
        <v>8</v>
      </c>
      <c r="D1338">
        <v>1</v>
      </c>
      <c r="E1338">
        <v>23</v>
      </c>
      <c r="F1338">
        <v>3010</v>
      </c>
      <c r="G1338" t="s">
        <v>3023</v>
      </c>
      <c r="H1338" s="6">
        <v>73</v>
      </c>
      <c r="I1338" s="12">
        <f>IF(Fact_Order[[#This Row],[Review Rating]]&gt;3,1,0)</f>
        <v>1</v>
      </c>
      <c r="J1338">
        <v>4.5999999999999996</v>
      </c>
      <c r="K1338">
        <f>IF(Fact_Order[[#This Row],[Discount Applied]]="Yes", 1, 0)</f>
        <v>0</v>
      </c>
      <c r="L1338" t="s">
        <v>1691</v>
      </c>
      <c r="M1338" t="s">
        <v>8</v>
      </c>
    </row>
    <row r="1339" spans="1:13" x14ac:dyDescent="0.3">
      <c r="A1339">
        <v>3070</v>
      </c>
      <c r="B1339">
        <v>1</v>
      </c>
      <c r="C1339">
        <v>13</v>
      </c>
      <c r="D1339">
        <v>2</v>
      </c>
      <c r="E1339">
        <v>3</v>
      </c>
      <c r="F1339">
        <v>3070</v>
      </c>
      <c r="G1339" t="s">
        <v>3083</v>
      </c>
      <c r="H1339" s="6">
        <v>73</v>
      </c>
      <c r="I1339" s="12">
        <f>IF(Fact_Order[[#This Row],[Review Rating]]&gt;3,1,0)</f>
        <v>1</v>
      </c>
      <c r="J1339">
        <v>4.5999999999999996</v>
      </c>
      <c r="K1339">
        <f>IF(Fact_Order[[#This Row],[Discount Applied]]="Yes", 1, 0)</f>
        <v>0</v>
      </c>
      <c r="L1339" t="s">
        <v>1691</v>
      </c>
      <c r="M1339" t="s">
        <v>27</v>
      </c>
    </row>
    <row r="1340" spans="1:13" x14ac:dyDescent="0.3">
      <c r="A1340">
        <v>3087</v>
      </c>
      <c r="B1340">
        <v>3</v>
      </c>
      <c r="C1340">
        <v>41</v>
      </c>
      <c r="D1340">
        <v>3</v>
      </c>
      <c r="E1340">
        <v>9</v>
      </c>
      <c r="F1340">
        <v>3087</v>
      </c>
      <c r="G1340" t="s">
        <v>3100</v>
      </c>
      <c r="H1340" s="6">
        <v>73</v>
      </c>
      <c r="I1340" s="12">
        <f>IF(Fact_Order[[#This Row],[Review Rating]]&gt;3,1,0)</f>
        <v>1</v>
      </c>
      <c r="J1340">
        <v>3.5</v>
      </c>
      <c r="K1340">
        <f>IF(Fact_Order[[#This Row],[Discount Applied]]="Yes", 1, 0)</f>
        <v>0</v>
      </c>
      <c r="L1340" t="s">
        <v>1691</v>
      </c>
      <c r="M1340" t="s">
        <v>8</v>
      </c>
    </row>
    <row r="1341" spans="1:13" x14ac:dyDescent="0.3">
      <c r="A1341">
        <v>3299</v>
      </c>
      <c r="B1341">
        <v>1</v>
      </c>
      <c r="C1341">
        <v>36</v>
      </c>
      <c r="D1341">
        <v>4</v>
      </c>
      <c r="E1341">
        <v>15</v>
      </c>
      <c r="F1341">
        <v>3299</v>
      </c>
      <c r="G1341" t="s">
        <v>3312</v>
      </c>
      <c r="H1341" s="6">
        <v>73</v>
      </c>
      <c r="I1341" s="12">
        <f>IF(Fact_Order[[#This Row],[Review Rating]]&gt;3,1,0)</f>
        <v>1</v>
      </c>
      <c r="J1341">
        <v>3.5</v>
      </c>
      <c r="K1341">
        <f>IF(Fact_Order[[#This Row],[Discount Applied]]="Yes", 1, 0)</f>
        <v>0</v>
      </c>
      <c r="L1341" t="s">
        <v>1691</v>
      </c>
      <c r="M1341" t="s">
        <v>22</v>
      </c>
    </row>
    <row r="1342" spans="1:13" x14ac:dyDescent="0.3">
      <c r="A1342">
        <v>3431</v>
      </c>
      <c r="B1342">
        <v>3</v>
      </c>
      <c r="C1342">
        <v>7</v>
      </c>
      <c r="D1342">
        <v>1</v>
      </c>
      <c r="E1342">
        <v>21</v>
      </c>
      <c r="F1342">
        <v>3431</v>
      </c>
      <c r="G1342" t="s">
        <v>3444</v>
      </c>
      <c r="H1342" s="6">
        <v>73</v>
      </c>
      <c r="I1342" s="12">
        <f>IF(Fact_Order[[#This Row],[Review Rating]]&gt;3,1,0)</f>
        <v>1</v>
      </c>
      <c r="J1342">
        <v>4.2</v>
      </c>
      <c r="K1342">
        <f>IF(Fact_Order[[#This Row],[Discount Applied]]="Yes", 1, 0)</f>
        <v>0</v>
      </c>
      <c r="L1342" t="s">
        <v>1691</v>
      </c>
      <c r="M1342" t="s">
        <v>22</v>
      </c>
    </row>
    <row r="1343" spans="1:13" x14ac:dyDescent="0.3">
      <c r="A1343">
        <v>3452</v>
      </c>
      <c r="B1343">
        <v>2</v>
      </c>
      <c r="C1343">
        <v>23</v>
      </c>
      <c r="D1343">
        <v>4</v>
      </c>
      <c r="E1343">
        <v>1</v>
      </c>
      <c r="F1343">
        <v>3452</v>
      </c>
      <c r="G1343" t="s">
        <v>3465</v>
      </c>
      <c r="H1343" s="6">
        <v>73</v>
      </c>
      <c r="I1343" s="12">
        <f>IF(Fact_Order[[#This Row],[Review Rating]]&gt;3,1,0)</f>
        <v>0</v>
      </c>
      <c r="J1343">
        <v>3</v>
      </c>
      <c r="K1343">
        <f>IF(Fact_Order[[#This Row],[Discount Applied]]="Yes", 1, 0)</f>
        <v>0</v>
      </c>
      <c r="L1343" t="s">
        <v>1691</v>
      </c>
      <c r="M1343" t="s">
        <v>12</v>
      </c>
    </row>
    <row r="1344" spans="1:13" x14ac:dyDescent="0.3">
      <c r="A1344">
        <v>3463</v>
      </c>
      <c r="B1344">
        <v>4</v>
      </c>
      <c r="C1344">
        <v>50</v>
      </c>
      <c r="D1344">
        <v>2</v>
      </c>
      <c r="E1344">
        <v>3</v>
      </c>
      <c r="F1344">
        <v>3463</v>
      </c>
      <c r="G1344" t="s">
        <v>3476</v>
      </c>
      <c r="H1344" s="6">
        <v>73</v>
      </c>
      <c r="I1344" s="12">
        <f>IF(Fact_Order[[#This Row],[Review Rating]]&gt;3,1,0)</f>
        <v>1</v>
      </c>
      <c r="J1344">
        <v>4.5</v>
      </c>
      <c r="K1344">
        <f>IF(Fact_Order[[#This Row],[Discount Applied]]="Yes", 1, 0)</f>
        <v>0</v>
      </c>
      <c r="L1344" t="s">
        <v>1691</v>
      </c>
      <c r="M1344" t="s">
        <v>12</v>
      </c>
    </row>
    <row r="1345" spans="1:13" x14ac:dyDescent="0.3">
      <c r="A1345">
        <v>3590</v>
      </c>
      <c r="B1345">
        <v>3</v>
      </c>
      <c r="C1345">
        <v>14</v>
      </c>
      <c r="D1345">
        <v>2</v>
      </c>
      <c r="E1345">
        <v>23</v>
      </c>
      <c r="F1345">
        <v>3590</v>
      </c>
      <c r="G1345" t="s">
        <v>3603</v>
      </c>
      <c r="H1345" s="6">
        <v>73</v>
      </c>
      <c r="I1345" s="12">
        <f>IF(Fact_Order[[#This Row],[Review Rating]]&gt;3,1,0)</f>
        <v>1</v>
      </c>
      <c r="J1345">
        <v>4.8</v>
      </c>
      <c r="K1345">
        <f>IF(Fact_Order[[#This Row],[Discount Applied]]="Yes", 1, 0)</f>
        <v>0</v>
      </c>
      <c r="L1345" t="s">
        <v>1691</v>
      </c>
      <c r="M1345" t="s">
        <v>10</v>
      </c>
    </row>
    <row r="1346" spans="1:13" x14ac:dyDescent="0.3">
      <c r="A1346">
        <v>3631</v>
      </c>
      <c r="B1346">
        <v>6</v>
      </c>
      <c r="C1346">
        <v>20</v>
      </c>
      <c r="D1346">
        <v>1</v>
      </c>
      <c r="E1346">
        <v>20</v>
      </c>
      <c r="F1346">
        <v>3631</v>
      </c>
      <c r="G1346" t="s">
        <v>3644</v>
      </c>
      <c r="H1346" s="6">
        <v>73</v>
      </c>
      <c r="I1346" s="12">
        <f>IF(Fact_Order[[#This Row],[Review Rating]]&gt;3,1,0)</f>
        <v>1</v>
      </c>
      <c r="J1346">
        <v>4.8</v>
      </c>
      <c r="K1346">
        <f>IF(Fact_Order[[#This Row],[Discount Applied]]="Yes", 1, 0)</f>
        <v>0</v>
      </c>
      <c r="L1346" t="s">
        <v>1691</v>
      </c>
      <c r="M1346" t="s">
        <v>10</v>
      </c>
    </row>
    <row r="1347" spans="1:13" x14ac:dyDescent="0.3">
      <c r="A1347">
        <v>3633</v>
      </c>
      <c r="B1347">
        <v>1</v>
      </c>
      <c r="C1347">
        <v>41</v>
      </c>
      <c r="D1347">
        <v>2</v>
      </c>
      <c r="E1347">
        <v>5</v>
      </c>
      <c r="F1347">
        <v>3633</v>
      </c>
      <c r="G1347" t="s">
        <v>3646</v>
      </c>
      <c r="H1347" s="6">
        <v>73</v>
      </c>
      <c r="I1347" s="12">
        <f>IF(Fact_Order[[#This Row],[Review Rating]]&gt;3,1,0)</f>
        <v>1</v>
      </c>
      <c r="J1347">
        <v>3.2</v>
      </c>
      <c r="K1347">
        <f>IF(Fact_Order[[#This Row],[Discount Applied]]="Yes", 1, 0)</f>
        <v>0</v>
      </c>
      <c r="L1347" t="s">
        <v>1691</v>
      </c>
      <c r="M1347" t="s">
        <v>27</v>
      </c>
    </row>
    <row r="1348" spans="1:13" x14ac:dyDescent="0.3">
      <c r="A1348">
        <v>3682</v>
      </c>
      <c r="B1348">
        <v>3</v>
      </c>
      <c r="C1348">
        <v>40</v>
      </c>
      <c r="D1348">
        <v>4</v>
      </c>
      <c r="E1348">
        <v>25</v>
      </c>
      <c r="F1348">
        <v>3682</v>
      </c>
      <c r="G1348" t="s">
        <v>3695</v>
      </c>
      <c r="H1348" s="6">
        <v>73</v>
      </c>
      <c r="I1348" s="12">
        <f>IF(Fact_Order[[#This Row],[Review Rating]]&gt;3,1,0)</f>
        <v>1</v>
      </c>
      <c r="J1348">
        <v>4.2</v>
      </c>
      <c r="K1348">
        <f>IF(Fact_Order[[#This Row],[Discount Applied]]="Yes", 1, 0)</f>
        <v>0</v>
      </c>
      <c r="L1348" t="s">
        <v>1691</v>
      </c>
      <c r="M1348" t="s">
        <v>27</v>
      </c>
    </row>
    <row r="1349" spans="1:13" x14ac:dyDescent="0.3">
      <c r="A1349">
        <v>3828</v>
      </c>
      <c r="B1349">
        <v>4</v>
      </c>
      <c r="C1349">
        <v>7</v>
      </c>
      <c r="D1349">
        <v>3</v>
      </c>
      <c r="E1349">
        <v>17</v>
      </c>
      <c r="F1349">
        <v>3828</v>
      </c>
      <c r="G1349" t="s">
        <v>3841</v>
      </c>
      <c r="H1349" s="6">
        <v>73</v>
      </c>
      <c r="I1349" s="12">
        <f>IF(Fact_Order[[#This Row],[Review Rating]]&gt;3,1,0)</f>
        <v>1</v>
      </c>
      <c r="J1349">
        <v>4.0999999999999996</v>
      </c>
      <c r="K1349">
        <f>IF(Fact_Order[[#This Row],[Discount Applied]]="Yes", 1, 0)</f>
        <v>0</v>
      </c>
      <c r="L1349" t="s">
        <v>1691</v>
      </c>
      <c r="M1349" t="s">
        <v>10</v>
      </c>
    </row>
    <row r="1350" spans="1:13" x14ac:dyDescent="0.3">
      <c r="A1350">
        <v>24</v>
      </c>
      <c r="B1350">
        <v>1</v>
      </c>
      <c r="C1350">
        <v>13</v>
      </c>
      <c r="D1350">
        <v>1</v>
      </c>
      <c r="E1350">
        <v>8</v>
      </c>
      <c r="F1350">
        <v>13</v>
      </c>
      <c r="G1350" t="s">
        <v>24</v>
      </c>
      <c r="H1350" s="6">
        <v>72</v>
      </c>
      <c r="I1350" s="12">
        <f>IF(Fact_Order[[#This Row],[Review Rating]]&gt;3,1,0)</f>
        <v>1</v>
      </c>
      <c r="J1350">
        <v>4.5</v>
      </c>
      <c r="K1350">
        <f>IF(Fact_Order[[#This Row],[Discount Applied]]="Yes", 1, 0)</f>
        <v>1</v>
      </c>
      <c r="L1350" t="s">
        <v>7</v>
      </c>
      <c r="M1350" t="s">
        <v>8</v>
      </c>
    </row>
    <row r="1351" spans="1:13" x14ac:dyDescent="0.3">
      <c r="A1351">
        <v>81</v>
      </c>
      <c r="B1351">
        <v>6</v>
      </c>
      <c r="C1351">
        <v>15</v>
      </c>
      <c r="D1351">
        <v>3</v>
      </c>
      <c r="E1351">
        <v>4</v>
      </c>
      <c r="F1351">
        <v>81</v>
      </c>
      <c r="G1351" t="s">
        <v>93</v>
      </c>
      <c r="H1351" s="6">
        <v>72</v>
      </c>
      <c r="I1351" s="12">
        <f>IF(Fact_Order[[#This Row],[Review Rating]]&gt;3,1,0)</f>
        <v>1</v>
      </c>
      <c r="J1351">
        <v>3.3</v>
      </c>
      <c r="K1351">
        <f>IF(Fact_Order[[#This Row],[Discount Applied]]="Yes", 1, 0)</f>
        <v>1</v>
      </c>
      <c r="L1351" t="s">
        <v>7</v>
      </c>
      <c r="M1351" t="s">
        <v>12</v>
      </c>
    </row>
    <row r="1352" spans="1:13" x14ac:dyDescent="0.3">
      <c r="A1352">
        <v>122</v>
      </c>
      <c r="B1352">
        <v>4</v>
      </c>
      <c r="C1352">
        <v>42</v>
      </c>
      <c r="D1352">
        <v>1</v>
      </c>
      <c r="E1352">
        <v>7</v>
      </c>
      <c r="F1352">
        <v>122</v>
      </c>
      <c r="G1352" t="s">
        <v>134</v>
      </c>
      <c r="H1352" s="6">
        <v>72</v>
      </c>
      <c r="I1352" s="12">
        <f>IF(Fact_Order[[#This Row],[Review Rating]]&gt;3,1,0)</f>
        <v>1</v>
      </c>
      <c r="J1352">
        <v>4.2</v>
      </c>
      <c r="K1352">
        <f>IF(Fact_Order[[#This Row],[Discount Applied]]="Yes", 1, 0)</f>
        <v>1</v>
      </c>
      <c r="L1352" t="s">
        <v>7</v>
      </c>
      <c r="M1352" t="s">
        <v>10</v>
      </c>
    </row>
    <row r="1353" spans="1:13" x14ac:dyDescent="0.3">
      <c r="A1353">
        <v>321</v>
      </c>
      <c r="B1353">
        <v>4</v>
      </c>
      <c r="C1353">
        <v>24</v>
      </c>
      <c r="D1353">
        <v>3</v>
      </c>
      <c r="E1353">
        <v>17</v>
      </c>
      <c r="F1353">
        <v>321</v>
      </c>
      <c r="G1353" t="s">
        <v>333</v>
      </c>
      <c r="H1353" s="6">
        <v>72</v>
      </c>
      <c r="I1353" s="12">
        <f>IF(Fact_Order[[#This Row],[Review Rating]]&gt;3,1,0)</f>
        <v>1</v>
      </c>
      <c r="J1353">
        <v>4.9000000000000004</v>
      </c>
      <c r="K1353">
        <f>IF(Fact_Order[[#This Row],[Discount Applied]]="Yes", 1, 0)</f>
        <v>1</v>
      </c>
      <c r="L1353" t="s">
        <v>7</v>
      </c>
      <c r="M1353" t="s">
        <v>27</v>
      </c>
    </row>
    <row r="1354" spans="1:13" x14ac:dyDescent="0.3">
      <c r="A1354">
        <v>472</v>
      </c>
      <c r="B1354">
        <v>5</v>
      </c>
      <c r="C1354">
        <v>10</v>
      </c>
      <c r="D1354">
        <v>1</v>
      </c>
      <c r="E1354">
        <v>19</v>
      </c>
      <c r="F1354">
        <v>472</v>
      </c>
      <c r="G1354" t="s">
        <v>484</v>
      </c>
      <c r="H1354" s="6">
        <v>72</v>
      </c>
      <c r="I1354" s="12">
        <f>IF(Fact_Order[[#This Row],[Review Rating]]&gt;3,1,0)</f>
        <v>1</v>
      </c>
      <c r="J1354">
        <v>4.9000000000000004</v>
      </c>
      <c r="K1354">
        <f>IF(Fact_Order[[#This Row],[Discount Applied]]="Yes", 1, 0)</f>
        <v>1</v>
      </c>
      <c r="L1354" t="s">
        <v>7</v>
      </c>
      <c r="M1354" t="s">
        <v>22</v>
      </c>
    </row>
    <row r="1355" spans="1:13" x14ac:dyDescent="0.3">
      <c r="A1355">
        <v>535</v>
      </c>
      <c r="B1355">
        <v>3</v>
      </c>
      <c r="C1355">
        <v>21</v>
      </c>
      <c r="D1355">
        <v>4</v>
      </c>
      <c r="E1355">
        <v>25</v>
      </c>
      <c r="F1355">
        <v>535</v>
      </c>
      <c r="G1355" t="s">
        <v>547</v>
      </c>
      <c r="H1355" s="6">
        <v>72</v>
      </c>
      <c r="I1355" s="12">
        <f>IF(Fact_Order[[#This Row],[Review Rating]]&gt;3,1,0)</f>
        <v>1</v>
      </c>
      <c r="J1355">
        <v>4.5</v>
      </c>
      <c r="K1355">
        <f>IF(Fact_Order[[#This Row],[Discount Applied]]="Yes", 1, 0)</f>
        <v>1</v>
      </c>
      <c r="L1355" t="s">
        <v>7</v>
      </c>
      <c r="M1355" t="s">
        <v>14</v>
      </c>
    </row>
    <row r="1356" spans="1:13" x14ac:dyDescent="0.3">
      <c r="A1356">
        <v>611</v>
      </c>
      <c r="B1356">
        <v>2</v>
      </c>
      <c r="C1356">
        <v>20</v>
      </c>
      <c r="D1356">
        <v>3</v>
      </c>
      <c r="E1356">
        <v>7</v>
      </c>
      <c r="F1356">
        <v>611</v>
      </c>
      <c r="G1356" t="s">
        <v>623</v>
      </c>
      <c r="H1356" s="6">
        <v>72</v>
      </c>
      <c r="I1356" s="12">
        <f>IF(Fact_Order[[#This Row],[Review Rating]]&gt;3,1,0)</f>
        <v>0</v>
      </c>
      <c r="J1356">
        <v>2.5</v>
      </c>
      <c r="K1356">
        <f>IF(Fact_Order[[#This Row],[Discount Applied]]="Yes", 1, 0)</f>
        <v>1</v>
      </c>
      <c r="L1356" t="s">
        <v>7</v>
      </c>
      <c r="M1356" t="s">
        <v>22</v>
      </c>
    </row>
    <row r="1357" spans="1:13" x14ac:dyDescent="0.3">
      <c r="A1357">
        <v>617</v>
      </c>
      <c r="B1357">
        <v>2</v>
      </c>
      <c r="C1357">
        <v>39</v>
      </c>
      <c r="D1357">
        <v>2</v>
      </c>
      <c r="E1357">
        <v>25</v>
      </c>
      <c r="F1357">
        <v>617</v>
      </c>
      <c r="G1357" t="s">
        <v>629</v>
      </c>
      <c r="H1357" s="6">
        <v>72</v>
      </c>
      <c r="I1357" s="12">
        <f>IF(Fact_Order[[#This Row],[Review Rating]]&gt;3,1,0)</f>
        <v>1</v>
      </c>
      <c r="J1357">
        <v>4.5999999999999996</v>
      </c>
      <c r="K1357">
        <f>IF(Fact_Order[[#This Row],[Discount Applied]]="Yes", 1, 0)</f>
        <v>1</v>
      </c>
      <c r="L1357" t="s">
        <v>7</v>
      </c>
      <c r="M1357" t="s">
        <v>12</v>
      </c>
    </row>
    <row r="1358" spans="1:13" x14ac:dyDescent="0.3">
      <c r="A1358">
        <v>752</v>
      </c>
      <c r="B1358">
        <v>2</v>
      </c>
      <c r="C1358">
        <v>32</v>
      </c>
      <c r="D1358">
        <v>4</v>
      </c>
      <c r="E1358">
        <v>25</v>
      </c>
      <c r="F1358">
        <v>752</v>
      </c>
      <c r="G1358" t="s">
        <v>764</v>
      </c>
      <c r="H1358" s="6">
        <v>72</v>
      </c>
      <c r="I1358" s="12">
        <f>IF(Fact_Order[[#This Row],[Review Rating]]&gt;3,1,0)</f>
        <v>1</v>
      </c>
      <c r="J1358">
        <v>4.8</v>
      </c>
      <c r="K1358">
        <f>IF(Fact_Order[[#This Row],[Discount Applied]]="Yes", 1, 0)</f>
        <v>1</v>
      </c>
      <c r="L1358" t="s">
        <v>7</v>
      </c>
      <c r="M1358" t="s">
        <v>12</v>
      </c>
    </row>
    <row r="1359" spans="1:13" x14ac:dyDescent="0.3">
      <c r="A1359">
        <v>785</v>
      </c>
      <c r="B1359">
        <v>6</v>
      </c>
      <c r="C1359">
        <v>16</v>
      </c>
      <c r="D1359">
        <v>1</v>
      </c>
      <c r="E1359">
        <v>3</v>
      </c>
      <c r="F1359">
        <v>785</v>
      </c>
      <c r="G1359" t="s">
        <v>797</v>
      </c>
      <c r="H1359" s="6">
        <v>72</v>
      </c>
      <c r="I1359" s="12">
        <f>IF(Fact_Order[[#This Row],[Review Rating]]&gt;3,1,0)</f>
        <v>1</v>
      </c>
      <c r="J1359">
        <v>3.2</v>
      </c>
      <c r="K1359">
        <f>IF(Fact_Order[[#This Row],[Discount Applied]]="Yes", 1, 0)</f>
        <v>1</v>
      </c>
      <c r="L1359" t="s">
        <v>7</v>
      </c>
      <c r="M1359" t="s">
        <v>22</v>
      </c>
    </row>
    <row r="1360" spans="1:13" x14ac:dyDescent="0.3">
      <c r="A1360">
        <v>847</v>
      </c>
      <c r="B1360">
        <v>1</v>
      </c>
      <c r="C1360">
        <v>1</v>
      </c>
      <c r="D1360">
        <v>2</v>
      </c>
      <c r="E1360">
        <v>24</v>
      </c>
      <c r="F1360">
        <v>847</v>
      </c>
      <c r="G1360" t="s">
        <v>859</v>
      </c>
      <c r="H1360" s="6">
        <v>72</v>
      </c>
      <c r="I1360" s="12">
        <f>IF(Fact_Order[[#This Row],[Review Rating]]&gt;3,1,0)</f>
        <v>1</v>
      </c>
      <c r="J1360">
        <v>3.7</v>
      </c>
      <c r="K1360">
        <f>IF(Fact_Order[[#This Row],[Discount Applied]]="Yes", 1, 0)</f>
        <v>1</v>
      </c>
      <c r="L1360" t="s">
        <v>7</v>
      </c>
      <c r="M1360" t="s">
        <v>27</v>
      </c>
    </row>
    <row r="1361" spans="1:13" x14ac:dyDescent="0.3">
      <c r="A1361">
        <v>962</v>
      </c>
      <c r="B1361">
        <v>3</v>
      </c>
      <c r="C1361">
        <v>39</v>
      </c>
      <c r="D1361">
        <v>4</v>
      </c>
      <c r="E1361">
        <v>24</v>
      </c>
      <c r="F1361">
        <v>962</v>
      </c>
      <c r="G1361" t="s">
        <v>974</v>
      </c>
      <c r="H1361" s="6">
        <v>72</v>
      </c>
      <c r="I1361" s="12">
        <f>IF(Fact_Order[[#This Row],[Review Rating]]&gt;3,1,0)</f>
        <v>1</v>
      </c>
      <c r="J1361">
        <v>3.7</v>
      </c>
      <c r="K1361">
        <f>IF(Fact_Order[[#This Row],[Discount Applied]]="Yes", 1, 0)</f>
        <v>1</v>
      </c>
      <c r="L1361" t="s">
        <v>7</v>
      </c>
      <c r="M1361" t="s">
        <v>27</v>
      </c>
    </row>
    <row r="1362" spans="1:13" x14ac:dyDescent="0.3">
      <c r="A1362">
        <v>1077</v>
      </c>
      <c r="B1362">
        <v>4</v>
      </c>
      <c r="C1362">
        <v>26</v>
      </c>
      <c r="D1362">
        <v>2</v>
      </c>
      <c r="E1362">
        <v>8</v>
      </c>
      <c r="F1362">
        <v>1077</v>
      </c>
      <c r="G1362" t="s">
        <v>1089</v>
      </c>
      <c r="H1362" s="6">
        <v>72</v>
      </c>
      <c r="I1362" s="12">
        <f>IF(Fact_Order[[#This Row],[Review Rating]]&gt;3,1,0)</f>
        <v>0</v>
      </c>
      <c r="J1362">
        <v>2.9</v>
      </c>
      <c r="K1362">
        <f>IF(Fact_Order[[#This Row],[Discount Applied]]="Yes", 1, 0)</f>
        <v>1</v>
      </c>
      <c r="L1362" t="s">
        <v>7</v>
      </c>
      <c r="M1362" t="s">
        <v>8</v>
      </c>
    </row>
    <row r="1363" spans="1:13" x14ac:dyDescent="0.3">
      <c r="A1363">
        <v>1341</v>
      </c>
      <c r="B1363">
        <v>3</v>
      </c>
      <c r="C1363">
        <v>38</v>
      </c>
      <c r="D1363">
        <v>4</v>
      </c>
      <c r="E1363">
        <v>23</v>
      </c>
      <c r="F1363">
        <v>1341</v>
      </c>
      <c r="G1363" t="s">
        <v>1353</v>
      </c>
      <c r="H1363" s="6">
        <v>72</v>
      </c>
      <c r="I1363" s="12">
        <f>IF(Fact_Order[[#This Row],[Review Rating]]&gt;3,1,0)</f>
        <v>1</v>
      </c>
      <c r="J1363">
        <v>4.4000000000000004</v>
      </c>
      <c r="K1363">
        <f>IF(Fact_Order[[#This Row],[Discount Applied]]="Yes", 1, 0)</f>
        <v>1</v>
      </c>
      <c r="L1363" t="s">
        <v>7</v>
      </c>
      <c r="M1363" t="s">
        <v>27</v>
      </c>
    </row>
    <row r="1364" spans="1:13" x14ac:dyDescent="0.3">
      <c r="A1364">
        <v>1390</v>
      </c>
      <c r="B1364">
        <v>6</v>
      </c>
      <c r="C1364">
        <v>27</v>
      </c>
      <c r="D1364">
        <v>4</v>
      </c>
      <c r="E1364">
        <v>19</v>
      </c>
      <c r="F1364">
        <v>1390</v>
      </c>
      <c r="G1364" t="s">
        <v>1402</v>
      </c>
      <c r="H1364" s="6">
        <v>72</v>
      </c>
      <c r="I1364" s="12">
        <f>IF(Fact_Order[[#This Row],[Review Rating]]&gt;3,1,0)</f>
        <v>0</v>
      </c>
      <c r="J1364">
        <v>2.6</v>
      </c>
      <c r="K1364">
        <f>IF(Fact_Order[[#This Row],[Discount Applied]]="Yes", 1, 0)</f>
        <v>1</v>
      </c>
      <c r="L1364" t="s">
        <v>7</v>
      </c>
      <c r="M1364" t="s">
        <v>27</v>
      </c>
    </row>
    <row r="1365" spans="1:13" x14ac:dyDescent="0.3">
      <c r="A1365">
        <v>1466</v>
      </c>
      <c r="B1365">
        <v>6</v>
      </c>
      <c r="C1365">
        <v>44</v>
      </c>
      <c r="D1365">
        <v>1</v>
      </c>
      <c r="E1365">
        <v>25</v>
      </c>
      <c r="F1365">
        <v>1466</v>
      </c>
      <c r="G1365" t="s">
        <v>1478</v>
      </c>
      <c r="H1365" s="6">
        <v>72</v>
      </c>
      <c r="I1365" s="12">
        <f>IF(Fact_Order[[#This Row],[Review Rating]]&gt;3,1,0)</f>
        <v>1</v>
      </c>
      <c r="J1365">
        <v>3.9</v>
      </c>
      <c r="K1365">
        <f>IF(Fact_Order[[#This Row],[Discount Applied]]="Yes", 1, 0)</f>
        <v>1</v>
      </c>
      <c r="L1365" t="s">
        <v>7</v>
      </c>
      <c r="M1365" t="s">
        <v>10</v>
      </c>
    </row>
    <row r="1366" spans="1:13" x14ac:dyDescent="0.3">
      <c r="A1366">
        <v>1475</v>
      </c>
      <c r="B1366">
        <v>3</v>
      </c>
      <c r="C1366">
        <v>33</v>
      </c>
      <c r="D1366">
        <v>4</v>
      </c>
      <c r="E1366">
        <v>2</v>
      </c>
      <c r="F1366">
        <v>1475</v>
      </c>
      <c r="G1366" t="s">
        <v>1487</v>
      </c>
      <c r="H1366" s="6">
        <v>72</v>
      </c>
      <c r="I1366" s="12">
        <f>IF(Fact_Order[[#This Row],[Review Rating]]&gt;3,1,0)</f>
        <v>1</v>
      </c>
      <c r="J1366">
        <v>3.9</v>
      </c>
      <c r="K1366">
        <f>IF(Fact_Order[[#This Row],[Discount Applied]]="Yes", 1, 0)</f>
        <v>1</v>
      </c>
      <c r="L1366" t="s">
        <v>7</v>
      </c>
      <c r="M1366" t="s">
        <v>12</v>
      </c>
    </row>
    <row r="1367" spans="1:13" x14ac:dyDescent="0.3">
      <c r="A1367">
        <v>1523</v>
      </c>
      <c r="B1367">
        <v>2</v>
      </c>
      <c r="C1367">
        <v>31</v>
      </c>
      <c r="D1367">
        <v>2</v>
      </c>
      <c r="E1367">
        <v>7</v>
      </c>
      <c r="F1367">
        <v>1523</v>
      </c>
      <c r="G1367" t="s">
        <v>1535</v>
      </c>
      <c r="H1367" s="6">
        <v>72</v>
      </c>
      <c r="I1367" s="12">
        <f>IF(Fact_Order[[#This Row],[Review Rating]]&gt;3,1,0)</f>
        <v>1</v>
      </c>
      <c r="J1367">
        <v>4.8</v>
      </c>
      <c r="K1367">
        <f>IF(Fact_Order[[#This Row],[Discount Applied]]="Yes", 1, 0)</f>
        <v>1</v>
      </c>
      <c r="L1367" t="s">
        <v>7</v>
      </c>
      <c r="M1367" t="s">
        <v>27</v>
      </c>
    </row>
    <row r="1368" spans="1:13" x14ac:dyDescent="0.3">
      <c r="A1368">
        <v>1590</v>
      </c>
      <c r="B1368">
        <v>6</v>
      </c>
      <c r="C1368">
        <v>32</v>
      </c>
      <c r="D1368">
        <v>3</v>
      </c>
      <c r="E1368">
        <v>5</v>
      </c>
      <c r="F1368">
        <v>1590</v>
      </c>
      <c r="G1368" t="s">
        <v>1602</v>
      </c>
      <c r="H1368" s="6">
        <v>72</v>
      </c>
      <c r="I1368" s="12">
        <f>IF(Fact_Order[[#This Row],[Review Rating]]&gt;3,1,0)</f>
        <v>0</v>
      </c>
      <c r="J1368">
        <v>2.7</v>
      </c>
      <c r="K1368">
        <f>IF(Fact_Order[[#This Row],[Discount Applied]]="Yes", 1, 0)</f>
        <v>1</v>
      </c>
      <c r="L1368" t="s">
        <v>7</v>
      </c>
      <c r="M1368" t="s">
        <v>10</v>
      </c>
    </row>
    <row r="1369" spans="1:13" x14ac:dyDescent="0.3">
      <c r="A1369">
        <v>1608</v>
      </c>
      <c r="B1369">
        <v>2</v>
      </c>
      <c r="C1369">
        <v>35</v>
      </c>
      <c r="D1369">
        <v>4</v>
      </c>
      <c r="E1369">
        <v>7</v>
      </c>
      <c r="F1369">
        <v>1608</v>
      </c>
      <c r="G1369" t="s">
        <v>1620</v>
      </c>
      <c r="H1369" s="6">
        <v>72</v>
      </c>
      <c r="I1369" s="12">
        <f>IF(Fact_Order[[#This Row],[Review Rating]]&gt;3,1,0)</f>
        <v>0</v>
      </c>
      <c r="J1369">
        <v>2.7</v>
      </c>
      <c r="K1369">
        <f>IF(Fact_Order[[#This Row],[Discount Applied]]="Yes", 1, 0)</f>
        <v>1</v>
      </c>
      <c r="L1369" t="s">
        <v>7</v>
      </c>
      <c r="M1369" t="s">
        <v>27</v>
      </c>
    </row>
    <row r="1370" spans="1:13" x14ac:dyDescent="0.3">
      <c r="A1370">
        <v>1619</v>
      </c>
      <c r="B1370">
        <v>4</v>
      </c>
      <c r="C1370">
        <v>50</v>
      </c>
      <c r="D1370">
        <v>3</v>
      </c>
      <c r="E1370">
        <v>4</v>
      </c>
      <c r="F1370">
        <v>1619</v>
      </c>
      <c r="G1370" t="s">
        <v>1631</v>
      </c>
      <c r="H1370" s="6">
        <v>72</v>
      </c>
      <c r="I1370" s="12">
        <f>IF(Fact_Order[[#This Row],[Review Rating]]&gt;3,1,0)</f>
        <v>1</v>
      </c>
      <c r="J1370">
        <v>5</v>
      </c>
      <c r="K1370">
        <f>IF(Fact_Order[[#This Row],[Discount Applied]]="Yes", 1, 0)</f>
        <v>1</v>
      </c>
      <c r="L1370" t="s">
        <v>7</v>
      </c>
      <c r="M1370" t="s">
        <v>27</v>
      </c>
    </row>
    <row r="1371" spans="1:13" x14ac:dyDescent="0.3">
      <c r="A1371">
        <v>1725</v>
      </c>
      <c r="B1371">
        <v>2</v>
      </c>
      <c r="C1371">
        <v>13</v>
      </c>
      <c r="D1371">
        <v>1</v>
      </c>
      <c r="E1371">
        <v>10</v>
      </c>
      <c r="F1371">
        <v>1725</v>
      </c>
      <c r="G1371" t="s">
        <v>1738</v>
      </c>
      <c r="H1371" s="6">
        <v>72</v>
      </c>
      <c r="I1371" s="12">
        <f>IF(Fact_Order[[#This Row],[Review Rating]]&gt;3,1,0)</f>
        <v>1</v>
      </c>
      <c r="J1371">
        <v>3.3</v>
      </c>
      <c r="K1371">
        <f>IF(Fact_Order[[#This Row],[Discount Applied]]="Yes", 1, 0)</f>
        <v>0</v>
      </c>
      <c r="L1371" t="s">
        <v>1691</v>
      </c>
      <c r="M1371" t="s">
        <v>14</v>
      </c>
    </row>
    <row r="1372" spans="1:13" x14ac:dyDescent="0.3">
      <c r="A1372">
        <v>1744</v>
      </c>
      <c r="B1372">
        <v>4</v>
      </c>
      <c r="C1372">
        <v>10</v>
      </c>
      <c r="D1372">
        <v>1</v>
      </c>
      <c r="E1372">
        <v>12</v>
      </c>
      <c r="F1372">
        <v>1744</v>
      </c>
      <c r="G1372" t="s">
        <v>1757</v>
      </c>
      <c r="H1372" s="6">
        <v>72</v>
      </c>
      <c r="I1372" s="12">
        <f>IF(Fact_Order[[#This Row],[Review Rating]]&gt;3,1,0)</f>
        <v>1</v>
      </c>
      <c r="J1372">
        <v>3.3</v>
      </c>
      <c r="K1372">
        <f>IF(Fact_Order[[#This Row],[Discount Applied]]="Yes", 1, 0)</f>
        <v>0</v>
      </c>
      <c r="L1372" t="s">
        <v>1691</v>
      </c>
      <c r="M1372" t="s">
        <v>22</v>
      </c>
    </row>
    <row r="1373" spans="1:13" x14ac:dyDescent="0.3">
      <c r="A1373">
        <v>1816</v>
      </c>
      <c r="B1373">
        <v>5</v>
      </c>
      <c r="C1373">
        <v>36</v>
      </c>
      <c r="D1373">
        <v>1</v>
      </c>
      <c r="E1373">
        <v>10</v>
      </c>
      <c r="F1373">
        <v>1816</v>
      </c>
      <c r="G1373" t="s">
        <v>1829</v>
      </c>
      <c r="H1373" s="6">
        <v>72</v>
      </c>
      <c r="I1373" s="12">
        <f>IF(Fact_Order[[#This Row],[Review Rating]]&gt;3,1,0)</f>
        <v>1</v>
      </c>
      <c r="J1373">
        <v>4.5</v>
      </c>
      <c r="K1373">
        <f>IF(Fact_Order[[#This Row],[Discount Applied]]="Yes", 1, 0)</f>
        <v>0</v>
      </c>
      <c r="L1373" t="s">
        <v>1691</v>
      </c>
      <c r="M1373" t="s">
        <v>12</v>
      </c>
    </row>
    <row r="1374" spans="1:13" x14ac:dyDescent="0.3">
      <c r="A1374">
        <v>1865</v>
      </c>
      <c r="B1374">
        <v>5</v>
      </c>
      <c r="C1374">
        <v>6</v>
      </c>
      <c r="D1374">
        <v>4</v>
      </c>
      <c r="E1374">
        <v>22</v>
      </c>
      <c r="F1374">
        <v>1865</v>
      </c>
      <c r="G1374" t="s">
        <v>1878</v>
      </c>
      <c r="H1374" s="6">
        <v>72</v>
      </c>
      <c r="I1374" s="12">
        <f>IF(Fact_Order[[#This Row],[Review Rating]]&gt;3,1,0)</f>
        <v>1</v>
      </c>
      <c r="J1374">
        <v>3.2</v>
      </c>
      <c r="K1374">
        <f>IF(Fact_Order[[#This Row],[Discount Applied]]="Yes", 1, 0)</f>
        <v>0</v>
      </c>
      <c r="L1374" t="s">
        <v>1691</v>
      </c>
      <c r="M1374" t="s">
        <v>8</v>
      </c>
    </row>
    <row r="1375" spans="1:13" x14ac:dyDescent="0.3">
      <c r="A1375">
        <v>1961</v>
      </c>
      <c r="B1375">
        <v>5</v>
      </c>
      <c r="C1375">
        <v>3</v>
      </c>
      <c r="D1375">
        <v>3</v>
      </c>
      <c r="E1375">
        <v>3</v>
      </c>
      <c r="F1375">
        <v>1961</v>
      </c>
      <c r="G1375" t="s">
        <v>1974</v>
      </c>
      <c r="H1375" s="6">
        <v>72</v>
      </c>
      <c r="I1375" s="12">
        <f>IF(Fact_Order[[#This Row],[Review Rating]]&gt;3,1,0)</f>
        <v>1</v>
      </c>
      <c r="J1375">
        <v>3.3</v>
      </c>
      <c r="K1375">
        <f>IF(Fact_Order[[#This Row],[Discount Applied]]="Yes", 1, 0)</f>
        <v>0</v>
      </c>
      <c r="L1375" t="s">
        <v>1691</v>
      </c>
      <c r="M1375" t="s">
        <v>12</v>
      </c>
    </row>
    <row r="1376" spans="1:13" x14ac:dyDescent="0.3">
      <c r="A1376">
        <v>2004</v>
      </c>
      <c r="B1376">
        <v>1</v>
      </c>
      <c r="C1376">
        <v>2</v>
      </c>
      <c r="D1376">
        <v>2</v>
      </c>
      <c r="E1376">
        <v>5</v>
      </c>
      <c r="F1376">
        <v>2004</v>
      </c>
      <c r="G1376" t="s">
        <v>2017</v>
      </c>
      <c r="H1376" s="6">
        <v>72</v>
      </c>
      <c r="I1376" s="12">
        <f>IF(Fact_Order[[#This Row],[Review Rating]]&gt;3,1,0)</f>
        <v>1</v>
      </c>
      <c r="J1376">
        <v>3.1</v>
      </c>
      <c r="K1376">
        <f>IF(Fact_Order[[#This Row],[Discount Applied]]="Yes", 1, 0)</f>
        <v>0</v>
      </c>
      <c r="L1376" t="s">
        <v>1691</v>
      </c>
      <c r="M1376" t="s">
        <v>10</v>
      </c>
    </row>
    <row r="1377" spans="1:13" x14ac:dyDescent="0.3">
      <c r="A1377">
        <v>2227</v>
      </c>
      <c r="B1377">
        <v>6</v>
      </c>
      <c r="C1377">
        <v>10</v>
      </c>
      <c r="D1377">
        <v>2</v>
      </c>
      <c r="E1377">
        <v>6</v>
      </c>
      <c r="F1377">
        <v>2227</v>
      </c>
      <c r="G1377" t="s">
        <v>2240</v>
      </c>
      <c r="H1377" s="6">
        <v>72</v>
      </c>
      <c r="I1377" s="12">
        <f>IF(Fact_Order[[#This Row],[Review Rating]]&gt;3,1,0)</f>
        <v>1</v>
      </c>
      <c r="J1377">
        <v>4.8</v>
      </c>
      <c r="K1377">
        <f>IF(Fact_Order[[#This Row],[Discount Applied]]="Yes", 1, 0)</f>
        <v>0</v>
      </c>
      <c r="L1377" t="s">
        <v>1691</v>
      </c>
      <c r="M1377" t="s">
        <v>10</v>
      </c>
    </row>
    <row r="1378" spans="1:13" x14ac:dyDescent="0.3">
      <c r="A1378">
        <v>2271</v>
      </c>
      <c r="B1378">
        <v>1</v>
      </c>
      <c r="C1378">
        <v>43</v>
      </c>
      <c r="D1378">
        <v>2</v>
      </c>
      <c r="E1378">
        <v>1</v>
      </c>
      <c r="F1378">
        <v>2271</v>
      </c>
      <c r="G1378" t="s">
        <v>2284</v>
      </c>
      <c r="H1378" s="6">
        <v>72</v>
      </c>
      <c r="I1378" s="12">
        <f>IF(Fact_Order[[#This Row],[Review Rating]]&gt;3,1,0)</f>
        <v>1</v>
      </c>
      <c r="J1378">
        <v>3.5</v>
      </c>
      <c r="K1378">
        <f>IF(Fact_Order[[#This Row],[Discount Applied]]="Yes", 1, 0)</f>
        <v>0</v>
      </c>
      <c r="L1378" t="s">
        <v>1691</v>
      </c>
      <c r="M1378" t="s">
        <v>8</v>
      </c>
    </row>
    <row r="1379" spans="1:13" x14ac:dyDescent="0.3">
      <c r="A1379">
        <v>2384</v>
      </c>
      <c r="B1379">
        <v>5</v>
      </c>
      <c r="C1379">
        <v>4</v>
      </c>
      <c r="D1379">
        <v>2</v>
      </c>
      <c r="E1379">
        <v>22</v>
      </c>
      <c r="F1379">
        <v>2384</v>
      </c>
      <c r="G1379" t="s">
        <v>2397</v>
      </c>
      <c r="H1379" s="6">
        <v>72</v>
      </c>
      <c r="I1379" s="12">
        <f>IF(Fact_Order[[#This Row],[Review Rating]]&gt;3,1,0)</f>
        <v>1</v>
      </c>
      <c r="J1379">
        <v>4.9000000000000004</v>
      </c>
      <c r="K1379">
        <f>IF(Fact_Order[[#This Row],[Discount Applied]]="Yes", 1, 0)</f>
        <v>0</v>
      </c>
      <c r="L1379" t="s">
        <v>1691</v>
      </c>
      <c r="M1379" t="s">
        <v>22</v>
      </c>
    </row>
    <row r="1380" spans="1:13" x14ac:dyDescent="0.3">
      <c r="A1380">
        <v>2455</v>
      </c>
      <c r="B1380">
        <v>1</v>
      </c>
      <c r="C1380">
        <v>30</v>
      </c>
      <c r="D1380">
        <v>1</v>
      </c>
      <c r="E1380">
        <v>25</v>
      </c>
      <c r="F1380">
        <v>2455</v>
      </c>
      <c r="G1380" t="s">
        <v>2468</v>
      </c>
      <c r="H1380" s="6">
        <v>72</v>
      </c>
      <c r="I1380" s="12">
        <f>IF(Fact_Order[[#This Row],[Review Rating]]&gt;3,1,0)</f>
        <v>1</v>
      </c>
      <c r="J1380">
        <v>4.5999999999999996</v>
      </c>
      <c r="K1380">
        <f>IF(Fact_Order[[#This Row],[Discount Applied]]="Yes", 1, 0)</f>
        <v>0</v>
      </c>
      <c r="L1380" t="s">
        <v>1691</v>
      </c>
      <c r="M1380" t="s">
        <v>8</v>
      </c>
    </row>
    <row r="1381" spans="1:13" x14ac:dyDescent="0.3">
      <c r="A1381">
        <v>2468</v>
      </c>
      <c r="B1381">
        <v>1</v>
      </c>
      <c r="C1381">
        <v>33</v>
      </c>
      <c r="D1381">
        <v>2</v>
      </c>
      <c r="E1381">
        <v>7</v>
      </c>
      <c r="F1381">
        <v>2468</v>
      </c>
      <c r="G1381" t="s">
        <v>2481</v>
      </c>
      <c r="H1381" s="6">
        <v>72</v>
      </c>
      <c r="I1381" s="12">
        <f>IF(Fact_Order[[#This Row],[Review Rating]]&gt;3,1,0)</f>
        <v>1</v>
      </c>
      <c r="J1381">
        <v>3.6</v>
      </c>
      <c r="K1381">
        <f>IF(Fact_Order[[#This Row],[Discount Applied]]="Yes", 1, 0)</f>
        <v>0</v>
      </c>
      <c r="L1381" t="s">
        <v>1691</v>
      </c>
      <c r="M1381" t="s">
        <v>12</v>
      </c>
    </row>
    <row r="1382" spans="1:13" x14ac:dyDescent="0.3">
      <c r="A1382">
        <v>2471</v>
      </c>
      <c r="B1382">
        <v>3</v>
      </c>
      <c r="C1382">
        <v>29</v>
      </c>
      <c r="D1382">
        <v>4</v>
      </c>
      <c r="E1382">
        <v>1</v>
      </c>
      <c r="F1382">
        <v>2471</v>
      </c>
      <c r="G1382" t="s">
        <v>2484</v>
      </c>
      <c r="H1382" s="6">
        <v>72</v>
      </c>
      <c r="I1382" s="12">
        <f>IF(Fact_Order[[#This Row],[Review Rating]]&gt;3,1,0)</f>
        <v>0</v>
      </c>
      <c r="J1382">
        <v>2.7</v>
      </c>
      <c r="K1382">
        <f>IF(Fact_Order[[#This Row],[Discount Applied]]="Yes", 1, 0)</f>
        <v>0</v>
      </c>
      <c r="L1382" t="s">
        <v>1691</v>
      </c>
      <c r="M1382" t="s">
        <v>12</v>
      </c>
    </row>
    <row r="1383" spans="1:13" x14ac:dyDescent="0.3">
      <c r="A1383">
        <v>2526</v>
      </c>
      <c r="B1383">
        <v>4</v>
      </c>
      <c r="C1383">
        <v>1</v>
      </c>
      <c r="D1383">
        <v>1</v>
      </c>
      <c r="E1383">
        <v>2</v>
      </c>
      <c r="F1383">
        <v>2526</v>
      </c>
      <c r="G1383" t="s">
        <v>2539</v>
      </c>
      <c r="H1383" s="6">
        <v>72</v>
      </c>
      <c r="I1383" s="12">
        <f>IF(Fact_Order[[#This Row],[Review Rating]]&gt;3,1,0)</f>
        <v>1</v>
      </c>
      <c r="J1383">
        <v>4.2</v>
      </c>
      <c r="K1383">
        <f>IF(Fact_Order[[#This Row],[Discount Applied]]="Yes", 1, 0)</f>
        <v>0</v>
      </c>
      <c r="L1383" t="s">
        <v>1691</v>
      </c>
      <c r="M1383" t="s">
        <v>14</v>
      </c>
    </row>
    <row r="1384" spans="1:13" x14ac:dyDescent="0.3">
      <c r="A1384">
        <v>2687</v>
      </c>
      <c r="B1384">
        <v>5</v>
      </c>
      <c r="C1384">
        <v>43</v>
      </c>
      <c r="D1384">
        <v>1</v>
      </c>
      <c r="E1384">
        <v>21</v>
      </c>
      <c r="F1384">
        <v>2687</v>
      </c>
      <c r="G1384" t="s">
        <v>2700</v>
      </c>
      <c r="H1384" s="6">
        <v>72</v>
      </c>
      <c r="I1384" s="12">
        <f>IF(Fact_Order[[#This Row],[Review Rating]]&gt;3,1,0)</f>
        <v>1</v>
      </c>
      <c r="J1384">
        <v>3.8</v>
      </c>
      <c r="K1384">
        <f>IF(Fact_Order[[#This Row],[Discount Applied]]="Yes", 1, 0)</f>
        <v>0</v>
      </c>
      <c r="L1384" t="s">
        <v>1691</v>
      </c>
      <c r="M1384" t="s">
        <v>10</v>
      </c>
    </row>
    <row r="1385" spans="1:13" x14ac:dyDescent="0.3">
      <c r="A1385">
        <v>2822</v>
      </c>
      <c r="B1385">
        <v>4</v>
      </c>
      <c r="C1385">
        <v>43</v>
      </c>
      <c r="D1385">
        <v>3</v>
      </c>
      <c r="E1385">
        <v>10</v>
      </c>
      <c r="F1385">
        <v>2822</v>
      </c>
      <c r="G1385" t="s">
        <v>2835</v>
      </c>
      <c r="H1385" s="6">
        <v>72</v>
      </c>
      <c r="I1385" s="12">
        <f>IF(Fact_Order[[#This Row],[Review Rating]]&gt;3,1,0)</f>
        <v>1</v>
      </c>
      <c r="J1385">
        <v>4.5</v>
      </c>
      <c r="K1385">
        <f>IF(Fact_Order[[#This Row],[Discount Applied]]="Yes", 1, 0)</f>
        <v>0</v>
      </c>
      <c r="L1385" t="s">
        <v>1691</v>
      </c>
      <c r="M1385" t="s">
        <v>8</v>
      </c>
    </row>
    <row r="1386" spans="1:13" x14ac:dyDescent="0.3">
      <c r="A1386">
        <v>2849</v>
      </c>
      <c r="B1386">
        <v>6</v>
      </c>
      <c r="C1386">
        <v>49</v>
      </c>
      <c r="D1386">
        <v>4</v>
      </c>
      <c r="E1386">
        <v>24</v>
      </c>
      <c r="F1386">
        <v>2849</v>
      </c>
      <c r="G1386" t="s">
        <v>2862</v>
      </c>
      <c r="H1386" s="6">
        <v>72</v>
      </c>
      <c r="I1386" s="12">
        <f>IF(Fact_Order[[#This Row],[Review Rating]]&gt;3,1,0)</f>
        <v>1</v>
      </c>
      <c r="J1386">
        <v>4.9000000000000004</v>
      </c>
      <c r="K1386">
        <f>IF(Fact_Order[[#This Row],[Discount Applied]]="Yes", 1, 0)</f>
        <v>0</v>
      </c>
      <c r="L1386" t="s">
        <v>1691</v>
      </c>
      <c r="M1386" t="s">
        <v>22</v>
      </c>
    </row>
    <row r="1387" spans="1:13" x14ac:dyDescent="0.3">
      <c r="A1387">
        <v>2915</v>
      </c>
      <c r="B1387">
        <v>1</v>
      </c>
      <c r="C1387">
        <v>39</v>
      </c>
      <c r="D1387">
        <v>4</v>
      </c>
      <c r="E1387">
        <v>2</v>
      </c>
      <c r="F1387">
        <v>2915</v>
      </c>
      <c r="G1387" t="s">
        <v>2928</v>
      </c>
      <c r="H1387" s="6">
        <v>72</v>
      </c>
      <c r="I1387" s="12">
        <f>IF(Fact_Order[[#This Row],[Review Rating]]&gt;3,1,0)</f>
        <v>1</v>
      </c>
      <c r="J1387">
        <v>3.8</v>
      </c>
      <c r="K1387">
        <f>IF(Fact_Order[[#This Row],[Discount Applied]]="Yes", 1, 0)</f>
        <v>0</v>
      </c>
      <c r="L1387" t="s">
        <v>1691</v>
      </c>
      <c r="M1387" t="s">
        <v>27</v>
      </c>
    </row>
    <row r="1388" spans="1:13" x14ac:dyDescent="0.3">
      <c r="A1388">
        <v>2921</v>
      </c>
      <c r="B1388">
        <v>2</v>
      </c>
      <c r="C1388">
        <v>22</v>
      </c>
      <c r="D1388">
        <v>2</v>
      </c>
      <c r="E1388">
        <v>13</v>
      </c>
      <c r="F1388">
        <v>2921</v>
      </c>
      <c r="G1388" t="s">
        <v>2934</v>
      </c>
      <c r="H1388" s="6">
        <v>72</v>
      </c>
      <c r="I1388" s="12">
        <f>IF(Fact_Order[[#This Row],[Review Rating]]&gt;3,1,0)</f>
        <v>1</v>
      </c>
      <c r="J1388">
        <v>4.9000000000000004</v>
      </c>
      <c r="K1388">
        <f>IF(Fact_Order[[#This Row],[Discount Applied]]="Yes", 1, 0)</f>
        <v>0</v>
      </c>
      <c r="L1388" t="s">
        <v>1691</v>
      </c>
      <c r="M1388" t="s">
        <v>27</v>
      </c>
    </row>
    <row r="1389" spans="1:13" x14ac:dyDescent="0.3">
      <c r="A1389">
        <v>3188</v>
      </c>
      <c r="B1389">
        <v>2</v>
      </c>
      <c r="C1389">
        <v>22</v>
      </c>
      <c r="D1389">
        <v>1</v>
      </c>
      <c r="E1389">
        <v>1</v>
      </c>
      <c r="F1389">
        <v>3188</v>
      </c>
      <c r="G1389" t="s">
        <v>3201</v>
      </c>
      <c r="H1389" s="6">
        <v>72</v>
      </c>
      <c r="I1389" s="12">
        <f>IF(Fact_Order[[#This Row],[Review Rating]]&gt;3,1,0)</f>
        <v>1</v>
      </c>
      <c r="J1389">
        <v>3.2</v>
      </c>
      <c r="K1389">
        <f>IF(Fact_Order[[#This Row],[Discount Applied]]="Yes", 1, 0)</f>
        <v>0</v>
      </c>
      <c r="L1389" t="s">
        <v>1691</v>
      </c>
      <c r="M1389" t="s">
        <v>27</v>
      </c>
    </row>
    <row r="1390" spans="1:13" x14ac:dyDescent="0.3">
      <c r="A1390">
        <v>3409</v>
      </c>
      <c r="B1390">
        <v>4</v>
      </c>
      <c r="C1390">
        <v>7</v>
      </c>
      <c r="D1390">
        <v>3</v>
      </c>
      <c r="E1390">
        <v>21</v>
      </c>
      <c r="F1390">
        <v>3409</v>
      </c>
      <c r="G1390" t="s">
        <v>3422</v>
      </c>
      <c r="H1390" s="6">
        <v>72</v>
      </c>
      <c r="I1390" s="12">
        <f>IF(Fact_Order[[#This Row],[Review Rating]]&gt;3,1,0)</f>
        <v>1</v>
      </c>
      <c r="J1390">
        <v>4.4000000000000004</v>
      </c>
      <c r="K1390">
        <f>IF(Fact_Order[[#This Row],[Discount Applied]]="Yes", 1, 0)</f>
        <v>0</v>
      </c>
      <c r="L1390" t="s">
        <v>1691</v>
      </c>
      <c r="M1390" t="s">
        <v>22</v>
      </c>
    </row>
    <row r="1391" spans="1:13" x14ac:dyDescent="0.3">
      <c r="A1391">
        <v>3435</v>
      </c>
      <c r="B1391">
        <v>5</v>
      </c>
      <c r="C1391">
        <v>32</v>
      </c>
      <c r="D1391">
        <v>3</v>
      </c>
      <c r="E1391">
        <v>14</v>
      </c>
      <c r="F1391">
        <v>3435</v>
      </c>
      <c r="G1391" t="s">
        <v>3448</v>
      </c>
      <c r="H1391" s="6">
        <v>72</v>
      </c>
      <c r="I1391" s="12">
        <f>IF(Fact_Order[[#This Row],[Review Rating]]&gt;3,1,0)</f>
        <v>1</v>
      </c>
      <c r="J1391">
        <v>3.3</v>
      </c>
      <c r="K1391">
        <f>IF(Fact_Order[[#This Row],[Discount Applied]]="Yes", 1, 0)</f>
        <v>0</v>
      </c>
      <c r="L1391" t="s">
        <v>1691</v>
      </c>
      <c r="M1391" t="s">
        <v>8</v>
      </c>
    </row>
    <row r="1392" spans="1:13" x14ac:dyDescent="0.3">
      <c r="A1392">
        <v>3659</v>
      </c>
      <c r="B1392">
        <v>4</v>
      </c>
      <c r="C1392">
        <v>17</v>
      </c>
      <c r="D1392">
        <v>4</v>
      </c>
      <c r="E1392">
        <v>18</v>
      </c>
      <c r="F1392">
        <v>3659</v>
      </c>
      <c r="G1392" t="s">
        <v>3672</v>
      </c>
      <c r="H1392" s="6">
        <v>72</v>
      </c>
      <c r="I1392" s="12">
        <f>IF(Fact_Order[[#This Row],[Review Rating]]&gt;3,1,0)</f>
        <v>1</v>
      </c>
      <c r="J1392">
        <v>4.5999999999999996</v>
      </c>
      <c r="K1392">
        <f>IF(Fact_Order[[#This Row],[Discount Applied]]="Yes", 1, 0)</f>
        <v>0</v>
      </c>
      <c r="L1392" t="s">
        <v>1691</v>
      </c>
      <c r="M1392" t="s">
        <v>14</v>
      </c>
    </row>
    <row r="1393" spans="1:13" x14ac:dyDescent="0.3">
      <c r="A1393">
        <v>3713</v>
      </c>
      <c r="B1393">
        <v>5</v>
      </c>
      <c r="C1393">
        <v>5</v>
      </c>
      <c r="D1393">
        <v>2</v>
      </c>
      <c r="E1393">
        <v>1</v>
      </c>
      <c r="F1393">
        <v>3713</v>
      </c>
      <c r="G1393" t="s">
        <v>3726</v>
      </c>
      <c r="H1393" s="6">
        <v>72</v>
      </c>
      <c r="I1393" s="12">
        <f>IF(Fact_Order[[#This Row],[Review Rating]]&gt;3,1,0)</f>
        <v>1</v>
      </c>
      <c r="J1393">
        <v>3.7</v>
      </c>
      <c r="K1393">
        <f>IF(Fact_Order[[#This Row],[Discount Applied]]="Yes", 1, 0)</f>
        <v>0</v>
      </c>
      <c r="L1393" t="s">
        <v>1691</v>
      </c>
      <c r="M1393" t="s">
        <v>14</v>
      </c>
    </row>
    <row r="1394" spans="1:13" x14ac:dyDescent="0.3">
      <c r="A1394">
        <v>3799</v>
      </c>
      <c r="B1394">
        <v>3</v>
      </c>
      <c r="C1394">
        <v>4</v>
      </c>
      <c r="D1394">
        <v>1</v>
      </c>
      <c r="E1394">
        <v>17</v>
      </c>
      <c r="F1394">
        <v>3799</v>
      </c>
      <c r="G1394" t="s">
        <v>3812</v>
      </c>
      <c r="H1394" s="6">
        <v>72</v>
      </c>
      <c r="I1394" s="12">
        <f>IF(Fact_Order[[#This Row],[Review Rating]]&gt;3,1,0)</f>
        <v>1</v>
      </c>
      <c r="J1394">
        <v>3.2</v>
      </c>
      <c r="K1394">
        <f>IF(Fact_Order[[#This Row],[Discount Applied]]="Yes", 1, 0)</f>
        <v>0</v>
      </c>
      <c r="L1394" t="s">
        <v>1691</v>
      </c>
      <c r="M1394" t="s">
        <v>12</v>
      </c>
    </row>
    <row r="1395" spans="1:13" x14ac:dyDescent="0.3">
      <c r="A1395">
        <v>3803</v>
      </c>
      <c r="B1395">
        <v>5</v>
      </c>
      <c r="C1395">
        <v>27</v>
      </c>
      <c r="D1395">
        <v>2</v>
      </c>
      <c r="E1395">
        <v>19</v>
      </c>
      <c r="F1395">
        <v>3803</v>
      </c>
      <c r="G1395" t="s">
        <v>3816</v>
      </c>
      <c r="H1395" s="6">
        <v>72</v>
      </c>
      <c r="I1395" s="12">
        <f>IF(Fact_Order[[#This Row],[Review Rating]]&gt;3,1,0)</f>
        <v>1</v>
      </c>
      <c r="J1395">
        <v>3.2</v>
      </c>
      <c r="K1395">
        <f>IF(Fact_Order[[#This Row],[Discount Applied]]="Yes", 1, 0)</f>
        <v>0</v>
      </c>
      <c r="L1395" t="s">
        <v>1691</v>
      </c>
      <c r="M1395" t="s">
        <v>22</v>
      </c>
    </row>
    <row r="1396" spans="1:13" x14ac:dyDescent="0.3">
      <c r="A1396">
        <v>345</v>
      </c>
      <c r="B1396">
        <v>4</v>
      </c>
      <c r="C1396">
        <v>42</v>
      </c>
      <c r="D1396">
        <v>1</v>
      </c>
      <c r="E1396">
        <v>12</v>
      </c>
      <c r="F1396">
        <v>345</v>
      </c>
      <c r="G1396" t="s">
        <v>357</v>
      </c>
      <c r="H1396" s="6">
        <v>71</v>
      </c>
      <c r="I1396" s="12">
        <f>IF(Fact_Order[[#This Row],[Review Rating]]&gt;3,1,0)</f>
        <v>1</v>
      </c>
      <c r="J1396">
        <v>4</v>
      </c>
      <c r="K1396">
        <f>IF(Fact_Order[[#This Row],[Discount Applied]]="Yes", 1, 0)</f>
        <v>1</v>
      </c>
      <c r="L1396" t="s">
        <v>7</v>
      </c>
      <c r="M1396" t="s">
        <v>27</v>
      </c>
    </row>
    <row r="1397" spans="1:13" x14ac:dyDescent="0.3">
      <c r="A1397">
        <v>353</v>
      </c>
      <c r="B1397">
        <v>3</v>
      </c>
      <c r="C1397">
        <v>22</v>
      </c>
      <c r="D1397">
        <v>4</v>
      </c>
      <c r="E1397">
        <v>3</v>
      </c>
      <c r="F1397">
        <v>353</v>
      </c>
      <c r="G1397" t="s">
        <v>365</v>
      </c>
      <c r="H1397" s="6">
        <v>71</v>
      </c>
      <c r="I1397" s="12">
        <f>IF(Fact_Order[[#This Row],[Review Rating]]&gt;3,1,0)</f>
        <v>1</v>
      </c>
      <c r="J1397">
        <v>4.9000000000000004</v>
      </c>
      <c r="K1397">
        <f>IF(Fact_Order[[#This Row],[Discount Applied]]="Yes", 1, 0)</f>
        <v>1</v>
      </c>
      <c r="L1397" t="s">
        <v>7</v>
      </c>
      <c r="M1397" t="s">
        <v>10</v>
      </c>
    </row>
    <row r="1398" spans="1:13" x14ac:dyDescent="0.3">
      <c r="A1398">
        <v>391</v>
      </c>
      <c r="B1398">
        <v>5</v>
      </c>
      <c r="C1398">
        <v>28</v>
      </c>
      <c r="D1398">
        <v>1</v>
      </c>
      <c r="E1398">
        <v>25</v>
      </c>
      <c r="F1398">
        <v>391</v>
      </c>
      <c r="G1398" t="s">
        <v>403</v>
      </c>
      <c r="H1398" s="6">
        <v>71</v>
      </c>
      <c r="I1398" s="12">
        <f>IF(Fact_Order[[#This Row],[Review Rating]]&gt;3,1,0)</f>
        <v>1</v>
      </c>
      <c r="J1398">
        <v>3.2</v>
      </c>
      <c r="K1398">
        <f>IF(Fact_Order[[#This Row],[Discount Applied]]="Yes", 1, 0)</f>
        <v>1</v>
      </c>
      <c r="L1398" t="s">
        <v>7</v>
      </c>
      <c r="M1398" t="s">
        <v>14</v>
      </c>
    </row>
    <row r="1399" spans="1:13" x14ac:dyDescent="0.3">
      <c r="A1399">
        <v>427</v>
      </c>
      <c r="B1399">
        <v>1</v>
      </c>
      <c r="C1399">
        <v>8</v>
      </c>
      <c r="D1399">
        <v>1</v>
      </c>
      <c r="E1399">
        <v>14</v>
      </c>
      <c r="F1399">
        <v>427</v>
      </c>
      <c r="G1399" t="s">
        <v>439</v>
      </c>
      <c r="H1399" s="6">
        <v>71</v>
      </c>
      <c r="I1399" s="12">
        <f>IF(Fact_Order[[#This Row],[Review Rating]]&gt;3,1,0)</f>
        <v>1</v>
      </c>
      <c r="J1399">
        <v>4.7</v>
      </c>
      <c r="K1399">
        <f>IF(Fact_Order[[#This Row],[Discount Applied]]="Yes", 1, 0)</f>
        <v>1</v>
      </c>
      <c r="L1399" t="s">
        <v>7</v>
      </c>
      <c r="M1399" t="s">
        <v>12</v>
      </c>
    </row>
    <row r="1400" spans="1:13" x14ac:dyDescent="0.3">
      <c r="A1400">
        <v>686</v>
      </c>
      <c r="B1400">
        <v>4</v>
      </c>
      <c r="C1400">
        <v>3</v>
      </c>
      <c r="D1400">
        <v>1</v>
      </c>
      <c r="E1400">
        <v>1</v>
      </c>
      <c r="F1400">
        <v>686</v>
      </c>
      <c r="G1400" t="s">
        <v>698</v>
      </c>
      <c r="H1400" s="6">
        <v>71</v>
      </c>
      <c r="I1400" s="12">
        <f>IF(Fact_Order[[#This Row],[Review Rating]]&gt;3,1,0)</f>
        <v>1</v>
      </c>
      <c r="J1400">
        <v>3.5</v>
      </c>
      <c r="K1400">
        <f>IF(Fact_Order[[#This Row],[Discount Applied]]="Yes", 1, 0)</f>
        <v>1</v>
      </c>
      <c r="L1400" t="s">
        <v>7</v>
      </c>
      <c r="M1400" t="s">
        <v>10</v>
      </c>
    </row>
    <row r="1401" spans="1:13" x14ac:dyDescent="0.3">
      <c r="A1401">
        <v>703</v>
      </c>
      <c r="B1401">
        <v>6</v>
      </c>
      <c r="C1401">
        <v>7</v>
      </c>
      <c r="D1401">
        <v>1</v>
      </c>
      <c r="E1401">
        <v>6</v>
      </c>
      <c r="F1401">
        <v>703</v>
      </c>
      <c r="G1401" t="s">
        <v>715</v>
      </c>
      <c r="H1401" s="6">
        <v>71</v>
      </c>
      <c r="I1401" s="12">
        <f>IF(Fact_Order[[#This Row],[Review Rating]]&gt;3,1,0)</f>
        <v>1</v>
      </c>
      <c r="J1401">
        <v>3.4</v>
      </c>
      <c r="K1401">
        <f>IF(Fact_Order[[#This Row],[Discount Applied]]="Yes", 1, 0)</f>
        <v>1</v>
      </c>
      <c r="L1401" t="s">
        <v>7</v>
      </c>
      <c r="M1401" t="s">
        <v>10</v>
      </c>
    </row>
    <row r="1402" spans="1:13" x14ac:dyDescent="0.3">
      <c r="A1402">
        <v>750</v>
      </c>
      <c r="B1402">
        <v>4</v>
      </c>
      <c r="C1402">
        <v>20</v>
      </c>
      <c r="D1402">
        <v>1</v>
      </c>
      <c r="E1402">
        <v>19</v>
      </c>
      <c r="F1402">
        <v>750</v>
      </c>
      <c r="G1402" t="s">
        <v>762</v>
      </c>
      <c r="H1402" s="6">
        <v>71</v>
      </c>
      <c r="I1402" s="12">
        <f>IF(Fact_Order[[#This Row],[Review Rating]]&gt;3,1,0)</f>
        <v>1</v>
      </c>
      <c r="J1402">
        <v>3.7</v>
      </c>
      <c r="K1402">
        <f>IF(Fact_Order[[#This Row],[Discount Applied]]="Yes", 1, 0)</f>
        <v>1</v>
      </c>
      <c r="L1402" t="s">
        <v>7</v>
      </c>
      <c r="M1402" t="s">
        <v>27</v>
      </c>
    </row>
    <row r="1403" spans="1:13" x14ac:dyDescent="0.3">
      <c r="A1403">
        <v>759</v>
      </c>
      <c r="B1403">
        <v>5</v>
      </c>
      <c r="C1403">
        <v>3</v>
      </c>
      <c r="D1403">
        <v>3</v>
      </c>
      <c r="E1403">
        <v>10</v>
      </c>
      <c r="F1403">
        <v>759</v>
      </c>
      <c r="G1403" t="s">
        <v>771</v>
      </c>
      <c r="H1403" s="6">
        <v>71</v>
      </c>
      <c r="I1403" s="12">
        <f>IF(Fact_Order[[#This Row],[Review Rating]]&gt;3,1,0)</f>
        <v>1</v>
      </c>
      <c r="J1403">
        <v>4.5999999999999996</v>
      </c>
      <c r="K1403">
        <f>IF(Fact_Order[[#This Row],[Discount Applied]]="Yes", 1, 0)</f>
        <v>1</v>
      </c>
      <c r="L1403" t="s">
        <v>7</v>
      </c>
      <c r="M1403" t="s">
        <v>22</v>
      </c>
    </row>
    <row r="1404" spans="1:13" x14ac:dyDescent="0.3">
      <c r="A1404">
        <v>953</v>
      </c>
      <c r="B1404">
        <v>5</v>
      </c>
      <c r="C1404">
        <v>38</v>
      </c>
      <c r="D1404">
        <v>4</v>
      </c>
      <c r="E1404">
        <v>20</v>
      </c>
      <c r="F1404">
        <v>953</v>
      </c>
      <c r="G1404" t="s">
        <v>965</v>
      </c>
      <c r="H1404" s="6">
        <v>71</v>
      </c>
      <c r="I1404" s="12">
        <f>IF(Fact_Order[[#This Row],[Review Rating]]&gt;3,1,0)</f>
        <v>1</v>
      </c>
      <c r="J1404">
        <v>3.1</v>
      </c>
      <c r="K1404">
        <f>IF(Fact_Order[[#This Row],[Discount Applied]]="Yes", 1, 0)</f>
        <v>1</v>
      </c>
      <c r="L1404" t="s">
        <v>7</v>
      </c>
      <c r="M1404" t="s">
        <v>14</v>
      </c>
    </row>
    <row r="1405" spans="1:13" x14ac:dyDescent="0.3">
      <c r="A1405">
        <v>1024</v>
      </c>
      <c r="B1405">
        <v>2</v>
      </c>
      <c r="C1405">
        <v>2</v>
      </c>
      <c r="D1405">
        <v>1</v>
      </c>
      <c r="E1405">
        <v>13</v>
      </c>
      <c r="F1405">
        <v>1024</v>
      </c>
      <c r="G1405" t="s">
        <v>1036</v>
      </c>
      <c r="H1405" s="6">
        <v>71</v>
      </c>
      <c r="I1405" s="12">
        <f>IF(Fact_Order[[#This Row],[Review Rating]]&gt;3,1,0)</f>
        <v>1</v>
      </c>
      <c r="J1405">
        <v>3.5</v>
      </c>
      <c r="K1405">
        <f>IF(Fact_Order[[#This Row],[Discount Applied]]="Yes", 1, 0)</f>
        <v>1</v>
      </c>
      <c r="L1405" t="s">
        <v>7</v>
      </c>
      <c r="M1405" t="s">
        <v>22</v>
      </c>
    </row>
    <row r="1406" spans="1:13" x14ac:dyDescent="0.3">
      <c r="A1406">
        <v>1075</v>
      </c>
      <c r="B1406">
        <v>4</v>
      </c>
      <c r="C1406">
        <v>31</v>
      </c>
      <c r="D1406">
        <v>4</v>
      </c>
      <c r="E1406">
        <v>17</v>
      </c>
      <c r="F1406">
        <v>1075</v>
      </c>
      <c r="G1406" t="s">
        <v>1087</v>
      </c>
      <c r="H1406" s="6">
        <v>71</v>
      </c>
      <c r="I1406" s="12">
        <f>IF(Fact_Order[[#This Row],[Review Rating]]&gt;3,1,0)</f>
        <v>0</v>
      </c>
      <c r="J1406">
        <v>2.6</v>
      </c>
      <c r="K1406">
        <f>IF(Fact_Order[[#This Row],[Discount Applied]]="Yes", 1, 0)</f>
        <v>1</v>
      </c>
      <c r="L1406" t="s">
        <v>7</v>
      </c>
      <c r="M1406" t="s">
        <v>22</v>
      </c>
    </row>
    <row r="1407" spans="1:13" x14ac:dyDescent="0.3">
      <c r="A1407">
        <v>1088</v>
      </c>
      <c r="B1407">
        <v>3</v>
      </c>
      <c r="C1407">
        <v>9</v>
      </c>
      <c r="D1407">
        <v>1</v>
      </c>
      <c r="E1407">
        <v>3</v>
      </c>
      <c r="F1407">
        <v>1088</v>
      </c>
      <c r="G1407" t="s">
        <v>1100</v>
      </c>
      <c r="H1407" s="6">
        <v>71</v>
      </c>
      <c r="I1407" s="12">
        <f>IF(Fact_Order[[#This Row],[Review Rating]]&gt;3,1,0)</f>
        <v>1</v>
      </c>
      <c r="J1407">
        <v>3.4</v>
      </c>
      <c r="K1407">
        <f>IF(Fact_Order[[#This Row],[Discount Applied]]="Yes", 1, 0)</f>
        <v>1</v>
      </c>
      <c r="L1407" t="s">
        <v>7</v>
      </c>
      <c r="M1407" t="s">
        <v>22</v>
      </c>
    </row>
    <row r="1408" spans="1:13" x14ac:dyDescent="0.3">
      <c r="A1408">
        <v>1351</v>
      </c>
      <c r="B1408">
        <v>3</v>
      </c>
      <c r="C1408">
        <v>13</v>
      </c>
      <c r="D1408">
        <v>4</v>
      </c>
      <c r="E1408">
        <v>13</v>
      </c>
      <c r="F1408">
        <v>1351</v>
      </c>
      <c r="G1408" t="s">
        <v>1363</v>
      </c>
      <c r="H1408" s="6">
        <v>71</v>
      </c>
      <c r="I1408" s="12">
        <f>IF(Fact_Order[[#This Row],[Review Rating]]&gt;3,1,0)</f>
        <v>1</v>
      </c>
      <c r="J1408">
        <v>4.3</v>
      </c>
      <c r="K1408">
        <f>IF(Fact_Order[[#This Row],[Discount Applied]]="Yes", 1, 0)</f>
        <v>1</v>
      </c>
      <c r="L1408" t="s">
        <v>7</v>
      </c>
      <c r="M1408" t="s">
        <v>10</v>
      </c>
    </row>
    <row r="1409" spans="1:13" x14ac:dyDescent="0.3">
      <c r="A1409">
        <v>1467</v>
      </c>
      <c r="B1409">
        <v>6</v>
      </c>
      <c r="C1409">
        <v>16</v>
      </c>
      <c r="D1409">
        <v>3</v>
      </c>
      <c r="E1409">
        <v>7</v>
      </c>
      <c r="F1409">
        <v>1467</v>
      </c>
      <c r="G1409" t="s">
        <v>1479</v>
      </c>
      <c r="H1409" s="6">
        <v>71</v>
      </c>
      <c r="I1409" s="12">
        <f>IF(Fact_Order[[#This Row],[Review Rating]]&gt;3,1,0)</f>
        <v>1</v>
      </c>
      <c r="J1409">
        <v>4.5</v>
      </c>
      <c r="K1409">
        <f>IF(Fact_Order[[#This Row],[Discount Applied]]="Yes", 1, 0)</f>
        <v>1</v>
      </c>
      <c r="L1409" t="s">
        <v>7</v>
      </c>
      <c r="M1409" t="s">
        <v>14</v>
      </c>
    </row>
    <row r="1410" spans="1:13" x14ac:dyDescent="0.3">
      <c r="A1410">
        <v>1472</v>
      </c>
      <c r="B1410">
        <v>5</v>
      </c>
      <c r="C1410">
        <v>30</v>
      </c>
      <c r="D1410">
        <v>2</v>
      </c>
      <c r="E1410">
        <v>17</v>
      </c>
      <c r="F1410">
        <v>1472</v>
      </c>
      <c r="G1410" t="s">
        <v>1484</v>
      </c>
      <c r="H1410" s="6">
        <v>71</v>
      </c>
      <c r="I1410" s="12">
        <f>IF(Fact_Order[[#This Row],[Review Rating]]&gt;3,1,0)</f>
        <v>0</v>
      </c>
      <c r="J1410">
        <v>2.8</v>
      </c>
      <c r="K1410">
        <f>IF(Fact_Order[[#This Row],[Discount Applied]]="Yes", 1, 0)</f>
        <v>1</v>
      </c>
      <c r="L1410" t="s">
        <v>7</v>
      </c>
      <c r="M1410" t="s">
        <v>8</v>
      </c>
    </row>
    <row r="1411" spans="1:13" x14ac:dyDescent="0.3">
      <c r="A1411">
        <v>1581</v>
      </c>
      <c r="B1411">
        <v>4</v>
      </c>
      <c r="C1411">
        <v>26</v>
      </c>
      <c r="D1411">
        <v>3</v>
      </c>
      <c r="E1411">
        <v>5</v>
      </c>
      <c r="F1411">
        <v>1581</v>
      </c>
      <c r="G1411" t="s">
        <v>1593</v>
      </c>
      <c r="H1411" s="6">
        <v>71</v>
      </c>
      <c r="I1411" s="12">
        <f>IF(Fact_Order[[#This Row],[Review Rating]]&gt;3,1,0)</f>
        <v>1</v>
      </c>
      <c r="J1411">
        <v>3.7</v>
      </c>
      <c r="K1411">
        <f>IF(Fact_Order[[#This Row],[Discount Applied]]="Yes", 1, 0)</f>
        <v>1</v>
      </c>
      <c r="L1411" t="s">
        <v>7</v>
      </c>
      <c r="M1411" t="s">
        <v>10</v>
      </c>
    </row>
    <row r="1412" spans="1:13" x14ac:dyDescent="0.3">
      <c r="A1412">
        <v>1679</v>
      </c>
      <c r="B1412">
        <v>5</v>
      </c>
      <c r="C1412">
        <v>32</v>
      </c>
      <c r="D1412">
        <v>3</v>
      </c>
      <c r="E1412">
        <v>14</v>
      </c>
      <c r="F1412">
        <v>1679</v>
      </c>
      <c r="G1412" t="s">
        <v>1692</v>
      </c>
      <c r="H1412" s="6">
        <v>71</v>
      </c>
      <c r="I1412" s="12">
        <f>IF(Fact_Order[[#This Row],[Review Rating]]&gt;3,1,0)</f>
        <v>1</v>
      </c>
      <c r="J1412">
        <v>4.8</v>
      </c>
      <c r="K1412">
        <f>IF(Fact_Order[[#This Row],[Discount Applied]]="Yes", 1, 0)</f>
        <v>0</v>
      </c>
      <c r="L1412" t="s">
        <v>1691</v>
      </c>
      <c r="M1412" t="s">
        <v>8</v>
      </c>
    </row>
    <row r="1413" spans="1:13" x14ac:dyDescent="0.3">
      <c r="A1413">
        <v>1715</v>
      </c>
      <c r="B1413">
        <v>4</v>
      </c>
      <c r="C1413">
        <v>46</v>
      </c>
      <c r="D1413">
        <v>3</v>
      </c>
      <c r="E1413">
        <v>3</v>
      </c>
      <c r="F1413">
        <v>1715</v>
      </c>
      <c r="G1413" t="s">
        <v>1728</v>
      </c>
      <c r="H1413" s="6">
        <v>71</v>
      </c>
      <c r="I1413" s="12">
        <f>IF(Fact_Order[[#This Row],[Review Rating]]&gt;3,1,0)</f>
        <v>1</v>
      </c>
      <c r="J1413">
        <v>4.4000000000000004</v>
      </c>
      <c r="K1413">
        <f>IF(Fact_Order[[#This Row],[Discount Applied]]="Yes", 1, 0)</f>
        <v>0</v>
      </c>
      <c r="L1413" t="s">
        <v>1691</v>
      </c>
      <c r="M1413" t="s">
        <v>10</v>
      </c>
    </row>
    <row r="1414" spans="1:13" x14ac:dyDescent="0.3">
      <c r="A1414">
        <v>1809</v>
      </c>
      <c r="B1414">
        <v>3</v>
      </c>
      <c r="C1414">
        <v>31</v>
      </c>
      <c r="D1414">
        <v>2</v>
      </c>
      <c r="E1414">
        <v>15</v>
      </c>
      <c r="F1414">
        <v>1809</v>
      </c>
      <c r="G1414" t="s">
        <v>1822</v>
      </c>
      <c r="H1414" s="6">
        <v>71</v>
      </c>
      <c r="I1414" s="12">
        <f>IF(Fact_Order[[#This Row],[Review Rating]]&gt;3,1,0)</f>
        <v>1</v>
      </c>
      <c r="J1414">
        <v>4.3</v>
      </c>
      <c r="K1414">
        <f>IF(Fact_Order[[#This Row],[Discount Applied]]="Yes", 1, 0)</f>
        <v>0</v>
      </c>
      <c r="L1414" t="s">
        <v>1691</v>
      </c>
      <c r="M1414" t="s">
        <v>27</v>
      </c>
    </row>
    <row r="1415" spans="1:13" x14ac:dyDescent="0.3">
      <c r="A1415">
        <v>1832</v>
      </c>
      <c r="B1415">
        <v>2</v>
      </c>
      <c r="C1415">
        <v>2</v>
      </c>
      <c r="D1415">
        <v>3</v>
      </c>
      <c r="E1415">
        <v>1</v>
      </c>
      <c r="F1415">
        <v>1832</v>
      </c>
      <c r="G1415" t="s">
        <v>1845</v>
      </c>
      <c r="H1415" s="6">
        <v>71</v>
      </c>
      <c r="I1415" s="12">
        <f>IF(Fact_Order[[#This Row],[Review Rating]]&gt;3,1,0)</f>
        <v>1</v>
      </c>
      <c r="J1415">
        <v>3.3</v>
      </c>
      <c r="K1415">
        <f>IF(Fact_Order[[#This Row],[Discount Applied]]="Yes", 1, 0)</f>
        <v>0</v>
      </c>
      <c r="L1415" t="s">
        <v>1691</v>
      </c>
      <c r="M1415" t="s">
        <v>22</v>
      </c>
    </row>
    <row r="1416" spans="1:13" x14ac:dyDescent="0.3">
      <c r="A1416">
        <v>1876</v>
      </c>
      <c r="B1416">
        <v>3</v>
      </c>
      <c r="C1416">
        <v>31</v>
      </c>
      <c r="D1416">
        <v>1</v>
      </c>
      <c r="E1416">
        <v>24</v>
      </c>
      <c r="F1416">
        <v>1876</v>
      </c>
      <c r="G1416" t="s">
        <v>1889</v>
      </c>
      <c r="H1416" s="6">
        <v>71</v>
      </c>
      <c r="I1416" s="12">
        <f>IF(Fact_Order[[#This Row],[Review Rating]]&gt;3,1,0)</f>
        <v>1</v>
      </c>
      <c r="J1416">
        <v>3.9</v>
      </c>
      <c r="K1416">
        <f>IF(Fact_Order[[#This Row],[Discount Applied]]="Yes", 1, 0)</f>
        <v>0</v>
      </c>
      <c r="L1416" t="s">
        <v>1691</v>
      </c>
      <c r="M1416" t="s">
        <v>12</v>
      </c>
    </row>
    <row r="1417" spans="1:13" x14ac:dyDescent="0.3">
      <c r="A1417">
        <v>1905</v>
      </c>
      <c r="B1417">
        <v>2</v>
      </c>
      <c r="C1417">
        <v>23</v>
      </c>
      <c r="D1417">
        <v>2</v>
      </c>
      <c r="E1417">
        <v>18</v>
      </c>
      <c r="F1417">
        <v>1905</v>
      </c>
      <c r="G1417" t="s">
        <v>1918</v>
      </c>
      <c r="H1417" s="6">
        <v>71</v>
      </c>
      <c r="I1417" s="12">
        <f>IF(Fact_Order[[#This Row],[Review Rating]]&gt;3,1,0)</f>
        <v>1</v>
      </c>
      <c r="J1417">
        <v>4.2</v>
      </c>
      <c r="K1417">
        <f>IF(Fact_Order[[#This Row],[Discount Applied]]="Yes", 1, 0)</f>
        <v>0</v>
      </c>
      <c r="L1417" t="s">
        <v>1691</v>
      </c>
      <c r="M1417" t="s">
        <v>10</v>
      </c>
    </row>
    <row r="1418" spans="1:13" x14ac:dyDescent="0.3">
      <c r="A1418">
        <v>1909</v>
      </c>
      <c r="B1418">
        <v>3</v>
      </c>
      <c r="C1418">
        <v>43</v>
      </c>
      <c r="D1418">
        <v>1</v>
      </c>
      <c r="E1418">
        <v>19</v>
      </c>
      <c r="F1418">
        <v>1909</v>
      </c>
      <c r="G1418" t="s">
        <v>1922</v>
      </c>
      <c r="H1418" s="6">
        <v>71</v>
      </c>
      <c r="I1418" s="12">
        <f>IF(Fact_Order[[#This Row],[Review Rating]]&gt;3,1,0)</f>
        <v>0</v>
      </c>
      <c r="J1418">
        <v>2.7</v>
      </c>
      <c r="K1418">
        <f>IF(Fact_Order[[#This Row],[Discount Applied]]="Yes", 1, 0)</f>
        <v>0</v>
      </c>
      <c r="L1418" t="s">
        <v>1691</v>
      </c>
      <c r="M1418" t="s">
        <v>27</v>
      </c>
    </row>
    <row r="1419" spans="1:13" x14ac:dyDescent="0.3">
      <c r="A1419">
        <v>1918</v>
      </c>
      <c r="B1419">
        <v>2</v>
      </c>
      <c r="C1419">
        <v>12</v>
      </c>
      <c r="D1419">
        <v>1</v>
      </c>
      <c r="E1419">
        <v>12</v>
      </c>
      <c r="F1419">
        <v>1918</v>
      </c>
      <c r="G1419" t="s">
        <v>1931</v>
      </c>
      <c r="H1419" s="6">
        <v>71</v>
      </c>
      <c r="I1419" s="12">
        <f>IF(Fact_Order[[#This Row],[Review Rating]]&gt;3,1,0)</f>
        <v>1</v>
      </c>
      <c r="J1419">
        <v>3.4</v>
      </c>
      <c r="K1419">
        <f>IF(Fact_Order[[#This Row],[Discount Applied]]="Yes", 1, 0)</f>
        <v>0</v>
      </c>
      <c r="L1419" t="s">
        <v>1691</v>
      </c>
      <c r="M1419" t="s">
        <v>14</v>
      </c>
    </row>
    <row r="1420" spans="1:13" x14ac:dyDescent="0.3">
      <c r="A1420">
        <v>2091</v>
      </c>
      <c r="B1420">
        <v>2</v>
      </c>
      <c r="C1420">
        <v>3</v>
      </c>
      <c r="D1420">
        <v>1</v>
      </c>
      <c r="E1420">
        <v>21</v>
      </c>
      <c r="F1420">
        <v>2091</v>
      </c>
      <c r="G1420" t="s">
        <v>2104</v>
      </c>
      <c r="H1420" s="6">
        <v>71</v>
      </c>
      <c r="I1420" s="12">
        <f>IF(Fact_Order[[#This Row],[Review Rating]]&gt;3,1,0)</f>
        <v>1</v>
      </c>
      <c r="J1420">
        <v>3.4</v>
      </c>
      <c r="K1420">
        <f>IF(Fact_Order[[#This Row],[Discount Applied]]="Yes", 1, 0)</f>
        <v>0</v>
      </c>
      <c r="L1420" t="s">
        <v>1691</v>
      </c>
      <c r="M1420" t="s">
        <v>27</v>
      </c>
    </row>
    <row r="1421" spans="1:13" x14ac:dyDescent="0.3">
      <c r="A1421">
        <v>2124</v>
      </c>
      <c r="B1421">
        <v>1</v>
      </c>
      <c r="C1421">
        <v>44</v>
      </c>
      <c r="D1421">
        <v>2</v>
      </c>
      <c r="E1421">
        <v>8</v>
      </c>
      <c r="F1421">
        <v>2124</v>
      </c>
      <c r="G1421" t="s">
        <v>2137</v>
      </c>
      <c r="H1421" s="6">
        <v>71</v>
      </c>
      <c r="I1421" s="12">
        <f>IF(Fact_Order[[#This Row],[Review Rating]]&gt;3,1,0)</f>
        <v>1</v>
      </c>
      <c r="J1421">
        <v>3.7</v>
      </c>
      <c r="K1421">
        <f>IF(Fact_Order[[#This Row],[Discount Applied]]="Yes", 1, 0)</f>
        <v>0</v>
      </c>
      <c r="L1421" t="s">
        <v>1691</v>
      </c>
      <c r="M1421" t="s">
        <v>27</v>
      </c>
    </row>
    <row r="1422" spans="1:13" x14ac:dyDescent="0.3">
      <c r="A1422">
        <v>2241</v>
      </c>
      <c r="B1422">
        <v>3</v>
      </c>
      <c r="C1422">
        <v>19</v>
      </c>
      <c r="D1422">
        <v>1</v>
      </c>
      <c r="E1422">
        <v>4</v>
      </c>
      <c r="F1422">
        <v>2241</v>
      </c>
      <c r="G1422" t="s">
        <v>2254</v>
      </c>
      <c r="H1422" s="6">
        <v>71</v>
      </c>
      <c r="I1422" s="12">
        <f>IF(Fact_Order[[#This Row],[Review Rating]]&gt;3,1,0)</f>
        <v>1</v>
      </c>
      <c r="J1422">
        <v>4.3</v>
      </c>
      <c r="K1422">
        <f>IF(Fact_Order[[#This Row],[Discount Applied]]="Yes", 1, 0)</f>
        <v>0</v>
      </c>
      <c r="L1422" t="s">
        <v>1691</v>
      </c>
      <c r="M1422" t="s">
        <v>27</v>
      </c>
    </row>
    <row r="1423" spans="1:13" x14ac:dyDescent="0.3">
      <c r="A1423">
        <v>2259</v>
      </c>
      <c r="B1423">
        <v>6</v>
      </c>
      <c r="C1423">
        <v>32</v>
      </c>
      <c r="D1423">
        <v>1</v>
      </c>
      <c r="E1423">
        <v>18</v>
      </c>
      <c r="F1423">
        <v>2259</v>
      </c>
      <c r="G1423" t="s">
        <v>2272</v>
      </c>
      <c r="H1423" s="6">
        <v>71</v>
      </c>
      <c r="I1423" s="12">
        <f>IF(Fact_Order[[#This Row],[Review Rating]]&gt;3,1,0)</f>
        <v>1</v>
      </c>
      <c r="J1423">
        <v>4.3</v>
      </c>
      <c r="K1423">
        <f>IF(Fact_Order[[#This Row],[Discount Applied]]="Yes", 1, 0)</f>
        <v>0</v>
      </c>
      <c r="L1423" t="s">
        <v>1691</v>
      </c>
      <c r="M1423" t="s">
        <v>12</v>
      </c>
    </row>
    <row r="1424" spans="1:13" x14ac:dyDescent="0.3">
      <c r="A1424">
        <v>2304</v>
      </c>
      <c r="B1424">
        <v>5</v>
      </c>
      <c r="C1424">
        <v>33</v>
      </c>
      <c r="D1424">
        <v>2</v>
      </c>
      <c r="E1424">
        <v>13</v>
      </c>
      <c r="F1424">
        <v>2304</v>
      </c>
      <c r="G1424" t="s">
        <v>2317</v>
      </c>
      <c r="H1424" s="6">
        <v>71</v>
      </c>
      <c r="I1424" s="12">
        <f>IF(Fact_Order[[#This Row],[Review Rating]]&gt;3,1,0)</f>
        <v>1</v>
      </c>
      <c r="J1424">
        <v>4.8</v>
      </c>
      <c r="K1424">
        <f>IF(Fact_Order[[#This Row],[Discount Applied]]="Yes", 1, 0)</f>
        <v>0</v>
      </c>
      <c r="L1424" t="s">
        <v>1691</v>
      </c>
      <c r="M1424" t="s">
        <v>12</v>
      </c>
    </row>
    <row r="1425" spans="1:13" x14ac:dyDescent="0.3">
      <c r="A1425">
        <v>2354</v>
      </c>
      <c r="B1425">
        <v>4</v>
      </c>
      <c r="C1425">
        <v>7</v>
      </c>
      <c r="D1425">
        <v>4</v>
      </c>
      <c r="E1425">
        <v>9</v>
      </c>
      <c r="F1425">
        <v>2354</v>
      </c>
      <c r="G1425" t="s">
        <v>2367</v>
      </c>
      <c r="H1425" s="6">
        <v>71</v>
      </c>
      <c r="I1425" s="12">
        <f>IF(Fact_Order[[#This Row],[Review Rating]]&gt;3,1,0)</f>
        <v>1</v>
      </c>
      <c r="J1425">
        <v>4.0999999999999996</v>
      </c>
      <c r="K1425">
        <f>IF(Fact_Order[[#This Row],[Discount Applied]]="Yes", 1, 0)</f>
        <v>0</v>
      </c>
      <c r="L1425" t="s">
        <v>1691</v>
      </c>
      <c r="M1425" t="s">
        <v>27</v>
      </c>
    </row>
    <row r="1426" spans="1:13" x14ac:dyDescent="0.3">
      <c r="A1426">
        <v>2371</v>
      </c>
      <c r="B1426">
        <v>6</v>
      </c>
      <c r="C1426">
        <v>30</v>
      </c>
      <c r="D1426">
        <v>2</v>
      </c>
      <c r="E1426">
        <v>10</v>
      </c>
      <c r="F1426">
        <v>2371</v>
      </c>
      <c r="G1426" t="s">
        <v>2384</v>
      </c>
      <c r="H1426" s="6">
        <v>71</v>
      </c>
      <c r="I1426" s="12">
        <f>IF(Fact_Order[[#This Row],[Review Rating]]&gt;3,1,0)</f>
        <v>1</v>
      </c>
      <c r="J1426">
        <v>3.9</v>
      </c>
      <c r="K1426">
        <f>IF(Fact_Order[[#This Row],[Discount Applied]]="Yes", 1, 0)</f>
        <v>0</v>
      </c>
      <c r="L1426" t="s">
        <v>1691</v>
      </c>
      <c r="M1426" t="s">
        <v>8</v>
      </c>
    </row>
    <row r="1427" spans="1:13" x14ac:dyDescent="0.3">
      <c r="A1427">
        <v>2379</v>
      </c>
      <c r="B1427">
        <v>6</v>
      </c>
      <c r="C1427">
        <v>14</v>
      </c>
      <c r="D1427">
        <v>3</v>
      </c>
      <c r="E1427">
        <v>19</v>
      </c>
      <c r="F1427">
        <v>2379</v>
      </c>
      <c r="G1427" t="s">
        <v>2392</v>
      </c>
      <c r="H1427" s="6">
        <v>71</v>
      </c>
      <c r="I1427" s="12">
        <f>IF(Fact_Order[[#This Row],[Review Rating]]&gt;3,1,0)</f>
        <v>0</v>
      </c>
      <c r="J1427">
        <v>2.7</v>
      </c>
      <c r="K1427">
        <f>IF(Fact_Order[[#This Row],[Discount Applied]]="Yes", 1, 0)</f>
        <v>0</v>
      </c>
      <c r="L1427" t="s">
        <v>1691</v>
      </c>
      <c r="M1427" t="s">
        <v>14</v>
      </c>
    </row>
    <row r="1428" spans="1:13" x14ac:dyDescent="0.3">
      <c r="A1428">
        <v>2560</v>
      </c>
      <c r="B1428">
        <v>2</v>
      </c>
      <c r="C1428">
        <v>17</v>
      </c>
      <c r="D1428">
        <v>1</v>
      </c>
      <c r="E1428">
        <v>23</v>
      </c>
      <c r="F1428">
        <v>2560</v>
      </c>
      <c r="G1428" t="s">
        <v>2573</v>
      </c>
      <c r="H1428" s="6">
        <v>71</v>
      </c>
      <c r="I1428" s="12">
        <f>IF(Fact_Order[[#This Row],[Review Rating]]&gt;3,1,0)</f>
        <v>1</v>
      </c>
      <c r="J1428">
        <v>4</v>
      </c>
      <c r="K1428">
        <f>IF(Fact_Order[[#This Row],[Discount Applied]]="Yes", 1, 0)</f>
        <v>0</v>
      </c>
      <c r="L1428" t="s">
        <v>1691</v>
      </c>
      <c r="M1428" t="s">
        <v>27</v>
      </c>
    </row>
    <row r="1429" spans="1:13" x14ac:dyDescent="0.3">
      <c r="A1429">
        <v>2666</v>
      </c>
      <c r="B1429">
        <v>6</v>
      </c>
      <c r="C1429">
        <v>8</v>
      </c>
      <c r="D1429">
        <v>1</v>
      </c>
      <c r="E1429">
        <v>18</v>
      </c>
      <c r="F1429">
        <v>2666</v>
      </c>
      <c r="G1429" t="s">
        <v>2679</v>
      </c>
      <c r="H1429" s="6">
        <v>71</v>
      </c>
      <c r="I1429" s="12">
        <f>IF(Fact_Order[[#This Row],[Review Rating]]&gt;3,1,0)</f>
        <v>1</v>
      </c>
      <c r="J1429">
        <v>3.5</v>
      </c>
      <c r="K1429">
        <f>IF(Fact_Order[[#This Row],[Discount Applied]]="Yes", 1, 0)</f>
        <v>0</v>
      </c>
      <c r="L1429" t="s">
        <v>1691</v>
      </c>
      <c r="M1429" t="s">
        <v>8</v>
      </c>
    </row>
    <row r="1430" spans="1:13" x14ac:dyDescent="0.3">
      <c r="A1430">
        <v>2730</v>
      </c>
      <c r="B1430">
        <v>2</v>
      </c>
      <c r="C1430">
        <v>7</v>
      </c>
      <c r="D1430">
        <v>3</v>
      </c>
      <c r="E1430">
        <v>25</v>
      </c>
      <c r="F1430">
        <v>2730</v>
      </c>
      <c r="G1430" t="s">
        <v>2743</v>
      </c>
      <c r="H1430" s="6">
        <v>71</v>
      </c>
      <c r="I1430" s="12">
        <f>IF(Fact_Order[[#This Row],[Review Rating]]&gt;3,1,0)</f>
        <v>1</v>
      </c>
      <c r="J1430">
        <v>4.0999999999999996</v>
      </c>
      <c r="K1430">
        <f>IF(Fact_Order[[#This Row],[Discount Applied]]="Yes", 1, 0)</f>
        <v>0</v>
      </c>
      <c r="L1430" t="s">
        <v>1691</v>
      </c>
      <c r="M1430" t="s">
        <v>12</v>
      </c>
    </row>
    <row r="1431" spans="1:13" x14ac:dyDescent="0.3">
      <c r="A1431">
        <v>2853</v>
      </c>
      <c r="B1431">
        <v>6</v>
      </c>
      <c r="C1431">
        <v>15</v>
      </c>
      <c r="D1431">
        <v>2</v>
      </c>
      <c r="E1431">
        <v>23</v>
      </c>
      <c r="F1431">
        <v>2853</v>
      </c>
      <c r="G1431" t="s">
        <v>2866</v>
      </c>
      <c r="H1431" s="6">
        <v>71</v>
      </c>
      <c r="I1431" s="12">
        <f>IF(Fact_Order[[#This Row],[Review Rating]]&gt;3,1,0)</f>
        <v>0</v>
      </c>
      <c r="J1431">
        <v>3</v>
      </c>
      <c r="K1431">
        <f>IF(Fact_Order[[#This Row],[Discount Applied]]="Yes", 1, 0)</f>
        <v>0</v>
      </c>
      <c r="L1431" t="s">
        <v>1691</v>
      </c>
      <c r="M1431" t="s">
        <v>8</v>
      </c>
    </row>
    <row r="1432" spans="1:13" x14ac:dyDescent="0.3">
      <c r="A1432">
        <v>2992</v>
      </c>
      <c r="B1432">
        <v>4</v>
      </c>
      <c r="C1432">
        <v>41</v>
      </c>
      <c r="D1432">
        <v>3</v>
      </c>
      <c r="E1432">
        <v>11</v>
      </c>
      <c r="F1432">
        <v>2992</v>
      </c>
      <c r="G1432" t="s">
        <v>3005</v>
      </c>
      <c r="H1432" s="6">
        <v>71</v>
      </c>
      <c r="I1432" s="12">
        <f>IF(Fact_Order[[#This Row],[Review Rating]]&gt;3,1,0)</f>
        <v>1</v>
      </c>
      <c r="J1432">
        <v>3.9</v>
      </c>
      <c r="K1432">
        <f>IF(Fact_Order[[#This Row],[Discount Applied]]="Yes", 1, 0)</f>
        <v>0</v>
      </c>
      <c r="L1432" t="s">
        <v>1691</v>
      </c>
      <c r="M1432" t="s">
        <v>14</v>
      </c>
    </row>
    <row r="1433" spans="1:13" x14ac:dyDescent="0.3">
      <c r="A1433">
        <v>3018</v>
      </c>
      <c r="B1433">
        <v>3</v>
      </c>
      <c r="C1433">
        <v>49</v>
      </c>
      <c r="D1433">
        <v>3</v>
      </c>
      <c r="E1433">
        <v>13</v>
      </c>
      <c r="F1433">
        <v>3018</v>
      </c>
      <c r="G1433" t="s">
        <v>3031</v>
      </c>
      <c r="H1433" s="6">
        <v>71</v>
      </c>
      <c r="I1433" s="12">
        <f>IF(Fact_Order[[#This Row],[Review Rating]]&gt;3,1,0)</f>
        <v>1</v>
      </c>
      <c r="J1433">
        <v>3.3</v>
      </c>
      <c r="K1433">
        <f>IF(Fact_Order[[#This Row],[Discount Applied]]="Yes", 1, 0)</f>
        <v>0</v>
      </c>
      <c r="L1433" t="s">
        <v>1691</v>
      </c>
      <c r="M1433" t="s">
        <v>10</v>
      </c>
    </row>
    <row r="1434" spans="1:13" x14ac:dyDescent="0.3">
      <c r="A1434">
        <v>3060</v>
      </c>
      <c r="B1434">
        <v>1</v>
      </c>
      <c r="C1434">
        <v>1</v>
      </c>
      <c r="D1434">
        <v>2</v>
      </c>
      <c r="E1434">
        <v>2</v>
      </c>
      <c r="F1434">
        <v>3060</v>
      </c>
      <c r="G1434" t="s">
        <v>3073</v>
      </c>
      <c r="H1434" s="6">
        <v>71</v>
      </c>
      <c r="I1434" s="12">
        <f>IF(Fact_Order[[#This Row],[Review Rating]]&gt;3,1,0)</f>
        <v>1</v>
      </c>
      <c r="J1434">
        <v>3.2</v>
      </c>
      <c r="K1434">
        <f>IF(Fact_Order[[#This Row],[Discount Applied]]="Yes", 1, 0)</f>
        <v>0</v>
      </c>
      <c r="L1434" t="s">
        <v>1691</v>
      </c>
      <c r="M1434" t="s">
        <v>12</v>
      </c>
    </row>
    <row r="1435" spans="1:13" x14ac:dyDescent="0.3">
      <c r="A1435">
        <v>3186</v>
      </c>
      <c r="B1435">
        <v>1</v>
      </c>
      <c r="C1435">
        <v>32</v>
      </c>
      <c r="D1435">
        <v>4</v>
      </c>
      <c r="E1435">
        <v>12</v>
      </c>
      <c r="F1435">
        <v>3186</v>
      </c>
      <c r="G1435" t="s">
        <v>3199</v>
      </c>
      <c r="H1435" s="6">
        <v>71</v>
      </c>
      <c r="I1435" s="12">
        <f>IF(Fact_Order[[#This Row],[Review Rating]]&gt;3,1,0)</f>
        <v>1</v>
      </c>
      <c r="J1435">
        <v>4.7</v>
      </c>
      <c r="K1435">
        <f>IF(Fact_Order[[#This Row],[Discount Applied]]="Yes", 1, 0)</f>
        <v>0</v>
      </c>
      <c r="L1435" t="s">
        <v>1691</v>
      </c>
      <c r="M1435" t="s">
        <v>14</v>
      </c>
    </row>
    <row r="1436" spans="1:13" x14ac:dyDescent="0.3">
      <c r="A1436">
        <v>3198</v>
      </c>
      <c r="B1436">
        <v>2</v>
      </c>
      <c r="C1436">
        <v>2</v>
      </c>
      <c r="D1436">
        <v>2</v>
      </c>
      <c r="E1436">
        <v>2</v>
      </c>
      <c r="F1436">
        <v>3198</v>
      </c>
      <c r="G1436" t="s">
        <v>3211</v>
      </c>
      <c r="H1436" s="6">
        <v>71</v>
      </c>
      <c r="I1436" s="12">
        <f>IF(Fact_Order[[#This Row],[Review Rating]]&gt;3,1,0)</f>
        <v>1</v>
      </c>
      <c r="J1436">
        <v>3.2</v>
      </c>
      <c r="K1436">
        <f>IF(Fact_Order[[#This Row],[Discount Applied]]="Yes", 1, 0)</f>
        <v>0</v>
      </c>
      <c r="L1436" t="s">
        <v>1691</v>
      </c>
      <c r="M1436" t="s">
        <v>12</v>
      </c>
    </row>
    <row r="1437" spans="1:13" x14ac:dyDescent="0.3">
      <c r="A1437">
        <v>3227</v>
      </c>
      <c r="B1437">
        <v>3</v>
      </c>
      <c r="C1437">
        <v>47</v>
      </c>
      <c r="D1437">
        <v>2</v>
      </c>
      <c r="E1437">
        <v>5</v>
      </c>
      <c r="F1437">
        <v>3227</v>
      </c>
      <c r="G1437" t="s">
        <v>3240</v>
      </c>
      <c r="H1437" s="6">
        <v>71</v>
      </c>
      <c r="I1437" s="12">
        <f>IF(Fact_Order[[#This Row],[Review Rating]]&gt;3,1,0)</f>
        <v>1</v>
      </c>
      <c r="J1437">
        <v>3.3</v>
      </c>
      <c r="K1437">
        <f>IF(Fact_Order[[#This Row],[Discount Applied]]="Yes", 1, 0)</f>
        <v>0</v>
      </c>
      <c r="L1437" t="s">
        <v>1691</v>
      </c>
      <c r="M1437" t="s">
        <v>22</v>
      </c>
    </row>
    <row r="1438" spans="1:13" x14ac:dyDescent="0.3">
      <c r="A1438">
        <v>3402</v>
      </c>
      <c r="B1438">
        <v>4</v>
      </c>
      <c r="C1438">
        <v>23</v>
      </c>
      <c r="D1438">
        <v>1</v>
      </c>
      <c r="E1438">
        <v>22</v>
      </c>
      <c r="F1438">
        <v>3402</v>
      </c>
      <c r="G1438" t="s">
        <v>3415</v>
      </c>
      <c r="H1438" s="6">
        <v>71</v>
      </c>
      <c r="I1438" s="12">
        <f>IF(Fact_Order[[#This Row],[Review Rating]]&gt;3,1,0)</f>
        <v>1</v>
      </c>
      <c r="J1438">
        <v>3.4</v>
      </c>
      <c r="K1438">
        <f>IF(Fact_Order[[#This Row],[Discount Applied]]="Yes", 1, 0)</f>
        <v>0</v>
      </c>
      <c r="L1438" t="s">
        <v>1691</v>
      </c>
      <c r="M1438" t="s">
        <v>12</v>
      </c>
    </row>
    <row r="1439" spans="1:13" x14ac:dyDescent="0.3">
      <c r="A1439">
        <v>3424</v>
      </c>
      <c r="B1439">
        <v>3</v>
      </c>
      <c r="C1439">
        <v>3</v>
      </c>
      <c r="D1439">
        <v>2</v>
      </c>
      <c r="E1439">
        <v>24</v>
      </c>
      <c r="F1439">
        <v>3424</v>
      </c>
      <c r="G1439" t="s">
        <v>3437</v>
      </c>
      <c r="H1439" s="6">
        <v>71</v>
      </c>
      <c r="I1439" s="12">
        <f>IF(Fact_Order[[#This Row],[Review Rating]]&gt;3,1,0)</f>
        <v>1</v>
      </c>
      <c r="J1439">
        <v>3.8</v>
      </c>
      <c r="K1439">
        <f>IF(Fact_Order[[#This Row],[Discount Applied]]="Yes", 1, 0)</f>
        <v>0</v>
      </c>
      <c r="L1439" t="s">
        <v>1691</v>
      </c>
      <c r="M1439" t="s">
        <v>14</v>
      </c>
    </row>
    <row r="1440" spans="1:13" x14ac:dyDescent="0.3">
      <c r="A1440">
        <v>3439</v>
      </c>
      <c r="B1440">
        <v>6</v>
      </c>
      <c r="C1440">
        <v>1</v>
      </c>
      <c r="D1440">
        <v>4</v>
      </c>
      <c r="E1440">
        <v>6</v>
      </c>
      <c r="F1440">
        <v>3439</v>
      </c>
      <c r="G1440" t="s">
        <v>3452</v>
      </c>
      <c r="H1440" s="6">
        <v>71</v>
      </c>
      <c r="I1440" s="12">
        <f>IF(Fact_Order[[#This Row],[Review Rating]]&gt;3,1,0)</f>
        <v>0</v>
      </c>
      <c r="J1440">
        <v>3</v>
      </c>
      <c r="K1440">
        <f>IF(Fact_Order[[#This Row],[Discount Applied]]="Yes", 1, 0)</f>
        <v>0</v>
      </c>
      <c r="L1440" t="s">
        <v>1691</v>
      </c>
      <c r="M1440" t="s">
        <v>12</v>
      </c>
    </row>
    <row r="1441" spans="1:13" x14ac:dyDescent="0.3">
      <c r="A1441">
        <v>3455</v>
      </c>
      <c r="B1441">
        <v>6</v>
      </c>
      <c r="C1441">
        <v>8</v>
      </c>
      <c r="D1441">
        <v>4</v>
      </c>
      <c r="E1441">
        <v>9</v>
      </c>
      <c r="F1441">
        <v>3455</v>
      </c>
      <c r="G1441" t="s">
        <v>3468</v>
      </c>
      <c r="H1441" s="6">
        <v>71</v>
      </c>
      <c r="I1441" s="12">
        <f>IF(Fact_Order[[#This Row],[Review Rating]]&gt;3,1,0)</f>
        <v>1</v>
      </c>
      <c r="J1441">
        <v>4.5999999999999996</v>
      </c>
      <c r="K1441">
        <f>IF(Fact_Order[[#This Row],[Discount Applied]]="Yes", 1, 0)</f>
        <v>0</v>
      </c>
      <c r="L1441" t="s">
        <v>1691</v>
      </c>
      <c r="M1441" t="s">
        <v>14</v>
      </c>
    </row>
    <row r="1442" spans="1:13" x14ac:dyDescent="0.3">
      <c r="A1442">
        <v>3569</v>
      </c>
      <c r="B1442">
        <v>3</v>
      </c>
      <c r="C1442">
        <v>11</v>
      </c>
      <c r="D1442">
        <v>2</v>
      </c>
      <c r="E1442">
        <v>4</v>
      </c>
      <c r="F1442">
        <v>3569</v>
      </c>
      <c r="G1442" t="s">
        <v>3582</v>
      </c>
      <c r="H1442" s="6">
        <v>71</v>
      </c>
      <c r="I1442" s="12">
        <f>IF(Fact_Order[[#This Row],[Review Rating]]&gt;3,1,0)</f>
        <v>1</v>
      </c>
      <c r="J1442">
        <v>4.8</v>
      </c>
      <c r="K1442">
        <f>IF(Fact_Order[[#This Row],[Discount Applied]]="Yes", 1, 0)</f>
        <v>0</v>
      </c>
      <c r="L1442" t="s">
        <v>1691</v>
      </c>
      <c r="M1442" t="s">
        <v>14</v>
      </c>
    </row>
    <row r="1443" spans="1:13" x14ac:dyDescent="0.3">
      <c r="A1443">
        <v>3598</v>
      </c>
      <c r="B1443">
        <v>4</v>
      </c>
      <c r="C1443">
        <v>36</v>
      </c>
      <c r="D1443">
        <v>3</v>
      </c>
      <c r="E1443">
        <v>13</v>
      </c>
      <c r="F1443">
        <v>3598</v>
      </c>
      <c r="G1443" t="s">
        <v>3611</v>
      </c>
      <c r="H1443" s="6">
        <v>71</v>
      </c>
      <c r="I1443" s="12">
        <f>IF(Fact_Order[[#This Row],[Review Rating]]&gt;3,1,0)</f>
        <v>1</v>
      </c>
      <c r="J1443">
        <v>3.1</v>
      </c>
      <c r="K1443">
        <f>IF(Fact_Order[[#This Row],[Discount Applied]]="Yes", 1, 0)</f>
        <v>0</v>
      </c>
      <c r="L1443" t="s">
        <v>1691</v>
      </c>
      <c r="M1443" t="s">
        <v>22</v>
      </c>
    </row>
    <row r="1444" spans="1:13" x14ac:dyDescent="0.3">
      <c r="A1444">
        <v>3643</v>
      </c>
      <c r="B1444">
        <v>6</v>
      </c>
      <c r="C1444">
        <v>29</v>
      </c>
      <c r="D1444">
        <v>3</v>
      </c>
      <c r="E1444">
        <v>11</v>
      </c>
      <c r="F1444">
        <v>3643</v>
      </c>
      <c r="G1444" t="s">
        <v>3656</v>
      </c>
      <c r="H1444" s="6">
        <v>71</v>
      </c>
      <c r="I1444" s="12">
        <f>IF(Fact_Order[[#This Row],[Review Rating]]&gt;3,1,0)</f>
        <v>1</v>
      </c>
      <c r="J1444">
        <v>4.4000000000000004</v>
      </c>
      <c r="K1444">
        <f>IF(Fact_Order[[#This Row],[Discount Applied]]="Yes", 1, 0)</f>
        <v>0</v>
      </c>
      <c r="L1444" t="s">
        <v>1691</v>
      </c>
      <c r="M1444" t="s">
        <v>14</v>
      </c>
    </row>
    <row r="1445" spans="1:13" x14ac:dyDescent="0.3">
      <c r="A1445">
        <v>3669</v>
      </c>
      <c r="B1445">
        <v>6</v>
      </c>
      <c r="C1445">
        <v>50</v>
      </c>
      <c r="D1445">
        <v>3</v>
      </c>
      <c r="E1445">
        <v>1</v>
      </c>
      <c r="F1445">
        <v>3669</v>
      </c>
      <c r="G1445" t="s">
        <v>3682</v>
      </c>
      <c r="H1445" s="6">
        <v>71</v>
      </c>
      <c r="I1445" s="12">
        <f>IF(Fact_Order[[#This Row],[Review Rating]]&gt;3,1,0)</f>
        <v>1</v>
      </c>
      <c r="J1445">
        <v>3.2</v>
      </c>
      <c r="K1445">
        <f>IF(Fact_Order[[#This Row],[Discount Applied]]="Yes", 1, 0)</f>
        <v>0</v>
      </c>
      <c r="L1445" t="s">
        <v>1691</v>
      </c>
      <c r="M1445" t="s">
        <v>8</v>
      </c>
    </row>
    <row r="1446" spans="1:13" x14ac:dyDescent="0.3">
      <c r="A1446">
        <v>3725</v>
      </c>
      <c r="B1446">
        <v>1</v>
      </c>
      <c r="C1446">
        <v>25</v>
      </c>
      <c r="D1446">
        <v>1</v>
      </c>
      <c r="E1446">
        <v>25</v>
      </c>
      <c r="F1446">
        <v>3725</v>
      </c>
      <c r="G1446" t="s">
        <v>3738</v>
      </c>
      <c r="H1446" s="6">
        <v>71</v>
      </c>
      <c r="I1446" s="12">
        <f>IF(Fact_Order[[#This Row],[Review Rating]]&gt;3,1,0)</f>
        <v>1</v>
      </c>
      <c r="J1446">
        <v>3.1</v>
      </c>
      <c r="K1446">
        <f>IF(Fact_Order[[#This Row],[Discount Applied]]="Yes", 1, 0)</f>
        <v>0</v>
      </c>
      <c r="L1446" t="s">
        <v>1691</v>
      </c>
      <c r="M1446" t="s">
        <v>22</v>
      </c>
    </row>
    <row r="1447" spans="1:13" x14ac:dyDescent="0.3">
      <c r="A1447">
        <v>3807</v>
      </c>
      <c r="B1447">
        <v>4</v>
      </c>
      <c r="C1447">
        <v>10</v>
      </c>
      <c r="D1447">
        <v>2</v>
      </c>
      <c r="E1447">
        <v>24</v>
      </c>
      <c r="F1447">
        <v>3807</v>
      </c>
      <c r="G1447" t="s">
        <v>3820</v>
      </c>
      <c r="H1447" s="6">
        <v>71</v>
      </c>
      <c r="I1447" s="12">
        <f>IF(Fact_Order[[#This Row],[Review Rating]]&gt;3,1,0)</f>
        <v>0</v>
      </c>
      <c r="J1447">
        <v>3</v>
      </c>
      <c r="K1447">
        <f>IF(Fact_Order[[#This Row],[Discount Applied]]="Yes", 1, 0)</f>
        <v>0</v>
      </c>
      <c r="L1447" t="s">
        <v>1691</v>
      </c>
      <c r="M1447" t="s">
        <v>14</v>
      </c>
    </row>
    <row r="1448" spans="1:13" x14ac:dyDescent="0.3">
      <c r="A1448">
        <v>3844</v>
      </c>
      <c r="B1448">
        <v>2</v>
      </c>
      <c r="C1448">
        <v>43</v>
      </c>
      <c r="D1448">
        <v>1</v>
      </c>
      <c r="E1448">
        <v>20</v>
      </c>
      <c r="F1448">
        <v>3844</v>
      </c>
      <c r="G1448" t="s">
        <v>3857</v>
      </c>
      <c r="H1448" s="6">
        <v>71</v>
      </c>
      <c r="I1448" s="12">
        <f>IF(Fact_Order[[#This Row],[Review Rating]]&gt;3,1,0)</f>
        <v>1</v>
      </c>
      <c r="J1448">
        <v>4</v>
      </c>
      <c r="K1448">
        <f>IF(Fact_Order[[#This Row],[Discount Applied]]="Yes", 1, 0)</f>
        <v>0</v>
      </c>
      <c r="L1448" t="s">
        <v>1691</v>
      </c>
      <c r="M1448" t="s">
        <v>8</v>
      </c>
    </row>
    <row r="1449" spans="1:13" x14ac:dyDescent="0.3">
      <c r="A1449">
        <v>70</v>
      </c>
      <c r="B1449">
        <v>1</v>
      </c>
      <c r="C1449">
        <v>31</v>
      </c>
      <c r="D1449">
        <v>3</v>
      </c>
      <c r="E1449">
        <v>23</v>
      </c>
      <c r="F1449">
        <v>70</v>
      </c>
      <c r="G1449" t="s">
        <v>82</v>
      </c>
      <c r="H1449" s="6">
        <v>70</v>
      </c>
      <c r="I1449" s="12">
        <f>IF(Fact_Order[[#This Row],[Review Rating]]&gt;3,1,0)</f>
        <v>1</v>
      </c>
      <c r="J1449">
        <v>4.4000000000000004</v>
      </c>
      <c r="K1449">
        <f>IF(Fact_Order[[#This Row],[Discount Applied]]="Yes", 1, 0)</f>
        <v>1</v>
      </c>
      <c r="L1449" t="s">
        <v>7</v>
      </c>
      <c r="M1449" t="s">
        <v>10</v>
      </c>
    </row>
    <row r="1450" spans="1:13" x14ac:dyDescent="0.3">
      <c r="A1450">
        <v>191</v>
      </c>
      <c r="B1450">
        <v>2</v>
      </c>
      <c r="C1450">
        <v>28</v>
      </c>
      <c r="D1450">
        <v>4</v>
      </c>
      <c r="E1450">
        <v>8</v>
      </c>
      <c r="F1450">
        <v>191</v>
      </c>
      <c r="G1450" t="s">
        <v>203</v>
      </c>
      <c r="H1450" s="6">
        <v>70</v>
      </c>
      <c r="I1450" s="12">
        <f>IF(Fact_Order[[#This Row],[Review Rating]]&gt;3,1,0)</f>
        <v>0</v>
      </c>
      <c r="J1450">
        <v>3</v>
      </c>
      <c r="K1450">
        <f>IF(Fact_Order[[#This Row],[Discount Applied]]="Yes", 1, 0)</f>
        <v>1</v>
      </c>
      <c r="L1450" t="s">
        <v>7</v>
      </c>
      <c r="M1450" t="s">
        <v>8</v>
      </c>
    </row>
    <row r="1451" spans="1:13" x14ac:dyDescent="0.3">
      <c r="A1451">
        <v>326</v>
      </c>
      <c r="B1451">
        <v>2</v>
      </c>
      <c r="C1451">
        <v>35</v>
      </c>
      <c r="D1451">
        <v>1</v>
      </c>
      <c r="E1451">
        <v>14</v>
      </c>
      <c r="F1451">
        <v>326</v>
      </c>
      <c r="G1451" t="s">
        <v>338</v>
      </c>
      <c r="H1451" s="6">
        <v>70</v>
      </c>
      <c r="I1451" s="12">
        <f>IF(Fact_Order[[#This Row],[Review Rating]]&gt;3,1,0)</f>
        <v>1</v>
      </c>
      <c r="J1451">
        <v>4.3</v>
      </c>
      <c r="K1451">
        <f>IF(Fact_Order[[#This Row],[Discount Applied]]="Yes", 1, 0)</f>
        <v>1</v>
      </c>
      <c r="L1451" t="s">
        <v>7</v>
      </c>
      <c r="M1451" t="s">
        <v>27</v>
      </c>
    </row>
    <row r="1452" spans="1:13" x14ac:dyDescent="0.3">
      <c r="A1452">
        <v>590</v>
      </c>
      <c r="B1452">
        <v>5</v>
      </c>
      <c r="C1452">
        <v>47</v>
      </c>
      <c r="D1452">
        <v>4</v>
      </c>
      <c r="E1452">
        <v>6</v>
      </c>
      <c r="F1452">
        <v>590</v>
      </c>
      <c r="G1452" t="s">
        <v>602</v>
      </c>
      <c r="H1452" s="6">
        <v>70</v>
      </c>
      <c r="I1452" s="12">
        <f>IF(Fact_Order[[#This Row],[Review Rating]]&gt;3,1,0)</f>
        <v>1</v>
      </c>
      <c r="J1452">
        <v>3.4</v>
      </c>
      <c r="K1452">
        <f>IF(Fact_Order[[#This Row],[Discount Applied]]="Yes", 1, 0)</f>
        <v>1</v>
      </c>
      <c r="L1452" t="s">
        <v>7</v>
      </c>
      <c r="M1452" t="s">
        <v>14</v>
      </c>
    </row>
    <row r="1453" spans="1:13" x14ac:dyDescent="0.3">
      <c r="A1453">
        <v>624</v>
      </c>
      <c r="B1453">
        <v>4</v>
      </c>
      <c r="C1453">
        <v>23</v>
      </c>
      <c r="D1453">
        <v>4</v>
      </c>
      <c r="E1453">
        <v>10</v>
      </c>
      <c r="F1453">
        <v>624</v>
      </c>
      <c r="G1453" t="s">
        <v>636</v>
      </c>
      <c r="H1453" s="6">
        <v>70</v>
      </c>
      <c r="I1453" s="12">
        <f>IF(Fact_Order[[#This Row],[Review Rating]]&gt;3,1,0)</f>
        <v>1</v>
      </c>
      <c r="J1453">
        <v>4.7</v>
      </c>
      <c r="K1453">
        <f>IF(Fact_Order[[#This Row],[Discount Applied]]="Yes", 1, 0)</f>
        <v>1</v>
      </c>
      <c r="L1453" t="s">
        <v>7</v>
      </c>
      <c r="M1453" t="s">
        <v>14</v>
      </c>
    </row>
    <row r="1454" spans="1:13" x14ac:dyDescent="0.3">
      <c r="A1454">
        <v>648</v>
      </c>
      <c r="B1454">
        <v>1</v>
      </c>
      <c r="C1454">
        <v>17</v>
      </c>
      <c r="D1454">
        <v>3</v>
      </c>
      <c r="E1454">
        <v>1</v>
      </c>
      <c r="F1454">
        <v>648</v>
      </c>
      <c r="G1454" t="s">
        <v>660</v>
      </c>
      <c r="H1454" s="6">
        <v>70</v>
      </c>
      <c r="I1454" s="12">
        <f>IF(Fact_Order[[#This Row],[Review Rating]]&gt;3,1,0)</f>
        <v>1</v>
      </c>
      <c r="J1454">
        <v>3.7</v>
      </c>
      <c r="K1454">
        <f>IF(Fact_Order[[#This Row],[Discount Applied]]="Yes", 1, 0)</f>
        <v>1</v>
      </c>
      <c r="L1454" t="s">
        <v>7</v>
      </c>
      <c r="M1454" t="s">
        <v>12</v>
      </c>
    </row>
    <row r="1455" spans="1:13" x14ac:dyDescent="0.3">
      <c r="A1455">
        <v>715</v>
      </c>
      <c r="B1455">
        <v>6</v>
      </c>
      <c r="C1455">
        <v>46</v>
      </c>
      <c r="D1455">
        <v>4</v>
      </c>
      <c r="E1455">
        <v>15</v>
      </c>
      <c r="F1455">
        <v>715</v>
      </c>
      <c r="G1455" t="s">
        <v>727</v>
      </c>
      <c r="H1455" s="6">
        <v>70</v>
      </c>
      <c r="I1455" s="12">
        <f>IF(Fact_Order[[#This Row],[Review Rating]]&gt;3,1,0)</f>
        <v>1</v>
      </c>
      <c r="J1455">
        <v>4.4000000000000004</v>
      </c>
      <c r="K1455">
        <f>IF(Fact_Order[[#This Row],[Discount Applied]]="Yes", 1, 0)</f>
        <v>1</v>
      </c>
      <c r="L1455" t="s">
        <v>7</v>
      </c>
      <c r="M1455" t="s">
        <v>27</v>
      </c>
    </row>
    <row r="1456" spans="1:13" x14ac:dyDescent="0.3">
      <c r="A1456">
        <v>899</v>
      </c>
      <c r="B1456">
        <v>5</v>
      </c>
      <c r="C1456">
        <v>23</v>
      </c>
      <c r="D1456">
        <v>2</v>
      </c>
      <c r="E1456">
        <v>23</v>
      </c>
      <c r="F1456">
        <v>899</v>
      </c>
      <c r="G1456" t="s">
        <v>911</v>
      </c>
      <c r="H1456" s="6">
        <v>70</v>
      </c>
      <c r="I1456" s="12">
        <f>IF(Fact_Order[[#This Row],[Review Rating]]&gt;3,1,0)</f>
        <v>1</v>
      </c>
      <c r="J1456">
        <v>3.5</v>
      </c>
      <c r="K1456">
        <f>IF(Fact_Order[[#This Row],[Discount Applied]]="Yes", 1, 0)</f>
        <v>1</v>
      </c>
      <c r="L1456" t="s">
        <v>7</v>
      </c>
      <c r="M1456" t="s">
        <v>22</v>
      </c>
    </row>
    <row r="1457" spans="1:13" x14ac:dyDescent="0.3">
      <c r="A1457">
        <v>1019</v>
      </c>
      <c r="B1457">
        <v>3</v>
      </c>
      <c r="C1457">
        <v>43</v>
      </c>
      <c r="D1457">
        <v>2</v>
      </c>
      <c r="E1457">
        <v>11</v>
      </c>
      <c r="F1457">
        <v>1019</v>
      </c>
      <c r="G1457" t="s">
        <v>1031</v>
      </c>
      <c r="H1457" s="6">
        <v>70</v>
      </c>
      <c r="I1457" s="12">
        <f>IF(Fact_Order[[#This Row],[Review Rating]]&gt;3,1,0)</f>
        <v>1</v>
      </c>
      <c r="J1457">
        <v>4.9000000000000004</v>
      </c>
      <c r="K1457">
        <f>IF(Fact_Order[[#This Row],[Discount Applied]]="Yes", 1, 0)</f>
        <v>1</v>
      </c>
      <c r="L1457" t="s">
        <v>7</v>
      </c>
      <c r="M1457" t="s">
        <v>10</v>
      </c>
    </row>
    <row r="1458" spans="1:13" x14ac:dyDescent="0.3">
      <c r="A1458">
        <v>1054</v>
      </c>
      <c r="B1458">
        <v>5</v>
      </c>
      <c r="C1458">
        <v>24</v>
      </c>
      <c r="D1458">
        <v>2</v>
      </c>
      <c r="E1458">
        <v>1</v>
      </c>
      <c r="F1458">
        <v>1054</v>
      </c>
      <c r="G1458" t="s">
        <v>1066</v>
      </c>
      <c r="H1458" s="6">
        <v>70</v>
      </c>
      <c r="I1458" s="12">
        <f>IF(Fact_Order[[#This Row],[Review Rating]]&gt;3,1,0)</f>
        <v>1</v>
      </c>
      <c r="J1458">
        <v>3.3</v>
      </c>
      <c r="K1458">
        <f>IF(Fact_Order[[#This Row],[Discount Applied]]="Yes", 1, 0)</f>
        <v>1</v>
      </c>
      <c r="L1458" t="s">
        <v>7</v>
      </c>
      <c r="M1458" t="s">
        <v>27</v>
      </c>
    </row>
    <row r="1459" spans="1:13" x14ac:dyDescent="0.3">
      <c r="A1459">
        <v>1192</v>
      </c>
      <c r="B1459">
        <v>2</v>
      </c>
      <c r="C1459">
        <v>28</v>
      </c>
      <c r="D1459">
        <v>1</v>
      </c>
      <c r="E1459">
        <v>18</v>
      </c>
      <c r="F1459">
        <v>1192</v>
      </c>
      <c r="G1459" t="s">
        <v>1204</v>
      </c>
      <c r="H1459" s="6">
        <v>70</v>
      </c>
      <c r="I1459" s="12">
        <f>IF(Fact_Order[[#This Row],[Review Rating]]&gt;3,1,0)</f>
        <v>1</v>
      </c>
      <c r="J1459">
        <v>4.0999999999999996</v>
      </c>
      <c r="K1459">
        <f>IF(Fact_Order[[#This Row],[Discount Applied]]="Yes", 1, 0)</f>
        <v>1</v>
      </c>
      <c r="L1459" t="s">
        <v>7</v>
      </c>
      <c r="M1459" t="s">
        <v>8</v>
      </c>
    </row>
    <row r="1460" spans="1:13" x14ac:dyDescent="0.3">
      <c r="A1460">
        <v>1264</v>
      </c>
      <c r="B1460">
        <v>5</v>
      </c>
      <c r="C1460">
        <v>13</v>
      </c>
      <c r="D1460">
        <v>1</v>
      </c>
      <c r="E1460">
        <v>16</v>
      </c>
      <c r="F1460">
        <v>1264</v>
      </c>
      <c r="G1460" t="s">
        <v>1276</v>
      </c>
      <c r="H1460" s="6">
        <v>70</v>
      </c>
      <c r="I1460" s="12">
        <f>IF(Fact_Order[[#This Row],[Review Rating]]&gt;3,1,0)</f>
        <v>1</v>
      </c>
      <c r="J1460">
        <v>4.5999999999999996</v>
      </c>
      <c r="K1460">
        <f>IF(Fact_Order[[#This Row],[Discount Applied]]="Yes", 1, 0)</f>
        <v>1</v>
      </c>
      <c r="L1460" t="s">
        <v>7</v>
      </c>
      <c r="M1460" t="s">
        <v>12</v>
      </c>
    </row>
    <row r="1461" spans="1:13" x14ac:dyDescent="0.3">
      <c r="A1461">
        <v>1643</v>
      </c>
      <c r="B1461">
        <v>6</v>
      </c>
      <c r="C1461">
        <v>17</v>
      </c>
      <c r="D1461">
        <v>2</v>
      </c>
      <c r="E1461">
        <v>8</v>
      </c>
      <c r="F1461">
        <v>1643</v>
      </c>
      <c r="G1461" t="s">
        <v>1655</v>
      </c>
      <c r="H1461" s="6">
        <v>70</v>
      </c>
      <c r="I1461" s="12">
        <f>IF(Fact_Order[[#This Row],[Review Rating]]&gt;3,1,0)</f>
        <v>1</v>
      </c>
      <c r="J1461">
        <v>4.2</v>
      </c>
      <c r="K1461">
        <f>IF(Fact_Order[[#This Row],[Discount Applied]]="Yes", 1, 0)</f>
        <v>1</v>
      </c>
      <c r="L1461" t="s">
        <v>7</v>
      </c>
      <c r="M1461" t="s">
        <v>14</v>
      </c>
    </row>
    <row r="1462" spans="1:13" x14ac:dyDescent="0.3">
      <c r="A1462">
        <v>1688</v>
      </c>
      <c r="B1462">
        <v>2</v>
      </c>
      <c r="C1462">
        <v>43</v>
      </c>
      <c r="D1462">
        <v>1</v>
      </c>
      <c r="E1462">
        <v>12</v>
      </c>
      <c r="F1462">
        <v>1688</v>
      </c>
      <c r="G1462" t="s">
        <v>1701</v>
      </c>
      <c r="H1462" s="6">
        <v>70</v>
      </c>
      <c r="I1462" s="12">
        <f>IF(Fact_Order[[#This Row],[Review Rating]]&gt;3,1,0)</f>
        <v>1</v>
      </c>
      <c r="J1462">
        <v>3.7</v>
      </c>
      <c r="K1462">
        <f>IF(Fact_Order[[#This Row],[Discount Applied]]="Yes", 1, 0)</f>
        <v>0</v>
      </c>
      <c r="L1462" t="s">
        <v>1691</v>
      </c>
      <c r="M1462" t="s">
        <v>14</v>
      </c>
    </row>
    <row r="1463" spans="1:13" x14ac:dyDescent="0.3">
      <c r="A1463">
        <v>1701</v>
      </c>
      <c r="B1463">
        <v>1</v>
      </c>
      <c r="C1463">
        <v>9</v>
      </c>
      <c r="D1463">
        <v>4</v>
      </c>
      <c r="E1463">
        <v>16</v>
      </c>
      <c r="F1463">
        <v>1701</v>
      </c>
      <c r="G1463" t="s">
        <v>1714</v>
      </c>
      <c r="H1463" s="6">
        <v>70</v>
      </c>
      <c r="I1463" s="12">
        <f>IF(Fact_Order[[#This Row],[Review Rating]]&gt;3,1,0)</f>
        <v>1</v>
      </c>
      <c r="J1463">
        <v>4.0999999999999996</v>
      </c>
      <c r="K1463">
        <f>IF(Fact_Order[[#This Row],[Discount Applied]]="Yes", 1, 0)</f>
        <v>0</v>
      </c>
      <c r="L1463" t="s">
        <v>1691</v>
      </c>
      <c r="M1463" t="s">
        <v>22</v>
      </c>
    </row>
    <row r="1464" spans="1:13" x14ac:dyDescent="0.3">
      <c r="A1464">
        <v>1750</v>
      </c>
      <c r="B1464">
        <v>5</v>
      </c>
      <c r="C1464">
        <v>6</v>
      </c>
      <c r="D1464">
        <v>4</v>
      </c>
      <c r="E1464">
        <v>16</v>
      </c>
      <c r="F1464">
        <v>1750</v>
      </c>
      <c r="G1464" t="s">
        <v>1763</v>
      </c>
      <c r="H1464" s="6">
        <v>70</v>
      </c>
      <c r="I1464" s="12">
        <f>IF(Fact_Order[[#This Row],[Review Rating]]&gt;3,1,0)</f>
        <v>1</v>
      </c>
      <c r="J1464">
        <v>3.2</v>
      </c>
      <c r="K1464">
        <f>IF(Fact_Order[[#This Row],[Discount Applied]]="Yes", 1, 0)</f>
        <v>0</v>
      </c>
      <c r="L1464" t="s">
        <v>1691</v>
      </c>
      <c r="M1464" t="s">
        <v>27</v>
      </c>
    </row>
    <row r="1465" spans="1:13" x14ac:dyDescent="0.3">
      <c r="A1465">
        <v>1969</v>
      </c>
      <c r="B1465">
        <v>4</v>
      </c>
      <c r="C1465">
        <v>47</v>
      </c>
      <c r="D1465">
        <v>2</v>
      </c>
      <c r="E1465">
        <v>6</v>
      </c>
      <c r="F1465">
        <v>1969</v>
      </c>
      <c r="G1465" t="s">
        <v>1982</v>
      </c>
      <c r="H1465" s="6">
        <v>70</v>
      </c>
      <c r="I1465" s="12">
        <f>IF(Fact_Order[[#This Row],[Review Rating]]&gt;3,1,0)</f>
        <v>1</v>
      </c>
      <c r="J1465">
        <v>4.2</v>
      </c>
      <c r="K1465">
        <f>IF(Fact_Order[[#This Row],[Discount Applied]]="Yes", 1, 0)</f>
        <v>0</v>
      </c>
      <c r="L1465" t="s">
        <v>1691</v>
      </c>
      <c r="M1465" t="s">
        <v>12</v>
      </c>
    </row>
    <row r="1466" spans="1:13" x14ac:dyDescent="0.3">
      <c r="A1466">
        <v>2005</v>
      </c>
      <c r="B1466">
        <v>5</v>
      </c>
      <c r="C1466">
        <v>43</v>
      </c>
      <c r="D1466">
        <v>4</v>
      </c>
      <c r="E1466">
        <v>10</v>
      </c>
      <c r="F1466">
        <v>2005</v>
      </c>
      <c r="G1466" t="s">
        <v>2018</v>
      </c>
      <c r="H1466" s="6">
        <v>70</v>
      </c>
      <c r="I1466" s="12">
        <f>IF(Fact_Order[[#This Row],[Review Rating]]&gt;3,1,0)</f>
        <v>1</v>
      </c>
      <c r="J1466">
        <v>3.2</v>
      </c>
      <c r="K1466">
        <f>IF(Fact_Order[[#This Row],[Discount Applied]]="Yes", 1, 0)</f>
        <v>0</v>
      </c>
      <c r="L1466" t="s">
        <v>1691</v>
      </c>
      <c r="M1466" t="s">
        <v>10</v>
      </c>
    </row>
    <row r="1467" spans="1:13" x14ac:dyDescent="0.3">
      <c r="A1467">
        <v>2014</v>
      </c>
      <c r="B1467">
        <v>4</v>
      </c>
      <c r="C1467">
        <v>42</v>
      </c>
      <c r="D1467">
        <v>1</v>
      </c>
      <c r="E1467">
        <v>22</v>
      </c>
      <c r="F1467">
        <v>2014</v>
      </c>
      <c r="G1467" t="s">
        <v>2027</v>
      </c>
      <c r="H1467" s="6">
        <v>70</v>
      </c>
      <c r="I1467" s="12">
        <f>IF(Fact_Order[[#This Row],[Review Rating]]&gt;3,1,0)</f>
        <v>1</v>
      </c>
      <c r="J1467">
        <v>4.9000000000000004</v>
      </c>
      <c r="K1467">
        <f>IF(Fact_Order[[#This Row],[Discount Applied]]="Yes", 1, 0)</f>
        <v>0</v>
      </c>
      <c r="L1467" t="s">
        <v>1691</v>
      </c>
      <c r="M1467" t="s">
        <v>27</v>
      </c>
    </row>
    <row r="1468" spans="1:13" x14ac:dyDescent="0.3">
      <c r="A1468">
        <v>2036</v>
      </c>
      <c r="B1468">
        <v>1</v>
      </c>
      <c r="C1468">
        <v>20</v>
      </c>
      <c r="D1468">
        <v>3</v>
      </c>
      <c r="E1468">
        <v>18</v>
      </c>
      <c r="F1468">
        <v>2036</v>
      </c>
      <c r="G1468" t="s">
        <v>2049</v>
      </c>
      <c r="H1468" s="6">
        <v>70</v>
      </c>
      <c r="I1468" s="12">
        <f>IF(Fact_Order[[#This Row],[Review Rating]]&gt;3,1,0)</f>
        <v>1</v>
      </c>
      <c r="J1468">
        <v>4.0999999999999996</v>
      </c>
      <c r="K1468">
        <f>IF(Fact_Order[[#This Row],[Discount Applied]]="Yes", 1, 0)</f>
        <v>0</v>
      </c>
      <c r="L1468" t="s">
        <v>1691</v>
      </c>
      <c r="M1468" t="s">
        <v>22</v>
      </c>
    </row>
    <row r="1469" spans="1:13" x14ac:dyDescent="0.3">
      <c r="A1469">
        <v>2039</v>
      </c>
      <c r="B1469">
        <v>3</v>
      </c>
      <c r="C1469">
        <v>11</v>
      </c>
      <c r="D1469">
        <v>2</v>
      </c>
      <c r="E1469">
        <v>1</v>
      </c>
      <c r="F1469">
        <v>2039</v>
      </c>
      <c r="G1469" t="s">
        <v>2052</v>
      </c>
      <c r="H1469" s="6">
        <v>70</v>
      </c>
      <c r="I1469" s="12">
        <f>IF(Fact_Order[[#This Row],[Review Rating]]&gt;3,1,0)</f>
        <v>1</v>
      </c>
      <c r="J1469">
        <v>4.4000000000000004</v>
      </c>
      <c r="K1469">
        <f>IF(Fact_Order[[#This Row],[Discount Applied]]="Yes", 1, 0)</f>
        <v>0</v>
      </c>
      <c r="L1469" t="s">
        <v>1691</v>
      </c>
      <c r="M1469" t="s">
        <v>12</v>
      </c>
    </row>
    <row r="1470" spans="1:13" x14ac:dyDescent="0.3">
      <c r="A1470">
        <v>2062</v>
      </c>
      <c r="B1470">
        <v>6</v>
      </c>
      <c r="C1470">
        <v>50</v>
      </c>
      <c r="D1470">
        <v>3</v>
      </c>
      <c r="E1470">
        <v>2</v>
      </c>
      <c r="F1470">
        <v>2062</v>
      </c>
      <c r="G1470" t="s">
        <v>2075</v>
      </c>
      <c r="H1470" s="6">
        <v>70</v>
      </c>
      <c r="I1470" s="12">
        <f>IF(Fact_Order[[#This Row],[Review Rating]]&gt;3,1,0)</f>
        <v>0</v>
      </c>
      <c r="J1470">
        <v>2.6</v>
      </c>
      <c r="K1470">
        <f>IF(Fact_Order[[#This Row],[Discount Applied]]="Yes", 1, 0)</f>
        <v>0</v>
      </c>
      <c r="L1470" t="s">
        <v>1691</v>
      </c>
      <c r="M1470" t="s">
        <v>27</v>
      </c>
    </row>
    <row r="1471" spans="1:13" x14ac:dyDescent="0.3">
      <c r="A1471">
        <v>2545</v>
      </c>
      <c r="B1471">
        <v>3</v>
      </c>
      <c r="C1471">
        <v>13</v>
      </c>
      <c r="D1471">
        <v>2</v>
      </c>
      <c r="E1471">
        <v>14</v>
      </c>
      <c r="F1471">
        <v>2545</v>
      </c>
      <c r="G1471" t="s">
        <v>2558</v>
      </c>
      <c r="H1471" s="6">
        <v>70</v>
      </c>
      <c r="I1471" s="12">
        <f>IF(Fact_Order[[#This Row],[Review Rating]]&gt;3,1,0)</f>
        <v>0</v>
      </c>
      <c r="J1471">
        <v>2.5</v>
      </c>
      <c r="K1471">
        <f>IF(Fact_Order[[#This Row],[Discount Applied]]="Yes", 1, 0)</f>
        <v>0</v>
      </c>
      <c r="L1471" t="s">
        <v>1691</v>
      </c>
      <c r="M1471" t="s">
        <v>8</v>
      </c>
    </row>
    <row r="1472" spans="1:13" x14ac:dyDescent="0.3">
      <c r="A1472">
        <v>2655</v>
      </c>
      <c r="B1472">
        <v>3</v>
      </c>
      <c r="C1472">
        <v>38</v>
      </c>
      <c r="D1472">
        <v>4</v>
      </c>
      <c r="E1472">
        <v>8</v>
      </c>
      <c r="F1472">
        <v>2655</v>
      </c>
      <c r="G1472" t="s">
        <v>2668</v>
      </c>
      <c r="H1472" s="6">
        <v>70</v>
      </c>
      <c r="I1472" s="12">
        <f>IF(Fact_Order[[#This Row],[Review Rating]]&gt;3,1,0)</f>
        <v>1</v>
      </c>
      <c r="J1472">
        <v>4.0999999999999996</v>
      </c>
      <c r="K1472">
        <f>IF(Fact_Order[[#This Row],[Discount Applied]]="Yes", 1, 0)</f>
        <v>0</v>
      </c>
      <c r="L1472" t="s">
        <v>1691</v>
      </c>
      <c r="M1472" t="s">
        <v>14</v>
      </c>
    </row>
    <row r="1473" spans="1:13" x14ac:dyDescent="0.3">
      <c r="A1473">
        <v>2694</v>
      </c>
      <c r="B1473">
        <v>4</v>
      </c>
      <c r="C1473">
        <v>12</v>
      </c>
      <c r="D1473">
        <v>3</v>
      </c>
      <c r="E1473">
        <v>24</v>
      </c>
      <c r="F1473">
        <v>2694</v>
      </c>
      <c r="G1473" t="s">
        <v>2707</v>
      </c>
      <c r="H1473" s="6">
        <v>70</v>
      </c>
      <c r="I1473" s="12">
        <f>IF(Fact_Order[[#This Row],[Review Rating]]&gt;3,1,0)</f>
        <v>0</v>
      </c>
      <c r="J1473">
        <v>2.6</v>
      </c>
      <c r="K1473">
        <f>IF(Fact_Order[[#This Row],[Discount Applied]]="Yes", 1, 0)</f>
        <v>0</v>
      </c>
      <c r="L1473" t="s">
        <v>1691</v>
      </c>
      <c r="M1473" t="s">
        <v>10</v>
      </c>
    </row>
    <row r="1474" spans="1:13" x14ac:dyDescent="0.3">
      <c r="A1474">
        <v>2722</v>
      </c>
      <c r="B1474">
        <v>2</v>
      </c>
      <c r="C1474">
        <v>47</v>
      </c>
      <c r="D1474">
        <v>2</v>
      </c>
      <c r="E1474">
        <v>4</v>
      </c>
      <c r="F1474">
        <v>2722</v>
      </c>
      <c r="G1474" t="s">
        <v>2735</v>
      </c>
      <c r="H1474" s="6">
        <v>70</v>
      </c>
      <c r="I1474" s="12">
        <f>IF(Fact_Order[[#This Row],[Review Rating]]&gt;3,1,0)</f>
        <v>1</v>
      </c>
      <c r="J1474">
        <v>4.9000000000000004</v>
      </c>
      <c r="K1474">
        <f>IF(Fact_Order[[#This Row],[Discount Applied]]="Yes", 1, 0)</f>
        <v>0</v>
      </c>
      <c r="L1474" t="s">
        <v>1691</v>
      </c>
      <c r="M1474" t="s">
        <v>14</v>
      </c>
    </row>
    <row r="1475" spans="1:13" x14ac:dyDescent="0.3">
      <c r="A1475">
        <v>2741</v>
      </c>
      <c r="B1475">
        <v>2</v>
      </c>
      <c r="C1475">
        <v>39</v>
      </c>
      <c r="D1475">
        <v>3</v>
      </c>
      <c r="E1475">
        <v>13</v>
      </c>
      <c r="F1475">
        <v>2741</v>
      </c>
      <c r="G1475" t="s">
        <v>2754</v>
      </c>
      <c r="H1475" s="6">
        <v>70</v>
      </c>
      <c r="I1475" s="12">
        <f>IF(Fact_Order[[#This Row],[Review Rating]]&gt;3,1,0)</f>
        <v>1</v>
      </c>
      <c r="J1475">
        <v>4.9000000000000004</v>
      </c>
      <c r="K1475">
        <f>IF(Fact_Order[[#This Row],[Discount Applied]]="Yes", 1, 0)</f>
        <v>0</v>
      </c>
      <c r="L1475" t="s">
        <v>1691</v>
      </c>
      <c r="M1475" t="s">
        <v>22</v>
      </c>
    </row>
    <row r="1476" spans="1:13" x14ac:dyDescent="0.3">
      <c r="A1476">
        <v>2766</v>
      </c>
      <c r="B1476">
        <v>5</v>
      </c>
      <c r="C1476">
        <v>25</v>
      </c>
      <c r="D1476">
        <v>3</v>
      </c>
      <c r="E1476">
        <v>25</v>
      </c>
      <c r="F1476">
        <v>2766</v>
      </c>
      <c r="G1476" t="s">
        <v>2779</v>
      </c>
      <c r="H1476" s="6">
        <v>70</v>
      </c>
      <c r="I1476" s="12">
        <f>IF(Fact_Order[[#This Row],[Review Rating]]&gt;3,1,0)</f>
        <v>1</v>
      </c>
      <c r="J1476">
        <v>4.3</v>
      </c>
      <c r="K1476">
        <f>IF(Fact_Order[[#This Row],[Discount Applied]]="Yes", 1, 0)</f>
        <v>0</v>
      </c>
      <c r="L1476" t="s">
        <v>1691</v>
      </c>
      <c r="M1476" t="s">
        <v>12</v>
      </c>
    </row>
    <row r="1477" spans="1:13" x14ac:dyDescent="0.3">
      <c r="A1477">
        <v>2781</v>
      </c>
      <c r="B1477">
        <v>3</v>
      </c>
      <c r="C1477">
        <v>32</v>
      </c>
      <c r="D1477">
        <v>1</v>
      </c>
      <c r="E1477">
        <v>24</v>
      </c>
      <c r="F1477">
        <v>2781</v>
      </c>
      <c r="G1477" t="s">
        <v>2794</v>
      </c>
      <c r="H1477" s="6">
        <v>70</v>
      </c>
      <c r="I1477" s="12">
        <f>IF(Fact_Order[[#This Row],[Review Rating]]&gt;3,1,0)</f>
        <v>1</v>
      </c>
      <c r="J1477">
        <v>4.0999999999999996</v>
      </c>
      <c r="K1477">
        <f>IF(Fact_Order[[#This Row],[Discount Applied]]="Yes", 1, 0)</f>
        <v>0</v>
      </c>
      <c r="L1477" t="s">
        <v>1691</v>
      </c>
      <c r="M1477" t="s">
        <v>14</v>
      </c>
    </row>
    <row r="1478" spans="1:13" x14ac:dyDescent="0.3">
      <c r="A1478">
        <v>2785</v>
      </c>
      <c r="B1478">
        <v>1</v>
      </c>
      <c r="C1478">
        <v>38</v>
      </c>
      <c r="D1478">
        <v>1</v>
      </c>
      <c r="E1478">
        <v>12</v>
      </c>
      <c r="F1478">
        <v>2785</v>
      </c>
      <c r="G1478" t="s">
        <v>2798</v>
      </c>
      <c r="H1478" s="6">
        <v>70</v>
      </c>
      <c r="I1478" s="12">
        <f>IF(Fact_Order[[#This Row],[Review Rating]]&gt;3,1,0)</f>
        <v>1</v>
      </c>
      <c r="J1478">
        <v>3.1</v>
      </c>
      <c r="K1478">
        <f>IF(Fact_Order[[#This Row],[Discount Applied]]="Yes", 1, 0)</f>
        <v>0</v>
      </c>
      <c r="L1478" t="s">
        <v>1691</v>
      </c>
      <c r="M1478" t="s">
        <v>14</v>
      </c>
    </row>
    <row r="1479" spans="1:13" x14ac:dyDescent="0.3">
      <c r="A1479">
        <v>2924</v>
      </c>
      <c r="B1479">
        <v>5</v>
      </c>
      <c r="C1479">
        <v>39</v>
      </c>
      <c r="D1479">
        <v>2</v>
      </c>
      <c r="E1479">
        <v>6</v>
      </c>
      <c r="F1479">
        <v>2924</v>
      </c>
      <c r="G1479" t="s">
        <v>2937</v>
      </c>
      <c r="H1479" s="6">
        <v>70</v>
      </c>
      <c r="I1479" s="12">
        <f>IF(Fact_Order[[#This Row],[Review Rating]]&gt;3,1,0)</f>
        <v>1</v>
      </c>
      <c r="J1479">
        <v>4.2</v>
      </c>
      <c r="K1479">
        <f>IF(Fact_Order[[#This Row],[Discount Applied]]="Yes", 1, 0)</f>
        <v>0</v>
      </c>
      <c r="L1479" t="s">
        <v>1691</v>
      </c>
      <c r="M1479" t="s">
        <v>10</v>
      </c>
    </row>
    <row r="1480" spans="1:13" x14ac:dyDescent="0.3">
      <c r="A1480">
        <v>2958</v>
      </c>
      <c r="B1480">
        <v>4</v>
      </c>
      <c r="C1480">
        <v>46</v>
      </c>
      <c r="D1480">
        <v>4</v>
      </c>
      <c r="E1480">
        <v>17</v>
      </c>
      <c r="F1480">
        <v>2958</v>
      </c>
      <c r="G1480" t="s">
        <v>2971</v>
      </c>
      <c r="H1480" s="6">
        <v>70</v>
      </c>
      <c r="I1480" s="12">
        <f>IF(Fact_Order[[#This Row],[Review Rating]]&gt;3,1,0)</f>
        <v>1</v>
      </c>
      <c r="J1480">
        <v>4.7</v>
      </c>
      <c r="K1480">
        <f>IF(Fact_Order[[#This Row],[Discount Applied]]="Yes", 1, 0)</f>
        <v>0</v>
      </c>
      <c r="L1480" t="s">
        <v>1691</v>
      </c>
      <c r="M1480" t="s">
        <v>10</v>
      </c>
    </row>
    <row r="1481" spans="1:13" x14ac:dyDescent="0.3">
      <c r="A1481">
        <v>3001</v>
      </c>
      <c r="B1481">
        <v>1</v>
      </c>
      <c r="C1481">
        <v>32</v>
      </c>
      <c r="D1481">
        <v>1</v>
      </c>
      <c r="E1481">
        <v>4</v>
      </c>
      <c r="F1481">
        <v>3001</v>
      </c>
      <c r="G1481" t="s">
        <v>3014</v>
      </c>
      <c r="H1481" s="6">
        <v>70</v>
      </c>
      <c r="I1481" s="12">
        <f>IF(Fact_Order[[#This Row],[Review Rating]]&gt;3,1,0)</f>
        <v>1</v>
      </c>
      <c r="J1481">
        <v>3.7</v>
      </c>
      <c r="K1481">
        <f>IF(Fact_Order[[#This Row],[Discount Applied]]="Yes", 1, 0)</f>
        <v>0</v>
      </c>
      <c r="L1481" t="s">
        <v>1691</v>
      </c>
      <c r="M1481" t="s">
        <v>14</v>
      </c>
    </row>
    <row r="1482" spans="1:13" x14ac:dyDescent="0.3">
      <c r="A1482">
        <v>3012</v>
      </c>
      <c r="B1482">
        <v>3</v>
      </c>
      <c r="C1482">
        <v>23</v>
      </c>
      <c r="D1482">
        <v>3</v>
      </c>
      <c r="E1482">
        <v>23</v>
      </c>
      <c r="F1482">
        <v>3012</v>
      </c>
      <c r="G1482" t="s">
        <v>3025</v>
      </c>
      <c r="H1482" s="6">
        <v>70</v>
      </c>
      <c r="I1482" s="12">
        <f>IF(Fact_Order[[#This Row],[Review Rating]]&gt;3,1,0)</f>
        <v>0</v>
      </c>
      <c r="J1482">
        <v>3</v>
      </c>
      <c r="K1482">
        <f>IF(Fact_Order[[#This Row],[Discount Applied]]="Yes", 1, 0)</f>
        <v>0</v>
      </c>
      <c r="L1482" t="s">
        <v>1691</v>
      </c>
      <c r="M1482" t="s">
        <v>12</v>
      </c>
    </row>
    <row r="1483" spans="1:13" x14ac:dyDescent="0.3">
      <c r="A1483">
        <v>3027</v>
      </c>
      <c r="B1483">
        <v>2</v>
      </c>
      <c r="C1483">
        <v>31</v>
      </c>
      <c r="D1483">
        <v>4</v>
      </c>
      <c r="E1483">
        <v>6</v>
      </c>
      <c r="F1483">
        <v>3027</v>
      </c>
      <c r="G1483" t="s">
        <v>3040</v>
      </c>
      <c r="H1483" s="6">
        <v>70</v>
      </c>
      <c r="I1483" s="12">
        <f>IF(Fact_Order[[#This Row],[Review Rating]]&gt;3,1,0)</f>
        <v>0</v>
      </c>
      <c r="J1483">
        <v>2.5</v>
      </c>
      <c r="K1483">
        <f>IF(Fact_Order[[#This Row],[Discount Applied]]="Yes", 1, 0)</f>
        <v>0</v>
      </c>
      <c r="L1483" t="s">
        <v>1691</v>
      </c>
      <c r="M1483" t="s">
        <v>12</v>
      </c>
    </row>
    <row r="1484" spans="1:13" x14ac:dyDescent="0.3">
      <c r="A1484">
        <v>3055</v>
      </c>
      <c r="B1484">
        <v>5</v>
      </c>
      <c r="C1484">
        <v>14</v>
      </c>
      <c r="D1484">
        <v>3</v>
      </c>
      <c r="E1484">
        <v>24</v>
      </c>
      <c r="F1484">
        <v>3055</v>
      </c>
      <c r="G1484" t="s">
        <v>3068</v>
      </c>
      <c r="H1484" s="6">
        <v>70</v>
      </c>
      <c r="I1484" s="12">
        <f>IF(Fact_Order[[#This Row],[Review Rating]]&gt;3,1,0)</f>
        <v>1</v>
      </c>
      <c r="J1484">
        <v>4.9000000000000004</v>
      </c>
      <c r="K1484">
        <f>IF(Fact_Order[[#This Row],[Discount Applied]]="Yes", 1, 0)</f>
        <v>0</v>
      </c>
      <c r="L1484" t="s">
        <v>1691</v>
      </c>
      <c r="M1484" t="s">
        <v>8</v>
      </c>
    </row>
    <row r="1485" spans="1:13" x14ac:dyDescent="0.3">
      <c r="A1485">
        <v>3145</v>
      </c>
      <c r="B1485">
        <v>2</v>
      </c>
      <c r="C1485">
        <v>2</v>
      </c>
      <c r="D1485">
        <v>2</v>
      </c>
      <c r="E1485">
        <v>24</v>
      </c>
      <c r="F1485">
        <v>3145</v>
      </c>
      <c r="G1485" t="s">
        <v>3158</v>
      </c>
      <c r="H1485" s="6">
        <v>70</v>
      </c>
      <c r="I1485" s="12">
        <f>IF(Fact_Order[[#This Row],[Review Rating]]&gt;3,1,0)</f>
        <v>0</v>
      </c>
      <c r="J1485">
        <v>2.6</v>
      </c>
      <c r="K1485">
        <f>IF(Fact_Order[[#This Row],[Discount Applied]]="Yes", 1, 0)</f>
        <v>0</v>
      </c>
      <c r="L1485" t="s">
        <v>1691</v>
      </c>
      <c r="M1485" t="s">
        <v>27</v>
      </c>
    </row>
    <row r="1486" spans="1:13" x14ac:dyDescent="0.3">
      <c r="A1486">
        <v>3279</v>
      </c>
      <c r="B1486">
        <v>5</v>
      </c>
      <c r="C1486">
        <v>7</v>
      </c>
      <c r="D1486">
        <v>3</v>
      </c>
      <c r="E1486">
        <v>11</v>
      </c>
      <c r="F1486">
        <v>3279</v>
      </c>
      <c r="G1486" t="s">
        <v>3292</v>
      </c>
      <c r="H1486" s="6">
        <v>70</v>
      </c>
      <c r="I1486" s="12">
        <f>IF(Fact_Order[[#This Row],[Review Rating]]&gt;3,1,0)</f>
        <v>1</v>
      </c>
      <c r="J1486">
        <v>3.3</v>
      </c>
      <c r="K1486">
        <f>IF(Fact_Order[[#This Row],[Discount Applied]]="Yes", 1, 0)</f>
        <v>0</v>
      </c>
      <c r="L1486" t="s">
        <v>1691</v>
      </c>
      <c r="M1486" t="s">
        <v>22</v>
      </c>
    </row>
    <row r="1487" spans="1:13" x14ac:dyDescent="0.3">
      <c r="A1487">
        <v>3309</v>
      </c>
      <c r="B1487">
        <v>1</v>
      </c>
      <c r="C1487">
        <v>41</v>
      </c>
      <c r="D1487">
        <v>4</v>
      </c>
      <c r="E1487">
        <v>3</v>
      </c>
      <c r="F1487">
        <v>3309</v>
      </c>
      <c r="G1487" t="s">
        <v>3322</v>
      </c>
      <c r="H1487" s="6">
        <v>70</v>
      </c>
      <c r="I1487" s="12">
        <f>IF(Fact_Order[[#This Row],[Review Rating]]&gt;3,1,0)</f>
        <v>0</v>
      </c>
      <c r="J1487">
        <v>2.6</v>
      </c>
      <c r="K1487">
        <f>IF(Fact_Order[[#This Row],[Discount Applied]]="Yes", 1, 0)</f>
        <v>0</v>
      </c>
      <c r="L1487" t="s">
        <v>1691</v>
      </c>
      <c r="M1487" t="s">
        <v>10</v>
      </c>
    </row>
    <row r="1488" spans="1:13" x14ac:dyDescent="0.3">
      <c r="A1488">
        <v>3348</v>
      </c>
      <c r="B1488">
        <v>4</v>
      </c>
      <c r="C1488">
        <v>45</v>
      </c>
      <c r="D1488">
        <v>3</v>
      </c>
      <c r="E1488">
        <v>10</v>
      </c>
      <c r="F1488">
        <v>3348</v>
      </c>
      <c r="G1488" t="s">
        <v>3361</v>
      </c>
      <c r="H1488" s="6">
        <v>70</v>
      </c>
      <c r="I1488" s="12">
        <f>IF(Fact_Order[[#This Row],[Review Rating]]&gt;3,1,0)</f>
        <v>1</v>
      </c>
      <c r="J1488">
        <v>4.4000000000000004</v>
      </c>
      <c r="K1488">
        <f>IF(Fact_Order[[#This Row],[Discount Applied]]="Yes", 1, 0)</f>
        <v>0</v>
      </c>
      <c r="L1488" t="s">
        <v>1691</v>
      </c>
      <c r="M1488" t="s">
        <v>14</v>
      </c>
    </row>
    <row r="1489" spans="1:13" x14ac:dyDescent="0.3">
      <c r="A1489">
        <v>3391</v>
      </c>
      <c r="B1489">
        <v>3</v>
      </c>
      <c r="C1489">
        <v>5</v>
      </c>
      <c r="D1489">
        <v>3</v>
      </c>
      <c r="E1489">
        <v>21</v>
      </c>
      <c r="F1489">
        <v>3391</v>
      </c>
      <c r="G1489" t="s">
        <v>3404</v>
      </c>
      <c r="H1489" s="6">
        <v>70</v>
      </c>
      <c r="I1489" s="12">
        <f>IF(Fact_Order[[#This Row],[Review Rating]]&gt;3,1,0)</f>
        <v>0</v>
      </c>
      <c r="J1489">
        <v>3</v>
      </c>
      <c r="K1489">
        <f>IF(Fact_Order[[#This Row],[Discount Applied]]="Yes", 1, 0)</f>
        <v>0</v>
      </c>
      <c r="L1489" t="s">
        <v>1691</v>
      </c>
      <c r="M1489" t="s">
        <v>14</v>
      </c>
    </row>
    <row r="1490" spans="1:13" x14ac:dyDescent="0.3">
      <c r="A1490">
        <v>3521</v>
      </c>
      <c r="B1490">
        <v>1</v>
      </c>
      <c r="C1490">
        <v>43</v>
      </c>
      <c r="D1490">
        <v>2</v>
      </c>
      <c r="E1490">
        <v>20</v>
      </c>
      <c r="F1490">
        <v>3521</v>
      </c>
      <c r="G1490" t="s">
        <v>3534</v>
      </c>
      <c r="H1490" s="6">
        <v>70</v>
      </c>
      <c r="I1490" s="12">
        <f>IF(Fact_Order[[#This Row],[Review Rating]]&gt;3,1,0)</f>
        <v>1</v>
      </c>
      <c r="J1490">
        <v>3.1</v>
      </c>
      <c r="K1490">
        <f>IF(Fact_Order[[#This Row],[Discount Applied]]="Yes", 1, 0)</f>
        <v>0</v>
      </c>
      <c r="L1490" t="s">
        <v>1691</v>
      </c>
      <c r="M1490" t="s">
        <v>22</v>
      </c>
    </row>
    <row r="1491" spans="1:13" x14ac:dyDescent="0.3">
      <c r="A1491">
        <v>3575</v>
      </c>
      <c r="B1491">
        <v>1</v>
      </c>
      <c r="C1491">
        <v>15</v>
      </c>
      <c r="D1491">
        <v>4</v>
      </c>
      <c r="E1491">
        <v>21</v>
      </c>
      <c r="F1491">
        <v>3575</v>
      </c>
      <c r="G1491" t="s">
        <v>3588</v>
      </c>
      <c r="H1491" s="6">
        <v>70</v>
      </c>
      <c r="I1491" s="12">
        <f>IF(Fact_Order[[#This Row],[Review Rating]]&gt;3,1,0)</f>
        <v>1</v>
      </c>
      <c r="J1491">
        <v>4.9000000000000004</v>
      </c>
      <c r="K1491">
        <f>IF(Fact_Order[[#This Row],[Discount Applied]]="Yes", 1, 0)</f>
        <v>0</v>
      </c>
      <c r="L1491" t="s">
        <v>1691</v>
      </c>
      <c r="M1491" t="s">
        <v>22</v>
      </c>
    </row>
    <row r="1492" spans="1:13" x14ac:dyDescent="0.3">
      <c r="A1492">
        <v>3687</v>
      </c>
      <c r="B1492">
        <v>2</v>
      </c>
      <c r="C1492">
        <v>8</v>
      </c>
      <c r="D1492">
        <v>2</v>
      </c>
      <c r="E1492">
        <v>4</v>
      </c>
      <c r="F1492">
        <v>3687</v>
      </c>
      <c r="G1492" t="s">
        <v>3700</v>
      </c>
      <c r="H1492" s="6">
        <v>70</v>
      </c>
      <c r="I1492" s="12">
        <f>IF(Fact_Order[[#This Row],[Review Rating]]&gt;3,1,0)</f>
        <v>1</v>
      </c>
      <c r="J1492">
        <v>4.8</v>
      </c>
      <c r="K1492">
        <f>IF(Fact_Order[[#This Row],[Discount Applied]]="Yes", 1, 0)</f>
        <v>0</v>
      </c>
      <c r="L1492" t="s">
        <v>1691</v>
      </c>
      <c r="M1492" t="s">
        <v>10</v>
      </c>
    </row>
    <row r="1493" spans="1:13" x14ac:dyDescent="0.3">
      <c r="A1493">
        <v>43</v>
      </c>
      <c r="B1493">
        <v>2</v>
      </c>
      <c r="C1493">
        <v>27</v>
      </c>
      <c r="D1493">
        <v>1</v>
      </c>
      <c r="E1493">
        <v>18</v>
      </c>
      <c r="F1493">
        <v>37</v>
      </c>
      <c r="G1493" t="s">
        <v>49</v>
      </c>
      <c r="H1493" s="6">
        <v>69</v>
      </c>
      <c r="I1493" s="12">
        <f>IF(Fact_Order[[#This Row],[Review Rating]]&gt;3,1,0)</f>
        <v>1</v>
      </c>
      <c r="J1493">
        <v>4.5999999999999996</v>
      </c>
      <c r="K1493">
        <f>IF(Fact_Order[[#This Row],[Discount Applied]]="Yes", 1, 0)</f>
        <v>1</v>
      </c>
      <c r="L1493" t="s">
        <v>7</v>
      </c>
      <c r="M1493" t="s">
        <v>14</v>
      </c>
    </row>
    <row r="1494" spans="1:13" x14ac:dyDescent="0.3">
      <c r="A1494">
        <v>49</v>
      </c>
      <c r="B1494">
        <v>6</v>
      </c>
      <c r="C1494">
        <v>32</v>
      </c>
      <c r="D1494">
        <v>4</v>
      </c>
      <c r="E1494">
        <v>19</v>
      </c>
      <c r="F1494">
        <v>44</v>
      </c>
      <c r="G1494" t="s">
        <v>56</v>
      </c>
      <c r="H1494" s="6">
        <v>69</v>
      </c>
      <c r="I1494" s="12">
        <f>IF(Fact_Order[[#This Row],[Review Rating]]&gt;3,1,0)</f>
        <v>1</v>
      </c>
      <c r="J1494">
        <v>3.7</v>
      </c>
      <c r="K1494">
        <f>IF(Fact_Order[[#This Row],[Discount Applied]]="Yes", 1, 0)</f>
        <v>1</v>
      </c>
      <c r="L1494" t="s">
        <v>7</v>
      </c>
      <c r="M1494" t="s">
        <v>14</v>
      </c>
    </row>
    <row r="1495" spans="1:13" x14ac:dyDescent="0.3">
      <c r="A1495">
        <v>272</v>
      </c>
      <c r="B1495">
        <v>1</v>
      </c>
      <c r="C1495">
        <v>34</v>
      </c>
      <c r="D1495">
        <v>3</v>
      </c>
      <c r="E1495">
        <v>13</v>
      </c>
      <c r="F1495">
        <v>272</v>
      </c>
      <c r="G1495" t="s">
        <v>284</v>
      </c>
      <c r="H1495" s="6">
        <v>69</v>
      </c>
      <c r="I1495" s="12">
        <f>IF(Fact_Order[[#This Row],[Review Rating]]&gt;3,1,0)</f>
        <v>1</v>
      </c>
      <c r="J1495">
        <v>4.5999999999999996</v>
      </c>
      <c r="K1495">
        <f>IF(Fact_Order[[#This Row],[Discount Applied]]="Yes", 1, 0)</f>
        <v>1</v>
      </c>
      <c r="L1495" t="s">
        <v>7</v>
      </c>
      <c r="M1495" t="s">
        <v>12</v>
      </c>
    </row>
    <row r="1496" spans="1:13" x14ac:dyDescent="0.3">
      <c r="A1496">
        <v>280</v>
      </c>
      <c r="B1496">
        <v>4</v>
      </c>
      <c r="C1496">
        <v>11</v>
      </c>
      <c r="D1496">
        <v>3</v>
      </c>
      <c r="E1496">
        <v>5</v>
      </c>
      <c r="F1496">
        <v>280</v>
      </c>
      <c r="G1496" t="s">
        <v>292</v>
      </c>
      <c r="H1496" s="6">
        <v>69</v>
      </c>
      <c r="I1496" s="12">
        <f>IF(Fact_Order[[#This Row],[Review Rating]]&gt;3,1,0)</f>
        <v>1</v>
      </c>
      <c r="J1496">
        <v>4</v>
      </c>
      <c r="K1496">
        <f>IF(Fact_Order[[#This Row],[Discount Applied]]="Yes", 1, 0)</f>
        <v>1</v>
      </c>
      <c r="L1496" t="s">
        <v>7</v>
      </c>
      <c r="M1496" t="s">
        <v>22</v>
      </c>
    </row>
    <row r="1497" spans="1:13" x14ac:dyDescent="0.3">
      <c r="A1497">
        <v>281</v>
      </c>
      <c r="B1497">
        <v>5</v>
      </c>
      <c r="C1497">
        <v>7</v>
      </c>
      <c r="D1497">
        <v>4</v>
      </c>
      <c r="E1497">
        <v>4</v>
      </c>
      <c r="F1497">
        <v>281</v>
      </c>
      <c r="G1497" t="s">
        <v>293</v>
      </c>
      <c r="H1497" s="6">
        <v>69</v>
      </c>
      <c r="I1497" s="12">
        <f>IF(Fact_Order[[#This Row],[Review Rating]]&gt;3,1,0)</f>
        <v>1</v>
      </c>
      <c r="J1497">
        <v>4.2</v>
      </c>
      <c r="K1497">
        <f>IF(Fact_Order[[#This Row],[Discount Applied]]="Yes", 1, 0)</f>
        <v>1</v>
      </c>
      <c r="L1497" t="s">
        <v>7</v>
      </c>
      <c r="M1497" t="s">
        <v>10</v>
      </c>
    </row>
    <row r="1498" spans="1:13" x14ac:dyDescent="0.3">
      <c r="A1498">
        <v>381</v>
      </c>
      <c r="B1498">
        <v>6</v>
      </c>
      <c r="C1498">
        <v>14</v>
      </c>
      <c r="D1498">
        <v>4</v>
      </c>
      <c r="E1498">
        <v>22</v>
      </c>
      <c r="F1498">
        <v>381</v>
      </c>
      <c r="G1498" t="s">
        <v>393</v>
      </c>
      <c r="H1498" s="6">
        <v>69</v>
      </c>
      <c r="I1498" s="12">
        <f>IF(Fact_Order[[#This Row],[Review Rating]]&gt;3,1,0)</f>
        <v>0</v>
      </c>
      <c r="J1498">
        <v>3</v>
      </c>
      <c r="K1498">
        <f>IF(Fact_Order[[#This Row],[Discount Applied]]="Yes", 1, 0)</f>
        <v>1</v>
      </c>
      <c r="L1498" t="s">
        <v>7</v>
      </c>
      <c r="M1498" t="s">
        <v>22</v>
      </c>
    </row>
    <row r="1499" spans="1:13" x14ac:dyDescent="0.3">
      <c r="A1499">
        <v>443</v>
      </c>
      <c r="B1499">
        <v>6</v>
      </c>
      <c r="C1499">
        <v>50</v>
      </c>
      <c r="D1499">
        <v>4</v>
      </c>
      <c r="E1499">
        <v>13</v>
      </c>
      <c r="F1499">
        <v>443</v>
      </c>
      <c r="G1499" t="s">
        <v>455</v>
      </c>
      <c r="H1499" s="6">
        <v>69</v>
      </c>
      <c r="I1499" s="12">
        <f>IF(Fact_Order[[#This Row],[Review Rating]]&gt;3,1,0)</f>
        <v>1</v>
      </c>
      <c r="J1499">
        <v>3.5</v>
      </c>
      <c r="K1499">
        <f>IF(Fact_Order[[#This Row],[Discount Applied]]="Yes", 1, 0)</f>
        <v>1</v>
      </c>
      <c r="L1499" t="s">
        <v>7</v>
      </c>
      <c r="M1499" t="s">
        <v>12</v>
      </c>
    </row>
    <row r="1500" spans="1:13" x14ac:dyDescent="0.3">
      <c r="A1500">
        <v>492</v>
      </c>
      <c r="B1500">
        <v>5</v>
      </c>
      <c r="C1500">
        <v>35</v>
      </c>
      <c r="D1500">
        <v>3</v>
      </c>
      <c r="E1500">
        <v>8</v>
      </c>
      <c r="F1500">
        <v>492</v>
      </c>
      <c r="G1500" t="s">
        <v>504</v>
      </c>
      <c r="H1500" s="6">
        <v>69</v>
      </c>
      <c r="I1500" s="12">
        <f>IF(Fact_Order[[#This Row],[Review Rating]]&gt;3,1,0)</f>
        <v>1</v>
      </c>
      <c r="J1500">
        <v>3.7</v>
      </c>
      <c r="K1500">
        <f>IF(Fact_Order[[#This Row],[Discount Applied]]="Yes", 1, 0)</f>
        <v>1</v>
      </c>
      <c r="L1500" t="s">
        <v>7</v>
      </c>
      <c r="M1500" t="s">
        <v>12</v>
      </c>
    </row>
    <row r="1501" spans="1:13" x14ac:dyDescent="0.3">
      <c r="A1501">
        <v>598</v>
      </c>
      <c r="B1501">
        <v>4</v>
      </c>
      <c r="C1501">
        <v>30</v>
      </c>
      <c r="D1501">
        <v>3</v>
      </c>
      <c r="E1501">
        <v>17</v>
      </c>
      <c r="F1501">
        <v>598</v>
      </c>
      <c r="G1501" t="s">
        <v>610</v>
      </c>
      <c r="H1501" s="6">
        <v>69</v>
      </c>
      <c r="I1501" s="12">
        <f>IF(Fact_Order[[#This Row],[Review Rating]]&gt;3,1,0)</f>
        <v>1</v>
      </c>
      <c r="J1501">
        <v>3.4</v>
      </c>
      <c r="K1501">
        <f>IF(Fact_Order[[#This Row],[Discount Applied]]="Yes", 1, 0)</f>
        <v>1</v>
      </c>
      <c r="L1501" t="s">
        <v>7</v>
      </c>
      <c r="M1501" t="s">
        <v>22</v>
      </c>
    </row>
    <row r="1502" spans="1:13" x14ac:dyDescent="0.3">
      <c r="A1502">
        <v>735</v>
      </c>
      <c r="B1502">
        <v>1</v>
      </c>
      <c r="C1502">
        <v>33</v>
      </c>
      <c r="D1502">
        <v>1</v>
      </c>
      <c r="E1502">
        <v>6</v>
      </c>
      <c r="F1502">
        <v>735</v>
      </c>
      <c r="G1502" t="s">
        <v>747</v>
      </c>
      <c r="H1502" s="6">
        <v>69</v>
      </c>
      <c r="I1502" s="12">
        <f>IF(Fact_Order[[#This Row],[Review Rating]]&gt;3,1,0)</f>
        <v>1</v>
      </c>
      <c r="J1502">
        <v>3.1</v>
      </c>
      <c r="K1502">
        <f>IF(Fact_Order[[#This Row],[Discount Applied]]="Yes", 1, 0)</f>
        <v>1</v>
      </c>
      <c r="L1502" t="s">
        <v>7</v>
      </c>
      <c r="M1502" t="s">
        <v>22</v>
      </c>
    </row>
    <row r="1503" spans="1:13" x14ac:dyDescent="0.3">
      <c r="A1503">
        <v>741</v>
      </c>
      <c r="B1503">
        <v>3</v>
      </c>
      <c r="C1503">
        <v>46</v>
      </c>
      <c r="D1503">
        <v>3</v>
      </c>
      <c r="E1503">
        <v>3</v>
      </c>
      <c r="F1503">
        <v>741</v>
      </c>
      <c r="G1503" t="s">
        <v>753</v>
      </c>
      <c r="H1503" s="6">
        <v>69</v>
      </c>
      <c r="I1503" s="12">
        <f>IF(Fact_Order[[#This Row],[Review Rating]]&gt;3,1,0)</f>
        <v>0</v>
      </c>
      <c r="J1503">
        <v>2.8</v>
      </c>
      <c r="K1503">
        <f>IF(Fact_Order[[#This Row],[Discount Applied]]="Yes", 1, 0)</f>
        <v>1</v>
      </c>
      <c r="L1503" t="s">
        <v>7</v>
      </c>
      <c r="M1503" t="s">
        <v>12</v>
      </c>
    </row>
    <row r="1504" spans="1:13" x14ac:dyDescent="0.3">
      <c r="A1504">
        <v>867</v>
      </c>
      <c r="B1504">
        <v>2</v>
      </c>
      <c r="C1504">
        <v>36</v>
      </c>
      <c r="D1504">
        <v>3</v>
      </c>
      <c r="E1504">
        <v>13</v>
      </c>
      <c r="F1504">
        <v>867</v>
      </c>
      <c r="G1504" t="s">
        <v>879</v>
      </c>
      <c r="H1504" s="6">
        <v>69</v>
      </c>
      <c r="I1504" s="12">
        <f>IF(Fact_Order[[#This Row],[Review Rating]]&gt;3,1,0)</f>
        <v>0</v>
      </c>
      <c r="J1504">
        <v>2.7</v>
      </c>
      <c r="K1504">
        <f>IF(Fact_Order[[#This Row],[Discount Applied]]="Yes", 1, 0)</f>
        <v>1</v>
      </c>
      <c r="L1504" t="s">
        <v>7</v>
      </c>
      <c r="M1504" t="s">
        <v>14</v>
      </c>
    </row>
    <row r="1505" spans="1:13" x14ac:dyDescent="0.3">
      <c r="A1505">
        <v>896</v>
      </c>
      <c r="B1505">
        <v>3</v>
      </c>
      <c r="C1505">
        <v>17</v>
      </c>
      <c r="D1505">
        <v>2</v>
      </c>
      <c r="E1505">
        <v>20</v>
      </c>
      <c r="F1505">
        <v>896</v>
      </c>
      <c r="G1505" t="s">
        <v>908</v>
      </c>
      <c r="H1505" s="6">
        <v>69</v>
      </c>
      <c r="I1505" s="12">
        <f>IF(Fact_Order[[#This Row],[Review Rating]]&gt;3,1,0)</f>
        <v>1</v>
      </c>
      <c r="J1505">
        <v>4.7</v>
      </c>
      <c r="K1505">
        <f>IF(Fact_Order[[#This Row],[Discount Applied]]="Yes", 1, 0)</f>
        <v>1</v>
      </c>
      <c r="L1505" t="s">
        <v>7</v>
      </c>
      <c r="M1505" t="s">
        <v>27</v>
      </c>
    </row>
    <row r="1506" spans="1:13" x14ac:dyDescent="0.3">
      <c r="A1506">
        <v>1014</v>
      </c>
      <c r="B1506">
        <v>5</v>
      </c>
      <c r="C1506">
        <v>37</v>
      </c>
      <c r="D1506">
        <v>3</v>
      </c>
      <c r="E1506">
        <v>23</v>
      </c>
      <c r="F1506">
        <v>1014</v>
      </c>
      <c r="G1506" t="s">
        <v>1026</v>
      </c>
      <c r="H1506" s="6">
        <v>69</v>
      </c>
      <c r="I1506" s="12">
        <f>IF(Fact_Order[[#This Row],[Review Rating]]&gt;3,1,0)</f>
        <v>1</v>
      </c>
      <c r="J1506">
        <v>3.8</v>
      </c>
      <c r="K1506">
        <f>IF(Fact_Order[[#This Row],[Discount Applied]]="Yes", 1, 0)</f>
        <v>1</v>
      </c>
      <c r="L1506" t="s">
        <v>7</v>
      </c>
      <c r="M1506" t="s">
        <v>8</v>
      </c>
    </row>
    <row r="1507" spans="1:13" x14ac:dyDescent="0.3">
      <c r="A1507">
        <v>1222</v>
      </c>
      <c r="B1507">
        <v>4</v>
      </c>
      <c r="C1507">
        <v>45</v>
      </c>
      <c r="D1507">
        <v>1</v>
      </c>
      <c r="E1507">
        <v>21</v>
      </c>
      <c r="F1507">
        <v>1222</v>
      </c>
      <c r="G1507" t="s">
        <v>1234</v>
      </c>
      <c r="H1507" s="6">
        <v>69</v>
      </c>
      <c r="I1507" s="12">
        <f>IF(Fact_Order[[#This Row],[Review Rating]]&gt;3,1,0)</f>
        <v>1</v>
      </c>
      <c r="J1507">
        <v>4.5</v>
      </c>
      <c r="K1507">
        <f>IF(Fact_Order[[#This Row],[Discount Applied]]="Yes", 1, 0)</f>
        <v>1</v>
      </c>
      <c r="L1507" t="s">
        <v>7</v>
      </c>
      <c r="M1507" t="s">
        <v>10</v>
      </c>
    </row>
    <row r="1508" spans="1:13" x14ac:dyDescent="0.3">
      <c r="A1508">
        <v>1223</v>
      </c>
      <c r="B1508">
        <v>6</v>
      </c>
      <c r="C1508">
        <v>28</v>
      </c>
      <c r="D1508">
        <v>4</v>
      </c>
      <c r="E1508">
        <v>3</v>
      </c>
      <c r="F1508">
        <v>1223</v>
      </c>
      <c r="G1508" t="s">
        <v>1235</v>
      </c>
      <c r="H1508" s="6">
        <v>69</v>
      </c>
      <c r="I1508" s="12">
        <f>IF(Fact_Order[[#This Row],[Review Rating]]&gt;3,1,0)</f>
        <v>1</v>
      </c>
      <c r="J1508">
        <v>3.4</v>
      </c>
      <c r="K1508">
        <f>IF(Fact_Order[[#This Row],[Discount Applied]]="Yes", 1, 0)</f>
        <v>1</v>
      </c>
      <c r="L1508" t="s">
        <v>7</v>
      </c>
      <c r="M1508" t="s">
        <v>22</v>
      </c>
    </row>
    <row r="1509" spans="1:13" x14ac:dyDescent="0.3">
      <c r="A1509">
        <v>1334</v>
      </c>
      <c r="B1509">
        <v>3</v>
      </c>
      <c r="C1509">
        <v>38</v>
      </c>
      <c r="D1509">
        <v>1</v>
      </c>
      <c r="E1509">
        <v>14</v>
      </c>
      <c r="F1509">
        <v>1334</v>
      </c>
      <c r="G1509" t="s">
        <v>1346</v>
      </c>
      <c r="H1509" s="6">
        <v>69</v>
      </c>
      <c r="I1509" s="12">
        <f>IF(Fact_Order[[#This Row],[Review Rating]]&gt;3,1,0)</f>
        <v>0</v>
      </c>
      <c r="J1509">
        <v>2.7</v>
      </c>
      <c r="K1509">
        <f>IF(Fact_Order[[#This Row],[Discount Applied]]="Yes", 1, 0)</f>
        <v>1</v>
      </c>
      <c r="L1509" t="s">
        <v>7</v>
      </c>
      <c r="M1509" t="s">
        <v>22</v>
      </c>
    </row>
    <row r="1510" spans="1:13" x14ac:dyDescent="0.3">
      <c r="A1510">
        <v>1366</v>
      </c>
      <c r="B1510">
        <v>6</v>
      </c>
      <c r="C1510">
        <v>28</v>
      </c>
      <c r="D1510">
        <v>1</v>
      </c>
      <c r="E1510">
        <v>9</v>
      </c>
      <c r="F1510">
        <v>1366</v>
      </c>
      <c r="G1510" t="s">
        <v>1378</v>
      </c>
      <c r="H1510" s="6">
        <v>69</v>
      </c>
      <c r="I1510" s="12">
        <f>IF(Fact_Order[[#This Row],[Review Rating]]&gt;3,1,0)</f>
        <v>1</v>
      </c>
      <c r="J1510">
        <v>4.5</v>
      </c>
      <c r="K1510">
        <f>IF(Fact_Order[[#This Row],[Discount Applied]]="Yes", 1, 0)</f>
        <v>1</v>
      </c>
      <c r="L1510" t="s">
        <v>7</v>
      </c>
      <c r="M1510" t="s">
        <v>22</v>
      </c>
    </row>
    <row r="1511" spans="1:13" x14ac:dyDescent="0.3">
      <c r="A1511">
        <v>1501</v>
      </c>
      <c r="B1511">
        <v>3</v>
      </c>
      <c r="C1511">
        <v>16</v>
      </c>
      <c r="D1511">
        <v>3</v>
      </c>
      <c r="E1511">
        <v>3</v>
      </c>
      <c r="F1511">
        <v>1501</v>
      </c>
      <c r="G1511" t="s">
        <v>1513</v>
      </c>
      <c r="H1511" s="6">
        <v>69</v>
      </c>
      <c r="I1511" s="12">
        <f>IF(Fact_Order[[#This Row],[Review Rating]]&gt;3,1,0)</f>
        <v>1</v>
      </c>
      <c r="J1511">
        <v>4.8</v>
      </c>
      <c r="K1511">
        <f>IF(Fact_Order[[#This Row],[Discount Applied]]="Yes", 1, 0)</f>
        <v>1</v>
      </c>
      <c r="L1511" t="s">
        <v>7</v>
      </c>
      <c r="M1511" t="s">
        <v>27</v>
      </c>
    </row>
    <row r="1512" spans="1:13" x14ac:dyDescent="0.3">
      <c r="A1512">
        <v>1649</v>
      </c>
      <c r="B1512">
        <v>1</v>
      </c>
      <c r="C1512">
        <v>20</v>
      </c>
      <c r="D1512">
        <v>3</v>
      </c>
      <c r="E1512">
        <v>14</v>
      </c>
      <c r="F1512">
        <v>1649</v>
      </c>
      <c r="G1512" t="s">
        <v>1661</v>
      </c>
      <c r="H1512" s="6">
        <v>69</v>
      </c>
      <c r="I1512" s="12">
        <f>IF(Fact_Order[[#This Row],[Review Rating]]&gt;3,1,0)</f>
        <v>0</v>
      </c>
      <c r="J1512">
        <v>2.6</v>
      </c>
      <c r="K1512">
        <f>IF(Fact_Order[[#This Row],[Discount Applied]]="Yes", 1, 0)</f>
        <v>1</v>
      </c>
      <c r="L1512" t="s">
        <v>7</v>
      </c>
      <c r="M1512" t="s">
        <v>12</v>
      </c>
    </row>
    <row r="1513" spans="1:13" x14ac:dyDescent="0.3">
      <c r="A1513">
        <v>1697</v>
      </c>
      <c r="B1513">
        <v>2</v>
      </c>
      <c r="C1513">
        <v>9</v>
      </c>
      <c r="D1513">
        <v>2</v>
      </c>
      <c r="E1513">
        <v>13</v>
      </c>
      <c r="F1513">
        <v>1697</v>
      </c>
      <c r="G1513" t="s">
        <v>1710</v>
      </c>
      <c r="H1513" s="6">
        <v>69</v>
      </c>
      <c r="I1513" s="12">
        <f>IF(Fact_Order[[#This Row],[Review Rating]]&gt;3,1,0)</f>
        <v>1</v>
      </c>
      <c r="J1513">
        <v>4</v>
      </c>
      <c r="K1513">
        <f>IF(Fact_Order[[#This Row],[Discount Applied]]="Yes", 1, 0)</f>
        <v>0</v>
      </c>
      <c r="L1513" t="s">
        <v>1691</v>
      </c>
      <c r="M1513" t="s">
        <v>12</v>
      </c>
    </row>
    <row r="1514" spans="1:13" x14ac:dyDescent="0.3">
      <c r="A1514">
        <v>1716</v>
      </c>
      <c r="B1514">
        <v>5</v>
      </c>
      <c r="C1514">
        <v>38</v>
      </c>
      <c r="D1514">
        <v>2</v>
      </c>
      <c r="E1514">
        <v>11</v>
      </c>
      <c r="F1514">
        <v>1716</v>
      </c>
      <c r="G1514" t="s">
        <v>1729</v>
      </c>
      <c r="H1514" s="6">
        <v>69</v>
      </c>
      <c r="I1514" s="12">
        <f>IF(Fact_Order[[#This Row],[Review Rating]]&gt;3,1,0)</f>
        <v>1</v>
      </c>
      <c r="J1514">
        <v>3.4</v>
      </c>
      <c r="K1514">
        <f>IF(Fact_Order[[#This Row],[Discount Applied]]="Yes", 1, 0)</f>
        <v>0</v>
      </c>
      <c r="L1514" t="s">
        <v>1691</v>
      </c>
      <c r="M1514" t="s">
        <v>14</v>
      </c>
    </row>
    <row r="1515" spans="1:13" x14ac:dyDescent="0.3">
      <c r="A1515">
        <v>1859</v>
      </c>
      <c r="B1515">
        <v>5</v>
      </c>
      <c r="C1515">
        <v>2</v>
      </c>
      <c r="D1515">
        <v>2</v>
      </c>
      <c r="E1515">
        <v>19</v>
      </c>
      <c r="F1515">
        <v>1859</v>
      </c>
      <c r="G1515" t="s">
        <v>1872</v>
      </c>
      <c r="H1515" s="6">
        <v>69</v>
      </c>
      <c r="I1515" s="12">
        <f>IF(Fact_Order[[#This Row],[Review Rating]]&gt;3,1,0)</f>
        <v>1</v>
      </c>
      <c r="J1515">
        <v>4.9000000000000004</v>
      </c>
      <c r="K1515">
        <f>IF(Fact_Order[[#This Row],[Discount Applied]]="Yes", 1, 0)</f>
        <v>0</v>
      </c>
      <c r="L1515" t="s">
        <v>1691</v>
      </c>
      <c r="M1515" t="s">
        <v>27</v>
      </c>
    </row>
    <row r="1516" spans="1:13" x14ac:dyDescent="0.3">
      <c r="A1516">
        <v>2162</v>
      </c>
      <c r="B1516">
        <v>1</v>
      </c>
      <c r="C1516">
        <v>48</v>
      </c>
      <c r="D1516">
        <v>3</v>
      </c>
      <c r="E1516">
        <v>11</v>
      </c>
      <c r="F1516">
        <v>2162</v>
      </c>
      <c r="G1516" t="s">
        <v>2175</v>
      </c>
      <c r="H1516" s="6">
        <v>69</v>
      </c>
      <c r="I1516" s="12">
        <f>IF(Fact_Order[[#This Row],[Review Rating]]&gt;3,1,0)</f>
        <v>1</v>
      </c>
      <c r="J1516">
        <v>3.8</v>
      </c>
      <c r="K1516">
        <f>IF(Fact_Order[[#This Row],[Discount Applied]]="Yes", 1, 0)</f>
        <v>0</v>
      </c>
      <c r="L1516" t="s">
        <v>1691</v>
      </c>
      <c r="M1516" t="s">
        <v>27</v>
      </c>
    </row>
    <row r="1517" spans="1:13" x14ac:dyDescent="0.3">
      <c r="A1517">
        <v>2192</v>
      </c>
      <c r="B1517">
        <v>3</v>
      </c>
      <c r="C1517">
        <v>39</v>
      </c>
      <c r="D1517">
        <v>3</v>
      </c>
      <c r="E1517">
        <v>1</v>
      </c>
      <c r="F1517">
        <v>2192</v>
      </c>
      <c r="G1517" t="s">
        <v>2205</v>
      </c>
      <c r="H1517" s="6">
        <v>69</v>
      </c>
      <c r="I1517" s="12">
        <f>IF(Fact_Order[[#This Row],[Review Rating]]&gt;3,1,0)</f>
        <v>1</v>
      </c>
      <c r="J1517">
        <v>3.8</v>
      </c>
      <c r="K1517">
        <f>IF(Fact_Order[[#This Row],[Discount Applied]]="Yes", 1, 0)</f>
        <v>0</v>
      </c>
      <c r="L1517" t="s">
        <v>1691</v>
      </c>
      <c r="M1517" t="s">
        <v>10</v>
      </c>
    </row>
    <row r="1518" spans="1:13" x14ac:dyDescent="0.3">
      <c r="A1518">
        <v>2419</v>
      </c>
      <c r="B1518">
        <v>3</v>
      </c>
      <c r="C1518">
        <v>50</v>
      </c>
      <c r="D1518">
        <v>4</v>
      </c>
      <c r="E1518">
        <v>14</v>
      </c>
      <c r="F1518">
        <v>2419</v>
      </c>
      <c r="G1518" t="s">
        <v>2432</v>
      </c>
      <c r="H1518" s="6">
        <v>69</v>
      </c>
      <c r="I1518" s="12">
        <f>IF(Fact_Order[[#This Row],[Review Rating]]&gt;3,1,0)</f>
        <v>1</v>
      </c>
      <c r="J1518">
        <v>4</v>
      </c>
      <c r="K1518">
        <f>IF(Fact_Order[[#This Row],[Discount Applied]]="Yes", 1, 0)</f>
        <v>0</v>
      </c>
      <c r="L1518" t="s">
        <v>1691</v>
      </c>
      <c r="M1518" t="s">
        <v>10</v>
      </c>
    </row>
    <row r="1519" spans="1:13" x14ac:dyDescent="0.3">
      <c r="A1519">
        <v>3109</v>
      </c>
      <c r="B1519">
        <v>5</v>
      </c>
      <c r="C1519">
        <v>5</v>
      </c>
      <c r="D1519">
        <v>4</v>
      </c>
      <c r="E1519">
        <v>21</v>
      </c>
      <c r="F1519">
        <v>3109</v>
      </c>
      <c r="G1519" t="s">
        <v>3122</v>
      </c>
      <c r="H1519" s="6">
        <v>69</v>
      </c>
      <c r="I1519" s="12">
        <f>IF(Fact_Order[[#This Row],[Review Rating]]&gt;3,1,0)</f>
        <v>1</v>
      </c>
      <c r="J1519">
        <v>3.2</v>
      </c>
      <c r="K1519">
        <f>IF(Fact_Order[[#This Row],[Discount Applied]]="Yes", 1, 0)</f>
        <v>0</v>
      </c>
      <c r="L1519" t="s">
        <v>1691</v>
      </c>
      <c r="M1519" t="s">
        <v>14</v>
      </c>
    </row>
    <row r="1520" spans="1:13" x14ac:dyDescent="0.3">
      <c r="A1520">
        <v>3228</v>
      </c>
      <c r="B1520">
        <v>2</v>
      </c>
      <c r="C1520">
        <v>30</v>
      </c>
      <c r="D1520">
        <v>4</v>
      </c>
      <c r="E1520">
        <v>19</v>
      </c>
      <c r="F1520">
        <v>3228</v>
      </c>
      <c r="G1520" t="s">
        <v>3241</v>
      </c>
      <c r="H1520" s="6">
        <v>69</v>
      </c>
      <c r="I1520" s="12">
        <f>IF(Fact_Order[[#This Row],[Review Rating]]&gt;3,1,0)</f>
        <v>0</v>
      </c>
      <c r="J1520">
        <v>2.7</v>
      </c>
      <c r="K1520">
        <f>IF(Fact_Order[[#This Row],[Discount Applied]]="Yes", 1, 0)</f>
        <v>0</v>
      </c>
      <c r="L1520" t="s">
        <v>1691</v>
      </c>
      <c r="M1520" t="s">
        <v>27</v>
      </c>
    </row>
    <row r="1521" spans="1:13" x14ac:dyDescent="0.3">
      <c r="A1521">
        <v>3282</v>
      </c>
      <c r="B1521">
        <v>2</v>
      </c>
      <c r="C1521">
        <v>5</v>
      </c>
      <c r="D1521">
        <v>1</v>
      </c>
      <c r="E1521">
        <v>14</v>
      </c>
      <c r="F1521">
        <v>3282</v>
      </c>
      <c r="G1521" t="s">
        <v>3295</v>
      </c>
      <c r="H1521" s="6">
        <v>69</v>
      </c>
      <c r="I1521" s="12">
        <f>IF(Fact_Order[[#This Row],[Review Rating]]&gt;3,1,0)</f>
        <v>1</v>
      </c>
      <c r="J1521">
        <v>3.1</v>
      </c>
      <c r="K1521">
        <f>IF(Fact_Order[[#This Row],[Discount Applied]]="Yes", 1, 0)</f>
        <v>0</v>
      </c>
      <c r="L1521" t="s">
        <v>1691</v>
      </c>
      <c r="M1521" t="s">
        <v>22</v>
      </c>
    </row>
    <row r="1522" spans="1:13" x14ac:dyDescent="0.3">
      <c r="A1522">
        <v>3429</v>
      </c>
      <c r="B1522">
        <v>3</v>
      </c>
      <c r="C1522">
        <v>48</v>
      </c>
      <c r="D1522">
        <v>4</v>
      </c>
      <c r="E1522">
        <v>17</v>
      </c>
      <c r="F1522">
        <v>3429</v>
      </c>
      <c r="G1522" t="s">
        <v>3442</v>
      </c>
      <c r="H1522" s="6">
        <v>69</v>
      </c>
      <c r="I1522" s="12">
        <f>IF(Fact_Order[[#This Row],[Review Rating]]&gt;3,1,0)</f>
        <v>0</v>
      </c>
      <c r="J1522">
        <v>2.5</v>
      </c>
      <c r="K1522">
        <f>IF(Fact_Order[[#This Row],[Discount Applied]]="Yes", 1, 0)</f>
        <v>0</v>
      </c>
      <c r="L1522" t="s">
        <v>1691</v>
      </c>
      <c r="M1522" t="s">
        <v>8</v>
      </c>
    </row>
    <row r="1523" spans="1:13" x14ac:dyDescent="0.3">
      <c r="A1523">
        <v>3471</v>
      </c>
      <c r="B1523">
        <v>2</v>
      </c>
      <c r="C1523">
        <v>9</v>
      </c>
      <c r="D1523">
        <v>3</v>
      </c>
      <c r="E1523">
        <v>8</v>
      </c>
      <c r="F1523">
        <v>3471</v>
      </c>
      <c r="G1523" t="s">
        <v>3484</v>
      </c>
      <c r="H1523" s="6">
        <v>69</v>
      </c>
      <c r="I1523" s="12">
        <f>IF(Fact_Order[[#This Row],[Review Rating]]&gt;3,1,0)</f>
        <v>1</v>
      </c>
      <c r="J1523">
        <v>4.5</v>
      </c>
      <c r="K1523">
        <f>IF(Fact_Order[[#This Row],[Discount Applied]]="Yes", 1, 0)</f>
        <v>0</v>
      </c>
      <c r="L1523" t="s">
        <v>1691</v>
      </c>
      <c r="M1523" t="s">
        <v>10</v>
      </c>
    </row>
    <row r="1524" spans="1:13" x14ac:dyDescent="0.3">
      <c r="A1524">
        <v>3518</v>
      </c>
      <c r="B1524">
        <v>3</v>
      </c>
      <c r="C1524">
        <v>31</v>
      </c>
      <c r="D1524">
        <v>1</v>
      </c>
      <c r="E1524">
        <v>12</v>
      </c>
      <c r="F1524">
        <v>3518</v>
      </c>
      <c r="G1524" t="s">
        <v>3531</v>
      </c>
      <c r="H1524" s="6">
        <v>69</v>
      </c>
      <c r="I1524" s="12">
        <f>IF(Fact_Order[[#This Row],[Review Rating]]&gt;3,1,0)</f>
        <v>1</v>
      </c>
      <c r="J1524">
        <v>3.1</v>
      </c>
      <c r="K1524">
        <f>IF(Fact_Order[[#This Row],[Discount Applied]]="Yes", 1, 0)</f>
        <v>0</v>
      </c>
      <c r="L1524" t="s">
        <v>1691</v>
      </c>
      <c r="M1524" t="s">
        <v>27</v>
      </c>
    </row>
    <row r="1525" spans="1:13" x14ac:dyDescent="0.3">
      <c r="A1525">
        <v>3757</v>
      </c>
      <c r="B1525">
        <v>1</v>
      </c>
      <c r="C1525">
        <v>37</v>
      </c>
      <c r="D1525">
        <v>2</v>
      </c>
      <c r="E1525">
        <v>12</v>
      </c>
      <c r="F1525">
        <v>3757</v>
      </c>
      <c r="G1525" t="s">
        <v>3770</v>
      </c>
      <c r="H1525" s="6">
        <v>69</v>
      </c>
      <c r="I1525" s="12">
        <f>IF(Fact_Order[[#This Row],[Review Rating]]&gt;3,1,0)</f>
        <v>1</v>
      </c>
      <c r="J1525">
        <v>4.8</v>
      </c>
      <c r="K1525">
        <f>IF(Fact_Order[[#This Row],[Discount Applied]]="Yes", 1, 0)</f>
        <v>0</v>
      </c>
      <c r="L1525" t="s">
        <v>1691</v>
      </c>
      <c r="M1525" t="s">
        <v>27</v>
      </c>
    </row>
    <row r="1526" spans="1:13" x14ac:dyDescent="0.3">
      <c r="A1526">
        <v>3889</v>
      </c>
      <c r="B1526">
        <v>4</v>
      </c>
      <c r="C1526">
        <v>42</v>
      </c>
      <c r="D1526">
        <v>2</v>
      </c>
      <c r="E1526">
        <v>5</v>
      </c>
      <c r="F1526">
        <v>3889</v>
      </c>
      <c r="G1526" t="s">
        <v>3902</v>
      </c>
      <c r="H1526" s="6">
        <v>69</v>
      </c>
      <c r="I1526" s="12">
        <f>IF(Fact_Order[[#This Row],[Review Rating]]&gt;3,1,0)</f>
        <v>1</v>
      </c>
      <c r="J1526">
        <v>3.4</v>
      </c>
      <c r="K1526">
        <f>IF(Fact_Order[[#This Row],[Discount Applied]]="Yes", 1, 0)</f>
        <v>0</v>
      </c>
      <c r="L1526" t="s">
        <v>1691</v>
      </c>
      <c r="M1526" t="s">
        <v>8</v>
      </c>
    </row>
    <row r="1527" spans="1:13" x14ac:dyDescent="0.3">
      <c r="A1527">
        <v>21</v>
      </c>
      <c r="B1527">
        <v>6</v>
      </c>
      <c r="C1527">
        <v>12</v>
      </c>
      <c r="D1527">
        <v>1</v>
      </c>
      <c r="E1527">
        <v>7</v>
      </c>
      <c r="F1527">
        <v>12</v>
      </c>
      <c r="G1527" t="s">
        <v>23</v>
      </c>
      <c r="H1527" s="6">
        <v>68</v>
      </c>
      <c r="I1527" s="12">
        <f>IF(Fact_Order[[#This Row],[Review Rating]]&gt;3,1,0)</f>
        <v>1</v>
      </c>
      <c r="J1527">
        <v>4.9000000000000004</v>
      </c>
      <c r="K1527">
        <f>IF(Fact_Order[[#This Row],[Discount Applied]]="Yes", 1, 0)</f>
        <v>1</v>
      </c>
      <c r="L1527" t="s">
        <v>7</v>
      </c>
      <c r="M1527" t="s">
        <v>22</v>
      </c>
    </row>
    <row r="1528" spans="1:13" x14ac:dyDescent="0.3">
      <c r="A1528">
        <v>62</v>
      </c>
      <c r="B1528">
        <v>6</v>
      </c>
      <c r="C1528">
        <v>22</v>
      </c>
      <c r="D1528">
        <v>1</v>
      </c>
      <c r="E1528">
        <v>19</v>
      </c>
      <c r="F1528">
        <v>62</v>
      </c>
      <c r="G1528" t="s">
        <v>74</v>
      </c>
      <c r="H1528" s="6">
        <v>68</v>
      </c>
      <c r="I1528" s="12">
        <f>IF(Fact_Order[[#This Row],[Review Rating]]&gt;3,1,0)</f>
        <v>1</v>
      </c>
      <c r="J1528">
        <v>4.7</v>
      </c>
      <c r="K1528">
        <f>IF(Fact_Order[[#This Row],[Discount Applied]]="Yes", 1, 0)</f>
        <v>1</v>
      </c>
      <c r="L1528" t="s">
        <v>7</v>
      </c>
      <c r="M1528" t="s">
        <v>12</v>
      </c>
    </row>
    <row r="1529" spans="1:13" x14ac:dyDescent="0.3">
      <c r="A1529">
        <v>158</v>
      </c>
      <c r="B1529">
        <v>3</v>
      </c>
      <c r="C1529">
        <v>35</v>
      </c>
      <c r="D1529">
        <v>4</v>
      </c>
      <c r="E1529">
        <v>20</v>
      </c>
      <c r="F1529">
        <v>158</v>
      </c>
      <c r="G1529" t="s">
        <v>170</v>
      </c>
      <c r="H1529" s="6">
        <v>68</v>
      </c>
      <c r="I1529" s="12">
        <f>IF(Fact_Order[[#This Row],[Review Rating]]&gt;3,1,0)</f>
        <v>0</v>
      </c>
      <c r="J1529">
        <v>3</v>
      </c>
      <c r="K1529">
        <f>IF(Fact_Order[[#This Row],[Discount Applied]]="Yes", 1, 0)</f>
        <v>1</v>
      </c>
      <c r="L1529" t="s">
        <v>7</v>
      </c>
      <c r="M1529" t="s">
        <v>22</v>
      </c>
    </row>
    <row r="1530" spans="1:13" x14ac:dyDescent="0.3">
      <c r="A1530">
        <v>222</v>
      </c>
      <c r="B1530">
        <v>6</v>
      </c>
      <c r="C1530">
        <v>18</v>
      </c>
      <c r="D1530">
        <v>3</v>
      </c>
      <c r="E1530">
        <v>20</v>
      </c>
      <c r="F1530">
        <v>222</v>
      </c>
      <c r="G1530" t="s">
        <v>234</v>
      </c>
      <c r="H1530" s="6">
        <v>68</v>
      </c>
      <c r="I1530" s="12">
        <f>IF(Fact_Order[[#This Row],[Review Rating]]&gt;3,1,0)</f>
        <v>1</v>
      </c>
      <c r="J1530">
        <v>4.4000000000000004</v>
      </c>
      <c r="K1530">
        <f>IF(Fact_Order[[#This Row],[Discount Applied]]="Yes", 1, 0)</f>
        <v>1</v>
      </c>
      <c r="L1530" t="s">
        <v>7</v>
      </c>
      <c r="M1530" t="s">
        <v>22</v>
      </c>
    </row>
    <row r="1531" spans="1:13" x14ac:dyDescent="0.3">
      <c r="A1531">
        <v>237</v>
      </c>
      <c r="B1531">
        <v>3</v>
      </c>
      <c r="C1531">
        <v>26</v>
      </c>
      <c r="D1531">
        <v>1</v>
      </c>
      <c r="E1531">
        <v>8</v>
      </c>
      <c r="F1531">
        <v>237</v>
      </c>
      <c r="G1531" t="s">
        <v>249</v>
      </c>
      <c r="H1531" s="6">
        <v>68</v>
      </c>
      <c r="I1531" s="12">
        <f>IF(Fact_Order[[#This Row],[Review Rating]]&gt;3,1,0)</f>
        <v>1</v>
      </c>
      <c r="J1531">
        <v>3.4</v>
      </c>
      <c r="K1531">
        <f>IF(Fact_Order[[#This Row],[Discount Applied]]="Yes", 1, 0)</f>
        <v>1</v>
      </c>
      <c r="L1531" t="s">
        <v>7</v>
      </c>
      <c r="M1531" t="s">
        <v>14</v>
      </c>
    </row>
    <row r="1532" spans="1:13" x14ac:dyDescent="0.3">
      <c r="A1532">
        <v>351</v>
      </c>
      <c r="B1532">
        <v>5</v>
      </c>
      <c r="C1532">
        <v>1</v>
      </c>
      <c r="D1532">
        <v>2</v>
      </c>
      <c r="E1532">
        <v>2</v>
      </c>
      <c r="F1532">
        <v>351</v>
      </c>
      <c r="G1532" t="s">
        <v>363</v>
      </c>
      <c r="H1532" s="6">
        <v>68</v>
      </c>
      <c r="I1532" s="12">
        <f>IF(Fact_Order[[#This Row],[Review Rating]]&gt;3,1,0)</f>
        <v>0</v>
      </c>
      <c r="J1532">
        <v>2.6</v>
      </c>
      <c r="K1532">
        <f>IF(Fact_Order[[#This Row],[Discount Applied]]="Yes", 1, 0)</f>
        <v>1</v>
      </c>
      <c r="L1532" t="s">
        <v>7</v>
      </c>
      <c r="M1532" t="s">
        <v>22</v>
      </c>
    </row>
    <row r="1533" spans="1:13" x14ac:dyDescent="0.3">
      <c r="A1533">
        <v>488</v>
      </c>
      <c r="B1533">
        <v>6</v>
      </c>
      <c r="C1533">
        <v>45</v>
      </c>
      <c r="D1533">
        <v>1</v>
      </c>
      <c r="E1533">
        <v>15</v>
      </c>
      <c r="F1533">
        <v>488</v>
      </c>
      <c r="G1533" t="s">
        <v>500</v>
      </c>
      <c r="H1533" s="6">
        <v>68</v>
      </c>
      <c r="I1533" s="12">
        <f>IF(Fact_Order[[#This Row],[Review Rating]]&gt;3,1,0)</f>
        <v>1</v>
      </c>
      <c r="J1533">
        <v>4.4000000000000004</v>
      </c>
      <c r="K1533">
        <f>IF(Fact_Order[[#This Row],[Discount Applied]]="Yes", 1, 0)</f>
        <v>1</v>
      </c>
      <c r="L1533" t="s">
        <v>7</v>
      </c>
      <c r="M1533" t="s">
        <v>12</v>
      </c>
    </row>
    <row r="1534" spans="1:13" x14ac:dyDescent="0.3">
      <c r="A1534">
        <v>495</v>
      </c>
      <c r="B1534">
        <v>1</v>
      </c>
      <c r="C1534">
        <v>28</v>
      </c>
      <c r="D1534">
        <v>1</v>
      </c>
      <c r="E1534">
        <v>24</v>
      </c>
      <c r="F1534">
        <v>495</v>
      </c>
      <c r="G1534" t="s">
        <v>507</v>
      </c>
      <c r="H1534" s="6">
        <v>68</v>
      </c>
      <c r="I1534" s="12">
        <f>IF(Fact_Order[[#This Row],[Review Rating]]&gt;3,1,0)</f>
        <v>1</v>
      </c>
      <c r="J1534">
        <v>4.5</v>
      </c>
      <c r="K1534">
        <f>IF(Fact_Order[[#This Row],[Discount Applied]]="Yes", 1, 0)</f>
        <v>1</v>
      </c>
      <c r="L1534" t="s">
        <v>7</v>
      </c>
      <c r="M1534" t="s">
        <v>27</v>
      </c>
    </row>
    <row r="1535" spans="1:13" x14ac:dyDescent="0.3">
      <c r="A1535">
        <v>574</v>
      </c>
      <c r="B1535">
        <v>5</v>
      </c>
      <c r="C1535">
        <v>19</v>
      </c>
      <c r="D1535">
        <v>3</v>
      </c>
      <c r="E1535">
        <v>14</v>
      </c>
      <c r="F1535">
        <v>574</v>
      </c>
      <c r="G1535" t="s">
        <v>586</v>
      </c>
      <c r="H1535" s="6">
        <v>68</v>
      </c>
      <c r="I1535" s="12">
        <f>IF(Fact_Order[[#This Row],[Review Rating]]&gt;3,1,0)</f>
        <v>1</v>
      </c>
      <c r="J1535">
        <v>3.2</v>
      </c>
      <c r="K1535">
        <f>IF(Fact_Order[[#This Row],[Discount Applied]]="Yes", 1, 0)</f>
        <v>1</v>
      </c>
      <c r="L1535" t="s">
        <v>7</v>
      </c>
      <c r="M1535" t="s">
        <v>12</v>
      </c>
    </row>
    <row r="1536" spans="1:13" x14ac:dyDescent="0.3">
      <c r="A1536">
        <v>577</v>
      </c>
      <c r="B1536">
        <v>5</v>
      </c>
      <c r="C1536">
        <v>48</v>
      </c>
      <c r="D1536">
        <v>1</v>
      </c>
      <c r="E1536">
        <v>20</v>
      </c>
      <c r="F1536">
        <v>577</v>
      </c>
      <c r="G1536" t="s">
        <v>589</v>
      </c>
      <c r="H1536" s="6">
        <v>68</v>
      </c>
      <c r="I1536" s="12">
        <f>IF(Fact_Order[[#This Row],[Review Rating]]&gt;3,1,0)</f>
        <v>1</v>
      </c>
      <c r="J1536">
        <v>5</v>
      </c>
      <c r="K1536">
        <f>IF(Fact_Order[[#This Row],[Discount Applied]]="Yes", 1, 0)</f>
        <v>1</v>
      </c>
      <c r="L1536" t="s">
        <v>7</v>
      </c>
      <c r="M1536" t="s">
        <v>12</v>
      </c>
    </row>
    <row r="1537" spans="1:13" x14ac:dyDescent="0.3">
      <c r="A1537">
        <v>632</v>
      </c>
      <c r="B1537">
        <v>6</v>
      </c>
      <c r="C1537">
        <v>48</v>
      </c>
      <c r="D1537">
        <v>3</v>
      </c>
      <c r="E1537">
        <v>24</v>
      </c>
      <c r="F1537">
        <v>632</v>
      </c>
      <c r="G1537" t="s">
        <v>644</v>
      </c>
      <c r="H1537" s="6">
        <v>68</v>
      </c>
      <c r="I1537" s="12">
        <f>IF(Fact_Order[[#This Row],[Review Rating]]&gt;3,1,0)</f>
        <v>1</v>
      </c>
      <c r="J1537">
        <v>4.0999999999999996</v>
      </c>
      <c r="K1537">
        <f>IF(Fact_Order[[#This Row],[Discount Applied]]="Yes", 1, 0)</f>
        <v>1</v>
      </c>
      <c r="L1537" t="s">
        <v>7</v>
      </c>
      <c r="M1537" t="s">
        <v>10</v>
      </c>
    </row>
    <row r="1538" spans="1:13" x14ac:dyDescent="0.3">
      <c r="A1538">
        <v>654</v>
      </c>
      <c r="B1538">
        <v>5</v>
      </c>
      <c r="C1538">
        <v>26</v>
      </c>
      <c r="D1538">
        <v>1</v>
      </c>
      <c r="E1538">
        <v>19</v>
      </c>
      <c r="F1538">
        <v>654</v>
      </c>
      <c r="G1538" t="s">
        <v>666</v>
      </c>
      <c r="H1538" s="6">
        <v>68</v>
      </c>
      <c r="I1538" s="12">
        <f>IF(Fact_Order[[#This Row],[Review Rating]]&gt;3,1,0)</f>
        <v>1</v>
      </c>
      <c r="J1538">
        <v>3.6</v>
      </c>
      <c r="K1538">
        <f>IF(Fact_Order[[#This Row],[Discount Applied]]="Yes", 1, 0)</f>
        <v>1</v>
      </c>
      <c r="L1538" t="s">
        <v>7</v>
      </c>
      <c r="M1538" t="s">
        <v>10</v>
      </c>
    </row>
    <row r="1539" spans="1:13" x14ac:dyDescent="0.3">
      <c r="A1539">
        <v>662</v>
      </c>
      <c r="B1539">
        <v>6</v>
      </c>
      <c r="C1539">
        <v>45</v>
      </c>
      <c r="D1539">
        <v>4</v>
      </c>
      <c r="E1539">
        <v>6</v>
      </c>
      <c r="F1539">
        <v>662</v>
      </c>
      <c r="G1539" t="s">
        <v>674</v>
      </c>
      <c r="H1539" s="6">
        <v>68</v>
      </c>
      <c r="I1539" s="12">
        <f>IF(Fact_Order[[#This Row],[Review Rating]]&gt;3,1,0)</f>
        <v>1</v>
      </c>
      <c r="J1539">
        <v>4.0999999999999996</v>
      </c>
      <c r="K1539">
        <f>IF(Fact_Order[[#This Row],[Discount Applied]]="Yes", 1, 0)</f>
        <v>1</v>
      </c>
      <c r="L1539" t="s">
        <v>7</v>
      </c>
      <c r="M1539" t="s">
        <v>12</v>
      </c>
    </row>
    <row r="1540" spans="1:13" x14ac:dyDescent="0.3">
      <c r="A1540">
        <v>691</v>
      </c>
      <c r="B1540">
        <v>4</v>
      </c>
      <c r="C1540">
        <v>30</v>
      </c>
      <c r="D1540">
        <v>2</v>
      </c>
      <c r="E1540">
        <v>7</v>
      </c>
      <c r="F1540">
        <v>691</v>
      </c>
      <c r="G1540" t="s">
        <v>703</v>
      </c>
      <c r="H1540" s="6">
        <v>68</v>
      </c>
      <c r="I1540" s="12">
        <f>IF(Fact_Order[[#This Row],[Review Rating]]&gt;3,1,0)</f>
        <v>1</v>
      </c>
      <c r="J1540">
        <v>4.8</v>
      </c>
      <c r="K1540">
        <f>IF(Fact_Order[[#This Row],[Discount Applied]]="Yes", 1, 0)</f>
        <v>1</v>
      </c>
      <c r="L1540" t="s">
        <v>7</v>
      </c>
      <c r="M1540" t="s">
        <v>22</v>
      </c>
    </row>
    <row r="1541" spans="1:13" x14ac:dyDescent="0.3">
      <c r="A1541">
        <v>772</v>
      </c>
      <c r="B1541">
        <v>3</v>
      </c>
      <c r="C1541">
        <v>12</v>
      </c>
      <c r="D1541">
        <v>4</v>
      </c>
      <c r="E1541">
        <v>2</v>
      </c>
      <c r="F1541">
        <v>772</v>
      </c>
      <c r="G1541" t="s">
        <v>784</v>
      </c>
      <c r="H1541" s="6">
        <v>68</v>
      </c>
      <c r="I1541" s="12">
        <f>IF(Fact_Order[[#This Row],[Review Rating]]&gt;3,1,0)</f>
        <v>0</v>
      </c>
      <c r="J1541">
        <v>2.6</v>
      </c>
      <c r="K1541">
        <f>IF(Fact_Order[[#This Row],[Discount Applied]]="Yes", 1, 0)</f>
        <v>1</v>
      </c>
      <c r="L1541" t="s">
        <v>7</v>
      </c>
      <c r="M1541" t="s">
        <v>22</v>
      </c>
    </row>
    <row r="1542" spans="1:13" x14ac:dyDescent="0.3">
      <c r="A1542">
        <v>834</v>
      </c>
      <c r="B1542">
        <v>4</v>
      </c>
      <c r="C1542">
        <v>20</v>
      </c>
      <c r="D1542">
        <v>4</v>
      </c>
      <c r="E1542">
        <v>9</v>
      </c>
      <c r="F1542">
        <v>834</v>
      </c>
      <c r="G1542" t="s">
        <v>846</v>
      </c>
      <c r="H1542" s="6">
        <v>68</v>
      </c>
      <c r="I1542" s="12">
        <f>IF(Fact_Order[[#This Row],[Review Rating]]&gt;3,1,0)</f>
        <v>1</v>
      </c>
      <c r="J1542">
        <v>3.5</v>
      </c>
      <c r="K1542">
        <f>IF(Fact_Order[[#This Row],[Discount Applied]]="Yes", 1, 0)</f>
        <v>1</v>
      </c>
      <c r="L1542" t="s">
        <v>7</v>
      </c>
      <c r="M1542" t="s">
        <v>12</v>
      </c>
    </row>
    <row r="1543" spans="1:13" x14ac:dyDescent="0.3">
      <c r="A1543">
        <v>902</v>
      </c>
      <c r="B1543">
        <v>5</v>
      </c>
      <c r="C1543">
        <v>10</v>
      </c>
      <c r="D1543">
        <v>3</v>
      </c>
      <c r="E1543">
        <v>19</v>
      </c>
      <c r="F1543">
        <v>902</v>
      </c>
      <c r="G1543" t="s">
        <v>914</v>
      </c>
      <c r="H1543" s="6">
        <v>68</v>
      </c>
      <c r="I1543" s="12">
        <f>IF(Fact_Order[[#This Row],[Review Rating]]&gt;3,1,0)</f>
        <v>1</v>
      </c>
      <c r="J1543">
        <v>4.7</v>
      </c>
      <c r="K1543">
        <f>IF(Fact_Order[[#This Row],[Discount Applied]]="Yes", 1, 0)</f>
        <v>1</v>
      </c>
      <c r="L1543" t="s">
        <v>7</v>
      </c>
      <c r="M1543" t="s">
        <v>10</v>
      </c>
    </row>
    <row r="1544" spans="1:13" x14ac:dyDescent="0.3">
      <c r="A1544">
        <v>906</v>
      </c>
      <c r="B1544">
        <v>4</v>
      </c>
      <c r="C1544">
        <v>17</v>
      </c>
      <c r="D1544">
        <v>2</v>
      </c>
      <c r="E1544">
        <v>11</v>
      </c>
      <c r="F1544">
        <v>906</v>
      </c>
      <c r="G1544" t="s">
        <v>918</v>
      </c>
      <c r="H1544" s="6">
        <v>68</v>
      </c>
      <c r="I1544" s="12">
        <f>IF(Fact_Order[[#This Row],[Review Rating]]&gt;3,1,0)</f>
        <v>0</v>
      </c>
      <c r="J1544">
        <v>2.8</v>
      </c>
      <c r="K1544">
        <f>IF(Fact_Order[[#This Row],[Discount Applied]]="Yes", 1, 0)</f>
        <v>1</v>
      </c>
      <c r="L1544" t="s">
        <v>7</v>
      </c>
      <c r="M1544" t="s">
        <v>8</v>
      </c>
    </row>
    <row r="1545" spans="1:13" x14ac:dyDescent="0.3">
      <c r="A1545">
        <v>995</v>
      </c>
      <c r="B1545">
        <v>1</v>
      </c>
      <c r="C1545">
        <v>15</v>
      </c>
      <c r="D1545">
        <v>4</v>
      </c>
      <c r="E1545">
        <v>10</v>
      </c>
      <c r="F1545">
        <v>995</v>
      </c>
      <c r="G1545" t="s">
        <v>1007</v>
      </c>
      <c r="H1545" s="6">
        <v>68</v>
      </c>
      <c r="I1545" s="12">
        <f>IF(Fact_Order[[#This Row],[Review Rating]]&gt;3,1,0)</f>
        <v>1</v>
      </c>
      <c r="J1545">
        <v>3.2</v>
      </c>
      <c r="K1545">
        <f>IF(Fact_Order[[#This Row],[Discount Applied]]="Yes", 1, 0)</f>
        <v>1</v>
      </c>
      <c r="L1545" t="s">
        <v>7</v>
      </c>
      <c r="M1545" t="s">
        <v>27</v>
      </c>
    </row>
    <row r="1546" spans="1:13" x14ac:dyDescent="0.3">
      <c r="A1546">
        <v>1004</v>
      </c>
      <c r="B1546">
        <v>6</v>
      </c>
      <c r="C1546">
        <v>32</v>
      </c>
      <c r="D1546">
        <v>4</v>
      </c>
      <c r="E1546">
        <v>20</v>
      </c>
      <c r="F1546">
        <v>1004</v>
      </c>
      <c r="G1546" t="s">
        <v>1016</v>
      </c>
      <c r="H1546" s="6">
        <v>68</v>
      </c>
      <c r="I1546" s="12">
        <f>IF(Fact_Order[[#This Row],[Review Rating]]&gt;3,1,0)</f>
        <v>1</v>
      </c>
      <c r="J1546">
        <v>4</v>
      </c>
      <c r="K1546">
        <f>IF(Fact_Order[[#This Row],[Discount Applied]]="Yes", 1, 0)</f>
        <v>1</v>
      </c>
      <c r="L1546" t="s">
        <v>7</v>
      </c>
      <c r="M1546" t="s">
        <v>10</v>
      </c>
    </row>
    <row r="1547" spans="1:13" x14ac:dyDescent="0.3">
      <c r="A1547">
        <v>1173</v>
      </c>
      <c r="B1547">
        <v>6</v>
      </c>
      <c r="C1547">
        <v>5</v>
      </c>
      <c r="D1547">
        <v>2</v>
      </c>
      <c r="E1547">
        <v>8</v>
      </c>
      <c r="F1547">
        <v>1173</v>
      </c>
      <c r="G1547" t="s">
        <v>1185</v>
      </c>
      <c r="H1547" s="6">
        <v>68</v>
      </c>
      <c r="I1547" s="12">
        <f>IF(Fact_Order[[#This Row],[Review Rating]]&gt;3,1,0)</f>
        <v>1</v>
      </c>
      <c r="J1547">
        <v>4.5999999999999996</v>
      </c>
      <c r="K1547">
        <f>IF(Fact_Order[[#This Row],[Discount Applied]]="Yes", 1, 0)</f>
        <v>1</v>
      </c>
      <c r="L1547" t="s">
        <v>7</v>
      </c>
      <c r="M1547" t="s">
        <v>22</v>
      </c>
    </row>
    <row r="1548" spans="1:13" x14ac:dyDescent="0.3">
      <c r="A1548">
        <v>1187</v>
      </c>
      <c r="B1548">
        <v>5</v>
      </c>
      <c r="C1548">
        <v>28</v>
      </c>
      <c r="D1548">
        <v>3</v>
      </c>
      <c r="E1548">
        <v>3</v>
      </c>
      <c r="F1548">
        <v>1187</v>
      </c>
      <c r="G1548" t="s">
        <v>1199</v>
      </c>
      <c r="H1548" s="6">
        <v>68</v>
      </c>
      <c r="I1548" s="12">
        <f>IF(Fact_Order[[#This Row],[Review Rating]]&gt;3,1,0)</f>
        <v>1</v>
      </c>
      <c r="J1548">
        <v>4.0999999999999996</v>
      </c>
      <c r="K1548">
        <f>IF(Fact_Order[[#This Row],[Discount Applied]]="Yes", 1, 0)</f>
        <v>1</v>
      </c>
      <c r="L1548" t="s">
        <v>7</v>
      </c>
      <c r="M1548" t="s">
        <v>12</v>
      </c>
    </row>
    <row r="1549" spans="1:13" x14ac:dyDescent="0.3">
      <c r="A1549">
        <v>1237</v>
      </c>
      <c r="B1549">
        <v>6</v>
      </c>
      <c r="C1549">
        <v>36</v>
      </c>
      <c r="D1549">
        <v>3</v>
      </c>
      <c r="E1549">
        <v>20</v>
      </c>
      <c r="F1549">
        <v>1237</v>
      </c>
      <c r="G1549" t="s">
        <v>1249</v>
      </c>
      <c r="H1549" s="6">
        <v>68</v>
      </c>
      <c r="I1549" s="12">
        <f>IF(Fact_Order[[#This Row],[Review Rating]]&gt;3,1,0)</f>
        <v>1</v>
      </c>
      <c r="J1549">
        <v>4.4000000000000004</v>
      </c>
      <c r="K1549">
        <f>IF(Fact_Order[[#This Row],[Discount Applied]]="Yes", 1, 0)</f>
        <v>1</v>
      </c>
      <c r="L1549" t="s">
        <v>7</v>
      </c>
      <c r="M1549" t="s">
        <v>27</v>
      </c>
    </row>
    <row r="1550" spans="1:13" x14ac:dyDescent="0.3">
      <c r="A1550">
        <v>1256</v>
      </c>
      <c r="B1550">
        <v>4</v>
      </c>
      <c r="C1550">
        <v>28</v>
      </c>
      <c r="D1550">
        <v>4</v>
      </c>
      <c r="E1550">
        <v>20</v>
      </c>
      <c r="F1550">
        <v>1256</v>
      </c>
      <c r="G1550" t="s">
        <v>1268</v>
      </c>
      <c r="H1550" s="6">
        <v>68</v>
      </c>
      <c r="I1550" s="12">
        <f>IF(Fact_Order[[#This Row],[Review Rating]]&gt;3,1,0)</f>
        <v>1</v>
      </c>
      <c r="J1550">
        <v>4.0999999999999996</v>
      </c>
      <c r="K1550">
        <f>IF(Fact_Order[[#This Row],[Discount Applied]]="Yes", 1, 0)</f>
        <v>1</v>
      </c>
      <c r="L1550" t="s">
        <v>7</v>
      </c>
      <c r="M1550" t="s">
        <v>10</v>
      </c>
    </row>
    <row r="1551" spans="1:13" x14ac:dyDescent="0.3">
      <c r="A1551">
        <v>1277</v>
      </c>
      <c r="B1551">
        <v>3</v>
      </c>
      <c r="C1551">
        <v>6</v>
      </c>
      <c r="D1551">
        <v>2</v>
      </c>
      <c r="E1551">
        <v>24</v>
      </c>
      <c r="F1551">
        <v>1277</v>
      </c>
      <c r="G1551" t="s">
        <v>1289</v>
      </c>
      <c r="H1551" s="6">
        <v>68</v>
      </c>
      <c r="I1551" s="12">
        <f>IF(Fact_Order[[#This Row],[Review Rating]]&gt;3,1,0)</f>
        <v>1</v>
      </c>
      <c r="J1551">
        <v>4.8</v>
      </c>
      <c r="K1551">
        <f>IF(Fact_Order[[#This Row],[Discount Applied]]="Yes", 1, 0)</f>
        <v>1</v>
      </c>
      <c r="L1551" t="s">
        <v>7</v>
      </c>
      <c r="M1551" t="s">
        <v>22</v>
      </c>
    </row>
    <row r="1552" spans="1:13" x14ac:dyDescent="0.3">
      <c r="A1552">
        <v>1283</v>
      </c>
      <c r="B1552">
        <v>2</v>
      </c>
      <c r="C1552">
        <v>14</v>
      </c>
      <c r="D1552">
        <v>1</v>
      </c>
      <c r="E1552">
        <v>6</v>
      </c>
      <c r="F1552">
        <v>1283</v>
      </c>
      <c r="G1552" t="s">
        <v>1295</v>
      </c>
      <c r="H1552" s="6">
        <v>68</v>
      </c>
      <c r="I1552" s="12">
        <f>IF(Fact_Order[[#This Row],[Review Rating]]&gt;3,1,0)</f>
        <v>0</v>
      </c>
      <c r="J1552">
        <v>3</v>
      </c>
      <c r="K1552">
        <f>IF(Fact_Order[[#This Row],[Discount Applied]]="Yes", 1, 0)</f>
        <v>1</v>
      </c>
      <c r="L1552" t="s">
        <v>7</v>
      </c>
      <c r="M1552" t="s">
        <v>8</v>
      </c>
    </row>
    <row r="1553" spans="1:13" x14ac:dyDescent="0.3">
      <c r="A1553">
        <v>1292</v>
      </c>
      <c r="B1553">
        <v>5</v>
      </c>
      <c r="C1553">
        <v>46</v>
      </c>
      <c r="D1553">
        <v>2</v>
      </c>
      <c r="E1553">
        <v>4</v>
      </c>
      <c r="F1553">
        <v>1292</v>
      </c>
      <c r="G1553" t="s">
        <v>1304</v>
      </c>
      <c r="H1553" s="6">
        <v>68</v>
      </c>
      <c r="I1553" s="12">
        <f>IF(Fact_Order[[#This Row],[Review Rating]]&gt;3,1,0)</f>
        <v>1</v>
      </c>
      <c r="J1553">
        <v>3.2</v>
      </c>
      <c r="K1553">
        <f>IF(Fact_Order[[#This Row],[Discount Applied]]="Yes", 1, 0)</f>
        <v>1</v>
      </c>
      <c r="L1553" t="s">
        <v>7</v>
      </c>
      <c r="M1553" t="s">
        <v>27</v>
      </c>
    </row>
    <row r="1554" spans="1:13" x14ac:dyDescent="0.3">
      <c r="A1554">
        <v>1360</v>
      </c>
      <c r="B1554">
        <v>6</v>
      </c>
      <c r="C1554">
        <v>18</v>
      </c>
      <c r="D1554">
        <v>1</v>
      </c>
      <c r="E1554">
        <v>16</v>
      </c>
      <c r="F1554">
        <v>1360</v>
      </c>
      <c r="G1554" t="s">
        <v>1372</v>
      </c>
      <c r="H1554" s="6">
        <v>68</v>
      </c>
      <c r="I1554" s="12">
        <f>IF(Fact_Order[[#This Row],[Review Rating]]&gt;3,1,0)</f>
        <v>1</v>
      </c>
      <c r="J1554">
        <v>4.3</v>
      </c>
      <c r="K1554">
        <f>IF(Fact_Order[[#This Row],[Discount Applied]]="Yes", 1, 0)</f>
        <v>1</v>
      </c>
      <c r="L1554" t="s">
        <v>7</v>
      </c>
      <c r="M1554" t="s">
        <v>22</v>
      </c>
    </row>
    <row r="1555" spans="1:13" x14ac:dyDescent="0.3">
      <c r="A1555">
        <v>1517</v>
      </c>
      <c r="B1555">
        <v>1</v>
      </c>
      <c r="C1555">
        <v>23</v>
      </c>
      <c r="D1555">
        <v>1</v>
      </c>
      <c r="E1555">
        <v>3</v>
      </c>
      <c r="F1555">
        <v>1517</v>
      </c>
      <c r="G1555" t="s">
        <v>1529</v>
      </c>
      <c r="H1555" s="6">
        <v>68</v>
      </c>
      <c r="I1555" s="12">
        <f>IF(Fact_Order[[#This Row],[Review Rating]]&gt;3,1,0)</f>
        <v>1</v>
      </c>
      <c r="J1555">
        <v>4.5</v>
      </c>
      <c r="K1555">
        <f>IF(Fact_Order[[#This Row],[Discount Applied]]="Yes", 1, 0)</f>
        <v>1</v>
      </c>
      <c r="L1555" t="s">
        <v>7</v>
      </c>
      <c r="M1555" t="s">
        <v>22</v>
      </c>
    </row>
    <row r="1556" spans="1:13" x14ac:dyDescent="0.3">
      <c r="A1556">
        <v>1613</v>
      </c>
      <c r="B1556">
        <v>4</v>
      </c>
      <c r="C1556">
        <v>49</v>
      </c>
      <c r="D1556">
        <v>3</v>
      </c>
      <c r="E1556">
        <v>12</v>
      </c>
      <c r="F1556">
        <v>1613</v>
      </c>
      <c r="G1556" t="s">
        <v>1625</v>
      </c>
      <c r="H1556" s="6">
        <v>68</v>
      </c>
      <c r="I1556" s="12">
        <f>IF(Fact_Order[[#This Row],[Review Rating]]&gt;3,1,0)</f>
        <v>1</v>
      </c>
      <c r="J1556">
        <v>4.4000000000000004</v>
      </c>
      <c r="K1556">
        <f>IF(Fact_Order[[#This Row],[Discount Applied]]="Yes", 1, 0)</f>
        <v>1</v>
      </c>
      <c r="L1556" t="s">
        <v>7</v>
      </c>
      <c r="M1556" t="s">
        <v>8</v>
      </c>
    </row>
    <row r="1557" spans="1:13" x14ac:dyDescent="0.3">
      <c r="A1557">
        <v>1936</v>
      </c>
      <c r="B1557">
        <v>2</v>
      </c>
      <c r="C1557">
        <v>18</v>
      </c>
      <c r="D1557">
        <v>2</v>
      </c>
      <c r="E1557">
        <v>1</v>
      </c>
      <c r="F1557">
        <v>1936</v>
      </c>
      <c r="G1557" t="s">
        <v>1949</v>
      </c>
      <c r="H1557" s="6">
        <v>68</v>
      </c>
      <c r="I1557" s="12">
        <f>IF(Fact_Order[[#This Row],[Review Rating]]&gt;3,1,0)</f>
        <v>1</v>
      </c>
      <c r="J1557">
        <v>4.8</v>
      </c>
      <c r="K1557">
        <f>IF(Fact_Order[[#This Row],[Discount Applied]]="Yes", 1, 0)</f>
        <v>0</v>
      </c>
      <c r="L1557" t="s">
        <v>1691</v>
      </c>
      <c r="M1557" t="s">
        <v>10</v>
      </c>
    </row>
    <row r="1558" spans="1:13" x14ac:dyDescent="0.3">
      <c r="A1558">
        <v>2020</v>
      </c>
      <c r="B1558">
        <v>6</v>
      </c>
      <c r="C1558">
        <v>38</v>
      </c>
      <c r="D1558">
        <v>1</v>
      </c>
      <c r="E1558">
        <v>6</v>
      </c>
      <c r="F1558">
        <v>2020</v>
      </c>
      <c r="G1558" t="s">
        <v>2033</v>
      </c>
      <c r="H1558" s="6">
        <v>68</v>
      </c>
      <c r="I1558" s="12">
        <f>IF(Fact_Order[[#This Row],[Review Rating]]&gt;3,1,0)</f>
        <v>1</v>
      </c>
      <c r="J1558">
        <v>4.7</v>
      </c>
      <c r="K1558">
        <f>IF(Fact_Order[[#This Row],[Discount Applied]]="Yes", 1, 0)</f>
        <v>0</v>
      </c>
      <c r="L1558" t="s">
        <v>1691</v>
      </c>
      <c r="M1558" t="s">
        <v>10</v>
      </c>
    </row>
    <row r="1559" spans="1:13" x14ac:dyDescent="0.3">
      <c r="A1559">
        <v>2024</v>
      </c>
      <c r="B1559">
        <v>6</v>
      </c>
      <c r="C1559">
        <v>38</v>
      </c>
      <c r="D1559">
        <v>1</v>
      </c>
      <c r="E1559">
        <v>21</v>
      </c>
      <c r="F1559">
        <v>2024</v>
      </c>
      <c r="G1559" t="s">
        <v>2037</v>
      </c>
      <c r="H1559" s="6">
        <v>68</v>
      </c>
      <c r="I1559" s="12">
        <f>IF(Fact_Order[[#This Row],[Review Rating]]&gt;3,1,0)</f>
        <v>1</v>
      </c>
      <c r="J1559">
        <v>4.0999999999999996</v>
      </c>
      <c r="K1559">
        <f>IF(Fact_Order[[#This Row],[Discount Applied]]="Yes", 1, 0)</f>
        <v>0</v>
      </c>
      <c r="L1559" t="s">
        <v>1691</v>
      </c>
      <c r="M1559" t="s">
        <v>10</v>
      </c>
    </row>
    <row r="1560" spans="1:13" x14ac:dyDescent="0.3">
      <c r="A1560">
        <v>2045</v>
      </c>
      <c r="B1560">
        <v>2</v>
      </c>
      <c r="C1560">
        <v>10</v>
      </c>
      <c r="D1560">
        <v>2</v>
      </c>
      <c r="E1560">
        <v>3</v>
      </c>
      <c r="F1560">
        <v>2045</v>
      </c>
      <c r="G1560" t="s">
        <v>2058</v>
      </c>
      <c r="H1560" s="6">
        <v>68</v>
      </c>
      <c r="I1560" s="12">
        <f>IF(Fact_Order[[#This Row],[Review Rating]]&gt;3,1,0)</f>
        <v>0</v>
      </c>
      <c r="J1560">
        <v>3</v>
      </c>
      <c r="K1560">
        <f>IF(Fact_Order[[#This Row],[Discount Applied]]="Yes", 1, 0)</f>
        <v>0</v>
      </c>
      <c r="L1560" t="s">
        <v>1691</v>
      </c>
      <c r="M1560" t="s">
        <v>14</v>
      </c>
    </row>
    <row r="1561" spans="1:13" x14ac:dyDescent="0.3">
      <c r="A1561">
        <v>2113</v>
      </c>
      <c r="B1561">
        <v>5</v>
      </c>
      <c r="C1561">
        <v>31</v>
      </c>
      <c r="D1561">
        <v>4</v>
      </c>
      <c r="E1561">
        <v>23</v>
      </c>
      <c r="F1561">
        <v>2113</v>
      </c>
      <c r="G1561" t="s">
        <v>2126</v>
      </c>
      <c r="H1561" s="6">
        <v>68</v>
      </c>
      <c r="I1561" s="12">
        <f>IF(Fact_Order[[#This Row],[Review Rating]]&gt;3,1,0)</f>
        <v>1</v>
      </c>
      <c r="J1561">
        <v>4.5</v>
      </c>
      <c r="K1561">
        <f>IF(Fact_Order[[#This Row],[Discount Applied]]="Yes", 1, 0)</f>
        <v>0</v>
      </c>
      <c r="L1561" t="s">
        <v>1691</v>
      </c>
      <c r="M1561" t="s">
        <v>10</v>
      </c>
    </row>
    <row r="1562" spans="1:13" x14ac:dyDescent="0.3">
      <c r="A1562">
        <v>2122</v>
      </c>
      <c r="B1562">
        <v>5</v>
      </c>
      <c r="C1562">
        <v>30</v>
      </c>
      <c r="D1562">
        <v>1</v>
      </c>
      <c r="E1562">
        <v>22</v>
      </c>
      <c r="F1562">
        <v>2122</v>
      </c>
      <c r="G1562" t="s">
        <v>2135</v>
      </c>
      <c r="H1562" s="6">
        <v>68</v>
      </c>
      <c r="I1562" s="12">
        <f>IF(Fact_Order[[#This Row],[Review Rating]]&gt;3,1,0)</f>
        <v>1</v>
      </c>
      <c r="J1562">
        <v>3.5</v>
      </c>
      <c r="K1562">
        <f>IF(Fact_Order[[#This Row],[Discount Applied]]="Yes", 1, 0)</f>
        <v>0</v>
      </c>
      <c r="L1562" t="s">
        <v>1691</v>
      </c>
      <c r="M1562" t="s">
        <v>22</v>
      </c>
    </row>
    <row r="1563" spans="1:13" x14ac:dyDescent="0.3">
      <c r="A1563">
        <v>2131</v>
      </c>
      <c r="B1563">
        <v>2</v>
      </c>
      <c r="C1563">
        <v>29</v>
      </c>
      <c r="D1563">
        <v>3</v>
      </c>
      <c r="E1563">
        <v>22</v>
      </c>
      <c r="F1563">
        <v>2131</v>
      </c>
      <c r="G1563" t="s">
        <v>2144</v>
      </c>
      <c r="H1563" s="6">
        <v>68</v>
      </c>
      <c r="I1563" s="12">
        <f>IF(Fact_Order[[#This Row],[Review Rating]]&gt;3,1,0)</f>
        <v>1</v>
      </c>
      <c r="J1563">
        <v>3.7</v>
      </c>
      <c r="K1563">
        <f>IF(Fact_Order[[#This Row],[Discount Applied]]="Yes", 1, 0)</f>
        <v>0</v>
      </c>
      <c r="L1563" t="s">
        <v>1691</v>
      </c>
      <c r="M1563" t="s">
        <v>12</v>
      </c>
    </row>
    <row r="1564" spans="1:13" x14ac:dyDescent="0.3">
      <c r="A1564">
        <v>2158</v>
      </c>
      <c r="B1564">
        <v>3</v>
      </c>
      <c r="C1564">
        <v>17</v>
      </c>
      <c r="D1564">
        <v>1</v>
      </c>
      <c r="E1564">
        <v>9</v>
      </c>
      <c r="F1564">
        <v>2158</v>
      </c>
      <c r="G1564" t="s">
        <v>2171</v>
      </c>
      <c r="H1564" s="6">
        <v>68</v>
      </c>
      <c r="I1564" s="12">
        <f>IF(Fact_Order[[#This Row],[Review Rating]]&gt;3,1,0)</f>
        <v>1</v>
      </c>
      <c r="J1564">
        <v>4</v>
      </c>
      <c r="K1564">
        <f>IF(Fact_Order[[#This Row],[Discount Applied]]="Yes", 1, 0)</f>
        <v>0</v>
      </c>
      <c r="L1564" t="s">
        <v>1691</v>
      </c>
      <c r="M1564" t="s">
        <v>8</v>
      </c>
    </row>
    <row r="1565" spans="1:13" x14ac:dyDescent="0.3">
      <c r="A1565">
        <v>2206</v>
      </c>
      <c r="B1565">
        <v>1</v>
      </c>
      <c r="C1565">
        <v>26</v>
      </c>
      <c r="D1565">
        <v>4</v>
      </c>
      <c r="E1565">
        <v>2</v>
      </c>
      <c r="F1565">
        <v>2206</v>
      </c>
      <c r="G1565" t="s">
        <v>2219</v>
      </c>
      <c r="H1565" s="6">
        <v>68</v>
      </c>
      <c r="I1565" s="12">
        <f>IF(Fact_Order[[#This Row],[Review Rating]]&gt;3,1,0)</f>
        <v>0</v>
      </c>
      <c r="J1565">
        <v>2.7</v>
      </c>
      <c r="K1565">
        <f>IF(Fact_Order[[#This Row],[Discount Applied]]="Yes", 1, 0)</f>
        <v>0</v>
      </c>
      <c r="L1565" t="s">
        <v>1691</v>
      </c>
      <c r="M1565" t="s">
        <v>14</v>
      </c>
    </row>
    <row r="1566" spans="1:13" x14ac:dyDescent="0.3">
      <c r="A1566">
        <v>2294</v>
      </c>
      <c r="B1566">
        <v>1</v>
      </c>
      <c r="C1566">
        <v>43</v>
      </c>
      <c r="D1566">
        <v>4</v>
      </c>
      <c r="E1566">
        <v>2</v>
      </c>
      <c r="F1566">
        <v>2294</v>
      </c>
      <c r="G1566" t="s">
        <v>2307</v>
      </c>
      <c r="H1566" s="6">
        <v>68</v>
      </c>
      <c r="I1566" s="12">
        <f>IF(Fact_Order[[#This Row],[Review Rating]]&gt;3,1,0)</f>
        <v>1</v>
      </c>
      <c r="J1566">
        <v>3.3</v>
      </c>
      <c r="K1566">
        <f>IF(Fact_Order[[#This Row],[Discount Applied]]="Yes", 1, 0)</f>
        <v>0</v>
      </c>
      <c r="L1566" t="s">
        <v>1691</v>
      </c>
      <c r="M1566" t="s">
        <v>27</v>
      </c>
    </row>
    <row r="1567" spans="1:13" x14ac:dyDescent="0.3">
      <c r="A1567">
        <v>2311</v>
      </c>
      <c r="B1567">
        <v>4</v>
      </c>
      <c r="C1567">
        <v>42</v>
      </c>
      <c r="D1567">
        <v>2</v>
      </c>
      <c r="E1567">
        <v>25</v>
      </c>
      <c r="F1567">
        <v>2311</v>
      </c>
      <c r="G1567" t="s">
        <v>2324</v>
      </c>
      <c r="H1567" s="6">
        <v>68</v>
      </c>
      <c r="I1567" s="12">
        <f>IF(Fact_Order[[#This Row],[Review Rating]]&gt;3,1,0)</f>
        <v>1</v>
      </c>
      <c r="J1567">
        <v>4.5999999999999996</v>
      </c>
      <c r="K1567">
        <f>IF(Fact_Order[[#This Row],[Discount Applied]]="Yes", 1, 0)</f>
        <v>0</v>
      </c>
      <c r="L1567" t="s">
        <v>1691</v>
      </c>
      <c r="M1567" t="s">
        <v>14</v>
      </c>
    </row>
    <row r="1568" spans="1:13" x14ac:dyDescent="0.3">
      <c r="A1568">
        <v>2339</v>
      </c>
      <c r="B1568">
        <v>1</v>
      </c>
      <c r="C1568">
        <v>43</v>
      </c>
      <c r="D1568">
        <v>4</v>
      </c>
      <c r="E1568">
        <v>5</v>
      </c>
      <c r="F1568">
        <v>2339</v>
      </c>
      <c r="G1568" t="s">
        <v>2352</v>
      </c>
      <c r="H1568" s="6">
        <v>68</v>
      </c>
      <c r="I1568" s="12">
        <f>IF(Fact_Order[[#This Row],[Review Rating]]&gt;3,1,0)</f>
        <v>1</v>
      </c>
      <c r="J1568">
        <v>4</v>
      </c>
      <c r="K1568">
        <f>IF(Fact_Order[[#This Row],[Discount Applied]]="Yes", 1, 0)</f>
        <v>0</v>
      </c>
      <c r="L1568" t="s">
        <v>1691</v>
      </c>
      <c r="M1568" t="s">
        <v>14</v>
      </c>
    </row>
    <row r="1569" spans="1:13" x14ac:dyDescent="0.3">
      <c r="A1569">
        <v>2389</v>
      </c>
      <c r="B1569">
        <v>6</v>
      </c>
      <c r="C1569">
        <v>16</v>
      </c>
      <c r="D1569">
        <v>4</v>
      </c>
      <c r="E1569">
        <v>11</v>
      </c>
      <c r="F1569">
        <v>2389</v>
      </c>
      <c r="G1569" t="s">
        <v>2402</v>
      </c>
      <c r="H1569" s="6">
        <v>68</v>
      </c>
      <c r="I1569" s="12">
        <f>IF(Fact_Order[[#This Row],[Review Rating]]&gt;3,1,0)</f>
        <v>1</v>
      </c>
      <c r="J1569">
        <v>4.0999999999999996</v>
      </c>
      <c r="K1569">
        <f>IF(Fact_Order[[#This Row],[Discount Applied]]="Yes", 1, 0)</f>
        <v>0</v>
      </c>
      <c r="L1569" t="s">
        <v>1691</v>
      </c>
      <c r="M1569" t="s">
        <v>27</v>
      </c>
    </row>
    <row r="1570" spans="1:13" x14ac:dyDescent="0.3">
      <c r="A1570">
        <v>2555</v>
      </c>
      <c r="B1570">
        <v>6</v>
      </c>
      <c r="C1570">
        <v>24</v>
      </c>
      <c r="D1570">
        <v>3</v>
      </c>
      <c r="E1570">
        <v>17</v>
      </c>
      <c r="F1570">
        <v>2555</v>
      </c>
      <c r="G1570" t="s">
        <v>2568</v>
      </c>
      <c r="H1570" s="6">
        <v>68</v>
      </c>
      <c r="I1570" s="12">
        <f>IF(Fact_Order[[#This Row],[Review Rating]]&gt;3,1,0)</f>
        <v>1</v>
      </c>
      <c r="J1570">
        <v>4.3</v>
      </c>
      <c r="K1570">
        <f>IF(Fact_Order[[#This Row],[Discount Applied]]="Yes", 1, 0)</f>
        <v>0</v>
      </c>
      <c r="L1570" t="s">
        <v>1691</v>
      </c>
      <c r="M1570" t="s">
        <v>27</v>
      </c>
    </row>
    <row r="1571" spans="1:13" x14ac:dyDescent="0.3">
      <c r="A1571">
        <v>2609</v>
      </c>
      <c r="B1571">
        <v>5</v>
      </c>
      <c r="C1571">
        <v>17</v>
      </c>
      <c r="D1571">
        <v>4</v>
      </c>
      <c r="E1571">
        <v>15</v>
      </c>
      <c r="F1571">
        <v>2609</v>
      </c>
      <c r="G1571" t="s">
        <v>2622</v>
      </c>
      <c r="H1571" s="6">
        <v>68</v>
      </c>
      <c r="I1571" s="12">
        <f>IF(Fact_Order[[#This Row],[Review Rating]]&gt;3,1,0)</f>
        <v>1</v>
      </c>
      <c r="J1571">
        <v>4.2</v>
      </c>
      <c r="K1571">
        <f>IF(Fact_Order[[#This Row],[Discount Applied]]="Yes", 1, 0)</f>
        <v>0</v>
      </c>
      <c r="L1571" t="s">
        <v>1691</v>
      </c>
      <c r="M1571" t="s">
        <v>12</v>
      </c>
    </row>
    <row r="1572" spans="1:13" x14ac:dyDescent="0.3">
      <c r="A1572">
        <v>2680</v>
      </c>
      <c r="B1572">
        <v>1</v>
      </c>
      <c r="C1572">
        <v>7</v>
      </c>
      <c r="D1572">
        <v>2</v>
      </c>
      <c r="E1572">
        <v>7</v>
      </c>
      <c r="F1572">
        <v>2680</v>
      </c>
      <c r="G1572" t="s">
        <v>2693</v>
      </c>
      <c r="H1572" s="6">
        <v>68</v>
      </c>
      <c r="I1572" s="12">
        <f>IF(Fact_Order[[#This Row],[Review Rating]]&gt;3,1,0)</f>
        <v>1</v>
      </c>
      <c r="J1572">
        <v>3.8</v>
      </c>
      <c r="K1572">
        <f>IF(Fact_Order[[#This Row],[Discount Applied]]="Yes", 1, 0)</f>
        <v>0</v>
      </c>
      <c r="L1572" t="s">
        <v>1691</v>
      </c>
      <c r="M1572" t="s">
        <v>27</v>
      </c>
    </row>
    <row r="1573" spans="1:13" x14ac:dyDescent="0.3">
      <c r="A1573">
        <v>2701</v>
      </c>
      <c r="B1573">
        <v>4</v>
      </c>
      <c r="C1573">
        <v>19</v>
      </c>
      <c r="D1573">
        <v>1</v>
      </c>
      <c r="E1573">
        <v>18</v>
      </c>
      <c r="F1573">
        <v>2701</v>
      </c>
      <c r="G1573" t="s">
        <v>2714</v>
      </c>
      <c r="H1573" s="6">
        <v>68</v>
      </c>
      <c r="I1573" s="12">
        <f>IF(Fact_Order[[#This Row],[Review Rating]]&gt;3,1,0)</f>
        <v>1</v>
      </c>
      <c r="J1573">
        <v>3.2</v>
      </c>
      <c r="K1573">
        <f>IF(Fact_Order[[#This Row],[Discount Applied]]="Yes", 1, 0)</f>
        <v>0</v>
      </c>
      <c r="L1573" t="s">
        <v>1691</v>
      </c>
      <c r="M1573" t="s">
        <v>10</v>
      </c>
    </row>
    <row r="1574" spans="1:13" x14ac:dyDescent="0.3">
      <c r="A1574">
        <v>2923</v>
      </c>
      <c r="B1574">
        <v>1</v>
      </c>
      <c r="C1574">
        <v>1</v>
      </c>
      <c r="D1574">
        <v>1</v>
      </c>
      <c r="E1574">
        <v>13</v>
      </c>
      <c r="F1574">
        <v>2923</v>
      </c>
      <c r="G1574" t="s">
        <v>2936</v>
      </c>
      <c r="H1574" s="6">
        <v>68</v>
      </c>
      <c r="I1574" s="12">
        <f>IF(Fact_Order[[#This Row],[Review Rating]]&gt;3,1,0)</f>
        <v>1</v>
      </c>
      <c r="J1574">
        <v>3.5</v>
      </c>
      <c r="K1574">
        <f>IF(Fact_Order[[#This Row],[Discount Applied]]="Yes", 1, 0)</f>
        <v>0</v>
      </c>
      <c r="L1574" t="s">
        <v>1691</v>
      </c>
      <c r="M1574" t="s">
        <v>14</v>
      </c>
    </row>
    <row r="1575" spans="1:13" x14ac:dyDescent="0.3">
      <c r="A1575">
        <v>2976</v>
      </c>
      <c r="B1575">
        <v>5</v>
      </c>
      <c r="C1575">
        <v>43</v>
      </c>
      <c r="D1575">
        <v>1</v>
      </c>
      <c r="E1575">
        <v>19</v>
      </c>
      <c r="F1575">
        <v>2976</v>
      </c>
      <c r="G1575" t="s">
        <v>2989</v>
      </c>
      <c r="H1575" s="6">
        <v>68</v>
      </c>
      <c r="I1575" s="12">
        <f>IF(Fact_Order[[#This Row],[Review Rating]]&gt;3,1,0)</f>
        <v>1</v>
      </c>
      <c r="J1575">
        <v>4.5</v>
      </c>
      <c r="K1575">
        <f>IF(Fact_Order[[#This Row],[Discount Applied]]="Yes", 1, 0)</f>
        <v>0</v>
      </c>
      <c r="L1575" t="s">
        <v>1691</v>
      </c>
      <c r="M1575" t="s">
        <v>10</v>
      </c>
    </row>
    <row r="1576" spans="1:13" x14ac:dyDescent="0.3">
      <c r="A1576">
        <v>3134</v>
      </c>
      <c r="B1576">
        <v>3</v>
      </c>
      <c r="C1576">
        <v>11</v>
      </c>
      <c r="D1576">
        <v>2</v>
      </c>
      <c r="E1576">
        <v>18</v>
      </c>
      <c r="F1576">
        <v>3134</v>
      </c>
      <c r="G1576" t="s">
        <v>3147</v>
      </c>
      <c r="H1576" s="6">
        <v>68</v>
      </c>
      <c r="I1576" s="12">
        <f>IF(Fact_Order[[#This Row],[Review Rating]]&gt;3,1,0)</f>
        <v>1</v>
      </c>
      <c r="J1576">
        <v>4.0999999999999996</v>
      </c>
      <c r="K1576">
        <f>IF(Fact_Order[[#This Row],[Discount Applied]]="Yes", 1, 0)</f>
        <v>0</v>
      </c>
      <c r="L1576" t="s">
        <v>1691</v>
      </c>
      <c r="M1576" t="s">
        <v>10</v>
      </c>
    </row>
    <row r="1577" spans="1:13" x14ac:dyDescent="0.3">
      <c r="A1577">
        <v>3192</v>
      </c>
      <c r="B1577">
        <v>6</v>
      </c>
      <c r="C1577">
        <v>17</v>
      </c>
      <c r="D1577">
        <v>1</v>
      </c>
      <c r="E1577">
        <v>16</v>
      </c>
      <c r="F1577">
        <v>3192</v>
      </c>
      <c r="G1577" t="s">
        <v>3205</v>
      </c>
      <c r="H1577" s="6">
        <v>68</v>
      </c>
      <c r="I1577" s="12">
        <f>IF(Fact_Order[[#This Row],[Review Rating]]&gt;3,1,0)</f>
        <v>1</v>
      </c>
      <c r="J1577">
        <v>4.7</v>
      </c>
      <c r="K1577">
        <f>IF(Fact_Order[[#This Row],[Discount Applied]]="Yes", 1, 0)</f>
        <v>0</v>
      </c>
      <c r="L1577" t="s">
        <v>1691</v>
      </c>
      <c r="M1577" t="s">
        <v>12</v>
      </c>
    </row>
    <row r="1578" spans="1:13" x14ac:dyDescent="0.3">
      <c r="A1578">
        <v>3236</v>
      </c>
      <c r="B1578">
        <v>2</v>
      </c>
      <c r="C1578">
        <v>24</v>
      </c>
      <c r="D1578">
        <v>3</v>
      </c>
      <c r="E1578">
        <v>23</v>
      </c>
      <c r="F1578">
        <v>3236</v>
      </c>
      <c r="G1578" t="s">
        <v>3249</v>
      </c>
      <c r="H1578" s="6">
        <v>68</v>
      </c>
      <c r="I1578" s="12">
        <f>IF(Fact_Order[[#This Row],[Review Rating]]&gt;3,1,0)</f>
        <v>1</v>
      </c>
      <c r="J1578">
        <v>4</v>
      </c>
      <c r="K1578">
        <f>IF(Fact_Order[[#This Row],[Discount Applied]]="Yes", 1, 0)</f>
        <v>0</v>
      </c>
      <c r="L1578" t="s">
        <v>1691</v>
      </c>
      <c r="M1578" t="s">
        <v>8</v>
      </c>
    </row>
    <row r="1579" spans="1:13" x14ac:dyDescent="0.3">
      <c r="A1579">
        <v>3264</v>
      </c>
      <c r="B1579">
        <v>1</v>
      </c>
      <c r="C1579">
        <v>35</v>
      </c>
      <c r="D1579">
        <v>4</v>
      </c>
      <c r="E1579">
        <v>7</v>
      </c>
      <c r="F1579">
        <v>3264</v>
      </c>
      <c r="G1579" t="s">
        <v>3277</v>
      </c>
      <c r="H1579" s="6">
        <v>68</v>
      </c>
      <c r="I1579" s="12">
        <f>IF(Fact_Order[[#This Row],[Review Rating]]&gt;3,1,0)</f>
        <v>1</v>
      </c>
      <c r="J1579">
        <v>4.4000000000000004</v>
      </c>
      <c r="K1579">
        <f>IF(Fact_Order[[#This Row],[Discount Applied]]="Yes", 1, 0)</f>
        <v>0</v>
      </c>
      <c r="L1579" t="s">
        <v>1691</v>
      </c>
      <c r="M1579" t="s">
        <v>27</v>
      </c>
    </row>
    <row r="1580" spans="1:13" x14ac:dyDescent="0.3">
      <c r="A1580">
        <v>3316</v>
      </c>
      <c r="B1580">
        <v>4</v>
      </c>
      <c r="C1580">
        <v>1</v>
      </c>
      <c r="D1580">
        <v>3</v>
      </c>
      <c r="E1580">
        <v>19</v>
      </c>
      <c r="F1580">
        <v>3316</v>
      </c>
      <c r="G1580" t="s">
        <v>3329</v>
      </c>
      <c r="H1580" s="6">
        <v>68</v>
      </c>
      <c r="I1580" s="12">
        <f>IF(Fact_Order[[#This Row],[Review Rating]]&gt;3,1,0)</f>
        <v>0</v>
      </c>
      <c r="J1580">
        <v>2.9</v>
      </c>
      <c r="K1580">
        <f>IF(Fact_Order[[#This Row],[Discount Applied]]="Yes", 1, 0)</f>
        <v>0</v>
      </c>
      <c r="L1580" t="s">
        <v>1691</v>
      </c>
      <c r="M1580" t="s">
        <v>14</v>
      </c>
    </row>
    <row r="1581" spans="1:13" x14ac:dyDescent="0.3">
      <c r="A1581">
        <v>3416</v>
      </c>
      <c r="B1581">
        <v>5</v>
      </c>
      <c r="C1581">
        <v>15</v>
      </c>
      <c r="D1581">
        <v>4</v>
      </c>
      <c r="E1581">
        <v>1</v>
      </c>
      <c r="F1581">
        <v>3416</v>
      </c>
      <c r="G1581" t="s">
        <v>3429</v>
      </c>
      <c r="H1581" s="6">
        <v>68</v>
      </c>
      <c r="I1581" s="12">
        <f>IF(Fact_Order[[#This Row],[Review Rating]]&gt;3,1,0)</f>
        <v>0</v>
      </c>
      <c r="J1581">
        <v>3</v>
      </c>
      <c r="K1581">
        <f>IF(Fact_Order[[#This Row],[Discount Applied]]="Yes", 1, 0)</f>
        <v>0</v>
      </c>
      <c r="L1581" t="s">
        <v>1691</v>
      </c>
      <c r="M1581" t="s">
        <v>22</v>
      </c>
    </row>
    <row r="1582" spans="1:13" x14ac:dyDescent="0.3">
      <c r="A1582">
        <v>3533</v>
      </c>
      <c r="B1582">
        <v>4</v>
      </c>
      <c r="C1582">
        <v>40</v>
      </c>
      <c r="D1582">
        <v>4</v>
      </c>
      <c r="E1582">
        <v>14</v>
      </c>
      <c r="F1582">
        <v>3533</v>
      </c>
      <c r="G1582" t="s">
        <v>3546</v>
      </c>
      <c r="H1582" s="6">
        <v>68</v>
      </c>
      <c r="I1582" s="12">
        <f>IF(Fact_Order[[#This Row],[Review Rating]]&gt;3,1,0)</f>
        <v>1</v>
      </c>
      <c r="J1582">
        <v>4.5999999999999996</v>
      </c>
      <c r="K1582">
        <f>IF(Fact_Order[[#This Row],[Discount Applied]]="Yes", 1, 0)</f>
        <v>0</v>
      </c>
      <c r="L1582" t="s">
        <v>1691</v>
      </c>
      <c r="M1582" t="s">
        <v>12</v>
      </c>
    </row>
    <row r="1583" spans="1:13" x14ac:dyDescent="0.3">
      <c r="A1583">
        <v>3647</v>
      </c>
      <c r="B1583">
        <v>5</v>
      </c>
      <c r="C1583">
        <v>23</v>
      </c>
      <c r="D1583">
        <v>2</v>
      </c>
      <c r="E1583">
        <v>17</v>
      </c>
      <c r="F1583">
        <v>3647</v>
      </c>
      <c r="G1583" t="s">
        <v>3660</v>
      </c>
      <c r="H1583" s="6">
        <v>68</v>
      </c>
      <c r="I1583" s="12">
        <f>IF(Fact_Order[[#This Row],[Review Rating]]&gt;3,1,0)</f>
        <v>1</v>
      </c>
      <c r="J1583">
        <v>5</v>
      </c>
      <c r="K1583">
        <f>IF(Fact_Order[[#This Row],[Discount Applied]]="Yes", 1, 0)</f>
        <v>0</v>
      </c>
      <c r="L1583" t="s">
        <v>1691</v>
      </c>
      <c r="M1583" t="s">
        <v>27</v>
      </c>
    </row>
    <row r="1584" spans="1:13" x14ac:dyDescent="0.3">
      <c r="A1584">
        <v>3665</v>
      </c>
      <c r="B1584">
        <v>6</v>
      </c>
      <c r="C1584">
        <v>10</v>
      </c>
      <c r="D1584">
        <v>4</v>
      </c>
      <c r="E1584">
        <v>15</v>
      </c>
      <c r="F1584">
        <v>3665</v>
      </c>
      <c r="G1584" t="s">
        <v>3678</v>
      </c>
      <c r="H1584" s="6">
        <v>68</v>
      </c>
      <c r="I1584" s="12">
        <f>IF(Fact_Order[[#This Row],[Review Rating]]&gt;3,1,0)</f>
        <v>1</v>
      </c>
      <c r="J1584">
        <v>4.4000000000000004</v>
      </c>
      <c r="K1584">
        <f>IF(Fact_Order[[#This Row],[Discount Applied]]="Yes", 1, 0)</f>
        <v>0</v>
      </c>
      <c r="L1584" t="s">
        <v>1691</v>
      </c>
      <c r="M1584" t="s">
        <v>27</v>
      </c>
    </row>
    <row r="1585" spans="1:13" x14ac:dyDescent="0.3">
      <c r="A1585">
        <v>3850</v>
      </c>
      <c r="B1585">
        <v>1</v>
      </c>
      <c r="C1585">
        <v>21</v>
      </c>
      <c r="D1585">
        <v>1</v>
      </c>
      <c r="E1585">
        <v>16</v>
      </c>
      <c r="F1585">
        <v>3850</v>
      </c>
      <c r="G1585" t="s">
        <v>3863</v>
      </c>
      <c r="H1585" s="6">
        <v>68</v>
      </c>
      <c r="I1585" s="12">
        <f>IF(Fact_Order[[#This Row],[Review Rating]]&gt;3,1,0)</f>
        <v>0</v>
      </c>
      <c r="J1585">
        <v>2.6</v>
      </c>
      <c r="K1585">
        <f>IF(Fact_Order[[#This Row],[Discount Applied]]="Yes", 1, 0)</f>
        <v>0</v>
      </c>
      <c r="L1585" t="s">
        <v>1691</v>
      </c>
      <c r="M1585" t="s">
        <v>14</v>
      </c>
    </row>
    <row r="1586" spans="1:13" x14ac:dyDescent="0.3">
      <c r="A1586">
        <v>40</v>
      </c>
      <c r="B1586">
        <v>2</v>
      </c>
      <c r="C1586">
        <v>24</v>
      </c>
      <c r="D1586">
        <v>3</v>
      </c>
      <c r="E1586">
        <v>15</v>
      </c>
      <c r="F1586">
        <v>33</v>
      </c>
      <c r="G1586" t="s">
        <v>45</v>
      </c>
      <c r="H1586" s="6">
        <v>67</v>
      </c>
      <c r="I1586" s="12">
        <f>IF(Fact_Order[[#This Row],[Review Rating]]&gt;3,1,0)</f>
        <v>1</v>
      </c>
      <c r="J1586">
        <v>4.9000000000000004</v>
      </c>
      <c r="K1586">
        <f>IF(Fact_Order[[#This Row],[Discount Applied]]="Yes", 1, 0)</f>
        <v>1</v>
      </c>
      <c r="L1586" t="s">
        <v>7</v>
      </c>
      <c r="M1586" t="s">
        <v>8</v>
      </c>
    </row>
    <row r="1587" spans="1:13" x14ac:dyDescent="0.3">
      <c r="A1587">
        <v>99</v>
      </c>
      <c r="B1587">
        <v>3</v>
      </c>
      <c r="C1587">
        <v>15</v>
      </c>
      <c r="D1587">
        <v>2</v>
      </c>
      <c r="E1587">
        <v>3</v>
      </c>
      <c r="F1587">
        <v>99</v>
      </c>
      <c r="G1587" t="s">
        <v>111</v>
      </c>
      <c r="H1587" s="6">
        <v>67</v>
      </c>
      <c r="I1587" s="12">
        <f>IF(Fact_Order[[#This Row],[Review Rating]]&gt;3,1,0)</f>
        <v>0</v>
      </c>
      <c r="J1587">
        <v>2.6</v>
      </c>
      <c r="K1587">
        <f>IF(Fact_Order[[#This Row],[Discount Applied]]="Yes", 1, 0)</f>
        <v>1</v>
      </c>
      <c r="L1587" t="s">
        <v>7</v>
      </c>
      <c r="M1587" t="s">
        <v>22</v>
      </c>
    </row>
    <row r="1588" spans="1:13" x14ac:dyDescent="0.3">
      <c r="A1588">
        <v>103</v>
      </c>
      <c r="B1588">
        <v>3</v>
      </c>
      <c r="C1588">
        <v>20</v>
      </c>
      <c r="D1588">
        <v>1</v>
      </c>
      <c r="E1588">
        <v>21</v>
      </c>
      <c r="F1588">
        <v>103</v>
      </c>
      <c r="G1588" t="s">
        <v>115</v>
      </c>
      <c r="H1588" s="6">
        <v>67</v>
      </c>
      <c r="I1588" s="12">
        <f>IF(Fact_Order[[#This Row],[Review Rating]]&gt;3,1,0)</f>
        <v>1</v>
      </c>
      <c r="J1588">
        <v>4.8</v>
      </c>
      <c r="K1588">
        <f>IF(Fact_Order[[#This Row],[Discount Applied]]="Yes", 1, 0)</f>
        <v>1</v>
      </c>
      <c r="L1588" t="s">
        <v>7</v>
      </c>
      <c r="M1588" t="s">
        <v>12</v>
      </c>
    </row>
    <row r="1589" spans="1:13" x14ac:dyDescent="0.3">
      <c r="A1589">
        <v>108</v>
      </c>
      <c r="B1589">
        <v>3</v>
      </c>
      <c r="C1589">
        <v>34</v>
      </c>
      <c r="D1589">
        <v>1</v>
      </c>
      <c r="E1589">
        <v>5</v>
      </c>
      <c r="F1589">
        <v>108</v>
      </c>
      <c r="G1589" t="s">
        <v>120</v>
      </c>
      <c r="H1589" s="6">
        <v>67</v>
      </c>
      <c r="I1589" s="12">
        <f>IF(Fact_Order[[#This Row],[Review Rating]]&gt;3,1,0)</f>
        <v>1</v>
      </c>
      <c r="J1589">
        <v>3.1</v>
      </c>
      <c r="K1589">
        <f>IF(Fact_Order[[#This Row],[Discount Applied]]="Yes", 1, 0)</f>
        <v>1</v>
      </c>
      <c r="L1589" t="s">
        <v>7</v>
      </c>
      <c r="M1589" t="s">
        <v>14</v>
      </c>
    </row>
    <row r="1590" spans="1:13" x14ac:dyDescent="0.3">
      <c r="A1590">
        <v>130</v>
      </c>
      <c r="B1590">
        <v>5</v>
      </c>
      <c r="C1590">
        <v>39</v>
      </c>
      <c r="D1590">
        <v>3</v>
      </c>
      <c r="E1590">
        <v>11</v>
      </c>
      <c r="F1590">
        <v>130</v>
      </c>
      <c r="G1590" t="s">
        <v>142</v>
      </c>
      <c r="H1590" s="6">
        <v>67</v>
      </c>
      <c r="I1590" s="12">
        <f>IF(Fact_Order[[#This Row],[Review Rating]]&gt;3,1,0)</f>
        <v>1</v>
      </c>
      <c r="J1590">
        <v>4.2</v>
      </c>
      <c r="K1590">
        <f>IF(Fact_Order[[#This Row],[Discount Applied]]="Yes", 1, 0)</f>
        <v>1</v>
      </c>
      <c r="L1590" t="s">
        <v>7</v>
      </c>
      <c r="M1590" t="s">
        <v>14</v>
      </c>
    </row>
    <row r="1591" spans="1:13" x14ac:dyDescent="0.3">
      <c r="A1591">
        <v>164</v>
      </c>
      <c r="B1591">
        <v>4</v>
      </c>
      <c r="C1591">
        <v>42</v>
      </c>
      <c r="D1591">
        <v>3</v>
      </c>
      <c r="E1591">
        <v>12</v>
      </c>
      <c r="F1591">
        <v>164</v>
      </c>
      <c r="G1591" t="s">
        <v>176</v>
      </c>
      <c r="H1591" s="6">
        <v>67</v>
      </c>
      <c r="I1591" s="12">
        <f>IF(Fact_Order[[#This Row],[Review Rating]]&gt;3,1,0)</f>
        <v>1</v>
      </c>
      <c r="J1591">
        <v>3.4</v>
      </c>
      <c r="K1591">
        <f>IF(Fact_Order[[#This Row],[Discount Applied]]="Yes", 1, 0)</f>
        <v>1</v>
      </c>
      <c r="L1591" t="s">
        <v>7</v>
      </c>
      <c r="M1591" t="s">
        <v>27</v>
      </c>
    </row>
    <row r="1592" spans="1:13" x14ac:dyDescent="0.3">
      <c r="A1592">
        <v>173</v>
      </c>
      <c r="B1592">
        <v>3</v>
      </c>
      <c r="C1592">
        <v>44</v>
      </c>
      <c r="D1592">
        <v>3</v>
      </c>
      <c r="E1592">
        <v>17</v>
      </c>
      <c r="F1592">
        <v>173</v>
      </c>
      <c r="G1592" t="s">
        <v>185</v>
      </c>
      <c r="H1592" s="6">
        <v>67</v>
      </c>
      <c r="I1592" s="12">
        <f>IF(Fact_Order[[#This Row],[Review Rating]]&gt;3,1,0)</f>
        <v>1</v>
      </c>
      <c r="J1592">
        <v>3.9</v>
      </c>
      <c r="K1592">
        <f>IF(Fact_Order[[#This Row],[Discount Applied]]="Yes", 1, 0)</f>
        <v>1</v>
      </c>
      <c r="L1592" t="s">
        <v>7</v>
      </c>
      <c r="M1592" t="s">
        <v>12</v>
      </c>
    </row>
    <row r="1593" spans="1:13" x14ac:dyDescent="0.3">
      <c r="A1593">
        <v>319</v>
      </c>
      <c r="B1593">
        <v>4</v>
      </c>
      <c r="C1593">
        <v>46</v>
      </c>
      <c r="D1593">
        <v>1</v>
      </c>
      <c r="E1593">
        <v>22</v>
      </c>
      <c r="F1593">
        <v>319</v>
      </c>
      <c r="G1593" t="s">
        <v>331</v>
      </c>
      <c r="H1593" s="6">
        <v>67</v>
      </c>
      <c r="I1593" s="12">
        <f>IF(Fact_Order[[#This Row],[Review Rating]]&gt;3,1,0)</f>
        <v>0</v>
      </c>
      <c r="J1593">
        <v>2.5</v>
      </c>
      <c r="K1593">
        <f>IF(Fact_Order[[#This Row],[Discount Applied]]="Yes", 1, 0)</f>
        <v>1</v>
      </c>
      <c r="L1593" t="s">
        <v>7</v>
      </c>
      <c r="M1593" t="s">
        <v>10</v>
      </c>
    </row>
    <row r="1594" spans="1:13" x14ac:dyDescent="0.3">
      <c r="A1594">
        <v>399</v>
      </c>
      <c r="B1594">
        <v>2</v>
      </c>
      <c r="C1594">
        <v>7</v>
      </c>
      <c r="D1594">
        <v>1</v>
      </c>
      <c r="E1594">
        <v>24</v>
      </c>
      <c r="F1594">
        <v>399</v>
      </c>
      <c r="G1594" t="s">
        <v>411</v>
      </c>
      <c r="H1594" s="6">
        <v>67</v>
      </c>
      <c r="I1594" s="12">
        <f>IF(Fact_Order[[#This Row],[Review Rating]]&gt;3,1,0)</f>
        <v>1</v>
      </c>
      <c r="J1594">
        <v>4.5999999999999996</v>
      </c>
      <c r="K1594">
        <f>IF(Fact_Order[[#This Row],[Discount Applied]]="Yes", 1, 0)</f>
        <v>1</v>
      </c>
      <c r="L1594" t="s">
        <v>7</v>
      </c>
      <c r="M1594" t="s">
        <v>27</v>
      </c>
    </row>
    <row r="1595" spans="1:13" x14ac:dyDescent="0.3">
      <c r="A1595">
        <v>444</v>
      </c>
      <c r="B1595">
        <v>2</v>
      </c>
      <c r="C1595">
        <v>12</v>
      </c>
      <c r="D1595">
        <v>3</v>
      </c>
      <c r="E1595">
        <v>13</v>
      </c>
      <c r="F1595">
        <v>444</v>
      </c>
      <c r="G1595" t="s">
        <v>456</v>
      </c>
      <c r="H1595" s="6">
        <v>67</v>
      </c>
      <c r="I1595" s="12">
        <f>IF(Fact_Order[[#This Row],[Review Rating]]&gt;3,1,0)</f>
        <v>1</v>
      </c>
      <c r="J1595">
        <v>3.6</v>
      </c>
      <c r="K1595">
        <f>IF(Fact_Order[[#This Row],[Discount Applied]]="Yes", 1, 0)</f>
        <v>1</v>
      </c>
      <c r="L1595" t="s">
        <v>7</v>
      </c>
      <c r="M1595" t="s">
        <v>14</v>
      </c>
    </row>
    <row r="1596" spans="1:13" x14ac:dyDescent="0.3">
      <c r="A1596">
        <v>516</v>
      </c>
      <c r="B1596">
        <v>3</v>
      </c>
      <c r="C1596">
        <v>1</v>
      </c>
      <c r="D1596">
        <v>2</v>
      </c>
      <c r="E1596">
        <v>20</v>
      </c>
      <c r="F1596">
        <v>516</v>
      </c>
      <c r="G1596" t="s">
        <v>528</v>
      </c>
      <c r="H1596" s="6">
        <v>67</v>
      </c>
      <c r="I1596" s="12">
        <f>IF(Fact_Order[[#This Row],[Review Rating]]&gt;3,1,0)</f>
        <v>1</v>
      </c>
      <c r="J1596">
        <v>4.5</v>
      </c>
      <c r="K1596">
        <f>IF(Fact_Order[[#This Row],[Discount Applied]]="Yes", 1, 0)</f>
        <v>1</v>
      </c>
      <c r="L1596" t="s">
        <v>7</v>
      </c>
      <c r="M1596" t="s">
        <v>10</v>
      </c>
    </row>
    <row r="1597" spans="1:13" x14ac:dyDescent="0.3">
      <c r="A1597">
        <v>696</v>
      </c>
      <c r="B1597">
        <v>3</v>
      </c>
      <c r="C1597">
        <v>23</v>
      </c>
      <c r="D1597">
        <v>3</v>
      </c>
      <c r="E1597">
        <v>7</v>
      </c>
      <c r="F1597">
        <v>696</v>
      </c>
      <c r="G1597" t="s">
        <v>708</v>
      </c>
      <c r="H1597" s="6">
        <v>67</v>
      </c>
      <c r="I1597" s="12">
        <f>IF(Fact_Order[[#This Row],[Review Rating]]&gt;3,1,0)</f>
        <v>1</v>
      </c>
      <c r="J1597">
        <v>3.7</v>
      </c>
      <c r="K1597">
        <f>IF(Fact_Order[[#This Row],[Discount Applied]]="Yes", 1, 0)</f>
        <v>1</v>
      </c>
      <c r="L1597" t="s">
        <v>7</v>
      </c>
      <c r="M1597" t="s">
        <v>27</v>
      </c>
    </row>
    <row r="1598" spans="1:13" x14ac:dyDescent="0.3">
      <c r="A1598">
        <v>915</v>
      </c>
      <c r="B1598">
        <v>4</v>
      </c>
      <c r="C1598">
        <v>48</v>
      </c>
      <c r="D1598">
        <v>3</v>
      </c>
      <c r="E1598">
        <v>11</v>
      </c>
      <c r="F1598">
        <v>915</v>
      </c>
      <c r="G1598" t="s">
        <v>927</v>
      </c>
      <c r="H1598" s="6">
        <v>67</v>
      </c>
      <c r="I1598" s="12">
        <f>IF(Fact_Order[[#This Row],[Review Rating]]&gt;3,1,0)</f>
        <v>1</v>
      </c>
      <c r="J1598">
        <v>4.0999999999999996</v>
      </c>
      <c r="K1598">
        <f>IF(Fact_Order[[#This Row],[Discount Applied]]="Yes", 1, 0)</f>
        <v>1</v>
      </c>
      <c r="L1598" t="s">
        <v>7</v>
      </c>
      <c r="M1598" t="s">
        <v>8</v>
      </c>
    </row>
    <row r="1599" spans="1:13" x14ac:dyDescent="0.3">
      <c r="A1599">
        <v>969</v>
      </c>
      <c r="B1599">
        <v>3</v>
      </c>
      <c r="C1599">
        <v>18</v>
      </c>
      <c r="D1599">
        <v>3</v>
      </c>
      <c r="E1599">
        <v>7</v>
      </c>
      <c r="F1599">
        <v>969</v>
      </c>
      <c r="G1599" t="s">
        <v>981</v>
      </c>
      <c r="H1599" s="6">
        <v>67</v>
      </c>
      <c r="I1599" s="12">
        <f>IF(Fact_Order[[#This Row],[Review Rating]]&gt;3,1,0)</f>
        <v>1</v>
      </c>
      <c r="J1599">
        <v>3.1</v>
      </c>
      <c r="K1599">
        <f>IF(Fact_Order[[#This Row],[Discount Applied]]="Yes", 1, 0)</f>
        <v>1</v>
      </c>
      <c r="L1599" t="s">
        <v>7</v>
      </c>
      <c r="M1599" t="s">
        <v>22</v>
      </c>
    </row>
    <row r="1600" spans="1:13" x14ac:dyDescent="0.3">
      <c r="A1600">
        <v>972</v>
      </c>
      <c r="B1600">
        <v>3</v>
      </c>
      <c r="C1600">
        <v>28</v>
      </c>
      <c r="D1600">
        <v>3</v>
      </c>
      <c r="E1600">
        <v>13</v>
      </c>
      <c r="F1600">
        <v>972</v>
      </c>
      <c r="G1600" t="s">
        <v>984</v>
      </c>
      <c r="H1600" s="6">
        <v>67</v>
      </c>
      <c r="I1600" s="12">
        <f>IF(Fact_Order[[#This Row],[Review Rating]]&gt;3,1,0)</f>
        <v>1</v>
      </c>
      <c r="J1600">
        <v>4.3</v>
      </c>
      <c r="K1600">
        <f>IF(Fact_Order[[#This Row],[Discount Applied]]="Yes", 1, 0)</f>
        <v>1</v>
      </c>
      <c r="L1600" t="s">
        <v>7</v>
      </c>
      <c r="M1600" t="s">
        <v>12</v>
      </c>
    </row>
    <row r="1601" spans="1:13" x14ac:dyDescent="0.3">
      <c r="A1601">
        <v>1113</v>
      </c>
      <c r="B1601">
        <v>2</v>
      </c>
      <c r="C1601">
        <v>48</v>
      </c>
      <c r="D1601">
        <v>2</v>
      </c>
      <c r="E1601">
        <v>16</v>
      </c>
      <c r="F1601">
        <v>1113</v>
      </c>
      <c r="G1601" t="s">
        <v>1125</v>
      </c>
      <c r="H1601" s="6">
        <v>67</v>
      </c>
      <c r="I1601" s="12">
        <f>IF(Fact_Order[[#This Row],[Review Rating]]&gt;3,1,0)</f>
        <v>1</v>
      </c>
      <c r="J1601">
        <v>4.5999999999999996</v>
      </c>
      <c r="K1601">
        <f>IF(Fact_Order[[#This Row],[Discount Applied]]="Yes", 1, 0)</f>
        <v>1</v>
      </c>
      <c r="L1601" t="s">
        <v>7</v>
      </c>
      <c r="M1601" t="s">
        <v>14</v>
      </c>
    </row>
    <row r="1602" spans="1:13" x14ac:dyDescent="0.3">
      <c r="A1602">
        <v>1124</v>
      </c>
      <c r="B1602">
        <v>6</v>
      </c>
      <c r="C1602">
        <v>3</v>
      </c>
      <c r="D1602">
        <v>4</v>
      </c>
      <c r="E1602">
        <v>20</v>
      </c>
      <c r="F1602">
        <v>1124</v>
      </c>
      <c r="G1602" t="s">
        <v>1136</v>
      </c>
      <c r="H1602" s="6">
        <v>67</v>
      </c>
      <c r="I1602" s="12">
        <f>IF(Fact_Order[[#This Row],[Review Rating]]&gt;3,1,0)</f>
        <v>0</v>
      </c>
      <c r="J1602">
        <v>2.5</v>
      </c>
      <c r="K1602">
        <f>IF(Fact_Order[[#This Row],[Discount Applied]]="Yes", 1, 0)</f>
        <v>1</v>
      </c>
      <c r="L1602" t="s">
        <v>7</v>
      </c>
      <c r="M1602" t="s">
        <v>10</v>
      </c>
    </row>
    <row r="1603" spans="1:13" x14ac:dyDescent="0.3">
      <c r="A1603">
        <v>1258</v>
      </c>
      <c r="B1603">
        <v>2</v>
      </c>
      <c r="C1603">
        <v>47</v>
      </c>
      <c r="D1603">
        <v>2</v>
      </c>
      <c r="E1603">
        <v>11</v>
      </c>
      <c r="F1603">
        <v>1258</v>
      </c>
      <c r="G1603" t="s">
        <v>1270</v>
      </c>
      <c r="H1603" s="6">
        <v>67</v>
      </c>
      <c r="I1603" s="12">
        <f>IF(Fact_Order[[#This Row],[Review Rating]]&gt;3,1,0)</f>
        <v>0</v>
      </c>
      <c r="J1603">
        <v>3</v>
      </c>
      <c r="K1603">
        <f>IF(Fact_Order[[#This Row],[Discount Applied]]="Yes", 1, 0)</f>
        <v>1</v>
      </c>
      <c r="L1603" t="s">
        <v>7</v>
      </c>
      <c r="M1603" t="s">
        <v>10</v>
      </c>
    </row>
    <row r="1604" spans="1:13" x14ac:dyDescent="0.3">
      <c r="A1604">
        <v>1315</v>
      </c>
      <c r="B1604">
        <v>2</v>
      </c>
      <c r="C1604">
        <v>10</v>
      </c>
      <c r="D1604">
        <v>3</v>
      </c>
      <c r="E1604">
        <v>24</v>
      </c>
      <c r="F1604">
        <v>1315</v>
      </c>
      <c r="G1604" t="s">
        <v>1327</v>
      </c>
      <c r="H1604" s="6">
        <v>67</v>
      </c>
      <c r="I1604" s="12">
        <f>IF(Fact_Order[[#This Row],[Review Rating]]&gt;3,1,0)</f>
        <v>1</v>
      </c>
      <c r="J1604">
        <v>3.4</v>
      </c>
      <c r="K1604">
        <f>IF(Fact_Order[[#This Row],[Discount Applied]]="Yes", 1, 0)</f>
        <v>1</v>
      </c>
      <c r="L1604" t="s">
        <v>7</v>
      </c>
      <c r="M1604" t="s">
        <v>27</v>
      </c>
    </row>
    <row r="1605" spans="1:13" x14ac:dyDescent="0.3">
      <c r="A1605">
        <v>1371</v>
      </c>
      <c r="B1605">
        <v>5</v>
      </c>
      <c r="C1605">
        <v>7</v>
      </c>
      <c r="D1605">
        <v>3</v>
      </c>
      <c r="E1605">
        <v>19</v>
      </c>
      <c r="F1605">
        <v>1371</v>
      </c>
      <c r="G1605" t="s">
        <v>1383</v>
      </c>
      <c r="H1605" s="6">
        <v>67</v>
      </c>
      <c r="I1605" s="12">
        <f>IF(Fact_Order[[#This Row],[Review Rating]]&gt;3,1,0)</f>
        <v>0</v>
      </c>
      <c r="J1605">
        <v>2.9</v>
      </c>
      <c r="K1605">
        <f>IF(Fact_Order[[#This Row],[Discount Applied]]="Yes", 1, 0)</f>
        <v>1</v>
      </c>
      <c r="L1605" t="s">
        <v>7</v>
      </c>
      <c r="M1605" t="s">
        <v>22</v>
      </c>
    </row>
    <row r="1606" spans="1:13" x14ac:dyDescent="0.3">
      <c r="A1606">
        <v>1398</v>
      </c>
      <c r="B1606">
        <v>6</v>
      </c>
      <c r="C1606">
        <v>3</v>
      </c>
      <c r="D1606">
        <v>3</v>
      </c>
      <c r="E1606">
        <v>13</v>
      </c>
      <c r="F1606">
        <v>1398</v>
      </c>
      <c r="G1606" t="s">
        <v>1410</v>
      </c>
      <c r="H1606" s="6">
        <v>67</v>
      </c>
      <c r="I1606" s="12">
        <f>IF(Fact_Order[[#This Row],[Review Rating]]&gt;3,1,0)</f>
        <v>1</v>
      </c>
      <c r="J1606">
        <v>4.7</v>
      </c>
      <c r="K1606">
        <f>IF(Fact_Order[[#This Row],[Discount Applied]]="Yes", 1, 0)</f>
        <v>1</v>
      </c>
      <c r="L1606" t="s">
        <v>7</v>
      </c>
      <c r="M1606" t="s">
        <v>14</v>
      </c>
    </row>
    <row r="1607" spans="1:13" x14ac:dyDescent="0.3">
      <c r="A1607">
        <v>1483</v>
      </c>
      <c r="B1607">
        <v>5</v>
      </c>
      <c r="C1607">
        <v>49</v>
      </c>
      <c r="D1607">
        <v>2</v>
      </c>
      <c r="E1607">
        <v>25</v>
      </c>
      <c r="F1607">
        <v>1483</v>
      </c>
      <c r="G1607" t="s">
        <v>1495</v>
      </c>
      <c r="H1607" s="6">
        <v>67</v>
      </c>
      <c r="I1607" s="12">
        <f>IF(Fact_Order[[#This Row],[Review Rating]]&gt;3,1,0)</f>
        <v>1</v>
      </c>
      <c r="J1607">
        <v>4.0999999999999996</v>
      </c>
      <c r="K1607">
        <f>IF(Fact_Order[[#This Row],[Discount Applied]]="Yes", 1, 0)</f>
        <v>1</v>
      </c>
      <c r="L1607" t="s">
        <v>7</v>
      </c>
      <c r="M1607" t="s">
        <v>22</v>
      </c>
    </row>
    <row r="1608" spans="1:13" x14ac:dyDescent="0.3">
      <c r="A1608">
        <v>1695</v>
      </c>
      <c r="B1608">
        <v>1</v>
      </c>
      <c r="C1608">
        <v>17</v>
      </c>
      <c r="D1608">
        <v>3</v>
      </c>
      <c r="E1608">
        <v>6</v>
      </c>
      <c r="F1608">
        <v>1695</v>
      </c>
      <c r="G1608" t="s">
        <v>1708</v>
      </c>
      <c r="H1608" s="6">
        <v>67</v>
      </c>
      <c r="I1608" s="12">
        <f>IF(Fact_Order[[#This Row],[Review Rating]]&gt;3,1,0)</f>
        <v>0</v>
      </c>
      <c r="J1608">
        <v>2.7</v>
      </c>
      <c r="K1608">
        <f>IF(Fact_Order[[#This Row],[Discount Applied]]="Yes", 1, 0)</f>
        <v>0</v>
      </c>
      <c r="L1608" t="s">
        <v>1691</v>
      </c>
      <c r="M1608" t="s">
        <v>27</v>
      </c>
    </row>
    <row r="1609" spans="1:13" x14ac:dyDescent="0.3">
      <c r="A1609">
        <v>1700</v>
      </c>
      <c r="B1609">
        <v>2</v>
      </c>
      <c r="C1609">
        <v>26</v>
      </c>
      <c r="D1609">
        <v>2</v>
      </c>
      <c r="E1609">
        <v>2</v>
      </c>
      <c r="F1609">
        <v>1700</v>
      </c>
      <c r="G1609" t="s">
        <v>1713</v>
      </c>
      <c r="H1609" s="6">
        <v>67</v>
      </c>
      <c r="I1609" s="12">
        <f>IF(Fact_Order[[#This Row],[Review Rating]]&gt;3,1,0)</f>
        <v>1</v>
      </c>
      <c r="J1609">
        <v>4</v>
      </c>
      <c r="K1609">
        <f>IF(Fact_Order[[#This Row],[Discount Applied]]="Yes", 1, 0)</f>
        <v>0</v>
      </c>
      <c r="L1609" t="s">
        <v>1691</v>
      </c>
      <c r="M1609" t="s">
        <v>27</v>
      </c>
    </row>
    <row r="1610" spans="1:13" x14ac:dyDescent="0.3">
      <c r="A1610">
        <v>1807</v>
      </c>
      <c r="B1610">
        <v>4</v>
      </c>
      <c r="C1610">
        <v>4</v>
      </c>
      <c r="D1610">
        <v>4</v>
      </c>
      <c r="E1610">
        <v>9</v>
      </c>
      <c r="F1610">
        <v>1807</v>
      </c>
      <c r="G1610" t="s">
        <v>1820</v>
      </c>
      <c r="H1610" s="6">
        <v>67</v>
      </c>
      <c r="I1610" s="12">
        <f>IF(Fact_Order[[#This Row],[Review Rating]]&gt;3,1,0)</f>
        <v>1</v>
      </c>
      <c r="J1610">
        <v>3.9</v>
      </c>
      <c r="K1610">
        <f>IF(Fact_Order[[#This Row],[Discount Applied]]="Yes", 1, 0)</f>
        <v>0</v>
      </c>
      <c r="L1610" t="s">
        <v>1691</v>
      </c>
      <c r="M1610" t="s">
        <v>8</v>
      </c>
    </row>
    <row r="1611" spans="1:13" x14ac:dyDescent="0.3">
      <c r="A1611">
        <v>1854</v>
      </c>
      <c r="B1611">
        <v>1</v>
      </c>
      <c r="C1611">
        <v>26</v>
      </c>
      <c r="D1611">
        <v>2</v>
      </c>
      <c r="E1611">
        <v>1</v>
      </c>
      <c r="F1611">
        <v>1854</v>
      </c>
      <c r="G1611" t="s">
        <v>1867</v>
      </c>
      <c r="H1611" s="6">
        <v>67</v>
      </c>
      <c r="I1611" s="12">
        <f>IF(Fact_Order[[#This Row],[Review Rating]]&gt;3,1,0)</f>
        <v>0</v>
      </c>
      <c r="J1611">
        <v>2.9</v>
      </c>
      <c r="K1611">
        <f>IF(Fact_Order[[#This Row],[Discount Applied]]="Yes", 1, 0)</f>
        <v>0</v>
      </c>
      <c r="L1611" t="s">
        <v>1691</v>
      </c>
      <c r="M1611" t="s">
        <v>14</v>
      </c>
    </row>
    <row r="1612" spans="1:13" x14ac:dyDescent="0.3">
      <c r="A1612">
        <v>1934</v>
      </c>
      <c r="B1612">
        <v>3</v>
      </c>
      <c r="C1612">
        <v>7</v>
      </c>
      <c r="D1612">
        <v>3</v>
      </c>
      <c r="E1612">
        <v>4</v>
      </c>
      <c r="F1612">
        <v>1934</v>
      </c>
      <c r="G1612" t="s">
        <v>1947</v>
      </c>
      <c r="H1612" s="6">
        <v>67</v>
      </c>
      <c r="I1612" s="12">
        <f>IF(Fact_Order[[#This Row],[Review Rating]]&gt;3,1,0)</f>
        <v>1</v>
      </c>
      <c r="J1612">
        <v>4.0999999999999996</v>
      </c>
      <c r="K1612">
        <f>IF(Fact_Order[[#This Row],[Discount Applied]]="Yes", 1, 0)</f>
        <v>0</v>
      </c>
      <c r="L1612" t="s">
        <v>1691</v>
      </c>
      <c r="M1612" t="s">
        <v>8</v>
      </c>
    </row>
    <row r="1613" spans="1:13" x14ac:dyDescent="0.3">
      <c r="A1613">
        <v>1959</v>
      </c>
      <c r="B1613">
        <v>6</v>
      </c>
      <c r="C1613">
        <v>23</v>
      </c>
      <c r="D1613">
        <v>1</v>
      </c>
      <c r="E1613">
        <v>7</v>
      </c>
      <c r="F1613">
        <v>1959</v>
      </c>
      <c r="G1613" t="s">
        <v>1972</v>
      </c>
      <c r="H1613" s="6">
        <v>67</v>
      </c>
      <c r="I1613" s="12">
        <f>IF(Fact_Order[[#This Row],[Review Rating]]&gt;3,1,0)</f>
        <v>0</v>
      </c>
      <c r="J1613">
        <v>2.7</v>
      </c>
      <c r="K1613">
        <f>IF(Fact_Order[[#This Row],[Discount Applied]]="Yes", 1, 0)</f>
        <v>0</v>
      </c>
      <c r="L1613" t="s">
        <v>1691</v>
      </c>
      <c r="M1613" t="s">
        <v>10</v>
      </c>
    </row>
    <row r="1614" spans="1:13" x14ac:dyDescent="0.3">
      <c r="A1614">
        <v>2031</v>
      </c>
      <c r="B1614">
        <v>4</v>
      </c>
      <c r="C1614">
        <v>36</v>
      </c>
      <c r="D1614">
        <v>3</v>
      </c>
      <c r="E1614">
        <v>13</v>
      </c>
      <c r="F1614">
        <v>2031</v>
      </c>
      <c r="G1614" t="s">
        <v>2044</v>
      </c>
      <c r="H1614" s="6">
        <v>67</v>
      </c>
      <c r="I1614" s="12">
        <f>IF(Fact_Order[[#This Row],[Review Rating]]&gt;3,1,0)</f>
        <v>0</v>
      </c>
      <c r="J1614">
        <v>2.8</v>
      </c>
      <c r="K1614">
        <f>IF(Fact_Order[[#This Row],[Discount Applied]]="Yes", 1, 0)</f>
        <v>0</v>
      </c>
      <c r="L1614" t="s">
        <v>1691</v>
      </c>
      <c r="M1614" t="s">
        <v>12</v>
      </c>
    </row>
    <row r="1615" spans="1:13" x14ac:dyDescent="0.3">
      <c r="A1615">
        <v>2219</v>
      </c>
      <c r="B1615">
        <v>6</v>
      </c>
      <c r="C1615">
        <v>38</v>
      </c>
      <c r="D1615">
        <v>1</v>
      </c>
      <c r="E1615">
        <v>13</v>
      </c>
      <c r="F1615">
        <v>2219</v>
      </c>
      <c r="G1615" t="s">
        <v>2232</v>
      </c>
      <c r="H1615" s="6">
        <v>67</v>
      </c>
      <c r="I1615" s="12">
        <f>IF(Fact_Order[[#This Row],[Review Rating]]&gt;3,1,0)</f>
        <v>1</v>
      </c>
      <c r="J1615">
        <v>3.5</v>
      </c>
      <c r="K1615">
        <f>IF(Fact_Order[[#This Row],[Discount Applied]]="Yes", 1, 0)</f>
        <v>0</v>
      </c>
      <c r="L1615" t="s">
        <v>1691</v>
      </c>
      <c r="M1615" t="s">
        <v>27</v>
      </c>
    </row>
    <row r="1616" spans="1:13" x14ac:dyDescent="0.3">
      <c r="A1616">
        <v>2280</v>
      </c>
      <c r="B1616">
        <v>2</v>
      </c>
      <c r="C1616">
        <v>9</v>
      </c>
      <c r="D1616">
        <v>2</v>
      </c>
      <c r="E1616">
        <v>5</v>
      </c>
      <c r="F1616">
        <v>2280</v>
      </c>
      <c r="G1616" t="s">
        <v>2293</v>
      </c>
      <c r="H1616" s="6">
        <v>67</v>
      </c>
      <c r="I1616" s="12">
        <f>IF(Fact_Order[[#This Row],[Review Rating]]&gt;3,1,0)</f>
        <v>0</v>
      </c>
      <c r="J1616">
        <v>2.9</v>
      </c>
      <c r="K1616">
        <f>IF(Fact_Order[[#This Row],[Discount Applied]]="Yes", 1, 0)</f>
        <v>0</v>
      </c>
      <c r="L1616" t="s">
        <v>1691</v>
      </c>
      <c r="M1616" t="s">
        <v>22</v>
      </c>
    </row>
    <row r="1617" spans="1:13" x14ac:dyDescent="0.3">
      <c r="A1617">
        <v>2347</v>
      </c>
      <c r="B1617">
        <v>4</v>
      </c>
      <c r="C1617">
        <v>36</v>
      </c>
      <c r="D1617">
        <v>1</v>
      </c>
      <c r="E1617">
        <v>15</v>
      </c>
      <c r="F1617">
        <v>2347</v>
      </c>
      <c r="G1617" t="s">
        <v>2360</v>
      </c>
      <c r="H1617" s="6">
        <v>67</v>
      </c>
      <c r="I1617" s="12">
        <f>IF(Fact_Order[[#This Row],[Review Rating]]&gt;3,1,0)</f>
        <v>1</v>
      </c>
      <c r="J1617">
        <v>3.1</v>
      </c>
      <c r="K1617">
        <f>IF(Fact_Order[[#This Row],[Discount Applied]]="Yes", 1, 0)</f>
        <v>0</v>
      </c>
      <c r="L1617" t="s">
        <v>1691</v>
      </c>
      <c r="M1617" t="s">
        <v>27</v>
      </c>
    </row>
    <row r="1618" spans="1:13" x14ac:dyDescent="0.3">
      <c r="A1618">
        <v>2358</v>
      </c>
      <c r="B1618">
        <v>5</v>
      </c>
      <c r="C1618">
        <v>50</v>
      </c>
      <c r="D1618">
        <v>4</v>
      </c>
      <c r="E1618">
        <v>6</v>
      </c>
      <c r="F1618">
        <v>2358</v>
      </c>
      <c r="G1618" t="s">
        <v>2371</v>
      </c>
      <c r="H1618" s="6">
        <v>67</v>
      </c>
      <c r="I1618" s="12">
        <f>IF(Fact_Order[[#This Row],[Review Rating]]&gt;3,1,0)</f>
        <v>1</v>
      </c>
      <c r="J1618">
        <v>4.2</v>
      </c>
      <c r="K1618">
        <f>IF(Fact_Order[[#This Row],[Discount Applied]]="Yes", 1, 0)</f>
        <v>0</v>
      </c>
      <c r="L1618" t="s">
        <v>1691</v>
      </c>
      <c r="M1618" t="s">
        <v>12</v>
      </c>
    </row>
    <row r="1619" spans="1:13" x14ac:dyDescent="0.3">
      <c r="A1619">
        <v>2453</v>
      </c>
      <c r="B1619">
        <v>1</v>
      </c>
      <c r="C1619">
        <v>15</v>
      </c>
      <c r="D1619">
        <v>1</v>
      </c>
      <c r="E1619">
        <v>6</v>
      </c>
      <c r="F1619">
        <v>2453</v>
      </c>
      <c r="G1619" t="s">
        <v>2466</v>
      </c>
      <c r="H1619" s="6">
        <v>67</v>
      </c>
      <c r="I1619" s="12">
        <f>IF(Fact_Order[[#This Row],[Review Rating]]&gt;3,1,0)</f>
        <v>1</v>
      </c>
      <c r="J1619">
        <v>4.0999999999999996</v>
      </c>
      <c r="K1619">
        <f>IF(Fact_Order[[#This Row],[Discount Applied]]="Yes", 1, 0)</f>
        <v>0</v>
      </c>
      <c r="L1619" t="s">
        <v>1691</v>
      </c>
      <c r="M1619" t="s">
        <v>22</v>
      </c>
    </row>
    <row r="1620" spans="1:13" x14ac:dyDescent="0.3">
      <c r="A1620">
        <v>2816</v>
      </c>
      <c r="B1620">
        <v>2</v>
      </c>
      <c r="C1620">
        <v>38</v>
      </c>
      <c r="D1620">
        <v>4</v>
      </c>
      <c r="E1620">
        <v>1</v>
      </c>
      <c r="F1620">
        <v>2816</v>
      </c>
      <c r="G1620" t="s">
        <v>2829</v>
      </c>
      <c r="H1620" s="6">
        <v>67</v>
      </c>
      <c r="I1620" s="12">
        <f>IF(Fact_Order[[#This Row],[Review Rating]]&gt;3,1,0)</f>
        <v>1</v>
      </c>
      <c r="J1620">
        <v>3.9</v>
      </c>
      <c r="K1620">
        <f>IF(Fact_Order[[#This Row],[Discount Applied]]="Yes", 1, 0)</f>
        <v>0</v>
      </c>
      <c r="L1620" t="s">
        <v>1691</v>
      </c>
      <c r="M1620" t="s">
        <v>8</v>
      </c>
    </row>
    <row r="1621" spans="1:13" x14ac:dyDescent="0.3">
      <c r="A1621">
        <v>2830</v>
      </c>
      <c r="B1621">
        <v>3</v>
      </c>
      <c r="C1621">
        <v>29</v>
      </c>
      <c r="D1621">
        <v>4</v>
      </c>
      <c r="E1621">
        <v>17</v>
      </c>
      <c r="F1621">
        <v>2830</v>
      </c>
      <c r="G1621" t="s">
        <v>2843</v>
      </c>
      <c r="H1621" s="6">
        <v>67</v>
      </c>
      <c r="I1621" s="12">
        <f>IF(Fact_Order[[#This Row],[Review Rating]]&gt;3,1,0)</f>
        <v>1</v>
      </c>
      <c r="J1621">
        <v>3.4</v>
      </c>
      <c r="K1621">
        <f>IF(Fact_Order[[#This Row],[Discount Applied]]="Yes", 1, 0)</f>
        <v>0</v>
      </c>
      <c r="L1621" t="s">
        <v>1691</v>
      </c>
      <c r="M1621" t="s">
        <v>10</v>
      </c>
    </row>
    <row r="1622" spans="1:13" x14ac:dyDescent="0.3">
      <c r="A1622">
        <v>2901</v>
      </c>
      <c r="B1622">
        <v>4</v>
      </c>
      <c r="C1622">
        <v>34</v>
      </c>
      <c r="D1622">
        <v>1</v>
      </c>
      <c r="E1622">
        <v>1</v>
      </c>
      <c r="F1622">
        <v>2901</v>
      </c>
      <c r="G1622" t="s">
        <v>2914</v>
      </c>
      <c r="H1622" s="6">
        <v>67</v>
      </c>
      <c r="I1622" s="12">
        <f>IF(Fact_Order[[#This Row],[Review Rating]]&gt;3,1,0)</f>
        <v>1</v>
      </c>
      <c r="J1622">
        <v>4</v>
      </c>
      <c r="K1622">
        <f>IF(Fact_Order[[#This Row],[Discount Applied]]="Yes", 1, 0)</f>
        <v>0</v>
      </c>
      <c r="L1622" t="s">
        <v>1691</v>
      </c>
      <c r="M1622" t="s">
        <v>10</v>
      </c>
    </row>
    <row r="1623" spans="1:13" x14ac:dyDescent="0.3">
      <c r="A1623">
        <v>2920</v>
      </c>
      <c r="B1623">
        <v>4</v>
      </c>
      <c r="C1623">
        <v>47</v>
      </c>
      <c r="D1623">
        <v>1</v>
      </c>
      <c r="E1623">
        <v>10</v>
      </c>
      <c r="F1623">
        <v>2920</v>
      </c>
      <c r="G1623" t="s">
        <v>2933</v>
      </c>
      <c r="H1623" s="6">
        <v>67</v>
      </c>
      <c r="I1623" s="12">
        <f>IF(Fact_Order[[#This Row],[Review Rating]]&gt;3,1,0)</f>
        <v>1</v>
      </c>
      <c r="J1623">
        <v>3.8</v>
      </c>
      <c r="K1623">
        <f>IF(Fact_Order[[#This Row],[Discount Applied]]="Yes", 1, 0)</f>
        <v>0</v>
      </c>
      <c r="L1623" t="s">
        <v>1691</v>
      </c>
      <c r="M1623" t="s">
        <v>27</v>
      </c>
    </row>
    <row r="1624" spans="1:13" x14ac:dyDescent="0.3">
      <c r="A1624">
        <v>2956</v>
      </c>
      <c r="B1624">
        <v>2</v>
      </c>
      <c r="C1624">
        <v>35</v>
      </c>
      <c r="D1624">
        <v>1</v>
      </c>
      <c r="E1624">
        <v>24</v>
      </c>
      <c r="F1624">
        <v>2956</v>
      </c>
      <c r="G1624" t="s">
        <v>2969</v>
      </c>
      <c r="H1624" s="6">
        <v>67</v>
      </c>
      <c r="I1624" s="12">
        <f>IF(Fact_Order[[#This Row],[Review Rating]]&gt;3,1,0)</f>
        <v>0</v>
      </c>
      <c r="J1624">
        <v>2.6</v>
      </c>
      <c r="K1624">
        <f>IF(Fact_Order[[#This Row],[Discount Applied]]="Yes", 1, 0)</f>
        <v>0</v>
      </c>
      <c r="L1624" t="s">
        <v>1691</v>
      </c>
      <c r="M1624" t="s">
        <v>12</v>
      </c>
    </row>
    <row r="1625" spans="1:13" x14ac:dyDescent="0.3">
      <c r="A1625">
        <v>3045</v>
      </c>
      <c r="B1625">
        <v>2</v>
      </c>
      <c r="C1625">
        <v>18</v>
      </c>
      <c r="D1625">
        <v>1</v>
      </c>
      <c r="E1625">
        <v>24</v>
      </c>
      <c r="F1625">
        <v>3045</v>
      </c>
      <c r="G1625" t="s">
        <v>3058</v>
      </c>
      <c r="H1625" s="6">
        <v>67</v>
      </c>
      <c r="I1625" s="12">
        <f>IF(Fact_Order[[#This Row],[Review Rating]]&gt;3,1,0)</f>
        <v>0</v>
      </c>
      <c r="J1625">
        <v>2.7</v>
      </c>
      <c r="K1625">
        <f>IF(Fact_Order[[#This Row],[Discount Applied]]="Yes", 1, 0)</f>
        <v>0</v>
      </c>
      <c r="L1625" t="s">
        <v>1691</v>
      </c>
      <c r="M1625" t="s">
        <v>22</v>
      </c>
    </row>
    <row r="1626" spans="1:13" x14ac:dyDescent="0.3">
      <c r="A1626">
        <v>3211</v>
      </c>
      <c r="B1626">
        <v>1</v>
      </c>
      <c r="C1626">
        <v>23</v>
      </c>
      <c r="D1626">
        <v>3</v>
      </c>
      <c r="E1626">
        <v>21</v>
      </c>
      <c r="F1626">
        <v>3211</v>
      </c>
      <c r="G1626" t="s">
        <v>3224</v>
      </c>
      <c r="H1626" s="6">
        <v>67</v>
      </c>
      <c r="I1626" s="12">
        <f>IF(Fact_Order[[#This Row],[Review Rating]]&gt;3,1,0)</f>
        <v>0</v>
      </c>
      <c r="J1626">
        <v>2.9</v>
      </c>
      <c r="K1626">
        <f>IF(Fact_Order[[#This Row],[Discount Applied]]="Yes", 1, 0)</f>
        <v>0</v>
      </c>
      <c r="L1626" t="s">
        <v>1691</v>
      </c>
      <c r="M1626" t="s">
        <v>8</v>
      </c>
    </row>
    <row r="1627" spans="1:13" x14ac:dyDescent="0.3">
      <c r="A1627">
        <v>3230</v>
      </c>
      <c r="B1627">
        <v>1</v>
      </c>
      <c r="C1627">
        <v>40</v>
      </c>
      <c r="D1627">
        <v>4</v>
      </c>
      <c r="E1627">
        <v>14</v>
      </c>
      <c r="F1627">
        <v>3230</v>
      </c>
      <c r="G1627" t="s">
        <v>3243</v>
      </c>
      <c r="H1627" s="6">
        <v>67</v>
      </c>
      <c r="I1627" s="12">
        <f>IF(Fact_Order[[#This Row],[Review Rating]]&gt;3,1,0)</f>
        <v>0</v>
      </c>
      <c r="J1627">
        <v>2.7</v>
      </c>
      <c r="K1627">
        <f>IF(Fact_Order[[#This Row],[Discount Applied]]="Yes", 1, 0)</f>
        <v>0</v>
      </c>
      <c r="L1627" t="s">
        <v>1691</v>
      </c>
      <c r="M1627" t="s">
        <v>10</v>
      </c>
    </row>
    <row r="1628" spans="1:13" x14ac:dyDescent="0.3">
      <c r="A1628">
        <v>3287</v>
      </c>
      <c r="B1628">
        <v>1</v>
      </c>
      <c r="C1628">
        <v>27</v>
      </c>
      <c r="D1628">
        <v>1</v>
      </c>
      <c r="E1628">
        <v>15</v>
      </c>
      <c r="F1628">
        <v>3287</v>
      </c>
      <c r="G1628" t="s">
        <v>3300</v>
      </c>
      <c r="H1628" s="6">
        <v>67</v>
      </c>
      <c r="I1628" s="12">
        <f>IF(Fact_Order[[#This Row],[Review Rating]]&gt;3,1,0)</f>
        <v>1</v>
      </c>
      <c r="J1628">
        <v>5</v>
      </c>
      <c r="K1628">
        <f>IF(Fact_Order[[#This Row],[Discount Applied]]="Yes", 1, 0)</f>
        <v>0</v>
      </c>
      <c r="L1628" t="s">
        <v>1691</v>
      </c>
      <c r="M1628" t="s">
        <v>8</v>
      </c>
    </row>
    <row r="1629" spans="1:13" x14ac:dyDescent="0.3">
      <c r="A1629">
        <v>3318</v>
      </c>
      <c r="B1629">
        <v>4</v>
      </c>
      <c r="C1629">
        <v>18</v>
      </c>
      <c r="D1629">
        <v>3</v>
      </c>
      <c r="E1629">
        <v>20</v>
      </c>
      <c r="F1629">
        <v>3318</v>
      </c>
      <c r="G1629" t="s">
        <v>3331</v>
      </c>
      <c r="H1629" s="6">
        <v>67</v>
      </c>
      <c r="I1629" s="12">
        <f>IF(Fact_Order[[#This Row],[Review Rating]]&gt;3,1,0)</f>
        <v>1</v>
      </c>
      <c r="J1629">
        <v>4.7</v>
      </c>
      <c r="K1629">
        <f>IF(Fact_Order[[#This Row],[Discount Applied]]="Yes", 1, 0)</f>
        <v>0</v>
      </c>
      <c r="L1629" t="s">
        <v>1691</v>
      </c>
      <c r="M1629" t="s">
        <v>10</v>
      </c>
    </row>
    <row r="1630" spans="1:13" x14ac:dyDescent="0.3">
      <c r="A1630">
        <v>3358</v>
      </c>
      <c r="B1630">
        <v>2</v>
      </c>
      <c r="C1630">
        <v>11</v>
      </c>
      <c r="D1630">
        <v>1</v>
      </c>
      <c r="E1630">
        <v>16</v>
      </c>
      <c r="F1630">
        <v>3358</v>
      </c>
      <c r="G1630" t="s">
        <v>3371</v>
      </c>
      <c r="H1630" s="6">
        <v>67</v>
      </c>
      <c r="I1630" s="12">
        <f>IF(Fact_Order[[#This Row],[Review Rating]]&gt;3,1,0)</f>
        <v>1</v>
      </c>
      <c r="J1630">
        <v>3.5</v>
      </c>
      <c r="K1630">
        <f>IF(Fact_Order[[#This Row],[Discount Applied]]="Yes", 1, 0)</f>
        <v>0</v>
      </c>
      <c r="L1630" t="s">
        <v>1691</v>
      </c>
      <c r="M1630" t="s">
        <v>12</v>
      </c>
    </row>
    <row r="1631" spans="1:13" x14ac:dyDescent="0.3">
      <c r="A1631">
        <v>3482</v>
      </c>
      <c r="B1631">
        <v>6</v>
      </c>
      <c r="C1631">
        <v>32</v>
      </c>
      <c r="D1631">
        <v>3</v>
      </c>
      <c r="E1631">
        <v>21</v>
      </c>
      <c r="F1631">
        <v>3482</v>
      </c>
      <c r="G1631" t="s">
        <v>3495</v>
      </c>
      <c r="H1631" s="6">
        <v>67</v>
      </c>
      <c r="I1631" s="12">
        <f>IF(Fact_Order[[#This Row],[Review Rating]]&gt;3,1,0)</f>
        <v>1</v>
      </c>
      <c r="J1631">
        <v>3.4</v>
      </c>
      <c r="K1631">
        <f>IF(Fact_Order[[#This Row],[Discount Applied]]="Yes", 1, 0)</f>
        <v>0</v>
      </c>
      <c r="L1631" t="s">
        <v>1691</v>
      </c>
      <c r="M1631" t="s">
        <v>27</v>
      </c>
    </row>
    <row r="1632" spans="1:13" x14ac:dyDescent="0.3">
      <c r="A1632">
        <v>3529</v>
      </c>
      <c r="B1632">
        <v>2</v>
      </c>
      <c r="C1632">
        <v>2</v>
      </c>
      <c r="D1632">
        <v>3</v>
      </c>
      <c r="E1632">
        <v>19</v>
      </c>
      <c r="F1632">
        <v>3529</v>
      </c>
      <c r="G1632" t="s">
        <v>3542</v>
      </c>
      <c r="H1632" s="6">
        <v>67</v>
      </c>
      <c r="I1632" s="12">
        <f>IF(Fact_Order[[#This Row],[Review Rating]]&gt;3,1,0)</f>
        <v>1</v>
      </c>
      <c r="J1632">
        <v>4.5</v>
      </c>
      <c r="K1632">
        <f>IF(Fact_Order[[#This Row],[Discount Applied]]="Yes", 1, 0)</f>
        <v>0</v>
      </c>
      <c r="L1632" t="s">
        <v>1691</v>
      </c>
      <c r="M1632" t="s">
        <v>14</v>
      </c>
    </row>
    <row r="1633" spans="1:13" x14ac:dyDescent="0.3">
      <c r="A1633">
        <v>3574</v>
      </c>
      <c r="B1633">
        <v>2</v>
      </c>
      <c r="C1633">
        <v>40</v>
      </c>
      <c r="D1633">
        <v>4</v>
      </c>
      <c r="E1633">
        <v>3</v>
      </c>
      <c r="F1633">
        <v>3574</v>
      </c>
      <c r="G1633" t="s">
        <v>3587</v>
      </c>
      <c r="H1633" s="6">
        <v>67</v>
      </c>
      <c r="I1633" s="12">
        <f>IF(Fact_Order[[#This Row],[Review Rating]]&gt;3,1,0)</f>
        <v>1</v>
      </c>
      <c r="J1633">
        <v>4.9000000000000004</v>
      </c>
      <c r="K1633">
        <f>IF(Fact_Order[[#This Row],[Discount Applied]]="Yes", 1, 0)</f>
        <v>0</v>
      </c>
      <c r="L1633" t="s">
        <v>1691</v>
      </c>
      <c r="M1633" t="s">
        <v>14</v>
      </c>
    </row>
    <row r="1634" spans="1:13" x14ac:dyDescent="0.3">
      <c r="A1634">
        <v>3619</v>
      </c>
      <c r="B1634">
        <v>5</v>
      </c>
      <c r="C1634">
        <v>23</v>
      </c>
      <c r="D1634">
        <v>4</v>
      </c>
      <c r="E1634">
        <v>25</v>
      </c>
      <c r="F1634">
        <v>3619</v>
      </c>
      <c r="G1634" t="s">
        <v>3632</v>
      </c>
      <c r="H1634" s="6">
        <v>67</v>
      </c>
      <c r="I1634" s="12">
        <f>IF(Fact_Order[[#This Row],[Review Rating]]&gt;3,1,0)</f>
        <v>1</v>
      </c>
      <c r="J1634">
        <v>4</v>
      </c>
      <c r="K1634">
        <f>IF(Fact_Order[[#This Row],[Discount Applied]]="Yes", 1, 0)</f>
        <v>0</v>
      </c>
      <c r="L1634" t="s">
        <v>1691</v>
      </c>
      <c r="M1634" t="s">
        <v>14</v>
      </c>
    </row>
    <row r="1635" spans="1:13" x14ac:dyDescent="0.3">
      <c r="A1635">
        <v>3649</v>
      </c>
      <c r="B1635">
        <v>2</v>
      </c>
      <c r="C1635">
        <v>15</v>
      </c>
      <c r="D1635">
        <v>1</v>
      </c>
      <c r="E1635">
        <v>12</v>
      </c>
      <c r="F1635">
        <v>3649</v>
      </c>
      <c r="G1635" t="s">
        <v>3662</v>
      </c>
      <c r="H1635" s="6">
        <v>67</v>
      </c>
      <c r="I1635" s="12">
        <f>IF(Fact_Order[[#This Row],[Review Rating]]&gt;3,1,0)</f>
        <v>1</v>
      </c>
      <c r="J1635">
        <v>5</v>
      </c>
      <c r="K1635">
        <f>IF(Fact_Order[[#This Row],[Discount Applied]]="Yes", 1, 0)</f>
        <v>0</v>
      </c>
      <c r="L1635" t="s">
        <v>1691</v>
      </c>
      <c r="M1635" t="s">
        <v>10</v>
      </c>
    </row>
    <row r="1636" spans="1:13" x14ac:dyDescent="0.3">
      <c r="A1636">
        <v>3657</v>
      </c>
      <c r="B1636">
        <v>5</v>
      </c>
      <c r="C1636">
        <v>26</v>
      </c>
      <c r="D1636">
        <v>2</v>
      </c>
      <c r="E1636">
        <v>15</v>
      </c>
      <c r="F1636">
        <v>3657</v>
      </c>
      <c r="G1636" t="s">
        <v>3670</v>
      </c>
      <c r="H1636" s="6">
        <v>67</v>
      </c>
      <c r="I1636" s="12">
        <f>IF(Fact_Order[[#This Row],[Review Rating]]&gt;3,1,0)</f>
        <v>1</v>
      </c>
      <c r="J1636">
        <v>3.7</v>
      </c>
      <c r="K1636">
        <f>IF(Fact_Order[[#This Row],[Discount Applied]]="Yes", 1, 0)</f>
        <v>0</v>
      </c>
      <c r="L1636" t="s">
        <v>1691</v>
      </c>
      <c r="M1636" t="s">
        <v>12</v>
      </c>
    </row>
    <row r="1637" spans="1:13" x14ac:dyDescent="0.3">
      <c r="A1637">
        <v>248</v>
      </c>
      <c r="B1637">
        <v>4</v>
      </c>
      <c r="C1637">
        <v>7</v>
      </c>
      <c r="D1637">
        <v>2</v>
      </c>
      <c r="E1637">
        <v>2</v>
      </c>
      <c r="F1637">
        <v>248</v>
      </c>
      <c r="G1637" t="s">
        <v>260</v>
      </c>
      <c r="H1637" s="6">
        <v>66</v>
      </c>
      <c r="I1637" s="12">
        <f>IF(Fact_Order[[#This Row],[Review Rating]]&gt;3,1,0)</f>
        <v>1</v>
      </c>
      <c r="J1637">
        <v>4.4000000000000004</v>
      </c>
      <c r="K1637">
        <f>IF(Fact_Order[[#This Row],[Discount Applied]]="Yes", 1, 0)</f>
        <v>1</v>
      </c>
      <c r="L1637" t="s">
        <v>7</v>
      </c>
      <c r="M1637" t="s">
        <v>27</v>
      </c>
    </row>
    <row r="1638" spans="1:13" x14ac:dyDescent="0.3">
      <c r="A1638">
        <v>401</v>
      </c>
      <c r="B1638">
        <v>2</v>
      </c>
      <c r="C1638">
        <v>41</v>
      </c>
      <c r="D1638">
        <v>1</v>
      </c>
      <c r="E1638">
        <v>24</v>
      </c>
      <c r="F1638">
        <v>401</v>
      </c>
      <c r="G1638" t="s">
        <v>413</v>
      </c>
      <c r="H1638" s="6">
        <v>66</v>
      </c>
      <c r="I1638" s="12">
        <f>IF(Fact_Order[[#This Row],[Review Rating]]&gt;3,1,0)</f>
        <v>1</v>
      </c>
      <c r="J1638">
        <v>4.8</v>
      </c>
      <c r="K1638">
        <f>IF(Fact_Order[[#This Row],[Discount Applied]]="Yes", 1, 0)</f>
        <v>1</v>
      </c>
      <c r="L1638" t="s">
        <v>7</v>
      </c>
      <c r="M1638" t="s">
        <v>14</v>
      </c>
    </row>
    <row r="1639" spans="1:13" x14ac:dyDescent="0.3">
      <c r="A1639">
        <v>409</v>
      </c>
      <c r="B1639">
        <v>1</v>
      </c>
      <c r="C1639">
        <v>16</v>
      </c>
      <c r="D1639">
        <v>2</v>
      </c>
      <c r="E1639">
        <v>5</v>
      </c>
      <c r="F1639">
        <v>409</v>
      </c>
      <c r="G1639" t="s">
        <v>421</v>
      </c>
      <c r="H1639" s="6">
        <v>66</v>
      </c>
      <c r="I1639" s="12">
        <f>IF(Fact_Order[[#This Row],[Review Rating]]&gt;3,1,0)</f>
        <v>1</v>
      </c>
      <c r="J1639">
        <v>3.4</v>
      </c>
      <c r="K1639">
        <f>IF(Fact_Order[[#This Row],[Discount Applied]]="Yes", 1, 0)</f>
        <v>1</v>
      </c>
      <c r="L1639" t="s">
        <v>7</v>
      </c>
      <c r="M1639" t="s">
        <v>10</v>
      </c>
    </row>
    <row r="1640" spans="1:13" x14ac:dyDescent="0.3">
      <c r="A1640">
        <v>476</v>
      </c>
      <c r="B1640">
        <v>2</v>
      </c>
      <c r="C1640">
        <v>32</v>
      </c>
      <c r="D1640">
        <v>3</v>
      </c>
      <c r="E1640">
        <v>5</v>
      </c>
      <c r="F1640">
        <v>476</v>
      </c>
      <c r="G1640" t="s">
        <v>488</v>
      </c>
      <c r="H1640" s="6">
        <v>66</v>
      </c>
      <c r="I1640" s="12">
        <f>IF(Fact_Order[[#This Row],[Review Rating]]&gt;3,1,0)</f>
        <v>0</v>
      </c>
      <c r="J1640">
        <v>2.7</v>
      </c>
      <c r="K1640">
        <f>IF(Fact_Order[[#This Row],[Discount Applied]]="Yes", 1, 0)</f>
        <v>1</v>
      </c>
      <c r="L1640" t="s">
        <v>7</v>
      </c>
      <c r="M1640" t="s">
        <v>27</v>
      </c>
    </row>
    <row r="1641" spans="1:13" x14ac:dyDescent="0.3">
      <c r="A1641">
        <v>599</v>
      </c>
      <c r="B1641">
        <v>5</v>
      </c>
      <c r="C1641">
        <v>19</v>
      </c>
      <c r="D1641">
        <v>1</v>
      </c>
      <c r="E1641">
        <v>11</v>
      </c>
      <c r="F1641">
        <v>599</v>
      </c>
      <c r="G1641" t="s">
        <v>611</v>
      </c>
      <c r="H1641" s="6">
        <v>66</v>
      </c>
      <c r="I1641" s="12">
        <f>IF(Fact_Order[[#This Row],[Review Rating]]&gt;3,1,0)</f>
        <v>1</v>
      </c>
      <c r="J1641">
        <v>3.2</v>
      </c>
      <c r="K1641">
        <f>IF(Fact_Order[[#This Row],[Discount Applied]]="Yes", 1, 0)</f>
        <v>1</v>
      </c>
      <c r="L1641" t="s">
        <v>7</v>
      </c>
      <c r="M1641" t="s">
        <v>10</v>
      </c>
    </row>
    <row r="1642" spans="1:13" x14ac:dyDescent="0.3">
      <c r="A1642">
        <v>674</v>
      </c>
      <c r="B1642">
        <v>2</v>
      </c>
      <c r="C1642">
        <v>20</v>
      </c>
      <c r="D1642">
        <v>2</v>
      </c>
      <c r="E1642">
        <v>6</v>
      </c>
      <c r="F1642">
        <v>674</v>
      </c>
      <c r="G1642" t="s">
        <v>686</v>
      </c>
      <c r="H1642" s="6">
        <v>66</v>
      </c>
      <c r="I1642" s="12">
        <f>IF(Fact_Order[[#This Row],[Review Rating]]&gt;3,1,0)</f>
        <v>1</v>
      </c>
      <c r="J1642">
        <v>4.2</v>
      </c>
      <c r="K1642">
        <f>IF(Fact_Order[[#This Row],[Discount Applied]]="Yes", 1, 0)</f>
        <v>1</v>
      </c>
      <c r="L1642" t="s">
        <v>7</v>
      </c>
      <c r="M1642" t="s">
        <v>8</v>
      </c>
    </row>
    <row r="1643" spans="1:13" x14ac:dyDescent="0.3">
      <c r="A1643">
        <v>705</v>
      </c>
      <c r="B1643">
        <v>1</v>
      </c>
      <c r="C1643">
        <v>38</v>
      </c>
      <c r="D1643">
        <v>2</v>
      </c>
      <c r="E1643">
        <v>16</v>
      </c>
      <c r="F1643">
        <v>705</v>
      </c>
      <c r="G1643" t="s">
        <v>717</v>
      </c>
      <c r="H1643" s="6">
        <v>66</v>
      </c>
      <c r="I1643" s="12">
        <f>IF(Fact_Order[[#This Row],[Review Rating]]&gt;3,1,0)</f>
        <v>1</v>
      </c>
      <c r="J1643">
        <v>3.2</v>
      </c>
      <c r="K1643">
        <f>IF(Fact_Order[[#This Row],[Discount Applied]]="Yes", 1, 0)</f>
        <v>1</v>
      </c>
      <c r="L1643" t="s">
        <v>7</v>
      </c>
      <c r="M1643" t="s">
        <v>14</v>
      </c>
    </row>
    <row r="1644" spans="1:13" x14ac:dyDescent="0.3">
      <c r="A1644">
        <v>745</v>
      </c>
      <c r="B1644">
        <v>3</v>
      </c>
      <c r="C1644">
        <v>27</v>
      </c>
      <c r="D1644">
        <v>2</v>
      </c>
      <c r="E1644">
        <v>24</v>
      </c>
      <c r="F1644">
        <v>745</v>
      </c>
      <c r="G1644" t="s">
        <v>757</v>
      </c>
      <c r="H1644" s="6">
        <v>66</v>
      </c>
      <c r="I1644" s="12">
        <f>IF(Fact_Order[[#This Row],[Review Rating]]&gt;3,1,0)</f>
        <v>1</v>
      </c>
      <c r="J1644">
        <v>4.0999999999999996</v>
      </c>
      <c r="K1644">
        <f>IF(Fact_Order[[#This Row],[Discount Applied]]="Yes", 1, 0)</f>
        <v>1</v>
      </c>
      <c r="L1644" t="s">
        <v>7</v>
      </c>
      <c r="M1644" t="s">
        <v>27</v>
      </c>
    </row>
    <row r="1645" spans="1:13" x14ac:dyDescent="0.3">
      <c r="A1645">
        <v>871</v>
      </c>
      <c r="B1645">
        <v>4</v>
      </c>
      <c r="C1645">
        <v>9</v>
      </c>
      <c r="D1645">
        <v>4</v>
      </c>
      <c r="E1645">
        <v>16</v>
      </c>
      <c r="F1645">
        <v>871</v>
      </c>
      <c r="G1645" t="s">
        <v>883</v>
      </c>
      <c r="H1645" s="6">
        <v>66</v>
      </c>
      <c r="I1645" s="12">
        <f>IF(Fact_Order[[#This Row],[Review Rating]]&gt;3,1,0)</f>
        <v>0</v>
      </c>
      <c r="J1645">
        <v>2.5</v>
      </c>
      <c r="K1645">
        <f>IF(Fact_Order[[#This Row],[Discount Applied]]="Yes", 1, 0)</f>
        <v>1</v>
      </c>
      <c r="L1645" t="s">
        <v>7</v>
      </c>
      <c r="M1645" t="s">
        <v>22</v>
      </c>
    </row>
    <row r="1646" spans="1:13" x14ac:dyDescent="0.3">
      <c r="A1646">
        <v>971</v>
      </c>
      <c r="B1646">
        <v>2</v>
      </c>
      <c r="C1646">
        <v>19</v>
      </c>
      <c r="D1646">
        <v>1</v>
      </c>
      <c r="E1646">
        <v>3</v>
      </c>
      <c r="F1646">
        <v>971</v>
      </c>
      <c r="G1646" t="s">
        <v>983</v>
      </c>
      <c r="H1646" s="6">
        <v>66</v>
      </c>
      <c r="I1646" s="12">
        <f>IF(Fact_Order[[#This Row],[Review Rating]]&gt;3,1,0)</f>
        <v>1</v>
      </c>
      <c r="J1646">
        <v>4.4000000000000004</v>
      </c>
      <c r="K1646">
        <f>IF(Fact_Order[[#This Row],[Discount Applied]]="Yes", 1, 0)</f>
        <v>1</v>
      </c>
      <c r="L1646" t="s">
        <v>7</v>
      </c>
      <c r="M1646" t="s">
        <v>10</v>
      </c>
    </row>
    <row r="1647" spans="1:13" x14ac:dyDescent="0.3">
      <c r="A1647">
        <v>1025</v>
      </c>
      <c r="B1647">
        <v>2</v>
      </c>
      <c r="C1647">
        <v>39</v>
      </c>
      <c r="D1647">
        <v>3</v>
      </c>
      <c r="E1647">
        <v>18</v>
      </c>
      <c r="F1647">
        <v>1025</v>
      </c>
      <c r="G1647" t="s">
        <v>1037</v>
      </c>
      <c r="H1647" s="6">
        <v>66</v>
      </c>
      <c r="I1647" s="12">
        <f>IF(Fact_Order[[#This Row],[Review Rating]]&gt;3,1,0)</f>
        <v>1</v>
      </c>
      <c r="J1647">
        <v>3.5</v>
      </c>
      <c r="K1647">
        <f>IF(Fact_Order[[#This Row],[Discount Applied]]="Yes", 1, 0)</f>
        <v>1</v>
      </c>
      <c r="L1647" t="s">
        <v>7</v>
      </c>
      <c r="M1647" t="s">
        <v>8</v>
      </c>
    </row>
    <row r="1648" spans="1:13" x14ac:dyDescent="0.3">
      <c r="A1648">
        <v>1112</v>
      </c>
      <c r="B1648">
        <v>3</v>
      </c>
      <c r="C1648">
        <v>15</v>
      </c>
      <c r="D1648">
        <v>3</v>
      </c>
      <c r="E1648">
        <v>10</v>
      </c>
      <c r="F1648">
        <v>1112</v>
      </c>
      <c r="G1648" t="s">
        <v>1124</v>
      </c>
      <c r="H1648" s="6">
        <v>66</v>
      </c>
      <c r="I1648" s="12">
        <f>IF(Fact_Order[[#This Row],[Review Rating]]&gt;3,1,0)</f>
        <v>1</v>
      </c>
      <c r="J1648">
        <v>4.0999999999999996</v>
      </c>
      <c r="K1648">
        <f>IF(Fact_Order[[#This Row],[Discount Applied]]="Yes", 1, 0)</f>
        <v>1</v>
      </c>
      <c r="L1648" t="s">
        <v>7</v>
      </c>
      <c r="M1648" t="s">
        <v>12</v>
      </c>
    </row>
    <row r="1649" spans="1:13" x14ac:dyDescent="0.3">
      <c r="A1649">
        <v>1149</v>
      </c>
      <c r="B1649">
        <v>6</v>
      </c>
      <c r="C1649">
        <v>21</v>
      </c>
      <c r="D1649">
        <v>2</v>
      </c>
      <c r="E1649">
        <v>14</v>
      </c>
      <c r="F1649">
        <v>1149</v>
      </c>
      <c r="G1649" t="s">
        <v>1161</v>
      </c>
      <c r="H1649" s="6">
        <v>66</v>
      </c>
      <c r="I1649" s="12">
        <f>IF(Fact_Order[[#This Row],[Review Rating]]&gt;3,1,0)</f>
        <v>0</v>
      </c>
      <c r="J1649">
        <v>2.6</v>
      </c>
      <c r="K1649">
        <f>IF(Fact_Order[[#This Row],[Discount Applied]]="Yes", 1, 0)</f>
        <v>1</v>
      </c>
      <c r="L1649" t="s">
        <v>7</v>
      </c>
      <c r="M1649" t="s">
        <v>14</v>
      </c>
    </row>
    <row r="1650" spans="1:13" x14ac:dyDescent="0.3">
      <c r="A1650">
        <v>1158</v>
      </c>
      <c r="B1650">
        <v>4</v>
      </c>
      <c r="C1650">
        <v>34</v>
      </c>
      <c r="D1650">
        <v>4</v>
      </c>
      <c r="E1650">
        <v>23</v>
      </c>
      <c r="F1650">
        <v>1158</v>
      </c>
      <c r="G1650" t="s">
        <v>1170</v>
      </c>
      <c r="H1650" s="6">
        <v>66</v>
      </c>
      <c r="I1650" s="12">
        <f>IF(Fact_Order[[#This Row],[Review Rating]]&gt;3,1,0)</f>
        <v>1</v>
      </c>
      <c r="J1650">
        <v>4.4000000000000004</v>
      </c>
      <c r="K1650">
        <f>IF(Fact_Order[[#This Row],[Discount Applied]]="Yes", 1, 0)</f>
        <v>1</v>
      </c>
      <c r="L1650" t="s">
        <v>7</v>
      </c>
      <c r="M1650" t="s">
        <v>10</v>
      </c>
    </row>
    <row r="1651" spans="1:13" x14ac:dyDescent="0.3">
      <c r="A1651">
        <v>1358</v>
      </c>
      <c r="B1651">
        <v>3</v>
      </c>
      <c r="C1651">
        <v>22</v>
      </c>
      <c r="D1651">
        <v>3</v>
      </c>
      <c r="E1651">
        <v>22</v>
      </c>
      <c r="F1651">
        <v>1358</v>
      </c>
      <c r="G1651" t="s">
        <v>1370</v>
      </c>
      <c r="H1651" s="6">
        <v>66</v>
      </c>
      <c r="I1651" s="12">
        <f>IF(Fact_Order[[#This Row],[Review Rating]]&gt;3,1,0)</f>
        <v>1</v>
      </c>
      <c r="J1651">
        <v>3.5</v>
      </c>
      <c r="K1651">
        <f>IF(Fact_Order[[#This Row],[Discount Applied]]="Yes", 1, 0)</f>
        <v>1</v>
      </c>
      <c r="L1651" t="s">
        <v>7</v>
      </c>
      <c r="M1651" t="s">
        <v>10</v>
      </c>
    </row>
    <row r="1652" spans="1:13" x14ac:dyDescent="0.3">
      <c r="A1652">
        <v>1503</v>
      </c>
      <c r="B1652">
        <v>6</v>
      </c>
      <c r="C1652">
        <v>3</v>
      </c>
      <c r="D1652">
        <v>3</v>
      </c>
      <c r="E1652">
        <v>14</v>
      </c>
      <c r="F1652">
        <v>1503</v>
      </c>
      <c r="G1652" t="s">
        <v>1515</v>
      </c>
      <c r="H1652" s="6">
        <v>66</v>
      </c>
      <c r="I1652" s="12">
        <f>IF(Fact_Order[[#This Row],[Review Rating]]&gt;3,1,0)</f>
        <v>1</v>
      </c>
      <c r="J1652">
        <v>3.2</v>
      </c>
      <c r="K1652">
        <f>IF(Fact_Order[[#This Row],[Discount Applied]]="Yes", 1, 0)</f>
        <v>1</v>
      </c>
      <c r="L1652" t="s">
        <v>7</v>
      </c>
      <c r="M1652" t="s">
        <v>10</v>
      </c>
    </row>
    <row r="1653" spans="1:13" x14ac:dyDescent="0.3">
      <c r="A1653">
        <v>1521</v>
      </c>
      <c r="B1653">
        <v>5</v>
      </c>
      <c r="C1653">
        <v>45</v>
      </c>
      <c r="D1653">
        <v>3</v>
      </c>
      <c r="E1653">
        <v>20</v>
      </c>
      <c r="F1653">
        <v>1521</v>
      </c>
      <c r="G1653" t="s">
        <v>1533</v>
      </c>
      <c r="H1653" s="6">
        <v>66</v>
      </c>
      <c r="I1653" s="12">
        <f>IF(Fact_Order[[#This Row],[Review Rating]]&gt;3,1,0)</f>
        <v>1</v>
      </c>
      <c r="J1653">
        <v>4.4000000000000004</v>
      </c>
      <c r="K1653">
        <f>IF(Fact_Order[[#This Row],[Discount Applied]]="Yes", 1, 0)</f>
        <v>1</v>
      </c>
      <c r="L1653" t="s">
        <v>7</v>
      </c>
      <c r="M1653" t="s">
        <v>10</v>
      </c>
    </row>
    <row r="1654" spans="1:13" x14ac:dyDescent="0.3">
      <c r="A1654">
        <v>1535</v>
      </c>
      <c r="B1654">
        <v>2</v>
      </c>
      <c r="C1654">
        <v>6</v>
      </c>
      <c r="D1654">
        <v>3</v>
      </c>
      <c r="E1654">
        <v>1</v>
      </c>
      <c r="F1654">
        <v>1535</v>
      </c>
      <c r="G1654" t="s">
        <v>1547</v>
      </c>
      <c r="H1654" s="6">
        <v>66</v>
      </c>
      <c r="I1654" s="12">
        <f>IF(Fact_Order[[#This Row],[Review Rating]]&gt;3,1,0)</f>
        <v>1</v>
      </c>
      <c r="J1654">
        <v>3.4</v>
      </c>
      <c r="K1654">
        <f>IF(Fact_Order[[#This Row],[Discount Applied]]="Yes", 1, 0)</f>
        <v>1</v>
      </c>
      <c r="L1654" t="s">
        <v>7</v>
      </c>
      <c r="M1654" t="s">
        <v>8</v>
      </c>
    </row>
    <row r="1655" spans="1:13" x14ac:dyDescent="0.3">
      <c r="A1655">
        <v>1659</v>
      </c>
      <c r="B1655">
        <v>6</v>
      </c>
      <c r="C1655">
        <v>30</v>
      </c>
      <c r="D1655">
        <v>2</v>
      </c>
      <c r="E1655">
        <v>17</v>
      </c>
      <c r="F1655">
        <v>1659</v>
      </c>
      <c r="G1655" t="s">
        <v>1671</v>
      </c>
      <c r="H1655" s="6">
        <v>66</v>
      </c>
      <c r="I1655" s="12">
        <f>IF(Fact_Order[[#This Row],[Review Rating]]&gt;3,1,0)</f>
        <v>1</v>
      </c>
      <c r="J1655">
        <v>4.0999999999999996</v>
      </c>
      <c r="K1655">
        <f>IF(Fact_Order[[#This Row],[Discount Applied]]="Yes", 1, 0)</f>
        <v>1</v>
      </c>
      <c r="L1655" t="s">
        <v>7</v>
      </c>
      <c r="M1655" t="s">
        <v>10</v>
      </c>
    </row>
    <row r="1656" spans="1:13" x14ac:dyDescent="0.3">
      <c r="A1656">
        <v>1995</v>
      </c>
      <c r="B1656">
        <v>3</v>
      </c>
      <c r="C1656">
        <v>23</v>
      </c>
      <c r="D1656">
        <v>4</v>
      </c>
      <c r="E1656">
        <v>13</v>
      </c>
      <c r="F1656">
        <v>1995</v>
      </c>
      <c r="G1656" t="s">
        <v>2008</v>
      </c>
      <c r="H1656" s="6">
        <v>66</v>
      </c>
      <c r="I1656" s="12">
        <f>IF(Fact_Order[[#This Row],[Review Rating]]&gt;3,1,0)</f>
        <v>0</v>
      </c>
      <c r="J1656">
        <v>2.9</v>
      </c>
      <c r="K1656">
        <f>IF(Fact_Order[[#This Row],[Discount Applied]]="Yes", 1, 0)</f>
        <v>0</v>
      </c>
      <c r="L1656" t="s">
        <v>1691</v>
      </c>
      <c r="M1656" t="s">
        <v>12</v>
      </c>
    </row>
    <row r="1657" spans="1:13" x14ac:dyDescent="0.3">
      <c r="A1657">
        <v>2073</v>
      </c>
      <c r="B1657">
        <v>3</v>
      </c>
      <c r="C1657">
        <v>3</v>
      </c>
      <c r="D1657">
        <v>1</v>
      </c>
      <c r="E1657">
        <v>22</v>
      </c>
      <c r="F1657">
        <v>2073</v>
      </c>
      <c r="G1657" t="s">
        <v>2086</v>
      </c>
      <c r="H1657" s="6">
        <v>66</v>
      </c>
      <c r="I1657" s="12">
        <f>IF(Fact_Order[[#This Row],[Review Rating]]&gt;3,1,0)</f>
        <v>1</v>
      </c>
      <c r="J1657">
        <v>3.9</v>
      </c>
      <c r="K1657">
        <f>IF(Fact_Order[[#This Row],[Discount Applied]]="Yes", 1, 0)</f>
        <v>0</v>
      </c>
      <c r="L1657" t="s">
        <v>1691</v>
      </c>
      <c r="M1657" t="s">
        <v>22</v>
      </c>
    </row>
    <row r="1658" spans="1:13" x14ac:dyDescent="0.3">
      <c r="A1658">
        <v>2144</v>
      </c>
      <c r="B1658">
        <v>3</v>
      </c>
      <c r="C1658">
        <v>11</v>
      </c>
      <c r="D1658">
        <v>4</v>
      </c>
      <c r="E1658">
        <v>4</v>
      </c>
      <c r="F1658">
        <v>2144</v>
      </c>
      <c r="G1658" t="s">
        <v>2157</v>
      </c>
      <c r="H1658" s="6">
        <v>66</v>
      </c>
      <c r="I1658" s="12">
        <f>IF(Fact_Order[[#This Row],[Review Rating]]&gt;3,1,0)</f>
        <v>1</v>
      </c>
      <c r="J1658">
        <v>3.8</v>
      </c>
      <c r="K1658">
        <f>IF(Fact_Order[[#This Row],[Discount Applied]]="Yes", 1, 0)</f>
        <v>0</v>
      </c>
      <c r="L1658" t="s">
        <v>1691</v>
      </c>
      <c r="M1658" t="s">
        <v>8</v>
      </c>
    </row>
    <row r="1659" spans="1:13" x14ac:dyDescent="0.3">
      <c r="A1659">
        <v>2223</v>
      </c>
      <c r="B1659">
        <v>6</v>
      </c>
      <c r="C1659">
        <v>43</v>
      </c>
      <c r="D1659">
        <v>3</v>
      </c>
      <c r="E1659">
        <v>14</v>
      </c>
      <c r="F1659">
        <v>2223</v>
      </c>
      <c r="G1659" t="s">
        <v>2236</v>
      </c>
      <c r="H1659" s="6">
        <v>66</v>
      </c>
      <c r="I1659" s="12">
        <f>IF(Fact_Order[[#This Row],[Review Rating]]&gt;3,1,0)</f>
        <v>1</v>
      </c>
      <c r="J1659">
        <v>4.4000000000000004</v>
      </c>
      <c r="K1659">
        <f>IF(Fact_Order[[#This Row],[Discount Applied]]="Yes", 1, 0)</f>
        <v>0</v>
      </c>
      <c r="L1659" t="s">
        <v>1691</v>
      </c>
      <c r="M1659" t="s">
        <v>12</v>
      </c>
    </row>
    <row r="1660" spans="1:13" x14ac:dyDescent="0.3">
      <c r="A1660">
        <v>2235</v>
      </c>
      <c r="B1660">
        <v>1</v>
      </c>
      <c r="C1660">
        <v>14</v>
      </c>
      <c r="D1660">
        <v>1</v>
      </c>
      <c r="E1660">
        <v>24</v>
      </c>
      <c r="F1660">
        <v>2235</v>
      </c>
      <c r="G1660" t="s">
        <v>2248</v>
      </c>
      <c r="H1660" s="6">
        <v>66</v>
      </c>
      <c r="I1660" s="12">
        <f>IF(Fact_Order[[#This Row],[Review Rating]]&gt;3,1,0)</f>
        <v>1</v>
      </c>
      <c r="J1660">
        <v>4</v>
      </c>
      <c r="K1660">
        <f>IF(Fact_Order[[#This Row],[Discount Applied]]="Yes", 1, 0)</f>
        <v>0</v>
      </c>
      <c r="L1660" t="s">
        <v>1691</v>
      </c>
      <c r="M1660" t="s">
        <v>10</v>
      </c>
    </row>
    <row r="1661" spans="1:13" x14ac:dyDescent="0.3">
      <c r="A1661">
        <v>2243</v>
      </c>
      <c r="B1661">
        <v>3</v>
      </c>
      <c r="C1661">
        <v>23</v>
      </c>
      <c r="D1661">
        <v>2</v>
      </c>
      <c r="E1661">
        <v>12</v>
      </c>
      <c r="F1661">
        <v>2243</v>
      </c>
      <c r="G1661" t="s">
        <v>2256</v>
      </c>
      <c r="H1661" s="6">
        <v>66</v>
      </c>
      <c r="I1661" s="12">
        <f>IF(Fact_Order[[#This Row],[Review Rating]]&gt;3,1,0)</f>
        <v>1</v>
      </c>
      <c r="J1661">
        <v>3.8</v>
      </c>
      <c r="K1661">
        <f>IF(Fact_Order[[#This Row],[Discount Applied]]="Yes", 1, 0)</f>
        <v>0</v>
      </c>
      <c r="L1661" t="s">
        <v>1691</v>
      </c>
      <c r="M1661" t="s">
        <v>12</v>
      </c>
    </row>
    <row r="1662" spans="1:13" x14ac:dyDescent="0.3">
      <c r="A1662">
        <v>2249</v>
      </c>
      <c r="B1662">
        <v>2</v>
      </c>
      <c r="C1662">
        <v>4</v>
      </c>
      <c r="D1662">
        <v>1</v>
      </c>
      <c r="E1662">
        <v>18</v>
      </c>
      <c r="F1662">
        <v>2249</v>
      </c>
      <c r="G1662" t="s">
        <v>2262</v>
      </c>
      <c r="H1662" s="6">
        <v>66</v>
      </c>
      <c r="I1662" s="12">
        <f>IF(Fact_Order[[#This Row],[Review Rating]]&gt;3,1,0)</f>
        <v>1</v>
      </c>
      <c r="J1662">
        <v>3.4</v>
      </c>
      <c r="K1662">
        <f>IF(Fact_Order[[#This Row],[Discount Applied]]="Yes", 1, 0)</f>
        <v>0</v>
      </c>
      <c r="L1662" t="s">
        <v>1691</v>
      </c>
      <c r="M1662" t="s">
        <v>14</v>
      </c>
    </row>
    <row r="1663" spans="1:13" x14ac:dyDescent="0.3">
      <c r="A1663">
        <v>2367</v>
      </c>
      <c r="B1663">
        <v>1</v>
      </c>
      <c r="C1663">
        <v>36</v>
      </c>
      <c r="D1663">
        <v>1</v>
      </c>
      <c r="E1663">
        <v>10</v>
      </c>
      <c r="F1663">
        <v>2367</v>
      </c>
      <c r="G1663" t="s">
        <v>2380</v>
      </c>
      <c r="H1663" s="6">
        <v>66</v>
      </c>
      <c r="I1663" s="12">
        <f>IF(Fact_Order[[#This Row],[Review Rating]]&gt;3,1,0)</f>
        <v>1</v>
      </c>
      <c r="J1663">
        <v>3.6</v>
      </c>
      <c r="K1663">
        <f>IF(Fact_Order[[#This Row],[Discount Applied]]="Yes", 1, 0)</f>
        <v>0</v>
      </c>
      <c r="L1663" t="s">
        <v>1691</v>
      </c>
      <c r="M1663" t="s">
        <v>12</v>
      </c>
    </row>
    <row r="1664" spans="1:13" x14ac:dyDescent="0.3">
      <c r="A1664">
        <v>2381</v>
      </c>
      <c r="B1664">
        <v>3</v>
      </c>
      <c r="C1664">
        <v>39</v>
      </c>
      <c r="D1664">
        <v>4</v>
      </c>
      <c r="E1664">
        <v>19</v>
      </c>
      <c r="F1664">
        <v>2381</v>
      </c>
      <c r="G1664" t="s">
        <v>2394</v>
      </c>
      <c r="H1664" s="6">
        <v>66</v>
      </c>
      <c r="I1664" s="12">
        <f>IF(Fact_Order[[#This Row],[Review Rating]]&gt;3,1,0)</f>
        <v>0</v>
      </c>
      <c r="J1664">
        <v>2.5</v>
      </c>
      <c r="K1664">
        <f>IF(Fact_Order[[#This Row],[Discount Applied]]="Yes", 1, 0)</f>
        <v>0</v>
      </c>
      <c r="L1664" t="s">
        <v>1691</v>
      </c>
      <c r="M1664" t="s">
        <v>14</v>
      </c>
    </row>
    <row r="1665" spans="1:13" x14ac:dyDescent="0.3">
      <c r="A1665">
        <v>2433</v>
      </c>
      <c r="B1665">
        <v>6</v>
      </c>
      <c r="C1665">
        <v>12</v>
      </c>
      <c r="D1665">
        <v>1</v>
      </c>
      <c r="E1665">
        <v>15</v>
      </c>
      <c r="F1665">
        <v>2433</v>
      </c>
      <c r="G1665" t="s">
        <v>2446</v>
      </c>
      <c r="H1665" s="6">
        <v>66</v>
      </c>
      <c r="I1665" s="12">
        <f>IF(Fact_Order[[#This Row],[Review Rating]]&gt;3,1,0)</f>
        <v>0</v>
      </c>
      <c r="J1665">
        <v>2.8</v>
      </c>
      <c r="K1665">
        <f>IF(Fact_Order[[#This Row],[Discount Applied]]="Yes", 1, 0)</f>
        <v>0</v>
      </c>
      <c r="L1665" t="s">
        <v>1691</v>
      </c>
      <c r="M1665" t="s">
        <v>8</v>
      </c>
    </row>
    <row r="1666" spans="1:13" x14ac:dyDescent="0.3">
      <c r="A1666">
        <v>2591</v>
      </c>
      <c r="B1666">
        <v>2</v>
      </c>
      <c r="C1666">
        <v>19</v>
      </c>
      <c r="D1666">
        <v>3</v>
      </c>
      <c r="E1666">
        <v>25</v>
      </c>
      <c r="F1666">
        <v>2591</v>
      </c>
      <c r="G1666" t="s">
        <v>2604</v>
      </c>
      <c r="H1666" s="6">
        <v>66</v>
      </c>
      <c r="I1666" s="12">
        <f>IF(Fact_Order[[#This Row],[Review Rating]]&gt;3,1,0)</f>
        <v>1</v>
      </c>
      <c r="J1666">
        <v>5</v>
      </c>
      <c r="K1666">
        <f>IF(Fact_Order[[#This Row],[Discount Applied]]="Yes", 1, 0)</f>
        <v>0</v>
      </c>
      <c r="L1666" t="s">
        <v>1691</v>
      </c>
      <c r="M1666" t="s">
        <v>8</v>
      </c>
    </row>
    <row r="1667" spans="1:13" x14ac:dyDescent="0.3">
      <c r="A1667">
        <v>2745</v>
      </c>
      <c r="B1667">
        <v>6</v>
      </c>
      <c r="C1667">
        <v>6</v>
      </c>
      <c r="D1667">
        <v>1</v>
      </c>
      <c r="E1667">
        <v>6</v>
      </c>
      <c r="F1667">
        <v>2745</v>
      </c>
      <c r="G1667" t="s">
        <v>2758</v>
      </c>
      <c r="H1667" s="6">
        <v>66</v>
      </c>
      <c r="I1667" s="12">
        <f>IF(Fact_Order[[#This Row],[Review Rating]]&gt;3,1,0)</f>
        <v>1</v>
      </c>
      <c r="J1667">
        <v>3.3</v>
      </c>
      <c r="K1667">
        <f>IF(Fact_Order[[#This Row],[Discount Applied]]="Yes", 1, 0)</f>
        <v>0</v>
      </c>
      <c r="L1667" t="s">
        <v>1691</v>
      </c>
      <c r="M1667" t="s">
        <v>12</v>
      </c>
    </row>
    <row r="1668" spans="1:13" x14ac:dyDescent="0.3">
      <c r="A1668">
        <v>2751</v>
      </c>
      <c r="B1668">
        <v>5</v>
      </c>
      <c r="C1668">
        <v>30</v>
      </c>
      <c r="D1668">
        <v>2</v>
      </c>
      <c r="E1668">
        <v>4</v>
      </c>
      <c r="F1668">
        <v>2751</v>
      </c>
      <c r="G1668" t="s">
        <v>2764</v>
      </c>
      <c r="H1668" s="6">
        <v>66</v>
      </c>
      <c r="I1668" s="12">
        <f>IF(Fact_Order[[#This Row],[Review Rating]]&gt;3,1,0)</f>
        <v>0</v>
      </c>
      <c r="J1668">
        <v>2.7</v>
      </c>
      <c r="K1668">
        <f>IF(Fact_Order[[#This Row],[Discount Applied]]="Yes", 1, 0)</f>
        <v>0</v>
      </c>
      <c r="L1668" t="s">
        <v>1691</v>
      </c>
      <c r="M1668" t="s">
        <v>14</v>
      </c>
    </row>
    <row r="1669" spans="1:13" x14ac:dyDescent="0.3">
      <c r="A1669">
        <v>2780</v>
      </c>
      <c r="B1669">
        <v>1</v>
      </c>
      <c r="C1669">
        <v>7</v>
      </c>
      <c r="D1669">
        <v>1</v>
      </c>
      <c r="E1669">
        <v>13</v>
      </c>
      <c r="F1669">
        <v>2780</v>
      </c>
      <c r="G1669" t="s">
        <v>2793</v>
      </c>
      <c r="H1669" s="6">
        <v>66</v>
      </c>
      <c r="I1669" s="12">
        <f>IF(Fact_Order[[#This Row],[Review Rating]]&gt;3,1,0)</f>
        <v>1</v>
      </c>
      <c r="J1669">
        <v>4.3</v>
      </c>
      <c r="K1669">
        <f>IF(Fact_Order[[#This Row],[Discount Applied]]="Yes", 1, 0)</f>
        <v>0</v>
      </c>
      <c r="L1669" t="s">
        <v>1691</v>
      </c>
      <c r="M1669" t="s">
        <v>12</v>
      </c>
    </row>
    <row r="1670" spans="1:13" x14ac:dyDescent="0.3">
      <c r="A1670">
        <v>2917</v>
      </c>
      <c r="B1670">
        <v>1</v>
      </c>
      <c r="C1670">
        <v>20</v>
      </c>
      <c r="D1670">
        <v>1</v>
      </c>
      <c r="E1670">
        <v>7</v>
      </c>
      <c r="F1670">
        <v>2917</v>
      </c>
      <c r="G1670" t="s">
        <v>2930</v>
      </c>
      <c r="H1670" s="6">
        <v>66</v>
      </c>
      <c r="I1670" s="12">
        <f>IF(Fact_Order[[#This Row],[Review Rating]]&gt;3,1,0)</f>
        <v>0</v>
      </c>
      <c r="J1670">
        <v>2.7</v>
      </c>
      <c r="K1670">
        <f>IF(Fact_Order[[#This Row],[Discount Applied]]="Yes", 1, 0)</f>
        <v>0</v>
      </c>
      <c r="L1670" t="s">
        <v>1691</v>
      </c>
      <c r="M1670" t="s">
        <v>12</v>
      </c>
    </row>
    <row r="1671" spans="1:13" x14ac:dyDescent="0.3">
      <c r="A1671">
        <v>3117</v>
      </c>
      <c r="B1671">
        <v>6</v>
      </c>
      <c r="C1671">
        <v>7</v>
      </c>
      <c r="D1671">
        <v>2</v>
      </c>
      <c r="E1671">
        <v>8</v>
      </c>
      <c r="F1671">
        <v>3117</v>
      </c>
      <c r="G1671" t="s">
        <v>3130</v>
      </c>
      <c r="H1671" s="6">
        <v>66</v>
      </c>
      <c r="I1671" s="12">
        <f>IF(Fact_Order[[#This Row],[Review Rating]]&gt;3,1,0)</f>
        <v>1</v>
      </c>
      <c r="J1671">
        <v>3.7</v>
      </c>
      <c r="K1671">
        <f>IF(Fact_Order[[#This Row],[Discount Applied]]="Yes", 1, 0)</f>
        <v>0</v>
      </c>
      <c r="L1671" t="s">
        <v>1691</v>
      </c>
      <c r="M1671" t="s">
        <v>8</v>
      </c>
    </row>
    <row r="1672" spans="1:13" x14ac:dyDescent="0.3">
      <c r="A1672">
        <v>3135</v>
      </c>
      <c r="B1672">
        <v>6</v>
      </c>
      <c r="C1672">
        <v>1</v>
      </c>
      <c r="D1672">
        <v>2</v>
      </c>
      <c r="E1672">
        <v>24</v>
      </c>
      <c r="F1672">
        <v>3135</v>
      </c>
      <c r="G1672" t="s">
        <v>3148</v>
      </c>
      <c r="H1672" s="6">
        <v>66</v>
      </c>
      <c r="I1672" s="12">
        <f>IF(Fact_Order[[#This Row],[Review Rating]]&gt;3,1,0)</f>
        <v>1</v>
      </c>
      <c r="J1672">
        <v>4.4000000000000004</v>
      </c>
      <c r="K1672">
        <f>IF(Fact_Order[[#This Row],[Discount Applied]]="Yes", 1, 0)</f>
        <v>0</v>
      </c>
      <c r="L1672" t="s">
        <v>1691</v>
      </c>
      <c r="M1672" t="s">
        <v>22</v>
      </c>
    </row>
    <row r="1673" spans="1:13" x14ac:dyDescent="0.3">
      <c r="A1673">
        <v>3164</v>
      </c>
      <c r="B1673">
        <v>1</v>
      </c>
      <c r="C1673">
        <v>44</v>
      </c>
      <c r="D1673">
        <v>3</v>
      </c>
      <c r="E1673">
        <v>14</v>
      </c>
      <c r="F1673">
        <v>3164</v>
      </c>
      <c r="G1673" t="s">
        <v>3177</v>
      </c>
      <c r="H1673" s="6">
        <v>66</v>
      </c>
      <c r="I1673" s="12">
        <f>IF(Fact_Order[[#This Row],[Review Rating]]&gt;3,1,0)</f>
        <v>0</v>
      </c>
      <c r="J1673">
        <v>2.8</v>
      </c>
      <c r="K1673">
        <f>IF(Fact_Order[[#This Row],[Discount Applied]]="Yes", 1, 0)</f>
        <v>0</v>
      </c>
      <c r="L1673" t="s">
        <v>1691</v>
      </c>
      <c r="M1673" t="s">
        <v>10</v>
      </c>
    </row>
    <row r="1674" spans="1:13" x14ac:dyDescent="0.3">
      <c r="A1674">
        <v>3354</v>
      </c>
      <c r="B1674">
        <v>2</v>
      </c>
      <c r="C1674">
        <v>32</v>
      </c>
      <c r="D1674">
        <v>4</v>
      </c>
      <c r="E1674">
        <v>11</v>
      </c>
      <c r="F1674">
        <v>3354</v>
      </c>
      <c r="G1674" t="s">
        <v>3367</v>
      </c>
      <c r="H1674" s="6">
        <v>66</v>
      </c>
      <c r="I1674" s="12">
        <f>IF(Fact_Order[[#This Row],[Review Rating]]&gt;3,1,0)</f>
        <v>1</v>
      </c>
      <c r="J1674">
        <v>4.5999999999999996</v>
      </c>
      <c r="K1674">
        <f>IF(Fact_Order[[#This Row],[Discount Applied]]="Yes", 1, 0)</f>
        <v>0</v>
      </c>
      <c r="L1674" t="s">
        <v>1691</v>
      </c>
      <c r="M1674" t="s">
        <v>12</v>
      </c>
    </row>
    <row r="1675" spans="1:13" x14ac:dyDescent="0.3">
      <c r="A1675">
        <v>3382</v>
      </c>
      <c r="B1675">
        <v>4</v>
      </c>
      <c r="C1675">
        <v>47</v>
      </c>
      <c r="D1675">
        <v>1</v>
      </c>
      <c r="E1675">
        <v>20</v>
      </c>
      <c r="F1675">
        <v>3382</v>
      </c>
      <c r="G1675" t="s">
        <v>3395</v>
      </c>
      <c r="H1675" s="6">
        <v>66</v>
      </c>
      <c r="I1675" s="12">
        <f>IF(Fact_Order[[#This Row],[Review Rating]]&gt;3,1,0)</f>
        <v>1</v>
      </c>
      <c r="J1675">
        <v>4.7</v>
      </c>
      <c r="K1675">
        <f>IF(Fact_Order[[#This Row],[Discount Applied]]="Yes", 1, 0)</f>
        <v>0</v>
      </c>
      <c r="L1675" t="s">
        <v>1691</v>
      </c>
      <c r="M1675" t="s">
        <v>12</v>
      </c>
    </row>
    <row r="1676" spans="1:13" x14ac:dyDescent="0.3">
      <c r="A1676">
        <v>3472</v>
      </c>
      <c r="B1676">
        <v>6</v>
      </c>
      <c r="C1676">
        <v>18</v>
      </c>
      <c r="D1676">
        <v>2</v>
      </c>
      <c r="E1676">
        <v>4</v>
      </c>
      <c r="F1676">
        <v>3472</v>
      </c>
      <c r="G1676" t="s">
        <v>3485</v>
      </c>
      <c r="H1676" s="6">
        <v>66</v>
      </c>
      <c r="I1676" s="12">
        <f>IF(Fact_Order[[#This Row],[Review Rating]]&gt;3,1,0)</f>
        <v>1</v>
      </c>
      <c r="J1676">
        <v>3.1</v>
      </c>
      <c r="K1676">
        <f>IF(Fact_Order[[#This Row],[Discount Applied]]="Yes", 1, 0)</f>
        <v>0</v>
      </c>
      <c r="L1676" t="s">
        <v>1691</v>
      </c>
      <c r="M1676" t="s">
        <v>10</v>
      </c>
    </row>
    <row r="1677" spans="1:13" x14ac:dyDescent="0.3">
      <c r="A1677">
        <v>3520</v>
      </c>
      <c r="B1677">
        <v>3</v>
      </c>
      <c r="C1677">
        <v>49</v>
      </c>
      <c r="D1677">
        <v>1</v>
      </c>
      <c r="E1677">
        <v>7</v>
      </c>
      <c r="F1677">
        <v>3520</v>
      </c>
      <c r="G1677" t="s">
        <v>3533</v>
      </c>
      <c r="H1677" s="6">
        <v>66</v>
      </c>
      <c r="I1677" s="12">
        <f>IF(Fact_Order[[#This Row],[Review Rating]]&gt;3,1,0)</f>
        <v>1</v>
      </c>
      <c r="J1677">
        <v>3.7</v>
      </c>
      <c r="K1677">
        <f>IF(Fact_Order[[#This Row],[Discount Applied]]="Yes", 1, 0)</f>
        <v>0</v>
      </c>
      <c r="L1677" t="s">
        <v>1691</v>
      </c>
      <c r="M1677" t="s">
        <v>22</v>
      </c>
    </row>
    <row r="1678" spans="1:13" x14ac:dyDescent="0.3">
      <c r="A1678">
        <v>3542</v>
      </c>
      <c r="B1678">
        <v>3</v>
      </c>
      <c r="C1678">
        <v>42</v>
      </c>
      <c r="D1678">
        <v>1</v>
      </c>
      <c r="E1678">
        <v>1</v>
      </c>
      <c r="F1678">
        <v>3542</v>
      </c>
      <c r="G1678" t="s">
        <v>3555</v>
      </c>
      <c r="H1678" s="6">
        <v>66</v>
      </c>
      <c r="I1678" s="12">
        <f>IF(Fact_Order[[#This Row],[Review Rating]]&gt;3,1,0)</f>
        <v>1</v>
      </c>
      <c r="J1678">
        <v>4</v>
      </c>
      <c r="K1678">
        <f>IF(Fact_Order[[#This Row],[Discount Applied]]="Yes", 1, 0)</f>
        <v>0</v>
      </c>
      <c r="L1678" t="s">
        <v>1691</v>
      </c>
      <c r="M1678" t="s">
        <v>14</v>
      </c>
    </row>
    <row r="1679" spans="1:13" x14ac:dyDescent="0.3">
      <c r="A1679">
        <v>3553</v>
      </c>
      <c r="B1679">
        <v>3</v>
      </c>
      <c r="C1679">
        <v>1</v>
      </c>
      <c r="D1679">
        <v>1</v>
      </c>
      <c r="E1679">
        <v>13</v>
      </c>
      <c r="F1679">
        <v>3553</v>
      </c>
      <c r="G1679" t="s">
        <v>3566</v>
      </c>
      <c r="H1679" s="6">
        <v>66</v>
      </c>
      <c r="I1679" s="12">
        <f>IF(Fact_Order[[#This Row],[Review Rating]]&gt;3,1,0)</f>
        <v>0</v>
      </c>
      <c r="J1679">
        <v>2.9</v>
      </c>
      <c r="K1679">
        <f>IF(Fact_Order[[#This Row],[Discount Applied]]="Yes", 1, 0)</f>
        <v>0</v>
      </c>
      <c r="L1679" t="s">
        <v>1691</v>
      </c>
      <c r="M1679" t="s">
        <v>14</v>
      </c>
    </row>
    <row r="1680" spans="1:13" x14ac:dyDescent="0.3">
      <c r="A1680">
        <v>3580</v>
      </c>
      <c r="B1680">
        <v>4</v>
      </c>
      <c r="C1680">
        <v>29</v>
      </c>
      <c r="D1680">
        <v>4</v>
      </c>
      <c r="E1680">
        <v>19</v>
      </c>
      <c r="F1680">
        <v>3580</v>
      </c>
      <c r="G1680" t="s">
        <v>3593</v>
      </c>
      <c r="H1680" s="6">
        <v>66</v>
      </c>
      <c r="I1680" s="12">
        <f>IF(Fact_Order[[#This Row],[Review Rating]]&gt;3,1,0)</f>
        <v>1</v>
      </c>
      <c r="J1680">
        <v>4.8</v>
      </c>
      <c r="K1680">
        <f>IF(Fact_Order[[#This Row],[Discount Applied]]="Yes", 1, 0)</f>
        <v>0</v>
      </c>
      <c r="L1680" t="s">
        <v>1691</v>
      </c>
      <c r="M1680" t="s">
        <v>12</v>
      </c>
    </row>
    <row r="1681" spans="1:13" x14ac:dyDescent="0.3">
      <c r="A1681">
        <v>3638</v>
      </c>
      <c r="B1681">
        <v>1</v>
      </c>
      <c r="C1681">
        <v>41</v>
      </c>
      <c r="D1681">
        <v>1</v>
      </c>
      <c r="E1681">
        <v>24</v>
      </c>
      <c r="F1681">
        <v>3638</v>
      </c>
      <c r="G1681" t="s">
        <v>3651</v>
      </c>
      <c r="H1681" s="6">
        <v>66</v>
      </c>
      <c r="I1681" s="12">
        <f>IF(Fact_Order[[#This Row],[Review Rating]]&gt;3,1,0)</f>
        <v>1</v>
      </c>
      <c r="J1681">
        <v>3.6</v>
      </c>
      <c r="K1681">
        <f>IF(Fact_Order[[#This Row],[Discount Applied]]="Yes", 1, 0)</f>
        <v>0</v>
      </c>
      <c r="L1681" t="s">
        <v>1691</v>
      </c>
      <c r="M1681" t="s">
        <v>12</v>
      </c>
    </row>
    <row r="1682" spans="1:13" x14ac:dyDescent="0.3">
      <c r="A1682">
        <v>3672</v>
      </c>
      <c r="B1682">
        <v>5</v>
      </c>
      <c r="C1682">
        <v>27</v>
      </c>
      <c r="D1682">
        <v>3</v>
      </c>
      <c r="E1682">
        <v>9</v>
      </c>
      <c r="F1682">
        <v>3672</v>
      </c>
      <c r="G1682" t="s">
        <v>3685</v>
      </c>
      <c r="H1682" s="6">
        <v>66</v>
      </c>
      <c r="I1682" s="12">
        <f>IF(Fact_Order[[#This Row],[Review Rating]]&gt;3,1,0)</f>
        <v>1</v>
      </c>
      <c r="J1682">
        <v>4.8</v>
      </c>
      <c r="K1682">
        <f>IF(Fact_Order[[#This Row],[Discount Applied]]="Yes", 1, 0)</f>
        <v>0</v>
      </c>
      <c r="L1682" t="s">
        <v>1691</v>
      </c>
      <c r="M1682" t="s">
        <v>8</v>
      </c>
    </row>
    <row r="1683" spans="1:13" x14ac:dyDescent="0.3">
      <c r="A1683">
        <v>3698</v>
      </c>
      <c r="B1683">
        <v>4</v>
      </c>
      <c r="C1683">
        <v>39</v>
      </c>
      <c r="D1683">
        <v>1</v>
      </c>
      <c r="E1683">
        <v>16</v>
      </c>
      <c r="F1683">
        <v>3698</v>
      </c>
      <c r="G1683" t="s">
        <v>3711</v>
      </c>
      <c r="H1683" s="6">
        <v>66</v>
      </c>
      <c r="I1683" s="12">
        <f>IF(Fact_Order[[#This Row],[Review Rating]]&gt;3,1,0)</f>
        <v>0</v>
      </c>
      <c r="J1683">
        <v>3</v>
      </c>
      <c r="K1683">
        <f>IF(Fact_Order[[#This Row],[Discount Applied]]="Yes", 1, 0)</f>
        <v>0</v>
      </c>
      <c r="L1683" t="s">
        <v>1691</v>
      </c>
      <c r="M1683" t="s">
        <v>10</v>
      </c>
    </row>
    <row r="1684" spans="1:13" x14ac:dyDescent="0.3">
      <c r="A1684">
        <v>3702</v>
      </c>
      <c r="B1684">
        <v>6</v>
      </c>
      <c r="C1684">
        <v>36</v>
      </c>
      <c r="D1684">
        <v>2</v>
      </c>
      <c r="E1684">
        <v>4</v>
      </c>
      <c r="F1684">
        <v>3702</v>
      </c>
      <c r="G1684" t="s">
        <v>3715</v>
      </c>
      <c r="H1684" s="6">
        <v>66</v>
      </c>
      <c r="I1684" s="12">
        <f>IF(Fact_Order[[#This Row],[Review Rating]]&gt;3,1,0)</f>
        <v>1</v>
      </c>
      <c r="J1684">
        <v>4.5</v>
      </c>
      <c r="K1684">
        <f>IF(Fact_Order[[#This Row],[Discount Applied]]="Yes", 1, 0)</f>
        <v>0</v>
      </c>
      <c r="L1684" t="s">
        <v>1691</v>
      </c>
      <c r="M1684" t="s">
        <v>10</v>
      </c>
    </row>
    <row r="1685" spans="1:13" x14ac:dyDescent="0.3">
      <c r="A1685">
        <v>3784</v>
      </c>
      <c r="B1685">
        <v>2</v>
      </c>
      <c r="C1685">
        <v>2</v>
      </c>
      <c r="D1685">
        <v>3</v>
      </c>
      <c r="E1685">
        <v>25</v>
      </c>
      <c r="F1685">
        <v>3784</v>
      </c>
      <c r="G1685" t="s">
        <v>3797</v>
      </c>
      <c r="H1685" s="6">
        <v>66</v>
      </c>
      <c r="I1685" s="12">
        <f>IF(Fact_Order[[#This Row],[Review Rating]]&gt;3,1,0)</f>
        <v>1</v>
      </c>
      <c r="J1685">
        <v>3.2</v>
      </c>
      <c r="K1685">
        <f>IF(Fact_Order[[#This Row],[Discount Applied]]="Yes", 1, 0)</f>
        <v>0</v>
      </c>
      <c r="L1685" t="s">
        <v>1691</v>
      </c>
      <c r="M1685" t="s">
        <v>27</v>
      </c>
    </row>
    <row r="1686" spans="1:13" x14ac:dyDescent="0.3">
      <c r="A1686">
        <v>113</v>
      </c>
      <c r="B1686">
        <v>2</v>
      </c>
      <c r="C1686">
        <v>21</v>
      </c>
      <c r="D1686">
        <v>2</v>
      </c>
      <c r="E1686">
        <v>25</v>
      </c>
      <c r="F1686">
        <v>113</v>
      </c>
      <c r="G1686" t="s">
        <v>125</v>
      </c>
      <c r="H1686" s="6">
        <v>65</v>
      </c>
      <c r="I1686" s="12">
        <f>IF(Fact_Order[[#This Row],[Review Rating]]&gt;3,1,0)</f>
        <v>1</v>
      </c>
      <c r="J1686">
        <v>4.3</v>
      </c>
      <c r="K1686">
        <f>IF(Fact_Order[[#This Row],[Discount Applied]]="Yes", 1, 0)</f>
        <v>1</v>
      </c>
      <c r="L1686" t="s">
        <v>7</v>
      </c>
      <c r="M1686" t="s">
        <v>14</v>
      </c>
    </row>
    <row r="1687" spans="1:13" x14ac:dyDescent="0.3">
      <c r="A1687">
        <v>134</v>
      </c>
      <c r="B1687">
        <v>3</v>
      </c>
      <c r="C1687">
        <v>7</v>
      </c>
      <c r="D1687">
        <v>1</v>
      </c>
      <c r="E1687">
        <v>2</v>
      </c>
      <c r="F1687">
        <v>134</v>
      </c>
      <c r="G1687" t="s">
        <v>146</v>
      </c>
      <c r="H1687" s="6">
        <v>65</v>
      </c>
      <c r="I1687" s="12">
        <f>IF(Fact_Order[[#This Row],[Review Rating]]&gt;3,1,0)</f>
        <v>0</v>
      </c>
      <c r="J1687">
        <v>2.5</v>
      </c>
      <c r="K1687">
        <f>IF(Fact_Order[[#This Row],[Discount Applied]]="Yes", 1, 0)</f>
        <v>1</v>
      </c>
      <c r="L1687" t="s">
        <v>7</v>
      </c>
      <c r="M1687" t="s">
        <v>8</v>
      </c>
    </row>
    <row r="1688" spans="1:13" x14ac:dyDescent="0.3">
      <c r="A1688">
        <v>165</v>
      </c>
      <c r="B1688">
        <v>2</v>
      </c>
      <c r="C1688">
        <v>13</v>
      </c>
      <c r="D1688">
        <v>2</v>
      </c>
      <c r="E1688">
        <v>9</v>
      </c>
      <c r="F1688">
        <v>165</v>
      </c>
      <c r="G1688" t="s">
        <v>177</v>
      </c>
      <c r="H1688" s="6">
        <v>65</v>
      </c>
      <c r="I1688" s="12">
        <f>IF(Fact_Order[[#This Row],[Review Rating]]&gt;3,1,0)</f>
        <v>0</v>
      </c>
      <c r="J1688">
        <v>2.6</v>
      </c>
      <c r="K1688">
        <f>IF(Fact_Order[[#This Row],[Discount Applied]]="Yes", 1, 0)</f>
        <v>1</v>
      </c>
      <c r="L1688" t="s">
        <v>7</v>
      </c>
      <c r="M1688" t="s">
        <v>12</v>
      </c>
    </row>
    <row r="1689" spans="1:13" x14ac:dyDescent="0.3">
      <c r="A1689">
        <v>394</v>
      </c>
      <c r="B1689">
        <v>4</v>
      </c>
      <c r="C1689">
        <v>35</v>
      </c>
      <c r="D1689">
        <v>4</v>
      </c>
      <c r="E1689">
        <v>10</v>
      </c>
      <c r="F1689">
        <v>394</v>
      </c>
      <c r="G1689" t="s">
        <v>406</v>
      </c>
      <c r="H1689" s="6">
        <v>65</v>
      </c>
      <c r="I1689" s="12">
        <f>IF(Fact_Order[[#This Row],[Review Rating]]&gt;3,1,0)</f>
        <v>1</v>
      </c>
      <c r="J1689">
        <v>4.2</v>
      </c>
      <c r="K1689">
        <f>IF(Fact_Order[[#This Row],[Discount Applied]]="Yes", 1, 0)</f>
        <v>1</v>
      </c>
      <c r="L1689" t="s">
        <v>7</v>
      </c>
      <c r="M1689" t="s">
        <v>14</v>
      </c>
    </row>
    <row r="1690" spans="1:13" x14ac:dyDescent="0.3">
      <c r="A1690">
        <v>396</v>
      </c>
      <c r="B1690">
        <v>6</v>
      </c>
      <c r="C1690">
        <v>4</v>
      </c>
      <c r="D1690">
        <v>1</v>
      </c>
      <c r="E1690">
        <v>5</v>
      </c>
      <c r="F1690">
        <v>396</v>
      </c>
      <c r="G1690" t="s">
        <v>408</v>
      </c>
      <c r="H1690" s="6">
        <v>65</v>
      </c>
      <c r="I1690" s="12">
        <f>IF(Fact_Order[[#This Row],[Review Rating]]&gt;3,1,0)</f>
        <v>1</v>
      </c>
      <c r="J1690">
        <v>4.9000000000000004</v>
      </c>
      <c r="K1690">
        <f>IF(Fact_Order[[#This Row],[Discount Applied]]="Yes", 1, 0)</f>
        <v>1</v>
      </c>
      <c r="L1690" t="s">
        <v>7</v>
      </c>
      <c r="M1690" t="s">
        <v>14</v>
      </c>
    </row>
    <row r="1691" spans="1:13" x14ac:dyDescent="0.3">
      <c r="A1691">
        <v>461</v>
      </c>
      <c r="B1691">
        <v>6</v>
      </c>
      <c r="C1691">
        <v>37</v>
      </c>
      <c r="D1691">
        <v>3</v>
      </c>
      <c r="E1691">
        <v>10</v>
      </c>
      <c r="F1691">
        <v>461</v>
      </c>
      <c r="G1691" t="s">
        <v>473</v>
      </c>
      <c r="H1691" s="6">
        <v>65</v>
      </c>
      <c r="I1691" s="12">
        <f>IF(Fact_Order[[#This Row],[Review Rating]]&gt;3,1,0)</f>
        <v>1</v>
      </c>
      <c r="J1691">
        <v>3.7</v>
      </c>
      <c r="K1691">
        <f>IF(Fact_Order[[#This Row],[Discount Applied]]="Yes", 1, 0)</f>
        <v>1</v>
      </c>
      <c r="L1691" t="s">
        <v>7</v>
      </c>
      <c r="M1691" t="s">
        <v>22</v>
      </c>
    </row>
    <row r="1692" spans="1:13" x14ac:dyDescent="0.3">
      <c r="A1692">
        <v>514</v>
      </c>
      <c r="B1692">
        <v>6</v>
      </c>
      <c r="C1692">
        <v>36</v>
      </c>
      <c r="D1692">
        <v>4</v>
      </c>
      <c r="E1692">
        <v>19</v>
      </c>
      <c r="F1692">
        <v>514</v>
      </c>
      <c r="G1692" t="s">
        <v>526</v>
      </c>
      <c r="H1692" s="6">
        <v>65</v>
      </c>
      <c r="I1692" s="12">
        <f>IF(Fact_Order[[#This Row],[Review Rating]]&gt;3,1,0)</f>
        <v>1</v>
      </c>
      <c r="J1692">
        <v>3.6</v>
      </c>
      <c r="K1692">
        <f>IF(Fact_Order[[#This Row],[Discount Applied]]="Yes", 1, 0)</f>
        <v>1</v>
      </c>
      <c r="L1692" t="s">
        <v>7</v>
      </c>
      <c r="M1692" t="s">
        <v>8</v>
      </c>
    </row>
    <row r="1693" spans="1:13" x14ac:dyDescent="0.3">
      <c r="A1693">
        <v>562</v>
      </c>
      <c r="B1693">
        <v>3</v>
      </c>
      <c r="C1693">
        <v>16</v>
      </c>
      <c r="D1693">
        <v>4</v>
      </c>
      <c r="E1693">
        <v>15</v>
      </c>
      <c r="F1693">
        <v>562</v>
      </c>
      <c r="G1693" t="s">
        <v>574</v>
      </c>
      <c r="H1693" s="6">
        <v>65</v>
      </c>
      <c r="I1693" s="12">
        <f>IF(Fact_Order[[#This Row],[Review Rating]]&gt;3,1,0)</f>
        <v>0</v>
      </c>
      <c r="J1693">
        <v>2.6</v>
      </c>
      <c r="K1693">
        <f>IF(Fact_Order[[#This Row],[Discount Applied]]="Yes", 1, 0)</f>
        <v>1</v>
      </c>
      <c r="L1693" t="s">
        <v>7</v>
      </c>
      <c r="M1693" t="s">
        <v>14</v>
      </c>
    </row>
    <row r="1694" spans="1:13" x14ac:dyDescent="0.3">
      <c r="A1694">
        <v>784</v>
      </c>
      <c r="B1694">
        <v>3</v>
      </c>
      <c r="C1694">
        <v>8</v>
      </c>
      <c r="D1694">
        <v>1</v>
      </c>
      <c r="E1694">
        <v>18</v>
      </c>
      <c r="F1694">
        <v>784</v>
      </c>
      <c r="G1694" t="s">
        <v>796</v>
      </c>
      <c r="H1694" s="6">
        <v>65</v>
      </c>
      <c r="I1694" s="12">
        <f>IF(Fact_Order[[#This Row],[Review Rating]]&gt;3,1,0)</f>
        <v>1</v>
      </c>
      <c r="J1694">
        <v>4.5</v>
      </c>
      <c r="K1694">
        <f>IF(Fact_Order[[#This Row],[Discount Applied]]="Yes", 1, 0)</f>
        <v>1</v>
      </c>
      <c r="L1694" t="s">
        <v>7</v>
      </c>
      <c r="M1694" t="s">
        <v>14</v>
      </c>
    </row>
    <row r="1695" spans="1:13" x14ac:dyDescent="0.3">
      <c r="A1695">
        <v>875</v>
      </c>
      <c r="B1695">
        <v>2</v>
      </c>
      <c r="C1695">
        <v>2</v>
      </c>
      <c r="D1695">
        <v>4</v>
      </c>
      <c r="E1695">
        <v>15</v>
      </c>
      <c r="F1695">
        <v>875</v>
      </c>
      <c r="G1695" t="s">
        <v>887</v>
      </c>
      <c r="H1695" s="6">
        <v>65</v>
      </c>
      <c r="I1695" s="12">
        <f>IF(Fact_Order[[#This Row],[Review Rating]]&gt;3,1,0)</f>
        <v>1</v>
      </c>
      <c r="J1695">
        <v>4.4000000000000004</v>
      </c>
      <c r="K1695">
        <f>IF(Fact_Order[[#This Row],[Discount Applied]]="Yes", 1, 0)</f>
        <v>1</v>
      </c>
      <c r="L1695" t="s">
        <v>7</v>
      </c>
      <c r="M1695" t="s">
        <v>8</v>
      </c>
    </row>
    <row r="1696" spans="1:13" x14ac:dyDescent="0.3">
      <c r="A1696">
        <v>878</v>
      </c>
      <c r="B1696">
        <v>3</v>
      </c>
      <c r="C1696">
        <v>44</v>
      </c>
      <c r="D1696">
        <v>1</v>
      </c>
      <c r="E1696">
        <v>9</v>
      </c>
      <c r="F1696">
        <v>878</v>
      </c>
      <c r="G1696" t="s">
        <v>890</v>
      </c>
      <c r="H1696" s="6">
        <v>65</v>
      </c>
      <c r="I1696" s="12">
        <f>IF(Fact_Order[[#This Row],[Review Rating]]&gt;3,1,0)</f>
        <v>1</v>
      </c>
      <c r="J1696">
        <v>4.9000000000000004</v>
      </c>
      <c r="K1696">
        <f>IF(Fact_Order[[#This Row],[Discount Applied]]="Yes", 1, 0)</f>
        <v>1</v>
      </c>
      <c r="L1696" t="s">
        <v>7</v>
      </c>
      <c r="M1696" t="s">
        <v>8</v>
      </c>
    </row>
    <row r="1697" spans="1:13" x14ac:dyDescent="0.3">
      <c r="A1697">
        <v>1119</v>
      </c>
      <c r="B1697">
        <v>4</v>
      </c>
      <c r="C1697">
        <v>28</v>
      </c>
      <c r="D1697">
        <v>3</v>
      </c>
      <c r="E1697">
        <v>23</v>
      </c>
      <c r="F1697">
        <v>1119</v>
      </c>
      <c r="G1697" t="s">
        <v>1131</v>
      </c>
      <c r="H1697" s="6">
        <v>65</v>
      </c>
      <c r="I1697" s="12">
        <f>IF(Fact_Order[[#This Row],[Review Rating]]&gt;3,1,0)</f>
        <v>1</v>
      </c>
      <c r="J1697">
        <v>4.9000000000000004</v>
      </c>
      <c r="K1697">
        <f>IF(Fact_Order[[#This Row],[Discount Applied]]="Yes", 1, 0)</f>
        <v>1</v>
      </c>
      <c r="L1697" t="s">
        <v>7</v>
      </c>
      <c r="M1697" t="s">
        <v>14</v>
      </c>
    </row>
    <row r="1698" spans="1:13" x14ac:dyDescent="0.3">
      <c r="A1698">
        <v>1130</v>
      </c>
      <c r="B1698">
        <v>1</v>
      </c>
      <c r="C1698">
        <v>14</v>
      </c>
      <c r="D1698">
        <v>1</v>
      </c>
      <c r="E1698">
        <v>16</v>
      </c>
      <c r="F1698">
        <v>1130</v>
      </c>
      <c r="G1698" t="s">
        <v>1142</v>
      </c>
      <c r="H1698" s="6">
        <v>65</v>
      </c>
      <c r="I1698" s="12">
        <f>IF(Fact_Order[[#This Row],[Review Rating]]&gt;3,1,0)</f>
        <v>1</v>
      </c>
      <c r="J1698">
        <v>4.7</v>
      </c>
      <c r="K1698">
        <f>IF(Fact_Order[[#This Row],[Discount Applied]]="Yes", 1, 0)</f>
        <v>1</v>
      </c>
      <c r="L1698" t="s">
        <v>7</v>
      </c>
      <c r="M1698" t="s">
        <v>8</v>
      </c>
    </row>
    <row r="1699" spans="1:13" x14ac:dyDescent="0.3">
      <c r="A1699">
        <v>1331</v>
      </c>
      <c r="B1699">
        <v>4</v>
      </c>
      <c r="C1699">
        <v>35</v>
      </c>
      <c r="D1699">
        <v>4</v>
      </c>
      <c r="E1699">
        <v>9</v>
      </c>
      <c r="F1699">
        <v>1331</v>
      </c>
      <c r="G1699" t="s">
        <v>1343</v>
      </c>
      <c r="H1699" s="6">
        <v>65</v>
      </c>
      <c r="I1699" s="12">
        <f>IF(Fact_Order[[#This Row],[Review Rating]]&gt;3,1,0)</f>
        <v>0</v>
      </c>
      <c r="J1699">
        <v>2.9</v>
      </c>
      <c r="K1699">
        <f>IF(Fact_Order[[#This Row],[Discount Applied]]="Yes", 1, 0)</f>
        <v>1</v>
      </c>
      <c r="L1699" t="s">
        <v>7</v>
      </c>
      <c r="M1699" t="s">
        <v>14</v>
      </c>
    </row>
    <row r="1700" spans="1:13" x14ac:dyDescent="0.3">
      <c r="A1700">
        <v>1377</v>
      </c>
      <c r="B1700">
        <v>2</v>
      </c>
      <c r="C1700">
        <v>33</v>
      </c>
      <c r="D1700">
        <v>2</v>
      </c>
      <c r="E1700">
        <v>4</v>
      </c>
      <c r="F1700">
        <v>1377</v>
      </c>
      <c r="G1700" t="s">
        <v>1389</v>
      </c>
      <c r="H1700" s="6">
        <v>65</v>
      </c>
      <c r="I1700" s="12">
        <f>IF(Fact_Order[[#This Row],[Review Rating]]&gt;3,1,0)</f>
        <v>1</v>
      </c>
      <c r="J1700">
        <v>5</v>
      </c>
      <c r="K1700">
        <f>IF(Fact_Order[[#This Row],[Discount Applied]]="Yes", 1, 0)</f>
        <v>1</v>
      </c>
      <c r="L1700" t="s">
        <v>7</v>
      </c>
      <c r="M1700" t="s">
        <v>14</v>
      </c>
    </row>
    <row r="1701" spans="1:13" x14ac:dyDescent="0.3">
      <c r="A1701">
        <v>1539</v>
      </c>
      <c r="B1701">
        <v>4</v>
      </c>
      <c r="C1701">
        <v>27</v>
      </c>
      <c r="D1701">
        <v>4</v>
      </c>
      <c r="E1701">
        <v>11</v>
      </c>
      <c r="F1701">
        <v>1539</v>
      </c>
      <c r="G1701" t="s">
        <v>1551</v>
      </c>
      <c r="H1701" s="6">
        <v>65</v>
      </c>
      <c r="I1701" s="12">
        <f>IF(Fact_Order[[#This Row],[Review Rating]]&gt;3,1,0)</f>
        <v>1</v>
      </c>
      <c r="J1701">
        <v>3.2</v>
      </c>
      <c r="K1701">
        <f>IF(Fact_Order[[#This Row],[Discount Applied]]="Yes", 1, 0)</f>
        <v>1</v>
      </c>
      <c r="L1701" t="s">
        <v>7</v>
      </c>
      <c r="M1701" t="s">
        <v>8</v>
      </c>
    </row>
    <row r="1702" spans="1:13" x14ac:dyDescent="0.3">
      <c r="A1702">
        <v>1640</v>
      </c>
      <c r="B1702">
        <v>2</v>
      </c>
      <c r="C1702">
        <v>10</v>
      </c>
      <c r="D1702">
        <v>3</v>
      </c>
      <c r="E1702">
        <v>25</v>
      </c>
      <c r="F1702">
        <v>1640</v>
      </c>
      <c r="G1702" t="s">
        <v>1652</v>
      </c>
      <c r="H1702" s="6">
        <v>65</v>
      </c>
      <c r="I1702" s="12">
        <f>IF(Fact_Order[[#This Row],[Review Rating]]&gt;3,1,0)</f>
        <v>1</v>
      </c>
      <c r="J1702">
        <v>3.3</v>
      </c>
      <c r="K1702">
        <f>IF(Fact_Order[[#This Row],[Discount Applied]]="Yes", 1, 0)</f>
        <v>1</v>
      </c>
      <c r="L1702" t="s">
        <v>7</v>
      </c>
      <c r="M1702" t="s">
        <v>14</v>
      </c>
    </row>
    <row r="1703" spans="1:13" x14ac:dyDescent="0.3">
      <c r="A1703">
        <v>2003</v>
      </c>
      <c r="B1703">
        <v>1</v>
      </c>
      <c r="C1703">
        <v>15</v>
      </c>
      <c r="D1703">
        <v>3</v>
      </c>
      <c r="E1703">
        <v>6</v>
      </c>
      <c r="F1703">
        <v>2003</v>
      </c>
      <c r="G1703" t="s">
        <v>2016</v>
      </c>
      <c r="H1703" s="6">
        <v>65</v>
      </c>
      <c r="I1703" s="12">
        <f>IF(Fact_Order[[#This Row],[Review Rating]]&gt;3,1,0)</f>
        <v>0</v>
      </c>
      <c r="J1703">
        <v>2.7</v>
      </c>
      <c r="K1703">
        <f>IF(Fact_Order[[#This Row],[Discount Applied]]="Yes", 1, 0)</f>
        <v>0</v>
      </c>
      <c r="L1703" t="s">
        <v>1691</v>
      </c>
      <c r="M1703" t="s">
        <v>14</v>
      </c>
    </row>
    <row r="1704" spans="1:13" x14ac:dyDescent="0.3">
      <c r="A1704">
        <v>2224</v>
      </c>
      <c r="B1704">
        <v>3</v>
      </c>
      <c r="C1704">
        <v>24</v>
      </c>
      <c r="D1704">
        <v>4</v>
      </c>
      <c r="E1704">
        <v>4</v>
      </c>
      <c r="F1704">
        <v>2224</v>
      </c>
      <c r="G1704" t="s">
        <v>2237</v>
      </c>
      <c r="H1704" s="6">
        <v>65</v>
      </c>
      <c r="I1704" s="12">
        <f>IF(Fact_Order[[#This Row],[Review Rating]]&gt;3,1,0)</f>
        <v>1</v>
      </c>
      <c r="J1704">
        <v>4.7</v>
      </c>
      <c r="K1704">
        <f>IF(Fact_Order[[#This Row],[Discount Applied]]="Yes", 1, 0)</f>
        <v>0</v>
      </c>
      <c r="L1704" t="s">
        <v>1691</v>
      </c>
      <c r="M1704" t="s">
        <v>14</v>
      </c>
    </row>
    <row r="1705" spans="1:13" x14ac:dyDescent="0.3">
      <c r="A1705">
        <v>2340</v>
      </c>
      <c r="B1705">
        <v>3</v>
      </c>
      <c r="C1705">
        <v>27</v>
      </c>
      <c r="D1705">
        <v>2</v>
      </c>
      <c r="E1705">
        <v>6</v>
      </c>
      <c r="F1705">
        <v>2340</v>
      </c>
      <c r="G1705" t="s">
        <v>2353</v>
      </c>
      <c r="H1705" s="6">
        <v>65</v>
      </c>
      <c r="I1705" s="12">
        <f>IF(Fact_Order[[#This Row],[Review Rating]]&gt;3,1,0)</f>
        <v>1</v>
      </c>
      <c r="J1705">
        <v>3.4</v>
      </c>
      <c r="K1705">
        <f>IF(Fact_Order[[#This Row],[Discount Applied]]="Yes", 1, 0)</f>
        <v>0</v>
      </c>
      <c r="L1705" t="s">
        <v>1691</v>
      </c>
      <c r="M1705" t="s">
        <v>22</v>
      </c>
    </row>
    <row r="1706" spans="1:13" x14ac:dyDescent="0.3">
      <c r="A1706">
        <v>2445</v>
      </c>
      <c r="B1706">
        <v>1</v>
      </c>
      <c r="C1706">
        <v>9</v>
      </c>
      <c r="D1706">
        <v>4</v>
      </c>
      <c r="E1706">
        <v>19</v>
      </c>
      <c r="F1706">
        <v>2445</v>
      </c>
      <c r="G1706" t="s">
        <v>2458</v>
      </c>
      <c r="H1706" s="6">
        <v>65</v>
      </c>
      <c r="I1706" s="12">
        <f>IF(Fact_Order[[#This Row],[Review Rating]]&gt;3,1,0)</f>
        <v>1</v>
      </c>
      <c r="J1706">
        <v>3.7</v>
      </c>
      <c r="K1706">
        <f>IF(Fact_Order[[#This Row],[Discount Applied]]="Yes", 1, 0)</f>
        <v>0</v>
      </c>
      <c r="L1706" t="s">
        <v>1691</v>
      </c>
      <c r="M1706" t="s">
        <v>27</v>
      </c>
    </row>
    <row r="1707" spans="1:13" x14ac:dyDescent="0.3">
      <c r="A1707">
        <v>2447</v>
      </c>
      <c r="B1707">
        <v>5</v>
      </c>
      <c r="C1707">
        <v>30</v>
      </c>
      <c r="D1707">
        <v>2</v>
      </c>
      <c r="E1707">
        <v>6</v>
      </c>
      <c r="F1707">
        <v>2447</v>
      </c>
      <c r="G1707" t="s">
        <v>2460</v>
      </c>
      <c r="H1707" s="6">
        <v>65</v>
      </c>
      <c r="I1707" s="12">
        <f>IF(Fact_Order[[#This Row],[Review Rating]]&gt;3,1,0)</f>
        <v>0</v>
      </c>
      <c r="J1707">
        <v>2.9</v>
      </c>
      <c r="K1707">
        <f>IF(Fact_Order[[#This Row],[Discount Applied]]="Yes", 1, 0)</f>
        <v>0</v>
      </c>
      <c r="L1707" t="s">
        <v>1691</v>
      </c>
      <c r="M1707" t="s">
        <v>12</v>
      </c>
    </row>
    <row r="1708" spans="1:13" x14ac:dyDescent="0.3">
      <c r="A1708">
        <v>2615</v>
      </c>
      <c r="B1708">
        <v>1</v>
      </c>
      <c r="C1708">
        <v>26</v>
      </c>
      <c r="D1708">
        <v>2</v>
      </c>
      <c r="E1708">
        <v>15</v>
      </c>
      <c r="F1708">
        <v>2615</v>
      </c>
      <c r="G1708" t="s">
        <v>2628</v>
      </c>
      <c r="H1708" s="6">
        <v>65</v>
      </c>
      <c r="I1708" s="12">
        <f>IF(Fact_Order[[#This Row],[Review Rating]]&gt;3,1,0)</f>
        <v>1</v>
      </c>
      <c r="J1708">
        <v>4.2</v>
      </c>
      <c r="K1708">
        <f>IF(Fact_Order[[#This Row],[Discount Applied]]="Yes", 1, 0)</f>
        <v>0</v>
      </c>
      <c r="L1708" t="s">
        <v>1691</v>
      </c>
      <c r="M1708" t="s">
        <v>22</v>
      </c>
    </row>
    <row r="1709" spans="1:13" x14ac:dyDescent="0.3">
      <c r="A1709">
        <v>2683</v>
      </c>
      <c r="B1709">
        <v>5</v>
      </c>
      <c r="C1709">
        <v>18</v>
      </c>
      <c r="D1709">
        <v>1</v>
      </c>
      <c r="E1709">
        <v>5</v>
      </c>
      <c r="F1709">
        <v>2683</v>
      </c>
      <c r="G1709" t="s">
        <v>2696</v>
      </c>
      <c r="H1709" s="6">
        <v>65</v>
      </c>
      <c r="I1709" s="12">
        <f>IF(Fact_Order[[#This Row],[Review Rating]]&gt;3,1,0)</f>
        <v>1</v>
      </c>
      <c r="J1709">
        <v>3.9</v>
      </c>
      <c r="K1709">
        <f>IF(Fact_Order[[#This Row],[Discount Applied]]="Yes", 1, 0)</f>
        <v>0</v>
      </c>
      <c r="L1709" t="s">
        <v>1691</v>
      </c>
      <c r="M1709" t="s">
        <v>8</v>
      </c>
    </row>
    <row r="1710" spans="1:13" x14ac:dyDescent="0.3">
      <c r="A1710">
        <v>2818</v>
      </c>
      <c r="B1710">
        <v>4</v>
      </c>
      <c r="C1710">
        <v>37</v>
      </c>
      <c r="D1710">
        <v>1</v>
      </c>
      <c r="E1710">
        <v>22</v>
      </c>
      <c r="F1710">
        <v>2818</v>
      </c>
      <c r="G1710" t="s">
        <v>2831</v>
      </c>
      <c r="H1710" s="6">
        <v>65</v>
      </c>
      <c r="I1710" s="12">
        <f>IF(Fact_Order[[#This Row],[Review Rating]]&gt;3,1,0)</f>
        <v>1</v>
      </c>
      <c r="J1710">
        <v>3.4</v>
      </c>
      <c r="K1710">
        <f>IF(Fact_Order[[#This Row],[Discount Applied]]="Yes", 1, 0)</f>
        <v>0</v>
      </c>
      <c r="L1710" t="s">
        <v>1691</v>
      </c>
      <c r="M1710" t="s">
        <v>8</v>
      </c>
    </row>
    <row r="1711" spans="1:13" x14ac:dyDescent="0.3">
      <c r="A1711">
        <v>2974</v>
      </c>
      <c r="B1711">
        <v>6</v>
      </c>
      <c r="C1711">
        <v>28</v>
      </c>
      <c r="D1711">
        <v>3</v>
      </c>
      <c r="E1711">
        <v>24</v>
      </c>
      <c r="F1711">
        <v>2974</v>
      </c>
      <c r="G1711" t="s">
        <v>2987</v>
      </c>
      <c r="H1711" s="6">
        <v>65</v>
      </c>
      <c r="I1711" s="12">
        <f>IF(Fact_Order[[#This Row],[Review Rating]]&gt;3,1,0)</f>
        <v>0</v>
      </c>
      <c r="J1711">
        <v>2.7</v>
      </c>
      <c r="K1711">
        <f>IF(Fact_Order[[#This Row],[Discount Applied]]="Yes", 1, 0)</f>
        <v>0</v>
      </c>
      <c r="L1711" t="s">
        <v>1691</v>
      </c>
      <c r="M1711" t="s">
        <v>22</v>
      </c>
    </row>
    <row r="1712" spans="1:13" x14ac:dyDescent="0.3">
      <c r="A1712">
        <v>3006</v>
      </c>
      <c r="B1712">
        <v>1</v>
      </c>
      <c r="C1712">
        <v>30</v>
      </c>
      <c r="D1712">
        <v>2</v>
      </c>
      <c r="E1712">
        <v>7</v>
      </c>
      <c r="F1712">
        <v>3006</v>
      </c>
      <c r="G1712" t="s">
        <v>3019</v>
      </c>
      <c r="H1712" s="6">
        <v>65</v>
      </c>
      <c r="I1712" s="12">
        <f>IF(Fact_Order[[#This Row],[Review Rating]]&gt;3,1,0)</f>
        <v>1</v>
      </c>
      <c r="J1712">
        <v>3.5</v>
      </c>
      <c r="K1712">
        <f>IF(Fact_Order[[#This Row],[Discount Applied]]="Yes", 1, 0)</f>
        <v>0</v>
      </c>
      <c r="L1712" t="s">
        <v>1691</v>
      </c>
      <c r="M1712" t="s">
        <v>8</v>
      </c>
    </row>
    <row r="1713" spans="1:13" x14ac:dyDescent="0.3">
      <c r="A1713">
        <v>3013</v>
      </c>
      <c r="B1713">
        <v>4</v>
      </c>
      <c r="C1713">
        <v>38</v>
      </c>
      <c r="D1713">
        <v>4</v>
      </c>
      <c r="E1713">
        <v>23</v>
      </c>
      <c r="F1713">
        <v>3013</v>
      </c>
      <c r="G1713" t="s">
        <v>3026</v>
      </c>
      <c r="H1713" s="6">
        <v>65</v>
      </c>
      <c r="I1713" s="12">
        <f>IF(Fact_Order[[#This Row],[Review Rating]]&gt;3,1,0)</f>
        <v>1</v>
      </c>
      <c r="J1713">
        <v>3.5</v>
      </c>
      <c r="K1713">
        <f>IF(Fact_Order[[#This Row],[Discount Applied]]="Yes", 1, 0)</f>
        <v>0</v>
      </c>
      <c r="L1713" t="s">
        <v>1691</v>
      </c>
      <c r="M1713" t="s">
        <v>14</v>
      </c>
    </row>
    <row r="1714" spans="1:13" x14ac:dyDescent="0.3">
      <c r="A1714">
        <v>3015</v>
      </c>
      <c r="B1714">
        <v>1</v>
      </c>
      <c r="C1714">
        <v>41</v>
      </c>
      <c r="D1714">
        <v>2</v>
      </c>
      <c r="E1714">
        <v>18</v>
      </c>
      <c r="F1714">
        <v>3015</v>
      </c>
      <c r="G1714" t="s">
        <v>3028</v>
      </c>
      <c r="H1714" s="6">
        <v>65</v>
      </c>
      <c r="I1714" s="12">
        <f>IF(Fact_Order[[#This Row],[Review Rating]]&gt;3,1,0)</f>
        <v>1</v>
      </c>
      <c r="J1714">
        <v>4.5</v>
      </c>
      <c r="K1714">
        <f>IF(Fact_Order[[#This Row],[Discount Applied]]="Yes", 1, 0)</f>
        <v>0</v>
      </c>
      <c r="L1714" t="s">
        <v>1691</v>
      </c>
      <c r="M1714" t="s">
        <v>14</v>
      </c>
    </row>
    <row r="1715" spans="1:13" x14ac:dyDescent="0.3">
      <c r="A1715">
        <v>3212</v>
      </c>
      <c r="B1715">
        <v>4</v>
      </c>
      <c r="C1715">
        <v>4</v>
      </c>
      <c r="D1715">
        <v>1</v>
      </c>
      <c r="E1715">
        <v>14</v>
      </c>
      <c r="F1715">
        <v>3212</v>
      </c>
      <c r="G1715" t="s">
        <v>3225</v>
      </c>
      <c r="H1715" s="6">
        <v>65</v>
      </c>
      <c r="I1715" s="12">
        <f>IF(Fact_Order[[#This Row],[Review Rating]]&gt;3,1,0)</f>
        <v>1</v>
      </c>
      <c r="J1715">
        <v>4.9000000000000004</v>
      </c>
      <c r="K1715">
        <f>IF(Fact_Order[[#This Row],[Discount Applied]]="Yes", 1, 0)</f>
        <v>0</v>
      </c>
      <c r="L1715" t="s">
        <v>1691</v>
      </c>
      <c r="M1715" t="s">
        <v>10</v>
      </c>
    </row>
    <row r="1716" spans="1:13" x14ac:dyDescent="0.3">
      <c r="A1716">
        <v>3224</v>
      </c>
      <c r="B1716">
        <v>4</v>
      </c>
      <c r="C1716">
        <v>7</v>
      </c>
      <c r="D1716">
        <v>2</v>
      </c>
      <c r="E1716">
        <v>6</v>
      </c>
      <c r="F1716">
        <v>3224</v>
      </c>
      <c r="G1716" t="s">
        <v>3237</v>
      </c>
      <c r="H1716" s="6">
        <v>65</v>
      </c>
      <c r="I1716" s="12">
        <f>IF(Fact_Order[[#This Row],[Review Rating]]&gt;3,1,0)</f>
        <v>1</v>
      </c>
      <c r="J1716">
        <v>3.9</v>
      </c>
      <c r="K1716">
        <f>IF(Fact_Order[[#This Row],[Discount Applied]]="Yes", 1, 0)</f>
        <v>0</v>
      </c>
      <c r="L1716" t="s">
        <v>1691</v>
      </c>
      <c r="M1716" t="s">
        <v>8</v>
      </c>
    </row>
    <row r="1717" spans="1:13" x14ac:dyDescent="0.3">
      <c r="A1717">
        <v>3367</v>
      </c>
      <c r="B1717">
        <v>5</v>
      </c>
      <c r="C1717">
        <v>18</v>
      </c>
      <c r="D1717">
        <v>2</v>
      </c>
      <c r="E1717">
        <v>25</v>
      </c>
      <c r="F1717">
        <v>3367</v>
      </c>
      <c r="G1717" t="s">
        <v>3380</v>
      </c>
      <c r="H1717" s="6">
        <v>65</v>
      </c>
      <c r="I1717" s="12">
        <f>IF(Fact_Order[[#This Row],[Review Rating]]&gt;3,1,0)</f>
        <v>1</v>
      </c>
      <c r="J1717">
        <v>3.6</v>
      </c>
      <c r="K1717">
        <f>IF(Fact_Order[[#This Row],[Discount Applied]]="Yes", 1, 0)</f>
        <v>0</v>
      </c>
      <c r="L1717" t="s">
        <v>1691</v>
      </c>
      <c r="M1717" t="s">
        <v>27</v>
      </c>
    </row>
    <row r="1718" spans="1:13" x14ac:dyDescent="0.3">
      <c r="A1718">
        <v>3404</v>
      </c>
      <c r="B1718">
        <v>4</v>
      </c>
      <c r="C1718">
        <v>27</v>
      </c>
      <c r="D1718">
        <v>3</v>
      </c>
      <c r="E1718">
        <v>24</v>
      </c>
      <c r="F1718">
        <v>3404</v>
      </c>
      <c r="G1718" t="s">
        <v>3417</v>
      </c>
      <c r="H1718" s="6">
        <v>65</v>
      </c>
      <c r="I1718" s="12">
        <f>IF(Fact_Order[[#This Row],[Review Rating]]&gt;3,1,0)</f>
        <v>1</v>
      </c>
      <c r="J1718">
        <v>3.9</v>
      </c>
      <c r="K1718">
        <f>IF(Fact_Order[[#This Row],[Discount Applied]]="Yes", 1, 0)</f>
        <v>0</v>
      </c>
      <c r="L1718" t="s">
        <v>1691</v>
      </c>
      <c r="M1718" t="s">
        <v>10</v>
      </c>
    </row>
    <row r="1719" spans="1:13" x14ac:dyDescent="0.3">
      <c r="A1719">
        <v>3493</v>
      </c>
      <c r="B1719">
        <v>4</v>
      </c>
      <c r="C1719">
        <v>46</v>
      </c>
      <c r="D1719">
        <v>4</v>
      </c>
      <c r="E1719">
        <v>25</v>
      </c>
      <c r="F1719">
        <v>3493</v>
      </c>
      <c r="G1719" t="s">
        <v>3506</v>
      </c>
      <c r="H1719" s="6">
        <v>65</v>
      </c>
      <c r="I1719" s="12">
        <f>IF(Fact_Order[[#This Row],[Review Rating]]&gt;3,1,0)</f>
        <v>1</v>
      </c>
      <c r="J1719">
        <v>4.5999999999999996</v>
      </c>
      <c r="K1719">
        <f>IF(Fact_Order[[#This Row],[Discount Applied]]="Yes", 1, 0)</f>
        <v>0</v>
      </c>
      <c r="L1719" t="s">
        <v>1691</v>
      </c>
      <c r="M1719" t="s">
        <v>22</v>
      </c>
    </row>
    <row r="1720" spans="1:13" x14ac:dyDescent="0.3">
      <c r="A1720">
        <v>3508</v>
      </c>
      <c r="B1720">
        <v>6</v>
      </c>
      <c r="C1720">
        <v>25</v>
      </c>
      <c r="D1720">
        <v>2</v>
      </c>
      <c r="E1720">
        <v>9</v>
      </c>
      <c r="F1720">
        <v>3508</v>
      </c>
      <c r="G1720" t="s">
        <v>3521</v>
      </c>
      <c r="H1720" s="6">
        <v>65</v>
      </c>
      <c r="I1720" s="12">
        <f>IF(Fact_Order[[#This Row],[Review Rating]]&gt;3,1,0)</f>
        <v>1</v>
      </c>
      <c r="J1720">
        <v>4.2</v>
      </c>
      <c r="K1720">
        <f>IF(Fact_Order[[#This Row],[Discount Applied]]="Yes", 1, 0)</f>
        <v>0</v>
      </c>
      <c r="L1720" t="s">
        <v>1691</v>
      </c>
      <c r="M1720" t="s">
        <v>12</v>
      </c>
    </row>
    <row r="1721" spans="1:13" x14ac:dyDescent="0.3">
      <c r="A1721">
        <v>3675</v>
      </c>
      <c r="B1721">
        <v>5</v>
      </c>
      <c r="C1721">
        <v>48</v>
      </c>
      <c r="D1721">
        <v>1</v>
      </c>
      <c r="E1721">
        <v>9</v>
      </c>
      <c r="F1721">
        <v>3675</v>
      </c>
      <c r="G1721" t="s">
        <v>3688</v>
      </c>
      <c r="H1721" s="6">
        <v>65</v>
      </c>
      <c r="I1721" s="12">
        <f>IF(Fact_Order[[#This Row],[Review Rating]]&gt;3,1,0)</f>
        <v>0</v>
      </c>
      <c r="J1721">
        <v>2.7</v>
      </c>
      <c r="K1721">
        <f>IF(Fact_Order[[#This Row],[Discount Applied]]="Yes", 1, 0)</f>
        <v>0</v>
      </c>
      <c r="L1721" t="s">
        <v>1691</v>
      </c>
      <c r="M1721" t="s">
        <v>8</v>
      </c>
    </row>
    <row r="1722" spans="1:13" x14ac:dyDescent="0.3">
      <c r="A1722">
        <v>3703</v>
      </c>
      <c r="B1722">
        <v>6</v>
      </c>
      <c r="C1722">
        <v>37</v>
      </c>
      <c r="D1722">
        <v>2</v>
      </c>
      <c r="E1722">
        <v>10</v>
      </c>
      <c r="F1722">
        <v>3703</v>
      </c>
      <c r="G1722" t="s">
        <v>3716</v>
      </c>
      <c r="H1722" s="6">
        <v>65</v>
      </c>
      <c r="I1722" s="12">
        <f>IF(Fact_Order[[#This Row],[Review Rating]]&gt;3,1,0)</f>
        <v>0</v>
      </c>
      <c r="J1722">
        <v>2.7</v>
      </c>
      <c r="K1722">
        <f>IF(Fact_Order[[#This Row],[Discount Applied]]="Yes", 1, 0)</f>
        <v>0</v>
      </c>
      <c r="L1722" t="s">
        <v>1691</v>
      </c>
      <c r="M1722" t="s">
        <v>8</v>
      </c>
    </row>
    <row r="1723" spans="1:13" x14ac:dyDescent="0.3">
      <c r="A1723">
        <v>3706</v>
      </c>
      <c r="B1723">
        <v>2</v>
      </c>
      <c r="C1723">
        <v>25</v>
      </c>
      <c r="D1723">
        <v>3</v>
      </c>
      <c r="E1723">
        <v>12</v>
      </c>
      <c r="F1723">
        <v>3706</v>
      </c>
      <c r="G1723" t="s">
        <v>3719</v>
      </c>
      <c r="H1723" s="6">
        <v>65</v>
      </c>
      <c r="I1723" s="12">
        <f>IF(Fact_Order[[#This Row],[Review Rating]]&gt;3,1,0)</f>
        <v>1</v>
      </c>
      <c r="J1723">
        <v>3.2</v>
      </c>
      <c r="K1723">
        <f>IF(Fact_Order[[#This Row],[Discount Applied]]="Yes", 1, 0)</f>
        <v>0</v>
      </c>
      <c r="L1723" t="s">
        <v>1691</v>
      </c>
      <c r="M1723" t="s">
        <v>27</v>
      </c>
    </row>
    <row r="1724" spans="1:13" x14ac:dyDescent="0.3">
      <c r="A1724">
        <v>3778</v>
      </c>
      <c r="B1724">
        <v>1</v>
      </c>
      <c r="C1724">
        <v>41</v>
      </c>
      <c r="D1724">
        <v>4</v>
      </c>
      <c r="E1724">
        <v>7</v>
      </c>
      <c r="F1724">
        <v>3778</v>
      </c>
      <c r="G1724" t="s">
        <v>3791</v>
      </c>
      <c r="H1724" s="6">
        <v>65</v>
      </c>
      <c r="I1724" s="12">
        <f>IF(Fact_Order[[#This Row],[Review Rating]]&gt;3,1,0)</f>
        <v>1</v>
      </c>
      <c r="J1724">
        <v>4.3</v>
      </c>
      <c r="K1724">
        <f>IF(Fact_Order[[#This Row],[Discount Applied]]="Yes", 1, 0)</f>
        <v>0</v>
      </c>
      <c r="L1724" t="s">
        <v>1691</v>
      </c>
      <c r="M1724" t="s">
        <v>10</v>
      </c>
    </row>
    <row r="1725" spans="1:13" x14ac:dyDescent="0.3">
      <c r="A1725">
        <v>3789</v>
      </c>
      <c r="B1725">
        <v>3</v>
      </c>
      <c r="C1725">
        <v>24</v>
      </c>
      <c r="D1725">
        <v>2</v>
      </c>
      <c r="E1725">
        <v>20</v>
      </c>
      <c r="F1725">
        <v>3789</v>
      </c>
      <c r="G1725" t="s">
        <v>3802</v>
      </c>
      <c r="H1725" s="6">
        <v>65</v>
      </c>
      <c r="I1725" s="12">
        <f>IF(Fact_Order[[#This Row],[Review Rating]]&gt;3,1,0)</f>
        <v>1</v>
      </c>
      <c r="J1725">
        <v>3.2</v>
      </c>
      <c r="K1725">
        <f>IF(Fact_Order[[#This Row],[Discount Applied]]="Yes", 1, 0)</f>
        <v>0</v>
      </c>
      <c r="L1725" t="s">
        <v>1691</v>
      </c>
      <c r="M1725" t="s">
        <v>27</v>
      </c>
    </row>
    <row r="1726" spans="1:13" x14ac:dyDescent="0.3">
      <c r="A1726">
        <v>3821</v>
      </c>
      <c r="B1726">
        <v>4</v>
      </c>
      <c r="C1726">
        <v>14</v>
      </c>
      <c r="D1726">
        <v>1</v>
      </c>
      <c r="E1726">
        <v>23</v>
      </c>
      <c r="F1726">
        <v>3821</v>
      </c>
      <c r="G1726" t="s">
        <v>3834</v>
      </c>
      <c r="H1726" s="6">
        <v>65</v>
      </c>
      <c r="I1726" s="12">
        <f>IF(Fact_Order[[#This Row],[Review Rating]]&gt;3,1,0)</f>
        <v>1</v>
      </c>
      <c r="J1726">
        <v>5</v>
      </c>
      <c r="K1726">
        <f>IF(Fact_Order[[#This Row],[Discount Applied]]="Yes", 1, 0)</f>
        <v>0</v>
      </c>
      <c r="L1726" t="s">
        <v>1691</v>
      </c>
      <c r="M1726" t="s">
        <v>27</v>
      </c>
    </row>
    <row r="1727" spans="1:13" x14ac:dyDescent="0.3">
      <c r="A1727">
        <v>3890</v>
      </c>
      <c r="B1727">
        <v>1</v>
      </c>
      <c r="C1727">
        <v>30</v>
      </c>
      <c r="D1727">
        <v>2</v>
      </c>
      <c r="E1727">
        <v>11</v>
      </c>
      <c r="F1727">
        <v>3890</v>
      </c>
      <c r="G1727" t="s">
        <v>3903</v>
      </c>
      <c r="H1727" s="6">
        <v>65</v>
      </c>
      <c r="I1727" s="12">
        <f>IF(Fact_Order[[#This Row],[Review Rating]]&gt;3,1,0)</f>
        <v>1</v>
      </c>
      <c r="J1727">
        <v>3.5</v>
      </c>
      <c r="K1727">
        <f>IF(Fact_Order[[#This Row],[Discount Applied]]="Yes", 1, 0)</f>
        <v>0</v>
      </c>
      <c r="L1727" t="s">
        <v>1691</v>
      </c>
      <c r="M1727" t="s">
        <v>22</v>
      </c>
    </row>
    <row r="1728" spans="1:13" x14ac:dyDescent="0.3">
      <c r="A1728">
        <v>2</v>
      </c>
      <c r="B1728">
        <v>1</v>
      </c>
      <c r="C1728">
        <v>2</v>
      </c>
      <c r="D1728">
        <v>1</v>
      </c>
      <c r="E1728">
        <v>2</v>
      </c>
      <c r="F1728">
        <v>2</v>
      </c>
      <c r="G1728" t="s">
        <v>9</v>
      </c>
      <c r="H1728" s="6">
        <v>64</v>
      </c>
      <c r="I1728" s="12">
        <f>IF(Fact_Order[[#This Row],[Review Rating]]&gt;3,1,0)</f>
        <v>1</v>
      </c>
      <c r="J1728">
        <v>3.1</v>
      </c>
      <c r="K1728">
        <f>IF(Fact_Order[[#This Row],[Discount Applied]]="Yes", 1, 0)</f>
        <v>1</v>
      </c>
      <c r="L1728" t="s">
        <v>7</v>
      </c>
      <c r="M1728" t="s">
        <v>10</v>
      </c>
    </row>
    <row r="1729" spans="1:13" x14ac:dyDescent="0.3">
      <c r="A1729">
        <v>58</v>
      </c>
      <c r="B1729">
        <v>6</v>
      </c>
      <c r="C1729">
        <v>9</v>
      </c>
      <c r="D1729">
        <v>3</v>
      </c>
      <c r="E1729">
        <v>8</v>
      </c>
      <c r="F1729">
        <v>58</v>
      </c>
      <c r="G1729" t="s">
        <v>70</v>
      </c>
      <c r="H1729" s="6">
        <v>64</v>
      </c>
      <c r="I1729" s="12">
        <f>IF(Fact_Order[[#This Row],[Review Rating]]&gt;3,1,0)</f>
        <v>1</v>
      </c>
      <c r="J1729">
        <v>4.4000000000000004</v>
      </c>
      <c r="K1729">
        <f>IF(Fact_Order[[#This Row],[Discount Applied]]="Yes", 1, 0)</f>
        <v>1</v>
      </c>
      <c r="L1729" t="s">
        <v>7</v>
      </c>
      <c r="M1729" t="s">
        <v>27</v>
      </c>
    </row>
    <row r="1730" spans="1:13" x14ac:dyDescent="0.3">
      <c r="A1730">
        <v>148</v>
      </c>
      <c r="B1730">
        <v>5</v>
      </c>
      <c r="C1730">
        <v>38</v>
      </c>
      <c r="D1730">
        <v>3</v>
      </c>
      <c r="E1730">
        <v>10</v>
      </c>
      <c r="F1730">
        <v>148</v>
      </c>
      <c r="G1730" t="s">
        <v>160</v>
      </c>
      <c r="H1730" s="6">
        <v>64</v>
      </c>
      <c r="I1730" s="12">
        <f>IF(Fact_Order[[#This Row],[Review Rating]]&gt;3,1,0)</f>
        <v>1</v>
      </c>
      <c r="J1730">
        <v>3.5</v>
      </c>
      <c r="K1730">
        <f>IF(Fact_Order[[#This Row],[Discount Applied]]="Yes", 1, 0)</f>
        <v>1</v>
      </c>
      <c r="L1730" t="s">
        <v>7</v>
      </c>
      <c r="M1730" t="s">
        <v>22</v>
      </c>
    </row>
    <row r="1731" spans="1:13" x14ac:dyDescent="0.3">
      <c r="A1731">
        <v>206</v>
      </c>
      <c r="B1731">
        <v>4</v>
      </c>
      <c r="C1731">
        <v>12</v>
      </c>
      <c r="D1731">
        <v>1</v>
      </c>
      <c r="E1731">
        <v>6</v>
      </c>
      <c r="F1731">
        <v>206</v>
      </c>
      <c r="G1731" t="s">
        <v>218</v>
      </c>
      <c r="H1731" s="6">
        <v>64</v>
      </c>
      <c r="I1731" s="12">
        <f>IF(Fact_Order[[#This Row],[Review Rating]]&gt;3,1,0)</f>
        <v>0</v>
      </c>
      <c r="J1731">
        <v>3</v>
      </c>
      <c r="K1731">
        <f>IF(Fact_Order[[#This Row],[Discount Applied]]="Yes", 1, 0)</f>
        <v>1</v>
      </c>
      <c r="L1731" t="s">
        <v>7</v>
      </c>
      <c r="M1731" t="s">
        <v>14</v>
      </c>
    </row>
    <row r="1732" spans="1:13" x14ac:dyDescent="0.3">
      <c r="A1732">
        <v>216</v>
      </c>
      <c r="B1732">
        <v>5</v>
      </c>
      <c r="C1732">
        <v>33</v>
      </c>
      <c r="D1732">
        <v>2</v>
      </c>
      <c r="E1732">
        <v>19</v>
      </c>
      <c r="F1732">
        <v>216</v>
      </c>
      <c r="G1732" t="s">
        <v>228</v>
      </c>
      <c r="H1732" s="6">
        <v>64</v>
      </c>
      <c r="I1732" s="12">
        <f>IF(Fact_Order[[#This Row],[Review Rating]]&gt;3,1,0)</f>
        <v>0</v>
      </c>
      <c r="J1732">
        <v>2.8</v>
      </c>
      <c r="K1732">
        <f>IF(Fact_Order[[#This Row],[Discount Applied]]="Yes", 1, 0)</f>
        <v>1</v>
      </c>
      <c r="L1732" t="s">
        <v>7</v>
      </c>
      <c r="M1732" t="s">
        <v>14</v>
      </c>
    </row>
    <row r="1733" spans="1:13" x14ac:dyDescent="0.3">
      <c r="A1733">
        <v>334</v>
      </c>
      <c r="B1733">
        <v>4</v>
      </c>
      <c r="C1733">
        <v>30</v>
      </c>
      <c r="D1733">
        <v>1</v>
      </c>
      <c r="E1733">
        <v>2</v>
      </c>
      <c r="F1733">
        <v>334</v>
      </c>
      <c r="G1733" t="s">
        <v>346</v>
      </c>
      <c r="H1733" s="6">
        <v>64</v>
      </c>
      <c r="I1733" s="12">
        <f>IF(Fact_Order[[#This Row],[Review Rating]]&gt;3,1,0)</f>
        <v>1</v>
      </c>
      <c r="J1733">
        <v>4.5</v>
      </c>
      <c r="K1733">
        <f>IF(Fact_Order[[#This Row],[Discount Applied]]="Yes", 1, 0)</f>
        <v>1</v>
      </c>
      <c r="L1733" t="s">
        <v>7</v>
      </c>
      <c r="M1733" t="s">
        <v>22</v>
      </c>
    </row>
    <row r="1734" spans="1:13" x14ac:dyDescent="0.3">
      <c r="A1734">
        <v>354</v>
      </c>
      <c r="B1734">
        <v>6</v>
      </c>
      <c r="C1734">
        <v>10</v>
      </c>
      <c r="D1734">
        <v>4</v>
      </c>
      <c r="E1734">
        <v>5</v>
      </c>
      <c r="F1734">
        <v>354</v>
      </c>
      <c r="G1734" t="s">
        <v>366</v>
      </c>
      <c r="H1734" s="6">
        <v>64</v>
      </c>
      <c r="I1734" s="12">
        <f>IF(Fact_Order[[#This Row],[Review Rating]]&gt;3,1,0)</f>
        <v>1</v>
      </c>
      <c r="J1734">
        <v>4.0999999999999996</v>
      </c>
      <c r="K1734">
        <f>IF(Fact_Order[[#This Row],[Discount Applied]]="Yes", 1, 0)</f>
        <v>1</v>
      </c>
      <c r="L1734" t="s">
        <v>7</v>
      </c>
      <c r="M1734" t="s">
        <v>27</v>
      </c>
    </row>
    <row r="1735" spans="1:13" x14ac:dyDescent="0.3">
      <c r="A1735">
        <v>363</v>
      </c>
      <c r="B1735">
        <v>2</v>
      </c>
      <c r="C1735">
        <v>22</v>
      </c>
      <c r="D1735">
        <v>4</v>
      </c>
      <c r="E1735">
        <v>5</v>
      </c>
      <c r="F1735">
        <v>363</v>
      </c>
      <c r="G1735" t="s">
        <v>375</v>
      </c>
      <c r="H1735" s="6">
        <v>64</v>
      </c>
      <c r="I1735" s="12">
        <f>IF(Fact_Order[[#This Row],[Review Rating]]&gt;3,1,0)</f>
        <v>1</v>
      </c>
      <c r="J1735">
        <v>3.4</v>
      </c>
      <c r="K1735">
        <f>IF(Fact_Order[[#This Row],[Discount Applied]]="Yes", 1, 0)</f>
        <v>1</v>
      </c>
      <c r="L1735" t="s">
        <v>7</v>
      </c>
      <c r="M1735" t="s">
        <v>8</v>
      </c>
    </row>
    <row r="1736" spans="1:13" x14ac:dyDescent="0.3">
      <c r="A1736">
        <v>429</v>
      </c>
      <c r="B1736">
        <v>2</v>
      </c>
      <c r="C1736">
        <v>6</v>
      </c>
      <c r="D1736">
        <v>1</v>
      </c>
      <c r="E1736">
        <v>8</v>
      </c>
      <c r="F1736">
        <v>429</v>
      </c>
      <c r="G1736" t="s">
        <v>441</v>
      </c>
      <c r="H1736" s="6">
        <v>64</v>
      </c>
      <c r="I1736" s="12">
        <f>IF(Fact_Order[[#This Row],[Review Rating]]&gt;3,1,0)</f>
        <v>0</v>
      </c>
      <c r="J1736">
        <v>2.9</v>
      </c>
      <c r="K1736">
        <f>IF(Fact_Order[[#This Row],[Discount Applied]]="Yes", 1, 0)</f>
        <v>1</v>
      </c>
      <c r="L1736" t="s">
        <v>7</v>
      </c>
      <c r="M1736" t="s">
        <v>27</v>
      </c>
    </row>
    <row r="1737" spans="1:13" x14ac:dyDescent="0.3">
      <c r="A1737">
        <v>545</v>
      </c>
      <c r="B1737">
        <v>4</v>
      </c>
      <c r="C1737">
        <v>48</v>
      </c>
      <c r="D1737">
        <v>3</v>
      </c>
      <c r="E1737">
        <v>4</v>
      </c>
      <c r="F1737">
        <v>545</v>
      </c>
      <c r="G1737" t="s">
        <v>557</v>
      </c>
      <c r="H1737" s="6">
        <v>64</v>
      </c>
      <c r="I1737" s="12">
        <f>IF(Fact_Order[[#This Row],[Review Rating]]&gt;3,1,0)</f>
        <v>1</v>
      </c>
      <c r="J1737">
        <v>3.3</v>
      </c>
      <c r="K1737">
        <f>IF(Fact_Order[[#This Row],[Discount Applied]]="Yes", 1, 0)</f>
        <v>1</v>
      </c>
      <c r="L1737" t="s">
        <v>7</v>
      </c>
      <c r="M1737" t="s">
        <v>22</v>
      </c>
    </row>
    <row r="1738" spans="1:13" x14ac:dyDescent="0.3">
      <c r="A1738">
        <v>549</v>
      </c>
      <c r="B1738">
        <v>6</v>
      </c>
      <c r="C1738">
        <v>44</v>
      </c>
      <c r="D1738">
        <v>1</v>
      </c>
      <c r="E1738">
        <v>22</v>
      </c>
      <c r="F1738">
        <v>549</v>
      </c>
      <c r="G1738" t="s">
        <v>561</v>
      </c>
      <c r="H1738" s="6">
        <v>64</v>
      </c>
      <c r="I1738" s="12">
        <f>IF(Fact_Order[[#This Row],[Review Rating]]&gt;3,1,0)</f>
        <v>1</v>
      </c>
      <c r="J1738">
        <v>4.5999999999999996</v>
      </c>
      <c r="K1738">
        <f>IF(Fact_Order[[#This Row],[Discount Applied]]="Yes", 1, 0)</f>
        <v>1</v>
      </c>
      <c r="L1738" t="s">
        <v>7</v>
      </c>
      <c r="M1738" t="s">
        <v>27</v>
      </c>
    </row>
    <row r="1739" spans="1:13" x14ac:dyDescent="0.3">
      <c r="A1739">
        <v>893</v>
      </c>
      <c r="B1739">
        <v>2</v>
      </c>
      <c r="C1739">
        <v>36</v>
      </c>
      <c r="D1739">
        <v>3</v>
      </c>
      <c r="E1739">
        <v>7</v>
      </c>
      <c r="F1739">
        <v>893</v>
      </c>
      <c r="G1739" t="s">
        <v>905</v>
      </c>
      <c r="H1739" s="6">
        <v>64</v>
      </c>
      <c r="I1739" s="12">
        <f>IF(Fact_Order[[#This Row],[Review Rating]]&gt;3,1,0)</f>
        <v>0</v>
      </c>
      <c r="J1739">
        <v>2.7</v>
      </c>
      <c r="K1739">
        <f>IF(Fact_Order[[#This Row],[Discount Applied]]="Yes", 1, 0)</f>
        <v>1</v>
      </c>
      <c r="L1739" t="s">
        <v>7</v>
      </c>
      <c r="M1739" t="s">
        <v>27</v>
      </c>
    </row>
    <row r="1740" spans="1:13" x14ac:dyDescent="0.3">
      <c r="A1740">
        <v>918</v>
      </c>
      <c r="B1740">
        <v>4</v>
      </c>
      <c r="C1740">
        <v>10</v>
      </c>
      <c r="D1740">
        <v>2</v>
      </c>
      <c r="E1740">
        <v>2</v>
      </c>
      <c r="F1740">
        <v>918</v>
      </c>
      <c r="G1740" t="s">
        <v>930</v>
      </c>
      <c r="H1740" s="6">
        <v>64</v>
      </c>
      <c r="I1740" s="12">
        <f>IF(Fact_Order[[#This Row],[Review Rating]]&gt;3,1,0)</f>
        <v>1</v>
      </c>
      <c r="J1740">
        <v>3.7</v>
      </c>
      <c r="K1740">
        <f>IF(Fact_Order[[#This Row],[Discount Applied]]="Yes", 1, 0)</f>
        <v>1</v>
      </c>
      <c r="L1740" t="s">
        <v>7</v>
      </c>
      <c r="M1740" t="s">
        <v>22</v>
      </c>
    </row>
    <row r="1741" spans="1:13" x14ac:dyDescent="0.3">
      <c r="A1741">
        <v>963</v>
      </c>
      <c r="B1741">
        <v>4</v>
      </c>
      <c r="C1741">
        <v>50</v>
      </c>
      <c r="D1741">
        <v>2</v>
      </c>
      <c r="E1741">
        <v>13</v>
      </c>
      <c r="F1741">
        <v>963</v>
      </c>
      <c r="G1741" t="s">
        <v>975</v>
      </c>
      <c r="H1741" s="6">
        <v>64</v>
      </c>
      <c r="I1741" s="12">
        <f>IF(Fact_Order[[#This Row],[Review Rating]]&gt;3,1,0)</f>
        <v>1</v>
      </c>
      <c r="J1741">
        <v>4.4000000000000004</v>
      </c>
      <c r="K1741">
        <f>IF(Fact_Order[[#This Row],[Discount Applied]]="Yes", 1, 0)</f>
        <v>1</v>
      </c>
      <c r="L1741" t="s">
        <v>7</v>
      </c>
      <c r="M1741" t="s">
        <v>27</v>
      </c>
    </row>
    <row r="1742" spans="1:13" x14ac:dyDescent="0.3">
      <c r="A1742">
        <v>1051</v>
      </c>
      <c r="B1742">
        <v>3</v>
      </c>
      <c r="C1742">
        <v>21</v>
      </c>
      <c r="D1742">
        <v>1</v>
      </c>
      <c r="E1742">
        <v>5</v>
      </c>
      <c r="F1742">
        <v>1051</v>
      </c>
      <c r="G1742" t="s">
        <v>1063</v>
      </c>
      <c r="H1742" s="6">
        <v>64</v>
      </c>
      <c r="I1742" s="12">
        <f>IF(Fact_Order[[#This Row],[Review Rating]]&gt;3,1,0)</f>
        <v>1</v>
      </c>
      <c r="J1742">
        <v>3.8</v>
      </c>
      <c r="K1742">
        <f>IF(Fact_Order[[#This Row],[Discount Applied]]="Yes", 1, 0)</f>
        <v>1</v>
      </c>
      <c r="L1742" t="s">
        <v>7</v>
      </c>
      <c r="M1742" t="s">
        <v>8</v>
      </c>
    </row>
    <row r="1743" spans="1:13" x14ac:dyDescent="0.3">
      <c r="A1743">
        <v>1057</v>
      </c>
      <c r="B1743">
        <v>5</v>
      </c>
      <c r="C1743">
        <v>38</v>
      </c>
      <c r="D1743">
        <v>1</v>
      </c>
      <c r="E1743">
        <v>2</v>
      </c>
      <c r="F1743">
        <v>1057</v>
      </c>
      <c r="G1743" t="s">
        <v>1069</v>
      </c>
      <c r="H1743" s="6">
        <v>64</v>
      </c>
      <c r="I1743" s="12">
        <f>IF(Fact_Order[[#This Row],[Review Rating]]&gt;3,1,0)</f>
        <v>0</v>
      </c>
      <c r="J1743">
        <v>2.9</v>
      </c>
      <c r="K1743">
        <f>IF(Fact_Order[[#This Row],[Discount Applied]]="Yes", 1, 0)</f>
        <v>1</v>
      </c>
      <c r="L1743" t="s">
        <v>7</v>
      </c>
      <c r="M1743" t="s">
        <v>8</v>
      </c>
    </row>
    <row r="1744" spans="1:13" x14ac:dyDescent="0.3">
      <c r="A1744">
        <v>1166</v>
      </c>
      <c r="B1744">
        <v>3</v>
      </c>
      <c r="C1744">
        <v>49</v>
      </c>
      <c r="D1744">
        <v>1</v>
      </c>
      <c r="E1744">
        <v>18</v>
      </c>
      <c r="F1744">
        <v>1166</v>
      </c>
      <c r="G1744" t="s">
        <v>1178</v>
      </c>
      <c r="H1744" s="6">
        <v>64</v>
      </c>
      <c r="I1744" s="12">
        <f>IF(Fact_Order[[#This Row],[Review Rating]]&gt;3,1,0)</f>
        <v>0</v>
      </c>
      <c r="J1744">
        <v>2.9</v>
      </c>
      <c r="K1744">
        <f>IF(Fact_Order[[#This Row],[Discount Applied]]="Yes", 1, 0)</f>
        <v>1</v>
      </c>
      <c r="L1744" t="s">
        <v>7</v>
      </c>
      <c r="M1744" t="s">
        <v>8</v>
      </c>
    </row>
    <row r="1745" spans="1:13" x14ac:dyDescent="0.3">
      <c r="A1745">
        <v>1186</v>
      </c>
      <c r="B1745">
        <v>4</v>
      </c>
      <c r="C1745">
        <v>2</v>
      </c>
      <c r="D1745">
        <v>2</v>
      </c>
      <c r="E1745">
        <v>3</v>
      </c>
      <c r="F1745">
        <v>1186</v>
      </c>
      <c r="G1745" t="s">
        <v>1198</v>
      </c>
      <c r="H1745" s="6">
        <v>64</v>
      </c>
      <c r="I1745" s="12">
        <f>IF(Fact_Order[[#This Row],[Review Rating]]&gt;3,1,0)</f>
        <v>1</v>
      </c>
      <c r="J1745">
        <v>3.9</v>
      </c>
      <c r="K1745">
        <f>IF(Fact_Order[[#This Row],[Discount Applied]]="Yes", 1, 0)</f>
        <v>1</v>
      </c>
      <c r="L1745" t="s">
        <v>7</v>
      </c>
      <c r="M1745" t="s">
        <v>12</v>
      </c>
    </row>
    <row r="1746" spans="1:13" x14ac:dyDescent="0.3">
      <c r="A1746">
        <v>1221</v>
      </c>
      <c r="B1746">
        <v>1</v>
      </c>
      <c r="C1746">
        <v>1</v>
      </c>
      <c r="D1746">
        <v>1</v>
      </c>
      <c r="E1746">
        <v>25</v>
      </c>
      <c r="F1746">
        <v>1221</v>
      </c>
      <c r="G1746" t="s">
        <v>1233</v>
      </c>
      <c r="H1746" s="6">
        <v>64</v>
      </c>
      <c r="I1746" s="12">
        <f>IF(Fact_Order[[#This Row],[Review Rating]]&gt;3,1,0)</f>
        <v>1</v>
      </c>
      <c r="J1746">
        <v>4.9000000000000004</v>
      </c>
      <c r="K1746">
        <f>IF(Fact_Order[[#This Row],[Discount Applied]]="Yes", 1, 0)</f>
        <v>1</v>
      </c>
      <c r="L1746" t="s">
        <v>7</v>
      </c>
      <c r="M1746" t="s">
        <v>22</v>
      </c>
    </row>
    <row r="1747" spans="1:13" x14ac:dyDescent="0.3">
      <c r="A1747">
        <v>1260</v>
      </c>
      <c r="B1747">
        <v>4</v>
      </c>
      <c r="C1747">
        <v>47</v>
      </c>
      <c r="D1747">
        <v>4</v>
      </c>
      <c r="E1747">
        <v>12</v>
      </c>
      <c r="F1747">
        <v>1260</v>
      </c>
      <c r="G1747" t="s">
        <v>1272</v>
      </c>
      <c r="H1747" s="6">
        <v>64</v>
      </c>
      <c r="I1747" s="12">
        <f>IF(Fact_Order[[#This Row],[Review Rating]]&gt;3,1,0)</f>
        <v>1</v>
      </c>
      <c r="J1747">
        <v>3.9</v>
      </c>
      <c r="K1747">
        <f>IF(Fact_Order[[#This Row],[Discount Applied]]="Yes", 1, 0)</f>
        <v>1</v>
      </c>
      <c r="L1747" t="s">
        <v>7</v>
      </c>
      <c r="M1747" t="s">
        <v>12</v>
      </c>
    </row>
    <row r="1748" spans="1:13" x14ac:dyDescent="0.3">
      <c r="A1748">
        <v>1295</v>
      </c>
      <c r="B1748">
        <v>4</v>
      </c>
      <c r="C1748">
        <v>22</v>
      </c>
      <c r="D1748">
        <v>3</v>
      </c>
      <c r="E1748">
        <v>6</v>
      </c>
      <c r="F1748">
        <v>1295</v>
      </c>
      <c r="G1748" t="s">
        <v>1307</v>
      </c>
      <c r="H1748" s="6">
        <v>64</v>
      </c>
      <c r="I1748" s="12">
        <f>IF(Fact_Order[[#This Row],[Review Rating]]&gt;3,1,0)</f>
        <v>1</v>
      </c>
      <c r="J1748">
        <v>4.5</v>
      </c>
      <c r="K1748">
        <f>IF(Fact_Order[[#This Row],[Discount Applied]]="Yes", 1, 0)</f>
        <v>1</v>
      </c>
      <c r="L1748" t="s">
        <v>7</v>
      </c>
      <c r="M1748" t="s">
        <v>10</v>
      </c>
    </row>
    <row r="1749" spans="1:13" x14ac:dyDescent="0.3">
      <c r="A1749">
        <v>1372</v>
      </c>
      <c r="B1749">
        <v>6</v>
      </c>
      <c r="C1749">
        <v>17</v>
      </c>
      <c r="D1749">
        <v>2</v>
      </c>
      <c r="E1749">
        <v>14</v>
      </c>
      <c r="F1749">
        <v>1372</v>
      </c>
      <c r="G1749" t="s">
        <v>1384</v>
      </c>
      <c r="H1749" s="6">
        <v>64</v>
      </c>
      <c r="I1749" s="12">
        <f>IF(Fact_Order[[#This Row],[Review Rating]]&gt;3,1,0)</f>
        <v>0</v>
      </c>
      <c r="J1749">
        <v>2.8</v>
      </c>
      <c r="K1749">
        <f>IF(Fact_Order[[#This Row],[Discount Applied]]="Yes", 1, 0)</f>
        <v>1</v>
      </c>
      <c r="L1749" t="s">
        <v>7</v>
      </c>
      <c r="M1749" t="s">
        <v>12</v>
      </c>
    </row>
    <row r="1750" spans="1:13" x14ac:dyDescent="0.3">
      <c r="A1750">
        <v>1380</v>
      </c>
      <c r="B1750">
        <v>5</v>
      </c>
      <c r="C1750">
        <v>47</v>
      </c>
      <c r="D1750">
        <v>4</v>
      </c>
      <c r="E1750">
        <v>18</v>
      </c>
      <c r="F1750">
        <v>1380</v>
      </c>
      <c r="G1750" t="s">
        <v>1392</v>
      </c>
      <c r="H1750" s="6">
        <v>64</v>
      </c>
      <c r="I1750" s="12">
        <f>IF(Fact_Order[[#This Row],[Review Rating]]&gt;3,1,0)</f>
        <v>0</v>
      </c>
      <c r="J1750">
        <v>2.8</v>
      </c>
      <c r="K1750">
        <f>IF(Fact_Order[[#This Row],[Discount Applied]]="Yes", 1, 0)</f>
        <v>1</v>
      </c>
      <c r="L1750" t="s">
        <v>7</v>
      </c>
      <c r="M1750" t="s">
        <v>8</v>
      </c>
    </row>
    <row r="1751" spans="1:13" x14ac:dyDescent="0.3">
      <c r="A1751">
        <v>1386</v>
      </c>
      <c r="B1751">
        <v>6</v>
      </c>
      <c r="C1751">
        <v>17</v>
      </c>
      <c r="D1751">
        <v>4</v>
      </c>
      <c r="E1751">
        <v>17</v>
      </c>
      <c r="F1751">
        <v>1386</v>
      </c>
      <c r="G1751" t="s">
        <v>1398</v>
      </c>
      <c r="H1751" s="6">
        <v>64</v>
      </c>
      <c r="I1751" s="12">
        <f>IF(Fact_Order[[#This Row],[Review Rating]]&gt;3,1,0)</f>
        <v>0</v>
      </c>
      <c r="J1751">
        <v>2.6</v>
      </c>
      <c r="K1751">
        <f>IF(Fact_Order[[#This Row],[Discount Applied]]="Yes", 1, 0)</f>
        <v>1</v>
      </c>
      <c r="L1751" t="s">
        <v>7</v>
      </c>
      <c r="M1751" t="s">
        <v>22</v>
      </c>
    </row>
    <row r="1752" spans="1:13" x14ac:dyDescent="0.3">
      <c r="A1752">
        <v>1435</v>
      </c>
      <c r="B1752">
        <v>2</v>
      </c>
      <c r="C1752">
        <v>15</v>
      </c>
      <c r="D1752">
        <v>3</v>
      </c>
      <c r="E1752">
        <v>2</v>
      </c>
      <c r="F1752">
        <v>1435</v>
      </c>
      <c r="G1752" t="s">
        <v>1447</v>
      </c>
      <c r="H1752" s="6">
        <v>64</v>
      </c>
      <c r="I1752" s="12">
        <f>IF(Fact_Order[[#This Row],[Review Rating]]&gt;3,1,0)</f>
        <v>1</v>
      </c>
      <c r="J1752">
        <v>4.5999999999999996</v>
      </c>
      <c r="K1752">
        <f>IF(Fact_Order[[#This Row],[Discount Applied]]="Yes", 1, 0)</f>
        <v>1</v>
      </c>
      <c r="L1752" t="s">
        <v>7</v>
      </c>
      <c r="M1752" t="s">
        <v>27</v>
      </c>
    </row>
    <row r="1753" spans="1:13" x14ac:dyDescent="0.3">
      <c r="A1753">
        <v>1618</v>
      </c>
      <c r="B1753">
        <v>4</v>
      </c>
      <c r="C1753">
        <v>49</v>
      </c>
      <c r="D1753">
        <v>1</v>
      </c>
      <c r="E1753">
        <v>1</v>
      </c>
      <c r="F1753">
        <v>1618</v>
      </c>
      <c r="G1753" t="s">
        <v>1630</v>
      </c>
      <c r="H1753" s="6">
        <v>64</v>
      </c>
      <c r="I1753" s="12">
        <f>IF(Fact_Order[[#This Row],[Review Rating]]&gt;3,1,0)</f>
        <v>1</v>
      </c>
      <c r="J1753">
        <v>4.3</v>
      </c>
      <c r="K1753">
        <f>IF(Fact_Order[[#This Row],[Discount Applied]]="Yes", 1, 0)</f>
        <v>1</v>
      </c>
      <c r="L1753" t="s">
        <v>7</v>
      </c>
      <c r="M1753" t="s">
        <v>12</v>
      </c>
    </row>
    <row r="1754" spans="1:13" x14ac:dyDescent="0.3">
      <c r="A1754">
        <v>1629</v>
      </c>
      <c r="B1754">
        <v>3</v>
      </c>
      <c r="C1754">
        <v>3</v>
      </c>
      <c r="D1754">
        <v>1</v>
      </c>
      <c r="E1754">
        <v>11</v>
      </c>
      <c r="F1754">
        <v>1629</v>
      </c>
      <c r="G1754" t="s">
        <v>1641</v>
      </c>
      <c r="H1754" s="6">
        <v>64</v>
      </c>
      <c r="I1754" s="12">
        <f>IF(Fact_Order[[#This Row],[Review Rating]]&gt;3,1,0)</f>
        <v>1</v>
      </c>
      <c r="J1754">
        <v>3.1</v>
      </c>
      <c r="K1754">
        <f>IF(Fact_Order[[#This Row],[Discount Applied]]="Yes", 1, 0)</f>
        <v>1</v>
      </c>
      <c r="L1754" t="s">
        <v>7</v>
      </c>
      <c r="M1754" t="s">
        <v>10</v>
      </c>
    </row>
    <row r="1755" spans="1:13" x14ac:dyDescent="0.3">
      <c r="A1755">
        <v>1667</v>
      </c>
      <c r="B1755">
        <v>6</v>
      </c>
      <c r="C1755">
        <v>11</v>
      </c>
      <c r="D1755">
        <v>3</v>
      </c>
      <c r="E1755">
        <v>12</v>
      </c>
      <c r="F1755">
        <v>1667</v>
      </c>
      <c r="G1755" t="s">
        <v>1679</v>
      </c>
      <c r="H1755" s="6">
        <v>64</v>
      </c>
      <c r="I1755" s="12">
        <f>IF(Fact_Order[[#This Row],[Review Rating]]&gt;3,1,0)</f>
        <v>1</v>
      </c>
      <c r="J1755">
        <v>3.1</v>
      </c>
      <c r="K1755">
        <f>IF(Fact_Order[[#This Row],[Discount Applied]]="Yes", 1, 0)</f>
        <v>1</v>
      </c>
      <c r="L1755" t="s">
        <v>7</v>
      </c>
      <c r="M1755" t="s">
        <v>14</v>
      </c>
    </row>
    <row r="1756" spans="1:13" x14ac:dyDescent="0.3">
      <c r="A1756">
        <v>1777</v>
      </c>
      <c r="B1756">
        <v>2</v>
      </c>
      <c r="C1756">
        <v>29</v>
      </c>
      <c r="D1756">
        <v>3</v>
      </c>
      <c r="E1756">
        <v>15</v>
      </c>
      <c r="F1756">
        <v>1777</v>
      </c>
      <c r="G1756" t="s">
        <v>1790</v>
      </c>
      <c r="H1756" s="6">
        <v>64</v>
      </c>
      <c r="I1756" s="12">
        <f>IF(Fact_Order[[#This Row],[Review Rating]]&gt;3,1,0)</f>
        <v>1</v>
      </c>
      <c r="J1756">
        <v>3.4</v>
      </c>
      <c r="K1756">
        <f>IF(Fact_Order[[#This Row],[Discount Applied]]="Yes", 1, 0)</f>
        <v>0</v>
      </c>
      <c r="L1756" t="s">
        <v>1691</v>
      </c>
      <c r="M1756" t="s">
        <v>8</v>
      </c>
    </row>
    <row r="1757" spans="1:13" x14ac:dyDescent="0.3">
      <c r="A1757">
        <v>1861</v>
      </c>
      <c r="B1757">
        <v>3</v>
      </c>
      <c r="C1757">
        <v>24</v>
      </c>
      <c r="D1757">
        <v>3</v>
      </c>
      <c r="E1757">
        <v>18</v>
      </c>
      <c r="F1757">
        <v>1861</v>
      </c>
      <c r="G1757" t="s">
        <v>1874</v>
      </c>
      <c r="H1757" s="6">
        <v>64</v>
      </c>
      <c r="I1757" s="12">
        <f>IF(Fact_Order[[#This Row],[Review Rating]]&gt;3,1,0)</f>
        <v>1</v>
      </c>
      <c r="J1757">
        <v>4.8</v>
      </c>
      <c r="K1757">
        <f>IF(Fact_Order[[#This Row],[Discount Applied]]="Yes", 1, 0)</f>
        <v>0</v>
      </c>
      <c r="L1757" t="s">
        <v>1691</v>
      </c>
      <c r="M1757" t="s">
        <v>12</v>
      </c>
    </row>
    <row r="1758" spans="1:13" x14ac:dyDescent="0.3">
      <c r="A1758">
        <v>1873</v>
      </c>
      <c r="B1758">
        <v>4</v>
      </c>
      <c r="C1758">
        <v>30</v>
      </c>
      <c r="D1758">
        <v>3</v>
      </c>
      <c r="E1758">
        <v>18</v>
      </c>
      <c r="F1758">
        <v>1873</v>
      </c>
      <c r="G1758" t="s">
        <v>1886</v>
      </c>
      <c r="H1758" s="6">
        <v>64</v>
      </c>
      <c r="I1758" s="12">
        <f>IF(Fact_Order[[#This Row],[Review Rating]]&gt;3,1,0)</f>
        <v>1</v>
      </c>
      <c r="J1758">
        <v>4.5999999999999996</v>
      </c>
      <c r="K1758">
        <f>IF(Fact_Order[[#This Row],[Discount Applied]]="Yes", 1, 0)</f>
        <v>0</v>
      </c>
      <c r="L1758" t="s">
        <v>1691</v>
      </c>
      <c r="M1758" t="s">
        <v>12</v>
      </c>
    </row>
    <row r="1759" spans="1:13" x14ac:dyDescent="0.3">
      <c r="A1759">
        <v>2049</v>
      </c>
      <c r="B1759">
        <v>1</v>
      </c>
      <c r="C1759">
        <v>50</v>
      </c>
      <c r="D1759">
        <v>1</v>
      </c>
      <c r="E1759">
        <v>5</v>
      </c>
      <c r="F1759">
        <v>2049</v>
      </c>
      <c r="G1759" t="s">
        <v>2062</v>
      </c>
      <c r="H1759" s="6">
        <v>64</v>
      </c>
      <c r="I1759" s="12">
        <f>IF(Fact_Order[[#This Row],[Review Rating]]&gt;3,1,0)</f>
        <v>1</v>
      </c>
      <c r="J1759">
        <v>3.9</v>
      </c>
      <c r="K1759">
        <f>IF(Fact_Order[[#This Row],[Discount Applied]]="Yes", 1, 0)</f>
        <v>0</v>
      </c>
      <c r="L1759" t="s">
        <v>1691</v>
      </c>
      <c r="M1759" t="s">
        <v>22</v>
      </c>
    </row>
    <row r="1760" spans="1:13" x14ac:dyDescent="0.3">
      <c r="A1760">
        <v>2226</v>
      </c>
      <c r="B1760">
        <v>2</v>
      </c>
      <c r="C1760">
        <v>48</v>
      </c>
      <c r="D1760">
        <v>2</v>
      </c>
      <c r="E1760">
        <v>23</v>
      </c>
      <c r="F1760">
        <v>2226</v>
      </c>
      <c r="G1760" t="s">
        <v>2239</v>
      </c>
      <c r="H1760" s="6">
        <v>64</v>
      </c>
      <c r="I1760" s="12">
        <f>IF(Fact_Order[[#This Row],[Review Rating]]&gt;3,1,0)</f>
        <v>1</v>
      </c>
      <c r="J1760">
        <v>4.8</v>
      </c>
      <c r="K1760">
        <f>IF(Fact_Order[[#This Row],[Discount Applied]]="Yes", 1, 0)</f>
        <v>0</v>
      </c>
      <c r="L1760" t="s">
        <v>1691</v>
      </c>
      <c r="M1760" t="s">
        <v>12</v>
      </c>
    </row>
    <row r="1761" spans="1:13" x14ac:dyDescent="0.3">
      <c r="A1761">
        <v>2233</v>
      </c>
      <c r="B1761">
        <v>6</v>
      </c>
      <c r="C1761">
        <v>18</v>
      </c>
      <c r="D1761">
        <v>2</v>
      </c>
      <c r="E1761">
        <v>10</v>
      </c>
      <c r="F1761">
        <v>2233</v>
      </c>
      <c r="G1761" t="s">
        <v>2246</v>
      </c>
      <c r="H1761" s="6">
        <v>64</v>
      </c>
      <c r="I1761" s="12">
        <f>IF(Fact_Order[[#This Row],[Review Rating]]&gt;3,1,0)</f>
        <v>1</v>
      </c>
      <c r="J1761">
        <v>4</v>
      </c>
      <c r="K1761">
        <f>IF(Fact_Order[[#This Row],[Discount Applied]]="Yes", 1, 0)</f>
        <v>0</v>
      </c>
      <c r="L1761" t="s">
        <v>1691</v>
      </c>
      <c r="M1761" t="s">
        <v>10</v>
      </c>
    </row>
    <row r="1762" spans="1:13" x14ac:dyDescent="0.3">
      <c r="A1762">
        <v>2348</v>
      </c>
      <c r="B1762">
        <v>1</v>
      </c>
      <c r="C1762">
        <v>19</v>
      </c>
      <c r="D1762">
        <v>4</v>
      </c>
      <c r="E1762">
        <v>23</v>
      </c>
      <c r="F1762">
        <v>2348</v>
      </c>
      <c r="G1762" t="s">
        <v>2361</v>
      </c>
      <c r="H1762" s="6">
        <v>64</v>
      </c>
      <c r="I1762" s="12">
        <f>IF(Fact_Order[[#This Row],[Review Rating]]&gt;3,1,0)</f>
        <v>1</v>
      </c>
      <c r="J1762">
        <v>4.2</v>
      </c>
      <c r="K1762">
        <f>IF(Fact_Order[[#This Row],[Discount Applied]]="Yes", 1, 0)</f>
        <v>0</v>
      </c>
      <c r="L1762" t="s">
        <v>1691</v>
      </c>
      <c r="M1762" t="s">
        <v>10</v>
      </c>
    </row>
    <row r="1763" spans="1:13" x14ac:dyDescent="0.3">
      <c r="A1763">
        <v>2362</v>
      </c>
      <c r="B1763">
        <v>5</v>
      </c>
      <c r="C1763">
        <v>16</v>
      </c>
      <c r="D1763">
        <v>2</v>
      </c>
      <c r="E1763">
        <v>19</v>
      </c>
      <c r="F1763">
        <v>2362</v>
      </c>
      <c r="G1763" t="s">
        <v>2375</v>
      </c>
      <c r="H1763" s="6">
        <v>64</v>
      </c>
      <c r="I1763" s="12">
        <f>IF(Fact_Order[[#This Row],[Review Rating]]&gt;3,1,0)</f>
        <v>1</v>
      </c>
      <c r="J1763">
        <v>4.3</v>
      </c>
      <c r="K1763">
        <f>IF(Fact_Order[[#This Row],[Discount Applied]]="Yes", 1, 0)</f>
        <v>0</v>
      </c>
      <c r="L1763" t="s">
        <v>1691</v>
      </c>
      <c r="M1763" t="s">
        <v>12</v>
      </c>
    </row>
    <row r="1764" spans="1:13" x14ac:dyDescent="0.3">
      <c r="A1764">
        <v>2391</v>
      </c>
      <c r="B1764">
        <v>1</v>
      </c>
      <c r="C1764">
        <v>29</v>
      </c>
      <c r="D1764">
        <v>1</v>
      </c>
      <c r="E1764">
        <v>6</v>
      </c>
      <c r="F1764">
        <v>2391</v>
      </c>
      <c r="G1764" t="s">
        <v>2404</v>
      </c>
      <c r="H1764" s="6">
        <v>64</v>
      </c>
      <c r="I1764" s="12">
        <f>IF(Fact_Order[[#This Row],[Review Rating]]&gt;3,1,0)</f>
        <v>1</v>
      </c>
      <c r="J1764">
        <v>4.5999999999999996</v>
      </c>
      <c r="K1764">
        <f>IF(Fact_Order[[#This Row],[Discount Applied]]="Yes", 1, 0)</f>
        <v>0</v>
      </c>
      <c r="L1764" t="s">
        <v>1691</v>
      </c>
      <c r="M1764" t="s">
        <v>27</v>
      </c>
    </row>
    <row r="1765" spans="1:13" x14ac:dyDescent="0.3">
      <c r="A1765">
        <v>2672</v>
      </c>
      <c r="B1765">
        <v>5</v>
      </c>
      <c r="C1765">
        <v>16</v>
      </c>
      <c r="D1765">
        <v>1</v>
      </c>
      <c r="E1765">
        <v>4</v>
      </c>
      <c r="F1765">
        <v>2672</v>
      </c>
      <c r="G1765" t="s">
        <v>2685</v>
      </c>
      <c r="H1765" s="6">
        <v>64</v>
      </c>
      <c r="I1765" s="12">
        <f>IF(Fact_Order[[#This Row],[Review Rating]]&gt;3,1,0)</f>
        <v>1</v>
      </c>
      <c r="J1765">
        <v>4.8</v>
      </c>
      <c r="K1765">
        <f>IF(Fact_Order[[#This Row],[Discount Applied]]="Yes", 1, 0)</f>
        <v>0</v>
      </c>
      <c r="L1765" t="s">
        <v>1691</v>
      </c>
      <c r="M1765" t="s">
        <v>14</v>
      </c>
    </row>
    <row r="1766" spans="1:13" x14ac:dyDescent="0.3">
      <c r="A1766">
        <v>2753</v>
      </c>
      <c r="B1766">
        <v>2</v>
      </c>
      <c r="C1766">
        <v>25</v>
      </c>
      <c r="D1766">
        <v>1</v>
      </c>
      <c r="E1766">
        <v>2</v>
      </c>
      <c r="F1766">
        <v>2753</v>
      </c>
      <c r="G1766" t="s">
        <v>2766</v>
      </c>
      <c r="H1766" s="6">
        <v>64</v>
      </c>
      <c r="I1766" s="12">
        <f>IF(Fact_Order[[#This Row],[Review Rating]]&gt;3,1,0)</f>
        <v>1</v>
      </c>
      <c r="J1766">
        <v>4</v>
      </c>
      <c r="K1766">
        <f>IF(Fact_Order[[#This Row],[Discount Applied]]="Yes", 1, 0)</f>
        <v>0</v>
      </c>
      <c r="L1766" t="s">
        <v>1691</v>
      </c>
      <c r="M1766" t="s">
        <v>8</v>
      </c>
    </row>
    <row r="1767" spans="1:13" x14ac:dyDescent="0.3">
      <c r="A1767">
        <v>2900</v>
      </c>
      <c r="B1767">
        <v>5</v>
      </c>
      <c r="C1767">
        <v>44</v>
      </c>
      <c r="D1767">
        <v>2</v>
      </c>
      <c r="E1767">
        <v>24</v>
      </c>
      <c r="F1767">
        <v>2900</v>
      </c>
      <c r="G1767" t="s">
        <v>2913</v>
      </c>
      <c r="H1767" s="6">
        <v>64</v>
      </c>
      <c r="I1767" s="12">
        <f>IF(Fact_Order[[#This Row],[Review Rating]]&gt;3,1,0)</f>
        <v>1</v>
      </c>
      <c r="J1767">
        <v>4.2</v>
      </c>
      <c r="K1767">
        <f>IF(Fact_Order[[#This Row],[Discount Applied]]="Yes", 1, 0)</f>
        <v>0</v>
      </c>
      <c r="L1767" t="s">
        <v>1691</v>
      </c>
      <c r="M1767" t="s">
        <v>22</v>
      </c>
    </row>
    <row r="1768" spans="1:13" x14ac:dyDescent="0.3">
      <c r="A1768">
        <v>2925</v>
      </c>
      <c r="B1768">
        <v>2</v>
      </c>
      <c r="C1768">
        <v>4</v>
      </c>
      <c r="D1768">
        <v>1</v>
      </c>
      <c r="E1768">
        <v>6</v>
      </c>
      <c r="F1768">
        <v>2925</v>
      </c>
      <c r="G1768" t="s">
        <v>2938</v>
      </c>
      <c r="H1768" s="6">
        <v>64</v>
      </c>
      <c r="I1768" s="12">
        <f>IF(Fact_Order[[#This Row],[Review Rating]]&gt;3,1,0)</f>
        <v>1</v>
      </c>
      <c r="J1768">
        <v>3.7</v>
      </c>
      <c r="K1768">
        <f>IF(Fact_Order[[#This Row],[Discount Applied]]="Yes", 1, 0)</f>
        <v>0</v>
      </c>
      <c r="L1768" t="s">
        <v>1691</v>
      </c>
      <c r="M1768" t="s">
        <v>27</v>
      </c>
    </row>
    <row r="1769" spans="1:13" x14ac:dyDescent="0.3">
      <c r="A1769">
        <v>2993</v>
      </c>
      <c r="B1769">
        <v>6</v>
      </c>
      <c r="C1769">
        <v>26</v>
      </c>
      <c r="D1769">
        <v>2</v>
      </c>
      <c r="E1769">
        <v>21</v>
      </c>
      <c r="F1769">
        <v>2993</v>
      </c>
      <c r="G1769" t="s">
        <v>3006</v>
      </c>
      <c r="H1769" s="6">
        <v>64</v>
      </c>
      <c r="I1769" s="12">
        <f>IF(Fact_Order[[#This Row],[Review Rating]]&gt;3,1,0)</f>
        <v>1</v>
      </c>
      <c r="J1769">
        <v>3.9</v>
      </c>
      <c r="K1769">
        <f>IF(Fact_Order[[#This Row],[Discount Applied]]="Yes", 1, 0)</f>
        <v>0</v>
      </c>
      <c r="L1769" t="s">
        <v>1691</v>
      </c>
      <c r="M1769" t="s">
        <v>8</v>
      </c>
    </row>
    <row r="1770" spans="1:13" x14ac:dyDescent="0.3">
      <c r="A1770">
        <v>3036</v>
      </c>
      <c r="B1770">
        <v>2</v>
      </c>
      <c r="C1770">
        <v>1</v>
      </c>
      <c r="D1770">
        <v>2</v>
      </c>
      <c r="E1770">
        <v>9</v>
      </c>
      <c r="F1770">
        <v>3036</v>
      </c>
      <c r="G1770" t="s">
        <v>3049</v>
      </c>
      <c r="H1770" s="6">
        <v>64</v>
      </c>
      <c r="I1770" s="12">
        <f>IF(Fact_Order[[#This Row],[Review Rating]]&gt;3,1,0)</f>
        <v>1</v>
      </c>
      <c r="J1770">
        <v>4.5</v>
      </c>
      <c r="K1770">
        <f>IF(Fact_Order[[#This Row],[Discount Applied]]="Yes", 1, 0)</f>
        <v>0</v>
      </c>
      <c r="L1770" t="s">
        <v>1691</v>
      </c>
      <c r="M1770" t="s">
        <v>10</v>
      </c>
    </row>
    <row r="1771" spans="1:13" x14ac:dyDescent="0.3">
      <c r="A1771">
        <v>3052</v>
      </c>
      <c r="B1771">
        <v>1</v>
      </c>
      <c r="C1771">
        <v>6</v>
      </c>
      <c r="D1771">
        <v>3</v>
      </c>
      <c r="E1771">
        <v>13</v>
      </c>
      <c r="F1771">
        <v>3052</v>
      </c>
      <c r="G1771" t="s">
        <v>3065</v>
      </c>
      <c r="H1771" s="6">
        <v>64</v>
      </c>
      <c r="I1771" s="12">
        <f>IF(Fact_Order[[#This Row],[Review Rating]]&gt;3,1,0)</f>
        <v>1</v>
      </c>
      <c r="J1771">
        <v>4.5999999999999996</v>
      </c>
      <c r="K1771">
        <f>IF(Fact_Order[[#This Row],[Discount Applied]]="Yes", 1, 0)</f>
        <v>0</v>
      </c>
      <c r="L1771" t="s">
        <v>1691</v>
      </c>
      <c r="M1771" t="s">
        <v>27</v>
      </c>
    </row>
    <row r="1772" spans="1:13" x14ac:dyDescent="0.3">
      <c r="A1772">
        <v>3089</v>
      </c>
      <c r="B1772">
        <v>6</v>
      </c>
      <c r="C1772">
        <v>11</v>
      </c>
      <c r="D1772">
        <v>2</v>
      </c>
      <c r="E1772">
        <v>11</v>
      </c>
      <c r="F1772">
        <v>3089</v>
      </c>
      <c r="G1772" t="s">
        <v>3102</v>
      </c>
      <c r="H1772" s="6">
        <v>64</v>
      </c>
      <c r="I1772" s="12">
        <f>IF(Fact_Order[[#This Row],[Review Rating]]&gt;3,1,0)</f>
        <v>1</v>
      </c>
      <c r="J1772">
        <v>3.3</v>
      </c>
      <c r="K1772">
        <f>IF(Fact_Order[[#This Row],[Discount Applied]]="Yes", 1, 0)</f>
        <v>0</v>
      </c>
      <c r="L1772" t="s">
        <v>1691</v>
      </c>
      <c r="M1772" t="s">
        <v>22</v>
      </c>
    </row>
    <row r="1773" spans="1:13" x14ac:dyDescent="0.3">
      <c r="A1773">
        <v>3099</v>
      </c>
      <c r="B1773">
        <v>3</v>
      </c>
      <c r="C1773">
        <v>36</v>
      </c>
      <c r="D1773">
        <v>3</v>
      </c>
      <c r="E1773">
        <v>14</v>
      </c>
      <c r="F1773">
        <v>3099</v>
      </c>
      <c r="G1773" t="s">
        <v>3112</v>
      </c>
      <c r="H1773" s="6">
        <v>64</v>
      </c>
      <c r="I1773" s="12">
        <f>IF(Fact_Order[[#This Row],[Review Rating]]&gt;3,1,0)</f>
        <v>1</v>
      </c>
      <c r="J1773">
        <v>3.3</v>
      </c>
      <c r="K1773">
        <f>IF(Fact_Order[[#This Row],[Discount Applied]]="Yes", 1, 0)</f>
        <v>0</v>
      </c>
      <c r="L1773" t="s">
        <v>1691</v>
      </c>
      <c r="M1773" t="s">
        <v>22</v>
      </c>
    </row>
    <row r="1774" spans="1:13" x14ac:dyDescent="0.3">
      <c r="A1774">
        <v>3152</v>
      </c>
      <c r="B1774">
        <v>5</v>
      </c>
      <c r="C1774">
        <v>36</v>
      </c>
      <c r="D1774">
        <v>4</v>
      </c>
      <c r="E1774">
        <v>18</v>
      </c>
      <c r="F1774">
        <v>3152</v>
      </c>
      <c r="G1774" t="s">
        <v>3165</v>
      </c>
      <c r="H1774" s="6">
        <v>64</v>
      </c>
      <c r="I1774" s="12">
        <f>IF(Fact_Order[[#This Row],[Review Rating]]&gt;3,1,0)</f>
        <v>1</v>
      </c>
      <c r="J1774">
        <v>3.1</v>
      </c>
      <c r="K1774">
        <f>IF(Fact_Order[[#This Row],[Discount Applied]]="Yes", 1, 0)</f>
        <v>0</v>
      </c>
      <c r="L1774" t="s">
        <v>1691</v>
      </c>
      <c r="M1774" t="s">
        <v>22</v>
      </c>
    </row>
    <row r="1775" spans="1:13" x14ac:dyDescent="0.3">
      <c r="A1775">
        <v>3328</v>
      </c>
      <c r="B1775">
        <v>1</v>
      </c>
      <c r="C1775">
        <v>40</v>
      </c>
      <c r="D1775">
        <v>2</v>
      </c>
      <c r="E1775">
        <v>7</v>
      </c>
      <c r="F1775">
        <v>3328</v>
      </c>
      <c r="G1775" t="s">
        <v>3341</v>
      </c>
      <c r="H1775" s="6">
        <v>64</v>
      </c>
      <c r="I1775" s="12">
        <f>IF(Fact_Order[[#This Row],[Review Rating]]&gt;3,1,0)</f>
        <v>1</v>
      </c>
      <c r="J1775">
        <v>4.0999999999999996</v>
      </c>
      <c r="K1775">
        <f>IF(Fact_Order[[#This Row],[Discount Applied]]="Yes", 1, 0)</f>
        <v>0</v>
      </c>
      <c r="L1775" t="s">
        <v>1691</v>
      </c>
      <c r="M1775" t="s">
        <v>27</v>
      </c>
    </row>
    <row r="1776" spans="1:13" x14ac:dyDescent="0.3">
      <c r="A1776">
        <v>3425</v>
      </c>
      <c r="B1776">
        <v>5</v>
      </c>
      <c r="C1776">
        <v>21</v>
      </c>
      <c r="D1776">
        <v>3</v>
      </c>
      <c r="E1776">
        <v>19</v>
      </c>
      <c r="F1776">
        <v>3425</v>
      </c>
      <c r="G1776" t="s">
        <v>3438</v>
      </c>
      <c r="H1776" s="6">
        <v>64</v>
      </c>
      <c r="I1776" s="12">
        <f>IF(Fact_Order[[#This Row],[Review Rating]]&gt;3,1,0)</f>
        <v>1</v>
      </c>
      <c r="J1776">
        <v>3.6</v>
      </c>
      <c r="K1776">
        <f>IF(Fact_Order[[#This Row],[Discount Applied]]="Yes", 1, 0)</f>
        <v>0</v>
      </c>
      <c r="L1776" t="s">
        <v>1691</v>
      </c>
      <c r="M1776" t="s">
        <v>12</v>
      </c>
    </row>
    <row r="1777" spans="1:13" x14ac:dyDescent="0.3">
      <c r="A1777">
        <v>3861</v>
      </c>
      <c r="B1777">
        <v>3</v>
      </c>
      <c r="C1777">
        <v>39</v>
      </c>
      <c r="D1777">
        <v>3</v>
      </c>
      <c r="E1777">
        <v>13</v>
      </c>
      <c r="F1777">
        <v>3861</v>
      </c>
      <c r="G1777" t="s">
        <v>3874</v>
      </c>
      <c r="H1777" s="6">
        <v>64</v>
      </c>
      <c r="I1777" s="12">
        <f>IF(Fact_Order[[#This Row],[Review Rating]]&gt;3,1,0)</f>
        <v>1</v>
      </c>
      <c r="J1777">
        <v>4.4000000000000004</v>
      </c>
      <c r="K1777">
        <f>IF(Fact_Order[[#This Row],[Discount Applied]]="Yes", 1, 0)</f>
        <v>0</v>
      </c>
      <c r="L1777" t="s">
        <v>1691</v>
      </c>
      <c r="M1777" t="s">
        <v>10</v>
      </c>
    </row>
    <row r="1778" spans="1:13" x14ac:dyDescent="0.3">
      <c r="A1778">
        <v>3870</v>
      </c>
      <c r="B1778">
        <v>2</v>
      </c>
      <c r="C1778">
        <v>29</v>
      </c>
      <c r="D1778">
        <v>2</v>
      </c>
      <c r="E1778">
        <v>8</v>
      </c>
      <c r="F1778">
        <v>3870</v>
      </c>
      <c r="G1778" t="s">
        <v>3883</v>
      </c>
      <c r="H1778" s="6">
        <v>64</v>
      </c>
      <c r="I1778" s="12">
        <f>IF(Fact_Order[[#This Row],[Review Rating]]&gt;3,1,0)</f>
        <v>1</v>
      </c>
      <c r="J1778">
        <v>3.8</v>
      </c>
      <c r="K1778">
        <f>IF(Fact_Order[[#This Row],[Discount Applied]]="Yes", 1, 0)</f>
        <v>0</v>
      </c>
      <c r="L1778" t="s">
        <v>1691</v>
      </c>
      <c r="M1778" t="s">
        <v>22</v>
      </c>
    </row>
    <row r="1779" spans="1:13" x14ac:dyDescent="0.3">
      <c r="A1779">
        <v>3886</v>
      </c>
      <c r="B1779">
        <v>2</v>
      </c>
      <c r="C1779">
        <v>36</v>
      </c>
      <c r="D1779">
        <v>1</v>
      </c>
      <c r="E1779">
        <v>21</v>
      </c>
      <c r="F1779">
        <v>3886</v>
      </c>
      <c r="G1779" t="s">
        <v>3899</v>
      </c>
      <c r="H1779" s="6">
        <v>64</v>
      </c>
      <c r="I1779" s="12">
        <f>IF(Fact_Order[[#This Row],[Review Rating]]&gt;3,1,0)</f>
        <v>1</v>
      </c>
      <c r="J1779">
        <v>3.2</v>
      </c>
      <c r="K1779">
        <f>IF(Fact_Order[[#This Row],[Discount Applied]]="Yes", 1, 0)</f>
        <v>0</v>
      </c>
      <c r="L1779" t="s">
        <v>1691</v>
      </c>
      <c r="M1779" t="s">
        <v>10</v>
      </c>
    </row>
    <row r="1780" spans="1:13" x14ac:dyDescent="0.3">
      <c r="A1780">
        <v>3894</v>
      </c>
      <c r="B1780">
        <v>6</v>
      </c>
      <c r="C1780">
        <v>3</v>
      </c>
      <c r="D1780">
        <v>4</v>
      </c>
      <c r="E1780">
        <v>20</v>
      </c>
      <c r="F1780">
        <v>3894</v>
      </c>
      <c r="G1780" t="s">
        <v>3907</v>
      </c>
      <c r="H1780" s="6">
        <v>64</v>
      </c>
      <c r="I1780" s="12">
        <f>IF(Fact_Order[[#This Row],[Review Rating]]&gt;3,1,0)</f>
        <v>1</v>
      </c>
      <c r="J1780">
        <v>3.3</v>
      </c>
      <c r="K1780">
        <f>IF(Fact_Order[[#This Row],[Discount Applied]]="Yes", 1, 0)</f>
        <v>0</v>
      </c>
      <c r="L1780" t="s">
        <v>1691</v>
      </c>
      <c r="M1780" t="s">
        <v>22</v>
      </c>
    </row>
    <row r="1781" spans="1:13" x14ac:dyDescent="0.3">
      <c r="A1781">
        <v>471</v>
      </c>
      <c r="B1781">
        <v>1</v>
      </c>
      <c r="C1781">
        <v>47</v>
      </c>
      <c r="D1781">
        <v>3</v>
      </c>
      <c r="E1781">
        <v>11</v>
      </c>
      <c r="F1781">
        <v>471</v>
      </c>
      <c r="G1781" t="s">
        <v>483</v>
      </c>
      <c r="H1781" s="6">
        <v>63</v>
      </c>
      <c r="I1781" s="12">
        <f>IF(Fact_Order[[#This Row],[Review Rating]]&gt;3,1,0)</f>
        <v>1</v>
      </c>
      <c r="J1781">
        <v>4.5999999999999996</v>
      </c>
      <c r="K1781">
        <f>IF(Fact_Order[[#This Row],[Discount Applied]]="Yes", 1, 0)</f>
        <v>1</v>
      </c>
      <c r="L1781" t="s">
        <v>7</v>
      </c>
      <c r="M1781" t="s">
        <v>10</v>
      </c>
    </row>
    <row r="1782" spans="1:13" x14ac:dyDescent="0.3">
      <c r="A1782">
        <v>487</v>
      </c>
      <c r="B1782">
        <v>6</v>
      </c>
      <c r="C1782">
        <v>36</v>
      </c>
      <c r="D1782">
        <v>4</v>
      </c>
      <c r="E1782">
        <v>4</v>
      </c>
      <c r="F1782">
        <v>487</v>
      </c>
      <c r="G1782" t="s">
        <v>499</v>
      </c>
      <c r="H1782" s="6">
        <v>63</v>
      </c>
      <c r="I1782" s="12">
        <f>IF(Fact_Order[[#This Row],[Review Rating]]&gt;3,1,0)</f>
        <v>0</v>
      </c>
      <c r="J1782">
        <v>2.8</v>
      </c>
      <c r="K1782">
        <f>IF(Fact_Order[[#This Row],[Discount Applied]]="Yes", 1, 0)</f>
        <v>1</v>
      </c>
      <c r="L1782" t="s">
        <v>7</v>
      </c>
      <c r="M1782" t="s">
        <v>8</v>
      </c>
    </row>
    <row r="1783" spans="1:13" x14ac:dyDescent="0.3">
      <c r="A1783">
        <v>497</v>
      </c>
      <c r="B1783">
        <v>1</v>
      </c>
      <c r="C1783">
        <v>19</v>
      </c>
      <c r="D1783">
        <v>4</v>
      </c>
      <c r="E1783">
        <v>11</v>
      </c>
      <c r="F1783">
        <v>497</v>
      </c>
      <c r="G1783" t="s">
        <v>509</v>
      </c>
      <c r="H1783" s="6">
        <v>63</v>
      </c>
      <c r="I1783" s="12">
        <f>IF(Fact_Order[[#This Row],[Review Rating]]&gt;3,1,0)</f>
        <v>1</v>
      </c>
      <c r="J1783">
        <v>3.3</v>
      </c>
      <c r="K1783">
        <f>IF(Fact_Order[[#This Row],[Discount Applied]]="Yes", 1, 0)</f>
        <v>1</v>
      </c>
      <c r="L1783" t="s">
        <v>7</v>
      </c>
      <c r="M1783" t="s">
        <v>8</v>
      </c>
    </row>
    <row r="1784" spans="1:13" x14ac:dyDescent="0.3">
      <c r="A1784">
        <v>506</v>
      </c>
      <c r="B1784">
        <v>1</v>
      </c>
      <c r="C1784">
        <v>2</v>
      </c>
      <c r="D1784">
        <v>2</v>
      </c>
      <c r="E1784">
        <v>18</v>
      </c>
      <c r="F1784">
        <v>506</v>
      </c>
      <c r="G1784" t="s">
        <v>518</v>
      </c>
      <c r="H1784" s="6">
        <v>63</v>
      </c>
      <c r="I1784" s="12">
        <f>IF(Fact_Order[[#This Row],[Review Rating]]&gt;3,1,0)</f>
        <v>1</v>
      </c>
      <c r="J1784">
        <v>4.3</v>
      </c>
      <c r="K1784">
        <f>IF(Fact_Order[[#This Row],[Discount Applied]]="Yes", 1, 0)</f>
        <v>1</v>
      </c>
      <c r="L1784" t="s">
        <v>7</v>
      </c>
      <c r="M1784" t="s">
        <v>10</v>
      </c>
    </row>
    <row r="1785" spans="1:13" x14ac:dyDescent="0.3">
      <c r="A1785">
        <v>601</v>
      </c>
      <c r="B1785">
        <v>5</v>
      </c>
      <c r="C1785">
        <v>37</v>
      </c>
      <c r="D1785">
        <v>2</v>
      </c>
      <c r="E1785">
        <v>20</v>
      </c>
      <c r="F1785">
        <v>601</v>
      </c>
      <c r="G1785" t="s">
        <v>613</v>
      </c>
      <c r="H1785" s="6">
        <v>63</v>
      </c>
      <c r="I1785" s="12">
        <f>IF(Fact_Order[[#This Row],[Review Rating]]&gt;3,1,0)</f>
        <v>1</v>
      </c>
      <c r="J1785">
        <v>5</v>
      </c>
      <c r="K1785">
        <f>IF(Fact_Order[[#This Row],[Discount Applied]]="Yes", 1, 0)</f>
        <v>1</v>
      </c>
      <c r="L1785" t="s">
        <v>7</v>
      </c>
      <c r="M1785" t="s">
        <v>8</v>
      </c>
    </row>
    <row r="1786" spans="1:13" x14ac:dyDescent="0.3">
      <c r="A1786">
        <v>623</v>
      </c>
      <c r="B1786">
        <v>3</v>
      </c>
      <c r="C1786">
        <v>43</v>
      </c>
      <c r="D1786">
        <v>2</v>
      </c>
      <c r="E1786">
        <v>21</v>
      </c>
      <c r="F1786">
        <v>623</v>
      </c>
      <c r="G1786" t="s">
        <v>635</v>
      </c>
      <c r="H1786" s="6">
        <v>63</v>
      </c>
      <c r="I1786" s="12">
        <f>IF(Fact_Order[[#This Row],[Review Rating]]&gt;3,1,0)</f>
        <v>1</v>
      </c>
      <c r="J1786">
        <v>4</v>
      </c>
      <c r="K1786">
        <f>IF(Fact_Order[[#This Row],[Discount Applied]]="Yes", 1, 0)</f>
        <v>1</v>
      </c>
      <c r="L1786" t="s">
        <v>7</v>
      </c>
      <c r="M1786" t="s">
        <v>22</v>
      </c>
    </row>
    <row r="1787" spans="1:13" x14ac:dyDescent="0.3">
      <c r="A1787">
        <v>698</v>
      </c>
      <c r="B1787">
        <v>2</v>
      </c>
      <c r="C1787">
        <v>26</v>
      </c>
      <c r="D1787">
        <v>3</v>
      </c>
      <c r="E1787">
        <v>19</v>
      </c>
      <c r="F1787">
        <v>698</v>
      </c>
      <c r="G1787" t="s">
        <v>710</v>
      </c>
      <c r="H1787" s="6">
        <v>63</v>
      </c>
      <c r="I1787" s="12">
        <f>IF(Fact_Order[[#This Row],[Review Rating]]&gt;3,1,0)</f>
        <v>1</v>
      </c>
      <c r="J1787">
        <v>4.5999999999999996</v>
      </c>
      <c r="K1787">
        <f>IF(Fact_Order[[#This Row],[Discount Applied]]="Yes", 1, 0)</f>
        <v>1</v>
      </c>
      <c r="L1787" t="s">
        <v>7</v>
      </c>
      <c r="M1787" t="s">
        <v>27</v>
      </c>
    </row>
    <row r="1788" spans="1:13" x14ac:dyDescent="0.3">
      <c r="A1788">
        <v>716</v>
      </c>
      <c r="B1788">
        <v>1</v>
      </c>
      <c r="C1788">
        <v>13</v>
      </c>
      <c r="D1788">
        <v>2</v>
      </c>
      <c r="E1788">
        <v>3</v>
      </c>
      <c r="F1788">
        <v>716</v>
      </c>
      <c r="G1788" t="s">
        <v>728</v>
      </c>
      <c r="H1788" s="6">
        <v>63</v>
      </c>
      <c r="I1788" s="12">
        <f>IF(Fact_Order[[#This Row],[Review Rating]]&gt;3,1,0)</f>
        <v>0</v>
      </c>
      <c r="J1788">
        <v>2.6</v>
      </c>
      <c r="K1788">
        <f>IF(Fact_Order[[#This Row],[Discount Applied]]="Yes", 1, 0)</f>
        <v>1</v>
      </c>
      <c r="L1788" t="s">
        <v>7</v>
      </c>
      <c r="M1788" t="s">
        <v>27</v>
      </c>
    </row>
    <row r="1789" spans="1:13" x14ac:dyDescent="0.3">
      <c r="A1789">
        <v>832</v>
      </c>
      <c r="B1789">
        <v>1</v>
      </c>
      <c r="C1789">
        <v>48</v>
      </c>
      <c r="D1789">
        <v>3</v>
      </c>
      <c r="E1789">
        <v>25</v>
      </c>
      <c r="F1789">
        <v>832</v>
      </c>
      <c r="G1789" t="s">
        <v>844</v>
      </c>
      <c r="H1789" s="6">
        <v>63</v>
      </c>
      <c r="I1789" s="12">
        <f>IF(Fact_Order[[#This Row],[Review Rating]]&gt;3,1,0)</f>
        <v>1</v>
      </c>
      <c r="J1789">
        <v>4.3</v>
      </c>
      <c r="K1789">
        <f>IF(Fact_Order[[#This Row],[Discount Applied]]="Yes", 1, 0)</f>
        <v>1</v>
      </c>
      <c r="L1789" t="s">
        <v>7</v>
      </c>
      <c r="M1789" t="s">
        <v>10</v>
      </c>
    </row>
    <row r="1790" spans="1:13" x14ac:dyDescent="0.3">
      <c r="A1790">
        <v>927</v>
      </c>
      <c r="B1790">
        <v>1</v>
      </c>
      <c r="C1790">
        <v>3</v>
      </c>
      <c r="D1790">
        <v>2</v>
      </c>
      <c r="E1790">
        <v>3</v>
      </c>
      <c r="F1790">
        <v>927</v>
      </c>
      <c r="G1790" t="s">
        <v>939</v>
      </c>
      <c r="H1790" s="6">
        <v>63</v>
      </c>
      <c r="I1790" s="12">
        <f>IF(Fact_Order[[#This Row],[Review Rating]]&gt;3,1,0)</f>
        <v>1</v>
      </c>
      <c r="J1790">
        <v>4.4000000000000004</v>
      </c>
      <c r="K1790">
        <f>IF(Fact_Order[[#This Row],[Discount Applied]]="Yes", 1, 0)</f>
        <v>1</v>
      </c>
      <c r="L1790" t="s">
        <v>7</v>
      </c>
      <c r="M1790" t="s">
        <v>10</v>
      </c>
    </row>
    <row r="1791" spans="1:13" x14ac:dyDescent="0.3">
      <c r="A1791">
        <v>944</v>
      </c>
      <c r="B1791">
        <v>3</v>
      </c>
      <c r="C1791">
        <v>20</v>
      </c>
      <c r="D1791">
        <v>1</v>
      </c>
      <c r="E1791">
        <v>20</v>
      </c>
      <c r="F1791">
        <v>944</v>
      </c>
      <c r="G1791" t="s">
        <v>956</v>
      </c>
      <c r="H1791" s="6">
        <v>63</v>
      </c>
      <c r="I1791" s="12">
        <f>IF(Fact_Order[[#This Row],[Review Rating]]&gt;3,1,0)</f>
        <v>1</v>
      </c>
      <c r="J1791">
        <v>3.8</v>
      </c>
      <c r="K1791">
        <f>IF(Fact_Order[[#This Row],[Discount Applied]]="Yes", 1, 0)</f>
        <v>1</v>
      </c>
      <c r="L1791" t="s">
        <v>7</v>
      </c>
      <c r="M1791" t="s">
        <v>8</v>
      </c>
    </row>
    <row r="1792" spans="1:13" x14ac:dyDescent="0.3">
      <c r="A1792">
        <v>964</v>
      </c>
      <c r="B1792">
        <v>5</v>
      </c>
      <c r="C1792">
        <v>37</v>
      </c>
      <c r="D1792">
        <v>2</v>
      </c>
      <c r="E1792">
        <v>24</v>
      </c>
      <c r="F1792">
        <v>964</v>
      </c>
      <c r="G1792" t="s">
        <v>976</v>
      </c>
      <c r="H1792" s="6">
        <v>63</v>
      </c>
      <c r="I1792" s="12">
        <f>IF(Fact_Order[[#This Row],[Review Rating]]&gt;3,1,0)</f>
        <v>0</v>
      </c>
      <c r="J1792">
        <v>2.5</v>
      </c>
      <c r="K1792">
        <f>IF(Fact_Order[[#This Row],[Discount Applied]]="Yes", 1, 0)</f>
        <v>1</v>
      </c>
      <c r="L1792" t="s">
        <v>7</v>
      </c>
      <c r="M1792" t="s">
        <v>12</v>
      </c>
    </row>
    <row r="1793" spans="1:13" x14ac:dyDescent="0.3">
      <c r="A1793">
        <v>991</v>
      </c>
      <c r="B1793">
        <v>6</v>
      </c>
      <c r="C1793">
        <v>48</v>
      </c>
      <c r="D1793">
        <v>2</v>
      </c>
      <c r="E1793">
        <v>13</v>
      </c>
      <c r="F1793">
        <v>991</v>
      </c>
      <c r="G1793" t="s">
        <v>1003</v>
      </c>
      <c r="H1793" s="6">
        <v>63</v>
      </c>
      <c r="I1793" s="12">
        <f>IF(Fact_Order[[#This Row],[Review Rating]]&gt;3,1,0)</f>
        <v>1</v>
      </c>
      <c r="J1793">
        <v>4.8</v>
      </c>
      <c r="K1793">
        <f>IF(Fact_Order[[#This Row],[Discount Applied]]="Yes", 1, 0)</f>
        <v>1</v>
      </c>
      <c r="L1793" t="s">
        <v>7</v>
      </c>
      <c r="M1793" t="s">
        <v>10</v>
      </c>
    </row>
    <row r="1794" spans="1:13" x14ac:dyDescent="0.3">
      <c r="A1794">
        <v>1218</v>
      </c>
      <c r="B1794">
        <v>2</v>
      </c>
      <c r="C1794">
        <v>44</v>
      </c>
      <c r="D1794">
        <v>4</v>
      </c>
      <c r="E1794">
        <v>24</v>
      </c>
      <c r="F1794">
        <v>1218</v>
      </c>
      <c r="G1794" t="s">
        <v>1230</v>
      </c>
      <c r="H1794" s="6">
        <v>63</v>
      </c>
      <c r="I1794" s="12">
        <f>IF(Fact_Order[[#This Row],[Review Rating]]&gt;3,1,0)</f>
        <v>0</v>
      </c>
      <c r="J1794">
        <v>2.6</v>
      </c>
      <c r="K1794">
        <f>IF(Fact_Order[[#This Row],[Discount Applied]]="Yes", 1, 0)</f>
        <v>1</v>
      </c>
      <c r="L1794" t="s">
        <v>7</v>
      </c>
      <c r="M1794" t="s">
        <v>10</v>
      </c>
    </row>
    <row r="1795" spans="1:13" x14ac:dyDescent="0.3">
      <c r="A1795">
        <v>1305</v>
      </c>
      <c r="B1795">
        <v>5</v>
      </c>
      <c r="C1795">
        <v>7</v>
      </c>
      <c r="D1795">
        <v>2</v>
      </c>
      <c r="E1795">
        <v>22</v>
      </c>
      <c r="F1795">
        <v>1305</v>
      </c>
      <c r="G1795" t="s">
        <v>1317</v>
      </c>
      <c r="H1795" s="6">
        <v>63</v>
      </c>
      <c r="I1795" s="12">
        <f>IF(Fact_Order[[#This Row],[Review Rating]]&gt;3,1,0)</f>
        <v>1</v>
      </c>
      <c r="J1795">
        <v>4</v>
      </c>
      <c r="K1795">
        <f>IF(Fact_Order[[#This Row],[Discount Applied]]="Yes", 1, 0)</f>
        <v>1</v>
      </c>
      <c r="L1795" t="s">
        <v>7</v>
      </c>
      <c r="M1795" t="s">
        <v>14</v>
      </c>
    </row>
    <row r="1796" spans="1:13" x14ac:dyDescent="0.3">
      <c r="A1796">
        <v>1330</v>
      </c>
      <c r="B1796">
        <v>1</v>
      </c>
      <c r="C1796">
        <v>22</v>
      </c>
      <c r="D1796">
        <v>4</v>
      </c>
      <c r="E1796">
        <v>25</v>
      </c>
      <c r="F1796">
        <v>1330</v>
      </c>
      <c r="G1796" t="s">
        <v>1342</v>
      </c>
      <c r="H1796" s="6">
        <v>63</v>
      </c>
      <c r="I1796" s="12">
        <f>IF(Fact_Order[[#This Row],[Review Rating]]&gt;3,1,0)</f>
        <v>1</v>
      </c>
      <c r="J1796">
        <v>3.3</v>
      </c>
      <c r="K1796">
        <f>IF(Fact_Order[[#This Row],[Discount Applied]]="Yes", 1, 0)</f>
        <v>1</v>
      </c>
      <c r="L1796" t="s">
        <v>7</v>
      </c>
      <c r="M1796" t="s">
        <v>14</v>
      </c>
    </row>
    <row r="1797" spans="1:13" x14ac:dyDescent="0.3">
      <c r="A1797">
        <v>1368</v>
      </c>
      <c r="B1797">
        <v>1</v>
      </c>
      <c r="C1797">
        <v>45</v>
      </c>
      <c r="D1797">
        <v>4</v>
      </c>
      <c r="E1797">
        <v>23</v>
      </c>
      <c r="F1797">
        <v>1368</v>
      </c>
      <c r="G1797" t="s">
        <v>1380</v>
      </c>
      <c r="H1797" s="6">
        <v>63</v>
      </c>
      <c r="I1797" s="12">
        <f>IF(Fact_Order[[#This Row],[Review Rating]]&gt;3,1,0)</f>
        <v>1</v>
      </c>
      <c r="J1797">
        <v>3.8</v>
      </c>
      <c r="K1797">
        <f>IF(Fact_Order[[#This Row],[Discount Applied]]="Yes", 1, 0)</f>
        <v>1</v>
      </c>
      <c r="L1797" t="s">
        <v>7</v>
      </c>
      <c r="M1797" t="s">
        <v>10</v>
      </c>
    </row>
    <row r="1798" spans="1:13" x14ac:dyDescent="0.3">
      <c r="A1798">
        <v>1474</v>
      </c>
      <c r="B1798">
        <v>1</v>
      </c>
      <c r="C1798">
        <v>49</v>
      </c>
      <c r="D1798">
        <v>4</v>
      </c>
      <c r="E1798">
        <v>7</v>
      </c>
      <c r="F1798">
        <v>1474</v>
      </c>
      <c r="G1798" t="s">
        <v>1486</v>
      </c>
      <c r="H1798" s="6">
        <v>63</v>
      </c>
      <c r="I1798" s="12">
        <f>IF(Fact_Order[[#This Row],[Review Rating]]&gt;3,1,0)</f>
        <v>1</v>
      </c>
      <c r="J1798">
        <v>4.3</v>
      </c>
      <c r="K1798">
        <f>IF(Fact_Order[[#This Row],[Discount Applied]]="Yes", 1, 0)</f>
        <v>1</v>
      </c>
      <c r="L1798" t="s">
        <v>7</v>
      </c>
      <c r="M1798" t="s">
        <v>12</v>
      </c>
    </row>
    <row r="1799" spans="1:13" x14ac:dyDescent="0.3">
      <c r="A1799">
        <v>1530</v>
      </c>
      <c r="B1799">
        <v>2</v>
      </c>
      <c r="C1799">
        <v>43</v>
      </c>
      <c r="D1799">
        <v>1</v>
      </c>
      <c r="E1799">
        <v>22</v>
      </c>
      <c r="F1799">
        <v>1530</v>
      </c>
      <c r="G1799" t="s">
        <v>1542</v>
      </c>
      <c r="H1799" s="6">
        <v>63</v>
      </c>
      <c r="I1799" s="12">
        <f>IF(Fact_Order[[#This Row],[Review Rating]]&gt;3,1,0)</f>
        <v>1</v>
      </c>
      <c r="J1799">
        <v>3.1</v>
      </c>
      <c r="K1799">
        <f>IF(Fact_Order[[#This Row],[Discount Applied]]="Yes", 1, 0)</f>
        <v>1</v>
      </c>
      <c r="L1799" t="s">
        <v>7</v>
      </c>
      <c r="M1799" t="s">
        <v>12</v>
      </c>
    </row>
    <row r="1800" spans="1:13" x14ac:dyDescent="0.3">
      <c r="A1800">
        <v>1570</v>
      </c>
      <c r="B1800">
        <v>4</v>
      </c>
      <c r="C1800">
        <v>12</v>
      </c>
      <c r="D1800">
        <v>3</v>
      </c>
      <c r="E1800">
        <v>12</v>
      </c>
      <c r="F1800">
        <v>1570</v>
      </c>
      <c r="G1800" t="s">
        <v>1582</v>
      </c>
      <c r="H1800" s="6">
        <v>63</v>
      </c>
      <c r="I1800" s="12">
        <f>IF(Fact_Order[[#This Row],[Review Rating]]&gt;3,1,0)</f>
        <v>0</v>
      </c>
      <c r="J1800">
        <v>2.9</v>
      </c>
      <c r="K1800">
        <f>IF(Fact_Order[[#This Row],[Discount Applied]]="Yes", 1, 0)</f>
        <v>1</v>
      </c>
      <c r="L1800" t="s">
        <v>7</v>
      </c>
      <c r="M1800" t="s">
        <v>27</v>
      </c>
    </row>
    <row r="1801" spans="1:13" x14ac:dyDescent="0.3">
      <c r="A1801">
        <v>1650</v>
      </c>
      <c r="B1801">
        <v>2</v>
      </c>
      <c r="C1801">
        <v>49</v>
      </c>
      <c r="D1801">
        <v>3</v>
      </c>
      <c r="E1801">
        <v>18</v>
      </c>
      <c r="F1801">
        <v>1650</v>
      </c>
      <c r="G1801" t="s">
        <v>1662</v>
      </c>
      <c r="H1801" s="6">
        <v>63</v>
      </c>
      <c r="I1801" s="12">
        <f>IF(Fact_Order[[#This Row],[Review Rating]]&gt;3,1,0)</f>
        <v>1</v>
      </c>
      <c r="J1801">
        <v>4.9000000000000004</v>
      </c>
      <c r="K1801">
        <f>IF(Fact_Order[[#This Row],[Discount Applied]]="Yes", 1, 0)</f>
        <v>1</v>
      </c>
      <c r="L1801" t="s">
        <v>7</v>
      </c>
      <c r="M1801" t="s">
        <v>12</v>
      </c>
    </row>
    <row r="1802" spans="1:13" x14ac:dyDescent="0.3">
      <c r="A1802">
        <v>1745</v>
      </c>
      <c r="B1802">
        <v>4</v>
      </c>
      <c r="C1802">
        <v>50</v>
      </c>
      <c r="D1802">
        <v>1</v>
      </c>
      <c r="E1802">
        <v>13</v>
      </c>
      <c r="F1802">
        <v>1745</v>
      </c>
      <c r="G1802" t="s">
        <v>1758</v>
      </c>
      <c r="H1802" s="6">
        <v>63</v>
      </c>
      <c r="I1802" s="12">
        <f>IF(Fact_Order[[#This Row],[Review Rating]]&gt;3,1,0)</f>
        <v>0</v>
      </c>
      <c r="J1802">
        <v>3</v>
      </c>
      <c r="K1802">
        <f>IF(Fact_Order[[#This Row],[Discount Applied]]="Yes", 1, 0)</f>
        <v>0</v>
      </c>
      <c r="L1802" t="s">
        <v>1691</v>
      </c>
      <c r="M1802" t="s">
        <v>14</v>
      </c>
    </row>
    <row r="1803" spans="1:13" x14ac:dyDescent="0.3">
      <c r="A1803">
        <v>1813</v>
      </c>
      <c r="B1803">
        <v>1</v>
      </c>
      <c r="C1803">
        <v>23</v>
      </c>
      <c r="D1803">
        <v>3</v>
      </c>
      <c r="E1803">
        <v>24</v>
      </c>
      <c r="F1803">
        <v>1813</v>
      </c>
      <c r="G1803" t="s">
        <v>1826</v>
      </c>
      <c r="H1803" s="6">
        <v>63</v>
      </c>
      <c r="I1803" s="12">
        <f>IF(Fact_Order[[#This Row],[Review Rating]]&gt;3,1,0)</f>
        <v>1</v>
      </c>
      <c r="J1803">
        <v>4.9000000000000004</v>
      </c>
      <c r="K1803">
        <f>IF(Fact_Order[[#This Row],[Discount Applied]]="Yes", 1, 0)</f>
        <v>0</v>
      </c>
      <c r="L1803" t="s">
        <v>1691</v>
      </c>
      <c r="M1803" t="s">
        <v>14</v>
      </c>
    </row>
    <row r="1804" spans="1:13" x14ac:dyDescent="0.3">
      <c r="A1804">
        <v>1904</v>
      </c>
      <c r="B1804">
        <v>4</v>
      </c>
      <c r="C1804">
        <v>18</v>
      </c>
      <c r="D1804">
        <v>3</v>
      </c>
      <c r="E1804">
        <v>14</v>
      </c>
      <c r="F1804">
        <v>1904</v>
      </c>
      <c r="G1804" t="s">
        <v>1917</v>
      </c>
      <c r="H1804" s="6">
        <v>63</v>
      </c>
      <c r="I1804" s="12">
        <f>IF(Fact_Order[[#This Row],[Review Rating]]&gt;3,1,0)</f>
        <v>1</v>
      </c>
      <c r="J1804">
        <v>3.3</v>
      </c>
      <c r="K1804">
        <f>IF(Fact_Order[[#This Row],[Discount Applied]]="Yes", 1, 0)</f>
        <v>0</v>
      </c>
      <c r="L1804" t="s">
        <v>1691</v>
      </c>
      <c r="M1804" t="s">
        <v>22</v>
      </c>
    </row>
    <row r="1805" spans="1:13" x14ac:dyDescent="0.3">
      <c r="A1805">
        <v>1923</v>
      </c>
      <c r="B1805">
        <v>4</v>
      </c>
      <c r="C1805">
        <v>1</v>
      </c>
      <c r="D1805">
        <v>3</v>
      </c>
      <c r="E1805">
        <v>25</v>
      </c>
      <c r="F1805">
        <v>1923</v>
      </c>
      <c r="G1805" t="s">
        <v>1936</v>
      </c>
      <c r="H1805" s="6">
        <v>63</v>
      </c>
      <c r="I1805" s="12">
        <f>IF(Fact_Order[[#This Row],[Review Rating]]&gt;3,1,0)</f>
        <v>1</v>
      </c>
      <c r="J1805">
        <v>4.5999999999999996</v>
      </c>
      <c r="K1805">
        <f>IF(Fact_Order[[#This Row],[Discount Applied]]="Yes", 1, 0)</f>
        <v>0</v>
      </c>
      <c r="L1805" t="s">
        <v>1691</v>
      </c>
      <c r="M1805" t="s">
        <v>14</v>
      </c>
    </row>
    <row r="1806" spans="1:13" x14ac:dyDescent="0.3">
      <c r="A1806">
        <v>1925</v>
      </c>
      <c r="B1806">
        <v>2</v>
      </c>
      <c r="C1806">
        <v>50</v>
      </c>
      <c r="D1806">
        <v>4</v>
      </c>
      <c r="E1806">
        <v>15</v>
      </c>
      <c r="F1806">
        <v>1925</v>
      </c>
      <c r="G1806" t="s">
        <v>1938</v>
      </c>
      <c r="H1806" s="6">
        <v>63</v>
      </c>
      <c r="I1806" s="12">
        <f>IF(Fact_Order[[#This Row],[Review Rating]]&gt;3,1,0)</f>
        <v>1</v>
      </c>
      <c r="J1806">
        <v>4.8</v>
      </c>
      <c r="K1806">
        <f>IF(Fact_Order[[#This Row],[Discount Applied]]="Yes", 1, 0)</f>
        <v>0</v>
      </c>
      <c r="L1806" t="s">
        <v>1691</v>
      </c>
      <c r="M1806" t="s">
        <v>14</v>
      </c>
    </row>
    <row r="1807" spans="1:13" x14ac:dyDescent="0.3">
      <c r="A1807">
        <v>2037</v>
      </c>
      <c r="B1807">
        <v>3</v>
      </c>
      <c r="C1807">
        <v>47</v>
      </c>
      <c r="D1807">
        <v>1</v>
      </c>
      <c r="E1807">
        <v>1</v>
      </c>
      <c r="F1807">
        <v>2037</v>
      </c>
      <c r="G1807" t="s">
        <v>2050</v>
      </c>
      <c r="H1807" s="6">
        <v>63</v>
      </c>
      <c r="I1807" s="12">
        <f>IF(Fact_Order[[#This Row],[Review Rating]]&gt;3,1,0)</f>
        <v>1</v>
      </c>
      <c r="J1807">
        <v>3.1</v>
      </c>
      <c r="K1807">
        <f>IF(Fact_Order[[#This Row],[Discount Applied]]="Yes", 1, 0)</f>
        <v>0</v>
      </c>
      <c r="L1807" t="s">
        <v>1691</v>
      </c>
      <c r="M1807" t="s">
        <v>10</v>
      </c>
    </row>
    <row r="1808" spans="1:13" x14ac:dyDescent="0.3">
      <c r="A1808">
        <v>2061</v>
      </c>
      <c r="B1808">
        <v>3</v>
      </c>
      <c r="C1808">
        <v>49</v>
      </c>
      <c r="D1808">
        <v>4</v>
      </c>
      <c r="E1808">
        <v>23</v>
      </c>
      <c r="F1808">
        <v>2061</v>
      </c>
      <c r="G1808" t="s">
        <v>2074</v>
      </c>
      <c r="H1808" s="6">
        <v>63</v>
      </c>
      <c r="I1808" s="12">
        <f>IF(Fact_Order[[#This Row],[Review Rating]]&gt;3,1,0)</f>
        <v>1</v>
      </c>
      <c r="J1808">
        <v>3.2</v>
      </c>
      <c r="K1808">
        <f>IF(Fact_Order[[#This Row],[Discount Applied]]="Yes", 1, 0)</f>
        <v>0</v>
      </c>
      <c r="L1808" t="s">
        <v>1691</v>
      </c>
      <c r="M1808" t="s">
        <v>22</v>
      </c>
    </row>
    <row r="1809" spans="1:13" x14ac:dyDescent="0.3">
      <c r="A1809">
        <v>2063</v>
      </c>
      <c r="B1809">
        <v>4</v>
      </c>
      <c r="C1809">
        <v>37</v>
      </c>
      <c r="D1809">
        <v>4</v>
      </c>
      <c r="E1809">
        <v>8</v>
      </c>
      <c r="F1809">
        <v>2063</v>
      </c>
      <c r="G1809" t="s">
        <v>2076</v>
      </c>
      <c r="H1809" s="6">
        <v>63</v>
      </c>
      <c r="I1809" s="12">
        <f>IF(Fact_Order[[#This Row],[Review Rating]]&gt;3,1,0)</f>
        <v>0</v>
      </c>
      <c r="J1809">
        <v>2.8</v>
      </c>
      <c r="K1809">
        <f>IF(Fact_Order[[#This Row],[Discount Applied]]="Yes", 1, 0)</f>
        <v>0</v>
      </c>
      <c r="L1809" t="s">
        <v>1691</v>
      </c>
      <c r="M1809" t="s">
        <v>10</v>
      </c>
    </row>
    <row r="1810" spans="1:13" x14ac:dyDescent="0.3">
      <c r="A1810">
        <v>2096</v>
      </c>
      <c r="B1810">
        <v>6</v>
      </c>
      <c r="C1810">
        <v>36</v>
      </c>
      <c r="D1810">
        <v>4</v>
      </c>
      <c r="E1810">
        <v>16</v>
      </c>
      <c r="F1810">
        <v>2096</v>
      </c>
      <c r="G1810" t="s">
        <v>2109</v>
      </c>
      <c r="H1810" s="6">
        <v>63</v>
      </c>
      <c r="I1810" s="12">
        <f>IF(Fact_Order[[#This Row],[Review Rating]]&gt;3,1,0)</f>
        <v>1</v>
      </c>
      <c r="J1810">
        <v>4</v>
      </c>
      <c r="K1810">
        <f>IF(Fact_Order[[#This Row],[Discount Applied]]="Yes", 1, 0)</f>
        <v>0</v>
      </c>
      <c r="L1810" t="s">
        <v>1691</v>
      </c>
      <c r="M1810" t="s">
        <v>22</v>
      </c>
    </row>
    <row r="1811" spans="1:13" x14ac:dyDescent="0.3">
      <c r="A1811">
        <v>2182</v>
      </c>
      <c r="B1811">
        <v>2</v>
      </c>
      <c r="C1811">
        <v>12</v>
      </c>
      <c r="D1811">
        <v>4</v>
      </c>
      <c r="E1811">
        <v>9</v>
      </c>
      <c r="F1811">
        <v>2182</v>
      </c>
      <c r="G1811" t="s">
        <v>2195</v>
      </c>
      <c r="H1811" s="6">
        <v>63</v>
      </c>
      <c r="I1811" s="12">
        <f>IF(Fact_Order[[#This Row],[Review Rating]]&gt;3,1,0)</f>
        <v>1</v>
      </c>
      <c r="J1811">
        <v>3.2</v>
      </c>
      <c r="K1811">
        <f>IF(Fact_Order[[#This Row],[Discount Applied]]="Yes", 1, 0)</f>
        <v>0</v>
      </c>
      <c r="L1811" t="s">
        <v>1691</v>
      </c>
      <c r="M1811" t="s">
        <v>22</v>
      </c>
    </row>
    <row r="1812" spans="1:13" x14ac:dyDescent="0.3">
      <c r="A1812">
        <v>2285</v>
      </c>
      <c r="B1812">
        <v>1</v>
      </c>
      <c r="C1812">
        <v>45</v>
      </c>
      <c r="D1812">
        <v>4</v>
      </c>
      <c r="E1812">
        <v>1</v>
      </c>
      <c r="F1812">
        <v>2285</v>
      </c>
      <c r="G1812" t="s">
        <v>2298</v>
      </c>
      <c r="H1812" s="6">
        <v>63</v>
      </c>
      <c r="I1812" s="12">
        <f>IF(Fact_Order[[#This Row],[Review Rating]]&gt;3,1,0)</f>
        <v>1</v>
      </c>
      <c r="J1812">
        <v>4.0999999999999996</v>
      </c>
      <c r="K1812">
        <f>IF(Fact_Order[[#This Row],[Discount Applied]]="Yes", 1, 0)</f>
        <v>0</v>
      </c>
      <c r="L1812" t="s">
        <v>1691</v>
      </c>
      <c r="M1812" t="s">
        <v>8</v>
      </c>
    </row>
    <row r="1813" spans="1:13" x14ac:dyDescent="0.3">
      <c r="A1813">
        <v>2306</v>
      </c>
      <c r="B1813">
        <v>2</v>
      </c>
      <c r="C1813">
        <v>2</v>
      </c>
      <c r="D1813">
        <v>3</v>
      </c>
      <c r="E1813">
        <v>9</v>
      </c>
      <c r="F1813">
        <v>2306</v>
      </c>
      <c r="G1813" t="s">
        <v>2319</v>
      </c>
      <c r="H1813" s="6">
        <v>63</v>
      </c>
      <c r="I1813" s="12">
        <f>IF(Fact_Order[[#This Row],[Review Rating]]&gt;3,1,0)</f>
        <v>0</v>
      </c>
      <c r="J1813">
        <v>2.6</v>
      </c>
      <c r="K1813">
        <f>IF(Fact_Order[[#This Row],[Discount Applied]]="Yes", 1, 0)</f>
        <v>0</v>
      </c>
      <c r="L1813" t="s">
        <v>1691</v>
      </c>
      <c r="M1813" t="s">
        <v>10</v>
      </c>
    </row>
    <row r="1814" spans="1:13" x14ac:dyDescent="0.3">
      <c r="A1814">
        <v>2327</v>
      </c>
      <c r="B1814">
        <v>4</v>
      </c>
      <c r="C1814">
        <v>20</v>
      </c>
      <c r="D1814">
        <v>1</v>
      </c>
      <c r="E1814">
        <v>12</v>
      </c>
      <c r="F1814">
        <v>2327</v>
      </c>
      <c r="G1814" t="s">
        <v>2340</v>
      </c>
      <c r="H1814" s="6">
        <v>63</v>
      </c>
      <c r="I1814" s="12">
        <f>IF(Fact_Order[[#This Row],[Review Rating]]&gt;3,1,0)</f>
        <v>0</v>
      </c>
      <c r="J1814">
        <v>2.6</v>
      </c>
      <c r="K1814">
        <f>IF(Fact_Order[[#This Row],[Discount Applied]]="Yes", 1, 0)</f>
        <v>0</v>
      </c>
      <c r="L1814" t="s">
        <v>1691</v>
      </c>
      <c r="M1814" t="s">
        <v>22</v>
      </c>
    </row>
    <row r="1815" spans="1:13" x14ac:dyDescent="0.3">
      <c r="A1815">
        <v>2331</v>
      </c>
      <c r="B1815">
        <v>6</v>
      </c>
      <c r="C1815">
        <v>29</v>
      </c>
      <c r="D1815">
        <v>3</v>
      </c>
      <c r="E1815">
        <v>22</v>
      </c>
      <c r="F1815">
        <v>2331</v>
      </c>
      <c r="G1815" t="s">
        <v>2344</v>
      </c>
      <c r="H1815" s="6">
        <v>63</v>
      </c>
      <c r="I1815" s="12">
        <f>IF(Fact_Order[[#This Row],[Review Rating]]&gt;3,1,0)</f>
        <v>0</v>
      </c>
      <c r="J1815">
        <v>2.9</v>
      </c>
      <c r="K1815">
        <f>IF(Fact_Order[[#This Row],[Discount Applied]]="Yes", 1, 0)</f>
        <v>0</v>
      </c>
      <c r="L1815" t="s">
        <v>1691</v>
      </c>
      <c r="M1815" t="s">
        <v>14</v>
      </c>
    </row>
    <row r="1816" spans="1:13" x14ac:dyDescent="0.3">
      <c r="A1816">
        <v>2376</v>
      </c>
      <c r="B1816">
        <v>3</v>
      </c>
      <c r="C1816">
        <v>42</v>
      </c>
      <c r="D1816">
        <v>4</v>
      </c>
      <c r="E1816">
        <v>22</v>
      </c>
      <c r="F1816">
        <v>2376</v>
      </c>
      <c r="G1816" t="s">
        <v>2389</v>
      </c>
      <c r="H1816" s="6">
        <v>63</v>
      </c>
      <c r="I1816" s="12">
        <f>IF(Fact_Order[[#This Row],[Review Rating]]&gt;3,1,0)</f>
        <v>0</v>
      </c>
      <c r="J1816">
        <v>2.9</v>
      </c>
      <c r="K1816">
        <f>IF(Fact_Order[[#This Row],[Discount Applied]]="Yes", 1, 0)</f>
        <v>0</v>
      </c>
      <c r="L1816" t="s">
        <v>1691</v>
      </c>
      <c r="M1816" t="s">
        <v>12</v>
      </c>
    </row>
    <row r="1817" spans="1:13" x14ac:dyDescent="0.3">
      <c r="A1817">
        <v>2466</v>
      </c>
      <c r="B1817">
        <v>2</v>
      </c>
      <c r="C1817">
        <v>22</v>
      </c>
      <c r="D1817">
        <v>2</v>
      </c>
      <c r="E1817">
        <v>4</v>
      </c>
      <c r="F1817">
        <v>2466</v>
      </c>
      <c r="G1817" t="s">
        <v>2479</v>
      </c>
      <c r="H1817" s="6">
        <v>63</v>
      </c>
      <c r="I1817" s="12">
        <f>IF(Fact_Order[[#This Row],[Review Rating]]&gt;3,1,0)</f>
        <v>1</v>
      </c>
      <c r="J1817">
        <v>4.4000000000000004</v>
      </c>
      <c r="K1817">
        <f>IF(Fact_Order[[#This Row],[Discount Applied]]="Yes", 1, 0)</f>
        <v>0</v>
      </c>
      <c r="L1817" t="s">
        <v>1691</v>
      </c>
      <c r="M1817" t="s">
        <v>22</v>
      </c>
    </row>
    <row r="1818" spans="1:13" x14ac:dyDescent="0.3">
      <c r="A1818">
        <v>2513</v>
      </c>
      <c r="B1818">
        <v>2</v>
      </c>
      <c r="C1818">
        <v>26</v>
      </c>
      <c r="D1818">
        <v>3</v>
      </c>
      <c r="E1818">
        <v>21</v>
      </c>
      <c r="F1818">
        <v>2513</v>
      </c>
      <c r="G1818" t="s">
        <v>2526</v>
      </c>
      <c r="H1818" s="6">
        <v>63</v>
      </c>
      <c r="I1818" s="12">
        <f>IF(Fact_Order[[#This Row],[Review Rating]]&gt;3,1,0)</f>
        <v>1</v>
      </c>
      <c r="J1818">
        <v>4.9000000000000004</v>
      </c>
      <c r="K1818">
        <f>IF(Fact_Order[[#This Row],[Discount Applied]]="Yes", 1, 0)</f>
        <v>0</v>
      </c>
      <c r="L1818" t="s">
        <v>1691</v>
      </c>
      <c r="M1818" t="s">
        <v>12</v>
      </c>
    </row>
    <row r="1819" spans="1:13" x14ac:dyDescent="0.3">
      <c r="A1819">
        <v>2549</v>
      </c>
      <c r="B1819">
        <v>4</v>
      </c>
      <c r="C1819">
        <v>22</v>
      </c>
      <c r="D1819">
        <v>1</v>
      </c>
      <c r="E1819">
        <v>22</v>
      </c>
      <c r="F1819">
        <v>2549</v>
      </c>
      <c r="G1819" t="s">
        <v>2562</v>
      </c>
      <c r="H1819" s="6">
        <v>63</v>
      </c>
      <c r="I1819" s="12">
        <f>IF(Fact_Order[[#This Row],[Review Rating]]&gt;3,1,0)</f>
        <v>1</v>
      </c>
      <c r="J1819">
        <v>3.8</v>
      </c>
      <c r="K1819">
        <f>IF(Fact_Order[[#This Row],[Discount Applied]]="Yes", 1, 0)</f>
        <v>0</v>
      </c>
      <c r="L1819" t="s">
        <v>1691</v>
      </c>
      <c r="M1819" t="s">
        <v>12</v>
      </c>
    </row>
    <row r="1820" spans="1:13" x14ac:dyDescent="0.3">
      <c r="A1820">
        <v>2575</v>
      </c>
      <c r="B1820">
        <v>5</v>
      </c>
      <c r="C1820">
        <v>21</v>
      </c>
      <c r="D1820">
        <v>3</v>
      </c>
      <c r="E1820">
        <v>20</v>
      </c>
      <c r="F1820">
        <v>2575</v>
      </c>
      <c r="G1820" t="s">
        <v>2588</v>
      </c>
      <c r="H1820" s="6">
        <v>63</v>
      </c>
      <c r="I1820" s="12">
        <f>IF(Fact_Order[[#This Row],[Review Rating]]&gt;3,1,0)</f>
        <v>1</v>
      </c>
      <c r="J1820">
        <v>4.5999999999999996</v>
      </c>
      <c r="K1820">
        <f>IF(Fact_Order[[#This Row],[Discount Applied]]="Yes", 1, 0)</f>
        <v>0</v>
      </c>
      <c r="L1820" t="s">
        <v>1691</v>
      </c>
      <c r="M1820" t="s">
        <v>12</v>
      </c>
    </row>
    <row r="1821" spans="1:13" x14ac:dyDescent="0.3">
      <c r="A1821">
        <v>2689</v>
      </c>
      <c r="B1821">
        <v>5</v>
      </c>
      <c r="C1821">
        <v>9</v>
      </c>
      <c r="D1821">
        <v>2</v>
      </c>
      <c r="E1821">
        <v>9</v>
      </c>
      <c r="F1821">
        <v>2689</v>
      </c>
      <c r="G1821" t="s">
        <v>2702</v>
      </c>
      <c r="H1821" s="6">
        <v>63</v>
      </c>
      <c r="I1821" s="12">
        <f>IF(Fact_Order[[#This Row],[Review Rating]]&gt;3,1,0)</f>
        <v>0</v>
      </c>
      <c r="J1821">
        <v>2.9</v>
      </c>
      <c r="K1821">
        <f>IF(Fact_Order[[#This Row],[Discount Applied]]="Yes", 1, 0)</f>
        <v>0</v>
      </c>
      <c r="L1821" t="s">
        <v>1691</v>
      </c>
      <c r="M1821" t="s">
        <v>12</v>
      </c>
    </row>
    <row r="1822" spans="1:13" x14ac:dyDescent="0.3">
      <c r="A1822">
        <v>2791</v>
      </c>
      <c r="B1822">
        <v>2</v>
      </c>
      <c r="C1822">
        <v>2</v>
      </c>
      <c r="D1822">
        <v>2</v>
      </c>
      <c r="E1822">
        <v>21</v>
      </c>
      <c r="F1822">
        <v>2791</v>
      </c>
      <c r="G1822" t="s">
        <v>2804</v>
      </c>
      <c r="H1822" s="6">
        <v>63</v>
      </c>
      <c r="I1822" s="12">
        <f>IF(Fact_Order[[#This Row],[Review Rating]]&gt;3,1,0)</f>
        <v>1</v>
      </c>
      <c r="J1822">
        <v>4.5</v>
      </c>
      <c r="K1822">
        <f>IF(Fact_Order[[#This Row],[Discount Applied]]="Yes", 1, 0)</f>
        <v>0</v>
      </c>
      <c r="L1822" t="s">
        <v>1691</v>
      </c>
      <c r="M1822" t="s">
        <v>27</v>
      </c>
    </row>
    <row r="1823" spans="1:13" x14ac:dyDescent="0.3">
      <c r="A1823">
        <v>2824</v>
      </c>
      <c r="B1823">
        <v>4</v>
      </c>
      <c r="C1823">
        <v>41</v>
      </c>
      <c r="D1823">
        <v>3</v>
      </c>
      <c r="E1823">
        <v>11</v>
      </c>
      <c r="F1823">
        <v>2824</v>
      </c>
      <c r="G1823" t="s">
        <v>2837</v>
      </c>
      <c r="H1823" s="6">
        <v>63</v>
      </c>
      <c r="I1823" s="12">
        <f>IF(Fact_Order[[#This Row],[Review Rating]]&gt;3,1,0)</f>
        <v>1</v>
      </c>
      <c r="J1823">
        <v>4.5</v>
      </c>
      <c r="K1823">
        <f>IF(Fact_Order[[#This Row],[Discount Applied]]="Yes", 1, 0)</f>
        <v>0</v>
      </c>
      <c r="L1823" t="s">
        <v>1691</v>
      </c>
      <c r="M1823" t="s">
        <v>27</v>
      </c>
    </row>
    <row r="1824" spans="1:13" x14ac:dyDescent="0.3">
      <c r="A1824">
        <v>2943</v>
      </c>
      <c r="B1824">
        <v>2</v>
      </c>
      <c r="C1824">
        <v>12</v>
      </c>
      <c r="D1824">
        <v>3</v>
      </c>
      <c r="E1824">
        <v>21</v>
      </c>
      <c r="F1824">
        <v>2943</v>
      </c>
      <c r="G1824" t="s">
        <v>2956</v>
      </c>
      <c r="H1824" s="6">
        <v>63</v>
      </c>
      <c r="I1824" s="12">
        <f>IF(Fact_Order[[#This Row],[Review Rating]]&gt;3,1,0)</f>
        <v>0</v>
      </c>
      <c r="J1824">
        <v>2.6</v>
      </c>
      <c r="K1824">
        <f>IF(Fact_Order[[#This Row],[Discount Applied]]="Yes", 1, 0)</f>
        <v>0</v>
      </c>
      <c r="L1824" t="s">
        <v>1691</v>
      </c>
      <c r="M1824" t="s">
        <v>22</v>
      </c>
    </row>
    <row r="1825" spans="1:13" x14ac:dyDescent="0.3">
      <c r="A1825">
        <v>2948</v>
      </c>
      <c r="B1825">
        <v>4</v>
      </c>
      <c r="C1825">
        <v>44</v>
      </c>
      <c r="D1825">
        <v>2</v>
      </c>
      <c r="E1825">
        <v>17</v>
      </c>
      <c r="F1825">
        <v>2948</v>
      </c>
      <c r="G1825" t="s">
        <v>2961</v>
      </c>
      <c r="H1825" s="6">
        <v>63</v>
      </c>
      <c r="I1825" s="12">
        <f>IF(Fact_Order[[#This Row],[Review Rating]]&gt;3,1,0)</f>
        <v>1</v>
      </c>
      <c r="J1825">
        <v>4.4000000000000004</v>
      </c>
      <c r="K1825">
        <f>IF(Fact_Order[[#This Row],[Discount Applied]]="Yes", 1, 0)</f>
        <v>0</v>
      </c>
      <c r="L1825" t="s">
        <v>1691</v>
      </c>
      <c r="M1825" t="s">
        <v>8</v>
      </c>
    </row>
    <row r="1826" spans="1:13" x14ac:dyDescent="0.3">
      <c r="A1826">
        <v>3074</v>
      </c>
      <c r="B1826">
        <v>2</v>
      </c>
      <c r="C1826">
        <v>5</v>
      </c>
      <c r="D1826">
        <v>1</v>
      </c>
      <c r="E1826">
        <v>6</v>
      </c>
      <c r="F1826">
        <v>3074</v>
      </c>
      <c r="G1826" t="s">
        <v>3087</v>
      </c>
      <c r="H1826" s="6">
        <v>63</v>
      </c>
      <c r="I1826" s="12">
        <f>IF(Fact_Order[[#This Row],[Review Rating]]&gt;3,1,0)</f>
        <v>1</v>
      </c>
      <c r="J1826">
        <v>3.6</v>
      </c>
      <c r="K1826">
        <f>IF(Fact_Order[[#This Row],[Discount Applied]]="Yes", 1, 0)</f>
        <v>0</v>
      </c>
      <c r="L1826" t="s">
        <v>1691</v>
      </c>
      <c r="M1826" t="s">
        <v>27</v>
      </c>
    </row>
    <row r="1827" spans="1:13" x14ac:dyDescent="0.3">
      <c r="A1827">
        <v>3094</v>
      </c>
      <c r="B1827">
        <v>6</v>
      </c>
      <c r="C1827">
        <v>39</v>
      </c>
      <c r="D1827">
        <v>3</v>
      </c>
      <c r="E1827">
        <v>21</v>
      </c>
      <c r="F1827">
        <v>3094</v>
      </c>
      <c r="G1827" t="s">
        <v>3107</v>
      </c>
      <c r="H1827" s="6">
        <v>63</v>
      </c>
      <c r="I1827" s="12">
        <f>IF(Fact_Order[[#This Row],[Review Rating]]&gt;3,1,0)</f>
        <v>1</v>
      </c>
      <c r="J1827">
        <v>4.8</v>
      </c>
      <c r="K1827">
        <f>IF(Fact_Order[[#This Row],[Discount Applied]]="Yes", 1, 0)</f>
        <v>0</v>
      </c>
      <c r="L1827" t="s">
        <v>1691</v>
      </c>
      <c r="M1827" t="s">
        <v>10</v>
      </c>
    </row>
    <row r="1828" spans="1:13" x14ac:dyDescent="0.3">
      <c r="A1828">
        <v>3097</v>
      </c>
      <c r="B1828">
        <v>3</v>
      </c>
      <c r="C1828">
        <v>24</v>
      </c>
      <c r="D1828">
        <v>1</v>
      </c>
      <c r="E1828">
        <v>6</v>
      </c>
      <c r="F1828">
        <v>3097</v>
      </c>
      <c r="G1828" t="s">
        <v>3110</v>
      </c>
      <c r="H1828" s="6">
        <v>63</v>
      </c>
      <c r="I1828" s="12">
        <f>IF(Fact_Order[[#This Row],[Review Rating]]&gt;3,1,0)</f>
        <v>1</v>
      </c>
      <c r="J1828">
        <v>3.5</v>
      </c>
      <c r="K1828">
        <f>IF(Fact_Order[[#This Row],[Discount Applied]]="Yes", 1, 0)</f>
        <v>0</v>
      </c>
      <c r="L1828" t="s">
        <v>1691</v>
      </c>
      <c r="M1828" t="s">
        <v>22</v>
      </c>
    </row>
    <row r="1829" spans="1:13" x14ac:dyDescent="0.3">
      <c r="A1829">
        <v>3288</v>
      </c>
      <c r="B1829">
        <v>5</v>
      </c>
      <c r="C1829">
        <v>9</v>
      </c>
      <c r="D1829">
        <v>2</v>
      </c>
      <c r="E1829">
        <v>12</v>
      </c>
      <c r="F1829">
        <v>3288</v>
      </c>
      <c r="G1829" t="s">
        <v>3301</v>
      </c>
      <c r="H1829" s="6">
        <v>63</v>
      </c>
      <c r="I1829" s="12">
        <f>IF(Fact_Order[[#This Row],[Review Rating]]&gt;3,1,0)</f>
        <v>1</v>
      </c>
      <c r="J1829">
        <v>4.3</v>
      </c>
      <c r="K1829">
        <f>IF(Fact_Order[[#This Row],[Discount Applied]]="Yes", 1, 0)</f>
        <v>0</v>
      </c>
      <c r="L1829" t="s">
        <v>1691</v>
      </c>
      <c r="M1829" t="s">
        <v>12</v>
      </c>
    </row>
    <row r="1830" spans="1:13" x14ac:dyDescent="0.3">
      <c r="A1830">
        <v>3441</v>
      </c>
      <c r="B1830">
        <v>5</v>
      </c>
      <c r="C1830">
        <v>34</v>
      </c>
      <c r="D1830">
        <v>4</v>
      </c>
      <c r="E1830">
        <v>9</v>
      </c>
      <c r="F1830">
        <v>3441</v>
      </c>
      <c r="G1830" t="s">
        <v>3454</v>
      </c>
      <c r="H1830" s="6">
        <v>63</v>
      </c>
      <c r="I1830" s="12">
        <f>IF(Fact_Order[[#This Row],[Review Rating]]&gt;3,1,0)</f>
        <v>1</v>
      </c>
      <c r="J1830">
        <v>4.3</v>
      </c>
      <c r="K1830">
        <f>IF(Fact_Order[[#This Row],[Discount Applied]]="Yes", 1, 0)</f>
        <v>0</v>
      </c>
      <c r="L1830" t="s">
        <v>1691</v>
      </c>
      <c r="M1830" t="s">
        <v>14</v>
      </c>
    </row>
    <row r="1831" spans="1:13" x14ac:dyDescent="0.3">
      <c r="A1831">
        <v>3445</v>
      </c>
      <c r="B1831">
        <v>5</v>
      </c>
      <c r="C1831">
        <v>4</v>
      </c>
      <c r="D1831">
        <v>3</v>
      </c>
      <c r="E1831">
        <v>14</v>
      </c>
      <c r="F1831">
        <v>3445</v>
      </c>
      <c r="G1831" t="s">
        <v>3458</v>
      </c>
      <c r="H1831" s="6">
        <v>63</v>
      </c>
      <c r="I1831" s="12">
        <f>IF(Fact_Order[[#This Row],[Review Rating]]&gt;3,1,0)</f>
        <v>1</v>
      </c>
      <c r="J1831">
        <v>3.8</v>
      </c>
      <c r="K1831">
        <f>IF(Fact_Order[[#This Row],[Discount Applied]]="Yes", 1, 0)</f>
        <v>0</v>
      </c>
      <c r="L1831" t="s">
        <v>1691</v>
      </c>
      <c r="M1831" t="s">
        <v>22</v>
      </c>
    </row>
    <row r="1832" spans="1:13" x14ac:dyDescent="0.3">
      <c r="A1832">
        <v>3539</v>
      </c>
      <c r="B1832">
        <v>6</v>
      </c>
      <c r="C1832">
        <v>45</v>
      </c>
      <c r="D1832">
        <v>2</v>
      </c>
      <c r="E1832">
        <v>10</v>
      </c>
      <c r="F1832">
        <v>3539</v>
      </c>
      <c r="G1832" t="s">
        <v>3552</v>
      </c>
      <c r="H1832" s="6">
        <v>63</v>
      </c>
      <c r="I1832" s="12">
        <f>IF(Fact_Order[[#This Row],[Review Rating]]&gt;3,1,0)</f>
        <v>1</v>
      </c>
      <c r="J1832">
        <v>4.5</v>
      </c>
      <c r="K1832">
        <f>IF(Fact_Order[[#This Row],[Discount Applied]]="Yes", 1, 0)</f>
        <v>0</v>
      </c>
      <c r="L1832" t="s">
        <v>1691</v>
      </c>
      <c r="M1832" t="s">
        <v>8</v>
      </c>
    </row>
    <row r="1833" spans="1:13" x14ac:dyDescent="0.3">
      <c r="A1833">
        <v>3776</v>
      </c>
      <c r="B1833">
        <v>5</v>
      </c>
      <c r="C1833">
        <v>46</v>
      </c>
      <c r="D1833">
        <v>2</v>
      </c>
      <c r="E1833">
        <v>23</v>
      </c>
      <c r="F1833">
        <v>3776</v>
      </c>
      <c r="G1833" t="s">
        <v>3789</v>
      </c>
      <c r="H1833" s="6">
        <v>63</v>
      </c>
      <c r="I1833" s="12">
        <f>IF(Fact_Order[[#This Row],[Review Rating]]&gt;3,1,0)</f>
        <v>0</v>
      </c>
      <c r="J1833">
        <v>2.7</v>
      </c>
      <c r="K1833">
        <f>IF(Fact_Order[[#This Row],[Discount Applied]]="Yes", 1, 0)</f>
        <v>0</v>
      </c>
      <c r="L1833" t="s">
        <v>1691</v>
      </c>
      <c r="M1833" t="s">
        <v>10</v>
      </c>
    </row>
    <row r="1834" spans="1:13" x14ac:dyDescent="0.3">
      <c r="A1834">
        <v>3880</v>
      </c>
      <c r="B1834">
        <v>2</v>
      </c>
      <c r="C1834">
        <v>21</v>
      </c>
      <c r="D1834">
        <v>1</v>
      </c>
      <c r="E1834">
        <v>12</v>
      </c>
      <c r="F1834">
        <v>3880</v>
      </c>
      <c r="G1834" t="s">
        <v>3893</v>
      </c>
      <c r="H1834" s="6">
        <v>63</v>
      </c>
      <c r="I1834" s="12">
        <f>IF(Fact_Order[[#This Row],[Review Rating]]&gt;3,1,0)</f>
        <v>1</v>
      </c>
      <c r="J1834">
        <v>4.0999999999999996</v>
      </c>
      <c r="K1834">
        <f>IF(Fact_Order[[#This Row],[Discount Applied]]="Yes", 1, 0)</f>
        <v>0</v>
      </c>
      <c r="L1834" t="s">
        <v>1691</v>
      </c>
      <c r="M1834" t="s">
        <v>27</v>
      </c>
    </row>
    <row r="1835" spans="1:13" x14ac:dyDescent="0.3">
      <c r="A1835">
        <v>29</v>
      </c>
      <c r="B1835">
        <v>6</v>
      </c>
      <c r="C1835">
        <v>18</v>
      </c>
      <c r="D1835">
        <v>1</v>
      </c>
      <c r="E1835">
        <v>14</v>
      </c>
      <c r="F1835">
        <v>22</v>
      </c>
      <c r="G1835" t="s">
        <v>34</v>
      </c>
      <c r="H1835" s="6">
        <v>62</v>
      </c>
      <c r="I1835" s="12">
        <f>IF(Fact_Order[[#This Row],[Review Rating]]&gt;3,1,0)</f>
        <v>1</v>
      </c>
      <c r="J1835">
        <v>4.0999999999999996</v>
      </c>
      <c r="K1835">
        <f>IF(Fact_Order[[#This Row],[Discount Applied]]="Yes", 1, 0)</f>
        <v>1</v>
      </c>
      <c r="L1835" t="s">
        <v>7</v>
      </c>
      <c r="M1835" t="s">
        <v>27</v>
      </c>
    </row>
    <row r="1836" spans="1:13" x14ac:dyDescent="0.3">
      <c r="A1836">
        <v>94</v>
      </c>
      <c r="B1836">
        <v>4</v>
      </c>
      <c r="C1836">
        <v>21</v>
      </c>
      <c r="D1836">
        <v>4</v>
      </c>
      <c r="E1836">
        <v>2</v>
      </c>
      <c r="F1836">
        <v>94</v>
      </c>
      <c r="G1836" t="s">
        <v>106</v>
      </c>
      <c r="H1836" s="6">
        <v>62</v>
      </c>
      <c r="I1836" s="12">
        <f>IF(Fact_Order[[#This Row],[Review Rating]]&gt;3,1,0)</f>
        <v>1</v>
      </c>
      <c r="J1836">
        <v>4.5</v>
      </c>
      <c r="K1836">
        <f>IF(Fact_Order[[#This Row],[Discount Applied]]="Yes", 1, 0)</f>
        <v>1</v>
      </c>
      <c r="L1836" t="s">
        <v>7</v>
      </c>
      <c r="M1836" t="s">
        <v>12</v>
      </c>
    </row>
    <row r="1837" spans="1:13" x14ac:dyDescent="0.3">
      <c r="A1837">
        <v>289</v>
      </c>
      <c r="B1837">
        <v>5</v>
      </c>
      <c r="C1837">
        <v>18</v>
      </c>
      <c r="D1837">
        <v>1</v>
      </c>
      <c r="E1837">
        <v>18</v>
      </c>
      <c r="F1837">
        <v>289</v>
      </c>
      <c r="G1837" t="s">
        <v>301</v>
      </c>
      <c r="H1837" s="6">
        <v>62</v>
      </c>
      <c r="I1837" s="12">
        <f>IF(Fact_Order[[#This Row],[Review Rating]]&gt;3,1,0)</f>
        <v>1</v>
      </c>
      <c r="J1837">
        <v>3.7</v>
      </c>
      <c r="K1837">
        <f>IF(Fact_Order[[#This Row],[Discount Applied]]="Yes", 1, 0)</f>
        <v>1</v>
      </c>
      <c r="L1837" t="s">
        <v>7</v>
      </c>
      <c r="M1837" t="s">
        <v>8</v>
      </c>
    </row>
    <row r="1838" spans="1:13" x14ac:dyDescent="0.3">
      <c r="A1838">
        <v>379</v>
      </c>
      <c r="B1838">
        <v>3</v>
      </c>
      <c r="C1838">
        <v>23</v>
      </c>
      <c r="D1838">
        <v>1</v>
      </c>
      <c r="E1838">
        <v>11</v>
      </c>
      <c r="F1838">
        <v>379</v>
      </c>
      <c r="G1838" t="s">
        <v>391</v>
      </c>
      <c r="H1838" s="6">
        <v>62</v>
      </c>
      <c r="I1838" s="12">
        <f>IF(Fact_Order[[#This Row],[Review Rating]]&gt;3,1,0)</f>
        <v>1</v>
      </c>
      <c r="J1838">
        <v>4.9000000000000004</v>
      </c>
      <c r="K1838">
        <f>IF(Fact_Order[[#This Row],[Discount Applied]]="Yes", 1, 0)</f>
        <v>1</v>
      </c>
      <c r="L1838" t="s">
        <v>7</v>
      </c>
      <c r="M1838" t="s">
        <v>12</v>
      </c>
    </row>
    <row r="1839" spans="1:13" x14ac:dyDescent="0.3">
      <c r="A1839">
        <v>493</v>
      </c>
      <c r="B1839">
        <v>4</v>
      </c>
      <c r="C1839">
        <v>50</v>
      </c>
      <c r="D1839">
        <v>4</v>
      </c>
      <c r="E1839">
        <v>6</v>
      </c>
      <c r="F1839">
        <v>493</v>
      </c>
      <c r="G1839" t="s">
        <v>505</v>
      </c>
      <c r="H1839" s="6">
        <v>62</v>
      </c>
      <c r="I1839" s="12">
        <f>IF(Fact_Order[[#This Row],[Review Rating]]&gt;3,1,0)</f>
        <v>1</v>
      </c>
      <c r="J1839">
        <v>3.9</v>
      </c>
      <c r="K1839">
        <f>IF(Fact_Order[[#This Row],[Discount Applied]]="Yes", 1, 0)</f>
        <v>1</v>
      </c>
      <c r="L1839" t="s">
        <v>7</v>
      </c>
      <c r="M1839" t="s">
        <v>27</v>
      </c>
    </row>
    <row r="1840" spans="1:13" x14ac:dyDescent="0.3">
      <c r="A1840">
        <v>515</v>
      </c>
      <c r="B1840">
        <v>4</v>
      </c>
      <c r="C1840">
        <v>28</v>
      </c>
      <c r="D1840">
        <v>1</v>
      </c>
      <c r="E1840">
        <v>12</v>
      </c>
      <c r="F1840">
        <v>515</v>
      </c>
      <c r="G1840" t="s">
        <v>527</v>
      </c>
      <c r="H1840" s="6">
        <v>62</v>
      </c>
      <c r="I1840" s="12">
        <f>IF(Fact_Order[[#This Row],[Review Rating]]&gt;3,1,0)</f>
        <v>1</v>
      </c>
      <c r="J1840">
        <v>4.3</v>
      </c>
      <c r="K1840">
        <f>IF(Fact_Order[[#This Row],[Discount Applied]]="Yes", 1, 0)</f>
        <v>1</v>
      </c>
      <c r="L1840" t="s">
        <v>7</v>
      </c>
      <c r="M1840" t="s">
        <v>14</v>
      </c>
    </row>
    <row r="1841" spans="1:13" x14ac:dyDescent="0.3">
      <c r="A1841">
        <v>551</v>
      </c>
      <c r="B1841">
        <v>6</v>
      </c>
      <c r="C1841">
        <v>43</v>
      </c>
      <c r="D1841">
        <v>3</v>
      </c>
      <c r="E1841">
        <v>23</v>
      </c>
      <c r="F1841">
        <v>551</v>
      </c>
      <c r="G1841" t="s">
        <v>563</v>
      </c>
      <c r="H1841" s="6">
        <v>62</v>
      </c>
      <c r="I1841" s="12">
        <f>IF(Fact_Order[[#This Row],[Review Rating]]&gt;3,1,0)</f>
        <v>1</v>
      </c>
      <c r="J1841">
        <v>3.3</v>
      </c>
      <c r="K1841">
        <f>IF(Fact_Order[[#This Row],[Discount Applied]]="Yes", 1, 0)</f>
        <v>1</v>
      </c>
      <c r="L1841" t="s">
        <v>7</v>
      </c>
      <c r="M1841" t="s">
        <v>14</v>
      </c>
    </row>
    <row r="1842" spans="1:13" x14ac:dyDescent="0.3">
      <c r="A1842">
        <v>563</v>
      </c>
      <c r="B1842">
        <v>4</v>
      </c>
      <c r="C1842">
        <v>10</v>
      </c>
      <c r="D1842">
        <v>3</v>
      </c>
      <c r="E1842">
        <v>3</v>
      </c>
      <c r="F1842">
        <v>563</v>
      </c>
      <c r="G1842" t="s">
        <v>575</v>
      </c>
      <c r="H1842" s="6">
        <v>62</v>
      </c>
      <c r="I1842" s="12">
        <f>IF(Fact_Order[[#This Row],[Review Rating]]&gt;3,1,0)</f>
        <v>1</v>
      </c>
      <c r="J1842">
        <v>3.5</v>
      </c>
      <c r="K1842">
        <f>IF(Fact_Order[[#This Row],[Discount Applied]]="Yes", 1, 0)</f>
        <v>1</v>
      </c>
      <c r="L1842" t="s">
        <v>7</v>
      </c>
      <c r="M1842" t="s">
        <v>27</v>
      </c>
    </row>
    <row r="1843" spans="1:13" x14ac:dyDescent="0.3">
      <c r="A1843">
        <v>678</v>
      </c>
      <c r="B1843">
        <v>1</v>
      </c>
      <c r="C1843">
        <v>48</v>
      </c>
      <c r="D1843">
        <v>3</v>
      </c>
      <c r="E1843">
        <v>21</v>
      </c>
      <c r="F1843">
        <v>678</v>
      </c>
      <c r="G1843" t="s">
        <v>690</v>
      </c>
      <c r="H1843" s="6">
        <v>62</v>
      </c>
      <c r="I1843" s="12">
        <f>IF(Fact_Order[[#This Row],[Review Rating]]&gt;3,1,0)</f>
        <v>0</v>
      </c>
      <c r="J1843">
        <v>2.7</v>
      </c>
      <c r="K1843">
        <f>IF(Fact_Order[[#This Row],[Discount Applied]]="Yes", 1, 0)</f>
        <v>1</v>
      </c>
      <c r="L1843" t="s">
        <v>7</v>
      </c>
      <c r="M1843" t="s">
        <v>14</v>
      </c>
    </row>
    <row r="1844" spans="1:13" x14ac:dyDescent="0.3">
      <c r="A1844">
        <v>721</v>
      </c>
      <c r="B1844">
        <v>2</v>
      </c>
      <c r="C1844">
        <v>36</v>
      </c>
      <c r="D1844">
        <v>4</v>
      </c>
      <c r="E1844">
        <v>17</v>
      </c>
      <c r="F1844">
        <v>721</v>
      </c>
      <c r="G1844" t="s">
        <v>733</v>
      </c>
      <c r="H1844" s="6">
        <v>62</v>
      </c>
      <c r="I1844" s="12">
        <f>IF(Fact_Order[[#This Row],[Review Rating]]&gt;3,1,0)</f>
        <v>1</v>
      </c>
      <c r="J1844">
        <v>3.4</v>
      </c>
      <c r="K1844">
        <f>IF(Fact_Order[[#This Row],[Discount Applied]]="Yes", 1, 0)</f>
        <v>1</v>
      </c>
      <c r="L1844" t="s">
        <v>7</v>
      </c>
      <c r="M1844" t="s">
        <v>27</v>
      </c>
    </row>
    <row r="1845" spans="1:13" x14ac:dyDescent="0.3">
      <c r="A1845">
        <v>786</v>
      </c>
      <c r="B1845">
        <v>3</v>
      </c>
      <c r="C1845">
        <v>8</v>
      </c>
      <c r="D1845">
        <v>2</v>
      </c>
      <c r="E1845">
        <v>7</v>
      </c>
      <c r="F1845">
        <v>786</v>
      </c>
      <c r="G1845" t="s">
        <v>798</v>
      </c>
      <c r="H1845" s="6">
        <v>62</v>
      </c>
      <c r="I1845" s="12">
        <f>IF(Fact_Order[[#This Row],[Review Rating]]&gt;3,1,0)</f>
        <v>1</v>
      </c>
      <c r="J1845">
        <v>4</v>
      </c>
      <c r="K1845">
        <f>IF(Fact_Order[[#This Row],[Discount Applied]]="Yes", 1, 0)</f>
        <v>1</v>
      </c>
      <c r="L1845" t="s">
        <v>7</v>
      </c>
      <c r="M1845" t="s">
        <v>14</v>
      </c>
    </row>
    <row r="1846" spans="1:13" x14ac:dyDescent="0.3">
      <c r="A1846">
        <v>815</v>
      </c>
      <c r="B1846">
        <v>1</v>
      </c>
      <c r="C1846">
        <v>47</v>
      </c>
      <c r="D1846">
        <v>1</v>
      </c>
      <c r="E1846">
        <v>6</v>
      </c>
      <c r="F1846">
        <v>815</v>
      </c>
      <c r="G1846" t="s">
        <v>827</v>
      </c>
      <c r="H1846" s="6">
        <v>62</v>
      </c>
      <c r="I1846" s="12">
        <f>IF(Fact_Order[[#This Row],[Review Rating]]&gt;3,1,0)</f>
        <v>1</v>
      </c>
      <c r="J1846">
        <v>3.8</v>
      </c>
      <c r="K1846">
        <f>IF(Fact_Order[[#This Row],[Discount Applied]]="Yes", 1, 0)</f>
        <v>1</v>
      </c>
      <c r="L1846" t="s">
        <v>7</v>
      </c>
      <c r="M1846" t="s">
        <v>14</v>
      </c>
    </row>
    <row r="1847" spans="1:13" x14ac:dyDescent="0.3">
      <c r="A1847">
        <v>829</v>
      </c>
      <c r="B1847">
        <v>5</v>
      </c>
      <c r="C1847">
        <v>23</v>
      </c>
      <c r="D1847">
        <v>4</v>
      </c>
      <c r="E1847">
        <v>21</v>
      </c>
      <c r="F1847">
        <v>829</v>
      </c>
      <c r="G1847" t="s">
        <v>841</v>
      </c>
      <c r="H1847" s="6">
        <v>62</v>
      </c>
      <c r="I1847" s="12">
        <f>IF(Fact_Order[[#This Row],[Review Rating]]&gt;3,1,0)</f>
        <v>1</v>
      </c>
      <c r="J1847">
        <v>3.7</v>
      </c>
      <c r="K1847">
        <f>IF(Fact_Order[[#This Row],[Discount Applied]]="Yes", 1, 0)</f>
        <v>1</v>
      </c>
      <c r="L1847" t="s">
        <v>7</v>
      </c>
      <c r="M1847" t="s">
        <v>14</v>
      </c>
    </row>
    <row r="1848" spans="1:13" x14ac:dyDescent="0.3">
      <c r="A1848">
        <v>983</v>
      </c>
      <c r="B1848">
        <v>4</v>
      </c>
      <c r="C1848">
        <v>22</v>
      </c>
      <c r="D1848">
        <v>3</v>
      </c>
      <c r="E1848">
        <v>8</v>
      </c>
      <c r="F1848">
        <v>983</v>
      </c>
      <c r="G1848" t="s">
        <v>995</v>
      </c>
      <c r="H1848" s="6">
        <v>62</v>
      </c>
      <c r="I1848" s="12">
        <f>IF(Fact_Order[[#This Row],[Review Rating]]&gt;3,1,0)</f>
        <v>1</v>
      </c>
      <c r="J1848">
        <v>3.2</v>
      </c>
      <c r="K1848">
        <f>IF(Fact_Order[[#This Row],[Discount Applied]]="Yes", 1, 0)</f>
        <v>1</v>
      </c>
      <c r="L1848" t="s">
        <v>7</v>
      </c>
      <c r="M1848" t="s">
        <v>14</v>
      </c>
    </row>
    <row r="1849" spans="1:13" x14ac:dyDescent="0.3">
      <c r="A1849">
        <v>1008</v>
      </c>
      <c r="B1849">
        <v>4</v>
      </c>
      <c r="C1849">
        <v>43</v>
      </c>
      <c r="D1849">
        <v>2</v>
      </c>
      <c r="E1849">
        <v>25</v>
      </c>
      <c r="F1849">
        <v>1008</v>
      </c>
      <c r="G1849" t="s">
        <v>1020</v>
      </c>
      <c r="H1849" s="6">
        <v>62</v>
      </c>
      <c r="I1849" s="12">
        <f>IF(Fact_Order[[#This Row],[Review Rating]]&gt;3,1,0)</f>
        <v>1</v>
      </c>
      <c r="J1849">
        <v>4.8</v>
      </c>
      <c r="K1849">
        <f>IF(Fact_Order[[#This Row],[Discount Applied]]="Yes", 1, 0)</f>
        <v>1</v>
      </c>
      <c r="L1849" t="s">
        <v>7</v>
      </c>
      <c r="M1849" t="s">
        <v>12</v>
      </c>
    </row>
    <row r="1850" spans="1:13" x14ac:dyDescent="0.3">
      <c r="A1850">
        <v>1062</v>
      </c>
      <c r="B1850">
        <v>2</v>
      </c>
      <c r="C1850">
        <v>38</v>
      </c>
      <c r="D1850">
        <v>3</v>
      </c>
      <c r="E1850">
        <v>8</v>
      </c>
      <c r="F1850">
        <v>1062</v>
      </c>
      <c r="G1850" t="s">
        <v>1074</v>
      </c>
      <c r="H1850" s="6">
        <v>62</v>
      </c>
      <c r="I1850" s="12">
        <f>IF(Fact_Order[[#This Row],[Review Rating]]&gt;3,1,0)</f>
        <v>1</v>
      </c>
      <c r="J1850">
        <v>4.4000000000000004</v>
      </c>
      <c r="K1850">
        <f>IF(Fact_Order[[#This Row],[Discount Applied]]="Yes", 1, 0)</f>
        <v>1</v>
      </c>
      <c r="L1850" t="s">
        <v>7</v>
      </c>
      <c r="M1850" t="s">
        <v>8</v>
      </c>
    </row>
    <row r="1851" spans="1:13" x14ac:dyDescent="0.3">
      <c r="A1851">
        <v>1087</v>
      </c>
      <c r="B1851">
        <v>2</v>
      </c>
      <c r="C1851">
        <v>30</v>
      </c>
      <c r="D1851">
        <v>1</v>
      </c>
      <c r="E1851">
        <v>13</v>
      </c>
      <c r="F1851">
        <v>1087</v>
      </c>
      <c r="G1851" t="s">
        <v>1099</v>
      </c>
      <c r="H1851" s="6">
        <v>62</v>
      </c>
      <c r="I1851" s="12">
        <f>IF(Fact_Order[[#This Row],[Review Rating]]&gt;3,1,0)</f>
        <v>0</v>
      </c>
      <c r="J1851">
        <v>3</v>
      </c>
      <c r="K1851">
        <f>IF(Fact_Order[[#This Row],[Discount Applied]]="Yes", 1, 0)</f>
        <v>1</v>
      </c>
      <c r="L1851" t="s">
        <v>7</v>
      </c>
      <c r="M1851" t="s">
        <v>14</v>
      </c>
    </row>
    <row r="1852" spans="1:13" x14ac:dyDescent="0.3">
      <c r="A1852">
        <v>1108</v>
      </c>
      <c r="B1852">
        <v>6</v>
      </c>
      <c r="C1852">
        <v>22</v>
      </c>
      <c r="D1852">
        <v>4</v>
      </c>
      <c r="E1852">
        <v>5</v>
      </c>
      <c r="F1852">
        <v>1108</v>
      </c>
      <c r="G1852" t="s">
        <v>1120</v>
      </c>
      <c r="H1852" s="6">
        <v>62</v>
      </c>
      <c r="I1852" s="12">
        <f>IF(Fact_Order[[#This Row],[Review Rating]]&gt;3,1,0)</f>
        <v>0</v>
      </c>
      <c r="J1852">
        <v>2.8</v>
      </c>
      <c r="K1852">
        <f>IF(Fact_Order[[#This Row],[Discount Applied]]="Yes", 1, 0)</f>
        <v>1</v>
      </c>
      <c r="L1852" t="s">
        <v>7</v>
      </c>
      <c r="M1852" t="s">
        <v>22</v>
      </c>
    </row>
    <row r="1853" spans="1:13" x14ac:dyDescent="0.3">
      <c r="A1853">
        <v>1123</v>
      </c>
      <c r="B1853">
        <v>5</v>
      </c>
      <c r="C1853">
        <v>18</v>
      </c>
      <c r="D1853">
        <v>2</v>
      </c>
      <c r="E1853">
        <v>9</v>
      </c>
      <c r="F1853">
        <v>1123</v>
      </c>
      <c r="G1853" t="s">
        <v>1135</v>
      </c>
      <c r="H1853" s="6">
        <v>62</v>
      </c>
      <c r="I1853" s="12">
        <f>IF(Fact_Order[[#This Row],[Review Rating]]&gt;3,1,0)</f>
        <v>1</v>
      </c>
      <c r="J1853">
        <v>4.3</v>
      </c>
      <c r="K1853">
        <f>IF(Fact_Order[[#This Row],[Discount Applied]]="Yes", 1, 0)</f>
        <v>1</v>
      </c>
      <c r="L1853" t="s">
        <v>7</v>
      </c>
      <c r="M1853" t="s">
        <v>12</v>
      </c>
    </row>
    <row r="1854" spans="1:13" x14ac:dyDescent="0.3">
      <c r="A1854">
        <v>1171</v>
      </c>
      <c r="B1854">
        <v>1</v>
      </c>
      <c r="C1854">
        <v>27</v>
      </c>
      <c r="D1854">
        <v>2</v>
      </c>
      <c r="E1854">
        <v>12</v>
      </c>
      <c r="F1854">
        <v>1171</v>
      </c>
      <c r="G1854" t="s">
        <v>1183</v>
      </c>
      <c r="H1854" s="6">
        <v>62</v>
      </c>
      <c r="I1854" s="12">
        <f>IF(Fact_Order[[#This Row],[Review Rating]]&gt;3,1,0)</f>
        <v>1</v>
      </c>
      <c r="J1854">
        <v>3.2</v>
      </c>
      <c r="K1854">
        <f>IF(Fact_Order[[#This Row],[Discount Applied]]="Yes", 1, 0)</f>
        <v>1</v>
      </c>
      <c r="L1854" t="s">
        <v>7</v>
      </c>
      <c r="M1854" t="s">
        <v>10</v>
      </c>
    </row>
    <row r="1855" spans="1:13" x14ac:dyDescent="0.3">
      <c r="A1855">
        <v>1210</v>
      </c>
      <c r="B1855">
        <v>3</v>
      </c>
      <c r="C1855">
        <v>39</v>
      </c>
      <c r="D1855">
        <v>1</v>
      </c>
      <c r="E1855">
        <v>14</v>
      </c>
      <c r="F1855">
        <v>1210</v>
      </c>
      <c r="G1855" t="s">
        <v>1222</v>
      </c>
      <c r="H1855" s="6">
        <v>62</v>
      </c>
      <c r="I1855" s="12">
        <f>IF(Fact_Order[[#This Row],[Review Rating]]&gt;3,1,0)</f>
        <v>1</v>
      </c>
      <c r="J1855">
        <v>3.8</v>
      </c>
      <c r="K1855">
        <f>IF(Fact_Order[[#This Row],[Discount Applied]]="Yes", 1, 0)</f>
        <v>1</v>
      </c>
      <c r="L1855" t="s">
        <v>7</v>
      </c>
      <c r="M1855" t="s">
        <v>22</v>
      </c>
    </row>
    <row r="1856" spans="1:13" x14ac:dyDescent="0.3">
      <c r="A1856">
        <v>1263</v>
      </c>
      <c r="B1856">
        <v>6</v>
      </c>
      <c r="C1856">
        <v>31</v>
      </c>
      <c r="D1856">
        <v>1</v>
      </c>
      <c r="E1856">
        <v>24</v>
      </c>
      <c r="F1856">
        <v>1263</v>
      </c>
      <c r="G1856" t="s">
        <v>1275</v>
      </c>
      <c r="H1856" s="6">
        <v>62</v>
      </c>
      <c r="I1856" s="12">
        <f>IF(Fact_Order[[#This Row],[Review Rating]]&gt;3,1,0)</f>
        <v>1</v>
      </c>
      <c r="J1856">
        <v>4.8</v>
      </c>
      <c r="K1856">
        <f>IF(Fact_Order[[#This Row],[Discount Applied]]="Yes", 1, 0)</f>
        <v>1</v>
      </c>
      <c r="L1856" t="s">
        <v>7</v>
      </c>
      <c r="M1856" t="s">
        <v>8</v>
      </c>
    </row>
    <row r="1857" spans="1:13" x14ac:dyDescent="0.3">
      <c r="A1857">
        <v>1324</v>
      </c>
      <c r="B1857">
        <v>4</v>
      </c>
      <c r="C1857">
        <v>15</v>
      </c>
      <c r="D1857">
        <v>2</v>
      </c>
      <c r="E1857">
        <v>7</v>
      </c>
      <c r="F1857">
        <v>1324</v>
      </c>
      <c r="G1857" t="s">
        <v>1336</v>
      </c>
      <c r="H1857" s="6">
        <v>62</v>
      </c>
      <c r="I1857" s="12">
        <f>IF(Fact_Order[[#This Row],[Review Rating]]&gt;3,1,0)</f>
        <v>1</v>
      </c>
      <c r="J1857">
        <v>4.5999999999999996</v>
      </c>
      <c r="K1857">
        <f>IF(Fact_Order[[#This Row],[Discount Applied]]="Yes", 1, 0)</f>
        <v>1</v>
      </c>
      <c r="L1857" t="s">
        <v>7</v>
      </c>
      <c r="M1857" t="s">
        <v>27</v>
      </c>
    </row>
    <row r="1858" spans="1:13" x14ac:dyDescent="0.3">
      <c r="A1858">
        <v>1616</v>
      </c>
      <c r="B1858">
        <v>4</v>
      </c>
      <c r="C1858">
        <v>15</v>
      </c>
      <c r="D1858">
        <v>4</v>
      </c>
      <c r="E1858">
        <v>17</v>
      </c>
      <c r="F1858">
        <v>1616</v>
      </c>
      <c r="G1858" t="s">
        <v>1628</v>
      </c>
      <c r="H1858" s="6">
        <v>62</v>
      </c>
      <c r="I1858" s="12">
        <f>IF(Fact_Order[[#This Row],[Review Rating]]&gt;3,1,0)</f>
        <v>1</v>
      </c>
      <c r="J1858">
        <v>3.2</v>
      </c>
      <c r="K1858">
        <f>IF(Fact_Order[[#This Row],[Discount Applied]]="Yes", 1, 0)</f>
        <v>1</v>
      </c>
      <c r="L1858" t="s">
        <v>7</v>
      </c>
      <c r="M1858" t="s">
        <v>10</v>
      </c>
    </row>
    <row r="1859" spans="1:13" x14ac:dyDescent="0.3">
      <c r="A1859">
        <v>1674</v>
      </c>
      <c r="B1859">
        <v>3</v>
      </c>
      <c r="C1859">
        <v>12</v>
      </c>
      <c r="D1859">
        <v>4</v>
      </c>
      <c r="E1859">
        <v>1</v>
      </c>
      <c r="F1859">
        <v>1674</v>
      </c>
      <c r="G1859" t="s">
        <v>1686</v>
      </c>
      <c r="H1859" s="6">
        <v>62</v>
      </c>
      <c r="I1859" s="12">
        <f>IF(Fact_Order[[#This Row],[Review Rating]]&gt;3,1,0)</f>
        <v>1</v>
      </c>
      <c r="J1859">
        <v>3.4</v>
      </c>
      <c r="K1859">
        <f>IF(Fact_Order[[#This Row],[Discount Applied]]="Yes", 1, 0)</f>
        <v>1</v>
      </c>
      <c r="L1859" t="s">
        <v>7</v>
      </c>
      <c r="M1859" t="s">
        <v>8</v>
      </c>
    </row>
    <row r="1860" spans="1:13" x14ac:dyDescent="0.3">
      <c r="A1860">
        <v>1780</v>
      </c>
      <c r="B1860">
        <v>2</v>
      </c>
      <c r="C1860">
        <v>42</v>
      </c>
      <c r="D1860">
        <v>1</v>
      </c>
      <c r="E1860">
        <v>19</v>
      </c>
      <c r="F1860">
        <v>1780</v>
      </c>
      <c r="G1860" t="s">
        <v>1793</v>
      </c>
      <c r="H1860" s="6">
        <v>62</v>
      </c>
      <c r="I1860" s="12">
        <f>IF(Fact_Order[[#This Row],[Review Rating]]&gt;3,1,0)</f>
        <v>1</v>
      </c>
      <c r="J1860">
        <v>4.3</v>
      </c>
      <c r="K1860">
        <f>IF(Fact_Order[[#This Row],[Discount Applied]]="Yes", 1, 0)</f>
        <v>0</v>
      </c>
      <c r="L1860" t="s">
        <v>1691</v>
      </c>
      <c r="M1860" t="s">
        <v>8</v>
      </c>
    </row>
    <row r="1861" spans="1:13" x14ac:dyDescent="0.3">
      <c r="A1861">
        <v>1806</v>
      </c>
      <c r="B1861">
        <v>6</v>
      </c>
      <c r="C1861">
        <v>29</v>
      </c>
      <c r="D1861">
        <v>2</v>
      </c>
      <c r="E1861">
        <v>18</v>
      </c>
      <c r="F1861">
        <v>1806</v>
      </c>
      <c r="G1861" t="s">
        <v>1819</v>
      </c>
      <c r="H1861" s="6">
        <v>62</v>
      </c>
      <c r="I1861" s="12">
        <f>IF(Fact_Order[[#This Row],[Review Rating]]&gt;3,1,0)</f>
        <v>1</v>
      </c>
      <c r="J1861">
        <v>4.9000000000000004</v>
      </c>
      <c r="K1861">
        <f>IF(Fact_Order[[#This Row],[Discount Applied]]="Yes", 1, 0)</f>
        <v>0</v>
      </c>
      <c r="L1861" t="s">
        <v>1691</v>
      </c>
      <c r="M1861" t="s">
        <v>27</v>
      </c>
    </row>
    <row r="1862" spans="1:13" x14ac:dyDescent="0.3">
      <c r="A1862">
        <v>1814</v>
      </c>
      <c r="B1862">
        <v>2</v>
      </c>
      <c r="C1862">
        <v>27</v>
      </c>
      <c r="D1862">
        <v>2</v>
      </c>
      <c r="E1862">
        <v>7</v>
      </c>
      <c r="F1862">
        <v>1814</v>
      </c>
      <c r="G1862" t="s">
        <v>1827</v>
      </c>
      <c r="H1862" s="6">
        <v>62</v>
      </c>
      <c r="I1862" s="12">
        <f>IF(Fact_Order[[#This Row],[Review Rating]]&gt;3,1,0)</f>
        <v>1</v>
      </c>
      <c r="J1862">
        <v>3.5</v>
      </c>
      <c r="K1862">
        <f>IF(Fact_Order[[#This Row],[Discount Applied]]="Yes", 1, 0)</f>
        <v>0</v>
      </c>
      <c r="L1862" t="s">
        <v>1691</v>
      </c>
      <c r="M1862" t="s">
        <v>14</v>
      </c>
    </row>
    <row r="1863" spans="1:13" x14ac:dyDescent="0.3">
      <c r="A1863">
        <v>1866</v>
      </c>
      <c r="B1863">
        <v>6</v>
      </c>
      <c r="C1863">
        <v>10</v>
      </c>
      <c r="D1863">
        <v>3</v>
      </c>
      <c r="E1863">
        <v>14</v>
      </c>
      <c r="F1863">
        <v>1866</v>
      </c>
      <c r="G1863" t="s">
        <v>1879</v>
      </c>
      <c r="H1863" s="6">
        <v>62</v>
      </c>
      <c r="I1863" s="12">
        <f>IF(Fact_Order[[#This Row],[Review Rating]]&gt;3,1,0)</f>
        <v>1</v>
      </c>
      <c r="J1863">
        <v>3.8</v>
      </c>
      <c r="K1863">
        <f>IF(Fact_Order[[#This Row],[Discount Applied]]="Yes", 1, 0)</f>
        <v>0</v>
      </c>
      <c r="L1863" t="s">
        <v>1691</v>
      </c>
      <c r="M1863" t="s">
        <v>22</v>
      </c>
    </row>
    <row r="1864" spans="1:13" x14ac:dyDescent="0.3">
      <c r="A1864">
        <v>1878</v>
      </c>
      <c r="B1864">
        <v>1</v>
      </c>
      <c r="C1864">
        <v>39</v>
      </c>
      <c r="D1864">
        <v>4</v>
      </c>
      <c r="E1864">
        <v>25</v>
      </c>
      <c r="F1864">
        <v>1878</v>
      </c>
      <c r="G1864" t="s">
        <v>1891</v>
      </c>
      <c r="H1864" s="6">
        <v>62</v>
      </c>
      <c r="I1864" s="12">
        <f>IF(Fact_Order[[#This Row],[Review Rating]]&gt;3,1,0)</f>
        <v>1</v>
      </c>
      <c r="J1864">
        <v>3.6</v>
      </c>
      <c r="K1864">
        <f>IF(Fact_Order[[#This Row],[Discount Applied]]="Yes", 1, 0)</f>
        <v>0</v>
      </c>
      <c r="L1864" t="s">
        <v>1691</v>
      </c>
      <c r="M1864" t="s">
        <v>12</v>
      </c>
    </row>
    <row r="1865" spans="1:13" x14ac:dyDescent="0.3">
      <c r="A1865">
        <v>2196</v>
      </c>
      <c r="B1865">
        <v>3</v>
      </c>
      <c r="C1865">
        <v>15</v>
      </c>
      <c r="D1865">
        <v>4</v>
      </c>
      <c r="E1865">
        <v>3</v>
      </c>
      <c r="F1865">
        <v>2196</v>
      </c>
      <c r="G1865" t="s">
        <v>2209</v>
      </c>
      <c r="H1865" s="6">
        <v>62</v>
      </c>
      <c r="I1865" s="12">
        <f>IF(Fact_Order[[#This Row],[Review Rating]]&gt;3,1,0)</f>
        <v>1</v>
      </c>
      <c r="J1865">
        <v>3.7</v>
      </c>
      <c r="K1865">
        <f>IF(Fact_Order[[#This Row],[Discount Applied]]="Yes", 1, 0)</f>
        <v>0</v>
      </c>
      <c r="L1865" t="s">
        <v>1691</v>
      </c>
      <c r="M1865" t="s">
        <v>10</v>
      </c>
    </row>
    <row r="1866" spans="1:13" x14ac:dyDescent="0.3">
      <c r="A1866">
        <v>2221</v>
      </c>
      <c r="B1866">
        <v>6</v>
      </c>
      <c r="C1866">
        <v>6</v>
      </c>
      <c r="D1866">
        <v>4</v>
      </c>
      <c r="E1866">
        <v>23</v>
      </c>
      <c r="F1866">
        <v>2221</v>
      </c>
      <c r="G1866" t="s">
        <v>2234</v>
      </c>
      <c r="H1866" s="6">
        <v>62</v>
      </c>
      <c r="I1866" s="12">
        <f>IF(Fact_Order[[#This Row],[Review Rating]]&gt;3,1,0)</f>
        <v>1</v>
      </c>
      <c r="J1866">
        <v>4.5</v>
      </c>
      <c r="K1866">
        <f>IF(Fact_Order[[#This Row],[Discount Applied]]="Yes", 1, 0)</f>
        <v>0</v>
      </c>
      <c r="L1866" t="s">
        <v>1691</v>
      </c>
      <c r="M1866" t="s">
        <v>10</v>
      </c>
    </row>
    <row r="1867" spans="1:13" x14ac:dyDescent="0.3">
      <c r="A1867">
        <v>2393</v>
      </c>
      <c r="B1867">
        <v>5</v>
      </c>
      <c r="C1867">
        <v>10</v>
      </c>
      <c r="D1867">
        <v>2</v>
      </c>
      <c r="E1867">
        <v>3</v>
      </c>
      <c r="F1867">
        <v>2393</v>
      </c>
      <c r="G1867" t="s">
        <v>2406</v>
      </c>
      <c r="H1867" s="6">
        <v>62</v>
      </c>
      <c r="I1867" s="12">
        <f>IF(Fact_Order[[#This Row],[Review Rating]]&gt;3,1,0)</f>
        <v>0</v>
      </c>
      <c r="J1867">
        <v>2.6</v>
      </c>
      <c r="K1867">
        <f>IF(Fact_Order[[#This Row],[Discount Applied]]="Yes", 1, 0)</f>
        <v>0</v>
      </c>
      <c r="L1867" t="s">
        <v>1691</v>
      </c>
      <c r="M1867" t="s">
        <v>10</v>
      </c>
    </row>
    <row r="1868" spans="1:13" x14ac:dyDescent="0.3">
      <c r="A1868">
        <v>2530</v>
      </c>
      <c r="B1868">
        <v>3</v>
      </c>
      <c r="C1868">
        <v>31</v>
      </c>
      <c r="D1868">
        <v>2</v>
      </c>
      <c r="E1868">
        <v>25</v>
      </c>
      <c r="F1868">
        <v>2530</v>
      </c>
      <c r="G1868" t="s">
        <v>2543</v>
      </c>
      <c r="H1868" s="6">
        <v>62</v>
      </c>
      <c r="I1868" s="12">
        <f>IF(Fact_Order[[#This Row],[Review Rating]]&gt;3,1,0)</f>
        <v>1</v>
      </c>
      <c r="J1868">
        <v>4.7</v>
      </c>
      <c r="K1868">
        <f>IF(Fact_Order[[#This Row],[Discount Applied]]="Yes", 1, 0)</f>
        <v>0</v>
      </c>
      <c r="L1868" t="s">
        <v>1691</v>
      </c>
      <c r="M1868" t="s">
        <v>22</v>
      </c>
    </row>
    <row r="1869" spans="1:13" x14ac:dyDescent="0.3">
      <c r="A1869">
        <v>2561</v>
      </c>
      <c r="B1869">
        <v>3</v>
      </c>
      <c r="C1869">
        <v>19</v>
      </c>
      <c r="D1869">
        <v>2</v>
      </c>
      <c r="E1869">
        <v>24</v>
      </c>
      <c r="F1869">
        <v>2561</v>
      </c>
      <c r="G1869" t="s">
        <v>2574</v>
      </c>
      <c r="H1869" s="6">
        <v>62</v>
      </c>
      <c r="I1869" s="12">
        <f>IF(Fact_Order[[#This Row],[Review Rating]]&gt;3,1,0)</f>
        <v>0</v>
      </c>
      <c r="J1869">
        <v>2.7</v>
      </c>
      <c r="K1869">
        <f>IF(Fact_Order[[#This Row],[Discount Applied]]="Yes", 1, 0)</f>
        <v>0</v>
      </c>
      <c r="L1869" t="s">
        <v>1691</v>
      </c>
      <c r="M1869" t="s">
        <v>27</v>
      </c>
    </row>
    <row r="1870" spans="1:13" x14ac:dyDescent="0.3">
      <c r="A1870">
        <v>2563</v>
      </c>
      <c r="B1870">
        <v>4</v>
      </c>
      <c r="C1870">
        <v>29</v>
      </c>
      <c r="D1870">
        <v>2</v>
      </c>
      <c r="E1870">
        <v>7</v>
      </c>
      <c r="F1870">
        <v>2563</v>
      </c>
      <c r="G1870" t="s">
        <v>2576</v>
      </c>
      <c r="H1870" s="6">
        <v>62</v>
      </c>
      <c r="I1870" s="12">
        <f>IF(Fact_Order[[#This Row],[Review Rating]]&gt;3,1,0)</f>
        <v>1</v>
      </c>
      <c r="J1870">
        <v>4.7</v>
      </c>
      <c r="K1870">
        <f>IF(Fact_Order[[#This Row],[Discount Applied]]="Yes", 1, 0)</f>
        <v>0</v>
      </c>
      <c r="L1870" t="s">
        <v>1691</v>
      </c>
      <c r="M1870" t="s">
        <v>10</v>
      </c>
    </row>
    <row r="1871" spans="1:13" x14ac:dyDescent="0.3">
      <c r="A1871">
        <v>2616</v>
      </c>
      <c r="B1871">
        <v>5</v>
      </c>
      <c r="C1871">
        <v>29</v>
      </c>
      <c r="D1871">
        <v>4</v>
      </c>
      <c r="E1871">
        <v>18</v>
      </c>
      <c r="F1871">
        <v>2616</v>
      </c>
      <c r="G1871" t="s">
        <v>2629</v>
      </c>
      <c r="H1871" s="6">
        <v>62</v>
      </c>
      <c r="I1871" s="12">
        <f>IF(Fact_Order[[#This Row],[Review Rating]]&gt;3,1,0)</f>
        <v>1</v>
      </c>
      <c r="J1871">
        <v>3.1</v>
      </c>
      <c r="K1871">
        <f>IF(Fact_Order[[#This Row],[Discount Applied]]="Yes", 1, 0)</f>
        <v>0</v>
      </c>
      <c r="L1871" t="s">
        <v>1691</v>
      </c>
      <c r="M1871" t="s">
        <v>27</v>
      </c>
    </row>
    <row r="1872" spans="1:13" x14ac:dyDescent="0.3">
      <c r="A1872">
        <v>2718</v>
      </c>
      <c r="B1872">
        <v>2</v>
      </c>
      <c r="C1872">
        <v>44</v>
      </c>
      <c r="D1872">
        <v>1</v>
      </c>
      <c r="E1872">
        <v>13</v>
      </c>
      <c r="F1872">
        <v>2718</v>
      </c>
      <c r="G1872" t="s">
        <v>2731</v>
      </c>
      <c r="H1872" s="6">
        <v>62</v>
      </c>
      <c r="I1872" s="12">
        <f>IF(Fact_Order[[#This Row],[Review Rating]]&gt;3,1,0)</f>
        <v>1</v>
      </c>
      <c r="J1872">
        <v>4.3</v>
      </c>
      <c r="K1872">
        <f>IF(Fact_Order[[#This Row],[Discount Applied]]="Yes", 1, 0)</f>
        <v>0</v>
      </c>
      <c r="L1872" t="s">
        <v>1691</v>
      </c>
      <c r="M1872" t="s">
        <v>12</v>
      </c>
    </row>
    <row r="1873" spans="1:13" x14ac:dyDescent="0.3">
      <c r="A1873">
        <v>2748</v>
      </c>
      <c r="B1873">
        <v>2</v>
      </c>
      <c r="C1873">
        <v>9</v>
      </c>
      <c r="D1873">
        <v>1</v>
      </c>
      <c r="E1873">
        <v>3</v>
      </c>
      <c r="F1873">
        <v>2748</v>
      </c>
      <c r="G1873" t="s">
        <v>2761</v>
      </c>
      <c r="H1873" s="6">
        <v>62</v>
      </c>
      <c r="I1873" s="12">
        <f>IF(Fact_Order[[#This Row],[Review Rating]]&gt;3,1,0)</f>
        <v>1</v>
      </c>
      <c r="J1873">
        <v>3.1</v>
      </c>
      <c r="K1873">
        <f>IF(Fact_Order[[#This Row],[Discount Applied]]="Yes", 1, 0)</f>
        <v>0</v>
      </c>
      <c r="L1873" t="s">
        <v>1691</v>
      </c>
      <c r="M1873" t="s">
        <v>12</v>
      </c>
    </row>
    <row r="1874" spans="1:13" x14ac:dyDescent="0.3">
      <c r="A1874">
        <v>2777</v>
      </c>
      <c r="B1874">
        <v>2</v>
      </c>
      <c r="C1874">
        <v>6</v>
      </c>
      <c r="D1874">
        <v>4</v>
      </c>
      <c r="E1874">
        <v>19</v>
      </c>
      <c r="F1874">
        <v>2777</v>
      </c>
      <c r="G1874" t="s">
        <v>2790</v>
      </c>
      <c r="H1874" s="6">
        <v>62</v>
      </c>
      <c r="I1874" s="12">
        <f>IF(Fact_Order[[#This Row],[Review Rating]]&gt;3,1,0)</f>
        <v>0</v>
      </c>
      <c r="J1874">
        <v>2.9</v>
      </c>
      <c r="K1874">
        <f>IF(Fact_Order[[#This Row],[Discount Applied]]="Yes", 1, 0)</f>
        <v>0</v>
      </c>
      <c r="L1874" t="s">
        <v>1691</v>
      </c>
      <c r="M1874" t="s">
        <v>22</v>
      </c>
    </row>
    <row r="1875" spans="1:13" x14ac:dyDescent="0.3">
      <c r="A1875">
        <v>2809</v>
      </c>
      <c r="B1875">
        <v>2</v>
      </c>
      <c r="C1875">
        <v>31</v>
      </c>
      <c r="D1875">
        <v>2</v>
      </c>
      <c r="E1875">
        <v>12</v>
      </c>
      <c r="F1875">
        <v>2809</v>
      </c>
      <c r="G1875" t="s">
        <v>2822</v>
      </c>
      <c r="H1875" s="6">
        <v>62</v>
      </c>
      <c r="I1875" s="12">
        <f>IF(Fact_Order[[#This Row],[Review Rating]]&gt;3,1,0)</f>
        <v>1</v>
      </c>
      <c r="J1875">
        <v>3.9</v>
      </c>
      <c r="K1875">
        <f>IF(Fact_Order[[#This Row],[Discount Applied]]="Yes", 1, 0)</f>
        <v>0</v>
      </c>
      <c r="L1875" t="s">
        <v>1691</v>
      </c>
      <c r="M1875" t="s">
        <v>14</v>
      </c>
    </row>
    <row r="1876" spans="1:13" x14ac:dyDescent="0.3">
      <c r="A1876">
        <v>2826</v>
      </c>
      <c r="B1876">
        <v>5</v>
      </c>
      <c r="C1876">
        <v>18</v>
      </c>
      <c r="D1876">
        <v>1</v>
      </c>
      <c r="E1876">
        <v>9</v>
      </c>
      <c r="F1876">
        <v>2826</v>
      </c>
      <c r="G1876" t="s">
        <v>2839</v>
      </c>
      <c r="H1876" s="6">
        <v>62</v>
      </c>
      <c r="I1876" s="12">
        <f>IF(Fact_Order[[#This Row],[Review Rating]]&gt;3,1,0)</f>
        <v>1</v>
      </c>
      <c r="J1876">
        <v>4.3</v>
      </c>
      <c r="K1876">
        <f>IF(Fact_Order[[#This Row],[Discount Applied]]="Yes", 1, 0)</f>
        <v>0</v>
      </c>
      <c r="L1876" t="s">
        <v>1691</v>
      </c>
      <c r="M1876" t="s">
        <v>22</v>
      </c>
    </row>
    <row r="1877" spans="1:13" x14ac:dyDescent="0.3">
      <c r="A1877">
        <v>2970</v>
      </c>
      <c r="B1877">
        <v>3</v>
      </c>
      <c r="C1877">
        <v>35</v>
      </c>
      <c r="D1877">
        <v>4</v>
      </c>
      <c r="E1877">
        <v>23</v>
      </c>
      <c r="F1877">
        <v>2970</v>
      </c>
      <c r="G1877" t="s">
        <v>2983</v>
      </c>
      <c r="H1877" s="6">
        <v>62</v>
      </c>
      <c r="I1877" s="12">
        <f>IF(Fact_Order[[#This Row],[Review Rating]]&gt;3,1,0)</f>
        <v>1</v>
      </c>
      <c r="J1877">
        <v>4.3</v>
      </c>
      <c r="K1877">
        <f>IF(Fact_Order[[#This Row],[Discount Applied]]="Yes", 1, 0)</f>
        <v>0</v>
      </c>
      <c r="L1877" t="s">
        <v>1691</v>
      </c>
      <c r="M1877" t="s">
        <v>10</v>
      </c>
    </row>
    <row r="1878" spans="1:13" x14ac:dyDescent="0.3">
      <c r="A1878">
        <v>3387</v>
      </c>
      <c r="B1878">
        <v>5</v>
      </c>
      <c r="C1878">
        <v>50</v>
      </c>
      <c r="D1878">
        <v>4</v>
      </c>
      <c r="E1878">
        <v>18</v>
      </c>
      <c r="F1878">
        <v>3387</v>
      </c>
      <c r="G1878" t="s">
        <v>3400</v>
      </c>
      <c r="H1878" s="6">
        <v>62</v>
      </c>
      <c r="I1878" s="12">
        <f>IF(Fact_Order[[#This Row],[Review Rating]]&gt;3,1,0)</f>
        <v>0</v>
      </c>
      <c r="J1878">
        <v>2.6</v>
      </c>
      <c r="K1878">
        <f>IF(Fact_Order[[#This Row],[Discount Applied]]="Yes", 1, 0)</f>
        <v>0</v>
      </c>
      <c r="L1878" t="s">
        <v>1691</v>
      </c>
      <c r="M1878" t="s">
        <v>10</v>
      </c>
    </row>
    <row r="1879" spans="1:13" x14ac:dyDescent="0.3">
      <c r="A1879">
        <v>3438</v>
      </c>
      <c r="B1879">
        <v>5</v>
      </c>
      <c r="C1879">
        <v>20</v>
      </c>
      <c r="D1879">
        <v>1</v>
      </c>
      <c r="E1879">
        <v>15</v>
      </c>
      <c r="F1879">
        <v>3438</v>
      </c>
      <c r="G1879" t="s">
        <v>3451</v>
      </c>
      <c r="H1879" s="6">
        <v>62</v>
      </c>
      <c r="I1879" s="12">
        <f>IF(Fact_Order[[#This Row],[Review Rating]]&gt;3,1,0)</f>
        <v>1</v>
      </c>
      <c r="J1879">
        <v>3.5</v>
      </c>
      <c r="K1879">
        <f>IF(Fact_Order[[#This Row],[Discount Applied]]="Yes", 1, 0)</f>
        <v>0</v>
      </c>
      <c r="L1879" t="s">
        <v>1691</v>
      </c>
      <c r="M1879" t="s">
        <v>14</v>
      </c>
    </row>
    <row r="1880" spans="1:13" x14ac:dyDescent="0.3">
      <c r="A1880">
        <v>3503</v>
      </c>
      <c r="B1880">
        <v>3</v>
      </c>
      <c r="C1880">
        <v>3</v>
      </c>
      <c r="D1880">
        <v>4</v>
      </c>
      <c r="E1880">
        <v>22</v>
      </c>
      <c r="F1880">
        <v>3503</v>
      </c>
      <c r="G1880" t="s">
        <v>3516</v>
      </c>
      <c r="H1880" s="6">
        <v>62</v>
      </c>
      <c r="I1880" s="12">
        <f>IF(Fact_Order[[#This Row],[Review Rating]]&gt;3,1,0)</f>
        <v>1</v>
      </c>
      <c r="J1880">
        <v>4.7</v>
      </c>
      <c r="K1880">
        <f>IF(Fact_Order[[#This Row],[Discount Applied]]="Yes", 1, 0)</f>
        <v>0</v>
      </c>
      <c r="L1880" t="s">
        <v>1691</v>
      </c>
      <c r="M1880" t="s">
        <v>22</v>
      </c>
    </row>
    <row r="1881" spans="1:13" x14ac:dyDescent="0.3">
      <c r="A1881">
        <v>3712</v>
      </c>
      <c r="B1881">
        <v>2</v>
      </c>
      <c r="C1881">
        <v>22</v>
      </c>
      <c r="D1881">
        <v>4</v>
      </c>
      <c r="E1881">
        <v>20</v>
      </c>
      <c r="F1881">
        <v>3712</v>
      </c>
      <c r="G1881" t="s">
        <v>3725</v>
      </c>
      <c r="H1881" s="6">
        <v>62</v>
      </c>
      <c r="I1881" s="12">
        <f>IF(Fact_Order[[#This Row],[Review Rating]]&gt;3,1,0)</f>
        <v>1</v>
      </c>
      <c r="J1881">
        <v>3.2</v>
      </c>
      <c r="K1881">
        <f>IF(Fact_Order[[#This Row],[Discount Applied]]="Yes", 1, 0)</f>
        <v>0</v>
      </c>
      <c r="L1881" t="s">
        <v>1691</v>
      </c>
      <c r="M1881" t="s">
        <v>10</v>
      </c>
    </row>
    <row r="1882" spans="1:13" x14ac:dyDescent="0.3">
      <c r="A1882">
        <v>3732</v>
      </c>
      <c r="B1882">
        <v>5</v>
      </c>
      <c r="C1882">
        <v>9</v>
      </c>
      <c r="D1882">
        <v>2</v>
      </c>
      <c r="E1882">
        <v>20</v>
      </c>
      <c r="F1882">
        <v>3732</v>
      </c>
      <c r="G1882" t="s">
        <v>3745</v>
      </c>
      <c r="H1882" s="6">
        <v>62</v>
      </c>
      <c r="I1882" s="12">
        <f>IF(Fact_Order[[#This Row],[Review Rating]]&gt;3,1,0)</f>
        <v>1</v>
      </c>
      <c r="J1882">
        <v>3.1</v>
      </c>
      <c r="K1882">
        <f>IF(Fact_Order[[#This Row],[Discount Applied]]="Yes", 1, 0)</f>
        <v>0</v>
      </c>
      <c r="L1882" t="s">
        <v>1691</v>
      </c>
      <c r="M1882" t="s">
        <v>14</v>
      </c>
    </row>
    <row r="1883" spans="1:13" x14ac:dyDescent="0.3">
      <c r="A1883">
        <v>182</v>
      </c>
      <c r="B1883">
        <v>3</v>
      </c>
      <c r="C1883">
        <v>3</v>
      </c>
      <c r="D1883">
        <v>3</v>
      </c>
      <c r="E1883">
        <v>14</v>
      </c>
      <c r="F1883">
        <v>182</v>
      </c>
      <c r="G1883" t="s">
        <v>194</v>
      </c>
      <c r="H1883" s="6">
        <v>61</v>
      </c>
      <c r="I1883" s="12">
        <f>IF(Fact_Order[[#This Row],[Review Rating]]&gt;3,1,0)</f>
        <v>1</v>
      </c>
      <c r="J1883">
        <v>4.7</v>
      </c>
      <c r="K1883">
        <f>IF(Fact_Order[[#This Row],[Discount Applied]]="Yes", 1, 0)</f>
        <v>1</v>
      </c>
      <c r="L1883" t="s">
        <v>7</v>
      </c>
      <c r="M1883" t="s">
        <v>22</v>
      </c>
    </row>
    <row r="1884" spans="1:13" x14ac:dyDescent="0.3">
      <c r="A1884">
        <v>201</v>
      </c>
      <c r="B1884">
        <v>3</v>
      </c>
      <c r="C1884">
        <v>39</v>
      </c>
      <c r="D1884">
        <v>3</v>
      </c>
      <c r="E1884">
        <v>11</v>
      </c>
      <c r="F1884">
        <v>201</v>
      </c>
      <c r="G1884" t="s">
        <v>213</v>
      </c>
      <c r="H1884" s="6">
        <v>61</v>
      </c>
      <c r="I1884" s="12">
        <f>IF(Fact_Order[[#This Row],[Review Rating]]&gt;3,1,0)</f>
        <v>1</v>
      </c>
      <c r="J1884">
        <v>3.3</v>
      </c>
      <c r="K1884">
        <f>IF(Fact_Order[[#This Row],[Discount Applied]]="Yes", 1, 0)</f>
        <v>1</v>
      </c>
      <c r="L1884" t="s">
        <v>7</v>
      </c>
      <c r="M1884" t="s">
        <v>8</v>
      </c>
    </row>
    <row r="1885" spans="1:13" x14ac:dyDescent="0.3">
      <c r="A1885">
        <v>217</v>
      </c>
      <c r="B1885">
        <v>2</v>
      </c>
      <c r="C1885">
        <v>3</v>
      </c>
      <c r="D1885">
        <v>2</v>
      </c>
      <c r="E1885">
        <v>7</v>
      </c>
      <c r="F1885">
        <v>217</v>
      </c>
      <c r="G1885" t="s">
        <v>229</v>
      </c>
      <c r="H1885" s="6">
        <v>61</v>
      </c>
      <c r="I1885" s="12">
        <f>IF(Fact_Order[[#This Row],[Review Rating]]&gt;3,1,0)</f>
        <v>1</v>
      </c>
      <c r="J1885">
        <v>3.7</v>
      </c>
      <c r="K1885">
        <f>IF(Fact_Order[[#This Row],[Discount Applied]]="Yes", 1, 0)</f>
        <v>1</v>
      </c>
      <c r="L1885" t="s">
        <v>7</v>
      </c>
      <c r="M1885" t="s">
        <v>8</v>
      </c>
    </row>
    <row r="1886" spans="1:13" x14ac:dyDescent="0.3">
      <c r="A1886">
        <v>282</v>
      </c>
      <c r="B1886">
        <v>4</v>
      </c>
      <c r="C1886">
        <v>20</v>
      </c>
      <c r="D1886">
        <v>2</v>
      </c>
      <c r="E1886">
        <v>23</v>
      </c>
      <c r="F1886">
        <v>282</v>
      </c>
      <c r="G1886" t="s">
        <v>294</v>
      </c>
      <c r="H1886" s="6">
        <v>61</v>
      </c>
      <c r="I1886" s="12">
        <f>IF(Fact_Order[[#This Row],[Review Rating]]&gt;3,1,0)</f>
        <v>0</v>
      </c>
      <c r="J1886">
        <v>2.5</v>
      </c>
      <c r="K1886">
        <f>IF(Fact_Order[[#This Row],[Discount Applied]]="Yes", 1, 0)</f>
        <v>1</v>
      </c>
      <c r="L1886" t="s">
        <v>7</v>
      </c>
      <c r="M1886" t="s">
        <v>27</v>
      </c>
    </row>
    <row r="1887" spans="1:13" x14ac:dyDescent="0.3">
      <c r="A1887">
        <v>726</v>
      </c>
      <c r="B1887">
        <v>4</v>
      </c>
      <c r="C1887">
        <v>22</v>
      </c>
      <c r="D1887">
        <v>1</v>
      </c>
      <c r="E1887">
        <v>20</v>
      </c>
      <c r="F1887">
        <v>726</v>
      </c>
      <c r="G1887" t="s">
        <v>738</v>
      </c>
      <c r="H1887" s="6">
        <v>61</v>
      </c>
      <c r="I1887" s="12">
        <f>IF(Fact_Order[[#This Row],[Review Rating]]&gt;3,1,0)</f>
        <v>1</v>
      </c>
      <c r="J1887">
        <v>3.1</v>
      </c>
      <c r="K1887">
        <f>IF(Fact_Order[[#This Row],[Discount Applied]]="Yes", 1, 0)</f>
        <v>1</v>
      </c>
      <c r="L1887" t="s">
        <v>7</v>
      </c>
      <c r="M1887" t="s">
        <v>27</v>
      </c>
    </row>
    <row r="1888" spans="1:13" x14ac:dyDescent="0.3">
      <c r="A1888">
        <v>850</v>
      </c>
      <c r="B1888">
        <v>1</v>
      </c>
      <c r="C1888">
        <v>10</v>
      </c>
      <c r="D1888">
        <v>2</v>
      </c>
      <c r="E1888">
        <v>3</v>
      </c>
      <c r="F1888">
        <v>850</v>
      </c>
      <c r="G1888" t="s">
        <v>862</v>
      </c>
      <c r="H1888" s="6">
        <v>61</v>
      </c>
      <c r="I1888" s="12">
        <f>IF(Fact_Order[[#This Row],[Review Rating]]&gt;3,1,0)</f>
        <v>1</v>
      </c>
      <c r="J1888">
        <v>4.3</v>
      </c>
      <c r="K1888">
        <f>IF(Fact_Order[[#This Row],[Discount Applied]]="Yes", 1, 0)</f>
        <v>1</v>
      </c>
      <c r="L1888" t="s">
        <v>7</v>
      </c>
      <c r="M1888" t="s">
        <v>14</v>
      </c>
    </row>
    <row r="1889" spans="1:13" x14ac:dyDescent="0.3">
      <c r="A1889">
        <v>882</v>
      </c>
      <c r="B1889">
        <v>3</v>
      </c>
      <c r="C1889">
        <v>37</v>
      </c>
      <c r="D1889">
        <v>3</v>
      </c>
      <c r="E1889">
        <v>4</v>
      </c>
      <c r="F1889">
        <v>882</v>
      </c>
      <c r="G1889" t="s">
        <v>894</v>
      </c>
      <c r="H1889" s="6">
        <v>61</v>
      </c>
      <c r="I1889" s="12">
        <f>IF(Fact_Order[[#This Row],[Review Rating]]&gt;3,1,0)</f>
        <v>0</v>
      </c>
      <c r="J1889">
        <v>2.7</v>
      </c>
      <c r="K1889">
        <f>IF(Fact_Order[[#This Row],[Discount Applied]]="Yes", 1, 0)</f>
        <v>1</v>
      </c>
      <c r="L1889" t="s">
        <v>7</v>
      </c>
      <c r="M1889" t="s">
        <v>8</v>
      </c>
    </row>
    <row r="1890" spans="1:13" x14ac:dyDescent="0.3">
      <c r="A1890">
        <v>973</v>
      </c>
      <c r="B1890">
        <v>4</v>
      </c>
      <c r="C1890">
        <v>25</v>
      </c>
      <c r="D1890">
        <v>1</v>
      </c>
      <c r="E1890">
        <v>5</v>
      </c>
      <c r="F1890">
        <v>973</v>
      </c>
      <c r="G1890" t="s">
        <v>985</v>
      </c>
      <c r="H1890" s="6">
        <v>61</v>
      </c>
      <c r="I1890" s="12">
        <f>IF(Fact_Order[[#This Row],[Review Rating]]&gt;3,1,0)</f>
        <v>0</v>
      </c>
      <c r="J1890">
        <v>3</v>
      </c>
      <c r="K1890">
        <f>IF(Fact_Order[[#This Row],[Discount Applied]]="Yes", 1, 0)</f>
        <v>1</v>
      </c>
      <c r="L1890" t="s">
        <v>7</v>
      </c>
      <c r="M1890" t="s">
        <v>12</v>
      </c>
    </row>
    <row r="1891" spans="1:13" x14ac:dyDescent="0.3">
      <c r="A1891">
        <v>1090</v>
      </c>
      <c r="B1891">
        <v>3</v>
      </c>
      <c r="C1891">
        <v>29</v>
      </c>
      <c r="D1891">
        <v>2</v>
      </c>
      <c r="E1891">
        <v>22</v>
      </c>
      <c r="F1891">
        <v>1090</v>
      </c>
      <c r="G1891" t="s">
        <v>1102</v>
      </c>
      <c r="H1891" s="6">
        <v>61</v>
      </c>
      <c r="I1891" s="12">
        <f>IF(Fact_Order[[#This Row],[Review Rating]]&gt;3,1,0)</f>
        <v>1</v>
      </c>
      <c r="J1891">
        <v>3.8</v>
      </c>
      <c r="K1891">
        <f>IF(Fact_Order[[#This Row],[Discount Applied]]="Yes", 1, 0)</f>
        <v>1</v>
      </c>
      <c r="L1891" t="s">
        <v>7</v>
      </c>
      <c r="M1891" t="s">
        <v>14</v>
      </c>
    </row>
    <row r="1892" spans="1:13" x14ac:dyDescent="0.3">
      <c r="A1892">
        <v>1111</v>
      </c>
      <c r="B1892">
        <v>4</v>
      </c>
      <c r="C1892">
        <v>22</v>
      </c>
      <c r="D1892">
        <v>4</v>
      </c>
      <c r="E1892">
        <v>16</v>
      </c>
      <c r="F1892">
        <v>1111</v>
      </c>
      <c r="G1892" t="s">
        <v>1123</v>
      </c>
      <c r="H1892" s="6">
        <v>61</v>
      </c>
      <c r="I1892" s="12">
        <f>IF(Fact_Order[[#This Row],[Review Rating]]&gt;3,1,0)</f>
        <v>0</v>
      </c>
      <c r="J1892">
        <v>3</v>
      </c>
      <c r="K1892">
        <f>IF(Fact_Order[[#This Row],[Discount Applied]]="Yes", 1, 0)</f>
        <v>1</v>
      </c>
      <c r="L1892" t="s">
        <v>7</v>
      </c>
      <c r="M1892" t="s">
        <v>10</v>
      </c>
    </row>
    <row r="1893" spans="1:13" x14ac:dyDescent="0.3">
      <c r="A1893">
        <v>1202</v>
      </c>
      <c r="B1893">
        <v>5</v>
      </c>
      <c r="C1893">
        <v>27</v>
      </c>
      <c r="D1893">
        <v>3</v>
      </c>
      <c r="E1893">
        <v>10</v>
      </c>
      <c r="F1893">
        <v>1202</v>
      </c>
      <c r="G1893" t="s">
        <v>1214</v>
      </c>
      <c r="H1893" s="6">
        <v>61</v>
      </c>
      <c r="I1893" s="12">
        <f>IF(Fact_Order[[#This Row],[Review Rating]]&gt;3,1,0)</f>
        <v>1</v>
      </c>
      <c r="J1893">
        <v>3.1</v>
      </c>
      <c r="K1893">
        <f>IF(Fact_Order[[#This Row],[Discount Applied]]="Yes", 1, 0)</f>
        <v>1</v>
      </c>
      <c r="L1893" t="s">
        <v>7</v>
      </c>
      <c r="M1893" t="s">
        <v>8</v>
      </c>
    </row>
    <row r="1894" spans="1:13" x14ac:dyDescent="0.3">
      <c r="A1894">
        <v>1293</v>
      </c>
      <c r="B1894">
        <v>2</v>
      </c>
      <c r="C1894">
        <v>1</v>
      </c>
      <c r="D1894">
        <v>3</v>
      </c>
      <c r="E1894">
        <v>23</v>
      </c>
      <c r="F1894">
        <v>1293</v>
      </c>
      <c r="G1894" t="s">
        <v>1305</v>
      </c>
      <c r="H1894" s="6">
        <v>61</v>
      </c>
      <c r="I1894" s="12">
        <f>IF(Fact_Order[[#This Row],[Review Rating]]&gt;3,1,0)</f>
        <v>1</v>
      </c>
      <c r="J1894">
        <v>3.9</v>
      </c>
      <c r="K1894">
        <f>IF(Fact_Order[[#This Row],[Discount Applied]]="Yes", 1, 0)</f>
        <v>1</v>
      </c>
      <c r="L1894" t="s">
        <v>7</v>
      </c>
      <c r="M1894" t="s">
        <v>22</v>
      </c>
    </row>
    <row r="1895" spans="1:13" x14ac:dyDescent="0.3">
      <c r="A1895">
        <v>1357</v>
      </c>
      <c r="B1895">
        <v>2</v>
      </c>
      <c r="C1895">
        <v>28</v>
      </c>
      <c r="D1895">
        <v>2</v>
      </c>
      <c r="E1895">
        <v>15</v>
      </c>
      <c r="F1895">
        <v>1357</v>
      </c>
      <c r="G1895" t="s">
        <v>1369</v>
      </c>
      <c r="H1895" s="6">
        <v>61</v>
      </c>
      <c r="I1895" s="12">
        <f>IF(Fact_Order[[#This Row],[Review Rating]]&gt;3,1,0)</f>
        <v>1</v>
      </c>
      <c r="J1895">
        <v>4</v>
      </c>
      <c r="K1895">
        <f>IF(Fact_Order[[#This Row],[Discount Applied]]="Yes", 1, 0)</f>
        <v>1</v>
      </c>
      <c r="L1895" t="s">
        <v>7</v>
      </c>
      <c r="M1895" t="s">
        <v>22</v>
      </c>
    </row>
    <row r="1896" spans="1:13" x14ac:dyDescent="0.3">
      <c r="A1896">
        <v>1373</v>
      </c>
      <c r="B1896">
        <v>5</v>
      </c>
      <c r="C1896">
        <v>50</v>
      </c>
      <c r="D1896">
        <v>4</v>
      </c>
      <c r="E1896">
        <v>1</v>
      </c>
      <c r="F1896">
        <v>1373</v>
      </c>
      <c r="G1896" t="s">
        <v>1385</v>
      </c>
      <c r="H1896" s="6">
        <v>61</v>
      </c>
      <c r="I1896" s="12">
        <f>IF(Fact_Order[[#This Row],[Review Rating]]&gt;3,1,0)</f>
        <v>1</v>
      </c>
      <c r="J1896">
        <v>4</v>
      </c>
      <c r="K1896">
        <f>IF(Fact_Order[[#This Row],[Discount Applied]]="Yes", 1, 0)</f>
        <v>1</v>
      </c>
      <c r="L1896" t="s">
        <v>7</v>
      </c>
      <c r="M1896" t="s">
        <v>14</v>
      </c>
    </row>
    <row r="1897" spans="1:13" x14ac:dyDescent="0.3">
      <c r="A1897">
        <v>1408</v>
      </c>
      <c r="B1897">
        <v>1</v>
      </c>
      <c r="C1897">
        <v>23</v>
      </c>
      <c r="D1897">
        <v>2</v>
      </c>
      <c r="E1897">
        <v>9</v>
      </c>
      <c r="F1897">
        <v>1408</v>
      </c>
      <c r="G1897" t="s">
        <v>1420</v>
      </c>
      <c r="H1897" s="6">
        <v>61</v>
      </c>
      <c r="I1897" s="12">
        <f>IF(Fact_Order[[#This Row],[Review Rating]]&gt;3,1,0)</f>
        <v>1</v>
      </c>
      <c r="J1897">
        <v>4.5</v>
      </c>
      <c r="K1897">
        <f>IF(Fact_Order[[#This Row],[Discount Applied]]="Yes", 1, 0)</f>
        <v>1</v>
      </c>
      <c r="L1897" t="s">
        <v>7</v>
      </c>
      <c r="M1897" t="s">
        <v>12</v>
      </c>
    </row>
    <row r="1898" spans="1:13" x14ac:dyDescent="0.3">
      <c r="A1898">
        <v>1476</v>
      </c>
      <c r="B1898">
        <v>1</v>
      </c>
      <c r="C1898">
        <v>4</v>
      </c>
      <c r="D1898">
        <v>2</v>
      </c>
      <c r="E1898">
        <v>1</v>
      </c>
      <c r="F1898">
        <v>1476</v>
      </c>
      <c r="G1898" t="s">
        <v>1488</v>
      </c>
      <c r="H1898" s="6">
        <v>61</v>
      </c>
      <c r="I1898" s="12">
        <f>IF(Fact_Order[[#This Row],[Review Rating]]&gt;3,1,0)</f>
        <v>1</v>
      </c>
      <c r="J1898">
        <v>4</v>
      </c>
      <c r="K1898">
        <f>IF(Fact_Order[[#This Row],[Discount Applied]]="Yes", 1, 0)</f>
        <v>1</v>
      </c>
      <c r="L1898" t="s">
        <v>7</v>
      </c>
      <c r="M1898" t="s">
        <v>10</v>
      </c>
    </row>
    <row r="1899" spans="1:13" x14ac:dyDescent="0.3">
      <c r="A1899">
        <v>1484</v>
      </c>
      <c r="B1899">
        <v>3</v>
      </c>
      <c r="C1899">
        <v>3</v>
      </c>
      <c r="D1899">
        <v>3</v>
      </c>
      <c r="E1899">
        <v>17</v>
      </c>
      <c r="F1899">
        <v>1484</v>
      </c>
      <c r="G1899" t="s">
        <v>1496</v>
      </c>
      <c r="H1899" s="6">
        <v>61</v>
      </c>
      <c r="I1899" s="12">
        <f>IF(Fact_Order[[#This Row],[Review Rating]]&gt;3,1,0)</f>
        <v>1</v>
      </c>
      <c r="J1899">
        <v>4.7</v>
      </c>
      <c r="K1899">
        <f>IF(Fact_Order[[#This Row],[Discount Applied]]="Yes", 1, 0)</f>
        <v>1</v>
      </c>
      <c r="L1899" t="s">
        <v>7</v>
      </c>
      <c r="M1899" t="s">
        <v>27</v>
      </c>
    </row>
    <row r="1900" spans="1:13" x14ac:dyDescent="0.3">
      <c r="A1900">
        <v>1692</v>
      </c>
      <c r="B1900">
        <v>3</v>
      </c>
      <c r="C1900">
        <v>40</v>
      </c>
      <c r="D1900">
        <v>3</v>
      </c>
      <c r="E1900">
        <v>10</v>
      </c>
      <c r="F1900">
        <v>1692</v>
      </c>
      <c r="G1900" t="s">
        <v>1705</v>
      </c>
      <c r="H1900" s="6">
        <v>61</v>
      </c>
      <c r="I1900" s="12">
        <f>IF(Fact_Order[[#This Row],[Review Rating]]&gt;3,1,0)</f>
        <v>1</v>
      </c>
      <c r="J1900">
        <v>3.5</v>
      </c>
      <c r="K1900">
        <f>IF(Fact_Order[[#This Row],[Discount Applied]]="Yes", 1, 0)</f>
        <v>0</v>
      </c>
      <c r="L1900" t="s">
        <v>1691</v>
      </c>
      <c r="M1900" t="s">
        <v>10</v>
      </c>
    </row>
    <row r="1901" spans="1:13" x14ac:dyDescent="0.3">
      <c r="A1901">
        <v>1737</v>
      </c>
      <c r="B1901">
        <v>5</v>
      </c>
      <c r="C1901">
        <v>31</v>
      </c>
      <c r="D1901">
        <v>3</v>
      </c>
      <c r="E1901">
        <v>7</v>
      </c>
      <c r="F1901">
        <v>1737</v>
      </c>
      <c r="G1901" t="s">
        <v>1750</v>
      </c>
      <c r="H1901" s="6">
        <v>61</v>
      </c>
      <c r="I1901" s="12">
        <f>IF(Fact_Order[[#This Row],[Review Rating]]&gt;3,1,0)</f>
        <v>0</v>
      </c>
      <c r="J1901">
        <v>2.6</v>
      </c>
      <c r="K1901">
        <f>IF(Fact_Order[[#This Row],[Discount Applied]]="Yes", 1, 0)</f>
        <v>0</v>
      </c>
      <c r="L1901" t="s">
        <v>1691</v>
      </c>
      <c r="M1901" t="s">
        <v>10</v>
      </c>
    </row>
    <row r="1902" spans="1:13" x14ac:dyDescent="0.3">
      <c r="A1902">
        <v>1739</v>
      </c>
      <c r="B1902">
        <v>5</v>
      </c>
      <c r="C1902">
        <v>31</v>
      </c>
      <c r="D1902">
        <v>2</v>
      </c>
      <c r="E1902">
        <v>9</v>
      </c>
      <c r="F1902">
        <v>1739</v>
      </c>
      <c r="G1902" t="s">
        <v>1752</v>
      </c>
      <c r="H1902" s="6">
        <v>61</v>
      </c>
      <c r="I1902" s="12">
        <f>IF(Fact_Order[[#This Row],[Review Rating]]&gt;3,1,0)</f>
        <v>0</v>
      </c>
      <c r="J1902">
        <v>2.9</v>
      </c>
      <c r="K1902">
        <f>IF(Fact_Order[[#This Row],[Discount Applied]]="Yes", 1, 0)</f>
        <v>0</v>
      </c>
      <c r="L1902" t="s">
        <v>1691</v>
      </c>
      <c r="M1902" t="s">
        <v>12</v>
      </c>
    </row>
    <row r="1903" spans="1:13" x14ac:dyDescent="0.3">
      <c r="A1903">
        <v>1855</v>
      </c>
      <c r="B1903">
        <v>1</v>
      </c>
      <c r="C1903">
        <v>1</v>
      </c>
      <c r="D1903">
        <v>2</v>
      </c>
      <c r="E1903">
        <v>2</v>
      </c>
      <c r="F1903">
        <v>1855</v>
      </c>
      <c r="G1903" t="s">
        <v>1868</v>
      </c>
      <c r="H1903" s="6">
        <v>61</v>
      </c>
      <c r="I1903" s="12">
        <f>IF(Fact_Order[[#This Row],[Review Rating]]&gt;3,1,0)</f>
        <v>1</v>
      </c>
      <c r="J1903">
        <v>3.8</v>
      </c>
      <c r="K1903">
        <f>IF(Fact_Order[[#This Row],[Discount Applied]]="Yes", 1, 0)</f>
        <v>0</v>
      </c>
      <c r="L1903" t="s">
        <v>1691</v>
      </c>
      <c r="M1903" t="s">
        <v>12</v>
      </c>
    </row>
    <row r="1904" spans="1:13" x14ac:dyDescent="0.3">
      <c r="A1904">
        <v>1896</v>
      </c>
      <c r="B1904">
        <v>1</v>
      </c>
      <c r="C1904">
        <v>48</v>
      </c>
      <c r="D1904">
        <v>4</v>
      </c>
      <c r="E1904">
        <v>3</v>
      </c>
      <c r="F1904">
        <v>1896</v>
      </c>
      <c r="G1904" t="s">
        <v>1909</v>
      </c>
      <c r="H1904" s="6">
        <v>61</v>
      </c>
      <c r="I1904" s="12">
        <f>IF(Fact_Order[[#This Row],[Review Rating]]&gt;3,1,0)</f>
        <v>1</v>
      </c>
      <c r="J1904">
        <v>4.5</v>
      </c>
      <c r="K1904">
        <f>IF(Fact_Order[[#This Row],[Discount Applied]]="Yes", 1, 0)</f>
        <v>0</v>
      </c>
      <c r="L1904" t="s">
        <v>1691</v>
      </c>
      <c r="M1904" t="s">
        <v>27</v>
      </c>
    </row>
    <row r="1905" spans="1:13" x14ac:dyDescent="0.3">
      <c r="A1905">
        <v>2592</v>
      </c>
      <c r="B1905">
        <v>1</v>
      </c>
      <c r="C1905">
        <v>36</v>
      </c>
      <c r="D1905">
        <v>2</v>
      </c>
      <c r="E1905">
        <v>15</v>
      </c>
      <c r="F1905">
        <v>2592</v>
      </c>
      <c r="G1905" t="s">
        <v>2605</v>
      </c>
      <c r="H1905" s="6">
        <v>61</v>
      </c>
      <c r="I1905" s="12">
        <f>IF(Fact_Order[[#This Row],[Review Rating]]&gt;3,1,0)</f>
        <v>1</v>
      </c>
      <c r="J1905">
        <v>3.3</v>
      </c>
      <c r="K1905">
        <f>IF(Fact_Order[[#This Row],[Discount Applied]]="Yes", 1, 0)</f>
        <v>0</v>
      </c>
      <c r="L1905" t="s">
        <v>1691</v>
      </c>
      <c r="M1905" t="s">
        <v>10</v>
      </c>
    </row>
    <row r="1906" spans="1:13" x14ac:dyDescent="0.3">
      <c r="A1906">
        <v>2755</v>
      </c>
      <c r="B1906">
        <v>2</v>
      </c>
      <c r="C1906">
        <v>33</v>
      </c>
      <c r="D1906">
        <v>3</v>
      </c>
      <c r="E1906">
        <v>13</v>
      </c>
      <c r="F1906">
        <v>2755</v>
      </c>
      <c r="G1906" t="s">
        <v>2768</v>
      </c>
      <c r="H1906" s="6">
        <v>61</v>
      </c>
      <c r="I1906" s="12">
        <f>IF(Fact_Order[[#This Row],[Review Rating]]&gt;3,1,0)</f>
        <v>1</v>
      </c>
      <c r="J1906">
        <v>3.6</v>
      </c>
      <c r="K1906">
        <f>IF(Fact_Order[[#This Row],[Discount Applied]]="Yes", 1, 0)</f>
        <v>0</v>
      </c>
      <c r="L1906" t="s">
        <v>1691</v>
      </c>
      <c r="M1906" t="s">
        <v>8</v>
      </c>
    </row>
    <row r="1907" spans="1:13" x14ac:dyDescent="0.3">
      <c r="A1907">
        <v>2881</v>
      </c>
      <c r="B1907">
        <v>6</v>
      </c>
      <c r="C1907">
        <v>21</v>
      </c>
      <c r="D1907">
        <v>1</v>
      </c>
      <c r="E1907">
        <v>12</v>
      </c>
      <c r="F1907">
        <v>2881</v>
      </c>
      <c r="G1907" t="s">
        <v>2894</v>
      </c>
      <c r="H1907" s="6">
        <v>61</v>
      </c>
      <c r="I1907" s="12">
        <f>IF(Fact_Order[[#This Row],[Review Rating]]&gt;3,1,0)</f>
        <v>1</v>
      </c>
      <c r="J1907">
        <v>4.8</v>
      </c>
      <c r="K1907">
        <f>IF(Fact_Order[[#This Row],[Discount Applied]]="Yes", 1, 0)</f>
        <v>0</v>
      </c>
      <c r="L1907" t="s">
        <v>1691</v>
      </c>
      <c r="M1907" t="s">
        <v>14</v>
      </c>
    </row>
    <row r="1908" spans="1:13" x14ac:dyDescent="0.3">
      <c r="A1908">
        <v>3289</v>
      </c>
      <c r="B1908">
        <v>3</v>
      </c>
      <c r="C1908">
        <v>37</v>
      </c>
      <c r="D1908">
        <v>2</v>
      </c>
      <c r="E1908">
        <v>9</v>
      </c>
      <c r="F1908">
        <v>3289</v>
      </c>
      <c r="G1908" t="s">
        <v>3302</v>
      </c>
      <c r="H1908" s="6">
        <v>61</v>
      </c>
      <c r="I1908" s="12">
        <f>IF(Fact_Order[[#This Row],[Review Rating]]&gt;3,1,0)</f>
        <v>1</v>
      </c>
      <c r="J1908">
        <v>4.9000000000000004</v>
      </c>
      <c r="K1908">
        <f>IF(Fact_Order[[#This Row],[Discount Applied]]="Yes", 1, 0)</f>
        <v>0</v>
      </c>
      <c r="L1908" t="s">
        <v>1691</v>
      </c>
      <c r="M1908" t="s">
        <v>12</v>
      </c>
    </row>
    <row r="1909" spans="1:13" x14ac:dyDescent="0.3">
      <c r="A1909">
        <v>3363</v>
      </c>
      <c r="B1909">
        <v>3</v>
      </c>
      <c r="C1909">
        <v>31</v>
      </c>
      <c r="D1909">
        <v>3</v>
      </c>
      <c r="E1909">
        <v>9</v>
      </c>
      <c r="F1909">
        <v>3363</v>
      </c>
      <c r="G1909" t="s">
        <v>3376</v>
      </c>
      <c r="H1909" s="6">
        <v>61</v>
      </c>
      <c r="I1909" s="12">
        <f>IF(Fact_Order[[#This Row],[Review Rating]]&gt;3,1,0)</f>
        <v>0</v>
      </c>
      <c r="J1909">
        <v>3</v>
      </c>
      <c r="K1909">
        <f>IF(Fact_Order[[#This Row],[Discount Applied]]="Yes", 1, 0)</f>
        <v>0</v>
      </c>
      <c r="L1909" t="s">
        <v>1691</v>
      </c>
      <c r="M1909" t="s">
        <v>8</v>
      </c>
    </row>
    <row r="1910" spans="1:13" x14ac:dyDescent="0.3">
      <c r="A1910">
        <v>3389</v>
      </c>
      <c r="B1910">
        <v>6</v>
      </c>
      <c r="C1910">
        <v>46</v>
      </c>
      <c r="D1910">
        <v>2</v>
      </c>
      <c r="E1910">
        <v>2</v>
      </c>
      <c r="F1910">
        <v>3389</v>
      </c>
      <c r="G1910" t="s">
        <v>3402</v>
      </c>
      <c r="H1910" s="6">
        <v>61</v>
      </c>
      <c r="I1910" s="12">
        <f>IF(Fact_Order[[#This Row],[Review Rating]]&gt;3,1,0)</f>
        <v>1</v>
      </c>
      <c r="J1910">
        <v>4.5</v>
      </c>
      <c r="K1910">
        <f>IF(Fact_Order[[#This Row],[Discount Applied]]="Yes", 1, 0)</f>
        <v>0</v>
      </c>
      <c r="L1910" t="s">
        <v>1691</v>
      </c>
      <c r="M1910" t="s">
        <v>12</v>
      </c>
    </row>
    <row r="1911" spans="1:13" x14ac:dyDescent="0.3">
      <c r="A1911">
        <v>3403</v>
      </c>
      <c r="B1911">
        <v>5</v>
      </c>
      <c r="C1911">
        <v>8</v>
      </c>
      <c r="D1911">
        <v>2</v>
      </c>
      <c r="E1911">
        <v>16</v>
      </c>
      <c r="F1911">
        <v>3403</v>
      </c>
      <c r="G1911" t="s">
        <v>3416</v>
      </c>
      <c r="H1911" s="6">
        <v>61</v>
      </c>
      <c r="I1911" s="12">
        <f>IF(Fact_Order[[#This Row],[Review Rating]]&gt;3,1,0)</f>
        <v>1</v>
      </c>
      <c r="J1911">
        <v>4.4000000000000004</v>
      </c>
      <c r="K1911">
        <f>IF(Fact_Order[[#This Row],[Discount Applied]]="Yes", 1, 0)</f>
        <v>0</v>
      </c>
      <c r="L1911" t="s">
        <v>1691</v>
      </c>
      <c r="M1911" t="s">
        <v>14</v>
      </c>
    </row>
    <row r="1912" spans="1:13" x14ac:dyDescent="0.3">
      <c r="A1912">
        <v>3483</v>
      </c>
      <c r="B1912">
        <v>3</v>
      </c>
      <c r="C1912">
        <v>12</v>
      </c>
      <c r="D1912">
        <v>1</v>
      </c>
      <c r="E1912">
        <v>25</v>
      </c>
      <c r="F1912">
        <v>3483</v>
      </c>
      <c r="G1912" t="s">
        <v>3496</v>
      </c>
      <c r="H1912" s="6">
        <v>61</v>
      </c>
      <c r="I1912" s="12">
        <f>IF(Fact_Order[[#This Row],[Review Rating]]&gt;3,1,0)</f>
        <v>1</v>
      </c>
      <c r="J1912">
        <v>3.9</v>
      </c>
      <c r="K1912">
        <f>IF(Fact_Order[[#This Row],[Discount Applied]]="Yes", 1, 0)</f>
        <v>0</v>
      </c>
      <c r="L1912" t="s">
        <v>1691</v>
      </c>
      <c r="M1912" t="s">
        <v>27</v>
      </c>
    </row>
    <row r="1913" spans="1:13" x14ac:dyDescent="0.3">
      <c r="A1913">
        <v>3705</v>
      </c>
      <c r="B1913">
        <v>6</v>
      </c>
      <c r="C1913">
        <v>10</v>
      </c>
      <c r="D1913">
        <v>1</v>
      </c>
      <c r="E1913">
        <v>13</v>
      </c>
      <c r="F1913">
        <v>3705</v>
      </c>
      <c r="G1913" t="s">
        <v>3718</v>
      </c>
      <c r="H1913" s="6">
        <v>61</v>
      </c>
      <c r="I1913" s="12">
        <f>IF(Fact_Order[[#This Row],[Review Rating]]&gt;3,1,0)</f>
        <v>1</v>
      </c>
      <c r="J1913">
        <v>4</v>
      </c>
      <c r="K1913">
        <f>IF(Fact_Order[[#This Row],[Discount Applied]]="Yes", 1, 0)</f>
        <v>0</v>
      </c>
      <c r="L1913" t="s">
        <v>1691</v>
      </c>
      <c r="M1913" t="s">
        <v>12</v>
      </c>
    </row>
    <row r="1914" spans="1:13" x14ac:dyDescent="0.3">
      <c r="A1914">
        <v>3760</v>
      </c>
      <c r="B1914">
        <v>6</v>
      </c>
      <c r="C1914">
        <v>10</v>
      </c>
      <c r="D1914">
        <v>2</v>
      </c>
      <c r="E1914">
        <v>5</v>
      </c>
      <c r="F1914">
        <v>3760</v>
      </c>
      <c r="G1914" t="s">
        <v>3773</v>
      </c>
      <c r="H1914" s="6">
        <v>61</v>
      </c>
      <c r="I1914" s="12">
        <f>IF(Fact_Order[[#This Row],[Review Rating]]&gt;3,1,0)</f>
        <v>1</v>
      </c>
      <c r="J1914">
        <v>3.5</v>
      </c>
      <c r="K1914">
        <f>IF(Fact_Order[[#This Row],[Discount Applied]]="Yes", 1, 0)</f>
        <v>0</v>
      </c>
      <c r="L1914" t="s">
        <v>1691</v>
      </c>
      <c r="M1914" t="s">
        <v>8</v>
      </c>
    </row>
    <row r="1915" spans="1:13" x14ac:dyDescent="0.3">
      <c r="A1915">
        <v>3856</v>
      </c>
      <c r="B1915">
        <v>3</v>
      </c>
      <c r="C1915">
        <v>27</v>
      </c>
      <c r="D1915">
        <v>3</v>
      </c>
      <c r="E1915">
        <v>6</v>
      </c>
      <c r="F1915">
        <v>3856</v>
      </c>
      <c r="G1915" t="s">
        <v>3869</v>
      </c>
      <c r="H1915" s="6">
        <v>61</v>
      </c>
      <c r="I1915" s="12">
        <f>IF(Fact_Order[[#This Row],[Review Rating]]&gt;3,1,0)</f>
        <v>1</v>
      </c>
      <c r="J1915">
        <v>4.4000000000000004</v>
      </c>
      <c r="K1915">
        <f>IF(Fact_Order[[#This Row],[Discount Applied]]="Yes", 1, 0)</f>
        <v>0</v>
      </c>
      <c r="L1915" t="s">
        <v>1691</v>
      </c>
      <c r="M1915" t="s">
        <v>10</v>
      </c>
    </row>
    <row r="1916" spans="1:13" x14ac:dyDescent="0.3">
      <c r="A1916">
        <v>45</v>
      </c>
      <c r="B1916">
        <v>1</v>
      </c>
      <c r="C1916">
        <v>29</v>
      </c>
      <c r="D1916">
        <v>3</v>
      </c>
      <c r="E1916">
        <v>14</v>
      </c>
      <c r="F1916">
        <v>40</v>
      </c>
      <c r="G1916" t="s">
        <v>52</v>
      </c>
      <c r="H1916" s="6">
        <v>60</v>
      </c>
      <c r="I1916" s="12">
        <f>IF(Fact_Order[[#This Row],[Review Rating]]&gt;3,1,0)</f>
        <v>1</v>
      </c>
      <c r="J1916">
        <v>4.2</v>
      </c>
      <c r="K1916">
        <f>IF(Fact_Order[[#This Row],[Discount Applied]]="Yes", 1, 0)</f>
        <v>1</v>
      </c>
      <c r="L1916" t="s">
        <v>7</v>
      </c>
      <c r="M1916" t="s">
        <v>12</v>
      </c>
    </row>
    <row r="1917" spans="1:13" x14ac:dyDescent="0.3">
      <c r="A1917">
        <v>166</v>
      </c>
      <c r="B1917">
        <v>6</v>
      </c>
      <c r="C1917">
        <v>1</v>
      </c>
      <c r="D1917">
        <v>1</v>
      </c>
      <c r="E1917">
        <v>9</v>
      </c>
      <c r="F1917">
        <v>166</v>
      </c>
      <c r="G1917" t="s">
        <v>178</v>
      </c>
      <c r="H1917" s="6">
        <v>60</v>
      </c>
      <c r="I1917" s="12">
        <f>IF(Fact_Order[[#This Row],[Review Rating]]&gt;3,1,0)</f>
        <v>0</v>
      </c>
      <c r="J1917">
        <v>2.8</v>
      </c>
      <c r="K1917">
        <f>IF(Fact_Order[[#This Row],[Discount Applied]]="Yes", 1, 0)</f>
        <v>1</v>
      </c>
      <c r="L1917" t="s">
        <v>7</v>
      </c>
      <c r="M1917" t="s">
        <v>10</v>
      </c>
    </row>
    <row r="1918" spans="1:13" x14ac:dyDescent="0.3">
      <c r="A1918">
        <v>304</v>
      </c>
      <c r="B1918">
        <v>3</v>
      </c>
      <c r="C1918">
        <v>5</v>
      </c>
      <c r="D1918">
        <v>3</v>
      </c>
      <c r="E1918">
        <v>4</v>
      </c>
      <c r="F1918">
        <v>304</v>
      </c>
      <c r="G1918" t="s">
        <v>316</v>
      </c>
      <c r="H1918" s="6">
        <v>60</v>
      </c>
      <c r="I1918" s="12">
        <f>IF(Fact_Order[[#This Row],[Review Rating]]&gt;3,1,0)</f>
        <v>1</v>
      </c>
      <c r="J1918">
        <v>3.3</v>
      </c>
      <c r="K1918">
        <f>IF(Fact_Order[[#This Row],[Discount Applied]]="Yes", 1, 0)</f>
        <v>1</v>
      </c>
      <c r="L1918" t="s">
        <v>7</v>
      </c>
      <c r="M1918" t="s">
        <v>8</v>
      </c>
    </row>
    <row r="1919" spans="1:13" x14ac:dyDescent="0.3">
      <c r="A1919">
        <v>534</v>
      </c>
      <c r="B1919">
        <v>3</v>
      </c>
      <c r="C1919">
        <v>18</v>
      </c>
      <c r="D1919">
        <v>2</v>
      </c>
      <c r="E1919">
        <v>4</v>
      </c>
      <c r="F1919">
        <v>534</v>
      </c>
      <c r="G1919" t="s">
        <v>546</v>
      </c>
      <c r="H1919" s="6">
        <v>60</v>
      </c>
      <c r="I1919" s="12">
        <f>IF(Fact_Order[[#This Row],[Review Rating]]&gt;3,1,0)</f>
        <v>1</v>
      </c>
      <c r="J1919">
        <v>4.5</v>
      </c>
      <c r="K1919">
        <f>IF(Fact_Order[[#This Row],[Discount Applied]]="Yes", 1, 0)</f>
        <v>1</v>
      </c>
      <c r="L1919" t="s">
        <v>7</v>
      </c>
      <c r="M1919" t="s">
        <v>27</v>
      </c>
    </row>
    <row r="1920" spans="1:13" x14ac:dyDescent="0.3">
      <c r="A1920">
        <v>558</v>
      </c>
      <c r="B1920">
        <v>2</v>
      </c>
      <c r="C1920">
        <v>30</v>
      </c>
      <c r="D1920">
        <v>2</v>
      </c>
      <c r="E1920">
        <v>6</v>
      </c>
      <c r="F1920">
        <v>558</v>
      </c>
      <c r="G1920" t="s">
        <v>570</v>
      </c>
      <c r="H1920" s="6">
        <v>60</v>
      </c>
      <c r="I1920" s="12">
        <f>IF(Fact_Order[[#This Row],[Review Rating]]&gt;3,1,0)</f>
        <v>0</v>
      </c>
      <c r="J1920">
        <v>2.9</v>
      </c>
      <c r="K1920">
        <f>IF(Fact_Order[[#This Row],[Discount Applied]]="Yes", 1, 0)</f>
        <v>1</v>
      </c>
      <c r="L1920" t="s">
        <v>7</v>
      </c>
      <c r="M1920" t="s">
        <v>27</v>
      </c>
    </row>
    <row r="1921" spans="1:13" x14ac:dyDescent="0.3">
      <c r="A1921">
        <v>589</v>
      </c>
      <c r="B1921">
        <v>4</v>
      </c>
      <c r="C1921">
        <v>46</v>
      </c>
      <c r="D1921">
        <v>4</v>
      </c>
      <c r="E1921">
        <v>24</v>
      </c>
      <c r="F1921">
        <v>589</v>
      </c>
      <c r="G1921" t="s">
        <v>601</v>
      </c>
      <c r="H1921" s="6">
        <v>60</v>
      </c>
      <c r="I1921" s="12">
        <f>IF(Fact_Order[[#This Row],[Review Rating]]&gt;3,1,0)</f>
        <v>0</v>
      </c>
      <c r="J1921">
        <v>3</v>
      </c>
      <c r="K1921">
        <f>IF(Fact_Order[[#This Row],[Discount Applied]]="Yes", 1, 0)</f>
        <v>1</v>
      </c>
      <c r="L1921" t="s">
        <v>7</v>
      </c>
      <c r="M1921" t="s">
        <v>27</v>
      </c>
    </row>
    <row r="1922" spans="1:13" x14ac:dyDescent="0.3">
      <c r="A1922">
        <v>635</v>
      </c>
      <c r="B1922">
        <v>4</v>
      </c>
      <c r="C1922">
        <v>32</v>
      </c>
      <c r="D1922">
        <v>3</v>
      </c>
      <c r="E1922">
        <v>5</v>
      </c>
      <c r="F1922">
        <v>635</v>
      </c>
      <c r="G1922" t="s">
        <v>647</v>
      </c>
      <c r="H1922" s="6">
        <v>60</v>
      </c>
      <c r="I1922" s="12">
        <f>IF(Fact_Order[[#This Row],[Review Rating]]&gt;3,1,0)</f>
        <v>1</v>
      </c>
      <c r="J1922">
        <v>3.9</v>
      </c>
      <c r="K1922">
        <f>IF(Fact_Order[[#This Row],[Discount Applied]]="Yes", 1, 0)</f>
        <v>1</v>
      </c>
      <c r="L1922" t="s">
        <v>7</v>
      </c>
      <c r="M1922" t="s">
        <v>14</v>
      </c>
    </row>
    <row r="1923" spans="1:13" x14ac:dyDescent="0.3">
      <c r="A1923">
        <v>677</v>
      </c>
      <c r="B1923">
        <v>5</v>
      </c>
      <c r="C1923">
        <v>40</v>
      </c>
      <c r="D1923">
        <v>1</v>
      </c>
      <c r="E1923">
        <v>14</v>
      </c>
      <c r="F1923">
        <v>677</v>
      </c>
      <c r="G1923" t="s">
        <v>689</v>
      </c>
      <c r="H1923" s="6">
        <v>60</v>
      </c>
      <c r="I1923" s="12">
        <f>IF(Fact_Order[[#This Row],[Review Rating]]&gt;3,1,0)</f>
        <v>0</v>
      </c>
      <c r="J1923">
        <v>2.9</v>
      </c>
      <c r="K1923">
        <f>IF(Fact_Order[[#This Row],[Discount Applied]]="Yes", 1, 0)</f>
        <v>1</v>
      </c>
      <c r="L1923" t="s">
        <v>7</v>
      </c>
      <c r="M1923" t="s">
        <v>8</v>
      </c>
    </row>
    <row r="1924" spans="1:13" x14ac:dyDescent="0.3">
      <c r="A1924">
        <v>712</v>
      </c>
      <c r="B1924">
        <v>5</v>
      </c>
      <c r="C1924">
        <v>14</v>
      </c>
      <c r="D1924">
        <v>2</v>
      </c>
      <c r="E1924">
        <v>24</v>
      </c>
      <c r="F1924">
        <v>712</v>
      </c>
      <c r="G1924" t="s">
        <v>724</v>
      </c>
      <c r="H1924" s="6">
        <v>60</v>
      </c>
      <c r="I1924" s="12">
        <f>IF(Fact_Order[[#This Row],[Review Rating]]&gt;3,1,0)</f>
        <v>1</v>
      </c>
      <c r="J1924">
        <v>3.5</v>
      </c>
      <c r="K1924">
        <f>IF(Fact_Order[[#This Row],[Discount Applied]]="Yes", 1, 0)</f>
        <v>1</v>
      </c>
      <c r="L1924" t="s">
        <v>7</v>
      </c>
      <c r="M1924" t="s">
        <v>22</v>
      </c>
    </row>
    <row r="1925" spans="1:13" x14ac:dyDescent="0.3">
      <c r="A1925">
        <v>777</v>
      </c>
      <c r="B1925">
        <v>4</v>
      </c>
      <c r="C1925">
        <v>16</v>
      </c>
      <c r="D1925">
        <v>2</v>
      </c>
      <c r="E1925">
        <v>6</v>
      </c>
      <c r="F1925">
        <v>777</v>
      </c>
      <c r="G1925" t="s">
        <v>789</v>
      </c>
      <c r="H1925" s="6">
        <v>60</v>
      </c>
      <c r="I1925" s="12">
        <f>IF(Fact_Order[[#This Row],[Review Rating]]&gt;3,1,0)</f>
        <v>1</v>
      </c>
      <c r="J1925">
        <v>5</v>
      </c>
      <c r="K1925">
        <f>IF(Fact_Order[[#This Row],[Discount Applied]]="Yes", 1, 0)</f>
        <v>1</v>
      </c>
      <c r="L1925" t="s">
        <v>7</v>
      </c>
      <c r="M1925" t="s">
        <v>8</v>
      </c>
    </row>
    <row r="1926" spans="1:13" x14ac:dyDescent="0.3">
      <c r="A1926">
        <v>853</v>
      </c>
      <c r="B1926">
        <v>3</v>
      </c>
      <c r="C1926">
        <v>21</v>
      </c>
      <c r="D1926">
        <v>2</v>
      </c>
      <c r="E1926">
        <v>11</v>
      </c>
      <c r="F1926">
        <v>853</v>
      </c>
      <c r="G1926" t="s">
        <v>865</v>
      </c>
      <c r="H1926" s="6">
        <v>60</v>
      </c>
      <c r="I1926" s="12">
        <f>IF(Fact_Order[[#This Row],[Review Rating]]&gt;3,1,0)</f>
        <v>1</v>
      </c>
      <c r="J1926">
        <v>4.2</v>
      </c>
      <c r="K1926">
        <f>IF(Fact_Order[[#This Row],[Discount Applied]]="Yes", 1, 0)</f>
        <v>1</v>
      </c>
      <c r="L1926" t="s">
        <v>7</v>
      </c>
      <c r="M1926" t="s">
        <v>27</v>
      </c>
    </row>
    <row r="1927" spans="1:13" x14ac:dyDescent="0.3">
      <c r="A1927">
        <v>858</v>
      </c>
      <c r="B1927">
        <v>4</v>
      </c>
      <c r="C1927">
        <v>10</v>
      </c>
      <c r="D1927">
        <v>4</v>
      </c>
      <c r="E1927">
        <v>7</v>
      </c>
      <c r="F1927">
        <v>858</v>
      </c>
      <c r="G1927" t="s">
        <v>870</v>
      </c>
      <c r="H1927" s="6">
        <v>60</v>
      </c>
      <c r="I1927" s="12">
        <f>IF(Fact_Order[[#This Row],[Review Rating]]&gt;3,1,0)</f>
        <v>0</v>
      </c>
      <c r="J1927">
        <v>3</v>
      </c>
      <c r="K1927">
        <f>IF(Fact_Order[[#This Row],[Discount Applied]]="Yes", 1, 0)</f>
        <v>1</v>
      </c>
      <c r="L1927" t="s">
        <v>7</v>
      </c>
      <c r="M1927" t="s">
        <v>27</v>
      </c>
    </row>
    <row r="1928" spans="1:13" x14ac:dyDescent="0.3">
      <c r="A1928">
        <v>895</v>
      </c>
      <c r="B1928">
        <v>2</v>
      </c>
      <c r="C1928">
        <v>6</v>
      </c>
      <c r="D1928">
        <v>2</v>
      </c>
      <c r="E1928">
        <v>16</v>
      </c>
      <c r="F1928">
        <v>895</v>
      </c>
      <c r="G1928" t="s">
        <v>907</v>
      </c>
      <c r="H1928" s="6">
        <v>60</v>
      </c>
      <c r="I1928" s="12">
        <f>IF(Fact_Order[[#This Row],[Review Rating]]&gt;3,1,0)</f>
        <v>1</v>
      </c>
      <c r="J1928">
        <v>3.8</v>
      </c>
      <c r="K1928">
        <f>IF(Fact_Order[[#This Row],[Discount Applied]]="Yes", 1, 0)</f>
        <v>1</v>
      </c>
      <c r="L1928" t="s">
        <v>7</v>
      </c>
      <c r="M1928" t="s">
        <v>27</v>
      </c>
    </row>
    <row r="1929" spans="1:13" x14ac:dyDescent="0.3">
      <c r="A1929">
        <v>923</v>
      </c>
      <c r="B1929">
        <v>4</v>
      </c>
      <c r="C1929">
        <v>43</v>
      </c>
      <c r="D1929">
        <v>4</v>
      </c>
      <c r="E1929">
        <v>5</v>
      </c>
      <c r="F1929">
        <v>923</v>
      </c>
      <c r="G1929" t="s">
        <v>935</v>
      </c>
      <c r="H1929" s="6">
        <v>60</v>
      </c>
      <c r="I1929" s="12">
        <f>IF(Fact_Order[[#This Row],[Review Rating]]&gt;3,1,0)</f>
        <v>1</v>
      </c>
      <c r="J1929">
        <v>4.2</v>
      </c>
      <c r="K1929">
        <f>IF(Fact_Order[[#This Row],[Discount Applied]]="Yes", 1, 0)</f>
        <v>1</v>
      </c>
      <c r="L1929" t="s">
        <v>7</v>
      </c>
      <c r="M1929" t="s">
        <v>12</v>
      </c>
    </row>
    <row r="1930" spans="1:13" x14ac:dyDescent="0.3">
      <c r="A1930">
        <v>1002</v>
      </c>
      <c r="B1930">
        <v>4</v>
      </c>
      <c r="C1930">
        <v>48</v>
      </c>
      <c r="D1930">
        <v>4</v>
      </c>
      <c r="E1930">
        <v>11</v>
      </c>
      <c r="F1930">
        <v>1002</v>
      </c>
      <c r="G1930" t="s">
        <v>1014</v>
      </c>
      <c r="H1930" s="6">
        <v>60</v>
      </c>
      <c r="I1930" s="12">
        <f>IF(Fact_Order[[#This Row],[Review Rating]]&gt;3,1,0)</f>
        <v>1</v>
      </c>
      <c r="J1930">
        <v>3.6</v>
      </c>
      <c r="K1930">
        <f>IF(Fact_Order[[#This Row],[Discount Applied]]="Yes", 1, 0)</f>
        <v>1</v>
      </c>
      <c r="L1930" t="s">
        <v>7</v>
      </c>
      <c r="M1930" t="s">
        <v>27</v>
      </c>
    </row>
    <row r="1931" spans="1:13" x14ac:dyDescent="0.3">
      <c r="A1931">
        <v>1247</v>
      </c>
      <c r="B1931">
        <v>4</v>
      </c>
      <c r="C1931">
        <v>8</v>
      </c>
      <c r="D1931">
        <v>1</v>
      </c>
      <c r="E1931">
        <v>16</v>
      </c>
      <c r="F1931">
        <v>1247</v>
      </c>
      <c r="G1931" t="s">
        <v>1259</v>
      </c>
      <c r="H1931" s="6">
        <v>60</v>
      </c>
      <c r="I1931" s="12">
        <f>IF(Fact_Order[[#This Row],[Review Rating]]&gt;3,1,0)</f>
        <v>0</v>
      </c>
      <c r="J1931">
        <v>2.7</v>
      </c>
      <c r="K1931">
        <f>IF(Fact_Order[[#This Row],[Discount Applied]]="Yes", 1, 0)</f>
        <v>1</v>
      </c>
      <c r="L1931" t="s">
        <v>7</v>
      </c>
      <c r="M1931" t="s">
        <v>10</v>
      </c>
    </row>
    <row r="1932" spans="1:13" x14ac:dyDescent="0.3">
      <c r="A1932">
        <v>1296</v>
      </c>
      <c r="B1932">
        <v>4</v>
      </c>
      <c r="C1932">
        <v>36</v>
      </c>
      <c r="D1932">
        <v>4</v>
      </c>
      <c r="E1932">
        <v>5</v>
      </c>
      <c r="F1932">
        <v>1296</v>
      </c>
      <c r="G1932" t="s">
        <v>1308</v>
      </c>
      <c r="H1932" s="6">
        <v>60</v>
      </c>
      <c r="I1932" s="12">
        <f>IF(Fact_Order[[#This Row],[Review Rating]]&gt;3,1,0)</f>
        <v>0</v>
      </c>
      <c r="J1932">
        <v>2.8</v>
      </c>
      <c r="K1932">
        <f>IF(Fact_Order[[#This Row],[Discount Applied]]="Yes", 1, 0)</f>
        <v>1</v>
      </c>
      <c r="L1932" t="s">
        <v>7</v>
      </c>
      <c r="M1932" t="s">
        <v>14</v>
      </c>
    </row>
    <row r="1933" spans="1:13" x14ac:dyDescent="0.3">
      <c r="A1933">
        <v>1333</v>
      </c>
      <c r="B1933">
        <v>6</v>
      </c>
      <c r="C1933">
        <v>30</v>
      </c>
      <c r="D1933">
        <v>2</v>
      </c>
      <c r="E1933">
        <v>16</v>
      </c>
      <c r="F1933">
        <v>1333</v>
      </c>
      <c r="G1933" t="s">
        <v>1345</v>
      </c>
      <c r="H1933" s="6">
        <v>60</v>
      </c>
      <c r="I1933" s="12">
        <f>IF(Fact_Order[[#This Row],[Review Rating]]&gt;3,1,0)</f>
        <v>1</v>
      </c>
      <c r="J1933">
        <v>4.3</v>
      </c>
      <c r="K1933">
        <f>IF(Fact_Order[[#This Row],[Discount Applied]]="Yes", 1, 0)</f>
        <v>1</v>
      </c>
      <c r="L1933" t="s">
        <v>7</v>
      </c>
      <c r="M1933" t="s">
        <v>22</v>
      </c>
    </row>
    <row r="1934" spans="1:13" x14ac:dyDescent="0.3">
      <c r="A1934">
        <v>1424</v>
      </c>
      <c r="B1934">
        <v>2</v>
      </c>
      <c r="C1934">
        <v>50</v>
      </c>
      <c r="D1934">
        <v>4</v>
      </c>
      <c r="E1934">
        <v>4</v>
      </c>
      <c r="F1934">
        <v>1424</v>
      </c>
      <c r="G1934" t="s">
        <v>1436</v>
      </c>
      <c r="H1934" s="6">
        <v>60</v>
      </c>
      <c r="I1934" s="12">
        <f>IF(Fact_Order[[#This Row],[Review Rating]]&gt;3,1,0)</f>
        <v>1</v>
      </c>
      <c r="J1934">
        <v>3.5</v>
      </c>
      <c r="K1934">
        <f>IF(Fact_Order[[#This Row],[Discount Applied]]="Yes", 1, 0)</f>
        <v>1</v>
      </c>
      <c r="L1934" t="s">
        <v>7</v>
      </c>
      <c r="M1934" t="s">
        <v>8</v>
      </c>
    </row>
    <row r="1935" spans="1:13" x14ac:dyDescent="0.3">
      <c r="A1935">
        <v>1434</v>
      </c>
      <c r="B1935">
        <v>3</v>
      </c>
      <c r="C1935">
        <v>47</v>
      </c>
      <c r="D1935">
        <v>1</v>
      </c>
      <c r="E1935">
        <v>16</v>
      </c>
      <c r="F1935">
        <v>1434</v>
      </c>
      <c r="G1935" t="s">
        <v>1446</v>
      </c>
      <c r="H1935" s="6">
        <v>60</v>
      </c>
      <c r="I1935" s="12">
        <f>IF(Fact_Order[[#This Row],[Review Rating]]&gt;3,1,0)</f>
        <v>1</v>
      </c>
      <c r="J1935">
        <v>3.2</v>
      </c>
      <c r="K1935">
        <f>IF(Fact_Order[[#This Row],[Discount Applied]]="Yes", 1, 0)</f>
        <v>1</v>
      </c>
      <c r="L1935" t="s">
        <v>7</v>
      </c>
      <c r="M1935" t="s">
        <v>27</v>
      </c>
    </row>
    <row r="1936" spans="1:13" x14ac:dyDescent="0.3">
      <c r="A1936">
        <v>1827</v>
      </c>
      <c r="B1936">
        <v>1</v>
      </c>
      <c r="C1936">
        <v>28</v>
      </c>
      <c r="D1936">
        <v>1</v>
      </c>
      <c r="E1936">
        <v>18</v>
      </c>
      <c r="F1936">
        <v>1827</v>
      </c>
      <c r="G1936" t="s">
        <v>1840</v>
      </c>
      <c r="H1936" s="6">
        <v>60</v>
      </c>
      <c r="I1936" s="12">
        <f>IF(Fact_Order[[#This Row],[Review Rating]]&gt;3,1,0)</f>
        <v>1</v>
      </c>
      <c r="J1936">
        <v>4.2</v>
      </c>
      <c r="K1936">
        <f>IF(Fact_Order[[#This Row],[Discount Applied]]="Yes", 1, 0)</f>
        <v>0</v>
      </c>
      <c r="L1936" t="s">
        <v>1691</v>
      </c>
      <c r="M1936" t="s">
        <v>27</v>
      </c>
    </row>
    <row r="1937" spans="1:13" x14ac:dyDescent="0.3">
      <c r="A1937">
        <v>1862</v>
      </c>
      <c r="B1937">
        <v>4</v>
      </c>
      <c r="C1937">
        <v>46</v>
      </c>
      <c r="D1937">
        <v>4</v>
      </c>
      <c r="E1937">
        <v>5</v>
      </c>
      <c r="F1937">
        <v>1862</v>
      </c>
      <c r="G1937" t="s">
        <v>1875</v>
      </c>
      <c r="H1937" s="6">
        <v>60</v>
      </c>
      <c r="I1937" s="12">
        <f>IF(Fact_Order[[#This Row],[Review Rating]]&gt;3,1,0)</f>
        <v>1</v>
      </c>
      <c r="J1937">
        <v>3.6</v>
      </c>
      <c r="K1937">
        <f>IF(Fact_Order[[#This Row],[Discount Applied]]="Yes", 1, 0)</f>
        <v>0</v>
      </c>
      <c r="L1937" t="s">
        <v>1691</v>
      </c>
      <c r="M1937" t="s">
        <v>27</v>
      </c>
    </row>
    <row r="1938" spans="1:13" x14ac:dyDescent="0.3">
      <c r="A1938">
        <v>1937</v>
      </c>
      <c r="B1938">
        <v>5</v>
      </c>
      <c r="C1938">
        <v>47</v>
      </c>
      <c r="D1938">
        <v>3</v>
      </c>
      <c r="E1938">
        <v>17</v>
      </c>
      <c r="F1938">
        <v>1937</v>
      </c>
      <c r="G1938" t="s">
        <v>1950</v>
      </c>
      <c r="H1938" s="6">
        <v>60</v>
      </c>
      <c r="I1938" s="12">
        <f>IF(Fact_Order[[#This Row],[Review Rating]]&gt;3,1,0)</f>
        <v>1</v>
      </c>
      <c r="J1938">
        <v>4.3</v>
      </c>
      <c r="K1938">
        <f>IF(Fact_Order[[#This Row],[Discount Applied]]="Yes", 1, 0)</f>
        <v>0</v>
      </c>
      <c r="L1938" t="s">
        <v>1691</v>
      </c>
      <c r="M1938" t="s">
        <v>14</v>
      </c>
    </row>
    <row r="1939" spans="1:13" x14ac:dyDescent="0.3">
      <c r="A1939">
        <v>2054</v>
      </c>
      <c r="B1939">
        <v>5</v>
      </c>
      <c r="C1939">
        <v>6</v>
      </c>
      <c r="D1939">
        <v>2</v>
      </c>
      <c r="E1939">
        <v>13</v>
      </c>
      <c r="F1939">
        <v>2054</v>
      </c>
      <c r="G1939" t="s">
        <v>2067</v>
      </c>
      <c r="H1939" s="6">
        <v>60</v>
      </c>
      <c r="I1939" s="12">
        <f>IF(Fact_Order[[#This Row],[Review Rating]]&gt;3,1,0)</f>
        <v>1</v>
      </c>
      <c r="J1939">
        <v>4.5</v>
      </c>
      <c r="K1939">
        <f>IF(Fact_Order[[#This Row],[Discount Applied]]="Yes", 1, 0)</f>
        <v>0</v>
      </c>
      <c r="L1939" t="s">
        <v>1691</v>
      </c>
      <c r="M1939" t="s">
        <v>12</v>
      </c>
    </row>
    <row r="1940" spans="1:13" x14ac:dyDescent="0.3">
      <c r="A1940">
        <v>2125</v>
      </c>
      <c r="B1940">
        <v>3</v>
      </c>
      <c r="C1940">
        <v>4</v>
      </c>
      <c r="D1940">
        <v>4</v>
      </c>
      <c r="E1940">
        <v>12</v>
      </c>
      <c r="F1940">
        <v>2125</v>
      </c>
      <c r="G1940" t="s">
        <v>2138</v>
      </c>
      <c r="H1940" s="6">
        <v>60</v>
      </c>
      <c r="I1940" s="12">
        <f>IF(Fact_Order[[#This Row],[Review Rating]]&gt;3,1,0)</f>
        <v>1</v>
      </c>
      <c r="J1940">
        <v>4.2</v>
      </c>
      <c r="K1940">
        <f>IF(Fact_Order[[#This Row],[Discount Applied]]="Yes", 1, 0)</f>
        <v>0</v>
      </c>
      <c r="L1940" t="s">
        <v>1691</v>
      </c>
      <c r="M1940" t="s">
        <v>8</v>
      </c>
    </row>
    <row r="1941" spans="1:13" x14ac:dyDescent="0.3">
      <c r="A1941">
        <v>2164</v>
      </c>
      <c r="B1941">
        <v>1</v>
      </c>
      <c r="C1941">
        <v>15</v>
      </c>
      <c r="D1941">
        <v>2</v>
      </c>
      <c r="E1941">
        <v>10</v>
      </c>
      <c r="F1941">
        <v>2164</v>
      </c>
      <c r="G1941" t="s">
        <v>2177</v>
      </c>
      <c r="H1941" s="6">
        <v>60</v>
      </c>
      <c r="I1941" s="12">
        <f>IF(Fact_Order[[#This Row],[Review Rating]]&gt;3,1,0)</f>
        <v>1</v>
      </c>
      <c r="J1941">
        <v>4.5</v>
      </c>
      <c r="K1941">
        <f>IF(Fact_Order[[#This Row],[Discount Applied]]="Yes", 1, 0)</f>
        <v>0</v>
      </c>
      <c r="L1941" t="s">
        <v>1691</v>
      </c>
      <c r="M1941" t="s">
        <v>22</v>
      </c>
    </row>
    <row r="1942" spans="1:13" x14ac:dyDescent="0.3">
      <c r="A1942">
        <v>2365</v>
      </c>
      <c r="B1942">
        <v>2</v>
      </c>
      <c r="C1942">
        <v>17</v>
      </c>
      <c r="D1942">
        <v>1</v>
      </c>
      <c r="E1942">
        <v>13</v>
      </c>
      <c r="F1942">
        <v>2365</v>
      </c>
      <c r="G1942" t="s">
        <v>2378</v>
      </c>
      <c r="H1942" s="6">
        <v>60</v>
      </c>
      <c r="I1942" s="12">
        <f>IF(Fact_Order[[#This Row],[Review Rating]]&gt;3,1,0)</f>
        <v>1</v>
      </c>
      <c r="J1942">
        <v>4.2</v>
      </c>
      <c r="K1942">
        <f>IF(Fact_Order[[#This Row],[Discount Applied]]="Yes", 1, 0)</f>
        <v>0</v>
      </c>
      <c r="L1942" t="s">
        <v>1691</v>
      </c>
      <c r="M1942" t="s">
        <v>14</v>
      </c>
    </row>
    <row r="1943" spans="1:13" x14ac:dyDescent="0.3">
      <c r="A1943">
        <v>2383</v>
      </c>
      <c r="B1943">
        <v>1</v>
      </c>
      <c r="C1943">
        <v>19</v>
      </c>
      <c r="D1943">
        <v>2</v>
      </c>
      <c r="E1943">
        <v>2</v>
      </c>
      <c r="F1943">
        <v>2383</v>
      </c>
      <c r="G1943" t="s">
        <v>2396</v>
      </c>
      <c r="H1943" s="6">
        <v>60</v>
      </c>
      <c r="I1943" s="12">
        <f>IF(Fact_Order[[#This Row],[Review Rating]]&gt;3,1,0)</f>
        <v>1</v>
      </c>
      <c r="J1943">
        <v>3.9</v>
      </c>
      <c r="K1943">
        <f>IF(Fact_Order[[#This Row],[Discount Applied]]="Yes", 1, 0)</f>
        <v>0</v>
      </c>
      <c r="L1943" t="s">
        <v>1691</v>
      </c>
      <c r="M1943" t="s">
        <v>27</v>
      </c>
    </row>
    <row r="1944" spans="1:13" x14ac:dyDescent="0.3">
      <c r="A1944">
        <v>2452</v>
      </c>
      <c r="B1944">
        <v>6</v>
      </c>
      <c r="C1944">
        <v>20</v>
      </c>
      <c r="D1944">
        <v>4</v>
      </c>
      <c r="E1944">
        <v>21</v>
      </c>
      <c r="F1944">
        <v>2452</v>
      </c>
      <c r="G1944" t="s">
        <v>2465</v>
      </c>
      <c r="H1944" s="6">
        <v>60</v>
      </c>
      <c r="I1944" s="12">
        <f>IF(Fact_Order[[#This Row],[Review Rating]]&gt;3,1,0)</f>
        <v>1</v>
      </c>
      <c r="J1944">
        <v>3.4</v>
      </c>
      <c r="K1944">
        <f>IF(Fact_Order[[#This Row],[Discount Applied]]="Yes", 1, 0)</f>
        <v>0</v>
      </c>
      <c r="L1944" t="s">
        <v>1691</v>
      </c>
      <c r="M1944" t="s">
        <v>8</v>
      </c>
    </row>
    <row r="1945" spans="1:13" x14ac:dyDescent="0.3">
      <c r="A1945">
        <v>2477</v>
      </c>
      <c r="B1945">
        <v>3</v>
      </c>
      <c r="C1945">
        <v>25</v>
      </c>
      <c r="D1945">
        <v>3</v>
      </c>
      <c r="E1945">
        <v>20</v>
      </c>
      <c r="F1945">
        <v>2477</v>
      </c>
      <c r="G1945" t="s">
        <v>2490</v>
      </c>
      <c r="H1945" s="6">
        <v>60</v>
      </c>
      <c r="I1945" s="12">
        <f>IF(Fact_Order[[#This Row],[Review Rating]]&gt;3,1,0)</f>
        <v>1</v>
      </c>
      <c r="J1945">
        <v>3.7</v>
      </c>
      <c r="K1945">
        <f>IF(Fact_Order[[#This Row],[Discount Applied]]="Yes", 1, 0)</f>
        <v>0</v>
      </c>
      <c r="L1945" t="s">
        <v>1691</v>
      </c>
      <c r="M1945" t="s">
        <v>10</v>
      </c>
    </row>
    <row r="1946" spans="1:13" x14ac:dyDescent="0.3">
      <c r="A1946">
        <v>2550</v>
      </c>
      <c r="B1946">
        <v>4</v>
      </c>
      <c r="C1946">
        <v>42</v>
      </c>
      <c r="D1946">
        <v>4</v>
      </c>
      <c r="E1946">
        <v>15</v>
      </c>
      <c r="F1946">
        <v>2550</v>
      </c>
      <c r="G1946" t="s">
        <v>2563</v>
      </c>
      <c r="H1946" s="6">
        <v>60</v>
      </c>
      <c r="I1946" s="12">
        <f>IF(Fact_Order[[#This Row],[Review Rating]]&gt;3,1,0)</f>
        <v>0</v>
      </c>
      <c r="J1946">
        <v>2.7</v>
      </c>
      <c r="K1946">
        <f>IF(Fact_Order[[#This Row],[Discount Applied]]="Yes", 1, 0)</f>
        <v>0</v>
      </c>
      <c r="L1946" t="s">
        <v>1691</v>
      </c>
      <c r="M1946" t="s">
        <v>27</v>
      </c>
    </row>
    <row r="1947" spans="1:13" x14ac:dyDescent="0.3">
      <c r="A1947">
        <v>2642</v>
      </c>
      <c r="B1947">
        <v>3</v>
      </c>
      <c r="C1947">
        <v>35</v>
      </c>
      <c r="D1947">
        <v>1</v>
      </c>
      <c r="E1947">
        <v>13</v>
      </c>
      <c r="F1947">
        <v>2642</v>
      </c>
      <c r="G1947" t="s">
        <v>2655</v>
      </c>
      <c r="H1947" s="6">
        <v>60</v>
      </c>
      <c r="I1947" s="12">
        <f>IF(Fact_Order[[#This Row],[Review Rating]]&gt;3,1,0)</f>
        <v>0</v>
      </c>
      <c r="J1947">
        <v>2.7</v>
      </c>
      <c r="K1947">
        <f>IF(Fact_Order[[#This Row],[Discount Applied]]="Yes", 1, 0)</f>
        <v>0</v>
      </c>
      <c r="L1947" t="s">
        <v>1691</v>
      </c>
      <c r="M1947" t="s">
        <v>22</v>
      </c>
    </row>
    <row r="1948" spans="1:13" x14ac:dyDescent="0.3">
      <c r="A1948">
        <v>2792</v>
      </c>
      <c r="B1948">
        <v>1</v>
      </c>
      <c r="C1948">
        <v>45</v>
      </c>
      <c r="D1948">
        <v>4</v>
      </c>
      <c r="E1948">
        <v>25</v>
      </c>
      <c r="F1948">
        <v>2792</v>
      </c>
      <c r="G1948" t="s">
        <v>2805</v>
      </c>
      <c r="H1948" s="6">
        <v>60</v>
      </c>
      <c r="I1948" s="12">
        <f>IF(Fact_Order[[#This Row],[Review Rating]]&gt;3,1,0)</f>
        <v>0</v>
      </c>
      <c r="J1948">
        <v>2.8</v>
      </c>
      <c r="K1948">
        <f>IF(Fact_Order[[#This Row],[Discount Applied]]="Yes", 1, 0)</f>
        <v>0</v>
      </c>
      <c r="L1948" t="s">
        <v>1691</v>
      </c>
      <c r="M1948" t="s">
        <v>8</v>
      </c>
    </row>
    <row r="1949" spans="1:13" x14ac:dyDescent="0.3">
      <c r="A1949">
        <v>3008</v>
      </c>
      <c r="B1949">
        <v>3</v>
      </c>
      <c r="C1949">
        <v>15</v>
      </c>
      <c r="D1949">
        <v>1</v>
      </c>
      <c r="E1949">
        <v>13</v>
      </c>
      <c r="F1949">
        <v>3008</v>
      </c>
      <c r="G1949" t="s">
        <v>3021</v>
      </c>
      <c r="H1949" s="6">
        <v>60</v>
      </c>
      <c r="I1949" s="12">
        <f>IF(Fact_Order[[#This Row],[Review Rating]]&gt;3,1,0)</f>
        <v>0</v>
      </c>
      <c r="J1949">
        <v>3</v>
      </c>
      <c r="K1949">
        <f>IF(Fact_Order[[#This Row],[Discount Applied]]="Yes", 1, 0)</f>
        <v>0</v>
      </c>
      <c r="L1949" t="s">
        <v>1691</v>
      </c>
      <c r="M1949" t="s">
        <v>8</v>
      </c>
    </row>
    <row r="1950" spans="1:13" x14ac:dyDescent="0.3">
      <c r="A1950">
        <v>3026</v>
      </c>
      <c r="B1950">
        <v>6</v>
      </c>
      <c r="C1950">
        <v>7</v>
      </c>
      <c r="D1950">
        <v>3</v>
      </c>
      <c r="E1950">
        <v>10</v>
      </c>
      <c r="F1950">
        <v>3026</v>
      </c>
      <c r="G1950" t="s">
        <v>3039</v>
      </c>
      <c r="H1950" s="6">
        <v>60</v>
      </c>
      <c r="I1950" s="12">
        <f>IF(Fact_Order[[#This Row],[Review Rating]]&gt;3,1,0)</f>
        <v>1</v>
      </c>
      <c r="J1950">
        <v>3.4</v>
      </c>
      <c r="K1950">
        <f>IF(Fact_Order[[#This Row],[Discount Applied]]="Yes", 1, 0)</f>
        <v>0</v>
      </c>
      <c r="L1950" t="s">
        <v>1691</v>
      </c>
      <c r="M1950" t="s">
        <v>14</v>
      </c>
    </row>
    <row r="1951" spans="1:13" x14ac:dyDescent="0.3">
      <c r="A1951">
        <v>3050</v>
      </c>
      <c r="B1951">
        <v>3</v>
      </c>
      <c r="C1951">
        <v>41</v>
      </c>
      <c r="D1951">
        <v>3</v>
      </c>
      <c r="E1951">
        <v>9</v>
      </c>
      <c r="F1951">
        <v>3050</v>
      </c>
      <c r="G1951" t="s">
        <v>3063</v>
      </c>
      <c r="H1951" s="6">
        <v>60</v>
      </c>
      <c r="I1951" s="12">
        <f>IF(Fact_Order[[#This Row],[Review Rating]]&gt;3,1,0)</f>
        <v>0</v>
      </c>
      <c r="J1951">
        <v>3</v>
      </c>
      <c r="K1951">
        <f>IF(Fact_Order[[#This Row],[Discount Applied]]="Yes", 1, 0)</f>
        <v>0</v>
      </c>
      <c r="L1951" t="s">
        <v>1691</v>
      </c>
      <c r="M1951" t="s">
        <v>22</v>
      </c>
    </row>
    <row r="1952" spans="1:13" x14ac:dyDescent="0.3">
      <c r="A1952">
        <v>3254</v>
      </c>
      <c r="B1952">
        <v>5</v>
      </c>
      <c r="C1952">
        <v>44</v>
      </c>
      <c r="D1952">
        <v>4</v>
      </c>
      <c r="E1952">
        <v>22</v>
      </c>
      <c r="F1952">
        <v>3254</v>
      </c>
      <c r="G1952" t="s">
        <v>3267</v>
      </c>
      <c r="H1952" s="6">
        <v>60</v>
      </c>
      <c r="I1952" s="12">
        <f>IF(Fact_Order[[#This Row],[Review Rating]]&gt;3,1,0)</f>
        <v>1</v>
      </c>
      <c r="J1952">
        <v>3.2</v>
      </c>
      <c r="K1952">
        <f>IF(Fact_Order[[#This Row],[Discount Applied]]="Yes", 1, 0)</f>
        <v>0</v>
      </c>
      <c r="L1952" t="s">
        <v>1691</v>
      </c>
      <c r="M1952" t="s">
        <v>8</v>
      </c>
    </row>
    <row r="1953" spans="1:13" x14ac:dyDescent="0.3">
      <c r="A1953">
        <v>3270</v>
      </c>
      <c r="B1953">
        <v>1</v>
      </c>
      <c r="C1953">
        <v>32</v>
      </c>
      <c r="D1953">
        <v>1</v>
      </c>
      <c r="E1953">
        <v>1</v>
      </c>
      <c r="F1953">
        <v>3270</v>
      </c>
      <c r="G1953" t="s">
        <v>3283</v>
      </c>
      <c r="H1953" s="6">
        <v>60</v>
      </c>
      <c r="I1953" s="12">
        <f>IF(Fact_Order[[#This Row],[Review Rating]]&gt;3,1,0)</f>
        <v>1</v>
      </c>
      <c r="J1953">
        <v>4.9000000000000004</v>
      </c>
      <c r="K1953">
        <f>IF(Fact_Order[[#This Row],[Discount Applied]]="Yes", 1, 0)</f>
        <v>0</v>
      </c>
      <c r="L1953" t="s">
        <v>1691</v>
      </c>
      <c r="M1953" t="s">
        <v>10</v>
      </c>
    </row>
    <row r="1954" spans="1:13" x14ac:dyDescent="0.3">
      <c r="A1954">
        <v>3295</v>
      </c>
      <c r="B1954">
        <v>6</v>
      </c>
      <c r="C1954">
        <v>37</v>
      </c>
      <c r="D1954">
        <v>2</v>
      </c>
      <c r="E1954">
        <v>2</v>
      </c>
      <c r="F1954">
        <v>3295</v>
      </c>
      <c r="G1954" t="s">
        <v>3308</v>
      </c>
      <c r="H1954" s="6">
        <v>60</v>
      </c>
      <c r="I1954" s="12">
        <f>IF(Fact_Order[[#This Row],[Review Rating]]&gt;3,1,0)</f>
        <v>1</v>
      </c>
      <c r="J1954">
        <v>4.5</v>
      </c>
      <c r="K1954">
        <f>IF(Fact_Order[[#This Row],[Discount Applied]]="Yes", 1, 0)</f>
        <v>0</v>
      </c>
      <c r="L1954" t="s">
        <v>1691</v>
      </c>
      <c r="M1954" t="s">
        <v>22</v>
      </c>
    </row>
    <row r="1955" spans="1:13" x14ac:dyDescent="0.3">
      <c r="A1955">
        <v>3304</v>
      </c>
      <c r="B1955">
        <v>3</v>
      </c>
      <c r="C1955">
        <v>17</v>
      </c>
      <c r="D1955">
        <v>3</v>
      </c>
      <c r="E1955">
        <v>23</v>
      </c>
      <c r="F1955">
        <v>3304</v>
      </c>
      <c r="G1955" t="s">
        <v>3317</v>
      </c>
      <c r="H1955" s="6">
        <v>60</v>
      </c>
      <c r="I1955" s="12">
        <f>IF(Fact_Order[[#This Row],[Review Rating]]&gt;3,1,0)</f>
        <v>1</v>
      </c>
      <c r="J1955">
        <v>3.4</v>
      </c>
      <c r="K1955">
        <f>IF(Fact_Order[[#This Row],[Discount Applied]]="Yes", 1, 0)</f>
        <v>0</v>
      </c>
      <c r="L1955" t="s">
        <v>1691</v>
      </c>
      <c r="M1955" t="s">
        <v>12</v>
      </c>
    </row>
    <row r="1956" spans="1:13" x14ac:dyDescent="0.3">
      <c r="A1956">
        <v>3399</v>
      </c>
      <c r="B1956">
        <v>4</v>
      </c>
      <c r="C1956">
        <v>7</v>
      </c>
      <c r="D1956">
        <v>1</v>
      </c>
      <c r="E1956">
        <v>3</v>
      </c>
      <c r="F1956">
        <v>3399</v>
      </c>
      <c r="G1956" t="s">
        <v>3412</v>
      </c>
      <c r="H1956" s="6">
        <v>60</v>
      </c>
      <c r="I1956" s="12">
        <f>IF(Fact_Order[[#This Row],[Review Rating]]&gt;3,1,0)</f>
        <v>1</v>
      </c>
      <c r="J1956">
        <v>3.8</v>
      </c>
      <c r="K1956">
        <f>IF(Fact_Order[[#This Row],[Discount Applied]]="Yes", 1, 0)</f>
        <v>0</v>
      </c>
      <c r="L1956" t="s">
        <v>1691</v>
      </c>
      <c r="M1956" t="s">
        <v>10</v>
      </c>
    </row>
    <row r="1957" spans="1:13" x14ac:dyDescent="0.3">
      <c r="A1957">
        <v>3421</v>
      </c>
      <c r="B1957">
        <v>1</v>
      </c>
      <c r="C1957">
        <v>1</v>
      </c>
      <c r="D1957">
        <v>1</v>
      </c>
      <c r="E1957">
        <v>20</v>
      </c>
      <c r="F1957">
        <v>3421</v>
      </c>
      <c r="G1957" t="s">
        <v>3434</v>
      </c>
      <c r="H1957" s="6">
        <v>60</v>
      </c>
      <c r="I1957" s="12">
        <f>IF(Fact_Order[[#This Row],[Review Rating]]&gt;3,1,0)</f>
        <v>1</v>
      </c>
      <c r="J1957">
        <v>3.4</v>
      </c>
      <c r="K1957">
        <f>IF(Fact_Order[[#This Row],[Discount Applied]]="Yes", 1, 0)</f>
        <v>0</v>
      </c>
      <c r="L1957" t="s">
        <v>1691</v>
      </c>
      <c r="M1957" t="s">
        <v>14</v>
      </c>
    </row>
    <row r="1958" spans="1:13" x14ac:dyDescent="0.3">
      <c r="A1958">
        <v>3454</v>
      </c>
      <c r="B1958">
        <v>4</v>
      </c>
      <c r="C1958">
        <v>16</v>
      </c>
      <c r="D1958">
        <v>1</v>
      </c>
      <c r="E1958">
        <v>6</v>
      </c>
      <c r="F1958">
        <v>3454</v>
      </c>
      <c r="G1958" t="s">
        <v>3467</v>
      </c>
      <c r="H1958" s="6">
        <v>60</v>
      </c>
      <c r="I1958" s="12">
        <f>IF(Fact_Order[[#This Row],[Review Rating]]&gt;3,1,0)</f>
        <v>1</v>
      </c>
      <c r="J1958">
        <v>4.3</v>
      </c>
      <c r="K1958">
        <f>IF(Fact_Order[[#This Row],[Discount Applied]]="Yes", 1, 0)</f>
        <v>0</v>
      </c>
      <c r="L1958" t="s">
        <v>1691</v>
      </c>
      <c r="M1958" t="s">
        <v>8</v>
      </c>
    </row>
    <row r="1959" spans="1:13" x14ac:dyDescent="0.3">
      <c r="A1959">
        <v>3651</v>
      </c>
      <c r="B1959">
        <v>5</v>
      </c>
      <c r="C1959">
        <v>32</v>
      </c>
      <c r="D1959">
        <v>3</v>
      </c>
      <c r="E1959">
        <v>3</v>
      </c>
      <c r="F1959">
        <v>3651</v>
      </c>
      <c r="G1959" t="s">
        <v>3664</v>
      </c>
      <c r="H1959" s="6">
        <v>60</v>
      </c>
      <c r="I1959" s="12">
        <f>IF(Fact_Order[[#This Row],[Review Rating]]&gt;3,1,0)</f>
        <v>1</v>
      </c>
      <c r="J1959">
        <v>3.5</v>
      </c>
      <c r="K1959">
        <f>IF(Fact_Order[[#This Row],[Discount Applied]]="Yes", 1, 0)</f>
        <v>0</v>
      </c>
      <c r="L1959" t="s">
        <v>1691</v>
      </c>
      <c r="M1959" t="s">
        <v>14</v>
      </c>
    </row>
    <row r="1960" spans="1:13" x14ac:dyDescent="0.3">
      <c r="A1960">
        <v>3683</v>
      </c>
      <c r="B1960">
        <v>6</v>
      </c>
      <c r="C1960">
        <v>6</v>
      </c>
      <c r="D1960">
        <v>4</v>
      </c>
      <c r="E1960">
        <v>6</v>
      </c>
      <c r="F1960">
        <v>3683</v>
      </c>
      <c r="G1960" t="s">
        <v>3696</v>
      </c>
      <c r="H1960" s="6">
        <v>60</v>
      </c>
      <c r="I1960" s="12">
        <f>IF(Fact_Order[[#This Row],[Review Rating]]&gt;3,1,0)</f>
        <v>1</v>
      </c>
      <c r="J1960">
        <v>4.5999999999999996</v>
      </c>
      <c r="K1960">
        <f>IF(Fact_Order[[#This Row],[Discount Applied]]="Yes", 1, 0)</f>
        <v>0</v>
      </c>
      <c r="L1960" t="s">
        <v>1691</v>
      </c>
      <c r="M1960" t="s">
        <v>8</v>
      </c>
    </row>
    <row r="1961" spans="1:13" x14ac:dyDescent="0.3">
      <c r="A1961">
        <v>3722</v>
      </c>
      <c r="B1961">
        <v>3</v>
      </c>
      <c r="C1961">
        <v>40</v>
      </c>
      <c r="D1961">
        <v>4</v>
      </c>
      <c r="E1961">
        <v>8</v>
      </c>
      <c r="F1961">
        <v>3722</v>
      </c>
      <c r="G1961" t="s">
        <v>3735</v>
      </c>
      <c r="H1961" s="6">
        <v>60</v>
      </c>
      <c r="I1961" s="12">
        <f>IF(Fact_Order[[#This Row],[Review Rating]]&gt;3,1,0)</f>
        <v>1</v>
      </c>
      <c r="J1961">
        <v>4</v>
      </c>
      <c r="K1961">
        <f>IF(Fact_Order[[#This Row],[Discount Applied]]="Yes", 1, 0)</f>
        <v>0</v>
      </c>
      <c r="L1961" t="s">
        <v>1691</v>
      </c>
      <c r="M1961" t="s">
        <v>10</v>
      </c>
    </row>
    <row r="1962" spans="1:13" x14ac:dyDescent="0.3">
      <c r="A1962">
        <v>3774</v>
      </c>
      <c r="B1962">
        <v>6</v>
      </c>
      <c r="C1962">
        <v>49</v>
      </c>
      <c r="D1962">
        <v>3</v>
      </c>
      <c r="E1962">
        <v>2</v>
      </c>
      <c r="F1962">
        <v>3774</v>
      </c>
      <c r="G1962" t="s">
        <v>3787</v>
      </c>
      <c r="H1962" s="6">
        <v>60</v>
      </c>
      <c r="I1962" s="12">
        <f>IF(Fact_Order[[#This Row],[Review Rating]]&gt;3,1,0)</f>
        <v>1</v>
      </c>
      <c r="J1962">
        <v>3.5</v>
      </c>
      <c r="K1962">
        <f>IF(Fact_Order[[#This Row],[Discount Applied]]="Yes", 1, 0)</f>
        <v>0</v>
      </c>
      <c r="L1962" t="s">
        <v>1691</v>
      </c>
      <c r="M1962" t="s">
        <v>10</v>
      </c>
    </row>
    <row r="1963" spans="1:13" x14ac:dyDescent="0.3">
      <c r="A1963">
        <v>3779</v>
      </c>
      <c r="B1963">
        <v>2</v>
      </c>
      <c r="C1963">
        <v>46</v>
      </c>
      <c r="D1963">
        <v>4</v>
      </c>
      <c r="E1963">
        <v>5</v>
      </c>
      <c r="F1963">
        <v>3779</v>
      </c>
      <c r="G1963" t="s">
        <v>3792</v>
      </c>
      <c r="H1963" s="6">
        <v>60</v>
      </c>
      <c r="I1963" s="12">
        <f>IF(Fact_Order[[#This Row],[Review Rating]]&gt;3,1,0)</f>
        <v>0</v>
      </c>
      <c r="J1963">
        <v>2.9</v>
      </c>
      <c r="K1963">
        <f>IF(Fact_Order[[#This Row],[Discount Applied]]="Yes", 1, 0)</f>
        <v>0</v>
      </c>
      <c r="L1963" t="s">
        <v>1691</v>
      </c>
      <c r="M1963" t="s">
        <v>27</v>
      </c>
    </row>
    <row r="1964" spans="1:13" x14ac:dyDescent="0.3">
      <c r="A1964">
        <v>3849</v>
      </c>
      <c r="B1964">
        <v>3</v>
      </c>
      <c r="C1964">
        <v>14</v>
      </c>
      <c r="D1964">
        <v>1</v>
      </c>
      <c r="E1964">
        <v>17</v>
      </c>
      <c r="F1964">
        <v>3849</v>
      </c>
      <c r="G1964" t="s">
        <v>3862</v>
      </c>
      <c r="H1964" s="6">
        <v>60</v>
      </c>
      <c r="I1964" s="12">
        <f>IF(Fact_Order[[#This Row],[Review Rating]]&gt;3,1,0)</f>
        <v>0</v>
      </c>
      <c r="J1964">
        <v>3</v>
      </c>
      <c r="K1964">
        <f>IF(Fact_Order[[#This Row],[Discount Applied]]="Yes", 1, 0)</f>
        <v>0</v>
      </c>
      <c r="L1964" t="s">
        <v>1691</v>
      </c>
      <c r="M1964" t="s">
        <v>10</v>
      </c>
    </row>
    <row r="1965" spans="1:13" x14ac:dyDescent="0.3">
      <c r="A1965">
        <v>52</v>
      </c>
      <c r="B1965">
        <v>5</v>
      </c>
      <c r="C1965">
        <v>35</v>
      </c>
      <c r="D1965">
        <v>1</v>
      </c>
      <c r="E1965">
        <v>12</v>
      </c>
      <c r="F1965">
        <v>52</v>
      </c>
      <c r="G1965" t="s">
        <v>64</v>
      </c>
      <c r="H1965" s="6">
        <v>59</v>
      </c>
      <c r="I1965" s="12">
        <f>IF(Fact_Order[[#This Row],[Review Rating]]&gt;3,1,0)</f>
        <v>1</v>
      </c>
      <c r="J1965">
        <v>4.7</v>
      </c>
      <c r="K1965">
        <f>IF(Fact_Order[[#This Row],[Discount Applied]]="Yes", 1, 0)</f>
        <v>1</v>
      </c>
      <c r="L1965" t="s">
        <v>7</v>
      </c>
      <c r="M1965" t="s">
        <v>12</v>
      </c>
    </row>
    <row r="1966" spans="1:13" x14ac:dyDescent="0.3">
      <c r="A1966">
        <v>266</v>
      </c>
      <c r="B1966">
        <v>5</v>
      </c>
      <c r="C1966">
        <v>50</v>
      </c>
      <c r="D1966">
        <v>2</v>
      </c>
      <c r="E1966">
        <v>22</v>
      </c>
      <c r="F1966">
        <v>266</v>
      </c>
      <c r="G1966" t="s">
        <v>278</v>
      </c>
      <c r="H1966" s="6">
        <v>59</v>
      </c>
      <c r="I1966" s="12">
        <f>IF(Fact_Order[[#This Row],[Review Rating]]&gt;3,1,0)</f>
        <v>1</v>
      </c>
      <c r="J1966">
        <v>3.2</v>
      </c>
      <c r="K1966">
        <f>IF(Fact_Order[[#This Row],[Discount Applied]]="Yes", 1, 0)</f>
        <v>1</v>
      </c>
      <c r="L1966" t="s">
        <v>7</v>
      </c>
      <c r="M1966" t="s">
        <v>22</v>
      </c>
    </row>
    <row r="1967" spans="1:13" x14ac:dyDescent="0.3">
      <c r="A1967">
        <v>306</v>
      </c>
      <c r="B1967">
        <v>5</v>
      </c>
      <c r="C1967">
        <v>41</v>
      </c>
      <c r="D1967">
        <v>4</v>
      </c>
      <c r="E1967">
        <v>2</v>
      </c>
      <c r="F1967">
        <v>306</v>
      </c>
      <c r="G1967" t="s">
        <v>318</v>
      </c>
      <c r="H1967" s="6">
        <v>59</v>
      </c>
      <c r="I1967" s="12">
        <f>IF(Fact_Order[[#This Row],[Review Rating]]&gt;3,1,0)</f>
        <v>1</v>
      </c>
      <c r="J1967">
        <v>3.5</v>
      </c>
      <c r="K1967">
        <f>IF(Fact_Order[[#This Row],[Discount Applied]]="Yes", 1, 0)</f>
        <v>1</v>
      </c>
      <c r="L1967" t="s">
        <v>7</v>
      </c>
      <c r="M1967" t="s">
        <v>14</v>
      </c>
    </row>
    <row r="1968" spans="1:13" x14ac:dyDescent="0.3">
      <c r="A1968">
        <v>338</v>
      </c>
      <c r="B1968">
        <v>5</v>
      </c>
      <c r="C1968">
        <v>36</v>
      </c>
      <c r="D1968">
        <v>1</v>
      </c>
      <c r="E1968">
        <v>2</v>
      </c>
      <c r="F1968">
        <v>338</v>
      </c>
      <c r="G1968" t="s">
        <v>350</v>
      </c>
      <c r="H1968" s="6">
        <v>59</v>
      </c>
      <c r="I1968" s="12">
        <f>IF(Fact_Order[[#This Row],[Review Rating]]&gt;3,1,0)</f>
        <v>1</v>
      </c>
      <c r="J1968">
        <v>4.3</v>
      </c>
      <c r="K1968">
        <f>IF(Fact_Order[[#This Row],[Discount Applied]]="Yes", 1, 0)</f>
        <v>1</v>
      </c>
      <c r="L1968" t="s">
        <v>7</v>
      </c>
      <c r="M1968" t="s">
        <v>22</v>
      </c>
    </row>
    <row r="1969" spans="1:13" x14ac:dyDescent="0.3">
      <c r="A1969">
        <v>346</v>
      </c>
      <c r="B1969">
        <v>3</v>
      </c>
      <c r="C1969">
        <v>6</v>
      </c>
      <c r="D1969">
        <v>1</v>
      </c>
      <c r="E1969">
        <v>10</v>
      </c>
      <c r="F1969">
        <v>346</v>
      </c>
      <c r="G1969" t="s">
        <v>358</v>
      </c>
      <c r="H1969" s="6">
        <v>59</v>
      </c>
      <c r="I1969" s="12">
        <f>IF(Fact_Order[[#This Row],[Review Rating]]&gt;3,1,0)</f>
        <v>1</v>
      </c>
      <c r="J1969">
        <v>4.4000000000000004</v>
      </c>
      <c r="K1969">
        <f>IF(Fact_Order[[#This Row],[Discount Applied]]="Yes", 1, 0)</f>
        <v>1</v>
      </c>
      <c r="L1969" t="s">
        <v>7</v>
      </c>
      <c r="M1969" t="s">
        <v>22</v>
      </c>
    </row>
    <row r="1970" spans="1:13" x14ac:dyDescent="0.3">
      <c r="A1970">
        <v>349</v>
      </c>
      <c r="B1970">
        <v>2</v>
      </c>
      <c r="C1970">
        <v>37</v>
      </c>
      <c r="D1970">
        <v>4</v>
      </c>
      <c r="E1970">
        <v>1</v>
      </c>
      <c r="F1970">
        <v>349</v>
      </c>
      <c r="G1970" t="s">
        <v>361</v>
      </c>
      <c r="H1970" s="6">
        <v>59</v>
      </c>
      <c r="I1970" s="12">
        <f>IF(Fact_Order[[#This Row],[Review Rating]]&gt;3,1,0)</f>
        <v>0</v>
      </c>
      <c r="J1970">
        <v>2.7</v>
      </c>
      <c r="K1970">
        <f>IF(Fact_Order[[#This Row],[Discount Applied]]="Yes", 1, 0)</f>
        <v>1</v>
      </c>
      <c r="L1970" t="s">
        <v>7</v>
      </c>
      <c r="M1970" t="s">
        <v>14</v>
      </c>
    </row>
    <row r="1971" spans="1:13" x14ac:dyDescent="0.3">
      <c r="A1971">
        <v>423</v>
      </c>
      <c r="B1971">
        <v>6</v>
      </c>
      <c r="C1971">
        <v>47</v>
      </c>
      <c r="D1971">
        <v>4</v>
      </c>
      <c r="E1971">
        <v>14</v>
      </c>
      <c r="F1971">
        <v>423</v>
      </c>
      <c r="G1971" t="s">
        <v>435</v>
      </c>
      <c r="H1971" s="6">
        <v>59</v>
      </c>
      <c r="I1971" s="12">
        <f>IF(Fact_Order[[#This Row],[Review Rating]]&gt;3,1,0)</f>
        <v>1</v>
      </c>
      <c r="J1971">
        <v>3.1</v>
      </c>
      <c r="K1971">
        <f>IF(Fact_Order[[#This Row],[Discount Applied]]="Yes", 1, 0)</f>
        <v>1</v>
      </c>
      <c r="L1971" t="s">
        <v>7</v>
      </c>
      <c r="M1971" t="s">
        <v>27</v>
      </c>
    </row>
    <row r="1972" spans="1:13" x14ac:dyDescent="0.3">
      <c r="A1972">
        <v>554</v>
      </c>
      <c r="B1972">
        <v>1</v>
      </c>
      <c r="C1972">
        <v>21</v>
      </c>
      <c r="D1972">
        <v>1</v>
      </c>
      <c r="E1972">
        <v>13</v>
      </c>
      <c r="F1972">
        <v>554</v>
      </c>
      <c r="G1972" t="s">
        <v>566</v>
      </c>
      <c r="H1972" s="6">
        <v>59</v>
      </c>
      <c r="I1972" s="12">
        <f>IF(Fact_Order[[#This Row],[Review Rating]]&gt;3,1,0)</f>
        <v>1</v>
      </c>
      <c r="J1972">
        <v>3.2</v>
      </c>
      <c r="K1972">
        <f>IF(Fact_Order[[#This Row],[Discount Applied]]="Yes", 1, 0)</f>
        <v>1</v>
      </c>
      <c r="L1972" t="s">
        <v>7</v>
      </c>
      <c r="M1972" t="s">
        <v>12</v>
      </c>
    </row>
    <row r="1973" spans="1:13" x14ac:dyDescent="0.3">
      <c r="A1973">
        <v>636</v>
      </c>
      <c r="B1973">
        <v>5</v>
      </c>
      <c r="C1973">
        <v>37</v>
      </c>
      <c r="D1973">
        <v>4</v>
      </c>
      <c r="E1973">
        <v>16</v>
      </c>
      <c r="F1973">
        <v>636</v>
      </c>
      <c r="G1973" t="s">
        <v>648</v>
      </c>
      <c r="H1973" s="6">
        <v>59</v>
      </c>
      <c r="I1973" s="12">
        <f>IF(Fact_Order[[#This Row],[Review Rating]]&gt;3,1,0)</f>
        <v>1</v>
      </c>
      <c r="J1973">
        <v>4.3</v>
      </c>
      <c r="K1973">
        <f>IF(Fact_Order[[#This Row],[Discount Applied]]="Yes", 1, 0)</f>
        <v>1</v>
      </c>
      <c r="L1973" t="s">
        <v>7</v>
      </c>
      <c r="M1973" t="s">
        <v>10</v>
      </c>
    </row>
    <row r="1974" spans="1:13" x14ac:dyDescent="0.3">
      <c r="A1974">
        <v>655</v>
      </c>
      <c r="B1974">
        <v>5</v>
      </c>
      <c r="C1974">
        <v>19</v>
      </c>
      <c r="D1974">
        <v>3</v>
      </c>
      <c r="E1974">
        <v>9</v>
      </c>
      <c r="F1974">
        <v>655</v>
      </c>
      <c r="G1974" t="s">
        <v>667</v>
      </c>
      <c r="H1974" s="6">
        <v>59</v>
      </c>
      <c r="I1974" s="12">
        <f>IF(Fact_Order[[#This Row],[Review Rating]]&gt;3,1,0)</f>
        <v>1</v>
      </c>
      <c r="J1974">
        <v>4.4000000000000004</v>
      </c>
      <c r="K1974">
        <f>IF(Fact_Order[[#This Row],[Discount Applied]]="Yes", 1, 0)</f>
        <v>1</v>
      </c>
      <c r="L1974" t="s">
        <v>7</v>
      </c>
      <c r="M1974" t="s">
        <v>8</v>
      </c>
    </row>
    <row r="1975" spans="1:13" x14ac:dyDescent="0.3">
      <c r="A1975">
        <v>682</v>
      </c>
      <c r="B1975">
        <v>5</v>
      </c>
      <c r="C1975">
        <v>8</v>
      </c>
      <c r="D1975">
        <v>1</v>
      </c>
      <c r="E1975">
        <v>6</v>
      </c>
      <c r="F1975">
        <v>682</v>
      </c>
      <c r="G1975" t="s">
        <v>694</v>
      </c>
      <c r="H1975" s="6">
        <v>59</v>
      </c>
      <c r="I1975" s="12">
        <f>IF(Fact_Order[[#This Row],[Review Rating]]&gt;3,1,0)</f>
        <v>1</v>
      </c>
      <c r="J1975">
        <v>3.8</v>
      </c>
      <c r="K1975">
        <f>IF(Fact_Order[[#This Row],[Discount Applied]]="Yes", 1, 0)</f>
        <v>1</v>
      </c>
      <c r="L1975" t="s">
        <v>7</v>
      </c>
      <c r="M1975" t="s">
        <v>12</v>
      </c>
    </row>
    <row r="1976" spans="1:13" x14ac:dyDescent="0.3">
      <c r="A1976">
        <v>689</v>
      </c>
      <c r="B1976">
        <v>6</v>
      </c>
      <c r="C1976">
        <v>50</v>
      </c>
      <c r="D1976">
        <v>3</v>
      </c>
      <c r="E1976">
        <v>19</v>
      </c>
      <c r="F1976">
        <v>689</v>
      </c>
      <c r="G1976" t="s">
        <v>701</v>
      </c>
      <c r="H1976" s="6">
        <v>59</v>
      </c>
      <c r="I1976" s="12">
        <f>IF(Fact_Order[[#This Row],[Review Rating]]&gt;3,1,0)</f>
        <v>1</v>
      </c>
      <c r="J1976">
        <v>4.7</v>
      </c>
      <c r="K1976">
        <f>IF(Fact_Order[[#This Row],[Discount Applied]]="Yes", 1, 0)</f>
        <v>1</v>
      </c>
      <c r="L1976" t="s">
        <v>7</v>
      </c>
      <c r="M1976" t="s">
        <v>8</v>
      </c>
    </row>
    <row r="1977" spans="1:13" x14ac:dyDescent="0.3">
      <c r="A1977">
        <v>823</v>
      </c>
      <c r="B1977">
        <v>4</v>
      </c>
      <c r="C1977">
        <v>17</v>
      </c>
      <c r="D1977">
        <v>1</v>
      </c>
      <c r="E1977">
        <v>6</v>
      </c>
      <c r="F1977">
        <v>823</v>
      </c>
      <c r="G1977" t="s">
        <v>835</v>
      </c>
      <c r="H1977" s="6">
        <v>59</v>
      </c>
      <c r="I1977" s="12">
        <f>IF(Fact_Order[[#This Row],[Review Rating]]&gt;3,1,0)</f>
        <v>1</v>
      </c>
      <c r="J1977">
        <v>3.4</v>
      </c>
      <c r="K1977">
        <f>IF(Fact_Order[[#This Row],[Discount Applied]]="Yes", 1, 0)</f>
        <v>1</v>
      </c>
      <c r="L1977" t="s">
        <v>7</v>
      </c>
      <c r="M1977" t="s">
        <v>22</v>
      </c>
    </row>
    <row r="1978" spans="1:13" x14ac:dyDescent="0.3">
      <c r="A1978">
        <v>865</v>
      </c>
      <c r="B1978">
        <v>3</v>
      </c>
      <c r="C1978">
        <v>1</v>
      </c>
      <c r="D1978">
        <v>1</v>
      </c>
      <c r="E1978">
        <v>3</v>
      </c>
      <c r="F1978">
        <v>865</v>
      </c>
      <c r="G1978" t="s">
        <v>877</v>
      </c>
      <c r="H1978" s="6">
        <v>59</v>
      </c>
      <c r="I1978" s="12">
        <f>IF(Fact_Order[[#This Row],[Review Rating]]&gt;3,1,0)</f>
        <v>1</v>
      </c>
      <c r="J1978">
        <v>3.9</v>
      </c>
      <c r="K1978">
        <f>IF(Fact_Order[[#This Row],[Discount Applied]]="Yes", 1, 0)</f>
        <v>1</v>
      </c>
      <c r="L1978" t="s">
        <v>7</v>
      </c>
      <c r="M1978" t="s">
        <v>14</v>
      </c>
    </row>
    <row r="1979" spans="1:13" x14ac:dyDescent="0.3">
      <c r="A1979">
        <v>1003</v>
      </c>
      <c r="B1979">
        <v>6</v>
      </c>
      <c r="C1979">
        <v>26</v>
      </c>
      <c r="D1979">
        <v>2</v>
      </c>
      <c r="E1979">
        <v>10</v>
      </c>
      <c r="F1979">
        <v>1003</v>
      </c>
      <c r="G1979" t="s">
        <v>1015</v>
      </c>
      <c r="H1979" s="6">
        <v>59</v>
      </c>
      <c r="I1979" s="12">
        <f>IF(Fact_Order[[#This Row],[Review Rating]]&gt;3,1,0)</f>
        <v>1</v>
      </c>
      <c r="J1979">
        <v>3.5</v>
      </c>
      <c r="K1979">
        <f>IF(Fact_Order[[#This Row],[Discount Applied]]="Yes", 1, 0)</f>
        <v>1</v>
      </c>
      <c r="L1979" t="s">
        <v>7</v>
      </c>
      <c r="M1979" t="s">
        <v>22</v>
      </c>
    </row>
    <row r="1980" spans="1:13" x14ac:dyDescent="0.3">
      <c r="A1980">
        <v>1079</v>
      </c>
      <c r="B1980">
        <v>1</v>
      </c>
      <c r="C1980">
        <v>29</v>
      </c>
      <c r="D1980">
        <v>4</v>
      </c>
      <c r="E1980">
        <v>2</v>
      </c>
      <c r="F1980">
        <v>1079</v>
      </c>
      <c r="G1980" t="s">
        <v>1091</v>
      </c>
      <c r="H1980" s="6">
        <v>59</v>
      </c>
      <c r="I1980" s="12">
        <f>IF(Fact_Order[[#This Row],[Review Rating]]&gt;3,1,0)</f>
        <v>1</v>
      </c>
      <c r="J1980">
        <v>4.4000000000000004</v>
      </c>
      <c r="K1980">
        <f>IF(Fact_Order[[#This Row],[Discount Applied]]="Yes", 1, 0)</f>
        <v>1</v>
      </c>
      <c r="L1980" t="s">
        <v>7</v>
      </c>
      <c r="M1980" t="s">
        <v>12</v>
      </c>
    </row>
    <row r="1981" spans="1:13" x14ac:dyDescent="0.3">
      <c r="A1981">
        <v>1081</v>
      </c>
      <c r="B1981">
        <v>1</v>
      </c>
      <c r="C1981">
        <v>39</v>
      </c>
      <c r="D1981">
        <v>4</v>
      </c>
      <c r="E1981">
        <v>19</v>
      </c>
      <c r="F1981">
        <v>1081</v>
      </c>
      <c r="G1981" t="s">
        <v>1093</v>
      </c>
      <c r="H1981" s="6">
        <v>59</v>
      </c>
      <c r="I1981" s="12">
        <f>IF(Fact_Order[[#This Row],[Review Rating]]&gt;3,1,0)</f>
        <v>1</v>
      </c>
      <c r="J1981">
        <v>3.8</v>
      </c>
      <c r="K1981">
        <f>IF(Fact_Order[[#This Row],[Discount Applied]]="Yes", 1, 0)</f>
        <v>1</v>
      </c>
      <c r="L1981" t="s">
        <v>7</v>
      </c>
      <c r="M1981" t="s">
        <v>10</v>
      </c>
    </row>
    <row r="1982" spans="1:13" x14ac:dyDescent="0.3">
      <c r="A1982">
        <v>1207</v>
      </c>
      <c r="B1982">
        <v>2</v>
      </c>
      <c r="C1982">
        <v>17</v>
      </c>
      <c r="D1982">
        <v>4</v>
      </c>
      <c r="E1982">
        <v>9</v>
      </c>
      <c r="F1982">
        <v>1207</v>
      </c>
      <c r="G1982" t="s">
        <v>1219</v>
      </c>
      <c r="H1982" s="6">
        <v>59</v>
      </c>
      <c r="I1982" s="12">
        <f>IF(Fact_Order[[#This Row],[Review Rating]]&gt;3,1,0)</f>
        <v>0</v>
      </c>
      <c r="J1982">
        <v>3</v>
      </c>
      <c r="K1982">
        <f>IF(Fact_Order[[#This Row],[Discount Applied]]="Yes", 1, 0)</f>
        <v>1</v>
      </c>
      <c r="L1982" t="s">
        <v>7</v>
      </c>
      <c r="M1982" t="s">
        <v>8</v>
      </c>
    </row>
    <row r="1983" spans="1:13" x14ac:dyDescent="0.3">
      <c r="A1983">
        <v>1311</v>
      </c>
      <c r="B1983">
        <v>6</v>
      </c>
      <c r="C1983">
        <v>37</v>
      </c>
      <c r="D1983">
        <v>1</v>
      </c>
      <c r="E1983">
        <v>16</v>
      </c>
      <c r="F1983">
        <v>1311</v>
      </c>
      <c r="G1983" t="s">
        <v>1323</v>
      </c>
      <c r="H1983" s="6">
        <v>59</v>
      </c>
      <c r="I1983" s="12">
        <f>IF(Fact_Order[[#This Row],[Review Rating]]&gt;3,1,0)</f>
        <v>1</v>
      </c>
      <c r="J1983">
        <v>3.1</v>
      </c>
      <c r="K1983">
        <f>IF(Fact_Order[[#This Row],[Discount Applied]]="Yes", 1, 0)</f>
        <v>1</v>
      </c>
      <c r="L1983" t="s">
        <v>7</v>
      </c>
      <c r="M1983" t="s">
        <v>12</v>
      </c>
    </row>
    <row r="1984" spans="1:13" x14ac:dyDescent="0.3">
      <c r="A1984">
        <v>1402</v>
      </c>
      <c r="B1984">
        <v>5</v>
      </c>
      <c r="C1984">
        <v>28</v>
      </c>
      <c r="D1984">
        <v>4</v>
      </c>
      <c r="E1984">
        <v>4</v>
      </c>
      <c r="F1984">
        <v>1402</v>
      </c>
      <c r="G1984" t="s">
        <v>1414</v>
      </c>
      <c r="H1984" s="6">
        <v>59</v>
      </c>
      <c r="I1984" s="12">
        <f>IF(Fact_Order[[#This Row],[Review Rating]]&gt;3,1,0)</f>
        <v>1</v>
      </c>
      <c r="J1984">
        <v>3.5</v>
      </c>
      <c r="K1984">
        <f>IF(Fact_Order[[#This Row],[Discount Applied]]="Yes", 1, 0)</f>
        <v>1</v>
      </c>
      <c r="L1984" t="s">
        <v>7</v>
      </c>
      <c r="M1984" t="s">
        <v>14</v>
      </c>
    </row>
    <row r="1985" spans="1:13" x14ac:dyDescent="0.3">
      <c r="A1985">
        <v>1522</v>
      </c>
      <c r="B1985">
        <v>5</v>
      </c>
      <c r="C1985">
        <v>48</v>
      </c>
      <c r="D1985">
        <v>3</v>
      </c>
      <c r="E1985">
        <v>22</v>
      </c>
      <c r="F1985">
        <v>1522</v>
      </c>
      <c r="G1985" t="s">
        <v>1534</v>
      </c>
      <c r="H1985" s="6">
        <v>59</v>
      </c>
      <c r="I1985" s="12">
        <f>IF(Fact_Order[[#This Row],[Review Rating]]&gt;3,1,0)</f>
        <v>0</v>
      </c>
      <c r="J1985">
        <v>2.7</v>
      </c>
      <c r="K1985">
        <f>IF(Fact_Order[[#This Row],[Discount Applied]]="Yes", 1, 0)</f>
        <v>1</v>
      </c>
      <c r="L1985" t="s">
        <v>7</v>
      </c>
      <c r="M1985" t="s">
        <v>22</v>
      </c>
    </row>
    <row r="1986" spans="1:13" x14ac:dyDescent="0.3">
      <c r="A1986">
        <v>1534</v>
      </c>
      <c r="B1986">
        <v>5</v>
      </c>
      <c r="C1986">
        <v>14</v>
      </c>
      <c r="D1986">
        <v>3</v>
      </c>
      <c r="E1986">
        <v>10</v>
      </c>
      <c r="F1986">
        <v>1534</v>
      </c>
      <c r="G1986" t="s">
        <v>1546</v>
      </c>
      <c r="H1986" s="6">
        <v>59</v>
      </c>
      <c r="I1986" s="12">
        <f>IF(Fact_Order[[#This Row],[Review Rating]]&gt;3,1,0)</f>
        <v>1</v>
      </c>
      <c r="J1986">
        <v>3.6</v>
      </c>
      <c r="K1986">
        <f>IF(Fact_Order[[#This Row],[Discount Applied]]="Yes", 1, 0)</f>
        <v>1</v>
      </c>
      <c r="L1986" t="s">
        <v>7</v>
      </c>
      <c r="M1986" t="s">
        <v>22</v>
      </c>
    </row>
    <row r="1987" spans="1:13" x14ac:dyDescent="0.3">
      <c r="A1987">
        <v>1602</v>
      </c>
      <c r="B1987">
        <v>6</v>
      </c>
      <c r="C1987">
        <v>28</v>
      </c>
      <c r="D1987">
        <v>2</v>
      </c>
      <c r="E1987">
        <v>6</v>
      </c>
      <c r="F1987">
        <v>1602</v>
      </c>
      <c r="G1987" t="s">
        <v>1614</v>
      </c>
      <c r="H1987" s="6">
        <v>59</v>
      </c>
      <c r="I1987" s="12">
        <f>IF(Fact_Order[[#This Row],[Review Rating]]&gt;3,1,0)</f>
        <v>0</v>
      </c>
      <c r="J1987">
        <v>2.9</v>
      </c>
      <c r="K1987">
        <f>IF(Fact_Order[[#This Row],[Discount Applied]]="Yes", 1, 0)</f>
        <v>1</v>
      </c>
      <c r="L1987" t="s">
        <v>7</v>
      </c>
      <c r="M1987" t="s">
        <v>12</v>
      </c>
    </row>
    <row r="1988" spans="1:13" x14ac:dyDescent="0.3">
      <c r="A1988">
        <v>1670</v>
      </c>
      <c r="B1988">
        <v>6</v>
      </c>
      <c r="C1988">
        <v>49</v>
      </c>
      <c r="D1988">
        <v>1</v>
      </c>
      <c r="E1988">
        <v>18</v>
      </c>
      <c r="F1988">
        <v>1670</v>
      </c>
      <c r="G1988" t="s">
        <v>1682</v>
      </c>
      <c r="H1988" s="6">
        <v>59</v>
      </c>
      <c r="I1988" s="12">
        <f>IF(Fact_Order[[#This Row],[Review Rating]]&gt;3,1,0)</f>
        <v>0</v>
      </c>
      <c r="J1988">
        <v>2.7</v>
      </c>
      <c r="K1988">
        <f>IF(Fact_Order[[#This Row],[Discount Applied]]="Yes", 1, 0)</f>
        <v>1</v>
      </c>
      <c r="L1988" t="s">
        <v>7</v>
      </c>
      <c r="M1988" t="s">
        <v>22</v>
      </c>
    </row>
    <row r="1989" spans="1:13" x14ac:dyDescent="0.3">
      <c r="A1989">
        <v>1711</v>
      </c>
      <c r="B1989">
        <v>6</v>
      </c>
      <c r="C1989">
        <v>11</v>
      </c>
      <c r="D1989">
        <v>4</v>
      </c>
      <c r="E1989">
        <v>14</v>
      </c>
      <c r="F1989">
        <v>1711</v>
      </c>
      <c r="G1989" t="s">
        <v>1724</v>
      </c>
      <c r="H1989" s="6">
        <v>59</v>
      </c>
      <c r="I1989" s="12">
        <f>IF(Fact_Order[[#This Row],[Review Rating]]&gt;3,1,0)</f>
        <v>1</v>
      </c>
      <c r="J1989">
        <v>3.8</v>
      </c>
      <c r="K1989">
        <f>IF(Fact_Order[[#This Row],[Discount Applied]]="Yes", 1, 0)</f>
        <v>0</v>
      </c>
      <c r="L1989" t="s">
        <v>1691</v>
      </c>
      <c r="M1989" t="s">
        <v>12</v>
      </c>
    </row>
    <row r="1990" spans="1:13" x14ac:dyDescent="0.3">
      <c r="A1990">
        <v>1793</v>
      </c>
      <c r="B1990">
        <v>1</v>
      </c>
      <c r="C1990">
        <v>45</v>
      </c>
      <c r="D1990">
        <v>4</v>
      </c>
      <c r="E1990">
        <v>5</v>
      </c>
      <c r="F1990">
        <v>1793</v>
      </c>
      <c r="G1990" t="s">
        <v>1806</v>
      </c>
      <c r="H1990" s="6">
        <v>59</v>
      </c>
      <c r="I1990" s="12">
        <f>IF(Fact_Order[[#This Row],[Review Rating]]&gt;3,1,0)</f>
        <v>0</v>
      </c>
      <c r="J1990">
        <v>3</v>
      </c>
      <c r="K1990">
        <f>IF(Fact_Order[[#This Row],[Discount Applied]]="Yes", 1, 0)</f>
        <v>0</v>
      </c>
      <c r="L1990" t="s">
        <v>1691</v>
      </c>
      <c r="M1990" t="s">
        <v>27</v>
      </c>
    </row>
    <row r="1991" spans="1:13" x14ac:dyDescent="0.3">
      <c r="A1991">
        <v>1962</v>
      </c>
      <c r="B1991">
        <v>2</v>
      </c>
      <c r="C1991">
        <v>23</v>
      </c>
      <c r="D1991">
        <v>3</v>
      </c>
      <c r="E1991">
        <v>24</v>
      </c>
      <c r="F1991">
        <v>1962</v>
      </c>
      <c r="G1991" t="s">
        <v>1975</v>
      </c>
      <c r="H1991" s="6">
        <v>59</v>
      </c>
      <c r="I1991" s="12">
        <f>IF(Fact_Order[[#This Row],[Review Rating]]&gt;3,1,0)</f>
        <v>0</v>
      </c>
      <c r="J1991">
        <v>2.6</v>
      </c>
      <c r="K1991">
        <f>IF(Fact_Order[[#This Row],[Discount Applied]]="Yes", 1, 0)</f>
        <v>0</v>
      </c>
      <c r="L1991" t="s">
        <v>1691</v>
      </c>
      <c r="M1991" t="s">
        <v>27</v>
      </c>
    </row>
    <row r="1992" spans="1:13" x14ac:dyDescent="0.3">
      <c r="A1992">
        <v>2084</v>
      </c>
      <c r="B1992">
        <v>6</v>
      </c>
      <c r="C1992">
        <v>17</v>
      </c>
      <c r="D1992">
        <v>4</v>
      </c>
      <c r="E1992">
        <v>19</v>
      </c>
      <c r="F1992">
        <v>2084</v>
      </c>
      <c r="G1992" t="s">
        <v>2097</v>
      </c>
      <c r="H1992" s="6">
        <v>59</v>
      </c>
      <c r="I1992" s="12">
        <f>IF(Fact_Order[[#This Row],[Review Rating]]&gt;3,1,0)</f>
        <v>0</v>
      </c>
      <c r="J1992">
        <v>2.7</v>
      </c>
      <c r="K1992">
        <f>IF(Fact_Order[[#This Row],[Discount Applied]]="Yes", 1, 0)</f>
        <v>0</v>
      </c>
      <c r="L1992" t="s">
        <v>1691</v>
      </c>
      <c r="M1992" t="s">
        <v>12</v>
      </c>
    </row>
    <row r="1993" spans="1:13" x14ac:dyDescent="0.3">
      <c r="A1993">
        <v>2438</v>
      </c>
      <c r="B1993">
        <v>6</v>
      </c>
      <c r="C1993">
        <v>6</v>
      </c>
      <c r="D1993">
        <v>1</v>
      </c>
      <c r="E1993">
        <v>5</v>
      </c>
      <c r="F1993">
        <v>2438</v>
      </c>
      <c r="G1993" t="s">
        <v>2451</v>
      </c>
      <c r="H1993" s="6">
        <v>59</v>
      </c>
      <c r="I1993" s="12">
        <f>IF(Fact_Order[[#This Row],[Review Rating]]&gt;3,1,0)</f>
        <v>1</v>
      </c>
      <c r="J1993">
        <v>3.4</v>
      </c>
      <c r="K1993">
        <f>IF(Fact_Order[[#This Row],[Discount Applied]]="Yes", 1, 0)</f>
        <v>0</v>
      </c>
      <c r="L1993" t="s">
        <v>1691</v>
      </c>
      <c r="M1993" t="s">
        <v>12</v>
      </c>
    </row>
    <row r="1994" spans="1:13" x14ac:dyDescent="0.3">
      <c r="A1994">
        <v>2525</v>
      </c>
      <c r="B1994">
        <v>1</v>
      </c>
      <c r="C1994">
        <v>24</v>
      </c>
      <c r="D1994">
        <v>2</v>
      </c>
      <c r="E1994">
        <v>8</v>
      </c>
      <c r="F1994">
        <v>2525</v>
      </c>
      <c r="G1994" t="s">
        <v>2538</v>
      </c>
      <c r="H1994" s="6">
        <v>59</v>
      </c>
      <c r="I1994" s="12">
        <f>IF(Fact_Order[[#This Row],[Review Rating]]&gt;3,1,0)</f>
        <v>1</v>
      </c>
      <c r="J1994">
        <v>3.7</v>
      </c>
      <c r="K1994">
        <f>IF(Fact_Order[[#This Row],[Discount Applied]]="Yes", 1, 0)</f>
        <v>0</v>
      </c>
      <c r="L1994" t="s">
        <v>1691</v>
      </c>
      <c r="M1994" t="s">
        <v>12</v>
      </c>
    </row>
    <row r="1995" spans="1:13" x14ac:dyDescent="0.3">
      <c r="A1995">
        <v>2625</v>
      </c>
      <c r="B1995">
        <v>4</v>
      </c>
      <c r="C1995">
        <v>46</v>
      </c>
      <c r="D1995">
        <v>3</v>
      </c>
      <c r="E1995">
        <v>11</v>
      </c>
      <c r="F1995">
        <v>2625</v>
      </c>
      <c r="G1995" t="s">
        <v>2638</v>
      </c>
      <c r="H1995" s="6">
        <v>59</v>
      </c>
      <c r="I1995" s="12">
        <f>IF(Fact_Order[[#This Row],[Review Rating]]&gt;3,1,0)</f>
        <v>1</v>
      </c>
      <c r="J1995">
        <v>3.3</v>
      </c>
      <c r="K1995">
        <f>IF(Fact_Order[[#This Row],[Discount Applied]]="Yes", 1, 0)</f>
        <v>0</v>
      </c>
      <c r="L1995" t="s">
        <v>1691</v>
      </c>
      <c r="M1995" t="s">
        <v>12</v>
      </c>
    </row>
    <row r="1996" spans="1:13" x14ac:dyDescent="0.3">
      <c r="A1996">
        <v>2754</v>
      </c>
      <c r="B1996">
        <v>3</v>
      </c>
      <c r="C1996">
        <v>4</v>
      </c>
      <c r="D1996">
        <v>2</v>
      </c>
      <c r="E1996">
        <v>25</v>
      </c>
      <c r="F1996">
        <v>2754</v>
      </c>
      <c r="G1996" t="s">
        <v>2767</v>
      </c>
      <c r="H1996" s="6">
        <v>59</v>
      </c>
      <c r="I1996" s="12">
        <f>IF(Fact_Order[[#This Row],[Review Rating]]&gt;3,1,0)</f>
        <v>1</v>
      </c>
      <c r="J1996">
        <v>3.6</v>
      </c>
      <c r="K1996">
        <f>IF(Fact_Order[[#This Row],[Discount Applied]]="Yes", 1, 0)</f>
        <v>0</v>
      </c>
      <c r="L1996" t="s">
        <v>1691</v>
      </c>
      <c r="M1996" t="s">
        <v>14</v>
      </c>
    </row>
    <row r="1997" spans="1:13" x14ac:dyDescent="0.3">
      <c r="A1997">
        <v>2760</v>
      </c>
      <c r="B1997">
        <v>2</v>
      </c>
      <c r="C1997">
        <v>48</v>
      </c>
      <c r="D1997">
        <v>3</v>
      </c>
      <c r="E1997">
        <v>10</v>
      </c>
      <c r="F1997">
        <v>2760</v>
      </c>
      <c r="G1997" t="s">
        <v>2773</v>
      </c>
      <c r="H1997" s="6">
        <v>59</v>
      </c>
      <c r="I1997" s="12">
        <f>IF(Fact_Order[[#This Row],[Review Rating]]&gt;3,1,0)</f>
        <v>1</v>
      </c>
      <c r="J1997">
        <v>3.9</v>
      </c>
      <c r="K1997">
        <f>IF(Fact_Order[[#This Row],[Discount Applied]]="Yes", 1, 0)</f>
        <v>0</v>
      </c>
      <c r="L1997" t="s">
        <v>1691</v>
      </c>
      <c r="M1997" t="s">
        <v>10</v>
      </c>
    </row>
    <row r="1998" spans="1:13" x14ac:dyDescent="0.3">
      <c r="A1998">
        <v>2898</v>
      </c>
      <c r="B1998">
        <v>2</v>
      </c>
      <c r="C1998">
        <v>7</v>
      </c>
      <c r="D1998">
        <v>4</v>
      </c>
      <c r="E1998">
        <v>15</v>
      </c>
      <c r="F1998">
        <v>2898</v>
      </c>
      <c r="G1998" t="s">
        <v>2911</v>
      </c>
      <c r="H1998" s="6">
        <v>59</v>
      </c>
      <c r="I1998" s="12">
        <f>IF(Fact_Order[[#This Row],[Review Rating]]&gt;3,1,0)</f>
        <v>0</v>
      </c>
      <c r="J1998">
        <v>2.5</v>
      </c>
      <c r="K1998">
        <f>IF(Fact_Order[[#This Row],[Discount Applied]]="Yes", 1, 0)</f>
        <v>0</v>
      </c>
      <c r="L1998" t="s">
        <v>1691</v>
      </c>
      <c r="M1998" t="s">
        <v>10</v>
      </c>
    </row>
    <row r="1999" spans="1:13" x14ac:dyDescent="0.3">
      <c r="A1999">
        <v>3057</v>
      </c>
      <c r="B1999">
        <v>4</v>
      </c>
      <c r="C1999">
        <v>33</v>
      </c>
      <c r="D1999">
        <v>2</v>
      </c>
      <c r="E1999">
        <v>25</v>
      </c>
      <c r="F1999">
        <v>3057</v>
      </c>
      <c r="G1999" t="s">
        <v>3070</v>
      </c>
      <c r="H1999" s="6">
        <v>59</v>
      </c>
      <c r="I1999" s="12">
        <f>IF(Fact_Order[[#This Row],[Review Rating]]&gt;3,1,0)</f>
        <v>1</v>
      </c>
      <c r="J1999">
        <v>3.8</v>
      </c>
      <c r="K1999">
        <f>IF(Fact_Order[[#This Row],[Discount Applied]]="Yes", 1, 0)</f>
        <v>0</v>
      </c>
      <c r="L1999" t="s">
        <v>1691</v>
      </c>
      <c r="M1999" t="s">
        <v>10</v>
      </c>
    </row>
    <row r="2000" spans="1:13" x14ac:dyDescent="0.3">
      <c r="A2000">
        <v>3062</v>
      </c>
      <c r="B2000">
        <v>1</v>
      </c>
      <c r="C2000">
        <v>46</v>
      </c>
      <c r="D2000">
        <v>4</v>
      </c>
      <c r="E2000">
        <v>18</v>
      </c>
      <c r="F2000">
        <v>3062</v>
      </c>
      <c r="G2000" t="s">
        <v>3075</v>
      </c>
      <c r="H2000" s="6">
        <v>59</v>
      </c>
      <c r="I2000" s="12">
        <f>IF(Fact_Order[[#This Row],[Review Rating]]&gt;3,1,0)</f>
        <v>1</v>
      </c>
      <c r="J2000">
        <v>4.5</v>
      </c>
      <c r="K2000">
        <f>IF(Fact_Order[[#This Row],[Discount Applied]]="Yes", 1, 0)</f>
        <v>0</v>
      </c>
      <c r="L2000" t="s">
        <v>1691</v>
      </c>
      <c r="M2000" t="s">
        <v>14</v>
      </c>
    </row>
    <row r="2001" spans="1:13" x14ac:dyDescent="0.3">
      <c r="A2001">
        <v>3066</v>
      </c>
      <c r="B2001">
        <v>6</v>
      </c>
      <c r="C2001">
        <v>26</v>
      </c>
      <c r="D2001">
        <v>4</v>
      </c>
      <c r="E2001">
        <v>15</v>
      </c>
      <c r="F2001">
        <v>3066</v>
      </c>
      <c r="G2001" t="s">
        <v>3079</v>
      </c>
      <c r="H2001" s="6">
        <v>59</v>
      </c>
      <c r="I2001" s="12">
        <f>IF(Fact_Order[[#This Row],[Review Rating]]&gt;3,1,0)</f>
        <v>0</v>
      </c>
      <c r="J2001">
        <v>2.8</v>
      </c>
      <c r="K2001">
        <f>IF(Fact_Order[[#This Row],[Discount Applied]]="Yes", 1, 0)</f>
        <v>0</v>
      </c>
      <c r="L2001" t="s">
        <v>1691</v>
      </c>
      <c r="M2001" t="s">
        <v>8</v>
      </c>
    </row>
    <row r="2002" spans="1:13" x14ac:dyDescent="0.3">
      <c r="A2002">
        <v>3095</v>
      </c>
      <c r="B2002">
        <v>6</v>
      </c>
      <c r="C2002">
        <v>43</v>
      </c>
      <c r="D2002">
        <v>3</v>
      </c>
      <c r="E2002">
        <v>4</v>
      </c>
      <c r="F2002">
        <v>3095</v>
      </c>
      <c r="G2002" t="s">
        <v>3108</v>
      </c>
      <c r="H2002" s="6">
        <v>59</v>
      </c>
      <c r="I2002" s="12">
        <f>IF(Fact_Order[[#This Row],[Review Rating]]&gt;3,1,0)</f>
        <v>0</v>
      </c>
      <c r="J2002">
        <v>2.7</v>
      </c>
      <c r="K2002">
        <f>IF(Fact_Order[[#This Row],[Discount Applied]]="Yes", 1, 0)</f>
        <v>0</v>
      </c>
      <c r="L2002" t="s">
        <v>1691</v>
      </c>
      <c r="M2002" t="s">
        <v>10</v>
      </c>
    </row>
    <row r="2003" spans="1:13" x14ac:dyDescent="0.3">
      <c r="A2003">
        <v>3132</v>
      </c>
      <c r="B2003">
        <v>6</v>
      </c>
      <c r="C2003">
        <v>26</v>
      </c>
      <c r="D2003">
        <v>4</v>
      </c>
      <c r="E2003">
        <v>15</v>
      </c>
      <c r="F2003">
        <v>3132</v>
      </c>
      <c r="G2003" t="s">
        <v>3145</v>
      </c>
      <c r="H2003" s="6">
        <v>59</v>
      </c>
      <c r="I2003" s="12">
        <f>IF(Fact_Order[[#This Row],[Review Rating]]&gt;3,1,0)</f>
        <v>0</v>
      </c>
      <c r="J2003">
        <v>2.9</v>
      </c>
      <c r="K2003">
        <f>IF(Fact_Order[[#This Row],[Discount Applied]]="Yes", 1, 0)</f>
        <v>0</v>
      </c>
      <c r="L2003" t="s">
        <v>1691</v>
      </c>
      <c r="M2003" t="s">
        <v>22</v>
      </c>
    </row>
    <row r="2004" spans="1:13" x14ac:dyDescent="0.3">
      <c r="A2004">
        <v>3170</v>
      </c>
      <c r="B2004">
        <v>2</v>
      </c>
      <c r="C2004">
        <v>43</v>
      </c>
      <c r="D2004">
        <v>4</v>
      </c>
      <c r="E2004">
        <v>18</v>
      </c>
      <c r="F2004">
        <v>3170</v>
      </c>
      <c r="G2004" t="s">
        <v>3183</v>
      </c>
      <c r="H2004" s="6">
        <v>59</v>
      </c>
      <c r="I2004" s="12">
        <f>IF(Fact_Order[[#This Row],[Review Rating]]&gt;3,1,0)</f>
        <v>1</v>
      </c>
      <c r="J2004">
        <v>3.8</v>
      </c>
      <c r="K2004">
        <f>IF(Fact_Order[[#This Row],[Discount Applied]]="Yes", 1, 0)</f>
        <v>0</v>
      </c>
      <c r="L2004" t="s">
        <v>1691</v>
      </c>
      <c r="M2004" t="s">
        <v>8</v>
      </c>
    </row>
    <row r="2005" spans="1:13" x14ac:dyDescent="0.3">
      <c r="A2005">
        <v>3189</v>
      </c>
      <c r="B2005">
        <v>4</v>
      </c>
      <c r="C2005">
        <v>35</v>
      </c>
      <c r="D2005">
        <v>1</v>
      </c>
      <c r="E2005">
        <v>1</v>
      </c>
      <c r="F2005">
        <v>3189</v>
      </c>
      <c r="G2005" t="s">
        <v>3202</v>
      </c>
      <c r="H2005" s="6">
        <v>59</v>
      </c>
      <c r="I2005" s="12">
        <f>IF(Fact_Order[[#This Row],[Review Rating]]&gt;3,1,0)</f>
        <v>1</v>
      </c>
      <c r="J2005">
        <v>3.5</v>
      </c>
      <c r="K2005">
        <f>IF(Fact_Order[[#This Row],[Discount Applied]]="Yes", 1, 0)</f>
        <v>0</v>
      </c>
      <c r="L2005" t="s">
        <v>1691</v>
      </c>
      <c r="M2005" t="s">
        <v>22</v>
      </c>
    </row>
    <row r="2006" spans="1:13" x14ac:dyDescent="0.3">
      <c r="A2006">
        <v>3197</v>
      </c>
      <c r="B2006">
        <v>1</v>
      </c>
      <c r="C2006">
        <v>49</v>
      </c>
      <c r="D2006">
        <v>1</v>
      </c>
      <c r="E2006">
        <v>23</v>
      </c>
      <c r="F2006">
        <v>3197</v>
      </c>
      <c r="G2006" t="s">
        <v>3210</v>
      </c>
      <c r="H2006" s="6">
        <v>59</v>
      </c>
      <c r="I2006" s="12">
        <f>IF(Fact_Order[[#This Row],[Review Rating]]&gt;3,1,0)</f>
        <v>0</v>
      </c>
      <c r="J2006">
        <v>2.8</v>
      </c>
      <c r="K2006">
        <f>IF(Fact_Order[[#This Row],[Discount Applied]]="Yes", 1, 0)</f>
        <v>0</v>
      </c>
      <c r="L2006" t="s">
        <v>1691</v>
      </c>
      <c r="M2006" t="s">
        <v>27</v>
      </c>
    </row>
    <row r="2007" spans="1:13" x14ac:dyDescent="0.3">
      <c r="A2007">
        <v>3359</v>
      </c>
      <c r="B2007">
        <v>5</v>
      </c>
      <c r="C2007">
        <v>31</v>
      </c>
      <c r="D2007">
        <v>4</v>
      </c>
      <c r="E2007">
        <v>18</v>
      </c>
      <c r="F2007">
        <v>3359</v>
      </c>
      <c r="G2007" t="s">
        <v>3372</v>
      </c>
      <c r="H2007" s="6">
        <v>59</v>
      </c>
      <c r="I2007" s="12">
        <f>IF(Fact_Order[[#This Row],[Review Rating]]&gt;3,1,0)</f>
        <v>1</v>
      </c>
      <c r="J2007">
        <v>3.4</v>
      </c>
      <c r="K2007">
        <f>IF(Fact_Order[[#This Row],[Discount Applied]]="Yes", 1, 0)</f>
        <v>0</v>
      </c>
      <c r="L2007" t="s">
        <v>1691</v>
      </c>
      <c r="M2007" t="s">
        <v>10</v>
      </c>
    </row>
    <row r="2008" spans="1:13" x14ac:dyDescent="0.3">
      <c r="A2008">
        <v>3465</v>
      </c>
      <c r="B2008">
        <v>3</v>
      </c>
      <c r="C2008">
        <v>41</v>
      </c>
      <c r="D2008">
        <v>1</v>
      </c>
      <c r="E2008">
        <v>8</v>
      </c>
      <c r="F2008">
        <v>3465</v>
      </c>
      <c r="G2008" t="s">
        <v>3478</v>
      </c>
      <c r="H2008" s="6">
        <v>59</v>
      </c>
      <c r="I2008" s="12">
        <f>IF(Fact_Order[[#This Row],[Review Rating]]&gt;3,1,0)</f>
        <v>0</v>
      </c>
      <c r="J2008">
        <v>2.7</v>
      </c>
      <c r="K2008">
        <f>IF(Fact_Order[[#This Row],[Discount Applied]]="Yes", 1, 0)</f>
        <v>0</v>
      </c>
      <c r="L2008" t="s">
        <v>1691</v>
      </c>
      <c r="M2008" t="s">
        <v>14</v>
      </c>
    </row>
    <row r="2009" spans="1:13" x14ac:dyDescent="0.3">
      <c r="A2009">
        <v>3524</v>
      </c>
      <c r="B2009">
        <v>4</v>
      </c>
      <c r="C2009">
        <v>23</v>
      </c>
      <c r="D2009">
        <v>3</v>
      </c>
      <c r="E2009">
        <v>22</v>
      </c>
      <c r="F2009">
        <v>3524</v>
      </c>
      <c r="G2009" t="s">
        <v>3537</v>
      </c>
      <c r="H2009" s="6">
        <v>59</v>
      </c>
      <c r="I2009" s="12">
        <f>IF(Fact_Order[[#This Row],[Review Rating]]&gt;3,1,0)</f>
        <v>0</v>
      </c>
      <c r="J2009">
        <v>2.8</v>
      </c>
      <c r="K2009">
        <f>IF(Fact_Order[[#This Row],[Discount Applied]]="Yes", 1, 0)</f>
        <v>0</v>
      </c>
      <c r="L2009" t="s">
        <v>1691</v>
      </c>
      <c r="M2009" t="s">
        <v>10</v>
      </c>
    </row>
    <row r="2010" spans="1:13" x14ac:dyDescent="0.3">
      <c r="A2010">
        <v>3664</v>
      </c>
      <c r="B2010">
        <v>1</v>
      </c>
      <c r="C2010">
        <v>21</v>
      </c>
      <c r="D2010">
        <v>3</v>
      </c>
      <c r="E2010">
        <v>22</v>
      </c>
      <c r="F2010">
        <v>3664</v>
      </c>
      <c r="G2010" t="s">
        <v>3677</v>
      </c>
      <c r="H2010" s="6">
        <v>59</v>
      </c>
      <c r="I2010" s="12">
        <f>IF(Fact_Order[[#This Row],[Review Rating]]&gt;3,1,0)</f>
        <v>1</v>
      </c>
      <c r="J2010">
        <v>4.4000000000000004</v>
      </c>
      <c r="K2010">
        <f>IF(Fact_Order[[#This Row],[Discount Applied]]="Yes", 1, 0)</f>
        <v>0</v>
      </c>
      <c r="L2010" t="s">
        <v>1691</v>
      </c>
      <c r="M2010" t="s">
        <v>12</v>
      </c>
    </row>
    <row r="2011" spans="1:13" x14ac:dyDescent="0.3">
      <c r="A2011">
        <v>3767</v>
      </c>
      <c r="B2011">
        <v>3</v>
      </c>
      <c r="C2011">
        <v>22</v>
      </c>
      <c r="D2011">
        <v>4</v>
      </c>
      <c r="E2011">
        <v>9</v>
      </c>
      <c r="F2011">
        <v>3767</v>
      </c>
      <c r="G2011" t="s">
        <v>3780</v>
      </c>
      <c r="H2011" s="6">
        <v>59</v>
      </c>
      <c r="I2011" s="12">
        <f>IF(Fact_Order[[#This Row],[Review Rating]]&gt;3,1,0)</f>
        <v>1</v>
      </c>
      <c r="J2011">
        <v>4.9000000000000004</v>
      </c>
      <c r="K2011">
        <f>IF(Fact_Order[[#This Row],[Discount Applied]]="Yes", 1, 0)</f>
        <v>0</v>
      </c>
      <c r="L2011" t="s">
        <v>1691</v>
      </c>
      <c r="M2011" t="s">
        <v>27</v>
      </c>
    </row>
    <row r="2012" spans="1:13" x14ac:dyDescent="0.3">
      <c r="A2012">
        <v>3835</v>
      </c>
      <c r="B2012">
        <v>5</v>
      </c>
      <c r="C2012">
        <v>31</v>
      </c>
      <c r="D2012">
        <v>1</v>
      </c>
      <c r="E2012">
        <v>16</v>
      </c>
      <c r="F2012">
        <v>3835</v>
      </c>
      <c r="G2012" t="s">
        <v>3848</v>
      </c>
      <c r="H2012" s="6">
        <v>59</v>
      </c>
      <c r="I2012" s="12">
        <f>IF(Fact_Order[[#This Row],[Review Rating]]&gt;3,1,0)</f>
        <v>1</v>
      </c>
      <c r="J2012">
        <v>4.0999999999999996</v>
      </c>
      <c r="K2012">
        <f>IF(Fact_Order[[#This Row],[Discount Applied]]="Yes", 1, 0)</f>
        <v>0</v>
      </c>
      <c r="L2012" t="s">
        <v>1691</v>
      </c>
      <c r="M2012" t="s">
        <v>10</v>
      </c>
    </row>
    <row r="2013" spans="1:13" x14ac:dyDescent="0.3">
      <c r="A2013">
        <v>75</v>
      </c>
      <c r="B2013">
        <v>1</v>
      </c>
      <c r="C2013">
        <v>28</v>
      </c>
      <c r="D2013">
        <v>2</v>
      </c>
      <c r="E2013">
        <v>25</v>
      </c>
      <c r="F2013">
        <v>75</v>
      </c>
      <c r="G2013" t="s">
        <v>87</v>
      </c>
      <c r="H2013" s="6">
        <v>58</v>
      </c>
      <c r="I2013" s="12">
        <f>IF(Fact_Order[[#This Row],[Review Rating]]&gt;3,1,0)</f>
        <v>1</v>
      </c>
      <c r="J2013">
        <v>4.5</v>
      </c>
      <c r="K2013">
        <f>IF(Fact_Order[[#This Row],[Discount Applied]]="Yes", 1, 0)</f>
        <v>1</v>
      </c>
      <c r="L2013" t="s">
        <v>7</v>
      </c>
      <c r="M2013" t="s">
        <v>10</v>
      </c>
    </row>
    <row r="2014" spans="1:13" x14ac:dyDescent="0.3">
      <c r="A2014">
        <v>133</v>
      </c>
      <c r="B2014">
        <v>5</v>
      </c>
      <c r="C2014">
        <v>36</v>
      </c>
      <c r="D2014">
        <v>4</v>
      </c>
      <c r="E2014">
        <v>22</v>
      </c>
      <c r="F2014">
        <v>133</v>
      </c>
      <c r="G2014" t="s">
        <v>145</v>
      </c>
      <c r="H2014" s="6">
        <v>58</v>
      </c>
      <c r="I2014" s="12">
        <f>IF(Fact_Order[[#This Row],[Review Rating]]&gt;3,1,0)</f>
        <v>1</v>
      </c>
      <c r="J2014">
        <v>4.7</v>
      </c>
      <c r="K2014">
        <f>IF(Fact_Order[[#This Row],[Discount Applied]]="Yes", 1, 0)</f>
        <v>1</v>
      </c>
      <c r="L2014" t="s">
        <v>7</v>
      </c>
      <c r="M2014" t="s">
        <v>14</v>
      </c>
    </row>
    <row r="2015" spans="1:13" x14ac:dyDescent="0.3">
      <c r="A2015">
        <v>143</v>
      </c>
      <c r="B2015">
        <v>2</v>
      </c>
      <c r="C2015">
        <v>44</v>
      </c>
      <c r="D2015">
        <v>4</v>
      </c>
      <c r="E2015">
        <v>15</v>
      </c>
      <c r="F2015">
        <v>143</v>
      </c>
      <c r="G2015" t="s">
        <v>155</v>
      </c>
      <c r="H2015" s="6">
        <v>58</v>
      </c>
      <c r="I2015" s="12">
        <f>IF(Fact_Order[[#This Row],[Review Rating]]&gt;3,1,0)</f>
        <v>1</v>
      </c>
      <c r="J2015">
        <v>3.1</v>
      </c>
      <c r="K2015">
        <f>IF(Fact_Order[[#This Row],[Discount Applied]]="Yes", 1, 0)</f>
        <v>1</v>
      </c>
      <c r="L2015" t="s">
        <v>7</v>
      </c>
      <c r="M2015" t="s">
        <v>12</v>
      </c>
    </row>
    <row r="2016" spans="1:13" x14ac:dyDescent="0.3">
      <c r="A2016">
        <v>565</v>
      </c>
      <c r="B2016">
        <v>3</v>
      </c>
      <c r="C2016">
        <v>21</v>
      </c>
      <c r="D2016">
        <v>1</v>
      </c>
      <c r="E2016">
        <v>16</v>
      </c>
      <c r="F2016">
        <v>565</v>
      </c>
      <c r="G2016" t="s">
        <v>577</v>
      </c>
      <c r="H2016" s="6">
        <v>58</v>
      </c>
      <c r="I2016" s="12">
        <f>IF(Fact_Order[[#This Row],[Review Rating]]&gt;3,1,0)</f>
        <v>1</v>
      </c>
      <c r="J2016">
        <v>3.4</v>
      </c>
      <c r="K2016">
        <f>IF(Fact_Order[[#This Row],[Discount Applied]]="Yes", 1, 0)</f>
        <v>1</v>
      </c>
      <c r="L2016" t="s">
        <v>7</v>
      </c>
      <c r="M2016" t="s">
        <v>22</v>
      </c>
    </row>
    <row r="2017" spans="1:13" x14ac:dyDescent="0.3">
      <c r="A2017">
        <v>603</v>
      </c>
      <c r="B2017">
        <v>3</v>
      </c>
      <c r="C2017">
        <v>5</v>
      </c>
      <c r="D2017">
        <v>3</v>
      </c>
      <c r="E2017">
        <v>10</v>
      </c>
      <c r="F2017">
        <v>603</v>
      </c>
      <c r="G2017" t="s">
        <v>615</v>
      </c>
      <c r="H2017" s="6">
        <v>58</v>
      </c>
      <c r="I2017" s="12">
        <f>IF(Fact_Order[[#This Row],[Review Rating]]&gt;3,1,0)</f>
        <v>1</v>
      </c>
      <c r="J2017">
        <v>4.2</v>
      </c>
      <c r="K2017">
        <f>IF(Fact_Order[[#This Row],[Discount Applied]]="Yes", 1, 0)</f>
        <v>1</v>
      </c>
      <c r="L2017" t="s">
        <v>7</v>
      </c>
      <c r="M2017" t="s">
        <v>10</v>
      </c>
    </row>
    <row r="2018" spans="1:13" x14ac:dyDescent="0.3">
      <c r="A2018">
        <v>737</v>
      </c>
      <c r="B2018">
        <v>5</v>
      </c>
      <c r="C2018">
        <v>25</v>
      </c>
      <c r="D2018">
        <v>2</v>
      </c>
      <c r="E2018">
        <v>11</v>
      </c>
      <c r="F2018">
        <v>737</v>
      </c>
      <c r="G2018" t="s">
        <v>749</v>
      </c>
      <c r="H2018" s="6">
        <v>58</v>
      </c>
      <c r="I2018" s="12">
        <f>IF(Fact_Order[[#This Row],[Review Rating]]&gt;3,1,0)</f>
        <v>0</v>
      </c>
      <c r="J2018">
        <v>2.9</v>
      </c>
      <c r="K2018">
        <f>IF(Fact_Order[[#This Row],[Discount Applied]]="Yes", 1, 0)</f>
        <v>1</v>
      </c>
      <c r="L2018" t="s">
        <v>7</v>
      </c>
      <c r="M2018" t="s">
        <v>12</v>
      </c>
    </row>
    <row r="2019" spans="1:13" x14ac:dyDescent="0.3">
      <c r="A2019">
        <v>900</v>
      </c>
      <c r="B2019">
        <v>4</v>
      </c>
      <c r="C2019">
        <v>4</v>
      </c>
      <c r="D2019">
        <v>3</v>
      </c>
      <c r="E2019">
        <v>2</v>
      </c>
      <c r="F2019">
        <v>900</v>
      </c>
      <c r="G2019" t="s">
        <v>912</v>
      </c>
      <c r="H2019" s="6">
        <v>58</v>
      </c>
      <c r="I2019" s="12">
        <f>IF(Fact_Order[[#This Row],[Review Rating]]&gt;3,1,0)</f>
        <v>1</v>
      </c>
      <c r="J2019">
        <v>4</v>
      </c>
      <c r="K2019">
        <f>IF(Fact_Order[[#This Row],[Discount Applied]]="Yes", 1, 0)</f>
        <v>1</v>
      </c>
      <c r="L2019" t="s">
        <v>7</v>
      </c>
      <c r="M2019" t="s">
        <v>14</v>
      </c>
    </row>
    <row r="2020" spans="1:13" x14ac:dyDescent="0.3">
      <c r="A2020">
        <v>1091</v>
      </c>
      <c r="B2020">
        <v>6</v>
      </c>
      <c r="C2020">
        <v>40</v>
      </c>
      <c r="D2020">
        <v>2</v>
      </c>
      <c r="E2020">
        <v>19</v>
      </c>
      <c r="F2020">
        <v>1091</v>
      </c>
      <c r="G2020" t="s">
        <v>1103</v>
      </c>
      <c r="H2020" s="6">
        <v>58</v>
      </c>
      <c r="I2020" s="12">
        <f>IF(Fact_Order[[#This Row],[Review Rating]]&gt;3,1,0)</f>
        <v>1</v>
      </c>
      <c r="J2020">
        <v>4.2</v>
      </c>
      <c r="K2020">
        <f>IF(Fact_Order[[#This Row],[Discount Applied]]="Yes", 1, 0)</f>
        <v>1</v>
      </c>
      <c r="L2020" t="s">
        <v>7</v>
      </c>
      <c r="M2020" t="s">
        <v>10</v>
      </c>
    </row>
    <row r="2021" spans="1:13" x14ac:dyDescent="0.3">
      <c r="A2021">
        <v>1116</v>
      </c>
      <c r="B2021">
        <v>5</v>
      </c>
      <c r="C2021">
        <v>15</v>
      </c>
      <c r="D2021">
        <v>4</v>
      </c>
      <c r="E2021">
        <v>20</v>
      </c>
      <c r="F2021">
        <v>1116</v>
      </c>
      <c r="G2021" t="s">
        <v>1128</v>
      </c>
      <c r="H2021" s="6">
        <v>58</v>
      </c>
      <c r="I2021" s="12">
        <f>IF(Fact_Order[[#This Row],[Review Rating]]&gt;3,1,0)</f>
        <v>1</v>
      </c>
      <c r="J2021">
        <v>4</v>
      </c>
      <c r="K2021">
        <f>IF(Fact_Order[[#This Row],[Discount Applied]]="Yes", 1, 0)</f>
        <v>1</v>
      </c>
      <c r="L2021" t="s">
        <v>7</v>
      </c>
      <c r="M2021" t="s">
        <v>10</v>
      </c>
    </row>
    <row r="2022" spans="1:13" x14ac:dyDescent="0.3">
      <c r="A2022">
        <v>1122</v>
      </c>
      <c r="B2022">
        <v>1</v>
      </c>
      <c r="C2022">
        <v>21</v>
      </c>
      <c r="D2022">
        <v>4</v>
      </c>
      <c r="E2022">
        <v>18</v>
      </c>
      <c r="F2022">
        <v>1122</v>
      </c>
      <c r="G2022" t="s">
        <v>1134</v>
      </c>
      <c r="H2022" s="6">
        <v>58</v>
      </c>
      <c r="I2022" s="12">
        <f>IF(Fact_Order[[#This Row],[Review Rating]]&gt;3,1,0)</f>
        <v>1</v>
      </c>
      <c r="J2022">
        <v>3.2</v>
      </c>
      <c r="K2022">
        <f>IF(Fact_Order[[#This Row],[Discount Applied]]="Yes", 1, 0)</f>
        <v>1</v>
      </c>
      <c r="L2022" t="s">
        <v>7</v>
      </c>
      <c r="M2022" t="s">
        <v>10</v>
      </c>
    </row>
    <row r="2023" spans="1:13" x14ac:dyDescent="0.3">
      <c r="A2023">
        <v>1127</v>
      </c>
      <c r="B2023">
        <v>4</v>
      </c>
      <c r="C2023">
        <v>45</v>
      </c>
      <c r="D2023">
        <v>1</v>
      </c>
      <c r="E2023">
        <v>19</v>
      </c>
      <c r="F2023">
        <v>1127</v>
      </c>
      <c r="G2023" t="s">
        <v>1139</v>
      </c>
      <c r="H2023" s="6">
        <v>58</v>
      </c>
      <c r="I2023" s="12">
        <f>IF(Fact_Order[[#This Row],[Review Rating]]&gt;3,1,0)</f>
        <v>1</v>
      </c>
      <c r="J2023">
        <v>3.4</v>
      </c>
      <c r="K2023">
        <f>IF(Fact_Order[[#This Row],[Discount Applied]]="Yes", 1, 0)</f>
        <v>1</v>
      </c>
      <c r="L2023" t="s">
        <v>7</v>
      </c>
      <c r="M2023" t="s">
        <v>8</v>
      </c>
    </row>
    <row r="2024" spans="1:13" x14ac:dyDescent="0.3">
      <c r="A2024">
        <v>1384</v>
      </c>
      <c r="B2024">
        <v>1</v>
      </c>
      <c r="C2024">
        <v>49</v>
      </c>
      <c r="D2024">
        <v>2</v>
      </c>
      <c r="E2024">
        <v>19</v>
      </c>
      <c r="F2024">
        <v>1384</v>
      </c>
      <c r="G2024" t="s">
        <v>1396</v>
      </c>
      <c r="H2024" s="6">
        <v>58</v>
      </c>
      <c r="I2024" s="12">
        <f>IF(Fact_Order[[#This Row],[Review Rating]]&gt;3,1,0)</f>
        <v>1</v>
      </c>
      <c r="J2024">
        <v>3.3</v>
      </c>
      <c r="K2024">
        <f>IF(Fact_Order[[#This Row],[Discount Applied]]="Yes", 1, 0)</f>
        <v>1</v>
      </c>
      <c r="L2024" t="s">
        <v>7</v>
      </c>
      <c r="M2024" t="s">
        <v>8</v>
      </c>
    </row>
    <row r="2025" spans="1:13" x14ac:dyDescent="0.3">
      <c r="A2025">
        <v>1394</v>
      </c>
      <c r="B2025">
        <v>1</v>
      </c>
      <c r="C2025">
        <v>38</v>
      </c>
      <c r="D2025">
        <v>2</v>
      </c>
      <c r="E2025">
        <v>25</v>
      </c>
      <c r="F2025">
        <v>1394</v>
      </c>
      <c r="G2025" t="s">
        <v>1406</v>
      </c>
      <c r="H2025" s="6">
        <v>58</v>
      </c>
      <c r="I2025" s="12">
        <f>IF(Fact_Order[[#This Row],[Review Rating]]&gt;3,1,0)</f>
        <v>1</v>
      </c>
      <c r="J2025">
        <v>3.9</v>
      </c>
      <c r="K2025">
        <f>IF(Fact_Order[[#This Row],[Discount Applied]]="Yes", 1, 0)</f>
        <v>1</v>
      </c>
      <c r="L2025" t="s">
        <v>7</v>
      </c>
      <c r="M2025" t="s">
        <v>14</v>
      </c>
    </row>
    <row r="2026" spans="1:13" x14ac:dyDescent="0.3">
      <c r="A2026">
        <v>1409</v>
      </c>
      <c r="B2026">
        <v>2</v>
      </c>
      <c r="C2026">
        <v>2</v>
      </c>
      <c r="D2026">
        <v>1</v>
      </c>
      <c r="E2026">
        <v>1</v>
      </c>
      <c r="F2026">
        <v>1409</v>
      </c>
      <c r="G2026" t="s">
        <v>1421</v>
      </c>
      <c r="H2026" s="6">
        <v>58</v>
      </c>
      <c r="I2026" s="12">
        <f>IF(Fact_Order[[#This Row],[Review Rating]]&gt;3,1,0)</f>
        <v>1</v>
      </c>
      <c r="J2026">
        <v>4.0999999999999996</v>
      </c>
      <c r="K2026">
        <f>IF(Fact_Order[[#This Row],[Discount Applied]]="Yes", 1, 0)</f>
        <v>1</v>
      </c>
      <c r="L2026" t="s">
        <v>7</v>
      </c>
      <c r="M2026" t="s">
        <v>8</v>
      </c>
    </row>
    <row r="2027" spans="1:13" x14ac:dyDescent="0.3">
      <c r="A2027">
        <v>1609</v>
      </c>
      <c r="B2027">
        <v>3</v>
      </c>
      <c r="C2027">
        <v>44</v>
      </c>
      <c r="D2027">
        <v>4</v>
      </c>
      <c r="E2027">
        <v>4</v>
      </c>
      <c r="F2027">
        <v>1609</v>
      </c>
      <c r="G2027" t="s">
        <v>1621</v>
      </c>
      <c r="H2027" s="6">
        <v>58</v>
      </c>
      <c r="I2027" s="12">
        <f>IF(Fact_Order[[#This Row],[Review Rating]]&gt;3,1,0)</f>
        <v>1</v>
      </c>
      <c r="J2027">
        <v>4.5999999999999996</v>
      </c>
      <c r="K2027">
        <f>IF(Fact_Order[[#This Row],[Discount Applied]]="Yes", 1, 0)</f>
        <v>1</v>
      </c>
      <c r="L2027" t="s">
        <v>7</v>
      </c>
      <c r="M2027" t="s">
        <v>22</v>
      </c>
    </row>
    <row r="2028" spans="1:13" x14ac:dyDescent="0.3">
      <c r="A2028">
        <v>1624</v>
      </c>
      <c r="B2028">
        <v>3</v>
      </c>
      <c r="C2028">
        <v>28</v>
      </c>
      <c r="D2028">
        <v>3</v>
      </c>
      <c r="E2028">
        <v>22</v>
      </c>
      <c r="F2028">
        <v>1624</v>
      </c>
      <c r="G2028" t="s">
        <v>1636</v>
      </c>
      <c r="H2028" s="6">
        <v>58</v>
      </c>
      <c r="I2028" s="12">
        <f>IF(Fact_Order[[#This Row],[Review Rating]]&gt;3,1,0)</f>
        <v>1</v>
      </c>
      <c r="J2028">
        <v>3.5</v>
      </c>
      <c r="K2028">
        <f>IF(Fact_Order[[#This Row],[Discount Applied]]="Yes", 1, 0)</f>
        <v>1</v>
      </c>
      <c r="L2028" t="s">
        <v>7</v>
      </c>
      <c r="M2028" t="s">
        <v>27</v>
      </c>
    </row>
    <row r="2029" spans="1:13" x14ac:dyDescent="0.3">
      <c r="A2029">
        <v>1709</v>
      </c>
      <c r="B2029">
        <v>1</v>
      </c>
      <c r="C2029">
        <v>21</v>
      </c>
      <c r="D2029">
        <v>2</v>
      </c>
      <c r="E2029">
        <v>24</v>
      </c>
      <c r="F2029">
        <v>1709</v>
      </c>
      <c r="G2029" t="s">
        <v>1722</v>
      </c>
      <c r="H2029" s="6">
        <v>58</v>
      </c>
      <c r="I2029" s="12">
        <f>IF(Fact_Order[[#This Row],[Review Rating]]&gt;3,1,0)</f>
        <v>1</v>
      </c>
      <c r="J2029">
        <v>3.2</v>
      </c>
      <c r="K2029">
        <f>IF(Fact_Order[[#This Row],[Discount Applied]]="Yes", 1, 0)</f>
        <v>0</v>
      </c>
      <c r="L2029" t="s">
        <v>1691</v>
      </c>
      <c r="M2029" t="s">
        <v>12</v>
      </c>
    </row>
    <row r="2030" spans="1:13" x14ac:dyDescent="0.3">
      <c r="A2030">
        <v>1760</v>
      </c>
      <c r="B2030">
        <v>3</v>
      </c>
      <c r="C2030">
        <v>8</v>
      </c>
      <c r="D2030">
        <v>2</v>
      </c>
      <c r="E2030">
        <v>2</v>
      </c>
      <c r="F2030">
        <v>1760</v>
      </c>
      <c r="G2030" t="s">
        <v>1773</v>
      </c>
      <c r="H2030" s="6">
        <v>58</v>
      </c>
      <c r="I2030" s="12">
        <f>IF(Fact_Order[[#This Row],[Review Rating]]&gt;3,1,0)</f>
        <v>1</v>
      </c>
      <c r="J2030">
        <v>4</v>
      </c>
      <c r="K2030">
        <f>IF(Fact_Order[[#This Row],[Discount Applied]]="Yes", 1, 0)</f>
        <v>0</v>
      </c>
      <c r="L2030" t="s">
        <v>1691</v>
      </c>
      <c r="M2030" t="s">
        <v>14</v>
      </c>
    </row>
    <row r="2031" spans="1:13" x14ac:dyDescent="0.3">
      <c r="A2031">
        <v>1801</v>
      </c>
      <c r="B2031">
        <v>1</v>
      </c>
      <c r="C2031">
        <v>17</v>
      </c>
      <c r="D2031">
        <v>1</v>
      </c>
      <c r="E2031">
        <v>8</v>
      </c>
      <c r="F2031">
        <v>1801</v>
      </c>
      <c r="G2031" t="s">
        <v>1814</v>
      </c>
      <c r="H2031" s="6">
        <v>58</v>
      </c>
      <c r="I2031" s="12">
        <f>IF(Fact_Order[[#This Row],[Review Rating]]&gt;3,1,0)</f>
        <v>0</v>
      </c>
      <c r="J2031">
        <v>2.7</v>
      </c>
      <c r="K2031">
        <f>IF(Fact_Order[[#This Row],[Discount Applied]]="Yes", 1, 0)</f>
        <v>0</v>
      </c>
      <c r="L2031" t="s">
        <v>1691</v>
      </c>
      <c r="M2031" t="s">
        <v>12</v>
      </c>
    </row>
    <row r="2032" spans="1:13" x14ac:dyDescent="0.3">
      <c r="A2032">
        <v>1869</v>
      </c>
      <c r="B2032">
        <v>3</v>
      </c>
      <c r="C2032">
        <v>28</v>
      </c>
      <c r="D2032">
        <v>2</v>
      </c>
      <c r="E2032">
        <v>25</v>
      </c>
      <c r="F2032">
        <v>1869</v>
      </c>
      <c r="G2032" t="s">
        <v>1882</v>
      </c>
      <c r="H2032" s="6">
        <v>58</v>
      </c>
      <c r="I2032" s="12">
        <f>IF(Fact_Order[[#This Row],[Review Rating]]&gt;3,1,0)</f>
        <v>1</v>
      </c>
      <c r="J2032">
        <v>4.7</v>
      </c>
      <c r="K2032">
        <f>IF(Fact_Order[[#This Row],[Discount Applied]]="Yes", 1, 0)</f>
        <v>0</v>
      </c>
      <c r="L2032" t="s">
        <v>1691</v>
      </c>
      <c r="M2032" t="s">
        <v>10</v>
      </c>
    </row>
    <row r="2033" spans="1:13" x14ac:dyDescent="0.3">
      <c r="A2033">
        <v>1884</v>
      </c>
      <c r="B2033">
        <v>6</v>
      </c>
      <c r="C2033">
        <v>43</v>
      </c>
      <c r="D2033">
        <v>2</v>
      </c>
      <c r="E2033">
        <v>22</v>
      </c>
      <c r="F2033">
        <v>1884</v>
      </c>
      <c r="G2033" t="s">
        <v>1897</v>
      </c>
      <c r="H2033" s="6">
        <v>58</v>
      </c>
      <c r="I2033" s="12">
        <f>IF(Fact_Order[[#This Row],[Review Rating]]&gt;3,1,0)</f>
        <v>1</v>
      </c>
      <c r="J2033">
        <v>4.9000000000000004</v>
      </c>
      <c r="K2033">
        <f>IF(Fact_Order[[#This Row],[Discount Applied]]="Yes", 1, 0)</f>
        <v>0</v>
      </c>
      <c r="L2033" t="s">
        <v>1691</v>
      </c>
      <c r="M2033" t="s">
        <v>27</v>
      </c>
    </row>
    <row r="2034" spans="1:13" x14ac:dyDescent="0.3">
      <c r="A2034">
        <v>1985</v>
      </c>
      <c r="B2034">
        <v>5</v>
      </c>
      <c r="C2034">
        <v>9</v>
      </c>
      <c r="D2034">
        <v>3</v>
      </c>
      <c r="E2034">
        <v>12</v>
      </c>
      <c r="F2034">
        <v>1985</v>
      </c>
      <c r="G2034" t="s">
        <v>1998</v>
      </c>
      <c r="H2034" s="6">
        <v>58</v>
      </c>
      <c r="I2034" s="12">
        <f>IF(Fact_Order[[#This Row],[Review Rating]]&gt;3,1,0)</f>
        <v>1</v>
      </c>
      <c r="J2034">
        <v>3.4</v>
      </c>
      <c r="K2034">
        <f>IF(Fact_Order[[#This Row],[Discount Applied]]="Yes", 1, 0)</f>
        <v>0</v>
      </c>
      <c r="L2034" t="s">
        <v>1691</v>
      </c>
      <c r="M2034" t="s">
        <v>14</v>
      </c>
    </row>
    <row r="2035" spans="1:13" x14ac:dyDescent="0.3">
      <c r="A2035">
        <v>2152</v>
      </c>
      <c r="B2035">
        <v>5</v>
      </c>
      <c r="C2035">
        <v>35</v>
      </c>
      <c r="D2035">
        <v>4</v>
      </c>
      <c r="E2035">
        <v>3</v>
      </c>
      <c r="F2035">
        <v>2152</v>
      </c>
      <c r="G2035" t="s">
        <v>2165</v>
      </c>
      <c r="H2035" s="6">
        <v>58</v>
      </c>
      <c r="I2035" s="12">
        <f>IF(Fact_Order[[#This Row],[Review Rating]]&gt;3,1,0)</f>
        <v>0</v>
      </c>
      <c r="J2035">
        <v>2.6</v>
      </c>
      <c r="K2035">
        <f>IF(Fact_Order[[#This Row],[Discount Applied]]="Yes", 1, 0)</f>
        <v>0</v>
      </c>
      <c r="L2035" t="s">
        <v>1691</v>
      </c>
      <c r="M2035" t="s">
        <v>8</v>
      </c>
    </row>
    <row r="2036" spans="1:13" x14ac:dyDescent="0.3">
      <c r="A2036">
        <v>2160</v>
      </c>
      <c r="B2036">
        <v>2</v>
      </c>
      <c r="C2036">
        <v>8</v>
      </c>
      <c r="D2036">
        <v>4</v>
      </c>
      <c r="E2036">
        <v>6</v>
      </c>
      <c r="F2036">
        <v>2160</v>
      </c>
      <c r="G2036" t="s">
        <v>2173</v>
      </c>
      <c r="H2036" s="6">
        <v>58</v>
      </c>
      <c r="I2036" s="12">
        <f>IF(Fact_Order[[#This Row],[Review Rating]]&gt;3,1,0)</f>
        <v>0</v>
      </c>
      <c r="J2036">
        <v>3</v>
      </c>
      <c r="K2036">
        <f>IF(Fact_Order[[#This Row],[Discount Applied]]="Yes", 1, 0)</f>
        <v>0</v>
      </c>
      <c r="L2036" t="s">
        <v>1691</v>
      </c>
      <c r="M2036" t="s">
        <v>10</v>
      </c>
    </row>
    <row r="2037" spans="1:13" x14ac:dyDescent="0.3">
      <c r="A2037">
        <v>2197</v>
      </c>
      <c r="B2037">
        <v>3</v>
      </c>
      <c r="C2037">
        <v>35</v>
      </c>
      <c r="D2037">
        <v>2</v>
      </c>
      <c r="E2037">
        <v>11</v>
      </c>
      <c r="F2037">
        <v>2197</v>
      </c>
      <c r="G2037" t="s">
        <v>2210</v>
      </c>
      <c r="H2037" s="6">
        <v>58</v>
      </c>
      <c r="I2037" s="12">
        <f>IF(Fact_Order[[#This Row],[Review Rating]]&gt;3,1,0)</f>
        <v>1</v>
      </c>
      <c r="J2037">
        <v>4.8</v>
      </c>
      <c r="K2037">
        <f>IF(Fact_Order[[#This Row],[Discount Applied]]="Yes", 1, 0)</f>
        <v>0</v>
      </c>
      <c r="L2037" t="s">
        <v>1691</v>
      </c>
      <c r="M2037" t="s">
        <v>14</v>
      </c>
    </row>
    <row r="2038" spans="1:13" x14ac:dyDescent="0.3">
      <c r="A2038">
        <v>2357</v>
      </c>
      <c r="B2038">
        <v>2</v>
      </c>
      <c r="C2038">
        <v>7</v>
      </c>
      <c r="D2038">
        <v>3</v>
      </c>
      <c r="E2038">
        <v>22</v>
      </c>
      <c r="F2038">
        <v>2357</v>
      </c>
      <c r="G2038" t="s">
        <v>2370</v>
      </c>
      <c r="H2038" s="6">
        <v>58</v>
      </c>
      <c r="I2038" s="12">
        <f>IF(Fact_Order[[#This Row],[Review Rating]]&gt;3,1,0)</f>
        <v>0</v>
      </c>
      <c r="J2038">
        <v>3</v>
      </c>
      <c r="K2038">
        <f>IF(Fact_Order[[#This Row],[Discount Applied]]="Yes", 1, 0)</f>
        <v>0</v>
      </c>
      <c r="L2038" t="s">
        <v>1691</v>
      </c>
      <c r="M2038" t="s">
        <v>27</v>
      </c>
    </row>
    <row r="2039" spans="1:13" x14ac:dyDescent="0.3">
      <c r="A2039">
        <v>2487</v>
      </c>
      <c r="B2039">
        <v>6</v>
      </c>
      <c r="C2039">
        <v>22</v>
      </c>
      <c r="D2039">
        <v>2</v>
      </c>
      <c r="E2039">
        <v>3</v>
      </c>
      <c r="F2039">
        <v>2487</v>
      </c>
      <c r="G2039" t="s">
        <v>2500</v>
      </c>
      <c r="H2039" s="6">
        <v>58</v>
      </c>
      <c r="I2039" s="12">
        <f>IF(Fact_Order[[#This Row],[Review Rating]]&gt;3,1,0)</f>
        <v>1</v>
      </c>
      <c r="J2039">
        <v>4.4000000000000004</v>
      </c>
      <c r="K2039">
        <f>IF(Fact_Order[[#This Row],[Discount Applied]]="Yes", 1, 0)</f>
        <v>0</v>
      </c>
      <c r="L2039" t="s">
        <v>1691</v>
      </c>
      <c r="M2039" t="s">
        <v>12</v>
      </c>
    </row>
    <row r="2040" spans="1:13" x14ac:dyDescent="0.3">
      <c r="A2040">
        <v>2542</v>
      </c>
      <c r="B2040">
        <v>3</v>
      </c>
      <c r="C2040">
        <v>48</v>
      </c>
      <c r="D2040">
        <v>2</v>
      </c>
      <c r="E2040">
        <v>19</v>
      </c>
      <c r="F2040">
        <v>2542</v>
      </c>
      <c r="G2040" t="s">
        <v>2555</v>
      </c>
      <c r="H2040" s="6">
        <v>58</v>
      </c>
      <c r="I2040" s="12">
        <f>IF(Fact_Order[[#This Row],[Review Rating]]&gt;3,1,0)</f>
        <v>0</v>
      </c>
      <c r="J2040">
        <v>2.7</v>
      </c>
      <c r="K2040">
        <f>IF(Fact_Order[[#This Row],[Discount Applied]]="Yes", 1, 0)</f>
        <v>0</v>
      </c>
      <c r="L2040" t="s">
        <v>1691</v>
      </c>
      <c r="M2040" t="s">
        <v>8</v>
      </c>
    </row>
    <row r="2041" spans="1:13" x14ac:dyDescent="0.3">
      <c r="A2041">
        <v>2604</v>
      </c>
      <c r="B2041">
        <v>5</v>
      </c>
      <c r="C2041">
        <v>48</v>
      </c>
      <c r="D2041">
        <v>2</v>
      </c>
      <c r="E2041">
        <v>11</v>
      </c>
      <c r="F2041">
        <v>2604</v>
      </c>
      <c r="G2041" t="s">
        <v>2617</v>
      </c>
      <c r="H2041" s="6">
        <v>58</v>
      </c>
      <c r="I2041" s="12">
        <f>IF(Fact_Order[[#This Row],[Review Rating]]&gt;3,1,0)</f>
        <v>0</v>
      </c>
      <c r="J2041">
        <v>2.7</v>
      </c>
      <c r="K2041">
        <f>IF(Fact_Order[[#This Row],[Discount Applied]]="Yes", 1, 0)</f>
        <v>0</v>
      </c>
      <c r="L2041" t="s">
        <v>1691</v>
      </c>
      <c r="M2041" t="s">
        <v>10</v>
      </c>
    </row>
    <row r="2042" spans="1:13" x14ac:dyDescent="0.3">
      <c r="A2042">
        <v>2635</v>
      </c>
      <c r="B2042">
        <v>6</v>
      </c>
      <c r="C2042">
        <v>18</v>
      </c>
      <c r="D2042">
        <v>3</v>
      </c>
      <c r="E2042">
        <v>4</v>
      </c>
      <c r="F2042">
        <v>2635</v>
      </c>
      <c r="G2042" t="s">
        <v>2648</v>
      </c>
      <c r="H2042" s="6">
        <v>58</v>
      </c>
      <c r="I2042" s="12">
        <f>IF(Fact_Order[[#This Row],[Review Rating]]&gt;3,1,0)</f>
        <v>1</v>
      </c>
      <c r="J2042">
        <v>3.2</v>
      </c>
      <c r="K2042">
        <f>IF(Fact_Order[[#This Row],[Discount Applied]]="Yes", 1, 0)</f>
        <v>0</v>
      </c>
      <c r="L2042" t="s">
        <v>1691</v>
      </c>
      <c r="M2042" t="s">
        <v>14</v>
      </c>
    </row>
    <row r="2043" spans="1:13" x14ac:dyDescent="0.3">
      <c r="A2043">
        <v>2648</v>
      </c>
      <c r="B2043">
        <v>5</v>
      </c>
      <c r="C2043">
        <v>37</v>
      </c>
      <c r="D2043">
        <v>3</v>
      </c>
      <c r="E2043">
        <v>10</v>
      </c>
      <c r="F2043">
        <v>2648</v>
      </c>
      <c r="G2043" t="s">
        <v>2661</v>
      </c>
      <c r="H2043" s="6">
        <v>58</v>
      </c>
      <c r="I2043" s="12">
        <f>IF(Fact_Order[[#This Row],[Review Rating]]&gt;3,1,0)</f>
        <v>1</v>
      </c>
      <c r="J2043">
        <v>3.3</v>
      </c>
      <c r="K2043">
        <f>IF(Fact_Order[[#This Row],[Discount Applied]]="Yes", 1, 0)</f>
        <v>0</v>
      </c>
      <c r="L2043" t="s">
        <v>1691</v>
      </c>
      <c r="M2043" t="s">
        <v>27</v>
      </c>
    </row>
    <row r="2044" spans="1:13" x14ac:dyDescent="0.3">
      <c r="A2044">
        <v>2870</v>
      </c>
      <c r="B2044">
        <v>4</v>
      </c>
      <c r="C2044">
        <v>43</v>
      </c>
      <c r="D2044">
        <v>3</v>
      </c>
      <c r="E2044">
        <v>21</v>
      </c>
      <c r="F2044">
        <v>2870</v>
      </c>
      <c r="G2044" t="s">
        <v>2883</v>
      </c>
      <c r="H2044" s="6">
        <v>58</v>
      </c>
      <c r="I2044" s="12">
        <f>IF(Fact_Order[[#This Row],[Review Rating]]&gt;3,1,0)</f>
        <v>1</v>
      </c>
      <c r="J2044">
        <v>4.2</v>
      </c>
      <c r="K2044">
        <f>IF(Fact_Order[[#This Row],[Discount Applied]]="Yes", 1, 0)</f>
        <v>0</v>
      </c>
      <c r="L2044" t="s">
        <v>1691</v>
      </c>
      <c r="M2044" t="s">
        <v>22</v>
      </c>
    </row>
    <row r="2045" spans="1:13" x14ac:dyDescent="0.3">
      <c r="A2045">
        <v>3033</v>
      </c>
      <c r="B2045">
        <v>3</v>
      </c>
      <c r="C2045">
        <v>19</v>
      </c>
      <c r="D2045">
        <v>3</v>
      </c>
      <c r="E2045">
        <v>22</v>
      </c>
      <c r="F2045">
        <v>3033</v>
      </c>
      <c r="G2045" t="s">
        <v>3046</v>
      </c>
      <c r="H2045" s="6">
        <v>58</v>
      </c>
      <c r="I2045" s="12">
        <f>IF(Fact_Order[[#This Row],[Review Rating]]&gt;3,1,0)</f>
        <v>1</v>
      </c>
      <c r="J2045">
        <v>3.5</v>
      </c>
      <c r="K2045">
        <f>IF(Fact_Order[[#This Row],[Discount Applied]]="Yes", 1, 0)</f>
        <v>0</v>
      </c>
      <c r="L2045" t="s">
        <v>1691</v>
      </c>
      <c r="M2045" t="s">
        <v>12</v>
      </c>
    </row>
    <row r="2046" spans="1:13" x14ac:dyDescent="0.3">
      <c r="A2046">
        <v>3037</v>
      </c>
      <c r="B2046">
        <v>3</v>
      </c>
      <c r="C2046">
        <v>35</v>
      </c>
      <c r="D2046">
        <v>2</v>
      </c>
      <c r="E2046">
        <v>16</v>
      </c>
      <c r="F2046">
        <v>3037</v>
      </c>
      <c r="G2046" t="s">
        <v>3050</v>
      </c>
      <c r="H2046" s="6">
        <v>58</v>
      </c>
      <c r="I2046" s="12">
        <f>IF(Fact_Order[[#This Row],[Review Rating]]&gt;3,1,0)</f>
        <v>1</v>
      </c>
      <c r="J2046">
        <v>4.3</v>
      </c>
      <c r="K2046">
        <f>IF(Fact_Order[[#This Row],[Discount Applied]]="Yes", 1, 0)</f>
        <v>0</v>
      </c>
      <c r="L2046" t="s">
        <v>1691</v>
      </c>
      <c r="M2046" t="s">
        <v>8</v>
      </c>
    </row>
    <row r="2047" spans="1:13" x14ac:dyDescent="0.3">
      <c r="A2047">
        <v>3196</v>
      </c>
      <c r="B2047">
        <v>3</v>
      </c>
      <c r="C2047">
        <v>10</v>
      </c>
      <c r="D2047">
        <v>2</v>
      </c>
      <c r="E2047">
        <v>13</v>
      </c>
      <c r="F2047">
        <v>3196</v>
      </c>
      <c r="G2047" t="s">
        <v>3209</v>
      </c>
      <c r="H2047" s="6">
        <v>58</v>
      </c>
      <c r="I2047" s="12">
        <f>IF(Fact_Order[[#This Row],[Review Rating]]&gt;3,1,0)</f>
        <v>1</v>
      </c>
      <c r="J2047">
        <v>4.9000000000000004</v>
      </c>
      <c r="K2047">
        <f>IF(Fact_Order[[#This Row],[Discount Applied]]="Yes", 1, 0)</f>
        <v>0</v>
      </c>
      <c r="L2047" t="s">
        <v>1691</v>
      </c>
      <c r="M2047" t="s">
        <v>12</v>
      </c>
    </row>
    <row r="2048" spans="1:13" x14ac:dyDescent="0.3">
      <c r="A2048">
        <v>3218</v>
      </c>
      <c r="B2048">
        <v>1</v>
      </c>
      <c r="C2048">
        <v>5</v>
      </c>
      <c r="D2048">
        <v>4</v>
      </c>
      <c r="E2048">
        <v>13</v>
      </c>
      <c r="F2048">
        <v>3218</v>
      </c>
      <c r="G2048" t="s">
        <v>3231</v>
      </c>
      <c r="H2048" s="6">
        <v>58</v>
      </c>
      <c r="I2048" s="12">
        <f>IF(Fact_Order[[#This Row],[Review Rating]]&gt;3,1,0)</f>
        <v>1</v>
      </c>
      <c r="J2048">
        <v>3.4</v>
      </c>
      <c r="K2048">
        <f>IF(Fact_Order[[#This Row],[Discount Applied]]="Yes", 1, 0)</f>
        <v>0</v>
      </c>
      <c r="L2048" t="s">
        <v>1691</v>
      </c>
      <c r="M2048" t="s">
        <v>8</v>
      </c>
    </row>
    <row r="2049" spans="1:13" x14ac:dyDescent="0.3">
      <c r="A2049">
        <v>3242</v>
      </c>
      <c r="B2049">
        <v>6</v>
      </c>
      <c r="C2049">
        <v>40</v>
      </c>
      <c r="D2049">
        <v>3</v>
      </c>
      <c r="E2049">
        <v>9</v>
      </c>
      <c r="F2049">
        <v>3242</v>
      </c>
      <c r="G2049" t="s">
        <v>3255</v>
      </c>
      <c r="H2049" s="6">
        <v>58</v>
      </c>
      <c r="I2049" s="12">
        <f>IF(Fact_Order[[#This Row],[Review Rating]]&gt;3,1,0)</f>
        <v>1</v>
      </c>
      <c r="J2049">
        <v>4.4000000000000004</v>
      </c>
      <c r="K2049">
        <f>IF(Fact_Order[[#This Row],[Discount Applied]]="Yes", 1, 0)</f>
        <v>0</v>
      </c>
      <c r="L2049" t="s">
        <v>1691</v>
      </c>
      <c r="M2049" t="s">
        <v>14</v>
      </c>
    </row>
    <row r="2050" spans="1:13" x14ac:dyDescent="0.3">
      <c r="A2050">
        <v>3302</v>
      </c>
      <c r="B2050">
        <v>2</v>
      </c>
      <c r="C2050">
        <v>20</v>
      </c>
      <c r="D2050">
        <v>3</v>
      </c>
      <c r="E2050">
        <v>14</v>
      </c>
      <c r="F2050">
        <v>3302</v>
      </c>
      <c r="G2050" t="s">
        <v>3315</v>
      </c>
      <c r="H2050" s="6">
        <v>58</v>
      </c>
      <c r="I2050" s="12">
        <f>IF(Fact_Order[[#This Row],[Review Rating]]&gt;3,1,0)</f>
        <v>0</v>
      </c>
      <c r="J2050">
        <v>2.5</v>
      </c>
      <c r="K2050">
        <f>IF(Fact_Order[[#This Row],[Discount Applied]]="Yes", 1, 0)</f>
        <v>0</v>
      </c>
      <c r="L2050" t="s">
        <v>1691</v>
      </c>
      <c r="M2050" t="s">
        <v>12</v>
      </c>
    </row>
    <row r="2051" spans="1:13" x14ac:dyDescent="0.3">
      <c r="A2051">
        <v>3332</v>
      </c>
      <c r="B2051">
        <v>2</v>
      </c>
      <c r="C2051">
        <v>19</v>
      </c>
      <c r="D2051">
        <v>3</v>
      </c>
      <c r="E2051">
        <v>13</v>
      </c>
      <c r="F2051">
        <v>3332</v>
      </c>
      <c r="G2051" t="s">
        <v>3345</v>
      </c>
      <c r="H2051" s="6">
        <v>58</v>
      </c>
      <c r="I2051" s="12">
        <f>IF(Fact_Order[[#This Row],[Review Rating]]&gt;3,1,0)</f>
        <v>1</v>
      </c>
      <c r="J2051">
        <v>3.5</v>
      </c>
      <c r="K2051">
        <f>IF(Fact_Order[[#This Row],[Discount Applied]]="Yes", 1, 0)</f>
        <v>0</v>
      </c>
      <c r="L2051" t="s">
        <v>1691</v>
      </c>
      <c r="M2051" t="s">
        <v>14</v>
      </c>
    </row>
    <row r="2052" spans="1:13" x14ac:dyDescent="0.3">
      <c r="A2052">
        <v>3366</v>
      </c>
      <c r="B2052">
        <v>1</v>
      </c>
      <c r="C2052">
        <v>31</v>
      </c>
      <c r="D2052">
        <v>4</v>
      </c>
      <c r="E2052">
        <v>12</v>
      </c>
      <c r="F2052">
        <v>3366</v>
      </c>
      <c r="G2052" t="s">
        <v>3379</v>
      </c>
      <c r="H2052" s="6">
        <v>58</v>
      </c>
      <c r="I2052" s="12">
        <f>IF(Fact_Order[[#This Row],[Review Rating]]&gt;3,1,0)</f>
        <v>1</v>
      </c>
      <c r="J2052">
        <v>3.9</v>
      </c>
      <c r="K2052">
        <f>IF(Fact_Order[[#This Row],[Discount Applied]]="Yes", 1, 0)</f>
        <v>0</v>
      </c>
      <c r="L2052" t="s">
        <v>1691</v>
      </c>
      <c r="M2052" t="s">
        <v>12</v>
      </c>
    </row>
    <row r="2053" spans="1:13" x14ac:dyDescent="0.3">
      <c r="A2053">
        <v>3446</v>
      </c>
      <c r="B2053">
        <v>4</v>
      </c>
      <c r="C2053">
        <v>21</v>
      </c>
      <c r="D2053">
        <v>4</v>
      </c>
      <c r="E2053">
        <v>20</v>
      </c>
      <c r="F2053">
        <v>3446</v>
      </c>
      <c r="G2053" t="s">
        <v>3459</v>
      </c>
      <c r="H2053" s="6">
        <v>58</v>
      </c>
      <c r="I2053" s="12">
        <f>IF(Fact_Order[[#This Row],[Review Rating]]&gt;3,1,0)</f>
        <v>1</v>
      </c>
      <c r="J2053">
        <v>4.9000000000000004</v>
      </c>
      <c r="K2053">
        <f>IF(Fact_Order[[#This Row],[Discount Applied]]="Yes", 1, 0)</f>
        <v>0</v>
      </c>
      <c r="L2053" t="s">
        <v>1691</v>
      </c>
      <c r="M2053" t="s">
        <v>27</v>
      </c>
    </row>
    <row r="2054" spans="1:13" x14ac:dyDescent="0.3">
      <c r="A2054">
        <v>3448</v>
      </c>
      <c r="B2054">
        <v>1</v>
      </c>
      <c r="C2054">
        <v>11</v>
      </c>
      <c r="D2054">
        <v>4</v>
      </c>
      <c r="E2054">
        <v>4</v>
      </c>
      <c r="F2054">
        <v>3448</v>
      </c>
      <c r="G2054" t="s">
        <v>3461</v>
      </c>
      <c r="H2054" s="6">
        <v>58</v>
      </c>
      <c r="I2054" s="12">
        <f>IF(Fact_Order[[#This Row],[Review Rating]]&gt;3,1,0)</f>
        <v>1</v>
      </c>
      <c r="J2054">
        <v>4.3</v>
      </c>
      <c r="K2054">
        <f>IF(Fact_Order[[#This Row],[Discount Applied]]="Yes", 1, 0)</f>
        <v>0</v>
      </c>
      <c r="L2054" t="s">
        <v>1691</v>
      </c>
      <c r="M2054" t="s">
        <v>22</v>
      </c>
    </row>
    <row r="2055" spans="1:13" x14ac:dyDescent="0.3">
      <c r="A2055">
        <v>3734</v>
      </c>
      <c r="B2055">
        <v>3</v>
      </c>
      <c r="C2055">
        <v>27</v>
      </c>
      <c r="D2055">
        <v>4</v>
      </c>
      <c r="E2055">
        <v>21</v>
      </c>
      <c r="F2055">
        <v>3734</v>
      </c>
      <c r="G2055" t="s">
        <v>3747</v>
      </c>
      <c r="H2055" s="6">
        <v>58</v>
      </c>
      <c r="I2055" s="12">
        <f>IF(Fact_Order[[#This Row],[Review Rating]]&gt;3,1,0)</f>
        <v>1</v>
      </c>
      <c r="J2055">
        <v>4.7</v>
      </c>
      <c r="K2055">
        <f>IF(Fact_Order[[#This Row],[Discount Applied]]="Yes", 1, 0)</f>
        <v>0</v>
      </c>
      <c r="L2055" t="s">
        <v>1691</v>
      </c>
      <c r="M2055" t="s">
        <v>27</v>
      </c>
    </row>
    <row r="2056" spans="1:13" x14ac:dyDescent="0.3">
      <c r="A2056">
        <v>3793</v>
      </c>
      <c r="B2056">
        <v>1</v>
      </c>
      <c r="C2056">
        <v>3</v>
      </c>
      <c r="D2056">
        <v>3</v>
      </c>
      <c r="E2056">
        <v>19</v>
      </c>
      <c r="F2056">
        <v>3793</v>
      </c>
      <c r="G2056" t="s">
        <v>3806</v>
      </c>
      <c r="H2056" s="6">
        <v>58</v>
      </c>
      <c r="I2056" s="12">
        <f>IF(Fact_Order[[#This Row],[Review Rating]]&gt;3,1,0)</f>
        <v>0</v>
      </c>
      <c r="J2056">
        <v>2.6</v>
      </c>
      <c r="K2056">
        <f>IF(Fact_Order[[#This Row],[Discount Applied]]="Yes", 1, 0)</f>
        <v>0</v>
      </c>
      <c r="L2056" t="s">
        <v>1691</v>
      </c>
      <c r="M2056" t="s">
        <v>14</v>
      </c>
    </row>
    <row r="2057" spans="1:13" x14ac:dyDescent="0.3">
      <c r="A2057">
        <v>3836</v>
      </c>
      <c r="B2057">
        <v>1</v>
      </c>
      <c r="C2057">
        <v>39</v>
      </c>
      <c r="D2057">
        <v>1</v>
      </c>
      <c r="E2057">
        <v>4</v>
      </c>
      <c r="F2057">
        <v>3836</v>
      </c>
      <c r="G2057" t="s">
        <v>3849</v>
      </c>
      <c r="H2057" s="6">
        <v>58</v>
      </c>
      <c r="I2057" s="12">
        <f>IF(Fact_Order[[#This Row],[Review Rating]]&gt;3,1,0)</f>
        <v>0</v>
      </c>
      <c r="J2057">
        <v>2.6</v>
      </c>
      <c r="K2057">
        <f>IF(Fact_Order[[#This Row],[Discount Applied]]="Yes", 1, 0)</f>
        <v>0</v>
      </c>
      <c r="L2057" t="s">
        <v>1691</v>
      </c>
      <c r="M2057" t="s">
        <v>14</v>
      </c>
    </row>
    <row r="2058" spans="1:13" x14ac:dyDescent="0.3">
      <c r="A2058">
        <v>3847</v>
      </c>
      <c r="B2058">
        <v>1</v>
      </c>
      <c r="C2058">
        <v>39</v>
      </c>
      <c r="D2058">
        <v>3</v>
      </c>
      <c r="E2058">
        <v>1</v>
      </c>
      <c r="F2058">
        <v>3847</v>
      </c>
      <c r="G2058" t="s">
        <v>3860</v>
      </c>
      <c r="H2058" s="6">
        <v>58</v>
      </c>
      <c r="I2058" s="12">
        <f>IF(Fact_Order[[#This Row],[Review Rating]]&gt;3,1,0)</f>
        <v>1</v>
      </c>
      <c r="J2058">
        <v>4</v>
      </c>
      <c r="K2058">
        <f>IF(Fact_Order[[#This Row],[Discount Applied]]="Yes", 1, 0)</f>
        <v>0</v>
      </c>
      <c r="L2058" t="s">
        <v>1691</v>
      </c>
      <c r="M2058" t="s">
        <v>14</v>
      </c>
    </row>
    <row r="2059" spans="1:13" x14ac:dyDescent="0.3">
      <c r="A2059">
        <v>221</v>
      </c>
      <c r="B2059">
        <v>1</v>
      </c>
      <c r="C2059">
        <v>29</v>
      </c>
      <c r="D2059">
        <v>2</v>
      </c>
      <c r="E2059">
        <v>5</v>
      </c>
      <c r="F2059">
        <v>221</v>
      </c>
      <c r="G2059" t="s">
        <v>233</v>
      </c>
      <c r="H2059" s="6">
        <v>57</v>
      </c>
      <c r="I2059" s="12">
        <f>IF(Fact_Order[[#This Row],[Review Rating]]&gt;3,1,0)</f>
        <v>1</v>
      </c>
      <c r="J2059">
        <v>3.7</v>
      </c>
      <c r="K2059">
        <f>IF(Fact_Order[[#This Row],[Discount Applied]]="Yes", 1, 0)</f>
        <v>1</v>
      </c>
      <c r="L2059" t="s">
        <v>7</v>
      </c>
      <c r="M2059" t="s">
        <v>27</v>
      </c>
    </row>
    <row r="2060" spans="1:13" x14ac:dyDescent="0.3">
      <c r="A2060">
        <v>260</v>
      </c>
      <c r="B2060">
        <v>4</v>
      </c>
      <c r="C2060">
        <v>8</v>
      </c>
      <c r="D2060">
        <v>4</v>
      </c>
      <c r="E2060">
        <v>3</v>
      </c>
      <c r="F2060">
        <v>260</v>
      </c>
      <c r="G2060" t="s">
        <v>272</v>
      </c>
      <c r="H2060" s="6">
        <v>57</v>
      </c>
      <c r="I2060" s="12">
        <f>IF(Fact_Order[[#This Row],[Review Rating]]&gt;3,1,0)</f>
        <v>0</v>
      </c>
      <c r="J2060">
        <v>2.9</v>
      </c>
      <c r="K2060">
        <f>IF(Fact_Order[[#This Row],[Discount Applied]]="Yes", 1, 0)</f>
        <v>1</v>
      </c>
      <c r="L2060" t="s">
        <v>7</v>
      </c>
      <c r="M2060" t="s">
        <v>27</v>
      </c>
    </row>
    <row r="2061" spans="1:13" x14ac:dyDescent="0.3">
      <c r="A2061">
        <v>261</v>
      </c>
      <c r="B2061">
        <v>5</v>
      </c>
      <c r="C2061">
        <v>7</v>
      </c>
      <c r="D2061">
        <v>1</v>
      </c>
      <c r="E2061">
        <v>20</v>
      </c>
      <c r="F2061">
        <v>261</v>
      </c>
      <c r="G2061" t="s">
        <v>273</v>
      </c>
      <c r="H2061" s="6">
        <v>57</v>
      </c>
      <c r="I2061" s="12">
        <f>IF(Fact_Order[[#This Row],[Review Rating]]&gt;3,1,0)</f>
        <v>1</v>
      </c>
      <c r="J2061">
        <v>3.2</v>
      </c>
      <c r="K2061">
        <f>IF(Fact_Order[[#This Row],[Discount Applied]]="Yes", 1, 0)</f>
        <v>1</v>
      </c>
      <c r="L2061" t="s">
        <v>7</v>
      </c>
      <c r="M2061" t="s">
        <v>12</v>
      </c>
    </row>
    <row r="2062" spans="1:13" x14ac:dyDescent="0.3">
      <c r="A2062">
        <v>556</v>
      </c>
      <c r="B2062">
        <v>1</v>
      </c>
      <c r="C2062">
        <v>2</v>
      </c>
      <c r="D2062">
        <v>4</v>
      </c>
      <c r="E2062">
        <v>25</v>
      </c>
      <c r="F2062">
        <v>556</v>
      </c>
      <c r="G2062" t="s">
        <v>568</v>
      </c>
      <c r="H2062" s="6">
        <v>57</v>
      </c>
      <c r="I2062" s="12">
        <f>IF(Fact_Order[[#This Row],[Review Rating]]&gt;3,1,0)</f>
        <v>1</v>
      </c>
      <c r="J2062">
        <v>4.8</v>
      </c>
      <c r="K2062">
        <f>IF(Fact_Order[[#This Row],[Discount Applied]]="Yes", 1, 0)</f>
        <v>1</v>
      </c>
      <c r="L2062" t="s">
        <v>7</v>
      </c>
      <c r="M2062" t="s">
        <v>8</v>
      </c>
    </row>
    <row r="2063" spans="1:13" x14ac:dyDescent="0.3">
      <c r="A2063">
        <v>618</v>
      </c>
      <c r="B2063">
        <v>4</v>
      </c>
      <c r="C2063">
        <v>25</v>
      </c>
      <c r="D2063">
        <v>4</v>
      </c>
      <c r="E2063">
        <v>22</v>
      </c>
      <c r="F2063">
        <v>618</v>
      </c>
      <c r="G2063" t="s">
        <v>630</v>
      </c>
      <c r="H2063" s="6">
        <v>57</v>
      </c>
      <c r="I2063" s="12">
        <f>IF(Fact_Order[[#This Row],[Review Rating]]&gt;3,1,0)</f>
        <v>0</v>
      </c>
      <c r="J2063">
        <v>2.6</v>
      </c>
      <c r="K2063">
        <f>IF(Fact_Order[[#This Row],[Discount Applied]]="Yes", 1, 0)</f>
        <v>1</v>
      </c>
      <c r="L2063" t="s">
        <v>7</v>
      </c>
      <c r="M2063" t="s">
        <v>22</v>
      </c>
    </row>
    <row r="2064" spans="1:13" x14ac:dyDescent="0.3">
      <c r="A2064">
        <v>644</v>
      </c>
      <c r="B2064">
        <v>3</v>
      </c>
      <c r="C2064">
        <v>5</v>
      </c>
      <c r="D2064">
        <v>1</v>
      </c>
      <c r="E2064">
        <v>2</v>
      </c>
      <c r="F2064">
        <v>644</v>
      </c>
      <c r="G2064" t="s">
        <v>656</v>
      </c>
      <c r="H2064" s="6">
        <v>57</v>
      </c>
      <c r="I2064" s="12">
        <f>IF(Fact_Order[[#This Row],[Review Rating]]&gt;3,1,0)</f>
        <v>1</v>
      </c>
      <c r="J2064">
        <v>3.2</v>
      </c>
      <c r="K2064">
        <f>IF(Fact_Order[[#This Row],[Discount Applied]]="Yes", 1, 0)</f>
        <v>1</v>
      </c>
      <c r="L2064" t="s">
        <v>7</v>
      </c>
      <c r="M2064" t="s">
        <v>22</v>
      </c>
    </row>
    <row r="2065" spans="1:13" x14ac:dyDescent="0.3">
      <c r="A2065">
        <v>722</v>
      </c>
      <c r="B2065">
        <v>3</v>
      </c>
      <c r="C2065">
        <v>19</v>
      </c>
      <c r="D2065">
        <v>3</v>
      </c>
      <c r="E2065">
        <v>1</v>
      </c>
      <c r="F2065">
        <v>722</v>
      </c>
      <c r="G2065" t="s">
        <v>734</v>
      </c>
      <c r="H2065" s="6">
        <v>57</v>
      </c>
      <c r="I2065" s="12">
        <f>IF(Fact_Order[[#This Row],[Review Rating]]&gt;3,1,0)</f>
        <v>1</v>
      </c>
      <c r="J2065">
        <v>4.4000000000000004</v>
      </c>
      <c r="K2065">
        <f>IF(Fact_Order[[#This Row],[Discount Applied]]="Yes", 1, 0)</f>
        <v>1</v>
      </c>
      <c r="L2065" t="s">
        <v>7</v>
      </c>
      <c r="M2065" t="s">
        <v>27</v>
      </c>
    </row>
    <row r="2066" spans="1:13" x14ac:dyDescent="0.3">
      <c r="A2066">
        <v>733</v>
      </c>
      <c r="B2066">
        <v>1</v>
      </c>
      <c r="C2066">
        <v>14</v>
      </c>
      <c r="D2066">
        <v>2</v>
      </c>
      <c r="E2066">
        <v>6</v>
      </c>
      <c r="F2066">
        <v>733</v>
      </c>
      <c r="G2066" t="s">
        <v>745</v>
      </c>
      <c r="H2066" s="6">
        <v>57</v>
      </c>
      <c r="I2066" s="12">
        <f>IF(Fact_Order[[#This Row],[Review Rating]]&gt;3,1,0)</f>
        <v>0</v>
      </c>
      <c r="J2066">
        <v>2.8</v>
      </c>
      <c r="K2066">
        <f>IF(Fact_Order[[#This Row],[Discount Applied]]="Yes", 1, 0)</f>
        <v>1</v>
      </c>
      <c r="L2066" t="s">
        <v>7</v>
      </c>
      <c r="M2066" t="s">
        <v>10</v>
      </c>
    </row>
    <row r="2067" spans="1:13" x14ac:dyDescent="0.3">
      <c r="A2067">
        <v>783</v>
      </c>
      <c r="B2067">
        <v>4</v>
      </c>
      <c r="C2067">
        <v>12</v>
      </c>
      <c r="D2067">
        <v>3</v>
      </c>
      <c r="E2067">
        <v>16</v>
      </c>
      <c r="F2067">
        <v>783</v>
      </c>
      <c r="G2067" t="s">
        <v>795</v>
      </c>
      <c r="H2067" s="6">
        <v>57</v>
      </c>
      <c r="I2067" s="12">
        <f>IF(Fact_Order[[#This Row],[Review Rating]]&gt;3,1,0)</f>
        <v>1</v>
      </c>
      <c r="J2067">
        <v>4.5</v>
      </c>
      <c r="K2067">
        <f>IF(Fact_Order[[#This Row],[Discount Applied]]="Yes", 1, 0)</f>
        <v>1</v>
      </c>
      <c r="L2067" t="s">
        <v>7</v>
      </c>
      <c r="M2067" t="s">
        <v>10</v>
      </c>
    </row>
    <row r="2068" spans="1:13" x14ac:dyDescent="0.3">
      <c r="A2068">
        <v>830</v>
      </c>
      <c r="B2068">
        <v>5</v>
      </c>
      <c r="C2068">
        <v>38</v>
      </c>
      <c r="D2068">
        <v>2</v>
      </c>
      <c r="E2068">
        <v>21</v>
      </c>
      <c r="F2068">
        <v>830</v>
      </c>
      <c r="G2068" t="s">
        <v>842</v>
      </c>
      <c r="H2068" s="6">
        <v>57</v>
      </c>
      <c r="I2068" s="12">
        <f>IF(Fact_Order[[#This Row],[Review Rating]]&gt;3,1,0)</f>
        <v>1</v>
      </c>
      <c r="J2068">
        <v>3.1</v>
      </c>
      <c r="K2068">
        <f>IF(Fact_Order[[#This Row],[Discount Applied]]="Yes", 1, 0)</f>
        <v>1</v>
      </c>
      <c r="L2068" t="s">
        <v>7</v>
      </c>
      <c r="M2068" t="s">
        <v>12</v>
      </c>
    </row>
    <row r="2069" spans="1:13" x14ac:dyDescent="0.3">
      <c r="A2069">
        <v>1272</v>
      </c>
      <c r="B2069">
        <v>6</v>
      </c>
      <c r="C2069">
        <v>1</v>
      </c>
      <c r="D2069">
        <v>2</v>
      </c>
      <c r="E2069">
        <v>17</v>
      </c>
      <c r="F2069">
        <v>1272</v>
      </c>
      <c r="G2069" t="s">
        <v>1284</v>
      </c>
      <c r="H2069" s="6">
        <v>57</v>
      </c>
      <c r="I2069" s="12">
        <f>IF(Fact_Order[[#This Row],[Review Rating]]&gt;3,1,0)</f>
        <v>1</v>
      </c>
      <c r="J2069">
        <v>4.3</v>
      </c>
      <c r="K2069">
        <f>IF(Fact_Order[[#This Row],[Discount Applied]]="Yes", 1, 0)</f>
        <v>1</v>
      </c>
      <c r="L2069" t="s">
        <v>7</v>
      </c>
      <c r="M2069" t="s">
        <v>14</v>
      </c>
    </row>
    <row r="2070" spans="1:13" x14ac:dyDescent="0.3">
      <c r="A2070">
        <v>1448</v>
      </c>
      <c r="B2070">
        <v>3</v>
      </c>
      <c r="C2070">
        <v>36</v>
      </c>
      <c r="D2070">
        <v>3</v>
      </c>
      <c r="E2070">
        <v>16</v>
      </c>
      <c r="F2070">
        <v>1448</v>
      </c>
      <c r="G2070" t="s">
        <v>1460</v>
      </c>
      <c r="H2070" s="6">
        <v>57</v>
      </c>
      <c r="I2070" s="12">
        <f>IF(Fact_Order[[#This Row],[Review Rating]]&gt;3,1,0)</f>
        <v>0</v>
      </c>
      <c r="J2070">
        <v>3</v>
      </c>
      <c r="K2070">
        <f>IF(Fact_Order[[#This Row],[Discount Applied]]="Yes", 1, 0)</f>
        <v>1</v>
      </c>
      <c r="L2070" t="s">
        <v>7</v>
      </c>
      <c r="M2070" t="s">
        <v>14</v>
      </c>
    </row>
    <row r="2071" spans="1:13" x14ac:dyDescent="0.3">
      <c r="A2071">
        <v>1458</v>
      </c>
      <c r="B2071">
        <v>1</v>
      </c>
      <c r="C2071">
        <v>39</v>
      </c>
      <c r="D2071">
        <v>2</v>
      </c>
      <c r="E2071">
        <v>6</v>
      </c>
      <c r="F2071">
        <v>1458</v>
      </c>
      <c r="G2071" t="s">
        <v>1470</v>
      </c>
      <c r="H2071" s="6">
        <v>57</v>
      </c>
      <c r="I2071" s="12">
        <f>IF(Fact_Order[[#This Row],[Review Rating]]&gt;3,1,0)</f>
        <v>1</v>
      </c>
      <c r="J2071">
        <v>4.7</v>
      </c>
      <c r="K2071">
        <f>IF(Fact_Order[[#This Row],[Discount Applied]]="Yes", 1, 0)</f>
        <v>1</v>
      </c>
      <c r="L2071" t="s">
        <v>7</v>
      </c>
      <c r="M2071" t="s">
        <v>8</v>
      </c>
    </row>
    <row r="2072" spans="1:13" x14ac:dyDescent="0.3">
      <c r="A2072">
        <v>1557</v>
      </c>
      <c r="B2072">
        <v>4</v>
      </c>
      <c r="C2072">
        <v>16</v>
      </c>
      <c r="D2072">
        <v>4</v>
      </c>
      <c r="E2072">
        <v>16</v>
      </c>
      <c r="F2072">
        <v>1557</v>
      </c>
      <c r="G2072" t="s">
        <v>1569</v>
      </c>
      <c r="H2072" s="6">
        <v>57</v>
      </c>
      <c r="I2072" s="12">
        <f>IF(Fact_Order[[#This Row],[Review Rating]]&gt;3,1,0)</f>
        <v>0</v>
      </c>
      <c r="J2072">
        <v>2.7</v>
      </c>
      <c r="K2072">
        <f>IF(Fact_Order[[#This Row],[Discount Applied]]="Yes", 1, 0)</f>
        <v>1</v>
      </c>
      <c r="L2072" t="s">
        <v>7</v>
      </c>
      <c r="M2072" t="s">
        <v>12</v>
      </c>
    </row>
    <row r="2073" spans="1:13" x14ac:dyDescent="0.3">
      <c r="A2073">
        <v>1684</v>
      </c>
      <c r="B2073">
        <v>3</v>
      </c>
      <c r="C2073">
        <v>11</v>
      </c>
      <c r="D2073">
        <v>2</v>
      </c>
      <c r="E2073">
        <v>8</v>
      </c>
      <c r="F2073">
        <v>1684</v>
      </c>
      <c r="G2073" t="s">
        <v>1697</v>
      </c>
      <c r="H2073" s="6">
        <v>57</v>
      </c>
      <c r="I2073" s="12">
        <f>IF(Fact_Order[[#This Row],[Review Rating]]&gt;3,1,0)</f>
        <v>1</v>
      </c>
      <c r="J2073">
        <v>3.5</v>
      </c>
      <c r="K2073">
        <f>IF(Fact_Order[[#This Row],[Discount Applied]]="Yes", 1, 0)</f>
        <v>0</v>
      </c>
      <c r="L2073" t="s">
        <v>1691</v>
      </c>
      <c r="M2073" t="s">
        <v>8</v>
      </c>
    </row>
    <row r="2074" spans="1:13" x14ac:dyDescent="0.3">
      <c r="A2074">
        <v>1802</v>
      </c>
      <c r="B2074">
        <v>1</v>
      </c>
      <c r="C2074">
        <v>33</v>
      </c>
      <c r="D2074">
        <v>2</v>
      </c>
      <c r="E2074">
        <v>2</v>
      </c>
      <c r="F2074">
        <v>1802</v>
      </c>
      <c r="G2074" t="s">
        <v>1815</v>
      </c>
      <c r="H2074" s="6">
        <v>57</v>
      </c>
      <c r="I2074" s="12">
        <f>IF(Fact_Order[[#This Row],[Review Rating]]&gt;3,1,0)</f>
        <v>1</v>
      </c>
      <c r="J2074">
        <v>3.9</v>
      </c>
      <c r="K2074">
        <f>IF(Fact_Order[[#This Row],[Discount Applied]]="Yes", 1, 0)</f>
        <v>0</v>
      </c>
      <c r="L2074" t="s">
        <v>1691</v>
      </c>
      <c r="M2074" t="s">
        <v>27</v>
      </c>
    </row>
    <row r="2075" spans="1:13" x14ac:dyDescent="0.3">
      <c r="A2075">
        <v>1842</v>
      </c>
      <c r="B2075">
        <v>4</v>
      </c>
      <c r="C2075">
        <v>35</v>
      </c>
      <c r="D2075">
        <v>1</v>
      </c>
      <c r="E2075">
        <v>21</v>
      </c>
      <c r="F2075">
        <v>1842</v>
      </c>
      <c r="G2075" t="s">
        <v>1855</v>
      </c>
      <c r="H2075" s="6">
        <v>57</v>
      </c>
      <c r="I2075" s="12">
        <f>IF(Fact_Order[[#This Row],[Review Rating]]&gt;3,1,0)</f>
        <v>0</v>
      </c>
      <c r="J2075">
        <v>3</v>
      </c>
      <c r="K2075">
        <f>IF(Fact_Order[[#This Row],[Discount Applied]]="Yes", 1, 0)</f>
        <v>0</v>
      </c>
      <c r="L2075" t="s">
        <v>1691</v>
      </c>
      <c r="M2075" t="s">
        <v>14</v>
      </c>
    </row>
    <row r="2076" spans="1:13" x14ac:dyDescent="0.3">
      <c r="A2076">
        <v>1890</v>
      </c>
      <c r="B2076">
        <v>3</v>
      </c>
      <c r="C2076">
        <v>18</v>
      </c>
      <c r="D2076">
        <v>2</v>
      </c>
      <c r="E2076">
        <v>12</v>
      </c>
      <c r="F2076">
        <v>1890</v>
      </c>
      <c r="G2076" t="s">
        <v>1903</v>
      </c>
      <c r="H2076" s="6">
        <v>57</v>
      </c>
      <c r="I2076" s="12">
        <f>IF(Fact_Order[[#This Row],[Review Rating]]&gt;3,1,0)</f>
        <v>0</v>
      </c>
      <c r="J2076">
        <v>2.5</v>
      </c>
      <c r="K2076">
        <f>IF(Fact_Order[[#This Row],[Discount Applied]]="Yes", 1, 0)</f>
        <v>0</v>
      </c>
      <c r="L2076" t="s">
        <v>1691</v>
      </c>
      <c r="M2076" t="s">
        <v>22</v>
      </c>
    </row>
    <row r="2077" spans="1:13" x14ac:dyDescent="0.3">
      <c r="A2077">
        <v>1891</v>
      </c>
      <c r="B2077">
        <v>6</v>
      </c>
      <c r="C2077">
        <v>12</v>
      </c>
      <c r="D2077">
        <v>2</v>
      </c>
      <c r="E2077">
        <v>13</v>
      </c>
      <c r="F2077">
        <v>1891</v>
      </c>
      <c r="G2077" t="s">
        <v>1904</v>
      </c>
      <c r="H2077" s="6">
        <v>57</v>
      </c>
      <c r="I2077" s="12">
        <f>IF(Fact_Order[[#This Row],[Review Rating]]&gt;3,1,0)</f>
        <v>1</v>
      </c>
      <c r="J2077">
        <v>3.4</v>
      </c>
      <c r="K2077">
        <f>IF(Fact_Order[[#This Row],[Discount Applied]]="Yes", 1, 0)</f>
        <v>0</v>
      </c>
      <c r="L2077" t="s">
        <v>1691</v>
      </c>
      <c r="M2077" t="s">
        <v>12</v>
      </c>
    </row>
    <row r="2078" spans="1:13" x14ac:dyDescent="0.3">
      <c r="A2078">
        <v>1940</v>
      </c>
      <c r="B2078">
        <v>6</v>
      </c>
      <c r="C2078">
        <v>32</v>
      </c>
      <c r="D2078">
        <v>1</v>
      </c>
      <c r="E2078">
        <v>25</v>
      </c>
      <c r="F2078">
        <v>1940</v>
      </c>
      <c r="G2078" t="s">
        <v>1953</v>
      </c>
      <c r="H2078" s="6">
        <v>57</v>
      </c>
      <c r="I2078" s="12">
        <f>IF(Fact_Order[[#This Row],[Review Rating]]&gt;3,1,0)</f>
        <v>1</v>
      </c>
      <c r="J2078">
        <v>3.7</v>
      </c>
      <c r="K2078">
        <f>IF(Fact_Order[[#This Row],[Discount Applied]]="Yes", 1, 0)</f>
        <v>0</v>
      </c>
      <c r="L2078" t="s">
        <v>1691</v>
      </c>
      <c r="M2078" t="s">
        <v>14</v>
      </c>
    </row>
    <row r="2079" spans="1:13" x14ac:dyDescent="0.3">
      <c r="A2079">
        <v>2090</v>
      </c>
      <c r="B2079">
        <v>2</v>
      </c>
      <c r="C2079">
        <v>34</v>
      </c>
      <c r="D2079">
        <v>2</v>
      </c>
      <c r="E2079">
        <v>15</v>
      </c>
      <c r="F2079">
        <v>2090</v>
      </c>
      <c r="G2079" t="s">
        <v>2103</v>
      </c>
      <c r="H2079" s="6">
        <v>57</v>
      </c>
      <c r="I2079" s="12">
        <f>IF(Fact_Order[[#This Row],[Review Rating]]&gt;3,1,0)</f>
        <v>1</v>
      </c>
      <c r="J2079">
        <v>3.6</v>
      </c>
      <c r="K2079">
        <f>IF(Fact_Order[[#This Row],[Discount Applied]]="Yes", 1, 0)</f>
        <v>0</v>
      </c>
      <c r="L2079" t="s">
        <v>1691</v>
      </c>
      <c r="M2079" t="s">
        <v>12</v>
      </c>
    </row>
    <row r="2080" spans="1:13" x14ac:dyDescent="0.3">
      <c r="A2080">
        <v>2120</v>
      </c>
      <c r="B2080">
        <v>6</v>
      </c>
      <c r="C2080">
        <v>44</v>
      </c>
      <c r="D2080">
        <v>2</v>
      </c>
      <c r="E2080">
        <v>17</v>
      </c>
      <c r="F2080">
        <v>2120</v>
      </c>
      <c r="G2080" t="s">
        <v>2133</v>
      </c>
      <c r="H2080" s="6">
        <v>57</v>
      </c>
      <c r="I2080" s="12">
        <f>IF(Fact_Order[[#This Row],[Review Rating]]&gt;3,1,0)</f>
        <v>1</v>
      </c>
      <c r="J2080">
        <v>3.5</v>
      </c>
      <c r="K2080">
        <f>IF(Fact_Order[[#This Row],[Discount Applied]]="Yes", 1, 0)</f>
        <v>0</v>
      </c>
      <c r="L2080" t="s">
        <v>1691</v>
      </c>
      <c r="M2080" t="s">
        <v>8</v>
      </c>
    </row>
    <row r="2081" spans="1:13" x14ac:dyDescent="0.3">
      <c r="A2081">
        <v>2130</v>
      </c>
      <c r="B2081">
        <v>6</v>
      </c>
      <c r="C2081">
        <v>47</v>
      </c>
      <c r="D2081">
        <v>4</v>
      </c>
      <c r="E2081">
        <v>12</v>
      </c>
      <c r="F2081">
        <v>2130</v>
      </c>
      <c r="G2081" t="s">
        <v>2143</v>
      </c>
      <c r="H2081" s="6">
        <v>57</v>
      </c>
      <c r="I2081" s="12">
        <f>IF(Fact_Order[[#This Row],[Review Rating]]&gt;3,1,0)</f>
        <v>0</v>
      </c>
      <c r="J2081">
        <v>2.8</v>
      </c>
      <c r="K2081">
        <f>IF(Fact_Order[[#This Row],[Discount Applied]]="Yes", 1, 0)</f>
        <v>0</v>
      </c>
      <c r="L2081" t="s">
        <v>1691</v>
      </c>
      <c r="M2081" t="s">
        <v>14</v>
      </c>
    </row>
    <row r="2082" spans="1:13" x14ac:dyDescent="0.3">
      <c r="A2082">
        <v>2300</v>
      </c>
      <c r="B2082">
        <v>6</v>
      </c>
      <c r="C2082">
        <v>38</v>
      </c>
      <c r="D2082">
        <v>3</v>
      </c>
      <c r="E2082">
        <v>8</v>
      </c>
      <c r="F2082">
        <v>2300</v>
      </c>
      <c r="G2082" t="s">
        <v>2313</v>
      </c>
      <c r="H2082" s="6">
        <v>57</v>
      </c>
      <c r="I2082" s="12">
        <f>IF(Fact_Order[[#This Row],[Review Rating]]&gt;3,1,0)</f>
        <v>1</v>
      </c>
      <c r="J2082">
        <v>3.7</v>
      </c>
      <c r="K2082">
        <f>IF(Fact_Order[[#This Row],[Discount Applied]]="Yes", 1, 0)</f>
        <v>0</v>
      </c>
      <c r="L2082" t="s">
        <v>1691</v>
      </c>
      <c r="M2082" t="s">
        <v>12</v>
      </c>
    </row>
    <row r="2083" spans="1:13" x14ac:dyDescent="0.3">
      <c r="A2083">
        <v>2407</v>
      </c>
      <c r="B2083">
        <v>4</v>
      </c>
      <c r="C2083">
        <v>19</v>
      </c>
      <c r="D2083">
        <v>1</v>
      </c>
      <c r="E2083">
        <v>19</v>
      </c>
      <c r="F2083">
        <v>2407</v>
      </c>
      <c r="G2083" t="s">
        <v>2420</v>
      </c>
      <c r="H2083" s="6">
        <v>57</v>
      </c>
      <c r="I2083" s="12">
        <f>IF(Fact_Order[[#This Row],[Review Rating]]&gt;3,1,0)</f>
        <v>1</v>
      </c>
      <c r="J2083">
        <v>4.7</v>
      </c>
      <c r="K2083">
        <f>IF(Fact_Order[[#This Row],[Discount Applied]]="Yes", 1, 0)</f>
        <v>0</v>
      </c>
      <c r="L2083" t="s">
        <v>1691</v>
      </c>
      <c r="M2083" t="s">
        <v>14</v>
      </c>
    </row>
    <row r="2084" spans="1:13" x14ac:dyDescent="0.3">
      <c r="A2084">
        <v>2425</v>
      </c>
      <c r="B2084">
        <v>3</v>
      </c>
      <c r="C2084">
        <v>13</v>
      </c>
      <c r="D2084">
        <v>1</v>
      </c>
      <c r="E2084">
        <v>17</v>
      </c>
      <c r="F2084">
        <v>2425</v>
      </c>
      <c r="G2084" t="s">
        <v>2438</v>
      </c>
      <c r="H2084" s="6">
        <v>57</v>
      </c>
      <c r="I2084" s="12">
        <f>IF(Fact_Order[[#This Row],[Review Rating]]&gt;3,1,0)</f>
        <v>1</v>
      </c>
      <c r="J2084">
        <v>4.5</v>
      </c>
      <c r="K2084">
        <f>IF(Fact_Order[[#This Row],[Discount Applied]]="Yes", 1, 0)</f>
        <v>0</v>
      </c>
      <c r="L2084" t="s">
        <v>1691</v>
      </c>
      <c r="M2084" t="s">
        <v>22</v>
      </c>
    </row>
    <row r="2085" spans="1:13" x14ac:dyDescent="0.3">
      <c r="A2085">
        <v>2430</v>
      </c>
      <c r="B2085">
        <v>4</v>
      </c>
      <c r="C2085">
        <v>42</v>
      </c>
      <c r="D2085">
        <v>3</v>
      </c>
      <c r="E2085">
        <v>5</v>
      </c>
      <c r="F2085">
        <v>2430</v>
      </c>
      <c r="G2085" t="s">
        <v>2443</v>
      </c>
      <c r="H2085" s="6">
        <v>57</v>
      </c>
      <c r="I2085" s="12">
        <f>IF(Fact_Order[[#This Row],[Review Rating]]&gt;3,1,0)</f>
        <v>1</v>
      </c>
      <c r="J2085">
        <v>4.4000000000000004</v>
      </c>
      <c r="K2085">
        <f>IF(Fact_Order[[#This Row],[Discount Applied]]="Yes", 1, 0)</f>
        <v>0</v>
      </c>
      <c r="L2085" t="s">
        <v>1691</v>
      </c>
      <c r="M2085" t="s">
        <v>12</v>
      </c>
    </row>
    <row r="2086" spans="1:13" x14ac:dyDescent="0.3">
      <c r="A2086">
        <v>2699</v>
      </c>
      <c r="B2086">
        <v>6</v>
      </c>
      <c r="C2086">
        <v>42</v>
      </c>
      <c r="D2086">
        <v>3</v>
      </c>
      <c r="E2086">
        <v>16</v>
      </c>
      <c r="F2086">
        <v>2699</v>
      </c>
      <c r="G2086" t="s">
        <v>2712</v>
      </c>
      <c r="H2086" s="6">
        <v>57</v>
      </c>
      <c r="I2086" s="12">
        <f>IF(Fact_Order[[#This Row],[Review Rating]]&gt;3,1,0)</f>
        <v>1</v>
      </c>
      <c r="J2086">
        <v>3.6</v>
      </c>
      <c r="K2086">
        <f>IF(Fact_Order[[#This Row],[Discount Applied]]="Yes", 1, 0)</f>
        <v>0</v>
      </c>
      <c r="L2086" t="s">
        <v>1691</v>
      </c>
      <c r="M2086" t="s">
        <v>8</v>
      </c>
    </row>
    <row r="2087" spans="1:13" x14ac:dyDescent="0.3">
      <c r="A2087">
        <v>2714</v>
      </c>
      <c r="B2087">
        <v>5</v>
      </c>
      <c r="C2087">
        <v>17</v>
      </c>
      <c r="D2087">
        <v>4</v>
      </c>
      <c r="E2087">
        <v>8</v>
      </c>
      <c r="F2087">
        <v>2714</v>
      </c>
      <c r="G2087" t="s">
        <v>2727</v>
      </c>
      <c r="H2087" s="6">
        <v>57</v>
      </c>
      <c r="I2087" s="12">
        <f>IF(Fact_Order[[#This Row],[Review Rating]]&gt;3,1,0)</f>
        <v>1</v>
      </c>
      <c r="J2087">
        <v>3.8</v>
      </c>
      <c r="K2087">
        <f>IF(Fact_Order[[#This Row],[Discount Applied]]="Yes", 1, 0)</f>
        <v>0</v>
      </c>
      <c r="L2087" t="s">
        <v>1691</v>
      </c>
      <c r="M2087" t="s">
        <v>27</v>
      </c>
    </row>
    <row r="2088" spans="1:13" x14ac:dyDescent="0.3">
      <c r="A2088">
        <v>2779</v>
      </c>
      <c r="B2088">
        <v>4</v>
      </c>
      <c r="C2088">
        <v>39</v>
      </c>
      <c r="D2088">
        <v>2</v>
      </c>
      <c r="E2088">
        <v>23</v>
      </c>
      <c r="F2088">
        <v>2779</v>
      </c>
      <c r="G2088" t="s">
        <v>2792</v>
      </c>
      <c r="H2088" s="6">
        <v>57</v>
      </c>
      <c r="I2088" s="12">
        <f>IF(Fact_Order[[#This Row],[Review Rating]]&gt;3,1,0)</f>
        <v>1</v>
      </c>
      <c r="J2088">
        <v>3.2</v>
      </c>
      <c r="K2088">
        <f>IF(Fact_Order[[#This Row],[Discount Applied]]="Yes", 1, 0)</f>
        <v>0</v>
      </c>
      <c r="L2088" t="s">
        <v>1691</v>
      </c>
      <c r="M2088" t="s">
        <v>12</v>
      </c>
    </row>
    <row r="2089" spans="1:13" x14ac:dyDescent="0.3">
      <c r="A2089">
        <v>2794</v>
      </c>
      <c r="B2089">
        <v>4</v>
      </c>
      <c r="C2089">
        <v>3</v>
      </c>
      <c r="D2089">
        <v>2</v>
      </c>
      <c r="E2089">
        <v>24</v>
      </c>
      <c r="F2089">
        <v>2794</v>
      </c>
      <c r="G2089" t="s">
        <v>2807</v>
      </c>
      <c r="H2089" s="6">
        <v>57</v>
      </c>
      <c r="I2089" s="12">
        <f>IF(Fact_Order[[#This Row],[Review Rating]]&gt;3,1,0)</f>
        <v>1</v>
      </c>
      <c r="J2089">
        <v>3.1</v>
      </c>
      <c r="K2089">
        <f>IF(Fact_Order[[#This Row],[Discount Applied]]="Yes", 1, 0)</f>
        <v>0</v>
      </c>
      <c r="L2089" t="s">
        <v>1691</v>
      </c>
      <c r="M2089" t="s">
        <v>27</v>
      </c>
    </row>
    <row r="2090" spans="1:13" x14ac:dyDescent="0.3">
      <c r="A2090">
        <v>2880</v>
      </c>
      <c r="B2090">
        <v>2</v>
      </c>
      <c r="C2090">
        <v>26</v>
      </c>
      <c r="D2090">
        <v>1</v>
      </c>
      <c r="E2090">
        <v>1</v>
      </c>
      <c r="F2090">
        <v>2880</v>
      </c>
      <c r="G2090" t="s">
        <v>2893</v>
      </c>
      <c r="H2090" s="6">
        <v>57</v>
      </c>
      <c r="I2090" s="12">
        <f>IF(Fact_Order[[#This Row],[Review Rating]]&gt;3,1,0)</f>
        <v>1</v>
      </c>
      <c r="J2090">
        <v>4.9000000000000004</v>
      </c>
      <c r="K2090">
        <f>IF(Fact_Order[[#This Row],[Discount Applied]]="Yes", 1, 0)</f>
        <v>0</v>
      </c>
      <c r="L2090" t="s">
        <v>1691</v>
      </c>
      <c r="M2090" t="s">
        <v>8</v>
      </c>
    </row>
    <row r="2091" spans="1:13" x14ac:dyDescent="0.3">
      <c r="A2091">
        <v>3107</v>
      </c>
      <c r="B2091">
        <v>3</v>
      </c>
      <c r="C2091">
        <v>16</v>
      </c>
      <c r="D2091">
        <v>1</v>
      </c>
      <c r="E2091">
        <v>4</v>
      </c>
      <c r="F2091">
        <v>3107</v>
      </c>
      <c r="G2091" t="s">
        <v>3120</v>
      </c>
      <c r="H2091" s="6">
        <v>57</v>
      </c>
      <c r="I2091" s="12">
        <f>IF(Fact_Order[[#This Row],[Review Rating]]&gt;3,1,0)</f>
        <v>1</v>
      </c>
      <c r="J2091">
        <v>4.7</v>
      </c>
      <c r="K2091">
        <f>IF(Fact_Order[[#This Row],[Discount Applied]]="Yes", 1, 0)</f>
        <v>0</v>
      </c>
      <c r="L2091" t="s">
        <v>1691</v>
      </c>
      <c r="M2091" t="s">
        <v>14</v>
      </c>
    </row>
    <row r="2092" spans="1:13" x14ac:dyDescent="0.3">
      <c r="A2092">
        <v>3238</v>
      </c>
      <c r="B2092">
        <v>1</v>
      </c>
      <c r="C2092">
        <v>35</v>
      </c>
      <c r="D2092">
        <v>3</v>
      </c>
      <c r="E2092">
        <v>18</v>
      </c>
      <c r="F2092">
        <v>3238</v>
      </c>
      <c r="G2092" t="s">
        <v>3251</v>
      </c>
      <c r="H2092" s="6">
        <v>57</v>
      </c>
      <c r="I2092" s="12">
        <f>IF(Fact_Order[[#This Row],[Review Rating]]&gt;3,1,0)</f>
        <v>0</v>
      </c>
      <c r="J2092">
        <v>2.8</v>
      </c>
      <c r="K2092">
        <f>IF(Fact_Order[[#This Row],[Discount Applied]]="Yes", 1, 0)</f>
        <v>0</v>
      </c>
      <c r="L2092" t="s">
        <v>1691</v>
      </c>
      <c r="M2092" t="s">
        <v>10</v>
      </c>
    </row>
    <row r="2093" spans="1:13" x14ac:dyDescent="0.3">
      <c r="A2093">
        <v>3281</v>
      </c>
      <c r="B2093">
        <v>3</v>
      </c>
      <c r="C2093">
        <v>15</v>
      </c>
      <c r="D2093">
        <v>1</v>
      </c>
      <c r="E2093">
        <v>9</v>
      </c>
      <c r="F2093">
        <v>3281</v>
      </c>
      <c r="G2093" t="s">
        <v>3294</v>
      </c>
      <c r="H2093" s="6">
        <v>57</v>
      </c>
      <c r="I2093" s="12">
        <f>IF(Fact_Order[[#This Row],[Review Rating]]&gt;3,1,0)</f>
        <v>0</v>
      </c>
      <c r="J2093">
        <v>2.7</v>
      </c>
      <c r="K2093">
        <f>IF(Fact_Order[[#This Row],[Discount Applied]]="Yes", 1, 0)</f>
        <v>0</v>
      </c>
      <c r="L2093" t="s">
        <v>1691</v>
      </c>
      <c r="M2093" t="s">
        <v>14</v>
      </c>
    </row>
    <row r="2094" spans="1:13" x14ac:dyDescent="0.3">
      <c r="A2094">
        <v>3390</v>
      </c>
      <c r="B2094">
        <v>2</v>
      </c>
      <c r="C2094">
        <v>18</v>
      </c>
      <c r="D2094">
        <v>4</v>
      </c>
      <c r="E2094">
        <v>14</v>
      </c>
      <c r="F2094">
        <v>3390</v>
      </c>
      <c r="G2094" t="s">
        <v>3403</v>
      </c>
      <c r="H2094" s="6">
        <v>57</v>
      </c>
      <c r="I2094" s="12">
        <f>IF(Fact_Order[[#This Row],[Review Rating]]&gt;3,1,0)</f>
        <v>1</v>
      </c>
      <c r="J2094">
        <v>3.8</v>
      </c>
      <c r="K2094">
        <f>IF(Fact_Order[[#This Row],[Discount Applied]]="Yes", 1, 0)</f>
        <v>0</v>
      </c>
      <c r="L2094" t="s">
        <v>1691</v>
      </c>
      <c r="M2094" t="s">
        <v>8</v>
      </c>
    </row>
    <row r="2095" spans="1:13" x14ac:dyDescent="0.3">
      <c r="A2095">
        <v>3392</v>
      </c>
      <c r="B2095">
        <v>5</v>
      </c>
      <c r="C2095">
        <v>7</v>
      </c>
      <c r="D2095">
        <v>4</v>
      </c>
      <c r="E2095">
        <v>16</v>
      </c>
      <c r="F2095">
        <v>3392</v>
      </c>
      <c r="G2095" t="s">
        <v>3405</v>
      </c>
      <c r="H2095" s="6">
        <v>57</v>
      </c>
      <c r="I2095" s="12">
        <f>IF(Fact_Order[[#This Row],[Review Rating]]&gt;3,1,0)</f>
        <v>1</v>
      </c>
      <c r="J2095">
        <v>3.7</v>
      </c>
      <c r="K2095">
        <f>IF(Fact_Order[[#This Row],[Discount Applied]]="Yes", 1, 0)</f>
        <v>0</v>
      </c>
      <c r="L2095" t="s">
        <v>1691</v>
      </c>
      <c r="M2095" t="s">
        <v>27</v>
      </c>
    </row>
    <row r="2096" spans="1:13" x14ac:dyDescent="0.3">
      <c r="A2096">
        <v>3479</v>
      </c>
      <c r="B2096">
        <v>6</v>
      </c>
      <c r="C2096">
        <v>29</v>
      </c>
      <c r="D2096">
        <v>4</v>
      </c>
      <c r="E2096">
        <v>9</v>
      </c>
      <c r="F2096">
        <v>3479</v>
      </c>
      <c r="G2096" t="s">
        <v>3492</v>
      </c>
      <c r="H2096" s="6">
        <v>57</v>
      </c>
      <c r="I2096" s="12">
        <f>IF(Fact_Order[[#This Row],[Review Rating]]&gt;3,1,0)</f>
        <v>1</v>
      </c>
      <c r="J2096">
        <v>4.5999999999999996</v>
      </c>
      <c r="K2096">
        <f>IF(Fact_Order[[#This Row],[Discount Applied]]="Yes", 1, 0)</f>
        <v>0</v>
      </c>
      <c r="L2096" t="s">
        <v>1691</v>
      </c>
      <c r="M2096" t="s">
        <v>14</v>
      </c>
    </row>
    <row r="2097" spans="1:13" x14ac:dyDescent="0.3">
      <c r="A2097">
        <v>3507</v>
      </c>
      <c r="B2097">
        <v>5</v>
      </c>
      <c r="C2097">
        <v>27</v>
      </c>
      <c r="D2097">
        <v>1</v>
      </c>
      <c r="E2097">
        <v>6</v>
      </c>
      <c r="F2097">
        <v>3507</v>
      </c>
      <c r="G2097" t="s">
        <v>3520</v>
      </c>
      <c r="H2097" s="6">
        <v>57</v>
      </c>
      <c r="I2097" s="12">
        <f>IF(Fact_Order[[#This Row],[Review Rating]]&gt;3,1,0)</f>
        <v>1</v>
      </c>
      <c r="J2097">
        <v>3.7</v>
      </c>
      <c r="K2097">
        <f>IF(Fact_Order[[#This Row],[Discount Applied]]="Yes", 1, 0)</f>
        <v>0</v>
      </c>
      <c r="L2097" t="s">
        <v>1691</v>
      </c>
      <c r="M2097" t="s">
        <v>10</v>
      </c>
    </row>
    <row r="2098" spans="1:13" x14ac:dyDescent="0.3">
      <c r="A2098">
        <v>3650</v>
      </c>
      <c r="B2098">
        <v>4</v>
      </c>
      <c r="C2098">
        <v>47</v>
      </c>
      <c r="D2098">
        <v>4</v>
      </c>
      <c r="E2098">
        <v>12</v>
      </c>
      <c r="F2098">
        <v>3650</v>
      </c>
      <c r="G2098" t="s">
        <v>3663</v>
      </c>
      <c r="H2098" s="6">
        <v>57</v>
      </c>
      <c r="I2098" s="12">
        <f>IF(Fact_Order[[#This Row],[Review Rating]]&gt;3,1,0)</f>
        <v>1</v>
      </c>
      <c r="J2098">
        <v>4.4000000000000004</v>
      </c>
      <c r="K2098">
        <f>IF(Fact_Order[[#This Row],[Discount Applied]]="Yes", 1, 0)</f>
        <v>0</v>
      </c>
      <c r="L2098" t="s">
        <v>1691</v>
      </c>
      <c r="M2098" t="s">
        <v>12</v>
      </c>
    </row>
    <row r="2099" spans="1:13" x14ac:dyDescent="0.3">
      <c r="A2099">
        <v>3781</v>
      </c>
      <c r="B2099">
        <v>2</v>
      </c>
      <c r="C2099">
        <v>17</v>
      </c>
      <c r="D2099">
        <v>4</v>
      </c>
      <c r="E2099">
        <v>5</v>
      </c>
      <c r="F2099">
        <v>3781</v>
      </c>
      <c r="G2099" t="s">
        <v>3794</v>
      </c>
      <c r="H2099" s="6">
        <v>57</v>
      </c>
      <c r="I2099" s="12">
        <f>IF(Fact_Order[[#This Row],[Review Rating]]&gt;3,1,0)</f>
        <v>1</v>
      </c>
      <c r="J2099">
        <v>4.0999999999999996</v>
      </c>
      <c r="K2099">
        <f>IF(Fact_Order[[#This Row],[Discount Applied]]="Yes", 1, 0)</f>
        <v>0</v>
      </c>
      <c r="L2099" t="s">
        <v>1691</v>
      </c>
      <c r="M2099" t="s">
        <v>8</v>
      </c>
    </row>
    <row r="2100" spans="1:13" x14ac:dyDescent="0.3">
      <c r="A2100">
        <v>3806</v>
      </c>
      <c r="B2100">
        <v>4</v>
      </c>
      <c r="C2100">
        <v>33</v>
      </c>
      <c r="D2100">
        <v>4</v>
      </c>
      <c r="E2100">
        <v>19</v>
      </c>
      <c r="F2100">
        <v>3806</v>
      </c>
      <c r="G2100" t="s">
        <v>3819</v>
      </c>
      <c r="H2100" s="6">
        <v>57</v>
      </c>
      <c r="I2100" s="12">
        <f>IF(Fact_Order[[#This Row],[Review Rating]]&gt;3,1,0)</f>
        <v>1</v>
      </c>
      <c r="J2100">
        <v>3.1</v>
      </c>
      <c r="K2100">
        <f>IF(Fact_Order[[#This Row],[Discount Applied]]="Yes", 1, 0)</f>
        <v>0</v>
      </c>
      <c r="L2100" t="s">
        <v>1691</v>
      </c>
      <c r="M2100" t="s">
        <v>12</v>
      </c>
    </row>
    <row r="2101" spans="1:13" x14ac:dyDescent="0.3">
      <c r="A2101">
        <v>3842</v>
      </c>
      <c r="B2101">
        <v>5</v>
      </c>
      <c r="C2101">
        <v>17</v>
      </c>
      <c r="D2101">
        <v>4</v>
      </c>
      <c r="E2101">
        <v>3</v>
      </c>
      <c r="F2101">
        <v>3842</v>
      </c>
      <c r="G2101" t="s">
        <v>3855</v>
      </c>
      <c r="H2101" s="6">
        <v>57</v>
      </c>
      <c r="I2101" s="12">
        <f>IF(Fact_Order[[#This Row],[Review Rating]]&gt;3,1,0)</f>
        <v>1</v>
      </c>
      <c r="J2101">
        <v>4.2</v>
      </c>
      <c r="K2101">
        <f>IF(Fact_Order[[#This Row],[Discount Applied]]="Yes", 1, 0)</f>
        <v>0</v>
      </c>
      <c r="L2101" t="s">
        <v>1691</v>
      </c>
      <c r="M2101" t="s">
        <v>22</v>
      </c>
    </row>
    <row r="2102" spans="1:13" x14ac:dyDescent="0.3">
      <c r="A2102">
        <v>3862</v>
      </c>
      <c r="B2102">
        <v>4</v>
      </c>
      <c r="C2102">
        <v>6</v>
      </c>
      <c r="D2102">
        <v>2</v>
      </c>
      <c r="E2102">
        <v>15</v>
      </c>
      <c r="F2102">
        <v>3862</v>
      </c>
      <c r="G2102" t="s">
        <v>3875</v>
      </c>
      <c r="H2102" s="6">
        <v>57</v>
      </c>
      <c r="I2102" s="12">
        <f>IF(Fact_Order[[#This Row],[Review Rating]]&gt;3,1,0)</f>
        <v>1</v>
      </c>
      <c r="J2102">
        <v>4.9000000000000004</v>
      </c>
      <c r="K2102">
        <f>IF(Fact_Order[[#This Row],[Discount Applied]]="Yes", 1, 0)</f>
        <v>0</v>
      </c>
      <c r="L2102" t="s">
        <v>1691</v>
      </c>
      <c r="M2102" t="s">
        <v>12</v>
      </c>
    </row>
    <row r="2103" spans="1:13" x14ac:dyDescent="0.3">
      <c r="A2103">
        <v>3</v>
      </c>
      <c r="B2103">
        <v>3</v>
      </c>
      <c r="C2103">
        <v>1</v>
      </c>
      <c r="D2103">
        <v>3</v>
      </c>
      <c r="E2103">
        <v>7</v>
      </c>
      <c r="F2103">
        <v>28</v>
      </c>
      <c r="G2103" t="s">
        <v>40</v>
      </c>
      <c r="H2103" s="6">
        <v>56</v>
      </c>
      <c r="I2103" s="12">
        <f>IF(Fact_Order[[#This Row],[Review Rating]]&gt;3,1,0)</f>
        <v>1</v>
      </c>
      <c r="J2103">
        <v>5</v>
      </c>
      <c r="K2103">
        <f>IF(Fact_Order[[#This Row],[Discount Applied]]="Yes", 1, 0)</f>
        <v>1</v>
      </c>
      <c r="L2103" t="s">
        <v>7</v>
      </c>
      <c r="M2103" t="s">
        <v>22</v>
      </c>
    </row>
    <row r="2104" spans="1:13" x14ac:dyDescent="0.3">
      <c r="A2104">
        <v>187</v>
      </c>
      <c r="B2104">
        <v>4</v>
      </c>
      <c r="C2104">
        <v>47</v>
      </c>
      <c r="D2104">
        <v>3</v>
      </c>
      <c r="E2104">
        <v>22</v>
      </c>
      <c r="F2104">
        <v>187</v>
      </c>
      <c r="G2104" t="s">
        <v>199</v>
      </c>
      <c r="H2104" s="6">
        <v>56</v>
      </c>
      <c r="I2104" s="12">
        <f>IF(Fact_Order[[#This Row],[Review Rating]]&gt;3,1,0)</f>
        <v>0</v>
      </c>
      <c r="J2104">
        <v>2.9</v>
      </c>
      <c r="K2104">
        <f>IF(Fact_Order[[#This Row],[Discount Applied]]="Yes", 1, 0)</f>
        <v>1</v>
      </c>
      <c r="L2104" t="s">
        <v>7</v>
      </c>
      <c r="M2104" t="s">
        <v>27</v>
      </c>
    </row>
    <row r="2105" spans="1:13" x14ac:dyDescent="0.3">
      <c r="A2105">
        <v>358</v>
      </c>
      <c r="B2105">
        <v>4</v>
      </c>
      <c r="C2105">
        <v>11</v>
      </c>
      <c r="D2105">
        <v>2</v>
      </c>
      <c r="E2105">
        <v>23</v>
      </c>
      <c r="F2105">
        <v>358</v>
      </c>
      <c r="G2105" t="s">
        <v>370</v>
      </c>
      <c r="H2105" s="6">
        <v>56</v>
      </c>
      <c r="I2105" s="12">
        <f>IF(Fact_Order[[#This Row],[Review Rating]]&gt;3,1,0)</f>
        <v>1</v>
      </c>
      <c r="J2105">
        <v>4</v>
      </c>
      <c r="K2105">
        <f>IF(Fact_Order[[#This Row],[Discount Applied]]="Yes", 1, 0)</f>
        <v>1</v>
      </c>
      <c r="L2105" t="s">
        <v>7</v>
      </c>
      <c r="M2105" t="s">
        <v>12</v>
      </c>
    </row>
    <row r="2106" spans="1:13" x14ac:dyDescent="0.3">
      <c r="A2106">
        <v>454</v>
      </c>
      <c r="B2106">
        <v>3</v>
      </c>
      <c r="C2106">
        <v>44</v>
      </c>
      <c r="D2106">
        <v>1</v>
      </c>
      <c r="E2106">
        <v>17</v>
      </c>
      <c r="F2106">
        <v>454</v>
      </c>
      <c r="G2106" t="s">
        <v>466</v>
      </c>
      <c r="H2106" s="6">
        <v>56</v>
      </c>
      <c r="I2106" s="12">
        <f>IF(Fact_Order[[#This Row],[Review Rating]]&gt;3,1,0)</f>
        <v>0</v>
      </c>
      <c r="J2106">
        <v>2.8</v>
      </c>
      <c r="K2106">
        <f>IF(Fact_Order[[#This Row],[Discount Applied]]="Yes", 1, 0)</f>
        <v>1</v>
      </c>
      <c r="L2106" t="s">
        <v>7</v>
      </c>
      <c r="M2106" t="s">
        <v>12</v>
      </c>
    </row>
    <row r="2107" spans="1:13" x14ac:dyDescent="0.3">
      <c r="A2107">
        <v>478</v>
      </c>
      <c r="B2107">
        <v>2</v>
      </c>
      <c r="C2107">
        <v>26</v>
      </c>
      <c r="D2107">
        <v>3</v>
      </c>
      <c r="E2107">
        <v>2</v>
      </c>
      <c r="F2107">
        <v>478</v>
      </c>
      <c r="G2107" t="s">
        <v>490</v>
      </c>
      <c r="H2107" s="6">
        <v>56</v>
      </c>
      <c r="I2107" s="12">
        <f>IF(Fact_Order[[#This Row],[Review Rating]]&gt;3,1,0)</f>
        <v>1</v>
      </c>
      <c r="J2107">
        <v>3.7</v>
      </c>
      <c r="K2107">
        <f>IF(Fact_Order[[#This Row],[Discount Applied]]="Yes", 1, 0)</f>
        <v>1</v>
      </c>
      <c r="L2107" t="s">
        <v>7</v>
      </c>
      <c r="M2107" t="s">
        <v>27</v>
      </c>
    </row>
    <row r="2108" spans="1:13" x14ac:dyDescent="0.3">
      <c r="A2108">
        <v>730</v>
      </c>
      <c r="B2108">
        <v>1</v>
      </c>
      <c r="C2108">
        <v>47</v>
      </c>
      <c r="D2108">
        <v>3</v>
      </c>
      <c r="E2108">
        <v>13</v>
      </c>
      <c r="F2108">
        <v>730</v>
      </c>
      <c r="G2108" t="s">
        <v>742</v>
      </c>
      <c r="H2108" s="6">
        <v>56</v>
      </c>
      <c r="I2108" s="12">
        <f>IF(Fact_Order[[#This Row],[Review Rating]]&gt;3,1,0)</f>
        <v>1</v>
      </c>
      <c r="J2108">
        <v>3.2</v>
      </c>
      <c r="K2108">
        <f>IF(Fact_Order[[#This Row],[Discount Applied]]="Yes", 1, 0)</f>
        <v>1</v>
      </c>
      <c r="L2108" t="s">
        <v>7</v>
      </c>
      <c r="M2108" t="s">
        <v>14</v>
      </c>
    </row>
    <row r="2109" spans="1:13" x14ac:dyDescent="0.3">
      <c r="A2109">
        <v>807</v>
      </c>
      <c r="B2109">
        <v>4</v>
      </c>
      <c r="C2109">
        <v>21</v>
      </c>
      <c r="D2109">
        <v>3</v>
      </c>
      <c r="E2109">
        <v>3</v>
      </c>
      <c r="F2109">
        <v>807</v>
      </c>
      <c r="G2109" t="s">
        <v>819</v>
      </c>
      <c r="H2109" s="6">
        <v>56</v>
      </c>
      <c r="I2109" s="12">
        <f>IF(Fact_Order[[#This Row],[Review Rating]]&gt;3,1,0)</f>
        <v>0</v>
      </c>
      <c r="J2109">
        <v>2.7</v>
      </c>
      <c r="K2109">
        <f>IF(Fact_Order[[#This Row],[Discount Applied]]="Yes", 1, 0)</f>
        <v>1</v>
      </c>
      <c r="L2109" t="s">
        <v>7</v>
      </c>
      <c r="M2109" t="s">
        <v>14</v>
      </c>
    </row>
    <row r="2110" spans="1:13" x14ac:dyDescent="0.3">
      <c r="A2110">
        <v>813</v>
      </c>
      <c r="B2110">
        <v>4</v>
      </c>
      <c r="C2110">
        <v>30</v>
      </c>
      <c r="D2110">
        <v>3</v>
      </c>
      <c r="E2110">
        <v>24</v>
      </c>
      <c r="F2110">
        <v>813</v>
      </c>
      <c r="G2110" t="s">
        <v>825</v>
      </c>
      <c r="H2110" s="6">
        <v>56</v>
      </c>
      <c r="I2110" s="12">
        <f>IF(Fact_Order[[#This Row],[Review Rating]]&gt;3,1,0)</f>
        <v>1</v>
      </c>
      <c r="J2110">
        <v>3.2</v>
      </c>
      <c r="K2110">
        <f>IF(Fact_Order[[#This Row],[Discount Applied]]="Yes", 1, 0)</f>
        <v>1</v>
      </c>
      <c r="L2110" t="s">
        <v>7</v>
      </c>
      <c r="M2110" t="s">
        <v>12</v>
      </c>
    </row>
    <row r="2111" spans="1:13" x14ac:dyDescent="0.3">
      <c r="A2111">
        <v>907</v>
      </c>
      <c r="B2111">
        <v>4</v>
      </c>
      <c r="C2111">
        <v>37</v>
      </c>
      <c r="D2111">
        <v>2</v>
      </c>
      <c r="E2111">
        <v>14</v>
      </c>
      <c r="F2111">
        <v>907</v>
      </c>
      <c r="G2111" t="s">
        <v>919</v>
      </c>
      <c r="H2111" s="6">
        <v>56</v>
      </c>
      <c r="I2111" s="12">
        <f>IF(Fact_Order[[#This Row],[Review Rating]]&gt;3,1,0)</f>
        <v>1</v>
      </c>
      <c r="J2111">
        <v>4.2</v>
      </c>
      <c r="K2111">
        <f>IF(Fact_Order[[#This Row],[Discount Applied]]="Yes", 1, 0)</f>
        <v>1</v>
      </c>
      <c r="L2111" t="s">
        <v>7</v>
      </c>
      <c r="M2111" t="s">
        <v>27</v>
      </c>
    </row>
    <row r="2112" spans="1:13" x14ac:dyDescent="0.3">
      <c r="A2112">
        <v>910</v>
      </c>
      <c r="B2112">
        <v>1</v>
      </c>
      <c r="C2112">
        <v>8</v>
      </c>
      <c r="D2112">
        <v>4</v>
      </c>
      <c r="E2112">
        <v>23</v>
      </c>
      <c r="F2112">
        <v>910</v>
      </c>
      <c r="G2112" t="s">
        <v>922</v>
      </c>
      <c r="H2112" s="6">
        <v>56</v>
      </c>
      <c r="I2112" s="12">
        <f>IF(Fact_Order[[#This Row],[Review Rating]]&gt;3,1,0)</f>
        <v>0</v>
      </c>
      <c r="J2112">
        <v>2.7</v>
      </c>
      <c r="K2112">
        <f>IF(Fact_Order[[#This Row],[Discount Applied]]="Yes", 1, 0)</f>
        <v>1</v>
      </c>
      <c r="L2112" t="s">
        <v>7</v>
      </c>
      <c r="M2112" t="s">
        <v>14</v>
      </c>
    </row>
    <row r="2113" spans="1:13" x14ac:dyDescent="0.3">
      <c r="A2113">
        <v>913</v>
      </c>
      <c r="B2113">
        <v>3</v>
      </c>
      <c r="C2113">
        <v>11</v>
      </c>
      <c r="D2113">
        <v>1</v>
      </c>
      <c r="E2113">
        <v>16</v>
      </c>
      <c r="F2113">
        <v>913</v>
      </c>
      <c r="G2113" t="s">
        <v>925</v>
      </c>
      <c r="H2113" s="6">
        <v>56</v>
      </c>
      <c r="I2113" s="12">
        <f>IF(Fact_Order[[#This Row],[Review Rating]]&gt;3,1,0)</f>
        <v>1</v>
      </c>
      <c r="J2113">
        <v>3.4</v>
      </c>
      <c r="K2113">
        <f>IF(Fact_Order[[#This Row],[Discount Applied]]="Yes", 1, 0)</f>
        <v>1</v>
      </c>
      <c r="L2113" t="s">
        <v>7</v>
      </c>
      <c r="M2113" t="s">
        <v>22</v>
      </c>
    </row>
    <row r="2114" spans="1:13" x14ac:dyDescent="0.3">
      <c r="A2114">
        <v>1164</v>
      </c>
      <c r="B2114">
        <v>5</v>
      </c>
      <c r="C2114">
        <v>31</v>
      </c>
      <c r="D2114">
        <v>3</v>
      </c>
      <c r="E2114">
        <v>14</v>
      </c>
      <c r="F2114">
        <v>1164</v>
      </c>
      <c r="G2114" t="s">
        <v>1176</v>
      </c>
      <c r="H2114" s="6">
        <v>56</v>
      </c>
      <c r="I2114" s="12">
        <f>IF(Fact_Order[[#This Row],[Review Rating]]&gt;3,1,0)</f>
        <v>0</v>
      </c>
      <c r="J2114">
        <v>3</v>
      </c>
      <c r="K2114">
        <f>IF(Fact_Order[[#This Row],[Discount Applied]]="Yes", 1, 0)</f>
        <v>1</v>
      </c>
      <c r="L2114" t="s">
        <v>7</v>
      </c>
      <c r="M2114" t="s">
        <v>27</v>
      </c>
    </row>
    <row r="2115" spans="1:13" x14ac:dyDescent="0.3">
      <c r="A2115">
        <v>1193</v>
      </c>
      <c r="B2115">
        <v>5</v>
      </c>
      <c r="C2115">
        <v>21</v>
      </c>
      <c r="D2115">
        <v>3</v>
      </c>
      <c r="E2115">
        <v>8</v>
      </c>
      <c r="F2115">
        <v>1193</v>
      </c>
      <c r="G2115" t="s">
        <v>1205</v>
      </c>
      <c r="H2115" s="6">
        <v>56</v>
      </c>
      <c r="I2115" s="12">
        <f>IF(Fact_Order[[#This Row],[Review Rating]]&gt;3,1,0)</f>
        <v>1</v>
      </c>
      <c r="J2115">
        <v>4</v>
      </c>
      <c r="K2115">
        <f>IF(Fact_Order[[#This Row],[Discount Applied]]="Yes", 1, 0)</f>
        <v>1</v>
      </c>
      <c r="L2115" t="s">
        <v>7</v>
      </c>
      <c r="M2115" t="s">
        <v>8</v>
      </c>
    </row>
    <row r="2116" spans="1:13" x14ac:dyDescent="0.3">
      <c r="A2116">
        <v>1255</v>
      </c>
      <c r="B2116">
        <v>5</v>
      </c>
      <c r="C2116">
        <v>19</v>
      </c>
      <c r="D2116">
        <v>2</v>
      </c>
      <c r="E2116">
        <v>5</v>
      </c>
      <c r="F2116">
        <v>1255</v>
      </c>
      <c r="G2116" t="s">
        <v>1267</v>
      </c>
      <c r="H2116" s="6">
        <v>56</v>
      </c>
      <c r="I2116" s="12">
        <f>IF(Fact_Order[[#This Row],[Review Rating]]&gt;3,1,0)</f>
        <v>1</v>
      </c>
      <c r="J2116">
        <v>3.3</v>
      </c>
      <c r="K2116">
        <f>IF(Fact_Order[[#This Row],[Discount Applied]]="Yes", 1, 0)</f>
        <v>1</v>
      </c>
      <c r="L2116" t="s">
        <v>7</v>
      </c>
      <c r="M2116" t="s">
        <v>12</v>
      </c>
    </row>
    <row r="2117" spans="1:13" x14ac:dyDescent="0.3">
      <c r="A2117">
        <v>1280</v>
      </c>
      <c r="B2117">
        <v>1</v>
      </c>
      <c r="C2117">
        <v>34</v>
      </c>
      <c r="D2117">
        <v>4</v>
      </c>
      <c r="E2117">
        <v>16</v>
      </c>
      <c r="F2117">
        <v>1280</v>
      </c>
      <c r="G2117" t="s">
        <v>1292</v>
      </c>
      <c r="H2117" s="6">
        <v>56</v>
      </c>
      <c r="I2117" s="12">
        <f>IF(Fact_Order[[#This Row],[Review Rating]]&gt;3,1,0)</f>
        <v>1</v>
      </c>
      <c r="J2117">
        <v>3.7</v>
      </c>
      <c r="K2117">
        <f>IF(Fact_Order[[#This Row],[Discount Applied]]="Yes", 1, 0)</f>
        <v>1</v>
      </c>
      <c r="L2117" t="s">
        <v>7</v>
      </c>
      <c r="M2117" t="s">
        <v>27</v>
      </c>
    </row>
    <row r="2118" spans="1:13" x14ac:dyDescent="0.3">
      <c r="A2118">
        <v>1306</v>
      </c>
      <c r="B2118">
        <v>1</v>
      </c>
      <c r="C2118">
        <v>17</v>
      </c>
      <c r="D2118">
        <v>2</v>
      </c>
      <c r="E2118">
        <v>14</v>
      </c>
      <c r="F2118">
        <v>1306</v>
      </c>
      <c r="G2118" t="s">
        <v>1318</v>
      </c>
      <c r="H2118" s="6">
        <v>56</v>
      </c>
      <c r="I2118" s="12">
        <f>IF(Fact_Order[[#This Row],[Review Rating]]&gt;3,1,0)</f>
        <v>1</v>
      </c>
      <c r="J2118">
        <v>4.5</v>
      </c>
      <c r="K2118">
        <f>IF(Fact_Order[[#This Row],[Discount Applied]]="Yes", 1, 0)</f>
        <v>1</v>
      </c>
      <c r="L2118" t="s">
        <v>7</v>
      </c>
      <c r="M2118" t="s">
        <v>14</v>
      </c>
    </row>
    <row r="2119" spans="1:13" x14ac:dyDescent="0.3">
      <c r="A2119">
        <v>1340</v>
      </c>
      <c r="B2119">
        <v>3</v>
      </c>
      <c r="C2119">
        <v>28</v>
      </c>
      <c r="D2119">
        <v>1</v>
      </c>
      <c r="E2119">
        <v>23</v>
      </c>
      <c r="F2119">
        <v>1340</v>
      </c>
      <c r="G2119" t="s">
        <v>1352</v>
      </c>
      <c r="H2119" s="6">
        <v>56</v>
      </c>
      <c r="I2119" s="12">
        <f>IF(Fact_Order[[#This Row],[Review Rating]]&gt;3,1,0)</f>
        <v>1</v>
      </c>
      <c r="J2119">
        <v>5</v>
      </c>
      <c r="K2119">
        <f>IF(Fact_Order[[#This Row],[Discount Applied]]="Yes", 1, 0)</f>
        <v>1</v>
      </c>
      <c r="L2119" t="s">
        <v>7</v>
      </c>
      <c r="M2119" t="s">
        <v>22</v>
      </c>
    </row>
    <row r="2120" spans="1:13" x14ac:dyDescent="0.3">
      <c r="A2120">
        <v>1344</v>
      </c>
      <c r="B2120">
        <v>4</v>
      </c>
      <c r="C2120">
        <v>21</v>
      </c>
      <c r="D2120">
        <v>2</v>
      </c>
      <c r="E2120">
        <v>5</v>
      </c>
      <c r="F2120">
        <v>1344</v>
      </c>
      <c r="G2120" t="s">
        <v>1356</v>
      </c>
      <c r="H2120" s="6">
        <v>56</v>
      </c>
      <c r="I2120" s="12">
        <f>IF(Fact_Order[[#This Row],[Review Rating]]&gt;3,1,0)</f>
        <v>1</v>
      </c>
      <c r="J2120">
        <v>3.4</v>
      </c>
      <c r="K2120">
        <f>IF(Fact_Order[[#This Row],[Discount Applied]]="Yes", 1, 0)</f>
        <v>1</v>
      </c>
      <c r="L2120" t="s">
        <v>7</v>
      </c>
      <c r="M2120" t="s">
        <v>22</v>
      </c>
    </row>
    <row r="2121" spans="1:13" x14ac:dyDescent="0.3">
      <c r="A2121">
        <v>1387</v>
      </c>
      <c r="B2121">
        <v>3</v>
      </c>
      <c r="C2121">
        <v>5</v>
      </c>
      <c r="D2121">
        <v>4</v>
      </c>
      <c r="E2121">
        <v>15</v>
      </c>
      <c r="F2121">
        <v>1387</v>
      </c>
      <c r="G2121" t="s">
        <v>1399</v>
      </c>
      <c r="H2121" s="6">
        <v>56</v>
      </c>
      <c r="I2121" s="12">
        <f>IF(Fact_Order[[#This Row],[Review Rating]]&gt;3,1,0)</f>
        <v>1</v>
      </c>
      <c r="J2121">
        <v>4</v>
      </c>
      <c r="K2121">
        <f>IF(Fact_Order[[#This Row],[Discount Applied]]="Yes", 1, 0)</f>
        <v>1</v>
      </c>
      <c r="L2121" t="s">
        <v>7</v>
      </c>
      <c r="M2121" t="s">
        <v>27</v>
      </c>
    </row>
    <row r="2122" spans="1:13" x14ac:dyDescent="0.3">
      <c r="A2122">
        <v>1417</v>
      </c>
      <c r="B2122">
        <v>2</v>
      </c>
      <c r="C2122">
        <v>38</v>
      </c>
      <c r="D2122">
        <v>3</v>
      </c>
      <c r="E2122">
        <v>24</v>
      </c>
      <c r="F2122">
        <v>1417</v>
      </c>
      <c r="G2122" t="s">
        <v>1429</v>
      </c>
      <c r="H2122" s="6">
        <v>56</v>
      </c>
      <c r="I2122" s="12">
        <f>IF(Fact_Order[[#This Row],[Review Rating]]&gt;3,1,0)</f>
        <v>1</v>
      </c>
      <c r="J2122">
        <v>3.4</v>
      </c>
      <c r="K2122">
        <f>IF(Fact_Order[[#This Row],[Discount Applied]]="Yes", 1, 0)</f>
        <v>1</v>
      </c>
      <c r="L2122" t="s">
        <v>7</v>
      </c>
      <c r="M2122" t="s">
        <v>10</v>
      </c>
    </row>
    <row r="2123" spans="1:13" x14ac:dyDescent="0.3">
      <c r="A2123">
        <v>1477</v>
      </c>
      <c r="B2123">
        <v>3</v>
      </c>
      <c r="C2123">
        <v>6</v>
      </c>
      <c r="D2123">
        <v>4</v>
      </c>
      <c r="E2123">
        <v>20</v>
      </c>
      <c r="F2123">
        <v>1477</v>
      </c>
      <c r="G2123" t="s">
        <v>1489</v>
      </c>
      <c r="H2123" s="6">
        <v>56</v>
      </c>
      <c r="I2123" s="12">
        <f>IF(Fact_Order[[#This Row],[Review Rating]]&gt;3,1,0)</f>
        <v>1</v>
      </c>
      <c r="J2123">
        <v>4.0999999999999996</v>
      </c>
      <c r="K2123">
        <f>IF(Fact_Order[[#This Row],[Discount Applied]]="Yes", 1, 0)</f>
        <v>1</v>
      </c>
      <c r="L2123" t="s">
        <v>7</v>
      </c>
      <c r="M2123" t="s">
        <v>12</v>
      </c>
    </row>
    <row r="2124" spans="1:13" x14ac:dyDescent="0.3">
      <c r="A2124">
        <v>1486</v>
      </c>
      <c r="B2124">
        <v>4</v>
      </c>
      <c r="C2124">
        <v>44</v>
      </c>
      <c r="D2124">
        <v>2</v>
      </c>
      <c r="E2124">
        <v>25</v>
      </c>
      <c r="F2124">
        <v>1486</v>
      </c>
      <c r="G2124" t="s">
        <v>1498</v>
      </c>
      <c r="H2124" s="6">
        <v>56</v>
      </c>
      <c r="I2124" s="12">
        <f>IF(Fact_Order[[#This Row],[Review Rating]]&gt;3,1,0)</f>
        <v>1</v>
      </c>
      <c r="J2124">
        <v>3.4</v>
      </c>
      <c r="K2124">
        <f>IF(Fact_Order[[#This Row],[Discount Applied]]="Yes", 1, 0)</f>
        <v>1</v>
      </c>
      <c r="L2124" t="s">
        <v>7</v>
      </c>
      <c r="M2124" t="s">
        <v>10</v>
      </c>
    </row>
    <row r="2125" spans="1:13" x14ac:dyDescent="0.3">
      <c r="A2125">
        <v>1675</v>
      </c>
      <c r="B2125">
        <v>2</v>
      </c>
      <c r="C2125">
        <v>30</v>
      </c>
      <c r="D2125">
        <v>1</v>
      </c>
      <c r="E2125">
        <v>8</v>
      </c>
      <c r="F2125">
        <v>1675</v>
      </c>
      <c r="G2125" t="s">
        <v>1687</v>
      </c>
      <c r="H2125" s="6">
        <v>56</v>
      </c>
      <c r="I2125" s="12">
        <f>IF(Fact_Order[[#This Row],[Review Rating]]&gt;3,1,0)</f>
        <v>1</v>
      </c>
      <c r="J2125">
        <v>3.2</v>
      </c>
      <c r="K2125">
        <f>IF(Fact_Order[[#This Row],[Discount Applied]]="Yes", 1, 0)</f>
        <v>1</v>
      </c>
      <c r="L2125" t="s">
        <v>7</v>
      </c>
      <c r="M2125" t="s">
        <v>27</v>
      </c>
    </row>
    <row r="2126" spans="1:13" x14ac:dyDescent="0.3">
      <c r="A2126">
        <v>1759</v>
      </c>
      <c r="B2126">
        <v>2</v>
      </c>
      <c r="C2126">
        <v>39</v>
      </c>
      <c r="D2126">
        <v>1</v>
      </c>
      <c r="E2126">
        <v>20</v>
      </c>
      <c r="F2126">
        <v>1759</v>
      </c>
      <c r="G2126" t="s">
        <v>1772</v>
      </c>
      <c r="H2126" s="6">
        <v>56</v>
      </c>
      <c r="I2126" s="12">
        <f>IF(Fact_Order[[#This Row],[Review Rating]]&gt;3,1,0)</f>
        <v>1</v>
      </c>
      <c r="J2126">
        <v>4.3</v>
      </c>
      <c r="K2126">
        <f>IF(Fact_Order[[#This Row],[Discount Applied]]="Yes", 1, 0)</f>
        <v>0</v>
      </c>
      <c r="L2126" t="s">
        <v>1691</v>
      </c>
      <c r="M2126" t="s">
        <v>8</v>
      </c>
    </row>
    <row r="2127" spans="1:13" x14ac:dyDescent="0.3">
      <c r="A2127">
        <v>1765</v>
      </c>
      <c r="B2127">
        <v>6</v>
      </c>
      <c r="C2127">
        <v>13</v>
      </c>
      <c r="D2127">
        <v>3</v>
      </c>
      <c r="E2127">
        <v>11</v>
      </c>
      <c r="F2127">
        <v>1765</v>
      </c>
      <c r="G2127" t="s">
        <v>1778</v>
      </c>
      <c r="H2127" s="6">
        <v>56</v>
      </c>
      <c r="I2127" s="12">
        <f>IF(Fact_Order[[#This Row],[Review Rating]]&gt;3,1,0)</f>
        <v>0</v>
      </c>
      <c r="J2127">
        <v>3</v>
      </c>
      <c r="K2127">
        <f>IF(Fact_Order[[#This Row],[Discount Applied]]="Yes", 1, 0)</f>
        <v>0</v>
      </c>
      <c r="L2127" t="s">
        <v>1691</v>
      </c>
      <c r="M2127" t="s">
        <v>8</v>
      </c>
    </row>
    <row r="2128" spans="1:13" x14ac:dyDescent="0.3">
      <c r="A2128">
        <v>1913</v>
      </c>
      <c r="B2128">
        <v>5</v>
      </c>
      <c r="C2128">
        <v>25</v>
      </c>
      <c r="D2128">
        <v>1</v>
      </c>
      <c r="E2128">
        <v>2</v>
      </c>
      <c r="F2128">
        <v>1913</v>
      </c>
      <c r="G2128" t="s">
        <v>1926</v>
      </c>
      <c r="H2128" s="6">
        <v>56</v>
      </c>
      <c r="I2128" s="12">
        <f>IF(Fact_Order[[#This Row],[Review Rating]]&gt;3,1,0)</f>
        <v>1</v>
      </c>
      <c r="J2128">
        <v>3.4</v>
      </c>
      <c r="K2128">
        <f>IF(Fact_Order[[#This Row],[Discount Applied]]="Yes", 1, 0)</f>
        <v>0</v>
      </c>
      <c r="L2128" t="s">
        <v>1691</v>
      </c>
      <c r="M2128" t="s">
        <v>12</v>
      </c>
    </row>
    <row r="2129" spans="1:13" x14ac:dyDescent="0.3">
      <c r="A2129">
        <v>1920</v>
      </c>
      <c r="B2129">
        <v>1</v>
      </c>
      <c r="C2129">
        <v>42</v>
      </c>
      <c r="D2129">
        <v>3</v>
      </c>
      <c r="E2129">
        <v>22</v>
      </c>
      <c r="F2129">
        <v>1920</v>
      </c>
      <c r="G2129" t="s">
        <v>1933</v>
      </c>
      <c r="H2129" s="6">
        <v>56</v>
      </c>
      <c r="I2129" s="12">
        <f>IF(Fact_Order[[#This Row],[Review Rating]]&gt;3,1,0)</f>
        <v>1</v>
      </c>
      <c r="J2129">
        <v>3.1</v>
      </c>
      <c r="K2129">
        <f>IF(Fact_Order[[#This Row],[Discount Applied]]="Yes", 1, 0)</f>
        <v>0</v>
      </c>
      <c r="L2129" t="s">
        <v>1691</v>
      </c>
      <c r="M2129" t="s">
        <v>14</v>
      </c>
    </row>
    <row r="2130" spans="1:13" x14ac:dyDescent="0.3">
      <c r="A2130">
        <v>1956</v>
      </c>
      <c r="B2130">
        <v>1</v>
      </c>
      <c r="C2130">
        <v>2</v>
      </c>
      <c r="D2130">
        <v>1</v>
      </c>
      <c r="E2130">
        <v>16</v>
      </c>
      <c r="F2130">
        <v>1956</v>
      </c>
      <c r="G2130" t="s">
        <v>1969</v>
      </c>
      <c r="H2130" s="6">
        <v>56</v>
      </c>
      <c r="I2130" s="12">
        <f>IF(Fact_Order[[#This Row],[Review Rating]]&gt;3,1,0)</f>
        <v>1</v>
      </c>
      <c r="J2130">
        <v>4.9000000000000004</v>
      </c>
      <c r="K2130">
        <f>IF(Fact_Order[[#This Row],[Discount Applied]]="Yes", 1, 0)</f>
        <v>0</v>
      </c>
      <c r="L2130" t="s">
        <v>1691</v>
      </c>
      <c r="M2130" t="s">
        <v>10</v>
      </c>
    </row>
    <row r="2131" spans="1:13" x14ac:dyDescent="0.3">
      <c r="A2131">
        <v>2055</v>
      </c>
      <c r="B2131">
        <v>1</v>
      </c>
      <c r="C2131">
        <v>33</v>
      </c>
      <c r="D2131">
        <v>2</v>
      </c>
      <c r="E2131">
        <v>2</v>
      </c>
      <c r="F2131">
        <v>2055</v>
      </c>
      <c r="G2131" t="s">
        <v>2068</v>
      </c>
      <c r="H2131" s="6">
        <v>56</v>
      </c>
      <c r="I2131" s="12">
        <f>IF(Fact_Order[[#This Row],[Review Rating]]&gt;3,1,0)</f>
        <v>0</v>
      </c>
      <c r="J2131">
        <v>2.9</v>
      </c>
      <c r="K2131">
        <f>IF(Fact_Order[[#This Row],[Discount Applied]]="Yes", 1, 0)</f>
        <v>0</v>
      </c>
      <c r="L2131" t="s">
        <v>1691</v>
      </c>
      <c r="M2131" t="s">
        <v>14</v>
      </c>
    </row>
    <row r="2132" spans="1:13" x14ac:dyDescent="0.3">
      <c r="A2132">
        <v>2278</v>
      </c>
      <c r="B2132">
        <v>3</v>
      </c>
      <c r="C2132">
        <v>16</v>
      </c>
      <c r="D2132">
        <v>3</v>
      </c>
      <c r="E2132">
        <v>20</v>
      </c>
      <c r="F2132">
        <v>2278</v>
      </c>
      <c r="G2132" t="s">
        <v>2291</v>
      </c>
      <c r="H2132" s="6">
        <v>56</v>
      </c>
      <c r="I2132" s="12">
        <f>IF(Fact_Order[[#This Row],[Review Rating]]&gt;3,1,0)</f>
        <v>1</v>
      </c>
      <c r="J2132">
        <v>4.5999999999999996</v>
      </c>
      <c r="K2132">
        <f>IF(Fact_Order[[#This Row],[Discount Applied]]="Yes", 1, 0)</f>
        <v>0</v>
      </c>
      <c r="L2132" t="s">
        <v>1691</v>
      </c>
      <c r="M2132" t="s">
        <v>12</v>
      </c>
    </row>
    <row r="2133" spans="1:13" x14ac:dyDescent="0.3">
      <c r="A2133">
        <v>2450</v>
      </c>
      <c r="B2133">
        <v>1</v>
      </c>
      <c r="C2133">
        <v>16</v>
      </c>
      <c r="D2133">
        <v>4</v>
      </c>
      <c r="E2133">
        <v>8</v>
      </c>
      <c r="F2133">
        <v>2450</v>
      </c>
      <c r="G2133" t="s">
        <v>2463</v>
      </c>
      <c r="H2133" s="6">
        <v>56</v>
      </c>
      <c r="I2133" s="12">
        <f>IF(Fact_Order[[#This Row],[Review Rating]]&gt;3,1,0)</f>
        <v>1</v>
      </c>
      <c r="J2133">
        <v>4.0999999999999996</v>
      </c>
      <c r="K2133">
        <f>IF(Fact_Order[[#This Row],[Discount Applied]]="Yes", 1, 0)</f>
        <v>0</v>
      </c>
      <c r="L2133" t="s">
        <v>1691</v>
      </c>
      <c r="M2133" t="s">
        <v>8</v>
      </c>
    </row>
    <row r="2134" spans="1:13" x14ac:dyDescent="0.3">
      <c r="A2134">
        <v>2521</v>
      </c>
      <c r="B2134">
        <v>3</v>
      </c>
      <c r="C2134">
        <v>27</v>
      </c>
      <c r="D2134">
        <v>3</v>
      </c>
      <c r="E2134">
        <v>15</v>
      </c>
      <c r="F2134">
        <v>2521</v>
      </c>
      <c r="G2134" t="s">
        <v>2534</v>
      </c>
      <c r="H2134" s="6">
        <v>56</v>
      </c>
      <c r="I2134" s="12">
        <f>IF(Fact_Order[[#This Row],[Review Rating]]&gt;3,1,0)</f>
        <v>1</v>
      </c>
      <c r="J2134">
        <v>3.1</v>
      </c>
      <c r="K2134">
        <f>IF(Fact_Order[[#This Row],[Discount Applied]]="Yes", 1, 0)</f>
        <v>0</v>
      </c>
      <c r="L2134" t="s">
        <v>1691</v>
      </c>
      <c r="M2134" t="s">
        <v>10</v>
      </c>
    </row>
    <row r="2135" spans="1:13" x14ac:dyDescent="0.3">
      <c r="A2135">
        <v>2544</v>
      </c>
      <c r="B2135">
        <v>3</v>
      </c>
      <c r="C2135">
        <v>9</v>
      </c>
      <c r="D2135">
        <v>2</v>
      </c>
      <c r="E2135">
        <v>19</v>
      </c>
      <c r="F2135">
        <v>2544</v>
      </c>
      <c r="G2135" t="s">
        <v>2557</v>
      </c>
      <c r="H2135" s="6">
        <v>56</v>
      </c>
      <c r="I2135" s="12">
        <f>IF(Fact_Order[[#This Row],[Review Rating]]&gt;3,1,0)</f>
        <v>0</v>
      </c>
      <c r="J2135">
        <v>2.7</v>
      </c>
      <c r="K2135">
        <f>IF(Fact_Order[[#This Row],[Discount Applied]]="Yes", 1, 0)</f>
        <v>0</v>
      </c>
      <c r="L2135" t="s">
        <v>1691</v>
      </c>
      <c r="M2135" t="s">
        <v>14</v>
      </c>
    </row>
    <row r="2136" spans="1:13" x14ac:dyDescent="0.3">
      <c r="A2136">
        <v>2596</v>
      </c>
      <c r="B2136">
        <v>2</v>
      </c>
      <c r="C2136">
        <v>45</v>
      </c>
      <c r="D2136">
        <v>3</v>
      </c>
      <c r="E2136">
        <v>1</v>
      </c>
      <c r="F2136">
        <v>2596</v>
      </c>
      <c r="G2136" t="s">
        <v>2609</v>
      </c>
      <c r="H2136" s="6">
        <v>56</v>
      </c>
      <c r="I2136" s="12">
        <f>IF(Fact_Order[[#This Row],[Review Rating]]&gt;3,1,0)</f>
        <v>1</v>
      </c>
      <c r="J2136">
        <v>3.2</v>
      </c>
      <c r="K2136">
        <f>IF(Fact_Order[[#This Row],[Discount Applied]]="Yes", 1, 0)</f>
        <v>0</v>
      </c>
      <c r="L2136" t="s">
        <v>1691</v>
      </c>
      <c r="M2136" t="s">
        <v>22</v>
      </c>
    </row>
    <row r="2137" spans="1:13" x14ac:dyDescent="0.3">
      <c r="A2137">
        <v>2647</v>
      </c>
      <c r="B2137">
        <v>3</v>
      </c>
      <c r="C2137">
        <v>36</v>
      </c>
      <c r="D2137">
        <v>3</v>
      </c>
      <c r="E2137">
        <v>18</v>
      </c>
      <c r="F2137">
        <v>2647</v>
      </c>
      <c r="G2137" t="s">
        <v>2660</v>
      </c>
      <c r="H2137" s="6">
        <v>56</v>
      </c>
      <c r="I2137" s="12">
        <f>IF(Fact_Order[[#This Row],[Review Rating]]&gt;3,1,0)</f>
        <v>1</v>
      </c>
      <c r="J2137">
        <v>3.9</v>
      </c>
      <c r="K2137">
        <f>IF(Fact_Order[[#This Row],[Discount Applied]]="Yes", 1, 0)</f>
        <v>0</v>
      </c>
      <c r="L2137" t="s">
        <v>1691</v>
      </c>
      <c r="M2137" t="s">
        <v>27</v>
      </c>
    </row>
    <row r="2138" spans="1:13" x14ac:dyDescent="0.3">
      <c r="A2138">
        <v>2802</v>
      </c>
      <c r="B2138">
        <v>1</v>
      </c>
      <c r="C2138">
        <v>36</v>
      </c>
      <c r="D2138">
        <v>1</v>
      </c>
      <c r="E2138">
        <v>6</v>
      </c>
      <c r="F2138">
        <v>2802</v>
      </c>
      <c r="G2138" t="s">
        <v>2815</v>
      </c>
      <c r="H2138" s="6">
        <v>56</v>
      </c>
      <c r="I2138" s="12">
        <f>IF(Fact_Order[[#This Row],[Review Rating]]&gt;3,1,0)</f>
        <v>0</v>
      </c>
      <c r="J2138">
        <v>2.6</v>
      </c>
      <c r="K2138">
        <f>IF(Fact_Order[[#This Row],[Discount Applied]]="Yes", 1, 0)</f>
        <v>0</v>
      </c>
      <c r="L2138" t="s">
        <v>1691</v>
      </c>
      <c r="M2138" t="s">
        <v>14</v>
      </c>
    </row>
    <row r="2139" spans="1:13" x14ac:dyDescent="0.3">
      <c r="A2139">
        <v>2834</v>
      </c>
      <c r="B2139">
        <v>2</v>
      </c>
      <c r="C2139">
        <v>11</v>
      </c>
      <c r="D2139">
        <v>4</v>
      </c>
      <c r="E2139">
        <v>3</v>
      </c>
      <c r="F2139">
        <v>2834</v>
      </c>
      <c r="G2139" t="s">
        <v>2847</v>
      </c>
      <c r="H2139" s="6">
        <v>56</v>
      </c>
      <c r="I2139" s="12">
        <f>IF(Fact_Order[[#This Row],[Review Rating]]&gt;3,1,0)</f>
        <v>1</v>
      </c>
      <c r="J2139">
        <v>3.3</v>
      </c>
      <c r="K2139">
        <f>IF(Fact_Order[[#This Row],[Discount Applied]]="Yes", 1, 0)</f>
        <v>0</v>
      </c>
      <c r="L2139" t="s">
        <v>1691</v>
      </c>
      <c r="M2139" t="s">
        <v>10</v>
      </c>
    </row>
    <row r="2140" spans="1:13" x14ac:dyDescent="0.3">
      <c r="A2140">
        <v>2864</v>
      </c>
      <c r="B2140">
        <v>5</v>
      </c>
      <c r="C2140">
        <v>40</v>
      </c>
      <c r="D2140">
        <v>4</v>
      </c>
      <c r="E2140">
        <v>18</v>
      </c>
      <c r="F2140">
        <v>2864</v>
      </c>
      <c r="G2140" t="s">
        <v>2877</v>
      </c>
      <c r="H2140" s="6">
        <v>56</v>
      </c>
      <c r="I2140" s="12">
        <f>IF(Fact_Order[[#This Row],[Review Rating]]&gt;3,1,0)</f>
        <v>1</v>
      </c>
      <c r="J2140">
        <v>3.9</v>
      </c>
      <c r="K2140">
        <f>IF(Fact_Order[[#This Row],[Discount Applied]]="Yes", 1, 0)</f>
        <v>0</v>
      </c>
      <c r="L2140" t="s">
        <v>1691</v>
      </c>
      <c r="M2140" t="s">
        <v>8</v>
      </c>
    </row>
    <row r="2141" spans="1:13" x14ac:dyDescent="0.3">
      <c r="A2141">
        <v>2979</v>
      </c>
      <c r="B2141">
        <v>2</v>
      </c>
      <c r="C2141">
        <v>38</v>
      </c>
      <c r="D2141">
        <v>2</v>
      </c>
      <c r="E2141">
        <v>7</v>
      </c>
      <c r="F2141">
        <v>2979</v>
      </c>
      <c r="G2141" t="s">
        <v>2992</v>
      </c>
      <c r="H2141" s="6">
        <v>56</v>
      </c>
      <c r="I2141" s="12">
        <f>IF(Fact_Order[[#This Row],[Review Rating]]&gt;3,1,0)</f>
        <v>1</v>
      </c>
      <c r="J2141">
        <v>3.9</v>
      </c>
      <c r="K2141">
        <f>IF(Fact_Order[[#This Row],[Discount Applied]]="Yes", 1, 0)</f>
        <v>0</v>
      </c>
      <c r="L2141" t="s">
        <v>1691</v>
      </c>
      <c r="M2141" t="s">
        <v>22</v>
      </c>
    </row>
    <row r="2142" spans="1:13" x14ac:dyDescent="0.3">
      <c r="A2142">
        <v>3034</v>
      </c>
      <c r="B2142">
        <v>6</v>
      </c>
      <c r="C2142">
        <v>16</v>
      </c>
      <c r="D2142">
        <v>2</v>
      </c>
      <c r="E2142">
        <v>2</v>
      </c>
      <c r="F2142">
        <v>3034</v>
      </c>
      <c r="G2142" t="s">
        <v>3047</v>
      </c>
      <c r="H2142" s="6">
        <v>56</v>
      </c>
      <c r="I2142" s="12">
        <f>IF(Fact_Order[[#This Row],[Review Rating]]&gt;3,1,0)</f>
        <v>0</v>
      </c>
      <c r="J2142">
        <v>2.6</v>
      </c>
      <c r="K2142">
        <f>IF(Fact_Order[[#This Row],[Discount Applied]]="Yes", 1, 0)</f>
        <v>0</v>
      </c>
      <c r="L2142" t="s">
        <v>1691</v>
      </c>
      <c r="M2142" t="s">
        <v>14</v>
      </c>
    </row>
    <row r="2143" spans="1:13" x14ac:dyDescent="0.3">
      <c r="A2143">
        <v>3105</v>
      </c>
      <c r="B2143">
        <v>5</v>
      </c>
      <c r="C2143">
        <v>43</v>
      </c>
      <c r="D2143">
        <v>3</v>
      </c>
      <c r="E2143">
        <v>14</v>
      </c>
      <c r="F2143">
        <v>3105</v>
      </c>
      <c r="G2143" t="s">
        <v>3118</v>
      </c>
      <c r="H2143" s="6">
        <v>56</v>
      </c>
      <c r="I2143" s="12">
        <f>IF(Fact_Order[[#This Row],[Review Rating]]&gt;3,1,0)</f>
        <v>1</v>
      </c>
      <c r="J2143">
        <v>5</v>
      </c>
      <c r="K2143">
        <f>IF(Fact_Order[[#This Row],[Discount Applied]]="Yes", 1, 0)</f>
        <v>0</v>
      </c>
      <c r="L2143" t="s">
        <v>1691</v>
      </c>
      <c r="M2143" t="s">
        <v>27</v>
      </c>
    </row>
    <row r="2144" spans="1:13" x14ac:dyDescent="0.3">
      <c r="A2144">
        <v>3115</v>
      </c>
      <c r="B2144">
        <v>6</v>
      </c>
      <c r="C2144">
        <v>11</v>
      </c>
      <c r="D2144">
        <v>2</v>
      </c>
      <c r="E2144">
        <v>9</v>
      </c>
      <c r="F2144">
        <v>3115</v>
      </c>
      <c r="G2144" t="s">
        <v>3128</v>
      </c>
      <c r="H2144" s="6">
        <v>56</v>
      </c>
      <c r="I2144" s="12">
        <f>IF(Fact_Order[[#This Row],[Review Rating]]&gt;3,1,0)</f>
        <v>1</v>
      </c>
      <c r="J2144">
        <v>4.7</v>
      </c>
      <c r="K2144">
        <f>IF(Fact_Order[[#This Row],[Discount Applied]]="Yes", 1, 0)</f>
        <v>0</v>
      </c>
      <c r="L2144" t="s">
        <v>1691</v>
      </c>
      <c r="M2144" t="s">
        <v>8</v>
      </c>
    </row>
    <row r="2145" spans="1:13" x14ac:dyDescent="0.3">
      <c r="A2145">
        <v>3184</v>
      </c>
      <c r="B2145">
        <v>4</v>
      </c>
      <c r="C2145">
        <v>17</v>
      </c>
      <c r="D2145">
        <v>1</v>
      </c>
      <c r="E2145">
        <v>5</v>
      </c>
      <c r="F2145">
        <v>3184</v>
      </c>
      <c r="G2145" t="s">
        <v>3197</v>
      </c>
      <c r="H2145" s="6">
        <v>56</v>
      </c>
      <c r="I2145" s="12">
        <f>IF(Fact_Order[[#This Row],[Review Rating]]&gt;3,1,0)</f>
        <v>1</v>
      </c>
      <c r="J2145">
        <v>3.5</v>
      </c>
      <c r="K2145">
        <f>IF(Fact_Order[[#This Row],[Discount Applied]]="Yes", 1, 0)</f>
        <v>0</v>
      </c>
      <c r="L2145" t="s">
        <v>1691</v>
      </c>
      <c r="M2145" t="s">
        <v>10</v>
      </c>
    </row>
    <row r="2146" spans="1:13" x14ac:dyDescent="0.3">
      <c r="A2146">
        <v>3214</v>
      </c>
      <c r="B2146">
        <v>4</v>
      </c>
      <c r="C2146">
        <v>22</v>
      </c>
      <c r="D2146">
        <v>1</v>
      </c>
      <c r="E2146">
        <v>13</v>
      </c>
      <c r="F2146">
        <v>3214</v>
      </c>
      <c r="G2146" t="s">
        <v>3227</v>
      </c>
      <c r="H2146" s="6">
        <v>56</v>
      </c>
      <c r="I2146" s="12">
        <f>IF(Fact_Order[[#This Row],[Review Rating]]&gt;3,1,0)</f>
        <v>1</v>
      </c>
      <c r="J2146">
        <v>3.3</v>
      </c>
      <c r="K2146">
        <f>IF(Fact_Order[[#This Row],[Discount Applied]]="Yes", 1, 0)</f>
        <v>0</v>
      </c>
      <c r="L2146" t="s">
        <v>1691</v>
      </c>
      <c r="M2146" t="s">
        <v>12</v>
      </c>
    </row>
    <row r="2147" spans="1:13" x14ac:dyDescent="0.3">
      <c r="A2147">
        <v>3412</v>
      </c>
      <c r="B2147">
        <v>5</v>
      </c>
      <c r="C2147">
        <v>15</v>
      </c>
      <c r="D2147">
        <v>1</v>
      </c>
      <c r="E2147">
        <v>10</v>
      </c>
      <c r="F2147">
        <v>3412</v>
      </c>
      <c r="G2147" t="s">
        <v>3425</v>
      </c>
      <c r="H2147" s="6">
        <v>56</v>
      </c>
      <c r="I2147" s="12">
        <f>IF(Fact_Order[[#This Row],[Review Rating]]&gt;3,1,0)</f>
        <v>1</v>
      </c>
      <c r="J2147">
        <v>4.9000000000000004</v>
      </c>
      <c r="K2147">
        <f>IF(Fact_Order[[#This Row],[Discount Applied]]="Yes", 1, 0)</f>
        <v>0</v>
      </c>
      <c r="L2147" t="s">
        <v>1691</v>
      </c>
      <c r="M2147" t="s">
        <v>10</v>
      </c>
    </row>
    <row r="2148" spans="1:13" x14ac:dyDescent="0.3">
      <c r="A2148">
        <v>3480</v>
      </c>
      <c r="B2148">
        <v>4</v>
      </c>
      <c r="C2148">
        <v>15</v>
      </c>
      <c r="D2148">
        <v>3</v>
      </c>
      <c r="E2148">
        <v>2</v>
      </c>
      <c r="F2148">
        <v>3480</v>
      </c>
      <c r="G2148" t="s">
        <v>3493</v>
      </c>
      <c r="H2148" s="6">
        <v>56</v>
      </c>
      <c r="I2148" s="12">
        <f>IF(Fact_Order[[#This Row],[Review Rating]]&gt;3,1,0)</f>
        <v>1</v>
      </c>
      <c r="J2148">
        <v>4.9000000000000004</v>
      </c>
      <c r="K2148">
        <f>IF(Fact_Order[[#This Row],[Discount Applied]]="Yes", 1, 0)</f>
        <v>0</v>
      </c>
      <c r="L2148" t="s">
        <v>1691</v>
      </c>
      <c r="M2148" t="s">
        <v>10</v>
      </c>
    </row>
    <row r="2149" spans="1:13" x14ac:dyDescent="0.3">
      <c r="A2149">
        <v>3517</v>
      </c>
      <c r="B2149">
        <v>2</v>
      </c>
      <c r="C2149">
        <v>37</v>
      </c>
      <c r="D2149">
        <v>3</v>
      </c>
      <c r="E2149">
        <v>24</v>
      </c>
      <c r="F2149">
        <v>3517</v>
      </c>
      <c r="G2149" t="s">
        <v>3530</v>
      </c>
      <c r="H2149" s="6">
        <v>56</v>
      </c>
      <c r="I2149" s="12">
        <f>IF(Fact_Order[[#This Row],[Review Rating]]&gt;3,1,0)</f>
        <v>1</v>
      </c>
      <c r="J2149">
        <v>4</v>
      </c>
      <c r="K2149">
        <f>IF(Fact_Order[[#This Row],[Discount Applied]]="Yes", 1, 0)</f>
        <v>0</v>
      </c>
      <c r="L2149" t="s">
        <v>1691</v>
      </c>
      <c r="M2149" t="s">
        <v>14</v>
      </c>
    </row>
    <row r="2150" spans="1:13" x14ac:dyDescent="0.3">
      <c r="A2150">
        <v>3540</v>
      </c>
      <c r="B2150">
        <v>1</v>
      </c>
      <c r="C2150">
        <v>15</v>
      </c>
      <c r="D2150">
        <v>2</v>
      </c>
      <c r="E2150">
        <v>17</v>
      </c>
      <c r="F2150">
        <v>3540</v>
      </c>
      <c r="G2150" t="s">
        <v>3553</v>
      </c>
      <c r="H2150" s="6">
        <v>56</v>
      </c>
      <c r="I2150" s="12">
        <f>IF(Fact_Order[[#This Row],[Review Rating]]&gt;3,1,0)</f>
        <v>1</v>
      </c>
      <c r="J2150">
        <v>3.2</v>
      </c>
      <c r="K2150">
        <f>IF(Fact_Order[[#This Row],[Discount Applied]]="Yes", 1, 0)</f>
        <v>0</v>
      </c>
      <c r="L2150" t="s">
        <v>1691</v>
      </c>
      <c r="M2150" t="s">
        <v>12</v>
      </c>
    </row>
    <row r="2151" spans="1:13" x14ac:dyDescent="0.3">
      <c r="A2151">
        <v>3568</v>
      </c>
      <c r="B2151">
        <v>3</v>
      </c>
      <c r="C2151">
        <v>36</v>
      </c>
      <c r="D2151">
        <v>3</v>
      </c>
      <c r="E2151">
        <v>19</v>
      </c>
      <c r="F2151">
        <v>3568</v>
      </c>
      <c r="G2151" t="s">
        <v>3581</v>
      </c>
      <c r="H2151" s="6">
        <v>56</v>
      </c>
      <c r="I2151" s="12">
        <f>IF(Fact_Order[[#This Row],[Review Rating]]&gt;3,1,0)</f>
        <v>1</v>
      </c>
      <c r="J2151">
        <v>4</v>
      </c>
      <c r="K2151">
        <f>IF(Fact_Order[[#This Row],[Discount Applied]]="Yes", 1, 0)</f>
        <v>0</v>
      </c>
      <c r="L2151" t="s">
        <v>1691</v>
      </c>
      <c r="M2151" t="s">
        <v>12</v>
      </c>
    </row>
    <row r="2152" spans="1:13" x14ac:dyDescent="0.3">
      <c r="A2152">
        <v>3609</v>
      </c>
      <c r="B2152">
        <v>3</v>
      </c>
      <c r="C2152">
        <v>31</v>
      </c>
      <c r="D2152">
        <v>4</v>
      </c>
      <c r="E2152">
        <v>25</v>
      </c>
      <c r="F2152">
        <v>3609</v>
      </c>
      <c r="G2152" t="s">
        <v>3622</v>
      </c>
      <c r="H2152" s="6">
        <v>56</v>
      </c>
      <c r="I2152" s="12">
        <f>IF(Fact_Order[[#This Row],[Review Rating]]&gt;3,1,0)</f>
        <v>1</v>
      </c>
      <c r="J2152">
        <v>4.3</v>
      </c>
      <c r="K2152">
        <f>IF(Fact_Order[[#This Row],[Discount Applied]]="Yes", 1, 0)</f>
        <v>0</v>
      </c>
      <c r="L2152" t="s">
        <v>1691</v>
      </c>
      <c r="M2152" t="s">
        <v>10</v>
      </c>
    </row>
    <row r="2153" spans="1:13" x14ac:dyDescent="0.3">
      <c r="A2153">
        <v>3721</v>
      </c>
      <c r="B2153">
        <v>2</v>
      </c>
      <c r="C2153">
        <v>37</v>
      </c>
      <c r="D2153">
        <v>4</v>
      </c>
      <c r="E2153">
        <v>20</v>
      </c>
      <c r="F2153">
        <v>3721</v>
      </c>
      <c r="G2153" t="s">
        <v>3734</v>
      </c>
      <c r="H2153" s="6">
        <v>56</v>
      </c>
      <c r="I2153" s="12">
        <f>IF(Fact_Order[[#This Row],[Review Rating]]&gt;3,1,0)</f>
        <v>1</v>
      </c>
      <c r="J2153">
        <v>3.6</v>
      </c>
      <c r="K2153">
        <f>IF(Fact_Order[[#This Row],[Discount Applied]]="Yes", 1, 0)</f>
        <v>0</v>
      </c>
      <c r="L2153" t="s">
        <v>1691</v>
      </c>
      <c r="M2153" t="s">
        <v>12</v>
      </c>
    </row>
    <row r="2154" spans="1:13" x14ac:dyDescent="0.3">
      <c r="A2154">
        <v>3737</v>
      </c>
      <c r="B2154">
        <v>6</v>
      </c>
      <c r="C2154">
        <v>38</v>
      </c>
      <c r="D2154">
        <v>2</v>
      </c>
      <c r="E2154">
        <v>3</v>
      </c>
      <c r="F2154">
        <v>3737</v>
      </c>
      <c r="G2154" t="s">
        <v>3750</v>
      </c>
      <c r="H2154" s="6">
        <v>56</v>
      </c>
      <c r="I2154" s="12">
        <f>IF(Fact_Order[[#This Row],[Review Rating]]&gt;3,1,0)</f>
        <v>1</v>
      </c>
      <c r="J2154">
        <v>4.5999999999999996</v>
      </c>
      <c r="K2154">
        <f>IF(Fact_Order[[#This Row],[Discount Applied]]="Yes", 1, 0)</f>
        <v>0</v>
      </c>
      <c r="L2154" t="s">
        <v>1691</v>
      </c>
      <c r="M2154" t="s">
        <v>14</v>
      </c>
    </row>
    <row r="2155" spans="1:13" x14ac:dyDescent="0.3">
      <c r="A2155">
        <v>39</v>
      </c>
      <c r="B2155">
        <v>6</v>
      </c>
      <c r="C2155">
        <v>23</v>
      </c>
      <c r="D2155">
        <v>3</v>
      </c>
      <c r="E2155">
        <v>6</v>
      </c>
      <c r="F2155">
        <v>49</v>
      </c>
      <c r="G2155" t="s">
        <v>61</v>
      </c>
      <c r="H2155" s="6">
        <v>55</v>
      </c>
      <c r="I2155" s="12">
        <f>IF(Fact_Order[[#This Row],[Review Rating]]&gt;3,1,0)</f>
        <v>0</v>
      </c>
      <c r="J2155">
        <v>2.7</v>
      </c>
      <c r="K2155">
        <f>IF(Fact_Order[[#This Row],[Discount Applied]]="Yes", 1, 0)</f>
        <v>1</v>
      </c>
      <c r="L2155" t="s">
        <v>7</v>
      </c>
      <c r="M2155" t="s">
        <v>10</v>
      </c>
    </row>
    <row r="2156" spans="1:13" x14ac:dyDescent="0.3">
      <c r="A2156">
        <v>154</v>
      </c>
      <c r="B2156">
        <v>4</v>
      </c>
      <c r="C2156">
        <v>18</v>
      </c>
      <c r="D2156">
        <v>1</v>
      </c>
      <c r="E2156">
        <v>16</v>
      </c>
      <c r="F2156">
        <v>154</v>
      </c>
      <c r="G2156" t="s">
        <v>166</v>
      </c>
      <c r="H2156" s="6">
        <v>55</v>
      </c>
      <c r="I2156" s="12">
        <f>IF(Fact_Order[[#This Row],[Review Rating]]&gt;3,1,0)</f>
        <v>1</v>
      </c>
      <c r="J2156">
        <v>3.2</v>
      </c>
      <c r="K2156">
        <f>IF(Fact_Order[[#This Row],[Discount Applied]]="Yes", 1, 0)</f>
        <v>1</v>
      </c>
      <c r="L2156" t="s">
        <v>7</v>
      </c>
      <c r="M2156" t="s">
        <v>27</v>
      </c>
    </row>
    <row r="2157" spans="1:13" x14ac:dyDescent="0.3">
      <c r="A2157">
        <v>207</v>
      </c>
      <c r="B2157">
        <v>2</v>
      </c>
      <c r="C2157">
        <v>49</v>
      </c>
      <c r="D2157">
        <v>3</v>
      </c>
      <c r="E2157">
        <v>18</v>
      </c>
      <c r="F2157">
        <v>207</v>
      </c>
      <c r="G2157" t="s">
        <v>219</v>
      </c>
      <c r="H2157" s="6">
        <v>55</v>
      </c>
      <c r="I2157" s="12">
        <f>IF(Fact_Order[[#This Row],[Review Rating]]&gt;3,1,0)</f>
        <v>1</v>
      </c>
      <c r="J2157">
        <v>4.2</v>
      </c>
      <c r="K2157">
        <f>IF(Fact_Order[[#This Row],[Discount Applied]]="Yes", 1, 0)</f>
        <v>1</v>
      </c>
      <c r="L2157" t="s">
        <v>7</v>
      </c>
      <c r="M2157" t="s">
        <v>8</v>
      </c>
    </row>
    <row r="2158" spans="1:13" x14ac:dyDescent="0.3">
      <c r="A2158">
        <v>407</v>
      </c>
      <c r="B2158">
        <v>1</v>
      </c>
      <c r="C2158">
        <v>34</v>
      </c>
      <c r="D2158">
        <v>2</v>
      </c>
      <c r="E2158">
        <v>25</v>
      </c>
      <c r="F2158">
        <v>407</v>
      </c>
      <c r="G2158" t="s">
        <v>419</v>
      </c>
      <c r="H2158" s="6">
        <v>55</v>
      </c>
      <c r="I2158" s="12">
        <f>IF(Fact_Order[[#This Row],[Review Rating]]&gt;3,1,0)</f>
        <v>1</v>
      </c>
      <c r="J2158">
        <v>4.5999999999999996</v>
      </c>
      <c r="K2158">
        <f>IF(Fact_Order[[#This Row],[Discount Applied]]="Yes", 1, 0)</f>
        <v>1</v>
      </c>
      <c r="L2158" t="s">
        <v>7</v>
      </c>
      <c r="M2158" t="s">
        <v>10</v>
      </c>
    </row>
    <row r="2159" spans="1:13" x14ac:dyDescent="0.3">
      <c r="A2159">
        <v>417</v>
      </c>
      <c r="B2159">
        <v>2</v>
      </c>
      <c r="C2159">
        <v>5</v>
      </c>
      <c r="D2159">
        <v>2</v>
      </c>
      <c r="E2159">
        <v>23</v>
      </c>
      <c r="F2159">
        <v>417</v>
      </c>
      <c r="G2159" t="s">
        <v>429</v>
      </c>
      <c r="H2159" s="6">
        <v>55</v>
      </c>
      <c r="I2159" s="12">
        <f>IF(Fact_Order[[#This Row],[Review Rating]]&gt;3,1,0)</f>
        <v>1</v>
      </c>
      <c r="J2159">
        <v>3.8</v>
      </c>
      <c r="K2159">
        <f>IF(Fact_Order[[#This Row],[Discount Applied]]="Yes", 1, 0)</f>
        <v>1</v>
      </c>
      <c r="L2159" t="s">
        <v>7</v>
      </c>
      <c r="M2159" t="s">
        <v>22</v>
      </c>
    </row>
    <row r="2160" spans="1:13" x14ac:dyDescent="0.3">
      <c r="A2160">
        <v>666</v>
      </c>
      <c r="B2160">
        <v>5</v>
      </c>
      <c r="C2160">
        <v>36</v>
      </c>
      <c r="D2160">
        <v>2</v>
      </c>
      <c r="E2160">
        <v>14</v>
      </c>
      <c r="F2160">
        <v>666</v>
      </c>
      <c r="G2160" t="s">
        <v>678</v>
      </c>
      <c r="H2160" s="6">
        <v>55</v>
      </c>
      <c r="I2160" s="12">
        <f>IF(Fact_Order[[#This Row],[Review Rating]]&gt;3,1,0)</f>
        <v>1</v>
      </c>
      <c r="J2160">
        <v>4.9000000000000004</v>
      </c>
      <c r="K2160">
        <f>IF(Fact_Order[[#This Row],[Discount Applied]]="Yes", 1, 0)</f>
        <v>1</v>
      </c>
      <c r="L2160" t="s">
        <v>7</v>
      </c>
      <c r="M2160" t="s">
        <v>12</v>
      </c>
    </row>
    <row r="2161" spans="1:13" x14ac:dyDescent="0.3">
      <c r="A2161">
        <v>800</v>
      </c>
      <c r="B2161">
        <v>2</v>
      </c>
      <c r="C2161">
        <v>23</v>
      </c>
      <c r="D2161">
        <v>3</v>
      </c>
      <c r="E2161">
        <v>23</v>
      </c>
      <c r="F2161">
        <v>800</v>
      </c>
      <c r="G2161" t="s">
        <v>812</v>
      </c>
      <c r="H2161" s="6">
        <v>55</v>
      </c>
      <c r="I2161" s="12">
        <f>IF(Fact_Order[[#This Row],[Review Rating]]&gt;3,1,0)</f>
        <v>1</v>
      </c>
      <c r="J2161">
        <v>3.3</v>
      </c>
      <c r="K2161">
        <f>IF(Fact_Order[[#This Row],[Discount Applied]]="Yes", 1, 0)</f>
        <v>1</v>
      </c>
      <c r="L2161" t="s">
        <v>7</v>
      </c>
      <c r="M2161" t="s">
        <v>14</v>
      </c>
    </row>
    <row r="2162" spans="1:13" x14ac:dyDescent="0.3">
      <c r="A2162">
        <v>966</v>
      </c>
      <c r="B2162">
        <v>6</v>
      </c>
      <c r="C2162">
        <v>13</v>
      </c>
      <c r="D2162">
        <v>2</v>
      </c>
      <c r="E2162">
        <v>24</v>
      </c>
      <c r="F2162">
        <v>966</v>
      </c>
      <c r="G2162" t="s">
        <v>978</v>
      </c>
      <c r="H2162" s="6">
        <v>55</v>
      </c>
      <c r="I2162" s="12">
        <f>IF(Fact_Order[[#This Row],[Review Rating]]&gt;3,1,0)</f>
        <v>1</v>
      </c>
      <c r="J2162">
        <v>5</v>
      </c>
      <c r="K2162">
        <f>IF(Fact_Order[[#This Row],[Discount Applied]]="Yes", 1, 0)</f>
        <v>1</v>
      </c>
      <c r="L2162" t="s">
        <v>7</v>
      </c>
      <c r="M2162" t="s">
        <v>12</v>
      </c>
    </row>
    <row r="2163" spans="1:13" x14ac:dyDescent="0.3">
      <c r="A2163">
        <v>967</v>
      </c>
      <c r="B2163">
        <v>1</v>
      </c>
      <c r="C2163">
        <v>1</v>
      </c>
      <c r="D2163">
        <v>2</v>
      </c>
      <c r="E2163">
        <v>11</v>
      </c>
      <c r="F2163">
        <v>967</v>
      </c>
      <c r="G2163" t="s">
        <v>979</v>
      </c>
      <c r="H2163" s="6">
        <v>55</v>
      </c>
      <c r="I2163" s="12">
        <f>IF(Fact_Order[[#This Row],[Review Rating]]&gt;3,1,0)</f>
        <v>1</v>
      </c>
      <c r="J2163">
        <v>4.9000000000000004</v>
      </c>
      <c r="K2163">
        <f>IF(Fact_Order[[#This Row],[Discount Applied]]="Yes", 1, 0)</f>
        <v>1</v>
      </c>
      <c r="L2163" t="s">
        <v>7</v>
      </c>
      <c r="M2163" t="s">
        <v>10</v>
      </c>
    </row>
    <row r="2164" spans="1:13" x14ac:dyDescent="0.3">
      <c r="A2164">
        <v>1160</v>
      </c>
      <c r="B2164">
        <v>5</v>
      </c>
      <c r="C2164">
        <v>14</v>
      </c>
      <c r="D2164">
        <v>4</v>
      </c>
      <c r="E2164">
        <v>9</v>
      </c>
      <c r="F2164">
        <v>1160</v>
      </c>
      <c r="G2164" t="s">
        <v>1172</v>
      </c>
      <c r="H2164" s="6">
        <v>55</v>
      </c>
      <c r="I2164" s="12">
        <f>IF(Fact_Order[[#This Row],[Review Rating]]&gt;3,1,0)</f>
        <v>1</v>
      </c>
      <c r="J2164">
        <v>3.6</v>
      </c>
      <c r="K2164">
        <f>IF(Fact_Order[[#This Row],[Discount Applied]]="Yes", 1, 0)</f>
        <v>1</v>
      </c>
      <c r="L2164" t="s">
        <v>7</v>
      </c>
      <c r="M2164" t="s">
        <v>8</v>
      </c>
    </row>
    <row r="2165" spans="1:13" x14ac:dyDescent="0.3">
      <c r="A2165">
        <v>1172</v>
      </c>
      <c r="B2165">
        <v>3</v>
      </c>
      <c r="C2165">
        <v>8</v>
      </c>
      <c r="D2165">
        <v>2</v>
      </c>
      <c r="E2165">
        <v>21</v>
      </c>
      <c r="F2165">
        <v>1172</v>
      </c>
      <c r="G2165" t="s">
        <v>1184</v>
      </c>
      <c r="H2165" s="6">
        <v>55</v>
      </c>
      <c r="I2165" s="12">
        <f>IF(Fact_Order[[#This Row],[Review Rating]]&gt;3,1,0)</f>
        <v>1</v>
      </c>
      <c r="J2165">
        <v>3.9</v>
      </c>
      <c r="K2165">
        <f>IF(Fact_Order[[#This Row],[Discount Applied]]="Yes", 1, 0)</f>
        <v>1</v>
      </c>
      <c r="L2165" t="s">
        <v>7</v>
      </c>
      <c r="M2165" t="s">
        <v>27</v>
      </c>
    </row>
    <row r="2166" spans="1:13" x14ac:dyDescent="0.3">
      <c r="A2166">
        <v>1194</v>
      </c>
      <c r="B2166">
        <v>5</v>
      </c>
      <c r="C2166">
        <v>30</v>
      </c>
      <c r="D2166">
        <v>4</v>
      </c>
      <c r="E2166">
        <v>15</v>
      </c>
      <c r="F2166">
        <v>1194</v>
      </c>
      <c r="G2166" t="s">
        <v>1206</v>
      </c>
      <c r="H2166" s="6">
        <v>55</v>
      </c>
      <c r="I2166" s="12">
        <f>IF(Fact_Order[[#This Row],[Review Rating]]&gt;3,1,0)</f>
        <v>1</v>
      </c>
      <c r="J2166">
        <v>5</v>
      </c>
      <c r="K2166">
        <f>IF(Fact_Order[[#This Row],[Discount Applied]]="Yes", 1, 0)</f>
        <v>1</v>
      </c>
      <c r="L2166" t="s">
        <v>7</v>
      </c>
      <c r="M2166" t="s">
        <v>12</v>
      </c>
    </row>
    <row r="2167" spans="1:13" x14ac:dyDescent="0.3">
      <c r="A2167">
        <v>1229</v>
      </c>
      <c r="B2167">
        <v>1</v>
      </c>
      <c r="C2167">
        <v>28</v>
      </c>
      <c r="D2167">
        <v>1</v>
      </c>
      <c r="E2167">
        <v>15</v>
      </c>
      <c r="F2167">
        <v>1229</v>
      </c>
      <c r="G2167" t="s">
        <v>1241</v>
      </c>
      <c r="H2167" s="6">
        <v>55</v>
      </c>
      <c r="I2167" s="12">
        <f>IF(Fact_Order[[#This Row],[Review Rating]]&gt;3,1,0)</f>
        <v>1</v>
      </c>
      <c r="J2167">
        <v>3.9</v>
      </c>
      <c r="K2167">
        <f>IF(Fact_Order[[#This Row],[Discount Applied]]="Yes", 1, 0)</f>
        <v>1</v>
      </c>
      <c r="L2167" t="s">
        <v>7</v>
      </c>
      <c r="M2167" t="s">
        <v>10</v>
      </c>
    </row>
    <row r="2168" spans="1:13" x14ac:dyDescent="0.3">
      <c r="A2168">
        <v>1383</v>
      </c>
      <c r="B2168">
        <v>1</v>
      </c>
      <c r="C2168">
        <v>50</v>
      </c>
      <c r="D2168">
        <v>1</v>
      </c>
      <c r="E2168">
        <v>15</v>
      </c>
      <c r="F2168">
        <v>1383</v>
      </c>
      <c r="G2168" t="s">
        <v>1395</v>
      </c>
      <c r="H2168" s="6">
        <v>55</v>
      </c>
      <c r="I2168" s="12">
        <f>IF(Fact_Order[[#This Row],[Review Rating]]&gt;3,1,0)</f>
        <v>1</v>
      </c>
      <c r="J2168">
        <v>4.8</v>
      </c>
      <c r="K2168">
        <f>IF(Fact_Order[[#This Row],[Discount Applied]]="Yes", 1, 0)</f>
        <v>1</v>
      </c>
      <c r="L2168" t="s">
        <v>7</v>
      </c>
      <c r="M2168" t="s">
        <v>22</v>
      </c>
    </row>
    <row r="2169" spans="1:13" x14ac:dyDescent="0.3">
      <c r="A2169">
        <v>1502</v>
      </c>
      <c r="B2169">
        <v>4</v>
      </c>
      <c r="C2169">
        <v>30</v>
      </c>
      <c r="D2169">
        <v>2</v>
      </c>
      <c r="E2169">
        <v>3</v>
      </c>
      <c r="F2169">
        <v>1502</v>
      </c>
      <c r="G2169" t="s">
        <v>1514</v>
      </c>
      <c r="H2169" s="6">
        <v>55</v>
      </c>
      <c r="I2169" s="12">
        <f>IF(Fact_Order[[#This Row],[Review Rating]]&gt;3,1,0)</f>
        <v>0</v>
      </c>
      <c r="J2169">
        <v>2.7</v>
      </c>
      <c r="K2169">
        <f>IF(Fact_Order[[#This Row],[Discount Applied]]="Yes", 1, 0)</f>
        <v>1</v>
      </c>
      <c r="L2169" t="s">
        <v>7</v>
      </c>
      <c r="M2169" t="s">
        <v>27</v>
      </c>
    </row>
    <row r="2170" spans="1:13" x14ac:dyDescent="0.3">
      <c r="A2170">
        <v>1540</v>
      </c>
      <c r="B2170">
        <v>5</v>
      </c>
      <c r="C2170">
        <v>12</v>
      </c>
      <c r="D2170">
        <v>2</v>
      </c>
      <c r="E2170">
        <v>23</v>
      </c>
      <c r="F2170">
        <v>1540</v>
      </c>
      <c r="G2170" t="s">
        <v>1552</v>
      </c>
      <c r="H2170" s="6">
        <v>55</v>
      </c>
      <c r="I2170" s="12">
        <f>IF(Fact_Order[[#This Row],[Review Rating]]&gt;3,1,0)</f>
        <v>1</v>
      </c>
      <c r="J2170">
        <v>5</v>
      </c>
      <c r="K2170">
        <f>IF(Fact_Order[[#This Row],[Discount Applied]]="Yes", 1, 0)</f>
        <v>1</v>
      </c>
      <c r="L2170" t="s">
        <v>7</v>
      </c>
      <c r="M2170" t="s">
        <v>10</v>
      </c>
    </row>
    <row r="2171" spans="1:13" x14ac:dyDescent="0.3">
      <c r="A2171">
        <v>1550</v>
      </c>
      <c r="B2171">
        <v>5</v>
      </c>
      <c r="C2171">
        <v>24</v>
      </c>
      <c r="D2171">
        <v>2</v>
      </c>
      <c r="E2171">
        <v>5</v>
      </c>
      <c r="F2171">
        <v>1550</v>
      </c>
      <c r="G2171" t="s">
        <v>1562</v>
      </c>
      <c r="H2171" s="6">
        <v>55</v>
      </c>
      <c r="I2171" s="12">
        <f>IF(Fact_Order[[#This Row],[Review Rating]]&gt;3,1,0)</f>
        <v>0</v>
      </c>
      <c r="J2171">
        <v>2.9</v>
      </c>
      <c r="K2171">
        <f>IF(Fact_Order[[#This Row],[Discount Applied]]="Yes", 1, 0)</f>
        <v>1</v>
      </c>
      <c r="L2171" t="s">
        <v>7</v>
      </c>
      <c r="M2171" t="s">
        <v>27</v>
      </c>
    </row>
    <row r="2172" spans="1:13" x14ac:dyDescent="0.3">
      <c r="A2172">
        <v>1757</v>
      </c>
      <c r="B2172">
        <v>2</v>
      </c>
      <c r="C2172">
        <v>14</v>
      </c>
      <c r="D2172">
        <v>4</v>
      </c>
      <c r="E2172">
        <v>17</v>
      </c>
      <c r="F2172">
        <v>1757</v>
      </c>
      <c r="G2172" t="s">
        <v>1770</v>
      </c>
      <c r="H2172" s="6">
        <v>55</v>
      </c>
      <c r="I2172" s="12">
        <f>IF(Fact_Order[[#This Row],[Review Rating]]&gt;3,1,0)</f>
        <v>0</v>
      </c>
      <c r="J2172">
        <v>2.8</v>
      </c>
      <c r="K2172">
        <f>IF(Fact_Order[[#This Row],[Discount Applied]]="Yes", 1, 0)</f>
        <v>0</v>
      </c>
      <c r="L2172" t="s">
        <v>1691</v>
      </c>
      <c r="M2172" t="s">
        <v>22</v>
      </c>
    </row>
    <row r="2173" spans="1:13" x14ac:dyDescent="0.3">
      <c r="A2173">
        <v>1857</v>
      </c>
      <c r="B2173">
        <v>2</v>
      </c>
      <c r="C2173">
        <v>29</v>
      </c>
      <c r="D2173">
        <v>3</v>
      </c>
      <c r="E2173">
        <v>17</v>
      </c>
      <c r="F2173">
        <v>1857</v>
      </c>
      <c r="G2173" t="s">
        <v>1870</v>
      </c>
      <c r="H2173" s="6">
        <v>55</v>
      </c>
      <c r="I2173" s="12">
        <f>IF(Fact_Order[[#This Row],[Review Rating]]&gt;3,1,0)</f>
        <v>1</v>
      </c>
      <c r="J2173">
        <v>3.2</v>
      </c>
      <c r="K2173">
        <f>IF(Fact_Order[[#This Row],[Discount Applied]]="Yes", 1, 0)</f>
        <v>0</v>
      </c>
      <c r="L2173" t="s">
        <v>1691</v>
      </c>
      <c r="M2173" t="s">
        <v>14</v>
      </c>
    </row>
    <row r="2174" spans="1:13" x14ac:dyDescent="0.3">
      <c r="A2174">
        <v>2034</v>
      </c>
      <c r="B2174">
        <v>1</v>
      </c>
      <c r="C2174">
        <v>27</v>
      </c>
      <c r="D2174">
        <v>3</v>
      </c>
      <c r="E2174">
        <v>3</v>
      </c>
      <c r="F2174">
        <v>2034</v>
      </c>
      <c r="G2174" t="s">
        <v>2047</v>
      </c>
      <c r="H2174" s="6">
        <v>55</v>
      </c>
      <c r="I2174" s="12">
        <f>IF(Fact_Order[[#This Row],[Review Rating]]&gt;3,1,0)</f>
        <v>1</v>
      </c>
      <c r="J2174">
        <v>3.6</v>
      </c>
      <c r="K2174">
        <f>IF(Fact_Order[[#This Row],[Discount Applied]]="Yes", 1, 0)</f>
        <v>0</v>
      </c>
      <c r="L2174" t="s">
        <v>1691</v>
      </c>
      <c r="M2174" t="s">
        <v>8</v>
      </c>
    </row>
    <row r="2175" spans="1:13" x14ac:dyDescent="0.3">
      <c r="A2175">
        <v>2166</v>
      </c>
      <c r="B2175">
        <v>1</v>
      </c>
      <c r="C2175">
        <v>38</v>
      </c>
      <c r="D2175">
        <v>3</v>
      </c>
      <c r="E2175">
        <v>14</v>
      </c>
      <c r="F2175">
        <v>2166</v>
      </c>
      <c r="G2175" t="s">
        <v>2179</v>
      </c>
      <c r="H2175" s="6">
        <v>55</v>
      </c>
      <c r="I2175" s="12">
        <f>IF(Fact_Order[[#This Row],[Review Rating]]&gt;3,1,0)</f>
        <v>1</v>
      </c>
      <c r="J2175">
        <v>4.2</v>
      </c>
      <c r="K2175">
        <f>IF(Fact_Order[[#This Row],[Discount Applied]]="Yes", 1, 0)</f>
        <v>0</v>
      </c>
      <c r="L2175" t="s">
        <v>1691</v>
      </c>
      <c r="M2175" t="s">
        <v>12</v>
      </c>
    </row>
    <row r="2176" spans="1:13" x14ac:dyDescent="0.3">
      <c r="A2176">
        <v>2321</v>
      </c>
      <c r="B2176">
        <v>2</v>
      </c>
      <c r="C2176">
        <v>36</v>
      </c>
      <c r="D2176">
        <v>2</v>
      </c>
      <c r="E2176">
        <v>10</v>
      </c>
      <c r="F2176">
        <v>2321</v>
      </c>
      <c r="G2176" t="s">
        <v>2334</v>
      </c>
      <c r="H2176" s="6">
        <v>55</v>
      </c>
      <c r="I2176" s="12">
        <f>IF(Fact_Order[[#This Row],[Review Rating]]&gt;3,1,0)</f>
        <v>1</v>
      </c>
      <c r="J2176">
        <v>3.7</v>
      </c>
      <c r="K2176">
        <f>IF(Fact_Order[[#This Row],[Discount Applied]]="Yes", 1, 0)</f>
        <v>0</v>
      </c>
      <c r="L2176" t="s">
        <v>1691</v>
      </c>
      <c r="M2176" t="s">
        <v>27</v>
      </c>
    </row>
    <row r="2177" spans="1:13" x14ac:dyDescent="0.3">
      <c r="A2177">
        <v>2326</v>
      </c>
      <c r="B2177">
        <v>5</v>
      </c>
      <c r="C2177">
        <v>15</v>
      </c>
      <c r="D2177">
        <v>3</v>
      </c>
      <c r="E2177">
        <v>24</v>
      </c>
      <c r="F2177">
        <v>2326</v>
      </c>
      <c r="G2177" t="s">
        <v>2339</v>
      </c>
      <c r="H2177" s="6">
        <v>55</v>
      </c>
      <c r="I2177" s="12">
        <f>IF(Fact_Order[[#This Row],[Review Rating]]&gt;3,1,0)</f>
        <v>1</v>
      </c>
      <c r="J2177">
        <v>4.4000000000000004</v>
      </c>
      <c r="K2177">
        <f>IF(Fact_Order[[#This Row],[Discount Applied]]="Yes", 1, 0)</f>
        <v>0</v>
      </c>
      <c r="L2177" t="s">
        <v>1691</v>
      </c>
      <c r="M2177" t="s">
        <v>10</v>
      </c>
    </row>
    <row r="2178" spans="1:13" x14ac:dyDescent="0.3">
      <c r="A2178">
        <v>2409</v>
      </c>
      <c r="B2178">
        <v>3</v>
      </c>
      <c r="C2178">
        <v>12</v>
      </c>
      <c r="D2178">
        <v>4</v>
      </c>
      <c r="E2178">
        <v>5</v>
      </c>
      <c r="F2178">
        <v>2409</v>
      </c>
      <c r="G2178" t="s">
        <v>2422</v>
      </c>
      <c r="H2178" s="6">
        <v>55</v>
      </c>
      <c r="I2178" s="12">
        <f>IF(Fact_Order[[#This Row],[Review Rating]]&gt;3,1,0)</f>
        <v>1</v>
      </c>
      <c r="J2178">
        <v>4.2</v>
      </c>
      <c r="K2178">
        <f>IF(Fact_Order[[#This Row],[Discount Applied]]="Yes", 1, 0)</f>
        <v>0</v>
      </c>
      <c r="L2178" t="s">
        <v>1691</v>
      </c>
      <c r="M2178" t="s">
        <v>27</v>
      </c>
    </row>
    <row r="2179" spans="1:13" x14ac:dyDescent="0.3">
      <c r="A2179">
        <v>2486</v>
      </c>
      <c r="B2179">
        <v>5</v>
      </c>
      <c r="C2179">
        <v>8</v>
      </c>
      <c r="D2179">
        <v>2</v>
      </c>
      <c r="E2179">
        <v>1</v>
      </c>
      <c r="F2179">
        <v>2486</v>
      </c>
      <c r="G2179" t="s">
        <v>2499</v>
      </c>
      <c r="H2179" s="6">
        <v>55</v>
      </c>
      <c r="I2179" s="12">
        <f>IF(Fact_Order[[#This Row],[Review Rating]]&gt;3,1,0)</f>
        <v>1</v>
      </c>
      <c r="J2179">
        <v>4.5999999999999996</v>
      </c>
      <c r="K2179">
        <f>IF(Fact_Order[[#This Row],[Discount Applied]]="Yes", 1, 0)</f>
        <v>0</v>
      </c>
      <c r="L2179" t="s">
        <v>1691</v>
      </c>
      <c r="M2179" t="s">
        <v>22</v>
      </c>
    </row>
    <row r="2180" spans="1:13" x14ac:dyDescent="0.3">
      <c r="A2180">
        <v>2617</v>
      </c>
      <c r="B2180">
        <v>1</v>
      </c>
      <c r="C2180">
        <v>43</v>
      </c>
      <c r="D2180">
        <v>2</v>
      </c>
      <c r="E2180">
        <v>4</v>
      </c>
      <c r="F2180">
        <v>2617</v>
      </c>
      <c r="G2180" t="s">
        <v>2630</v>
      </c>
      <c r="H2180" s="6">
        <v>55</v>
      </c>
      <c r="I2180" s="12">
        <f>IF(Fact_Order[[#This Row],[Review Rating]]&gt;3,1,0)</f>
        <v>1</v>
      </c>
      <c r="J2180">
        <v>3.6</v>
      </c>
      <c r="K2180">
        <f>IF(Fact_Order[[#This Row],[Discount Applied]]="Yes", 1, 0)</f>
        <v>0</v>
      </c>
      <c r="L2180" t="s">
        <v>1691</v>
      </c>
      <c r="M2180" t="s">
        <v>10</v>
      </c>
    </row>
    <row r="2181" spans="1:13" x14ac:dyDescent="0.3">
      <c r="A2181">
        <v>2868</v>
      </c>
      <c r="B2181">
        <v>3</v>
      </c>
      <c r="C2181">
        <v>25</v>
      </c>
      <c r="D2181">
        <v>3</v>
      </c>
      <c r="E2181">
        <v>5</v>
      </c>
      <c r="F2181">
        <v>2868</v>
      </c>
      <c r="G2181" t="s">
        <v>2881</v>
      </c>
      <c r="H2181" s="6">
        <v>55</v>
      </c>
      <c r="I2181" s="12">
        <f>IF(Fact_Order[[#This Row],[Review Rating]]&gt;3,1,0)</f>
        <v>1</v>
      </c>
      <c r="J2181">
        <v>4.9000000000000004</v>
      </c>
      <c r="K2181">
        <f>IF(Fact_Order[[#This Row],[Discount Applied]]="Yes", 1, 0)</f>
        <v>0</v>
      </c>
      <c r="L2181" t="s">
        <v>1691</v>
      </c>
      <c r="M2181" t="s">
        <v>10</v>
      </c>
    </row>
    <row r="2182" spans="1:13" x14ac:dyDescent="0.3">
      <c r="A2182">
        <v>2891</v>
      </c>
      <c r="B2182">
        <v>2</v>
      </c>
      <c r="C2182">
        <v>26</v>
      </c>
      <c r="D2182">
        <v>1</v>
      </c>
      <c r="E2182">
        <v>3</v>
      </c>
      <c r="F2182">
        <v>2891</v>
      </c>
      <c r="G2182" t="s">
        <v>2904</v>
      </c>
      <c r="H2182" s="6">
        <v>55</v>
      </c>
      <c r="I2182" s="12">
        <f>IF(Fact_Order[[#This Row],[Review Rating]]&gt;3,1,0)</f>
        <v>1</v>
      </c>
      <c r="J2182">
        <v>3.7</v>
      </c>
      <c r="K2182">
        <f>IF(Fact_Order[[#This Row],[Discount Applied]]="Yes", 1, 0)</f>
        <v>0</v>
      </c>
      <c r="L2182" t="s">
        <v>1691</v>
      </c>
      <c r="M2182" t="s">
        <v>12</v>
      </c>
    </row>
    <row r="2183" spans="1:13" x14ac:dyDescent="0.3">
      <c r="A2183">
        <v>2989</v>
      </c>
      <c r="B2183">
        <v>5</v>
      </c>
      <c r="C2183">
        <v>23</v>
      </c>
      <c r="D2183">
        <v>2</v>
      </c>
      <c r="E2183">
        <v>21</v>
      </c>
      <c r="F2183">
        <v>2989</v>
      </c>
      <c r="G2183" t="s">
        <v>3002</v>
      </c>
      <c r="H2183" s="6">
        <v>55</v>
      </c>
      <c r="I2183" s="12">
        <f>IF(Fact_Order[[#This Row],[Review Rating]]&gt;3,1,0)</f>
        <v>1</v>
      </c>
      <c r="J2183">
        <v>5</v>
      </c>
      <c r="K2183">
        <f>IF(Fact_Order[[#This Row],[Discount Applied]]="Yes", 1, 0)</f>
        <v>0</v>
      </c>
      <c r="L2183" t="s">
        <v>1691</v>
      </c>
      <c r="M2183" t="s">
        <v>27</v>
      </c>
    </row>
    <row r="2184" spans="1:13" x14ac:dyDescent="0.3">
      <c r="A2184">
        <v>3014</v>
      </c>
      <c r="B2184">
        <v>6</v>
      </c>
      <c r="C2184">
        <v>29</v>
      </c>
      <c r="D2184">
        <v>3</v>
      </c>
      <c r="E2184">
        <v>12</v>
      </c>
      <c r="F2184">
        <v>3014</v>
      </c>
      <c r="G2184" t="s">
        <v>3027</v>
      </c>
      <c r="H2184" s="6">
        <v>55</v>
      </c>
      <c r="I2184" s="12">
        <f>IF(Fact_Order[[#This Row],[Review Rating]]&gt;3,1,0)</f>
        <v>1</v>
      </c>
      <c r="J2184">
        <v>4.2</v>
      </c>
      <c r="K2184">
        <f>IF(Fact_Order[[#This Row],[Discount Applied]]="Yes", 1, 0)</f>
        <v>0</v>
      </c>
      <c r="L2184" t="s">
        <v>1691</v>
      </c>
      <c r="M2184" t="s">
        <v>10</v>
      </c>
    </row>
    <row r="2185" spans="1:13" x14ac:dyDescent="0.3">
      <c r="A2185">
        <v>3075</v>
      </c>
      <c r="B2185">
        <v>3</v>
      </c>
      <c r="C2185">
        <v>3</v>
      </c>
      <c r="D2185">
        <v>1</v>
      </c>
      <c r="E2185">
        <v>24</v>
      </c>
      <c r="F2185">
        <v>3075</v>
      </c>
      <c r="G2185" t="s">
        <v>3088</v>
      </c>
      <c r="H2185" s="6">
        <v>55</v>
      </c>
      <c r="I2185" s="12">
        <f>IF(Fact_Order[[#This Row],[Review Rating]]&gt;3,1,0)</f>
        <v>1</v>
      </c>
      <c r="J2185">
        <v>4.2</v>
      </c>
      <c r="K2185">
        <f>IF(Fact_Order[[#This Row],[Discount Applied]]="Yes", 1, 0)</f>
        <v>0</v>
      </c>
      <c r="L2185" t="s">
        <v>1691</v>
      </c>
      <c r="M2185" t="s">
        <v>27</v>
      </c>
    </row>
    <row r="2186" spans="1:13" x14ac:dyDescent="0.3">
      <c r="A2186">
        <v>3155</v>
      </c>
      <c r="B2186">
        <v>4</v>
      </c>
      <c r="C2186">
        <v>40</v>
      </c>
      <c r="D2186">
        <v>1</v>
      </c>
      <c r="E2186">
        <v>23</v>
      </c>
      <c r="F2186">
        <v>3155</v>
      </c>
      <c r="G2186" t="s">
        <v>3168</v>
      </c>
      <c r="H2186" s="6">
        <v>55</v>
      </c>
      <c r="I2186" s="12">
        <f>IF(Fact_Order[[#This Row],[Review Rating]]&gt;3,1,0)</f>
        <v>1</v>
      </c>
      <c r="J2186">
        <v>4.4000000000000004</v>
      </c>
      <c r="K2186">
        <f>IF(Fact_Order[[#This Row],[Discount Applied]]="Yes", 1, 0)</f>
        <v>0</v>
      </c>
      <c r="L2186" t="s">
        <v>1691</v>
      </c>
      <c r="M2186" t="s">
        <v>10</v>
      </c>
    </row>
    <row r="2187" spans="1:13" x14ac:dyDescent="0.3">
      <c r="A2187">
        <v>3272</v>
      </c>
      <c r="B2187">
        <v>4</v>
      </c>
      <c r="C2187">
        <v>23</v>
      </c>
      <c r="D2187">
        <v>2</v>
      </c>
      <c r="E2187">
        <v>21</v>
      </c>
      <c r="F2187">
        <v>3272</v>
      </c>
      <c r="G2187" t="s">
        <v>3285</v>
      </c>
      <c r="H2187" s="6">
        <v>55</v>
      </c>
      <c r="I2187" s="12">
        <f>IF(Fact_Order[[#This Row],[Review Rating]]&gt;3,1,0)</f>
        <v>1</v>
      </c>
      <c r="J2187">
        <v>4.4000000000000004</v>
      </c>
      <c r="K2187">
        <f>IF(Fact_Order[[#This Row],[Discount Applied]]="Yes", 1, 0)</f>
        <v>0</v>
      </c>
      <c r="L2187" t="s">
        <v>1691</v>
      </c>
      <c r="M2187" t="s">
        <v>12</v>
      </c>
    </row>
    <row r="2188" spans="1:13" x14ac:dyDescent="0.3">
      <c r="A2188">
        <v>3400</v>
      </c>
      <c r="B2188">
        <v>4</v>
      </c>
      <c r="C2188">
        <v>7</v>
      </c>
      <c r="D2188">
        <v>1</v>
      </c>
      <c r="E2188">
        <v>14</v>
      </c>
      <c r="F2188">
        <v>3400</v>
      </c>
      <c r="G2188" t="s">
        <v>3413</v>
      </c>
      <c r="H2188" s="6">
        <v>55</v>
      </c>
      <c r="I2188" s="12">
        <f>IF(Fact_Order[[#This Row],[Review Rating]]&gt;3,1,0)</f>
        <v>1</v>
      </c>
      <c r="J2188">
        <v>3.3</v>
      </c>
      <c r="K2188">
        <f>IF(Fact_Order[[#This Row],[Discount Applied]]="Yes", 1, 0)</f>
        <v>0</v>
      </c>
      <c r="L2188" t="s">
        <v>1691</v>
      </c>
      <c r="M2188" t="s">
        <v>27</v>
      </c>
    </row>
    <row r="2189" spans="1:13" x14ac:dyDescent="0.3">
      <c r="A2189">
        <v>3447</v>
      </c>
      <c r="B2189">
        <v>5</v>
      </c>
      <c r="C2189">
        <v>8</v>
      </c>
      <c r="D2189">
        <v>2</v>
      </c>
      <c r="E2189">
        <v>24</v>
      </c>
      <c r="F2189">
        <v>3447</v>
      </c>
      <c r="G2189" t="s">
        <v>3460</v>
      </c>
      <c r="H2189" s="6">
        <v>55</v>
      </c>
      <c r="I2189" s="12">
        <f>IF(Fact_Order[[#This Row],[Review Rating]]&gt;3,1,0)</f>
        <v>1</v>
      </c>
      <c r="J2189">
        <v>5</v>
      </c>
      <c r="K2189">
        <f>IF(Fact_Order[[#This Row],[Discount Applied]]="Yes", 1, 0)</f>
        <v>0</v>
      </c>
      <c r="L2189" t="s">
        <v>1691</v>
      </c>
      <c r="M2189" t="s">
        <v>10</v>
      </c>
    </row>
    <row r="2190" spans="1:13" x14ac:dyDescent="0.3">
      <c r="A2190">
        <v>3545</v>
      </c>
      <c r="B2190">
        <v>5</v>
      </c>
      <c r="C2190">
        <v>49</v>
      </c>
      <c r="D2190">
        <v>4</v>
      </c>
      <c r="E2190">
        <v>21</v>
      </c>
      <c r="F2190">
        <v>3545</v>
      </c>
      <c r="G2190" t="s">
        <v>3558</v>
      </c>
      <c r="H2190" s="6">
        <v>55</v>
      </c>
      <c r="I2190" s="12">
        <f>IF(Fact_Order[[#This Row],[Review Rating]]&gt;3,1,0)</f>
        <v>1</v>
      </c>
      <c r="J2190">
        <v>3.6</v>
      </c>
      <c r="K2190">
        <f>IF(Fact_Order[[#This Row],[Discount Applied]]="Yes", 1, 0)</f>
        <v>0</v>
      </c>
      <c r="L2190" t="s">
        <v>1691</v>
      </c>
      <c r="M2190" t="s">
        <v>10</v>
      </c>
    </row>
    <row r="2191" spans="1:13" x14ac:dyDescent="0.3">
      <c r="A2191">
        <v>3555</v>
      </c>
      <c r="B2191">
        <v>2</v>
      </c>
      <c r="C2191">
        <v>8</v>
      </c>
      <c r="D2191">
        <v>2</v>
      </c>
      <c r="E2191">
        <v>11</v>
      </c>
      <c r="F2191">
        <v>3555</v>
      </c>
      <c r="G2191" t="s">
        <v>3568</v>
      </c>
      <c r="H2191" s="6">
        <v>55</v>
      </c>
      <c r="I2191" s="12">
        <f>IF(Fact_Order[[#This Row],[Review Rating]]&gt;3,1,0)</f>
        <v>1</v>
      </c>
      <c r="J2191">
        <v>5</v>
      </c>
      <c r="K2191">
        <f>IF(Fact_Order[[#This Row],[Discount Applied]]="Yes", 1, 0)</f>
        <v>0</v>
      </c>
      <c r="L2191" t="s">
        <v>1691</v>
      </c>
      <c r="M2191" t="s">
        <v>12</v>
      </c>
    </row>
    <row r="2192" spans="1:13" x14ac:dyDescent="0.3">
      <c r="A2192">
        <v>3589</v>
      </c>
      <c r="B2192">
        <v>5</v>
      </c>
      <c r="C2192">
        <v>50</v>
      </c>
      <c r="D2192">
        <v>2</v>
      </c>
      <c r="E2192">
        <v>13</v>
      </c>
      <c r="F2192">
        <v>3589</v>
      </c>
      <c r="G2192" t="s">
        <v>3602</v>
      </c>
      <c r="H2192" s="6">
        <v>55</v>
      </c>
      <c r="I2192" s="12">
        <f>IF(Fact_Order[[#This Row],[Review Rating]]&gt;3,1,0)</f>
        <v>1</v>
      </c>
      <c r="J2192">
        <v>3.5</v>
      </c>
      <c r="K2192">
        <f>IF(Fact_Order[[#This Row],[Discount Applied]]="Yes", 1, 0)</f>
        <v>0</v>
      </c>
      <c r="L2192" t="s">
        <v>1691</v>
      </c>
      <c r="M2192" t="s">
        <v>10</v>
      </c>
    </row>
    <row r="2193" spans="1:13" x14ac:dyDescent="0.3">
      <c r="A2193">
        <v>3700</v>
      </c>
      <c r="B2193">
        <v>6</v>
      </c>
      <c r="C2193">
        <v>20</v>
      </c>
      <c r="D2193">
        <v>4</v>
      </c>
      <c r="E2193">
        <v>22</v>
      </c>
      <c r="F2193">
        <v>3700</v>
      </c>
      <c r="G2193" t="s">
        <v>3713</v>
      </c>
      <c r="H2193" s="6">
        <v>55</v>
      </c>
      <c r="I2193" s="12">
        <f>IF(Fact_Order[[#This Row],[Review Rating]]&gt;3,1,0)</f>
        <v>0</v>
      </c>
      <c r="J2193">
        <v>2.6</v>
      </c>
      <c r="K2193">
        <f>IF(Fact_Order[[#This Row],[Discount Applied]]="Yes", 1, 0)</f>
        <v>0</v>
      </c>
      <c r="L2193" t="s">
        <v>1691</v>
      </c>
      <c r="M2193" t="s">
        <v>22</v>
      </c>
    </row>
    <row r="2194" spans="1:13" x14ac:dyDescent="0.3">
      <c r="A2194">
        <v>3707</v>
      </c>
      <c r="B2194">
        <v>6</v>
      </c>
      <c r="C2194">
        <v>24</v>
      </c>
      <c r="D2194">
        <v>2</v>
      </c>
      <c r="E2194">
        <v>4</v>
      </c>
      <c r="F2194">
        <v>3707</v>
      </c>
      <c r="G2194" t="s">
        <v>3720</v>
      </c>
      <c r="H2194" s="6">
        <v>55</v>
      </c>
      <c r="I2194" s="12">
        <f>IF(Fact_Order[[#This Row],[Review Rating]]&gt;3,1,0)</f>
        <v>1</v>
      </c>
      <c r="J2194">
        <v>4</v>
      </c>
      <c r="K2194">
        <f>IF(Fact_Order[[#This Row],[Discount Applied]]="Yes", 1, 0)</f>
        <v>0</v>
      </c>
      <c r="L2194" t="s">
        <v>1691</v>
      </c>
      <c r="M2194" t="s">
        <v>10</v>
      </c>
    </row>
    <row r="2195" spans="1:13" x14ac:dyDescent="0.3">
      <c r="A2195">
        <v>3804</v>
      </c>
      <c r="B2195">
        <v>4</v>
      </c>
      <c r="C2195">
        <v>40</v>
      </c>
      <c r="D2195">
        <v>2</v>
      </c>
      <c r="E2195">
        <v>9</v>
      </c>
      <c r="F2195">
        <v>3804</v>
      </c>
      <c r="G2195" t="s">
        <v>3817</v>
      </c>
      <c r="H2195" s="6">
        <v>55</v>
      </c>
      <c r="I2195" s="12">
        <f>IF(Fact_Order[[#This Row],[Review Rating]]&gt;3,1,0)</f>
        <v>1</v>
      </c>
      <c r="J2195">
        <v>3.6</v>
      </c>
      <c r="K2195">
        <f>IF(Fact_Order[[#This Row],[Discount Applied]]="Yes", 1, 0)</f>
        <v>0</v>
      </c>
      <c r="L2195" t="s">
        <v>1691</v>
      </c>
      <c r="M2195" t="s">
        <v>27</v>
      </c>
    </row>
    <row r="2196" spans="1:13" x14ac:dyDescent="0.3">
      <c r="A2196">
        <v>13</v>
      </c>
      <c r="B2196">
        <v>2</v>
      </c>
      <c r="C2196">
        <v>7</v>
      </c>
      <c r="D2196">
        <v>1</v>
      </c>
      <c r="E2196">
        <v>17</v>
      </c>
      <c r="F2196">
        <v>48</v>
      </c>
      <c r="G2196" t="s">
        <v>60</v>
      </c>
      <c r="H2196" s="6">
        <v>54</v>
      </c>
      <c r="I2196" s="12">
        <f>IF(Fact_Order[[#This Row],[Review Rating]]&gt;3,1,0)</f>
        <v>1</v>
      </c>
      <c r="J2196">
        <v>4.5</v>
      </c>
      <c r="K2196">
        <f>IF(Fact_Order[[#This Row],[Discount Applied]]="Yes", 1, 0)</f>
        <v>1</v>
      </c>
      <c r="L2196" t="s">
        <v>7</v>
      </c>
      <c r="M2196" t="s">
        <v>10</v>
      </c>
    </row>
    <row r="2197" spans="1:13" x14ac:dyDescent="0.3">
      <c r="A2197">
        <v>59</v>
      </c>
      <c r="B2197">
        <v>2</v>
      </c>
      <c r="C2197">
        <v>10</v>
      </c>
      <c r="D2197">
        <v>3</v>
      </c>
      <c r="E2197">
        <v>16</v>
      </c>
      <c r="F2197">
        <v>59</v>
      </c>
      <c r="G2197" t="s">
        <v>71</v>
      </c>
      <c r="H2197" s="6">
        <v>54</v>
      </c>
      <c r="I2197" s="12">
        <f>IF(Fact_Order[[#This Row],[Review Rating]]&gt;3,1,0)</f>
        <v>1</v>
      </c>
      <c r="J2197">
        <v>4.2</v>
      </c>
      <c r="K2197">
        <f>IF(Fact_Order[[#This Row],[Discount Applied]]="Yes", 1, 0)</f>
        <v>1</v>
      </c>
      <c r="L2197" t="s">
        <v>7</v>
      </c>
      <c r="M2197" t="s">
        <v>8</v>
      </c>
    </row>
    <row r="2198" spans="1:13" x14ac:dyDescent="0.3">
      <c r="A2198">
        <v>114</v>
      </c>
      <c r="B2198">
        <v>3</v>
      </c>
      <c r="C2198">
        <v>33</v>
      </c>
      <c r="D2198">
        <v>1</v>
      </c>
      <c r="E2198">
        <v>20</v>
      </c>
      <c r="F2198">
        <v>114</v>
      </c>
      <c r="G2198" t="s">
        <v>126</v>
      </c>
      <c r="H2198" s="6">
        <v>54</v>
      </c>
      <c r="I2198" s="12">
        <f>IF(Fact_Order[[#This Row],[Review Rating]]&gt;3,1,0)</f>
        <v>1</v>
      </c>
      <c r="J2198">
        <v>3.1</v>
      </c>
      <c r="K2198">
        <f>IF(Fact_Order[[#This Row],[Discount Applied]]="Yes", 1, 0)</f>
        <v>1</v>
      </c>
      <c r="L2198" t="s">
        <v>7</v>
      </c>
      <c r="M2198" t="s">
        <v>14</v>
      </c>
    </row>
    <row r="2199" spans="1:13" x14ac:dyDescent="0.3">
      <c r="A2199">
        <v>126</v>
      </c>
      <c r="B2199">
        <v>3</v>
      </c>
      <c r="C2199">
        <v>19</v>
      </c>
      <c r="D2199">
        <v>1</v>
      </c>
      <c r="E2199">
        <v>7</v>
      </c>
      <c r="F2199">
        <v>126</v>
      </c>
      <c r="G2199" t="s">
        <v>138</v>
      </c>
      <c r="H2199" s="6">
        <v>54</v>
      </c>
      <c r="I2199" s="12">
        <f>IF(Fact_Order[[#This Row],[Review Rating]]&gt;3,1,0)</f>
        <v>1</v>
      </c>
      <c r="J2199">
        <v>3.6</v>
      </c>
      <c r="K2199">
        <f>IF(Fact_Order[[#This Row],[Discount Applied]]="Yes", 1, 0)</f>
        <v>1</v>
      </c>
      <c r="L2199" t="s">
        <v>7</v>
      </c>
      <c r="M2199" t="s">
        <v>8</v>
      </c>
    </row>
    <row r="2200" spans="1:13" x14ac:dyDescent="0.3">
      <c r="A2200">
        <v>268</v>
      </c>
      <c r="B2200">
        <v>5</v>
      </c>
      <c r="C2200">
        <v>34</v>
      </c>
      <c r="D2200">
        <v>2</v>
      </c>
      <c r="E2200">
        <v>2</v>
      </c>
      <c r="F2200">
        <v>268</v>
      </c>
      <c r="G2200" t="s">
        <v>280</v>
      </c>
      <c r="H2200" s="6">
        <v>54</v>
      </c>
      <c r="I2200" s="12">
        <f>IF(Fact_Order[[#This Row],[Review Rating]]&gt;3,1,0)</f>
        <v>1</v>
      </c>
      <c r="J2200">
        <v>3.9</v>
      </c>
      <c r="K2200">
        <f>IF(Fact_Order[[#This Row],[Discount Applied]]="Yes", 1, 0)</f>
        <v>1</v>
      </c>
      <c r="L2200" t="s">
        <v>7</v>
      </c>
      <c r="M2200" t="s">
        <v>8</v>
      </c>
    </row>
    <row r="2201" spans="1:13" x14ac:dyDescent="0.3">
      <c r="A2201">
        <v>421</v>
      </c>
      <c r="B2201">
        <v>2</v>
      </c>
      <c r="C2201">
        <v>18</v>
      </c>
      <c r="D2201">
        <v>2</v>
      </c>
      <c r="E2201">
        <v>21</v>
      </c>
      <c r="F2201">
        <v>421</v>
      </c>
      <c r="G2201" t="s">
        <v>433</v>
      </c>
      <c r="H2201" s="6">
        <v>54</v>
      </c>
      <c r="I2201" s="12">
        <f>IF(Fact_Order[[#This Row],[Review Rating]]&gt;3,1,0)</f>
        <v>1</v>
      </c>
      <c r="J2201">
        <v>3.8</v>
      </c>
      <c r="K2201">
        <f>IF(Fact_Order[[#This Row],[Discount Applied]]="Yes", 1, 0)</f>
        <v>1</v>
      </c>
      <c r="L2201" t="s">
        <v>7</v>
      </c>
      <c r="M2201" t="s">
        <v>27</v>
      </c>
    </row>
    <row r="2202" spans="1:13" x14ac:dyDescent="0.3">
      <c r="A2202">
        <v>520</v>
      </c>
      <c r="B2202">
        <v>5</v>
      </c>
      <c r="C2202">
        <v>47</v>
      </c>
      <c r="D2202">
        <v>3</v>
      </c>
      <c r="E2202">
        <v>23</v>
      </c>
      <c r="F2202">
        <v>520</v>
      </c>
      <c r="G2202" t="s">
        <v>532</v>
      </c>
      <c r="H2202" s="6">
        <v>54</v>
      </c>
      <c r="I2202" s="12">
        <f>IF(Fact_Order[[#This Row],[Review Rating]]&gt;3,1,0)</f>
        <v>1</v>
      </c>
      <c r="J2202">
        <v>4.4000000000000004</v>
      </c>
      <c r="K2202">
        <f>IF(Fact_Order[[#This Row],[Discount Applied]]="Yes", 1, 0)</f>
        <v>1</v>
      </c>
      <c r="L2202" t="s">
        <v>7</v>
      </c>
      <c r="M2202" t="s">
        <v>22</v>
      </c>
    </row>
    <row r="2203" spans="1:13" x14ac:dyDescent="0.3">
      <c r="A2203">
        <v>610</v>
      </c>
      <c r="B2203">
        <v>3</v>
      </c>
      <c r="C2203">
        <v>32</v>
      </c>
      <c r="D2203">
        <v>4</v>
      </c>
      <c r="E2203">
        <v>2</v>
      </c>
      <c r="F2203">
        <v>610</v>
      </c>
      <c r="G2203" t="s">
        <v>622</v>
      </c>
      <c r="H2203" s="6">
        <v>54</v>
      </c>
      <c r="I2203" s="12">
        <f>IF(Fact_Order[[#This Row],[Review Rating]]&gt;3,1,0)</f>
        <v>1</v>
      </c>
      <c r="J2203">
        <v>4.5999999999999996</v>
      </c>
      <c r="K2203">
        <f>IF(Fact_Order[[#This Row],[Discount Applied]]="Yes", 1, 0)</f>
        <v>1</v>
      </c>
      <c r="L2203" t="s">
        <v>7</v>
      </c>
      <c r="M2203" t="s">
        <v>12</v>
      </c>
    </row>
    <row r="2204" spans="1:13" x14ac:dyDescent="0.3">
      <c r="A2204">
        <v>647</v>
      </c>
      <c r="B2204">
        <v>4</v>
      </c>
      <c r="C2204">
        <v>28</v>
      </c>
      <c r="D2204">
        <v>2</v>
      </c>
      <c r="E2204">
        <v>24</v>
      </c>
      <c r="F2204">
        <v>647</v>
      </c>
      <c r="G2204" t="s">
        <v>659</v>
      </c>
      <c r="H2204" s="6">
        <v>54</v>
      </c>
      <c r="I2204" s="12">
        <f>IF(Fact_Order[[#This Row],[Review Rating]]&gt;3,1,0)</f>
        <v>1</v>
      </c>
      <c r="J2204">
        <v>4.9000000000000004</v>
      </c>
      <c r="K2204">
        <f>IF(Fact_Order[[#This Row],[Discount Applied]]="Yes", 1, 0)</f>
        <v>1</v>
      </c>
      <c r="L2204" t="s">
        <v>7</v>
      </c>
      <c r="M2204" t="s">
        <v>8</v>
      </c>
    </row>
    <row r="2205" spans="1:13" x14ac:dyDescent="0.3">
      <c r="A2205">
        <v>754</v>
      </c>
      <c r="B2205">
        <v>6</v>
      </c>
      <c r="C2205">
        <v>3</v>
      </c>
      <c r="D2205">
        <v>4</v>
      </c>
      <c r="E2205">
        <v>24</v>
      </c>
      <c r="F2205">
        <v>754</v>
      </c>
      <c r="G2205" t="s">
        <v>766</v>
      </c>
      <c r="H2205" s="6">
        <v>54</v>
      </c>
      <c r="I2205" s="12">
        <f>IF(Fact_Order[[#This Row],[Review Rating]]&gt;3,1,0)</f>
        <v>1</v>
      </c>
      <c r="J2205">
        <v>3.4</v>
      </c>
      <c r="K2205">
        <f>IF(Fact_Order[[#This Row],[Discount Applied]]="Yes", 1, 0)</f>
        <v>1</v>
      </c>
      <c r="L2205" t="s">
        <v>7</v>
      </c>
      <c r="M2205" t="s">
        <v>8</v>
      </c>
    </row>
    <row r="2206" spans="1:13" x14ac:dyDescent="0.3">
      <c r="A2206">
        <v>771</v>
      </c>
      <c r="B2206">
        <v>1</v>
      </c>
      <c r="C2206">
        <v>35</v>
      </c>
      <c r="D2206">
        <v>2</v>
      </c>
      <c r="E2206">
        <v>5</v>
      </c>
      <c r="F2206">
        <v>771</v>
      </c>
      <c r="G2206" t="s">
        <v>783</v>
      </c>
      <c r="H2206" s="6">
        <v>54</v>
      </c>
      <c r="I2206" s="12">
        <f>IF(Fact_Order[[#This Row],[Review Rating]]&gt;3,1,0)</f>
        <v>1</v>
      </c>
      <c r="J2206">
        <v>3.3</v>
      </c>
      <c r="K2206">
        <f>IF(Fact_Order[[#This Row],[Discount Applied]]="Yes", 1, 0)</f>
        <v>1</v>
      </c>
      <c r="L2206" t="s">
        <v>7</v>
      </c>
      <c r="M2206" t="s">
        <v>12</v>
      </c>
    </row>
    <row r="2207" spans="1:13" x14ac:dyDescent="0.3">
      <c r="A2207">
        <v>870</v>
      </c>
      <c r="B2207">
        <v>5</v>
      </c>
      <c r="C2207">
        <v>14</v>
      </c>
      <c r="D2207">
        <v>2</v>
      </c>
      <c r="E2207">
        <v>20</v>
      </c>
      <c r="F2207">
        <v>870</v>
      </c>
      <c r="G2207" t="s">
        <v>882</v>
      </c>
      <c r="H2207" s="6">
        <v>54</v>
      </c>
      <c r="I2207" s="12">
        <f>IF(Fact_Order[[#This Row],[Review Rating]]&gt;3,1,0)</f>
        <v>0</v>
      </c>
      <c r="J2207">
        <v>2.7</v>
      </c>
      <c r="K2207">
        <f>IF(Fact_Order[[#This Row],[Discount Applied]]="Yes", 1, 0)</f>
        <v>1</v>
      </c>
      <c r="L2207" t="s">
        <v>7</v>
      </c>
      <c r="M2207" t="s">
        <v>14</v>
      </c>
    </row>
    <row r="2208" spans="1:13" x14ac:dyDescent="0.3">
      <c r="A2208">
        <v>887</v>
      </c>
      <c r="B2208">
        <v>1</v>
      </c>
      <c r="C2208">
        <v>41</v>
      </c>
      <c r="D2208">
        <v>3</v>
      </c>
      <c r="E2208">
        <v>7</v>
      </c>
      <c r="F2208">
        <v>887</v>
      </c>
      <c r="G2208" t="s">
        <v>899</v>
      </c>
      <c r="H2208" s="6">
        <v>54</v>
      </c>
      <c r="I2208" s="12">
        <f>IF(Fact_Order[[#This Row],[Review Rating]]&gt;3,1,0)</f>
        <v>1</v>
      </c>
      <c r="J2208">
        <v>3.6</v>
      </c>
      <c r="K2208">
        <f>IF(Fact_Order[[#This Row],[Discount Applied]]="Yes", 1, 0)</f>
        <v>1</v>
      </c>
      <c r="L2208" t="s">
        <v>7</v>
      </c>
      <c r="M2208" t="s">
        <v>22</v>
      </c>
    </row>
    <row r="2209" spans="1:13" x14ac:dyDescent="0.3">
      <c r="A2209">
        <v>1145</v>
      </c>
      <c r="B2209">
        <v>5</v>
      </c>
      <c r="C2209">
        <v>37</v>
      </c>
      <c r="D2209">
        <v>4</v>
      </c>
      <c r="E2209">
        <v>3</v>
      </c>
      <c r="F2209">
        <v>1145</v>
      </c>
      <c r="G2209" t="s">
        <v>1157</v>
      </c>
      <c r="H2209" s="6">
        <v>54</v>
      </c>
      <c r="I2209" s="12">
        <f>IF(Fact_Order[[#This Row],[Review Rating]]&gt;3,1,0)</f>
        <v>1</v>
      </c>
      <c r="J2209">
        <v>4.4000000000000004</v>
      </c>
      <c r="K2209">
        <f>IF(Fact_Order[[#This Row],[Discount Applied]]="Yes", 1, 0)</f>
        <v>1</v>
      </c>
      <c r="L2209" t="s">
        <v>7</v>
      </c>
      <c r="M2209" t="s">
        <v>22</v>
      </c>
    </row>
    <row r="2210" spans="1:13" x14ac:dyDescent="0.3">
      <c r="A2210">
        <v>1302</v>
      </c>
      <c r="B2210">
        <v>1</v>
      </c>
      <c r="C2210">
        <v>2</v>
      </c>
      <c r="D2210">
        <v>4</v>
      </c>
      <c r="E2210">
        <v>6</v>
      </c>
      <c r="F2210">
        <v>1302</v>
      </c>
      <c r="G2210" t="s">
        <v>1314</v>
      </c>
      <c r="H2210" s="6">
        <v>54</v>
      </c>
      <c r="I2210" s="12">
        <f>IF(Fact_Order[[#This Row],[Review Rating]]&gt;3,1,0)</f>
        <v>1</v>
      </c>
      <c r="J2210">
        <v>5</v>
      </c>
      <c r="K2210">
        <f>IF(Fact_Order[[#This Row],[Discount Applied]]="Yes", 1, 0)</f>
        <v>1</v>
      </c>
      <c r="L2210" t="s">
        <v>7</v>
      </c>
      <c r="M2210" t="s">
        <v>27</v>
      </c>
    </row>
    <row r="2211" spans="1:13" x14ac:dyDescent="0.3">
      <c r="A2211">
        <v>1349</v>
      </c>
      <c r="B2211">
        <v>4</v>
      </c>
      <c r="C2211">
        <v>44</v>
      </c>
      <c r="D2211">
        <v>2</v>
      </c>
      <c r="E2211">
        <v>23</v>
      </c>
      <c r="F2211">
        <v>1349</v>
      </c>
      <c r="G2211" t="s">
        <v>1361</v>
      </c>
      <c r="H2211" s="6">
        <v>54</v>
      </c>
      <c r="I2211" s="12">
        <f>IF(Fact_Order[[#This Row],[Review Rating]]&gt;3,1,0)</f>
        <v>1</v>
      </c>
      <c r="J2211">
        <v>3.2</v>
      </c>
      <c r="K2211">
        <f>IF(Fact_Order[[#This Row],[Discount Applied]]="Yes", 1, 0)</f>
        <v>1</v>
      </c>
      <c r="L2211" t="s">
        <v>7</v>
      </c>
      <c r="M2211" t="s">
        <v>12</v>
      </c>
    </row>
    <row r="2212" spans="1:13" x14ac:dyDescent="0.3">
      <c r="A2212">
        <v>1378</v>
      </c>
      <c r="B2212">
        <v>3</v>
      </c>
      <c r="C2212">
        <v>34</v>
      </c>
      <c r="D2212">
        <v>2</v>
      </c>
      <c r="E2212">
        <v>13</v>
      </c>
      <c r="F2212">
        <v>1378</v>
      </c>
      <c r="G2212" t="s">
        <v>1390</v>
      </c>
      <c r="H2212" s="6">
        <v>54</v>
      </c>
      <c r="I2212" s="12">
        <f>IF(Fact_Order[[#This Row],[Review Rating]]&gt;3,1,0)</f>
        <v>0</v>
      </c>
      <c r="J2212">
        <v>3</v>
      </c>
      <c r="K2212">
        <f>IF(Fact_Order[[#This Row],[Discount Applied]]="Yes", 1, 0)</f>
        <v>1</v>
      </c>
      <c r="L2212" t="s">
        <v>7</v>
      </c>
      <c r="M2212" t="s">
        <v>8</v>
      </c>
    </row>
    <row r="2213" spans="1:13" x14ac:dyDescent="0.3">
      <c r="A2213">
        <v>1492</v>
      </c>
      <c r="B2213">
        <v>2</v>
      </c>
      <c r="C2213">
        <v>11</v>
      </c>
      <c r="D2213">
        <v>3</v>
      </c>
      <c r="E2213">
        <v>6</v>
      </c>
      <c r="F2213">
        <v>1492</v>
      </c>
      <c r="G2213" t="s">
        <v>1504</v>
      </c>
      <c r="H2213" s="6">
        <v>54</v>
      </c>
      <c r="I2213" s="12">
        <f>IF(Fact_Order[[#This Row],[Review Rating]]&gt;3,1,0)</f>
        <v>0</v>
      </c>
      <c r="J2213">
        <v>2.7</v>
      </c>
      <c r="K2213">
        <f>IF(Fact_Order[[#This Row],[Discount Applied]]="Yes", 1, 0)</f>
        <v>1</v>
      </c>
      <c r="L2213" t="s">
        <v>7</v>
      </c>
      <c r="M2213" t="s">
        <v>22</v>
      </c>
    </row>
    <row r="2214" spans="1:13" x14ac:dyDescent="0.3">
      <c r="A2214">
        <v>1510</v>
      </c>
      <c r="B2214">
        <v>2</v>
      </c>
      <c r="C2214">
        <v>14</v>
      </c>
      <c r="D2214">
        <v>3</v>
      </c>
      <c r="E2214">
        <v>11</v>
      </c>
      <c r="F2214">
        <v>1510</v>
      </c>
      <c r="G2214" t="s">
        <v>1522</v>
      </c>
      <c r="H2214" s="6">
        <v>54</v>
      </c>
      <c r="I2214" s="12">
        <f>IF(Fact_Order[[#This Row],[Review Rating]]&gt;3,1,0)</f>
        <v>1</v>
      </c>
      <c r="J2214">
        <v>4.5999999999999996</v>
      </c>
      <c r="K2214">
        <f>IF(Fact_Order[[#This Row],[Discount Applied]]="Yes", 1, 0)</f>
        <v>1</v>
      </c>
      <c r="L2214" t="s">
        <v>7</v>
      </c>
      <c r="M2214" t="s">
        <v>27</v>
      </c>
    </row>
    <row r="2215" spans="1:13" x14ac:dyDescent="0.3">
      <c r="A2215">
        <v>1600</v>
      </c>
      <c r="B2215">
        <v>5</v>
      </c>
      <c r="C2215">
        <v>13</v>
      </c>
      <c r="D2215">
        <v>1</v>
      </c>
      <c r="E2215">
        <v>6</v>
      </c>
      <c r="F2215">
        <v>1600</v>
      </c>
      <c r="G2215" t="s">
        <v>1612</v>
      </c>
      <c r="H2215" s="6">
        <v>54</v>
      </c>
      <c r="I2215" s="12">
        <f>IF(Fact_Order[[#This Row],[Review Rating]]&gt;3,1,0)</f>
        <v>0</v>
      </c>
      <c r="J2215">
        <v>2.8</v>
      </c>
      <c r="K2215">
        <f>IF(Fact_Order[[#This Row],[Discount Applied]]="Yes", 1, 0)</f>
        <v>1</v>
      </c>
      <c r="L2215" t="s">
        <v>7</v>
      </c>
      <c r="M2215" t="s">
        <v>27</v>
      </c>
    </row>
    <row r="2216" spans="1:13" x14ac:dyDescent="0.3">
      <c r="A2216">
        <v>1767</v>
      </c>
      <c r="B2216">
        <v>5</v>
      </c>
      <c r="C2216">
        <v>30</v>
      </c>
      <c r="D2216">
        <v>1</v>
      </c>
      <c r="E2216">
        <v>2</v>
      </c>
      <c r="F2216">
        <v>1767</v>
      </c>
      <c r="G2216" t="s">
        <v>1780</v>
      </c>
      <c r="H2216" s="6">
        <v>54</v>
      </c>
      <c r="I2216" s="12">
        <f>IF(Fact_Order[[#This Row],[Review Rating]]&gt;3,1,0)</f>
        <v>1</v>
      </c>
      <c r="J2216">
        <v>4.3</v>
      </c>
      <c r="K2216">
        <f>IF(Fact_Order[[#This Row],[Discount Applied]]="Yes", 1, 0)</f>
        <v>0</v>
      </c>
      <c r="L2216" t="s">
        <v>1691</v>
      </c>
      <c r="M2216" t="s">
        <v>10</v>
      </c>
    </row>
    <row r="2217" spans="1:13" x14ac:dyDescent="0.3">
      <c r="A2217">
        <v>1883</v>
      </c>
      <c r="B2217">
        <v>6</v>
      </c>
      <c r="C2217">
        <v>31</v>
      </c>
      <c r="D2217">
        <v>1</v>
      </c>
      <c r="E2217">
        <v>19</v>
      </c>
      <c r="F2217">
        <v>1883</v>
      </c>
      <c r="G2217" t="s">
        <v>1896</v>
      </c>
      <c r="H2217" s="6">
        <v>54</v>
      </c>
      <c r="I2217" s="12">
        <f>IF(Fact_Order[[#This Row],[Review Rating]]&gt;3,1,0)</f>
        <v>1</v>
      </c>
      <c r="J2217">
        <v>5</v>
      </c>
      <c r="K2217">
        <f>IF(Fact_Order[[#This Row],[Discount Applied]]="Yes", 1, 0)</f>
        <v>0</v>
      </c>
      <c r="L2217" t="s">
        <v>1691</v>
      </c>
      <c r="M2217" t="s">
        <v>22</v>
      </c>
    </row>
    <row r="2218" spans="1:13" x14ac:dyDescent="0.3">
      <c r="A2218">
        <v>1958</v>
      </c>
      <c r="B2218">
        <v>6</v>
      </c>
      <c r="C2218">
        <v>37</v>
      </c>
      <c r="D2218">
        <v>2</v>
      </c>
      <c r="E2218">
        <v>25</v>
      </c>
      <c r="F2218">
        <v>1958</v>
      </c>
      <c r="G2218" t="s">
        <v>1971</v>
      </c>
      <c r="H2218" s="6">
        <v>54</v>
      </c>
      <c r="I2218" s="12">
        <f>IF(Fact_Order[[#This Row],[Review Rating]]&gt;3,1,0)</f>
        <v>1</v>
      </c>
      <c r="J2218">
        <v>4.5</v>
      </c>
      <c r="K2218">
        <f>IF(Fact_Order[[#This Row],[Discount Applied]]="Yes", 1, 0)</f>
        <v>0</v>
      </c>
      <c r="L2218" t="s">
        <v>1691</v>
      </c>
      <c r="M2218" t="s">
        <v>10</v>
      </c>
    </row>
    <row r="2219" spans="1:13" x14ac:dyDescent="0.3">
      <c r="A2219">
        <v>2189</v>
      </c>
      <c r="B2219">
        <v>3</v>
      </c>
      <c r="C2219">
        <v>19</v>
      </c>
      <c r="D2219">
        <v>1</v>
      </c>
      <c r="E2219">
        <v>8</v>
      </c>
      <c r="F2219">
        <v>2189</v>
      </c>
      <c r="G2219" t="s">
        <v>2202</v>
      </c>
      <c r="H2219" s="6">
        <v>54</v>
      </c>
      <c r="I2219" s="12">
        <f>IF(Fact_Order[[#This Row],[Review Rating]]&gt;3,1,0)</f>
        <v>1</v>
      </c>
      <c r="J2219">
        <v>4.7</v>
      </c>
      <c r="K2219">
        <f>IF(Fact_Order[[#This Row],[Discount Applied]]="Yes", 1, 0)</f>
        <v>0</v>
      </c>
      <c r="L2219" t="s">
        <v>1691</v>
      </c>
      <c r="M2219" t="s">
        <v>12</v>
      </c>
    </row>
    <row r="2220" spans="1:13" x14ac:dyDescent="0.3">
      <c r="A2220">
        <v>2605</v>
      </c>
      <c r="B2220">
        <v>6</v>
      </c>
      <c r="C2220">
        <v>25</v>
      </c>
      <c r="D2220">
        <v>2</v>
      </c>
      <c r="E2220">
        <v>2</v>
      </c>
      <c r="F2220">
        <v>2605</v>
      </c>
      <c r="G2220" t="s">
        <v>2618</v>
      </c>
      <c r="H2220" s="6">
        <v>54</v>
      </c>
      <c r="I2220" s="12">
        <f>IF(Fact_Order[[#This Row],[Review Rating]]&gt;3,1,0)</f>
        <v>1</v>
      </c>
      <c r="J2220">
        <v>3.4</v>
      </c>
      <c r="K2220">
        <f>IF(Fact_Order[[#This Row],[Discount Applied]]="Yes", 1, 0)</f>
        <v>0</v>
      </c>
      <c r="L2220" t="s">
        <v>1691</v>
      </c>
      <c r="M2220" t="s">
        <v>27</v>
      </c>
    </row>
    <row r="2221" spans="1:13" x14ac:dyDescent="0.3">
      <c r="A2221">
        <v>2705</v>
      </c>
      <c r="B2221">
        <v>3</v>
      </c>
      <c r="C2221">
        <v>31</v>
      </c>
      <c r="D2221">
        <v>2</v>
      </c>
      <c r="E2221">
        <v>11</v>
      </c>
      <c r="F2221">
        <v>2705</v>
      </c>
      <c r="G2221" t="s">
        <v>2718</v>
      </c>
      <c r="H2221" s="6">
        <v>54</v>
      </c>
      <c r="I2221" s="12">
        <f>IF(Fact_Order[[#This Row],[Review Rating]]&gt;3,1,0)</f>
        <v>1</v>
      </c>
      <c r="J2221">
        <v>3.4</v>
      </c>
      <c r="K2221">
        <f>IF(Fact_Order[[#This Row],[Discount Applied]]="Yes", 1, 0)</f>
        <v>0</v>
      </c>
      <c r="L2221" t="s">
        <v>1691</v>
      </c>
      <c r="M2221" t="s">
        <v>27</v>
      </c>
    </row>
    <row r="2222" spans="1:13" x14ac:dyDescent="0.3">
      <c r="A2222">
        <v>2710</v>
      </c>
      <c r="B2222">
        <v>4</v>
      </c>
      <c r="C2222">
        <v>27</v>
      </c>
      <c r="D2222">
        <v>1</v>
      </c>
      <c r="E2222">
        <v>6</v>
      </c>
      <c r="F2222">
        <v>2710</v>
      </c>
      <c r="G2222" t="s">
        <v>2723</v>
      </c>
      <c r="H2222" s="6">
        <v>54</v>
      </c>
      <c r="I2222" s="12">
        <f>IF(Fact_Order[[#This Row],[Review Rating]]&gt;3,1,0)</f>
        <v>0</v>
      </c>
      <c r="J2222">
        <v>2.9</v>
      </c>
      <c r="K2222">
        <f>IF(Fact_Order[[#This Row],[Discount Applied]]="Yes", 1, 0)</f>
        <v>0</v>
      </c>
      <c r="L2222" t="s">
        <v>1691</v>
      </c>
      <c r="M2222" t="s">
        <v>12</v>
      </c>
    </row>
    <row r="2223" spans="1:13" x14ac:dyDescent="0.3">
      <c r="A2223">
        <v>2862</v>
      </c>
      <c r="B2223">
        <v>2</v>
      </c>
      <c r="C2223">
        <v>34</v>
      </c>
      <c r="D2223">
        <v>4</v>
      </c>
      <c r="E2223">
        <v>8</v>
      </c>
      <c r="F2223">
        <v>2862</v>
      </c>
      <c r="G2223" t="s">
        <v>2875</v>
      </c>
      <c r="H2223" s="6">
        <v>54</v>
      </c>
      <c r="I2223" s="12">
        <f>IF(Fact_Order[[#This Row],[Review Rating]]&gt;3,1,0)</f>
        <v>1</v>
      </c>
      <c r="J2223">
        <v>3.4</v>
      </c>
      <c r="K2223">
        <f>IF(Fact_Order[[#This Row],[Discount Applied]]="Yes", 1, 0)</f>
        <v>0</v>
      </c>
      <c r="L2223" t="s">
        <v>1691</v>
      </c>
      <c r="M2223" t="s">
        <v>12</v>
      </c>
    </row>
    <row r="2224" spans="1:13" x14ac:dyDescent="0.3">
      <c r="A2224">
        <v>3093</v>
      </c>
      <c r="B2224">
        <v>3</v>
      </c>
      <c r="C2224">
        <v>41</v>
      </c>
      <c r="D2224">
        <v>4</v>
      </c>
      <c r="E2224">
        <v>13</v>
      </c>
      <c r="F2224">
        <v>3093</v>
      </c>
      <c r="G2224" t="s">
        <v>3106</v>
      </c>
      <c r="H2224" s="6">
        <v>54</v>
      </c>
      <c r="I2224" s="12">
        <f>IF(Fact_Order[[#This Row],[Review Rating]]&gt;3,1,0)</f>
        <v>1</v>
      </c>
      <c r="J2224">
        <v>3.5</v>
      </c>
      <c r="K2224">
        <f>IF(Fact_Order[[#This Row],[Discount Applied]]="Yes", 1, 0)</f>
        <v>0</v>
      </c>
      <c r="L2224" t="s">
        <v>1691</v>
      </c>
      <c r="M2224" t="s">
        <v>22</v>
      </c>
    </row>
    <row r="2225" spans="1:13" x14ac:dyDescent="0.3">
      <c r="A2225">
        <v>3330</v>
      </c>
      <c r="B2225">
        <v>1</v>
      </c>
      <c r="C2225">
        <v>33</v>
      </c>
      <c r="D2225">
        <v>1</v>
      </c>
      <c r="E2225">
        <v>22</v>
      </c>
      <c r="F2225">
        <v>3330</v>
      </c>
      <c r="G2225" t="s">
        <v>3343</v>
      </c>
      <c r="H2225" s="6">
        <v>54</v>
      </c>
      <c r="I2225" s="12">
        <f>IF(Fact_Order[[#This Row],[Review Rating]]&gt;3,1,0)</f>
        <v>1</v>
      </c>
      <c r="J2225">
        <v>3.8</v>
      </c>
      <c r="K2225">
        <f>IF(Fact_Order[[#This Row],[Discount Applied]]="Yes", 1, 0)</f>
        <v>0</v>
      </c>
      <c r="L2225" t="s">
        <v>1691</v>
      </c>
      <c r="M2225" t="s">
        <v>27</v>
      </c>
    </row>
    <row r="2226" spans="1:13" x14ac:dyDescent="0.3">
      <c r="A2226">
        <v>3426</v>
      </c>
      <c r="B2226">
        <v>3</v>
      </c>
      <c r="C2226">
        <v>50</v>
      </c>
      <c r="D2226">
        <v>3</v>
      </c>
      <c r="E2226">
        <v>20</v>
      </c>
      <c r="F2226">
        <v>3426</v>
      </c>
      <c r="G2226" t="s">
        <v>3439</v>
      </c>
      <c r="H2226" s="6">
        <v>54</v>
      </c>
      <c r="I2226" s="12">
        <f>IF(Fact_Order[[#This Row],[Review Rating]]&gt;3,1,0)</f>
        <v>1</v>
      </c>
      <c r="J2226">
        <v>4.3</v>
      </c>
      <c r="K2226">
        <f>IF(Fact_Order[[#This Row],[Discount Applied]]="Yes", 1, 0)</f>
        <v>0</v>
      </c>
      <c r="L2226" t="s">
        <v>1691</v>
      </c>
      <c r="M2226" t="s">
        <v>27</v>
      </c>
    </row>
    <row r="2227" spans="1:13" x14ac:dyDescent="0.3">
      <c r="A2227">
        <v>3509</v>
      </c>
      <c r="B2227">
        <v>4</v>
      </c>
      <c r="C2227">
        <v>39</v>
      </c>
      <c r="D2227">
        <v>4</v>
      </c>
      <c r="E2227">
        <v>14</v>
      </c>
      <c r="F2227">
        <v>3509</v>
      </c>
      <c r="G2227" t="s">
        <v>3522</v>
      </c>
      <c r="H2227" s="6">
        <v>54</v>
      </c>
      <c r="I2227" s="12">
        <f>IF(Fact_Order[[#This Row],[Review Rating]]&gt;3,1,0)</f>
        <v>1</v>
      </c>
      <c r="J2227">
        <v>4.7</v>
      </c>
      <c r="K2227">
        <f>IF(Fact_Order[[#This Row],[Discount Applied]]="Yes", 1, 0)</f>
        <v>0</v>
      </c>
      <c r="L2227" t="s">
        <v>1691</v>
      </c>
      <c r="M2227" t="s">
        <v>22</v>
      </c>
    </row>
    <row r="2228" spans="1:13" x14ac:dyDescent="0.3">
      <c r="A2228">
        <v>3628</v>
      </c>
      <c r="B2228">
        <v>3</v>
      </c>
      <c r="C2228">
        <v>13</v>
      </c>
      <c r="D2228">
        <v>1</v>
      </c>
      <c r="E2228">
        <v>23</v>
      </c>
      <c r="F2228">
        <v>3628</v>
      </c>
      <c r="G2228" t="s">
        <v>3641</v>
      </c>
      <c r="H2228" s="6">
        <v>54</v>
      </c>
      <c r="I2228" s="12">
        <f>IF(Fact_Order[[#This Row],[Review Rating]]&gt;3,1,0)</f>
        <v>1</v>
      </c>
      <c r="J2228">
        <v>3.3</v>
      </c>
      <c r="K2228">
        <f>IF(Fact_Order[[#This Row],[Discount Applied]]="Yes", 1, 0)</f>
        <v>0</v>
      </c>
      <c r="L2228" t="s">
        <v>1691</v>
      </c>
      <c r="M2228" t="s">
        <v>10</v>
      </c>
    </row>
    <row r="2229" spans="1:13" x14ac:dyDescent="0.3">
      <c r="A2229">
        <v>3699</v>
      </c>
      <c r="B2229">
        <v>5</v>
      </c>
      <c r="C2229">
        <v>19</v>
      </c>
      <c r="D2229">
        <v>2</v>
      </c>
      <c r="E2229">
        <v>12</v>
      </c>
      <c r="F2229">
        <v>3699</v>
      </c>
      <c r="G2229" t="s">
        <v>3712</v>
      </c>
      <c r="H2229" s="6">
        <v>54</v>
      </c>
      <c r="I2229" s="12">
        <f>IF(Fact_Order[[#This Row],[Review Rating]]&gt;3,1,0)</f>
        <v>1</v>
      </c>
      <c r="J2229">
        <v>4</v>
      </c>
      <c r="K2229">
        <f>IF(Fact_Order[[#This Row],[Discount Applied]]="Yes", 1, 0)</f>
        <v>0</v>
      </c>
      <c r="L2229" t="s">
        <v>1691</v>
      </c>
      <c r="M2229" t="s">
        <v>8</v>
      </c>
    </row>
    <row r="2230" spans="1:13" x14ac:dyDescent="0.3">
      <c r="A2230">
        <v>3759</v>
      </c>
      <c r="B2230">
        <v>6</v>
      </c>
      <c r="C2230">
        <v>28</v>
      </c>
      <c r="D2230">
        <v>2</v>
      </c>
      <c r="E2230">
        <v>4</v>
      </c>
      <c r="F2230">
        <v>3759</v>
      </c>
      <c r="G2230" t="s">
        <v>3772</v>
      </c>
      <c r="H2230" s="6">
        <v>54</v>
      </c>
      <c r="I2230" s="12">
        <f>IF(Fact_Order[[#This Row],[Review Rating]]&gt;3,1,0)</f>
        <v>0</v>
      </c>
      <c r="J2230">
        <v>2.7</v>
      </c>
      <c r="K2230">
        <f>IF(Fact_Order[[#This Row],[Discount Applied]]="Yes", 1, 0)</f>
        <v>0</v>
      </c>
      <c r="L2230" t="s">
        <v>1691</v>
      </c>
      <c r="M2230" t="s">
        <v>22</v>
      </c>
    </row>
    <row r="2231" spans="1:13" x14ac:dyDescent="0.3">
      <c r="A2231">
        <v>3875</v>
      </c>
      <c r="B2231">
        <v>5</v>
      </c>
      <c r="C2231">
        <v>23</v>
      </c>
      <c r="D2231">
        <v>3</v>
      </c>
      <c r="E2231">
        <v>2</v>
      </c>
      <c r="F2231">
        <v>3875</v>
      </c>
      <c r="G2231" t="s">
        <v>3888</v>
      </c>
      <c r="H2231" s="6">
        <v>54</v>
      </c>
      <c r="I2231" s="12">
        <f>IF(Fact_Order[[#This Row],[Review Rating]]&gt;3,1,0)</f>
        <v>1</v>
      </c>
      <c r="J2231">
        <v>3.9</v>
      </c>
      <c r="K2231">
        <f>IF(Fact_Order[[#This Row],[Discount Applied]]="Yes", 1, 0)</f>
        <v>0</v>
      </c>
      <c r="L2231" t="s">
        <v>1691</v>
      </c>
      <c r="M2231" t="s">
        <v>12</v>
      </c>
    </row>
    <row r="2232" spans="1:13" x14ac:dyDescent="0.3">
      <c r="A2232">
        <v>1</v>
      </c>
      <c r="B2232">
        <v>1</v>
      </c>
      <c r="C2232">
        <v>1</v>
      </c>
      <c r="D2232">
        <v>1</v>
      </c>
      <c r="E2232">
        <v>1</v>
      </c>
      <c r="F2232">
        <v>1</v>
      </c>
      <c r="G2232" t="s">
        <v>6</v>
      </c>
      <c r="H2232" s="6">
        <v>53</v>
      </c>
      <c r="I2232" s="12">
        <f>IF(Fact_Order[[#This Row],[Review Rating]]&gt;3,1,0)</f>
        <v>1</v>
      </c>
      <c r="J2232">
        <v>3.1</v>
      </c>
      <c r="K2232">
        <f>IF(Fact_Order[[#This Row],[Discount Applied]]="Yes", 1, 0)</f>
        <v>1</v>
      </c>
      <c r="L2232" t="s">
        <v>7</v>
      </c>
      <c r="M2232" t="s">
        <v>8</v>
      </c>
    </row>
    <row r="2233" spans="1:13" x14ac:dyDescent="0.3">
      <c r="A2233">
        <v>4</v>
      </c>
      <c r="B2233">
        <v>2</v>
      </c>
      <c r="C2233">
        <v>1</v>
      </c>
      <c r="D2233">
        <v>3</v>
      </c>
      <c r="E2233">
        <v>20</v>
      </c>
      <c r="F2233">
        <v>45</v>
      </c>
      <c r="G2233" t="s">
        <v>57</v>
      </c>
      <c r="H2233" s="6">
        <v>53</v>
      </c>
      <c r="I2233" s="12">
        <f>IF(Fact_Order[[#This Row],[Review Rating]]&gt;3,1,0)</f>
        <v>1</v>
      </c>
      <c r="J2233">
        <v>4.5999999999999996</v>
      </c>
      <c r="K2233">
        <f>IF(Fact_Order[[#This Row],[Discount Applied]]="Yes", 1, 0)</f>
        <v>1</v>
      </c>
      <c r="L2233" t="s">
        <v>7</v>
      </c>
      <c r="M2233" t="s">
        <v>14</v>
      </c>
    </row>
    <row r="2234" spans="1:13" x14ac:dyDescent="0.3">
      <c r="A2234">
        <v>25</v>
      </c>
      <c r="B2234">
        <v>2</v>
      </c>
      <c r="C2234">
        <v>15</v>
      </c>
      <c r="D2234">
        <v>1</v>
      </c>
      <c r="E2234">
        <v>8</v>
      </c>
      <c r="F2234">
        <v>15</v>
      </c>
      <c r="G2234" t="s">
        <v>26</v>
      </c>
      <c r="H2234" s="6">
        <v>53</v>
      </c>
      <c r="I2234" s="12">
        <f>IF(Fact_Order[[#This Row],[Review Rating]]&gt;3,1,0)</f>
        <v>1</v>
      </c>
      <c r="J2234">
        <v>4.7</v>
      </c>
      <c r="K2234">
        <f>IF(Fact_Order[[#This Row],[Discount Applied]]="Yes", 1, 0)</f>
        <v>1</v>
      </c>
      <c r="L2234" t="s">
        <v>7</v>
      </c>
      <c r="M2234" t="s">
        <v>27</v>
      </c>
    </row>
    <row r="2235" spans="1:13" x14ac:dyDescent="0.3">
      <c r="A2235">
        <v>78</v>
      </c>
      <c r="B2235">
        <v>3</v>
      </c>
      <c r="C2235">
        <v>13</v>
      </c>
      <c r="D2235">
        <v>3</v>
      </c>
      <c r="E2235">
        <v>11</v>
      </c>
      <c r="F2235">
        <v>78</v>
      </c>
      <c r="G2235" t="s">
        <v>90</v>
      </c>
      <c r="H2235" s="6">
        <v>53</v>
      </c>
      <c r="I2235" s="12">
        <f>IF(Fact_Order[[#This Row],[Review Rating]]&gt;3,1,0)</f>
        <v>1</v>
      </c>
      <c r="J2235">
        <v>3.3</v>
      </c>
      <c r="K2235">
        <f>IF(Fact_Order[[#This Row],[Discount Applied]]="Yes", 1, 0)</f>
        <v>1</v>
      </c>
      <c r="L2235" t="s">
        <v>7</v>
      </c>
      <c r="M2235" t="s">
        <v>27</v>
      </c>
    </row>
    <row r="2236" spans="1:13" x14ac:dyDescent="0.3">
      <c r="A2236">
        <v>88</v>
      </c>
      <c r="B2236">
        <v>5</v>
      </c>
      <c r="C2236">
        <v>32</v>
      </c>
      <c r="D2236">
        <v>4</v>
      </c>
      <c r="E2236">
        <v>10</v>
      </c>
      <c r="F2236">
        <v>88</v>
      </c>
      <c r="G2236" t="s">
        <v>100</v>
      </c>
      <c r="H2236" s="6">
        <v>53</v>
      </c>
      <c r="I2236" s="12">
        <f>IF(Fact_Order[[#This Row],[Review Rating]]&gt;3,1,0)</f>
        <v>1</v>
      </c>
      <c r="J2236">
        <v>3.7</v>
      </c>
      <c r="K2236">
        <f>IF(Fact_Order[[#This Row],[Discount Applied]]="Yes", 1, 0)</f>
        <v>1</v>
      </c>
      <c r="L2236" t="s">
        <v>7</v>
      </c>
      <c r="M2236" t="s">
        <v>27</v>
      </c>
    </row>
    <row r="2237" spans="1:13" x14ac:dyDescent="0.3">
      <c r="A2237">
        <v>189</v>
      </c>
      <c r="B2237">
        <v>1</v>
      </c>
      <c r="C2237">
        <v>11</v>
      </c>
      <c r="D2237">
        <v>2</v>
      </c>
      <c r="E2237">
        <v>16</v>
      </c>
      <c r="F2237">
        <v>189</v>
      </c>
      <c r="G2237" t="s">
        <v>201</v>
      </c>
      <c r="H2237" s="6">
        <v>53</v>
      </c>
      <c r="I2237" s="12">
        <f>IF(Fact_Order[[#This Row],[Review Rating]]&gt;3,1,0)</f>
        <v>1</v>
      </c>
      <c r="J2237">
        <v>3.1</v>
      </c>
      <c r="K2237">
        <f>IF(Fact_Order[[#This Row],[Discount Applied]]="Yes", 1, 0)</f>
        <v>1</v>
      </c>
      <c r="L2237" t="s">
        <v>7</v>
      </c>
      <c r="M2237" t="s">
        <v>22</v>
      </c>
    </row>
    <row r="2238" spans="1:13" x14ac:dyDescent="0.3">
      <c r="A2238">
        <v>246</v>
      </c>
      <c r="B2238">
        <v>3</v>
      </c>
      <c r="C2238">
        <v>4</v>
      </c>
      <c r="D2238">
        <v>3</v>
      </c>
      <c r="E2238">
        <v>4</v>
      </c>
      <c r="F2238">
        <v>246</v>
      </c>
      <c r="G2238" t="s">
        <v>258</v>
      </c>
      <c r="H2238" s="6">
        <v>53</v>
      </c>
      <c r="I2238" s="12">
        <f>IF(Fact_Order[[#This Row],[Review Rating]]&gt;3,1,0)</f>
        <v>1</v>
      </c>
      <c r="J2238">
        <v>3.3</v>
      </c>
      <c r="K2238">
        <f>IF(Fact_Order[[#This Row],[Discount Applied]]="Yes", 1, 0)</f>
        <v>1</v>
      </c>
      <c r="L2238" t="s">
        <v>7</v>
      </c>
      <c r="M2238" t="s">
        <v>8</v>
      </c>
    </row>
    <row r="2239" spans="1:13" x14ac:dyDescent="0.3">
      <c r="A2239">
        <v>258</v>
      </c>
      <c r="B2239">
        <v>1</v>
      </c>
      <c r="C2239">
        <v>9</v>
      </c>
      <c r="D2239">
        <v>3</v>
      </c>
      <c r="E2239">
        <v>9</v>
      </c>
      <c r="F2239">
        <v>258</v>
      </c>
      <c r="G2239" t="s">
        <v>270</v>
      </c>
      <c r="H2239" s="6">
        <v>53</v>
      </c>
      <c r="I2239" s="12">
        <f>IF(Fact_Order[[#This Row],[Review Rating]]&gt;3,1,0)</f>
        <v>1</v>
      </c>
      <c r="J2239">
        <v>4.5</v>
      </c>
      <c r="K2239">
        <f>IF(Fact_Order[[#This Row],[Discount Applied]]="Yes", 1, 0)</f>
        <v>1</v>
      </c>
      <c r="L2239" t="s">
        <v>7</v>
      </c>
      <c r="M2239" t="s">
        <v>12</v>
      </c>
    </row>
    <row r="2240" spans="1:13" x14ac:dyDescent="0.3">
      <c r="A2240">
        <v>299</v>
      </c>
      <c r="B2240">
        <v>4</v>
      </c>
      <c r="C2240">
        <v>34</v>
      </c>
      <c r="D2240">
        <v>1</v>
      </c>
      <c r="E2240">
        <v>18</v>
      </c>
      <c r="F2240">
        <v>299</v>
      </c>
      <c r="G2240" t="s">
        <v>311</v>
      </c>
      <c r="H2240" s="6">
        <v>53</v>
      </c>
      <c r="I2240" s="12">
        <f>IF(Fact_Order[[#This Row],[Review Rating]]&gt;3,1,0)</f>
        <v>1</v>
      </c>
      <c r="J2240">
        <v>4</v>
      </c>
      <c r="K2240">
        <f>IF(Fact_Order[[#This Row],[Discount Applied]]="Yes", 1, 0)</f>
        <v>1</v>
      </c>
      <c r="L2240" t="s">
        <v>7</v>
      </c>
      <c r="M2240" t="s">
        <v>8</v>
      </c>
    </row>
    <row r="2241" spans="1:13" x14ac:dyDescent="0.3">
      <c r="A2241">
        <v>673</v>
      </c>
      <c r="B2241">
        <v>5</v>
      </c>
      <c r="C2241">
        <v>48</v>
      </c>
      <c r="D2241">
        <v>1</v>
      </c>
      <c r="E2241">
        <v>21</v>
      </c>
      <c r="F2241">
        <v>673</v>
      </c>
      <c r="G2241" t="s">
        <v>685</v>
      </c>
      <c r="H2241" s="6">
        <v>53</v>
      </c>
      <c r="I2241" s="12">
        <f>IF(Fact_Order[[#This Row],[Review Rating]]&gt;3,1,0)</f>
        <v>1</v>
      </c>
      <c r="J2241">
        <v>3.3</v>
      </c>
      <c r="K2241">
        <f>IF(Fact_Order[[#This Row],[Discount Applied]]="Yes", 1, 0)</f>
        <v>1</v>
      </c>
      <c r="L2241" t="s">
        <v>7</v>
      </c>
      <c r="M2241" t="s">
        <v>10</v>
      </c>
    </row>
    <row r="2242" spans="1:13" x14ac:dyDescent="0.3">
      <c r="A2242">
        <v>724</v>
      </c>
      <c r="B2242">
        <v>1</v>
      </c>
      <c r="C2242">
        <v>10</v>
      </c>
      <c r="D2242">
        <v>4</v>
      </c>
      <c r="E2242">
        <v>17</v>
      </c>
      <c r="F2242">
        <v>724</v>
      </c>
      <c r="G2242" t="s">
        <v>736</v>
      </c>
      <c r="H2242" s="6">
        <v>53</v>
      </c>
      <c r="I2242" s="12">
        <f>IF(Fact_Order[[#This Row],[Review Rating]]&gt;3,1,0)</f>
        <v>1</v>
      </c>
      <c r="J2242">
        <v>3.5</v>
      </c>
      <c r="K2242">
        <f>IF(Fact_Order[[#This Row],[Discount Applied]]="Yes", 1, 0)</f>
        <v>1</v>
      </c>
      <c r="L2242" t="s">
        <v>7</v>
      </c>
      <c r="M2242" t="s">
        <v>14</v>
      </c>
    </row>
    <row r="2243" spans="1:13" x14ac:dyDescent="0.3">
      <c r="A2243">
        <v>776</v>
      </c>
      <c r="B2243">
        <v>6</v>
      </c>
      <c r="C2243">
        <v>1</v>
      </c>
      <c r="D2243">
        <v>1</v>
      </c>
      <c r="E2243">
        <v>9</v>
      </c>
      <c r="F2243">
        <v>776</v>
      </c>
      <c r="G2243" t="s">
        <v>788</v>
      </c>
      <c r="H2243" s="6">
        <v>53</v>
      </c>
      <c r="I2243" s="12">
        <f>IF(Fact_Order[[#This Row],[Review Rating]]&gt;3,1,0)</f>
        <v>0</v>
      </c>
      <c r="J2243">
        <v>3</v>
      </c>
      <c r="K2243">
        <f>IF(Fact_Order[[#This Row],[Discount Applied]]="Yes", 1, 0)</f>
        <v>1</v>
      </c>
      <c r="L2243" t="s">
        <v>7</v>
      </c>
      <c r="M2243" t="s">
        <v>14</v>
      </c>
    </row>
    <row r="2244" spans="1:13" x14ac:dyDescent="0.3">
      <c r="A2244">
        <v>959</v>
      </c>
      <c r="B2244">
        <v>2</v>
      </c>
      <c r="C2244">
        <v>48</v>
      </c>
      <c r="D2244">
        <v>1</v>
      </c>
      <c r="E2244">
        <v>5</v>
      </c>
      <c r="F2244">
        <v>959</v>
      </c>
      <c r="G2244" t="s">
        <v>971</v>
      </c>
      <c r="H2244" s="6">
        <v>53</v>
      </c>
      <c r="I2244" s="12">
        <f>IF(Fact_Order[[#This Row],[Review Rating]]&gt;3,1,0)</f>
        <v>1</v>
      </c>
      <c r="J2244">
        <v>4.4000000000000004</v>
      </c>
      <c r="K2244">
        <f>IF(Fact_Order[[#This Row],[Discount Applied]]="Yes", 1, 0)</f>
        <v>1</v>
      </c>
      <c r="L2244" t="s">
        <v>7</v>
      </c>
      <c r="M2244" t="s">
        <v>12</v>
      </c>
    </row>
    <row r="2245" spans="1:13" x14ac:dyDescent="0.3">
      <c r="A2245">
        <v>1018</v>
      </c>
      <c r="B2245">
        <v>1</v>
      </c>
      <c r="C2245">
        <v>20</v>
      </c>
      <c r="D2245">
        <v>4</v>
      </c>
      <c r="E2245">
        <v>15</v>
      </c>
      <c r="F2245">
        <v>1018</v>
      </c>
      <c r="G2245" t="s">
        <v>1030</v>
      </c>
      <c r="H2245" s="6">
        <v>53</v>
      </c>
      <c r="I2245" s="12">
        <f>IF(Fact_Order[[#This Row],[Review Rating]]&gt;3,1,0)</f>
        <v>0</v>
      </c>
      <c r="J2245">
        <v>2.5</v>
      </c>
      <c r="K2245">
        <f>IF(Fact_Order[[#This Row],[Discount Applied]]="Yes", 1, 0)</f>
        <v>1</v>
      </c>
      <c r="L2245" t="s">
        <v>7</v>
      </c>
      <c r="M2245" t="s">
        <v>12</v>
      </c>
    </row>
    <row r="2246" spans="1:13" x14ac:dyDescent="0.3">
      <c r="A2246">
        <v>1052</v>
      </c>
      <c r="B2246">
        <v>2</v>
      </c>
      <c r="C2246">
        <v>32</v>
      </c>
      <c r="D2246">
        <v>4</v>
      </c>
      <c r="E2246">
        <v>21</v>
      </c>
      <c r="F2246">
        <v>1052</v>
      </c>
      <c r="G2246" t="s">
        <v>1064</v>
      </c>
      <c r="H2246" s="6">
        <v>53</v>
      </c>
      <c r="I2246" s="12">
        <f>IF(Fact_Order[[#This Row],[Review Rating]]&gt;3,1,0)</f>
        <v>0</v>
      </c>
      <c r="J2246">
        <v>2.6</v>
      </c>
      <c r="K2246">
        <f>IF(Fact_Order[[#This Row],[Discount Applied]]="Yes", 1, 0)</f>
        <v>1</v>
      </c>
      <c r="L2246" t="s">
        <v>7</v>
      </c>
      <c r="M2246" t="s">
        <v>14</v>
      </c>
    </row>
    <row r="2247" spans="1:13" x14ac:dyDescent="0.3">
      <c r="A2247">
        <v>1128</v>
      </c>
      <c r="B2247">
        <v>6</v>
      </c>
      <c r="C2247">
        <v>13</v>
      </c>
      <c r="D2247">
        <v>2</v>
      </c>
      <c r="E2247">
        <v>6</v>
      </c>
      <c r="F2247">
        <v>1128</v>
      </c>
      <c r="G2247" t="s">
        <v>1140</v>
      </c>
      <c r="H2247" s="6">
        <v>53</v>
      </c>
      <c r="I2247" s="12">
        <f>IF(Fact_Order[[#This Row],[Review Rating]]&gt;3,1,0)</f>
        <v>1</v>
      </c>
      <c r="J2247">
        <v>4.8</v>
      </c>
      <c r="K2247">
        <f>IF(Fact_Order[[#This Row],[Discount Applied]]="Yes", 1, 0)</f>
        <v>1</v>
      </c>
      <c r="L2247" t="s">
        <v>7</v>
      </c>
      <c r="M2247" t="s">
        <v>27</v>
      </c>
    </row>
    <row r="2248" spans="1:13" x14ac:dyDescent="0.3">
      <c r="A2248">
        <v>1140</v>
      </c>
      <c r="B2248">
        <v>4</v>
      </c>
      <c r="C2248">
        <v>16</v>
      </c>
      <c r="D2248">
        <v>2</v>
      </c>
      <c r="E2248">
        <v>8</v>
      </c>
      <c r="F2248">
        <v>1140</v>
      </c>
      <c r="G2248" t="s">
        <v>1152</v>
      </c>
      <c r="H2248" s="6">
        <v>53</v>
      </c>
      <c r="I2248" s="12">
        <f>IF(Fact_Order[[#This Row],[Review Rating]]&gt;3,1,0)</f>
        <v>1</v>
      </c>
      <c r="J2248">
        <v>3.9</v>
      </c>
      <c r="K2248">
        <f>IF(Fact_Order[[#This Row],[Discount Applied]]="Yes", 1, 0)</f>
        <v>1</v>
      </c>
      <c r="L2248" t="s">
        <v>7</v>
      </c>
      <c r="M2248" t="s">
        <v>27</v>
      </c>
    </row>
    <row r="2249" spans="1:13" x14ac:dyDescent="0.3">
      <c r="A2249">
        <v>1156</v>
      </c>
      <c r="B2249">
        <v>1</v>
      </c>
      <c r="C2249">
        <v>31</v>
      </c>
      <c r="D2249">
        <v>4</v>
      </c>
      <c r="E2249">
        <v>18</v>
      </c>
      <c r="F2249">
        <v>1156</v>
      </c>
      <c r="G2249" t="s">
        <v>1168</v>
      </c>
      <c r="H2249" s="6">
        <v>53</v>
      </c>
      <c r="I2249" s="12">
        <f>IF(Fact_Order[[#This Row],[Review Rating]]&gt;3,1,0)</f>
        <v>0</v>
      </c>
      <c r="J2249">
        <v>2.6</v>
      </c>
      <c r="K2249">
        <f>IF(Fact_Order[[#This Row],[Discount Applied]]="Yes", 1, 0)</f>
        <v>1</v>
      </c>
      <c r="L2249" t="s">
        <v>7</v>
      </c>
      <c r="M2249" t="s">
        <v>14</v>
      </c>
    </row>
    <row r="2250" spans="1:13" x14ac:dyDescent="0.3">
      <c r="A2250">
        <v>1270</v>
      </c>
      <c r="B2250">
        <v>4</v>
      </c>
      <c r="C2250">
        <v>35</v>
      </c>
      <c r="D2250">
        <v>2</v>
      </c>
      <c r="E2250">
        <v>17</v>
      </c>
      <c r="F2250">
        <v>1270</v>
      </c>
      <c r="G2250" t="s">
        <v>1282</v>
      </c>
      <c r="H2250" s="6">
        <v>53</v>
      </c>
      <c r="I2250" s="12">
        <f>IF(Fact_Order[[#This Row],[Review Rating]]&gt;3,1,0)</f>
        <v>0</v>
      </c>
      <c r="J2250">
        <v>3</v>
      </c>
      <c r="K2250">
        <f>IF(Fact_Order[[#This Row],[Discount Applied]]="Yes", 1, 0)</f>
        <v>1</v>
      </c>
      <c r="L2250" t="s">
        <v>7</v>
      </c>
      <c r="M2250" t="s">
        <v>14</v>
      </c>
    </row>
    <row r="2251" spans="1:13" x14ac:dyDescent="0.3">
      <c r="A2251">
        <v>1421</v>
      </c>
      <c r="B2251">
        <v>6</v>
      </c>
      <c r="C2251">
        <v>19</v>
      </c>
      <c r="D2251">
        <v>3</v>
      </c>
      <c r="E2251">
        <v>3</v>
      </c>
      <c r="F2251">
        <v>1421</v>
      </c>
      <c r="G2251" t="s">
        <v>1433</v>
      </c>
      <c r="H2251" s="6">
        <v>53</v>
      </c>
      <c r="I2251" s="12">
        <f>IF(Fact_Order[[#This Row],[Review Rating]]&gt;3,1,0)</f>
        <v>1</v>
      </c>
      <c r="J2251">
        <v>4.5999999999999996</v>
      </c>
      <c r="K2251">
        <f>IF(Fact_Order[[#This Row],[Discount Applied]]="Yes", 1, 0)</f>
        <v>1</v>
      </c>
      <c r="L2251" t="s">
        <v>7</v>
      </c>
      <c r="M2251" t="s">
        <v>14</v>
      </c>
    </row>
    <row r="2252" spans="1:13" x14ac:dyDescent="0.3">
      <c r="A2252">
        <v>1665</v>
      </c>
      <c r="B2252">
        <v>3</v>
      </c>
      <c r="C2252">
        <v>47</v>
      </c>
      <c r="D2252">
        <v>2</v>
      </c>
      <c r="E2252">
        <v>9</v>
      </c>
      <c r="F2252">
        <v>1665</v>
      </c>
      <c r="G2252" t="s">
        <v>1677</v>
      </c>
      <c r="H2252" s="6">
        <v>53</v>
      </c>
      <c r="I2252" s="12">
        <f>IF(Fact_Order[[#This Row],[Review Rating]]&gt;3,1,0)</f>
        <v>1</v>
      </c>
      <c r="J2252">
        <v>5</v>
      </c>
      <c r="K2252">
        <f>IF(Fact_Order[[#This Row],[Discount Applied]]="Yes", 1, 0)</f>
        <v>1</v>
      </c>
      <c r="L2252" t="s">
        <v>7</v>
      </c>
      <c r="M2252" t="s">
        <v>14</v>
      </c>
    </row>
    <row r="2253" spans="1:13" x14ac:dyDescent="0.3">
      <c r="A2253">
        <v>1728</v>
      </c>
      <c r="B2253">
        <v>1</v>
      </c>
      <c r="C2253">
        <v>42</v>
      </c>
      <c r="D2253">
        <v>2</v>
      </c>
      <c r="E2253">
        <v>1</v>
      </c>
      <c r="F2253">
        <v>1728</v>
      </c>
      <c r="G2253" t="s">
        <v>1741</v>
      </c>
      <c r="H2253" s="6">
        <v>53</v>
      </c>
      <c r="I2253" s="12">
        <f>IF(Fact_Order[[#This Row],[Review Rating]]&gt;3,1,0)</f>
        <v>1</v>
      </c>
      <c r="J2253">
        <v>4</v>
      </c>
      <c r="K2253">
        <f>IF(Fact_Order[[#This Row],[Discount Applied]]="Yes", 1, 0)</f>
        <v>0</v>
      </c>
      <c r="L2253" t="s">
        <v>1691</v>
      </c>
      <c r="M2253" t="s">
        <v>14</v>
      </c>
    </row>
    <row r="2254" spans="1:13" x14ac:dyDescent="0.3">
      <c r="A2254">
        <v>1822</v>
      </c>
      <c r="B2254">
        <v>1</v>
      </c>
      <c r="C2254">
        <v>2</v>
      </c>
      <c r="D2254">
        <v>2</v>
      </c>
      <c r="E2254">
        <v>7</v>
      </c>
      <c r="F2254">
        <v>1822</v>
      </c>
      <c r="G2254" t="s">
        <v>1835</v>
      </c>
      <c r="H2254" s="6">
        <v>53</v>
      </c>
      <c r="I2254" s="12">
        <f>IF(Fact_Order[[#This Row],[Review Rating]]&gt;3,1,0)</f>
        <v>0</v>
      </c>
      <c r="J2254">
        <v>2.8</v>
      </c>
      <c r="K2254">
        <f>IF(Fact_Order[[#This Row],[Discount Applied]]="Yes", 1, 0)</f>
        <v>0</v>
      </c>
      <c r="L2254" t="s">
        <v>1691</v>
      </c>
      <c r="M2254" t="s">
        <v>14</v>
      </c>
    </row>
    <row r="2255" spans="1:13" x14ac:dyDescent="0.3">
      <c r="A2255">
        <v>1834</v>
      </c>
      <c r="B2255">
        <v>5</v>
      </c>
      <c r="C2255">
        <v>8</v>
      </c>
      <c r="D2255">
        <v>2</v>
      </c>
      <c r="E2255">
        <v>17</v>
      </c>
      <c r="F2255">
        <v>1834</v>
      </c>
      <c r="G2255" t="s">
        <v>1847</v>
      </c>
      <c r="H2255" s="6">
        <v>53</v>
      </c>
      <c r="I2255" s="12">
        <f>IF(Fact_Order[[#This Row],[Review Rating]]&gt;3,1,0)</f>
        <v>1</v>
      </c>
      <c r="J2255">
        <v>4.5</v>
      </c>
      <c r="K2255">
        <f>IF(Fact_Order[[#This Row],[Discount Applied]]="Yes", 1, 0)</f>
        <v>0</v>
      </c>
      <c r="L2255" t="s">
        <v>1691</v>
      </c>
      <c r="M2255" t="s">
        <v>14</v>
      </c>
    </row>
    <row r="2256" spans="1:13" x14ac:dyDescent="0.3">
      <c r="A2256">
        <v>1847</v>
      </c>
      <c r="B2256">
        <v>4</v>
      </c>
      <c r="C2256">
        <v>49</v>
      </c>
      <c r="D2256">
        <v>3</v>
      </c>
      <c r="E2256">
        <v>19</v>
      </c>
      <c r="F2256">
        <v>1847</v>
      </c>
      <c r="G2256" t="s">
        <v>1860</v>
      </c>
      <c r="H2256" s="6">
        <v>53</v>
      </c>
      <c r="I2256" s="12">
        <f>IF(Fact_Order[[#This Row],[Review Rating]]&gt;3,1,0)</f>
        <v>0</v>
      </c>
      <c r="J2256">
        <v>2.9</v>
      </c>
      <c r="K2256">
        <f>IF(Fact_Order[[#This Row],[Discount Applied]]="Yes", 1, 0)</f>
        <v>0</v>
      </c>
      <c r="L2256" t="s">
        <v>1691</v>
      </c>
      <c r="M2256" t="s">
        <v>8</v>
      </c>
    </row>
    <row r="2257" spans="1:13" x14ac:dyDescent="0.3">
      <c r="A2257">
        <v>1886</v>
      </c>
      <c r="B2257">
        <v>4</v>
      </c>
      <c r="C2257">
        <v>23</v>
      </c>
      <c r="D2257">
        <v>1</v>
      </c>
      <c r="E2257">
        <v>17</v>
      </c>
      <c r="F2257">
        <v>1886</v>
      </c>
      <c r="G2257" t="s">
        <v>1899</v>
      </c>
      <c r="H2257" s="6">
        <v>53</v>
      </c>
      <c r="I2257" s="12">
        <f>IF(Fact_Order[[#This Row],[Review Rating]]&gt;3,1,0)</f>
        <v>1</v>
      </c>
      <c r="J2257">
        <v>4.4000000000000004</v>
      </c>
      <c r="K2257">
        <f>IF(Fact_Order[[#This Row],[Discount Applied]]="Yes", 1, 0)</f>
        <v>0</v>
      </c>
      <c r="L2257" t="s">
        <v>1691</v>
      </c>
      <c r="M2257" t="s">
        <v>10</v>
      </c>
    </row>
    <row r="2258" spans="1:13" x14ac:dyDescent="0.3">
      <c r="A2258">
        <v>1938</v>
      </c>
      <c r="B2258">
        <v>5</v>
      </c>
      <c r="C2258">
        <v>13</v>
      </c>
      <c r="D2258">
        <v>3</v>
      </c>
      <c r="E2258">
        <v>21</v>
      </c>
      <c r="F2258">
        <v>1938</v>
      </c>
      <c r="G2258" t="s">
        <v>1951</v>
      </c>
      <c r="H2258" s="6">
        <v>53</v>
      </c>
      <c r="I2258" s="12">
        <f>IF(Fact_Order[[#This Row],[Review Rating]]&gt;3,1,0)</f>
        <v>1</v>
      </c>
      <c r="J2258">
        <v>4.5</v>
      </c>
      <c r="K2258">
        <f>IF(Fact_Order[[#This Row],[Discount Applied]]="Yes", 1, 0)</f>
        <v>0</v>
      </c>
      <c r="L2258" t="s">
        <v>1691</v>
      </c>
      <c r="M2258" t="s">
        <v>22</v>
      </c>
    </row>
    <row r="2259" spans="1:13" x14ac:dyDescent="0.3">
      <c r="A2259">
        <v>1944</v>
      </c>
      <c r="B2259">
        <v>3</v>
      </c>
      <c r="C2259">
        <v>49</v>
      </c>
      <c r="D2259">
        <v>3</v>
      </c>
      <c r="E2259">
        <v>21</v>
      </c>
      <c r="F2259">
        <v>1944</v>
      </c>
      <c r="G2259" t="s">
        <v>1957</v>
      </c>
      <c r="H2259" s="6">
        <v>53</v>
      </c>
      <c r="I2259" s="12">
        <f>IF(Fact_Order[[#This Row],[Review Rating]]&gt;3,1,0)</f>
        <v>1</v>
      </c>
      <c r="J2259">
        <v>3.8</v>
      </c>
      <c r="K2259">
        <f>IF(Fact_Order[[#This Row],[Discount Applied]]="Yes", 1, 0)</f>
        <v>0</v>
      </c>
      <c r="L2259" t="s">
        <v>1691</v>
      </c>
      <c r="M2259" t="s">
        <v>10</v>
      </c>
    </row>
    <row r="2260" spans="1:13" x14ac:dyDescent="0.3">
      <c r="A2260">
        <v>1952</v>
      </c>
      <c r="B2260">
        <v>3</v>
      </c>
      <c r="C2260">
        <v>40</v>
      </c>
      <c r="D2260">
        <v>3</v>
      </c>
      <c r="E2260">
        <v>25</v>
      </c>
      <c r="F2260">
        <v>1952</v>
      </c>
      <c r="G2260" t="s">
        <v>1965</v>
      </c>
      <c r="H2260" s="6">
        <v>53</v>
      </c>
      <c r="I2260" s="12">
        <f>IF(Fact_Order[[#This Row],[Review Rating]]&gt;3,1,0)</f>
        <v>0</v>
      </c>
      <c r="J2260">
        <v>2.7</v>
      </c>
      <c r="K2260">
        <f>IF(Fact_Order[[#This Row],[Discount Applied]]="Yes", 1, 0)</f>
        <v>0</v>
      </c>
      <c r="L2260" t="s">
        <v>1691</v>
      </c>
      <c r="M2260" t="s">
        <v>22</v>
      </c>
    </row>
    <row r="2261" spans="1:13" x14ac:dyDescent="0.3">
      <c r="A2261">
        <v>2013</v>
      </c>
      <c r="B2261">
        <v>6</v>
      </c>
      <c r="C2261">
        <v>23</v>
      </c>
      <c r="D2261">
        <v>4</v>
      </c>
      <c r="E2261">
        <v>3</v>
      </c>
      <c r="F2261">
        <v>2013</v>
      </c>
      <c r="G2261" t="s">
        <v>2026</v>
      </c>
      <c r="H2261" s="6">
        <v>53</v>
      </c>
      <c r="I2261" s="12">
        <f>IF(Fact_Order[[#This Row],[Review Rating]]&gt;3,1,0)</f>
        <v>1</v>
      </c>
      <c r="J2261">
        <v>3.2</v>
      </c>
      <c r="K2261">
        <f>IF(Fact_Order[[#This Row],[Discount Applied]]="Yes", 1, 0)</f>
        <v>0</v>
      </c>
      <c r="L2261" t="s">
        <v>1691</v>
      </c>
      <c r="M2261" t="s">
        <v>10</v>
      </c>
    </row>
    <row r="2262" spans="1:13" x14ac:dyDescent="0.3">
      <c r="A2262">
        <v>2075</v>
      </c>
      <c r="B2262">
        <v>2</v>
      </c>
      <c r="C2262">
        <v>21</v>
      </c>
      <c r="D2262">
        <v>3</v>
      </c>
      <c r="E2262">
        <v>19</v>
      </c>
      <c r="F2262">
        <v>2075</v>
      </c>
      <c r="G2262" t="s">
        <v>2088</v>
      </c>
      <c r="H2262" s="6">
        <v>53</v>
      </c>
      <c r="I2262" s="12">
        <f>IF(Fact_Order[[#This Row],[Review Rating]]&gt;3,1,0)</f>
        <v>1</v>
      </c>
      <c r="J2262">
        <v>3.1</v>
      </c>
      <c r="K2262">
        <f>IF(Fact_Order[[#This Row],[Discount Applied]]="Yes", 1, 0)</f>
        <v>0</v>
      </c>
      <c r="L2262" t="s">
        <v>1691</v>
      </c>
      <c r="M2262" t="s">
        <v>27</v>
      </c>
    </row>
    <row r="2263" spans="1:13" x14ac:dyDescent="0.3">
      <c r="A2263">
        <v>2333</v>
      </c>
      <c r="B2263">
        <v>6</v>
      </c>
      <c r="C2263">
        <v>37</v>
      </c>
      <c r="D2263">
        <v>4</v>
      </c>
      <c r="E2263">
        <v>19</v>
      </c>
      <c r="F2263">
        <v>2333</v>
      </c>
      <c r="G2263" t="s">
        <v>2346</v>
      </c>
      <c r="H2263" s="6">
        <v>53</v>
      </c>
      <c r="I2263" s="12">
        <f>IF(Fact_Order[[#This Row],[Review Rating]]&gt;3,1,0)</f>
        <v>0</v>
      </c>
      <c r="J2263">
        <v>2.6</v>
      </c>
      <c r="K2263">
        <f>IF(Fact_Order[[#This Row],[Discount Applied]]="Yes", 1, 0)</f>
        <v>0</v>
      </c>
      <c r="L2263" t="s">
        <v>1691</v>
      </c>
      <c r="M2263" t="s">
        <v>8</v>
      </c>
    </row>
    <row r="2264" spans="1:13" x14ac:dyDescent="0.3">
      <c r="A2264">
        <v>2514</v>
      </c>
      <c r="B2264">
        <v>5</v>
      </c>
      <c r="C2264">
        <v>48</v>
      </c>
      <c r="D2264">
        <v>1</v>
      </c>
      <c r="E2264">
        <v>9</v>
      </c>
      <c r="F2264">
        <v>2514</v>
      </c>
      <c r="G2264" t="s">
        <v>2527</v>
      </c>
      <c r="H2264" s="6">
        <v>53</v>
      </c>
      <c r="I2264" s="12">
        <f>IF(Fact_Order[[#This Row],[Review Rating]]&gt;3,1,0)</f>
        <v>1</v>
      </c>
      <c r="J2264">
        <v>3.5</v>
      </c>
      <c r="K2264">
        <f>IF(Fact_Order[[#This Row],[Discount Applied]]="Yes", 1, 0)</f>
        <v>0</v>
      </c>
      <c r="L2264" t="s">
        <v>1691</v>
      </c>
      <c r="M2264" t="s">
        <v>10</v>
      </c>
    </row>
    <row r="2265" spans="1:13" x14ac:dyDescent="0.3">
      <c r="A2265">
        <v>2523</v>
      </c>
      <c r="B2265">
        <v>5</v>
      </c>
      <c r="C2265">
        <v>3</v>
      </c>
      <c r="D2265">
        <v>1</v>
      </c>
      <c r="E2265">
        <v>23</v>
      </c>
      <c r="F2265">
        <v>2523</v>
      </c>
      <c r="G2265" t="s">
        <v>2536</v>
      </c>
      <c r="H2265" s="6">
        <v>53</v>
      </c>
      <c r="I2265" s="12">
        <f>IF(Fact_Order[[#This Row],[Review Rating]]&gt;3,1,0)</f>
        <v>0</v>
      </c>
      <c r="J2265">
        <v>2.5</v>
      </c>
      <c r="K2265">
        <f>IF(Fact_Order[[#This Row],[Discount Applied]]="Yes", 1, 0)</f>
        <v>0</v>
      </c>
      <c r="L2265" t="s">
        <v>1691</v>
      </c>
      <c r="M2265" t="s">
        <v>27</v>
      </c>
    </row>
    <row r="2266" spans="1:13" x14ac:dyDescent="0.3">
      <c r="A2266">
        <v>2590</v>
      </c>
      <c r="B2266">
        <v>5</v>
      </c>
      <c r="C2266">
        <v>26</v>
      </c>
      <c r="D2266">
        <v>1</v>
      </c>
      <c r="E2266">
        <v>14</v>
      </c>
      <c r="F2266">
        <v>2590</v>
      </c>
      <c r="G2266" t="s">
        <v>2603</v>
      </c>
      <c r="H2266" s="6">
        <v>53</v>
      </c>
      <c r="I2266" s="12">
        <f>IF(Fact_Order[[#This Row],[Review Rating]]&gt;3,1,0)</f>
        <v>1</v>
      </c>
      <c r="J2266">
        <v>4.9000000000000004</v>
      </c>
      <c r="K2266">
        <f>IF(Fact_Order[[#This Row],[Discount Applied]]="Yes", 1, 0)</f>
        <v>0</v>
      </c>
      <c r="L2266" t="s">
        <v>1691</v>
      </c>
      <c r="M2266" t="s">
        <v>14</v>
      </c>
    </row>
    <row r="2267" spans="1:13" x14ac:dyDescent="0.3">
      <c r="A2267">
        <v>2750</v>
      </c>
      <c r="B2267">
        <v>4</v>
      </c>
      <c r="C2267">
        <v>35</v>
      </c>
      <c r="D2267">
        <v>2</v>
      </c>
      <c r="E2267">
        <v>15</v>
      </c>
      <c r="F2267">
        <v>2750</v>
      </c>
      <c r="G2267" t="s">
        <v>2763</v>
      </c>
      <c r="H2267" s="6">
        <v>53</v>
      </c>
      <c r="I2267" s="12">
        <f>IF(Fact_Order[[#This Row],[Review Rating]]&gt;3,1,0)</f>
        <v>1</v>
      </c>
      <c r="J2267">
        <v>3.4</v>
      </c>
      <c r="K2267">
        <f>IF(Fact_Order[[#This Row],[Discount Applied]]="Yes", 1, 0)</f>
        <v>0</v>
      </c>
      <c r="L2267" t="s">
        <v>1691</v>
      </c>
      <c r="M2267" t="s">
        <v>22</v>
      </c>
    </row>
    <row r="2268" spans="1:13" x14ac:dyDescent="0.3">
      <c r="A2268">
        <v>2832</v>
      </c>
      <c r="B2268">
        <v>1</v>
      </c>
      <c r="C2268">
        <v>42</v>
      </c>
      <c r="D2268">
        <v>1</v>
      </c>
      <c r="E2268">
        <v>16</v>
      </c>
      <c r="F2268">
        <v>2832</v>
      </c>
      <c r="G2268" t="s">
        <v>2845</v>
      </c>
      <c r="H2268" s="6">
        <v>53</v>
      </c>
      <c r="I2268" s="12">
        <f>IF(Fact_Order[[#This Row],[Review Rating]]&gt;3,1,0)</f>
        <v>1</v>
      </c>
      <c r="J2268">
        <v>5</v>
      </c>
      <c r="K2268">
        <f>IF(Fact_Order[[#This Row],[Discount Applied]]="Yes", 1, 0)</f>
        <v>0</v>
      </c>
      <c r="L2268" t="s">
        <v>1691</v>
      </c>
      <c r="M2268" t="s">
        <v>12</v>
      </c>
    </row>
    <row r="2269" spans="1:13" x14ac:dyDescent="0.3">
      <c r="A2269">
        <v>2906</v>
      </c>
      <c r="B2269">
        <v>4</v>
      </c>
      <c r="C2269">
        <v>15</v>
      </c>
      <c r="D2269">
        <v>1</v>
      </c>
      <c r="E2269">
        <v>13</v>
      </c>
      <c r="F2269">
        <v>2906</v>
      </c>
      <c r="G2269" t="s">
        <v>2919</v>
      </c>
      <c r="H2269" s="6">
        <v>53</v>
      </c>
      <c r="I2269" s="12">
        <f>IF(Fact_Order[[#This Row],[Review Rating]]&gt;3,1,0)</f>
        <v>1</v>
      </c>
      <c r="J2269">
        <v>4.8</v>
      </c>
      <c r="K2269">
        <f>IF(Fact_Order[[#This Row],[Discount Applied]]="Yes", 1, 0)</f>
        <v>0</v>
      </c>
      <c r="L2269" t="s">
        <v>1691</v>
      </c>
      <c r="M2269" t="s">
        <v>27</v>
      </c>
    </row>
    <row r="2270" spans="1:13" x14ac:dyDescent="0.3">
      <c r="A2270">
        <v>2930</v>
      </c>
      <c r="B2270">
        <v>3</v>
      </c>
      <c r="C2270">
        <v>2</v>
      </c>
      <c r="D2270">
        <v>1</v>
      </c>
      <c r="E2270">
        <v>21</v>
      </c>
      <c r="F2270">
        <v>2930</v>
      </c>
      <c r="G2270" t="s">
        <v>2943</v>
      </c>
      <c r="H2270" s="6">
        <v>53</v>
      </c>
      <c r="I2270" s="12">
        <f>IF(Fact_Order[[#This Row],[Review Rating]]&gt;3,1,0)</f>
        <v>1</v>
      </c>
      <c r="J2270">
        <v>4.5</v>
      </c>
      <c r="K2270">
        <f>IF(Fact_Order[[#This Row],[Discount Applied]]="Yes", 1, 0)</f>
        <v>0</v>
      </c>
      <c r="L2270" t="s">
        <v>1691</v>
      </c>
      <c r="M2270" t="s">
        <v>8</v>
      </c>
    </row>
    <row r="2271" spans="1:13" x14ac:dyDescent="0.3">
      <c r="A2271">
        <v>2939</v>
      </c>
      <c r="B2271">
        <v>4</v>
      </c>
      <c r="C2271">
        <v>2</v>
      </c>
      <c r="D2271">
        <v>4</v>
      </c>
      <c r="E2271">
        <v>13</v>
      </c>
      <c r="F2271">
        <v>2939</v>
      </c>
      <c r="G2271" t="s">
        <v>2952</v>
      </c>
      <c r="H2271" s="6">
        <v>53</v>
      </c>
      <c r="I2271" s="12">
        <f>IF(Fact_Order[[#This Row],[Review Rating]]&gt;3,1,0)</f>
        <v>0</v>
      </c>
      <c r="J2271">
        <v>3</v>
      </c>
      <c r="K2271">
        <f>IF(Fact_Order[[#This Row],[Discount Applied]]="Yes", 1, 0)</f>
        <v>0</v>
      </c>
      <c r="L2271" t="s">
        <v>1691</v>
      </c>
      <c r="M2271" t="s">
        <v>10</v>
      </c>
    </row>
    <row r="2272" spans="1:13" x14ac:dyDescent="0.3">
      <c r="A2272">
        <v>2999</v>
      </c>
      <c r="B2272">
        <v>1</v>
      </c>
      <c r="C2272">
        <v>30</v>
      </c>
      <c r="D2272">
        <v>3</v>
      </c>
      <c r="E2272">
        <v>16</v>
      </c>
      <c r="F2272">
        <v>2999</v>
      </c>
      <c r="G2272" t="s">
        <v>3012</v>
      </c>
      <c r="H2272" s="6">
        <v>53</v>
      </c>
      <c r="I2272" s="12">
        <f>IF(Fact_Order[[#This Row],[Review Rating]]&gt;3,1,0)</f>
        <v>1</v>
      </c>
      <c r="J2272">
        <v>4.7</v>
      </c>
      <c r="K2272">
        <f>IF(Fact_Order[[#This Row],[Discount Applied]]="Yes", 1, 0)</f>
        <v>0</v>
      </c>
      <c r="L2272" t="s">
        <v>1691</v>
      </c>
      <c r="M2272" t="s">
        <v>27</v>
      </c>
    </row>
    <row r="2273" spans="1:13" x14ac:dyDescent="0.3">
      <c r="A2273">
        <v>3004</v>
      </c>
      <c r="B2273">
        <v>1</v>
      </c>
      <c r="C2273">
        <v>5</v>
      </c>
      <c r="D2273">
        <v>4</v>
      </c>
      <c r="E2273">
        <v>1</v>
      </c>
      <c r="F2273">
        <v>3004</v>
      </c>
      <c r="G2273" t="s">
        <v>3017</v>
      </c>
      <c r="H2273" s="6">
        <v>53</v>
      </c>
      <c r="I2273" s="12">
        <f>IF(Fact_Order[[#This Row],[Review Rating]]&gt;3,1,0)</f>
        <v>0</v>
      </c>
      <c r="J2273">
        <v>2.8</v>
      </c>
      <c r="K2273">
        <f>IF(Fact_Order[[#This Row],[Discount Applied]]="Yes", 1, 0)</f>
        <v>0</v>
      </c>
      <c r="L2273" t="s">
        <v>1691</v>
      </c>
      <c r="M2273" t="s">
        <v>12</v>
      </c>
    </row>
    <row r="2274" spans="1:13" x14ac:dyDescent="0.3">
      <c r="A2274">
        <v>3096</v>
      </c>
      <c r="B2274">
        <v>4</v>
      </c>
      <c r="C2274">
        <v>47</v>
      </c>
      <c r="D2274">
        <v>4</v>
      </c>
      <c r="E2274">
        <v>20</v>
      </c>
      <c r="F2274">
        <v>3096</v>
      </c>
      <c r="G2274" t="s">
        <v>3109</v>
      </c>
      <c r="H2274" s="6">
        <v>53</v>
      </c>
      <c r="I2274" s="12">
        <f>IF(Fact_Order[[#This Row],[Review Rating]]&gt;3,1,0)</f>
        <v>1</v>
      </c>
      <c r="J2274">
        <v>3.4</v>
      </c>
      <c r="K2274">
        <f>IF(Fact_Order[[#This Row],[Discount Applied]]="Yes", 1, 0)</f>
        <v>0</v>
      </c>
      <c r="L2274" t="s">
        <v>1691</v>
      </c>
      <c r="M2274" t="s">
        <v>8</v>
      </c>
    </row>
    <row r="2275" spans="1:13" x14ac:dyDescent="0.3">
      <c r="A2275">
        <v>3116</v>
      </c>
      <c r="B2275">
        <v>2</v>
      </c>
      <c r="C2275">
        <v>46</v>
      </c>
      <c r="D2275">
        <v>4</v>
      </c>
      <c r="E2275">
        <v>19</v>
      </c>
      <c r="F2275">
        <v>3116</v>
      </c>
      <c r="G2275" t="s">
        <v>3129</v>
      </c>
      <c r="H2275" s="6">
        <v>53</v>
      </c>
      <c r="I2275" s="12">
        <f>IF(Fact_Order[[#This Row],[Review Rating]]&gt;3,1,0)</f>
        <v>1</v>
      </c>
      <c r="J2275">
        <v>4.0999999999999996</v>
      </c>
      <c r="K2275">
        <f>IF(Fact_Order[[#This Row],[Discount Applied]]="Yes", 1, 0)</f>
        <v>0</v>
      </c>
      <c r="L2275" t="s">
        <v>1691</v>
      </c>
      <c r="M2275" t="s">
        <v>22</v>
      </c>
    </row>
    <row r="2276" spans="1:13" x14ac:dyDescent="0.3">
      <c r="A2276">
        <v>3185</v>
      </c>
      <c r="B2276">
        <v>5</v>
      </c>
      <c r="C2276">
        <v>12</v>
      </c>
      <c r="D2276">
        <v>2</v>
      </c>
      <c r="E2276">
        <v>2</v>
      </c>
      <c r="F2276">
        <v>3185</v>
      </c>
      <c r="G2276" t="s">
        <v>3198</v>
      </c>
      <c r="H2276" s="6">
        <v>53</v>
      </c>
      <c r="I2276" s="12">
        <f>IF(Fact_Order[[#This Row],[Review Rating]]&gt;3,1,0)</f>
        <v>1</v>
      </c>
      <c r="J2276">
        <v>4.2</v>
      </c>
      <c r="K2276">
        <f>IF(Fact_Order[[#This Row],[Discount Applied]]="Yes", 1, 0)</f>
        <v>0</v>
      </c>
      <c r="L2276" t="s">
        <v>1691</v>
      </c>
      <c r="M2276" t="s">
        <v>8</v>
      </c>
    </row>
    <row r="2277" spans="1:13" x14ac:dyDescent="0.3">
      <c r="A2277">
        <v>3417</v>
      </c>
      <c r="B2277">
        <v>6</v>
      </c>
      <c r="C2277">
        <v>16</v>
      </c>
      <c r="D2277">
        <v>2</v>
      </c>
      <c r="E2277">
        <v>4</v>
      </c>
      <c r="F2277">
        <v>3417</v>
      </c>
      <c r="G2277" t="s">
        <v>3430</v>
      </c>
      <c r="H2277" s="6">
        <v>53</v>
      </c>
      <c r="I2277" s="12">
        <f>IF(Fact_Order[[#This Row],[Review Rating]]&gt;3,1,0)</f>
        <v>1</v>
      </c>
      <c r="J2277">
        <v>3.2</v>
      </c>
      <c r="K2277">
        <f>IF(Fact_Order[[#This Row],[Discount Applied]]="Yes", 1, 0)</f>
        <v>0</v>
      </c>
      <c r="L2277" t="s">
        <v>1691</v>
      </c>
      <c r="M2277" t="s">
        <v>22</v>
      </c>
    </row>
    <row r="2278" spans="1:13" x14ac:dyDescent="0.3">
      <c r="A2278">
        <v>3457</v>
      </c>
      <c r="B2278">
        <v>1</v>
      </c>
      <c r="C2278">
        <v>22</v>
      </c>
      <c r="D2278">
        <v>4</v>
      </c>
      <c r="E2278">
        <v>16</v>
      </c>
      <c r="F2278">
        <v>3457</v>
      </c>
      <c r="G2278" t="s">
        <v>3470</v>
      </c>
      <c r="H2278" s="6">
        <v>53</v>
      </c>
      <c r="I2278" s="12">
        <f>IF(Fact_Order[[#This Row],[Review Rating]]&gt;3,1,0)</f>
        <v>1</v>
      </c>
      <c r="J2278">
        <v>4.5999999999999996</v>
      </c>
      <c r="K2278">
        <f>IF(Fact_Order[[#This Row],[Discount Applied]]="Yes", 1, 0)</f>
        <v>0</v>
      </c>
      <c r="L2278" t="s">
        <v>1691</v>
      </c>
      <c r="M2278" t="s">
        <v>8</v>
      </c>
    </row>
    <row r="2279" spans="1:13" x14ac:dyDescent="0.3">
      <c r="A2279">
        <v>3466</v>
      </c>
      <c r="B2279">
        <v>4</v>
      </c>
      <c r="C2279">
        <v>45</v>
      </c>
      <c r="D2279">
        <v>2</v>
      </c>
      <c r="E2279">
        <v>22</v>
      </c>
      <c r="F2279">
        <v>3466</v>
      </c>
      <c r="G2279" t="s">
        <v>3479</v>
      </c>
      <c r="H2279" s="6">
        <v>53</v>
      </c>
      <c r="I2279" s="12">
        <f>IF(Fact_Order[[#This Row],[Review Rating]]&gt;3,1,0)</f>
        <v>1</v>
      </c>
      <c r="J2279">
        <v>3.4</v>
      </c>
      <c r="K2279">
        <f>IF(Fact_Order[[#This Row],[Discount Applied]]="Yes", 1, 0)</f>
        <v>0</v>
      </c>
      <c r="L2279" t="s">
        <v>1691</v>
      </c>
      <c r="M2279" t="s">
        <v>27</v>
      </c>
    </row>
    <row r="2280" spans="1:13" x14ac:dyDescent="0.3">
      <c r="A2280">
        <v>3717</v>
      </c>
      <c r="B2280">
        <v>3</v>
      </c>
      <c r="C2280">
        <v>35</v>
      </c>
      <c r="D2280">
        <v>4</v>
      </c>
      <c r="E2280">
        <v>6</v>
      </c>
      <c r="F2280">
        <v>3717</v>
      </c>
      <c r="G2280" t="s">
        <v>3730</v>
      </c>
      <c r="H2280" s="6">
        <v>53</v>
      </c>
      <c r="I2280" s="12">
        <f>IF(Fact_Order[[#This Row],[Review Rating]]&gt;3,1,0)</f>
        <v>1</v>
      </c>
      <c r="J2280">
        <v>3.4</v>
      </c>
      <c r="K2280">
        <f>IF(Fact_Order[[#This Row],[Discount Applied]]="Yes", 1, 0)</f>
        <v>0</v>
      </c>
      <c r="L2280" t="s">
        <v>1691</v>
      </c>
      <c r="M2280" t="s">
        <v>27</v>
      </c>
    </row>
    <row r="2281" spans="1:13" x14ac:dyDescent="0.3">
      <c r="A2281">
        <v>3748</v>
      </c>
      <c r="B2281">
        <v>6</v>
      </c>
      <c r="C2281">
        <v>4</v>
      </c>
      <c r="D2281">
        <v>2</v>
      </c>
      <c r="E2281">
        <v>2</v>
      </c>
      <c r="F2281">
        <v>3748</v>
      </c>
      <c r="G2281" t="s">
        <v>3761</v>
      </c>
      <c r="H2281" s="6">
        <v>53</v>
      </c>
      <c r="I2281" s="12">
        <f>IF(Fact_Order[[#This Row],[Review Rating]]&gt;3,1,0)</f>
        <v>1</v>
      </c>
      <c r="J2281">
        <v>4.3</v>
      </c>
      <c r="K2281">
        <f>IF(Fact_Order[[#This Row],[Discount Applied]]="Yes", 1, 0)</f>
        <v>0</v>
      </c>
      <c r="L2281" t="s">
        <v>1691</v>
      </c>
      <c r="M2281" t="s">
        <v>22</v>
      </c>
    </row>
    <row r="2282" spans="1:13" x14ac:dyDescent="0.3">
      <c r="A2282">
        <v>3785</v>
      </c>
      <c r="B2282">
        <v>3</v>
      </c>
      <c r="C2282">
        <v>42</v>
      </c>
      <c r="D2282">
        <v>1</v>
      </c>
      <c r="E2282">
        <v>21</v>
      </c>
      <c r="F2282">
        <v>3785</v>
      </c>
      <c r="G2282" t="s">
        <v>3798</v>
      </c>
      <c r="H2282" s="6">
        <v>53</v>
      </c>
      <c r="I2282" s="12">
        <f>IF(Fact_Order[[#This Row],[Review Rating]]&gt;3,1,0)</f>
        <v>1</v>
      </c>
      <c r="J2282">
        <v>4.5</v>
      </c>
      <c r="K2282">
        <f>IF(Fact_Order[[#This Row],[Discount Applied]]="Yes", 1, 0)</f>
        <v>0</v>
      </c>
      <c r="L2282" t="s">
        <v>1691</v>
      </c>
      <c r="M2282" t="s">
        <v>8</v>
      </c>
    </row>
    <row r="2283" spans="1:13" x14ac:dyDescent="0.3">
      <c r="A2283">
        <v>271</v>
      </c>
      <c r="B2283">
        <v>2</v>
      </c>
      <c r="C2283">
        <v>26</v>
      </c>
      <c r="D2283">
        <v>4</v>
      </c>
      <c r="E2283">
        <v>3</v>
      </c>
      <c r="F2283">
        <v>271</v>
      </c>
      <c r="G2283" t="s">
        <v>283</v>
      </c>
      <c r="H2283" s="6">
        <v>52</v>
      </c>
      <c r="I2283" s="12">
        <f>IF(Fact_Order[[#This Row],[Review Rating]]&gt;3,1,0)</f>
        <v>1</v>
      </c>
      <c r="J2283">
        <v>4.5999999999999996</v>
      </c>
      <c r="K2283">
        <f>IF(Fact_Order[[#This Row],[Discount Applied]]="Yes", 1, 0)</f>
        <v>1</v>
      </c>
      <c r="L2283" t="s">
        <v>7</v>
      </c>
      <c r="M2283" t="s">
        <v>22</v>
      </c>
    </row>
    <row r="2284" spans="1:13" x14ac:dyDescent="0.3">
      <c r="A2284">
        <v>312</v>
      </c>
      <c r="B2284">
        <v>6</v>
      </c>
      <c r="C2284">
        <v>4</v>
      </c>
      <c r="D2284">
        <v>1</v>
      </c>
      <c r="E2284">
        <v>3</v>
      </c>
      <c r="F2284">
        <v>312</v>
      </c>
      <c r="G2284" t="s">
        <v>324</v>
      </c>
      <c r="H2284" s="6">
        <v>52</v>
      </c>
      <c r="I2284" s="12">
        <f>IF(Fact_Order[[#This Row],[Review Rating]]&gt;3,1,0)</f>
        <v>1</v>
      </c>
      <c r="J2284">
        <v>4.0999999999999996</v>
      </c>
      <c r="K2284">
        <f>IF(Fact_Order[[#This Row],[Discount Applied]]="Yes", 1, 0)</f>
        <v>1</v>
      </c>
      <c r="L2284" t="s">
        <v>7</v>
      </c>
      <c r="M2284" t="s">
        <v>22</v>
      </c>
    </row>
    <row r="2285" spans="1:13" x14ac:dyDescent="0.3">
      <c r="A2285">
        <v>435</v>
      </c>
      <c r="B2285">
        <v>6</v>
      </c>
      <c r="C2285">
        <v>20</v>
      </c>
      <c r="D2285">
        <v>2</v>
      </c>
      <c r="E2285">
        <v>10</v>
      </c>
      <c r="F2285">
        <v>435</v>
      </c>
      <c r="G2285" t="s">
        <v>447</v>
      </c>
      <c r="H2285" s="6">
        <v>52</v>
      </c>
      <c r="I2285" s="12">
        <f>IF(Fact_Order[[#This Row],[Review Rating]]&gt;3,1,0)</f>
        <v>1</v>
      </c>
      <c r="J2285">
        <v>4</v>
      </c>
      <c r="K2285">
        <f>IF(Fact_Order[[#This Row],[Discount Applied]]="Yes", 1, 0)</f>
        <v>1</v>
      </c>
      <c r="L2285" t="s">
        <v>7</v>
      </c>
      <c r="M2285" t="s">
        <v>14</v>
      </c>
    </row>
    <row r="2286" spans="1:13" x14ac:dyDescent="0.3">
      <c r="A2286">
        <v>465</v>
      </c>
      <c r="B2286">
        <v>3</v>
      </c>
      <c r="C2286">
        <v>16</v>
      </c>
      <c r="D2286">
        <v>1</v>
      </c>
      <c r="E2286">
        <v>13</v>
      </c>
      <c r="F2286">
        <v>465</v>
      </c>
      <c r="G2286" t="s">
        <v>477</v>
      </c>
      <c r="H2286" s="6">
        <v>52</v>
      </c>
      <c r="I2286" s="12">
        <f>IF(Fact_Order[[#This Row],[Review Rating]]&gt;3,1,0)</f>
        <v>1</v>
      </c>
      <c r="J2286">
        <v>4.7</v>
      </c>
      <c r="K2286">
        <f>IF(Fact_Order[[#This Row],[Discount Applied]]="Yes", 1, 0)</f>
        <v>1</v>
      </c>
      <c r="L2286" t="s">
        <v>7</v>
      </c>
      <c r="M2286" t="s">
        <v>14</v>
      </c>
    </row>
    <row r="2287" spans="1:13" x14ac:dyDescent="0.3">
      <c r="A2287">
        <v>527</v>
      </c>
      <c r="B2287">
        <v>4</v>
      </c>
      <c r="C2287">
        <v>33</v>
      </c>
      <c r="D2287">
        <v>1</v>
      </c>
      <c r="E2287">
        <v>14</v>
      </c>
      <c r="F2287">
        <v>527</v>
      </c>
      <c r="G2287" t="s">
        <v>539</v>
      </c>
      <c r="H2287" s="6">
        <v>52</v>
      </c>
      <c r="I2287" s="12">
        <f>IF(Fact_Order[[#This Row],[Review Rating]]&gt;3,1,0)</f>
        <v>1</v>
      </c>
      <c r="J2287">
        <v>4.9000000000000004</v>
      </c>
      <c r="K2287">
        <f>IF(Fact_Order[[#This Row],[Discount Applied]]="Yes", 1, 0)</f>
        <v>1</v>
      </c>
      <c r="L2287" t="s">
        <v>7</v>
      </c>
      <c r="M2287" t="s">
        <v>10</v>
      </c>
    </row>
    <row r="2288" spans="1:13" x14ac:dyDescent="0.3">
      <c r="A2288">
        <v>578</v>
      </c>
      <c r="B2288">
        <v>6</v>
      </c>
      <c r="C2288">
        <v>16</v>
      </c>
      <c r="D2288">
        <v>4</v>
      </c>
      <c r="E2288">
        <v>12</v>
      </c>
      <c r="F2288">
        <v>578</v>
      </c>
      <c r="G2288" t="s">
        <v>590</v>
      </c>
      <c r="H2288" s="6">
        <v>52</v>
      </c>
      <c r="I2288" s="12">
        <f>IF(Fact_Order[[#This Row],[Review Rating]]&gt;3,1,0)</f>
        <v>1</v>
      </c>
      <c r="J2288">
        <v>3.7</v>
      </c>
      <c r="K2288">
        <f>IF(Fact_Order[[#This Row],[Discount Applied]]="Yes", 1, 0)</f>
        <v>1</v>
      </c>
      <c r="L2288" t="s">
        <v>7</v>
      </c>
      <c r="M2288" t="s">
        <v>8</v>
      </c>
    </row>
    <row r="2289" spans="1:13" x14ac:dyDescent="0.3">
      <c r="A2289">
        <v>660</v>
      </c>
      <c r="B2289">
        <v>5</v>
      </c>
      <c r="C2289">
        <v>42</v>
      </c>
      <c r="D2289">
        <v>2</v>
      </c>
      <c r="E2289">
        <v>7</v>
      </c>
      <c r="F2289">
        <v>660</v>
      </c>
      <c r="G2289" t="s">
        <v>672</v>
      </c>
      <c r="H2289" s="6">
        <v>52</v>
      </c>
      <c r="I2289" s="12">
        <f>IF(Fact_Order[[#This Row],[Review Rating]]&gt;3,1,0)</f>
        <v>1</v>
      </c>
      <c r="J2289">
        <v>3.6</v>
      </c>
      <c r="K2289">
        <f>IF(Fact_Order[[#This Row],[Discount Applied]]="Yes", 1, 0)</f>
        <v>1</v>
      </c>
      <c r="L2289" t="s">
        <v>7</v>
      </c>
      <c r="M2289" t="s">
        <v>10</v>
      </c>
    </row>
    <row r="2290" spans="1:13" x14ac:dyDescent="0.3">
      <c r="A2290">
        <v>694</v>
      </c>
      <c r="B2290">
        <v>2</v>
      </c>
      <c r="C2290">
        <v>35</v>
      </c>
      <c r="D2290">
        <v>2</v>
      </c>
      <c r="E2290">
        <v>7</v>
      </c>
      <c r="F2290">
        <v>694</v>
      </c>
      <c r="G2290" t="s">
        <v>706</v>
      </c>
      <c r="H2290" s="6">
        <v>52</v>
      </c>
      <c r="I2290" s="12">
        <f>IF(Fact_Order[[#This Row],[Review Rating]]&gt;3,1,0)</f>
        <v>1</v>
      </c>
      <c r="J2290">
        <v>3.1</v>
      </c>
      <c r="K2290">
        <f>IF(Fact_Order[[#This Row],[Discount Applied]]="Yes", 1, 0)</f>
        <v>1</v>
      </c>
      <c r="L2290" t="s">
        <v>7</v>
      </c>
      <c r="M2290" t="s">
        <v>10</v>
      </c>
    </row>
    <row r="2291" spans="1:13" x14ac:dyDescent="0.3">
      <c r="A2291">
        <v>1034</v>
      </c>
      <c r="B2291">
        <v>2</v>
      </c>
      <c r="C2291">
        <v>7</v>
      </c>
      <c r="D2291">
        <v>2</v>
      </c>
      <c r="E2291">
        <v>14</v>
      </c>
      <c r="F2291">
        <v>1034</v>
      </c>
      <c r="G2291" t="s">
        <v>1046</v>
      </c>
      <c r="H2291" s="6">
        <v>52</v>
      </c>
      <c r="I2291" s="12">
        <f>IF(Fact_Order[[#This Row],[Review Rating]]&gt;3,1,0)</f>
        <v>1</v>
      </c>
      <c r="J2291">
        <v>4.5999999999999996</v>
      </c>
      <c r="K2291">
        <f>IF(Fact_Order[[#This Row],[Discount Applied]]="Yes", 1, 0)</f>
        <v>1</v>
      </c>
      <c r="L2291" t="s">
        <v>7</v>
      </c>
      <c r="M2291" t="s">
        <v>22</v>
      </c>
    </row>
    <row r="2292" spans="1:13" x14ac:dyDescent="0.3">
      <c r="A2292">
        <v>1162</v>
      </c>
      <c r="B2292">
        <v>5</v>
      </c>
      <c r="C2292">
        <v>20</v>
      </c>
      <c r="D2292">
        <v>4</v>
      </c>
      <c r="E2292">
        <v>7</v>
      </c>
      <c r="F2292">
        <v>1162</v>
      </c>
      <c r="G2292" t="s">
        <v>1174</v>
      </c>
      <c r="H2292" s="6">
        <v>52</v>
      </c>
      <c r="I2292" s="12">
        <f>IF(Fact_Order[[#This Row],[Review Rating]]&gt;3,1,0)</f>
        <v>1</v>
      </c>
      <c r="J2292">
        <v>3.1</v>
      </c>
      <c r="K2292">
        <f>IF(Fact_Order[[#This Row],[Discount Applied]]="Yes", 1, 0)</f>
        <v>1</v>
      </c>
      <c r="L2292" t="s">
        <v>7</v>
      </c>
      <c r="M2292" t="s">
        <v>14</v>
      </c>
    </row>
    <row r="2293" spans="1:13" x14ac:dyDescent="0.3">
      <c r="A2293">
        <v>1214</v>
      </c>
      <c r="B2293">
        <v>1</v>
      </c>
      <c r="C2293">
        <v>1</v>
      </c>
      <c r="D2293">
        <v>2</v>
      </c>
      <c r="E2293">
        <v>9</v>
      </c>
      <c r="F2293">
        <v>1214</v>
      </c>
      <c r="G2293" t="s">
        <v>1226</v>
      </c>
      <c r="H2293" s="6">
        <v>52</v>
      </c>
      <c r="I2293" s="12">
        <f>IF(Fact_Order[[#This Row],[Review Rating]]&gt;3,1,0)</f>
        <v>1</v>
      </c>
      <c r="J2293">
        <v>3.7</v>
      </c>
      <c r="K2293">
        <f>IF(Fact_Order[[#This Row],[Discount Applied]]="Yes", 1, 0)</f>
        <v>1</v>
      </c>
      <c r="L2293" t="s">
        <v>7</v>
      </c>
      <c r="M2293" t="s">
        <v>27</v>
      </c>
    </row>
    <row r="2294" spans="1:13" x14ac:dyDescent="0.3">
      <c r="A2294">
        <v>1230</v>
      </c>
      <c r="B2294">
        <v>1</v>
      </c>
      <c r="C2294">
        <v>24</v>
      </c>
      <c r="D2294">
        <v>1</v>
      </c>
      <c r="E2294">
        <v>17</v>
      </c>
      <c r="F2294">
        <v>1230</v>
      </c>
      <c r="G2294" t="s">
        <v>1242</v>
      </c>
      <c r="H2294" s="6">
        <v>52</v>
      </c>
      <c r="I2294" s="12">
        <f>IF(Fact_Order[[#This Row],[Review Rating]]&gt;3,1,0)</f>
        <v>1</v>
      </c>
      <c r="J2294">
        <v>3.6</v>
      </c>
      <c r="K2294">
        <f>IF(Fact_Order[[#This Row],[Discount Applied]]="Yes", 1, 0)</f>
        <v>1</v>
      </c>
      <c r="L2294" t="s">
        <v>7</v>
      </c>
      <c r="M2294" t="s">
        <v>22</v>
      </c>
    </row>
    <row r="2295" spans="1:13" x14ac:dyDescent="0.3">
      <c r="A2295">
        <v>1335</v>
      </c>
      <c r="B2295">
        <v>6</v>
      </c>
      <c r="C2295">
        <v>9</v>
      </c>
      <c r="D2295">
        <v>2</v>
      </c>
      <c r="E2295">
        <v>8</v>
      </c>
      <c r="F2295">
        <v>1335</v>
      </c>
      <c r="G2295" t="s">
        <v>1347</v>
      </c>
      <c r="H2295" s="6">
        <v>52</v>
      </c>
      <c r="I2295" s="12">
        <f>IF(Fact_Order[[#This Row],[Review Rating]]&gt;3,1,0)</f>
        <v>1</v>
      </c>
      <c r="J2295">
        <v>4.2</v>
      </c>
      <c r="K2295">
        <f>IF(Fact_Order[[#This Row],[Discount Applied]]="Yes", 1, 0)</f>
        <v>1</v>
      </c>
      <c r="L2295" t="s">
        <v>7</v>
      </c>
      <c r="M2295" t="s">
        <v>8</v>
      </c>
    </row>
    <row r="2296" spans="1:13" x14ac:dyDescent="0.3">
      <c r="A2296">
        <v>1491</v>
      </c>
      <c r="B2296">
        <v>1</v>
      </c>
      <c r="C2296">
        <v>8</v>
      </c>
      <c r="D2296">
        <v>2</v>
      </c>
      <c r="E2296">
        <v>5</v>
      </c>
      <c r="F2296">
        <v>1491</v>
      </c>
      <c r="G2296" t="s">
        <v>1503</v>
      </c>
      <c r="H2296" s="6">
        <v>52</v>
      </c>
      <c r="I2296" s="12">
        <f>IF(Fact_Order[[#This Row],[Review Rating]]&gt;3,1,0)</f>
        <v>1</v>
      </c>
      <c r="J2296">
        <v>4.9000000000000004</v>
      </c>
      <c r="K2296">
        <f>IF(Fact_Order[[#This Row],[Discount Applied]]="Yes", 1, 0)</f>
        <v>1</v>
      </c>
      <c r="L2296" t="s">
        <v>7</v>
      </c>
      <c r="M2296" t="s">
        <v>8</v>
      </c>
    </row>
    <row r="2297" spans="1:13" x14ac:dyDescent="0.3">
      <c r="A2297">
        <v>1680</v>
      </c>
      <c r="B2297">
        <v>3</v>
      </c>
      <c r="C2297">
        <v>3</v>
      </c>
      <c r="D2297">
        <v>4</v>
      </c>
      <c r="E2297">
        <v>11</v>
      </c>
      <c r="F2297">
        <v>1680</v>
      </c>
      <c r="G2297" t="s">
        <v>1693</v>
      </c>
      <c r="H2297" s="6">
        <v>52</v>
      </c>
      <c r="I2297" s="12">
        <f>IF(Fact_Order[[#This Row],[Review Rating]]&gt;3,1,0)</f>
        <v>1</v>
      </c>
      <c r="J2297">
        <v>4.5</v>
      </c>
      <c r="K2297">
        <f>IF(Fact_Order[[#This Row],[Discount Applied]]="Yes", 1, 0)</f>
        <v>0</v>
      </c>
      <c r="L2297" t="s">
        <v>1691</v>
      </c>
      <c r="M2297" t="s">
        <v>27</v>
      </c>
    </row>
    <row r="2298" spans="1:13" x14ac:dyDescent="0.3">
      <c r="A2298">
        <v>1837</v>
      </c>
      <c r="B2298">
        <v>5</v>
      </c>
      <c r="C2298">
        <v>37</v>
      </c>
      <c r="D2298">
        <v>4</v>
      </c>
      <c r="E2298">
        <v>14</v>
      </c>
      <c r="F2298">
        <v>1837</v>
      </c>
      <c r="G2298" t="s">
        <v>1850</v>
      </c>
      <c r="H2298" s="6">
        <v>52</v>
      </c>
      <c r="I2298" s="12">
        <f>IF(Fact_Order[[#This Row],[Review Rating]]&gt;3,1,0)</f>
        <v>1</v>
      </c>
      <c r="J2298">
        <v>4.2</v>
      </c>
      <c r="K2298">
        <f>IF(Fact_Order[[#This Row],[Discount Applied]]="Yes", 1, 0)</f>
        <v>0</v>
      </c>
      <c r="L2298" t="s">
        <v>1691</v>
      </c>
      <c r="M2298" t="s">
        <v>12</v>
      </c>
    </row>
    <row r="2299" spans="1:13" x14ac:dyDescent="0.3">
      <c r="A2299">
        <v>1868</v>
      </c>
      <c r="B2299">
        <v>5</v>
      </c>
      <c r="C2299">
        <v>13</v>
      </c>
      <c r="D2299">
        <v>4</v>
      </c>
      <c r="E2299">
        <v>12</v>
      </c>
      <c r="F2299">
        <v>1868</v>
      </c>
      <c r="G2299" t="s">
        <v>1881</v>
      </c>
      <c r="H2299" s="6">
        <v>52</v>
      </c>
      <c r="I2299" s="12">
        <f>IF(Fact_Order[[#This Row],[Review Rating]]&gt;3,1,0)</f>
        <v>1</v>
      </c>
      <c r="J2299">
        <v>3.4</v>
      </c>
      <c r="K2299">
        <f>IF(Fact_Order[[#This Row],[Discount Applied]]="Yes", 1, 0)</f>
        <v>0</v>
      </c>
      <c r="L2299" t="s">
        <v>1691</v>
      </c>
      <c r="M2299" t="s">
        <v>8</v>
      </c>
    </row>
    <row r="2300" spans="1:13" x14ac:dyDescent="0.3">
      <c r="A2300">
        <v>1931</v>
      </c>
      <c r="B2300">
        <v>6</v>
      </c>
      <c r="C2300">
        <v>18</v>
      </c>
      <c r="D2300">
        <v>2</v>
      </c>
      <c r="E2300">
        <v>14</v>
      </c>
      <c r="F2300">
        <v>1931</v>
      </c>
      <c r="G2300" t="s">
        <v>1944</v>
      </c>
      <c r="H2300" s="6">
        <v>52</v>
      </c>
      <c r="I2300" s="12">
        <f>IF(Fact_Order[[#This Row],[Review Rating]]&gt;3,1,0)</f>
        <v>1</v>
      </c>
      <c r="J2300">
        <v>3.5</v>
      </c>
      <c r="K2300">
        <f>IF(Fact_Order[[#This Row],[Discount Applied]]="Yes", 1, 0)</f>
        <v>0</v>
      </c>
      <c r="L2300" t="s">
        <v>1691</v>
      </c>
      <c r="M2300" t="s">
        <v>10</v>
      </c>
    </row>
    <row r="2301" spans="1:13" x14ac:dyDescent="0.3">
      <c r="A2301">
        <v>2043</v>
      </c>
      <c r="B2301">
        <v>5</v>
      </c>
      <c r="C2301">
        <v>16</v>
      </c>
      <c r="D2301">
        <v>2</v>
      </c>
      <c r="E2301">
        <v>10</v>
      </c>
      <c r="F2301">
        <v>2043</v>
      </c>
      <c r="G2301" t="s">
        <v>2056</v>
      </c>
      <c r="H2301" s="6">
        <v>52</v>
      </c>
      <c r="I2301" s="12">
        <f>IF(Fact_Order[[#This Row],[Review Rating]]&gt;3,1,0)</f>
        <v>1</v>
      </c>
      <c r="J2301">
        <v>4</v>
      </c>
      <c r="K2301">
        <f>IF(Fact_Order[[#This Row],[Discount Applied]]="Yes", 1, 0)</f>
        <v>0</v>
      </c>
      <c r="L2301" t="s">
        <v>1691</v>
      </c>
      <c r="M2301" t="s">
        <v>8</v>
      </c>
    </row>
    <row r="2302" spans="1:13" x14ac:dyDescent="0.3">
      <c r="A2302">
        <v>2097</v>
      </c>
      <c r="B2302">
        <v>2</v>
      </c>
      <c r="C2302">
        <v>18</v>
      </c>
      <c r="D2302">
        <v>3</v>
      </c>
      <c r="E2302">
        <v>11</v>
      </c>
      <c r="F2302">
        <v>2097</v>
      </c>
      <c r="G2302" t="s">
        <v>2110</v>
      </c>
      <c r="H2302" s="6">
        <v>52</v>
      </c>
      <c r="I2302" s="12">
        <f>IF(Fact_Order[[#This Row],[Review Rating]]&gt;3,1,0)</f>
        <v>1</v>
      </c>
      <c r="J2302">
        <v>4.7</v>
      </c>
      <c r="K2302">
        <f>IF(Fact_Order[[#This Row],[Discount Applied]]="Yes", 1, 0)</f>
        <v>0</v>
      </c>
      <c r="L2302" t="s">
        <v>1691</v>
      </c>
      <c r="M2302" t="s">
        <v>27</v>
      </c>
    </row>
    <row r="2303" spans="1:13" x14ac:dyDescent="0.3">
      <c r="A2303">
        <v>2132</v>
      </c>
      <c r="B2303">
        <v>1</v>
      </c>
      <c r="C2303">
        <v>7</v>
      </c>
      <c r="D2303">
        <v>4</v>
      </c>
      <c r="E2303">
        <v>7</v>
      </c>
      <c r="F2303">
        <v>2132</v>
      </c>
      <c r="G2303" t="s">
        <v>2145</v>
      </c>
      <c r="H2303" s="6">
        <v>52</v>
      </c>
      <c r="I2303" s="12">
        <f>IF(Fact_Order[[#This Row],[Review Rating]]&gt;3,1,0)</f>
        <v>1</v>
      </c>
      <c r="J2303">
        <v>3.6</v>
      </c>
      <c r="K2303">
        <f>IF(Fact_Order[[#This Row],[Discount Applied]]="Yes", 1, 0)</f>
        <v>0</v>
      </c>
      <c r="L2303" t="s">
        <v>1691</v>
      </c>
      <c r="M2303" t="s">
        <v>22</v>
      </c>
    </row>
    <row r="2304" spans="1:13" x14ac:dyDescent="0.3">
      <c r="A2304">
        <v>2551</v>
      </c>
      <c r="B2304">
        <v>6</v>
      </c>
      <c r="C2304">
        <v>14</v>
      </c>
      <c r="D2304">
        <v>4</v>
      </c>
      <c r="E2304">
        <v>24</v>
      </c>
      <c r="F2304">
        <v>2551</v>
      </c>
      <c r="G2304" t="s">
        <v>2564</v>
      </c>
      <c r="H2304" s="6">
        <v>52</v>
      </c>
      <c r="I2304" s="12">
        <f>IF(Fact_Order[[#This Row],[Review Rating]]&gt;3,1,0)</f>
        <v>0</v>
      </c>
      <c r="J2304">
        <v>3</v>
      </c>
      <c r="K2304">
        <f>IF(Fact_Order[[#This Row],[Discount Applied]]="Yes", 1, 0)</f>
        <v>0</v>
      </c>
      <c r="L2304" t="s">
        <v>1691</v>
      </c>
      <c r="M2304" t="s">
        <v>27</v>
      </c>
    </row>
    <row r="2305" spans="1:13" x14ac:dyDescent="0.3">
      <c r="A2305">
        <v>2664</v>
      </c>
      <c r="B2305">
        <v>2</v>
      </c>
      <c r="C2305">
        <v>49</v>
      </c>
      <c r="D2305">
        <v>4</v>
      </c>
      <c r="E2305">
        <v>5</v>
      </c>
      <c r="F2305">
        <v>2664</v>
      </c>
      <c r="G2305" t="s">
        <v>2677</v>
      </c>
      <c r="H2305" s="6">
        <v>52</v>
      </c>
      <c r="I2305" s="12">
        <f>IF(Fact_Order[[#This Row],[Review Rating]]&gt;3,1,0)</f>
        <v>0</v>
      </c>
      <c r="J2305">
        <v>2.9</v>
      </c>
      <c r="K2305">
        <f>IF(Fact_Order[[#This Row],[Discount Applied]]="Yes", 1, 0)</f>
        <v>0</v>
      </c>
      <c r="L2305" t="s">
        <v>1691</v>
      </c>
      <c r="M2305" t="s">
        <v>22</v>
      </c>
    </row>
    <row r="2306" spans="1:13" x14ac:dyDescent="0.3">
      <c r="A2306">
        <v>2698</v>
      </c>
      <c r="B2306">
        <v>4</v>
      </c>
      <c r="C2306">
        <v>13</v>
      </c>
      <c r="D2306">
        <v>1</v>
      </c>
      <c r="E2306">
        <v>15</v>
      </c>
      <c r="F2306">
        <v>2698</v>
      </c>
      <c r="G2306" t="s">
        <v>2711</v>
      </c>
      <c r="H2306" s="6">
        <v>52</v>
      </c>
      <c r="I2306" s="12">
        <f>IF(Fact_Order[[#This Row],[Review Rating]]&gt;3,1,0)</f>
        <v>1</v>
      </c>
      <c r="J2306">
        <v>3.2</v>
      </c>
      <c r="K2306">
        <f>IF(Fact_Order[[#This Row],[Discount Applied]]="Yes", 1, 0)</f>
        <v>0</v>
      </c>
      <c r="L2306" t="s">
        <v>1691</v>
      </c>
      <c r="M2306" t="s">
        <v>22</v>
      </c>
    </row>
    <row r="2307" spans="1:13" x14ac:dyDescent="0.3">
      <c r="A2307">
        <v>2721</v>
      </c>
      <c r="B2307">
        <v>6</v>
      </c>
      <c r="C2307">
        <v>34</v>
      </c>
      <c r="D2307">
        <v>2</v>
      </c>
      <c r="E2307">
        <v>19</v>
      </c>
      <c r="F2307">
        <v>2721</v>
      </c>
      <c r="G2307" t="s">
        <v>2734</v>
      </c>
      <c r="H2307" s="6">
        <v>52</v>
      </c>
      <c r="I2307" s="12">
        <f>IF(Fact_Order[[#This Row],[Review Rating]]&gt;3,1,0)</f>
        <v>0</v>
      </c>
      <c r="J2307">
        <v>2.8</v>
      </c>
      <c r="K2307">
        <f>IF(Fact_Order[[#This Row],[Discount Applied]]="Yes", 1, 0)</f>
        <v>0</v>
      </c>
      <c r="L2307" t="s">
        <v>1691</v>
      </c>
      <c r="M2307" t="s">
        <v>22</v>
      </c>
    </row>
    <row r="2308" spans="1:13" x14ac:dyDescent="0.3">
      <c r="A2308">
        <v>2752</v>
      </c>
      <c r="B2308">
        <v>2</v>
      </c>
      <c r="C2308">
        <v>47</v>
      </c>
      <c r="D2308">
        <v>4</v>
      </c>
      <c r="E2308">
        <v>11</v>
      </c>
      <c r="F2308">
        <v>2752</v>
      </c>
      <c r="G2308" t="s">
        <v>2765</v>
      </c>
      <c r="H2308" s="6">
        <v>52</v>
      </c>
      <c r="I2308" s="12">
        <f>IF(Fact_Order[[#This Row],[Review Rating]]&gt;3,1,0)</f>
        <v>1</v>
      </c>
      <c r="J2308">
        <v>3.1</v>
      </c>
      <c r="K2308">
        <f>IF(Fact_Order[[#This Row],[Discount Applied]]="Yes", 1, 0)</f>
        <v>0</v>
      </c>
      <c r="L2308" t="s">
        <v>1691</v>
      </c>
      <c r="M2308" t="s">
        <v>8</v>
      </c>
    </row>
    <row r="2309" spans="1:13" x14ac:dyDescent="0.3">
      <c r="A2309">
        <v>2764</v>
      </c>
      <c r="B2309">
        <v>5</v>
      </c>
      <c r="C2309">
        <v>9</v>
      </c>
      <c r="D2309">
        <v>4</v>
      </c>
      <c r="E2309">
        <v>9</v>
      </c>
      <c r="F2309">
        <v>2764</v>
      </c>
      <c r="G2309" t="s">
        <v>2777</v>
      </c>
      <c r="H2309" s="6">
        <v>52</v>
      </c>
      <c r="I2309" s="12">
        <f>IF(Fact_Order[[#This Row],[Review Rating]]&gt;3,1,0)</f>
        <v>0</v>
      </c>
      <c r="J2309">
        <v>2.9</v>
      </c>
      <c r="K2309">
        <f>IF(Fact_Order[[#This Row],[Discount Applied]]="Yes", 1, 0)</f>
        <v>0</v>
      </c>
      <c r="L2309" t="s">
        <v>1691</v>
      </c>
      <c r="M2309" t="s">
        <v>8</v>
      </c>
    </row>
    <row r="2310" spans="1:13" x14ac:dyDescent="0.3">
      <c r="A2310">
        <v>2772</v>
      </c>
      <c r="B2310">
        <v>5</v>
      </c>
      <c r="C2310">
        <v>34</v>
      </c>
      <c r="D2310">
        <v>3</v>
      </c>
      <c r="E2310">
        <v>15</v>
      </c>
      <c r="F2310">
        <v>2772</v>
      </c>
      <c r="G2310" t="s">
        <v>2785</v>
      </c>
      <c r="H2310" s="6">
        <v>52</v>
      </c>
      <c r="I2310" s="12">
        <f>IF(Fact_Order[[#This Row],[Review Rating]]&gt;3,1,0)</f>
        <v>1</v>
      </c>
      <c r="J2310">
        <v>3.1</v>
      </c>
      <c r="K2310">
        <f>IF(Fact_Order[[#This Row],[Discount Applied]]="Yes", 1, 0)</f>
        <v>0</v>
      </c>
      <c r="L2310" t="s">
        <v>1691</v>
      </c>
      <c r="M2310" t="s">
        <v>22</v>
      </c>
    </row>
    <row r="2311" spans="1:13" x14ac:dyDescent="0.3">
      <c r="A2311">
        <v>2934</v>
      </c>
      <c r="B2311">
        <v>4</v>
      </c>
      <c r="C2311">
        <v>27</v>
      </c>
      <c r="D2311">
        <v>3</v>
      </c>
      <c r="E2311">
        <v>20</v>
      </c>
      <c r="F2311">
        <v>2934</v>
      </c>
      <c r="G2311" t="s">
        <v>2947</v>
      </c>
      <c r="H2311" s="6">
        <v>52</v>
      </c>
      <c r="I2311" s="12">
        <f>IF(Fact_Order[[#This Row],[Review Rating]]&gt;3,1,0)</f>
        <v>1</v>
      </c>
      <c r="J2311">
        <v>3.8</v>
      </c>
      <c r="K2311">
        <f>IF(Fact_Order[[#This Row],[Discount Applied]]="Yes", 1, 0)</f>
        <v>0</v>
      </c>
      <c r="L2311" t="s">
        <v>1691</v>
      </c>
      <c r="M2311" t="s">
        <v>8</v>
      </c>
    </row>
    <row r="2312" spans="1:13" x14ac:dyDescent="0.3">
      <c r="A2312">
        <v>3173</v>
      </c>
      <c r="B2312">
        <v>4</v>
      </c>
      <c r="C2312">
        <v>10</v>
      </c>
      <c r="D2312">
        <v>4</v>
      </c>
      <c r="E2312">
        <v>21</v>
      </c>
      <c r="F2312">
        <v>3173</v>
      </c>
      <c r="G2312" t="s">
        <v>3186</v>
      </c>
      <c r="H2312" s="6">
        <v>52</v>
      </c>
      <c r="I2312" s="12">
        <f>IF(Fact_Order[[#This Row],[Review Rating]]&gt;3,1,0)</f>
        <v>1</v>
      </c>
      <c r="J2312">
        <v>3.7</v>
      </c>
      <c r="K2312">
        <f>IF(Fact_Order[[#This Row],[Discount Applied]]="Yes", 1, 0)</f>
        <v>0</v>
      </c>
      <c r="L2312" t="s">
        <v>1691</v>
      </c>
      <c r="M2312" t="s">
        <v>27</v>
      </c>
    </row>
    <row r="2313" spans="1:13" x14ac:dyDescent="0.3">
      <c r="A2313">
        <v>3175</v>
      </c>
      <c r="B2313">
        <v>6</v>
      </c>
      <c r="C2313">
        <v>20</v>
      </c>
      <c r="D2313">
        <v>1</v>
      </c>
      <c r="E2313">
        <v>14</v>
      </c>
      <c r="F2313">
        <v>3175</v>
      </c>
      <c r="G2313" t="s">
        <v>3188</v>
      </c>
      <c r="H2313" s="6">
        <v>52</v>
      </c>
      <c r="I2313" s="12">
        <f>IF(Fact_Order[[#This Row],[Review Rating]]&gt;3,1,0)</f>
        <v>1</v>
      </c>
      <c r="J2313">
        <v>3.8</v>
      </c>
      <c r="K2313">
        <f>IF(Fact_Order[[#This Row],[Discount Applied]]="Yes", 1, 0)</f>
        <v>0</v>
      </c>
      <c r="L2313" t="s">
        <v>1691</v>
      </c>
      <c r="M2313" t="s">
        <v>14</v>
      </c>
    </row>
    <row r="2314" spans="1:13" x14ac:dyDescent="0.3">
      <c r="A2314">
        <v>3178</v>
      </c>
      <c r="B2314">
        <v>4</v>
      </c>
      <c r="C2314">
        <v>10</v>
      </c>
      <c r="D2314">
        <v>4</v>
      </c>
      <c r="E2314">
        <v>23</v>
      </c>
      <c r="F2314">
        <v>3178</v>
      </c>
      <c r="G2314" t="s">
        <v>3191</v>
      </c>
      <c r="H2314" s="6">
        <v>52</v>
      </c>
      <c r="I2314" s="12">
        <f>IF(Fact_Order[[#This Row],[Review Rating]]&gt;3,1,0)</f>
        <v>1</v>
      </c>
      <c r="J2314">
        <v>3.2</v>
      </c>
      <c r="K2314">
        <f>IF(Fact_Order[[#This Row],[Discount Applied]]="Yes", 1, 0)</f>
        <v>0</v>
      </c>
      <c r="L2314" t="s">
        <v>1691</v>
      </c>
      <c r="M2314" t="s">
        <v>12</v>
      </c>
    </row>
    <row r="2315" spans="1:13" x14ac:dyDescent="0.3">
      <c r="A2315">
        <v>3195</v>
      </c>
      <c r="B2315">
        <v>4</v>
      </c>
      <c r="C2315">
        <v>34</v>
      </c>
      <c r="D2315">
        <v>3</v>
      </c>
      <c r="E2315">
        <v>5</v>
      </c>
      <c r="F2315">
        <v>3195</v>
      </c>
      <c r="G2315" t="s">
        <v>3208</v>
      </c>
      <c r="H2315" s="6">
        <v>52</v>
      </c>
      <c r="I2315" s="12">
        <f>IF(Fact_Order[[#This Row],[Review Rating]]&gt;3,1,0)</f>
        <v>1</v>
      </c>
      <c r="J2315">
        <v>4.5999999999999996</v>
      </c>
      <c r="K2315">
        <f>IF(Fact_Order[[#This Row],[Discount Applied]]="Yes", 1, 0)</f>
        <v>0</v>
      </c>
      <c r="L2315" t="s">
        <v>1691</v>
      </c>
      <c r="M2315" t="s">
        <v>12</v>
      </c>
    </row>
    <row r="2316" spans="1:13" x14ac:dyDescent="0.3">
      <c r="A2316">
        <v>3207</v>
      </c>
      <c r="B2316">
        <v>2</v>
      </c>
      <c r="C2316">
        <v>19</v>
      </c>
      <c r="D2316">
        <v>1</v>
      </c>
      <c r="E2316">
        <v>24</v>
      </c>
      <c r="F2316">
        <v>3207</v>
      </c>
      <c r="G2316" t="s">
        <v>3220</v>
      </c>
      <c r="H2316" s="6">
        <v>52</v>
      </c>
      <c r="I2316" s="12">
        <f>IF(Fact_Order[[#This Row],[Review Rating]]&gt;3,1,0)</f>
        <v>0</v>
      </c>
      <c r="J2316">
        <v>3</v>
      </c>
      <c r="K2316">
        <f>IF(Fact_Order[[#This Row],[Discount Applied]]="Yes", 1, 0)</f>
        <v>0</v>
      </c>
      <c r="L2316" t="s">
        <v>1691</v>
      </c>
      <c r="M2316" t="s">
        <v>14</v>
      </c>
    </row>
    <row r="2317" spans="1:13" x14ac:dyDescent="0.3">
      <c r="A2317">
        <v>3262</v>
      </c>
      <c r="B2317">
        <v>6</v>
      </c>
      <c r="C2317">
        <v>4</v>
      </c>
      <c r="D2317">
        <v>1</v>
      </c>
      <c r="E2317">
        <v>23</v>
      </c>
      <c r="F2317">
        <v>3262</v>
      </c>
      <c r="G2317" t="s">
        <v>3275</v>
      </c>
      <c r="H2317" s="6">
        <v>52</v>
      </c>
      <c r="I2317" s="12">
        <f>IF(Fact_Order[[#This Row],[Review Rating]]&gt;3,1,0)</f>
        <v>1</v>
      </c>
      <c r="J2317">
        <v>3.4</v>
      </c>
      <c r="K2317">
        <f>IF(Fact_Order[[#This Row],[Discount Applied]]="Yes", 1, 0)</f>
        <v>0</v>
      </c>
      <c r="L2317" t="s">
        <v>1691</v>
      </c>
      <c r="M2317" t="s">
        <v>27</v>
      </c>
    </row>
    <row r="2318" spans="1:13" x14ac:dyDescent="0.3">
      <c r="A2318">
        <v>3312</v>
      </c>
      <c r="B2318">
        <v>1</v>
      </c>
      <c r="C2318">
        <v>21</v>
      </c>
      <c r="D2318">
        <v>3</v>
      </c>
      <c r="E2318">
        <v>20</v>
      </c>
      <c r="F2318">
        <v>3312</v>
      </c>
      <c r="G2318" t="s">
        <v>3325</v>
      </c>
      <c r="H2318" s="6">
        <v>52</v>
      </c>
      <c r="I2318" s="12">
        <f>IF(Fact_Order[[#This Row],[Review Rating]]&gt;3,1,0)</f>
        <v>1</v>
      </c>
      <c r="J2318">
        <v>4</v>
      </c>
      <c r="K2318">
        <f>IF(Fact_Order[[#This Row],[Discount Applied]]="Yes", 1, 0)</f>
        <v>0</v>
      </c>
      <c r="L2318" t="s">
        <v>1691</v>
      </c>
      <c r="M2318" t="s">
        <v>22</v>
      </c>
    </row>
    <row r="2319" spans="1:13" x14ac:dyDescent="0.3">
      <c r="A2319">
        <v>3374</v>
      </c>
      <c r="B2319">
        <v>6</v>
      </c>
      <c r="C2319">
        <v>47</v>
      </c>
      <c r="D2319">
        <v>2</v>
      </c>
      <c r="E2319">
        <v>4</v>
      </c>
      <c r="F2319">
        <v>3374</v>
      </c>
      <c r="G2319" t="s">
        <v>3387</v>
      </c>
      <c r="H2319" s="6">
        <v>52</v>
      </c>
      <c r="I2319" s="12">
        <f>IF(Fact_Order[[#This Row],[Review Rating]]&gt;3,1,0)</f>
        <v>1</v>
      </c>
      <c r="J2319">
        <v>3.5</v>
      </c>
      <c r="K2319">
        <f>IF(Fact_Order[[#This Row],[Discount Applied]]="Yes", 1, 0)</f>
        <v>0</v>
      </c>
      <c r="L2319" t="s">
        <v>1691</v>
      </c>
      <c r="M2319" t="s">
        <v>27</v>
      </c>
    </row>
    <row r="2320" spans="1:13" x14ac:dyDescent="0.3">
      <c r="A2320">
        <v>3381</v>
      </c>
      <c r="B2320">
        <v>4</v>
      </c>
      <c r="C2320">
        <v>26</v>
      </c>
      <c r="D2320">
        <v>3</v>
      </c>
      <c r="E2320">
        <v>11</v>
      </c>
      <c r="F2320">
        <v>3381</v>
      </c>
      <c r="G2320" t="s">
        <v>3394</v>
      </c>
      <c r="H2320" s="6">
        <v>52</v>
      </c>
      <c r="I2320" s="12">
        <f>IF(Fact_Order[[#This Row],[Review Rating]]&gt;3,1,0)</f>
        <v>1</v>
      </c>
      <c r="J2320">
        <v>3.8</v>
      </c>
      <c r="K2320">
        <f>IF(Fact_Order[[#This Row],[Discount Applied]]="Yes", 1, 0)</f>
        <v>0</v>
      </c>
      <c r="L2320" t="s">
        <v>1691</v>
      </c>
      <c r="M2320" t="s">
        <v>14</v>
      </c>
    </row>
    <row r="2321" spans="1:13" x14ac:dyDescent="0.3">
      <c r="A2321">
        <v>3532</v>
      </c>
      <c r="B2321">
        <v>5</v>
      </c>
      <c r="C2321">
        <v>26</v>
      </c>
      <c r="D2321">
        <v>1</v>
      </c>
      <c r="E2321">
        <v>10</v>
      </c>
      <c r="F2321">
        <v>3532</v>
      </c>
      <c r="G2321" t="s">
        <v>3545</v>
      </c>
      <c r="H2321" s="6">
        <v>52</v>
      </c>
      <c r="I2321" s="12">
        <f>IF(Fact_Order[[#This Row],[Review Rating]]&gt;3,1,0)</f>
        <v>1</v>
      </c>
      <c r="J2321">
        <v>4.5999999999999996</v>
      </c>
      <c r="K2321">
        <f>IF(Fact_Order[[#This Row],[Discount Applied]]="Yes", 1, 0)</f>
        <v>0</v>
      </c>
      <c r="L2321" t="s">
        <v>1691</v>
      </c>
      <c r="M2321" t="s">
        <v>10</v>
      </c>
    </row>
    <row r="2322" spans="1:13" x14ac:dyDescent="0.3">
      <c r="A2322">
        <v>3566</v>
      </c>
      <c r="B2322">
        <v>6</v>
      </c>
      <c r="C2322">
        <v>39</v>
      </c>
      <c r="D2322">
        <v>2</v>
      </c>
      <c r="E2322">
        <v>9</v>
      </c>
      <c r="F2322">
        <v>3566</v>
      </c>
      <c r="G2322" t="s">
        <v>3579</v>
      </c>
      <c r="H2322" s="6">
        <v>52</v>
      </c>
      <c r="I2322" s="12">
        <f>IF(Fact_Order[[#This Row],[Review Rating]]&gt;3,1,0)</f>
        <v>1</v>
      </c>
      <c r="J2322">
        <v>4.2</v>
      </c>
      <c r="K2322">
        <f>IF(Fact_Order[[#This Row],[Discount Applied]]="Yes", 1, 0)</f>
        <v>0</v>
      </c>
      <c r="L2322" t="s">
        <v>1691</v>
      </c>
      <c r="M2322" t="s">
        <v>14</v>
      </c>
    </row>
    <row r="2323" spans="1:13" x14ac:dyDescent="0.3">
      <c r="A2323">
        <v>3585</v>
      </c>
      <c r="B2323">
        <v>1</v>
      </c>
      <c r="C2323">
        <v>21</v>
      </c>
      <c r="D2323">
        <v>4</v>
      </c>
      <c r="E2323">
        <v>5</v>
      </c>
      <c r="F2323">
        <v>3585</v>
      </c>
      <c r="G2323" t="s">
        <v>3598</v>
      </c>
      <c r="H2323" s="6">
        <v>52</v>
      </c>
      <c r="I2323" s="12">
        <f>IF(Fact_Order[[#This Row],[Review Rating]]&gt;3,1,0)</f>
        <v>1</v>
      </c>
      <c r="J2323">
        <v>4.8</v>
      </c>
      <c r="K2323">
        <f>IF(Fact_Order[[#This Row],[Discount Applied]]="Yes", 1, 0)</f>
        <v>0</v>
      </c>
      <c r="L2323" t="s">
        <v>1691</v>
      </c>
      <c r="M2323" t="s">
        <v>27</v>
      </c>
    </row>
    <row r="2324" spans="1:13" x14ac:dyDescent="0.3">
      <c r="A2324">
        <v>3670</v>
      </c>
      <c r="B2324">
        <v>6</v>
      </c>
      <c r="C2324">
        <v>48</v>
      </c>
      <c r="D2324">
        <v>4</v>
      </c>
      <c r="E2324">
        <v>21</v>
      </c>
      <c r="F2324">
        <v>3670</v>
      </c>
      <c r="G2324" t="s">
        <v>3683</v>
      </c>
      <c r="H2324" s="6">
        <v>52</v>
      </c>
      <c r="I2324" s="12">
        <f>IF(Fact_Order[[#This Row],[Review Rating]]&gt;3,1,0)</f>
        <v>1</v>
      </c>
      <c r="J2324">
        <v>4.5999999999999996</v>
      </c>
      <c r="K2324">
        <f>IF(Fact_Order[[#This Row],[Discount Applied]]="Yes", 1, 0)</f>
        <v>0</v>
      </c>
      <c r="L2324" t="s">
        <v>1691</v>
      </c>
      <c r="M2324" t="s">
        <v>14</v>
      </c>
    </row>
    <row r="2325" spans="1:13" x14ac:dyDescent="0.3">
      <c r="A2325">
        <v>3766</v>
      </c>
      <c r="B2325">
        <v>4</v>
      </c>
      <c r="C2325">
        <v>10</v>
      </c>
      <c r="D2325">
        <v>3</v>
      </c>
      <c r="E2325">
        <v>17</v>
      </c>
      <c r="F2325">
        <v>3766</v>
      </c>
      <c r="G2325" t="s">
        <v>3779</v>
      </c>
      <c r="H2325" s="6">
        <v>52</v>
      </c>
      <c r="I2325" s="12">
        <f>IF(Fact_Order[[#This Row],[Review Rating]]&gt;3,1,0)</f>
        <v>1</v>
      </c>
      <c r="J2325">
        <v>4.3</v>
      </c>
      <c r="K2325">
        <f>IF(Fact_Order[[#This Row],[Discount Applied]]="Yes", 1, 0)</f>
        <v>0</v>
      </c>
      <c r="L2325" t="s">
        <v>1691</v>
      </c>
      <c r="M2325" t="s">
        <v>22</v>
      </c>
    </row>
    <row r="2326" spans="1:13" x14ac:dyDescent="0.3">
      <c r="A2326">
        <v>3846</v>
      </c>
      <c r="B2326">
        <v>4</v>
      </c>
      <c r="C2326">
        <v>19</v>
      </c>
      <c r="D2326">
        <v>1</v>
      </c>
      <c r="E2326">
        <v>2</v>
      </c>
      <c r="F2326">
        <v>3846</v>
      </c>
      <c r="G2326" t="s">
        <v>3859</v>
      </c>
      <c r="H2326" s="6">
        <v>52</v>
      </c>
      <c r="I2326" s="12">
        <f>IF(Fact_Order[[#This Row],[Review Rating]]&gt;3,1,0)</f>
        <v>1</v>
      </c>
      <c r="J2326">
        <v>4.9000000000000004</v>
      </c>
      <c r="K2326">
        <f>IF(Fact_Order[[#This Row],[Discount Applied]]="Yes", 1, 0)</f>
        <v>0</v>
      </c>
      <c r="L2326" t="s">
        <v>1691</v>
      </c>
      <c r="M2326" t="s">
        <v>8</v>
      </c>
    </row>
    <row r="2327" spans="1:13" x14ac:dyDescent="0.3">
      <c r="A2327">
        <v>17</v>
      </c>
      <c r="B2327">
        <v>1</v>
      </c>
      <c r="C2327">
        <v>8</v>
      </c>
      <c r="D2327">
        <v>1</v>
      </c>
      <c r="E2327">
        <v>14</v>
      </c>
      <c r="F2327">
        <v>21</v>
      </c>
      <c r="G2327" t="s">
        <v>33</v>
      </c>
      <c r="H2327" s="6">
        <v>51</v>
      </c>
      <c r="I2327" s="12">
        <f>IF(Fact_Order[[#This Row],[Review Rating]]&gt;3,1,0)</f>
        <v>0</v>
      </c>
      <c r="J2327">
        <v>2.8</v>
      </c>
      <c r="K2327">
        <f>IF(Fact_Order[[#This Row],[Discount Applied]]="Yes", 1, 0)</f>
        <v>1</v>
      </c>
      <c r="L2327" t="s">
        <v>7</v>
      </c>
      <c r="M2327" t="s">
        <v>10</v>
      </c>
    </row>
    <row r="2328" spans="1:13" x14ac:dyDescent="0.3">
      <c r="A2328">
        <v>26</v>
      </c>
      <c r="B2328">
        <v>1</v>
      </c>
      <c r="C2328">
        <v>14</v>
      </c>
      <c r="D2328">
        <v>2</v>
      </c>
      <c r="E2328">
        <v>11</v>
      </c>
      <c r="F2328">
        <v>14</v>
      </c>
      <c r="G2328" t="s">
        <v>25</v>
      </c>
      <c r="H2328" s="6">
        <v>51</v>
      </c>
      <c r="I2328" s="12">
        <f>IF(Fact_Order[[#This Row],[Review Rating]]&gt;3,1,0)</f>
        <v>1</v>
      </c>
      <c r="J2328">
        <v>4.7</v>
      </c>
      <c r="K2328">
        <f>IF(Fact_Order[[#This Row],[Discount Applied]]="Yes", 1, 0)</f>
        <v>1</v>
      </c>
      <c r="L2328" t="s">
        <v>7</v>
      </c>
      <c r="M2328" t="s">
        <v>14</v>
      </c>
    </row>
    <row r="2329" spans="1:13" x14ac:dyDescent="0.3">
      <c r="A2329">
        <v>240</v>
      </c>
      <c r="B2329">
        <v>1</v>
      </c>
      <c r="C2329">
        <v>35</v>
      </c>
      <c r="D2329">
        <v>3</v>
      </c>
      <c r="E2329">
        <v>14</v>
      </c>
      <c r="F2329">
        <v>240</v>
      </c>
      <c r="G2329" t="s">
        <v>252</v>
      </c>
      <c r="H2329" s="6">
        <v>51</v>
      </c>
      <c r="I2329" s="12">
        <f>IF(Fact_Order[[#This Row],[Review Rating]]&gt;3,1,0)</f>
        <v>0</v>
      </c>
      <c r="J2329">
        <v>2.9</v>
      </c>
      <c r="K2329">
        <f>IF(Fact_Order[[#This Row],[Discount Applied]]="Yes", 1, 0)</f>
        <v>1</v>
      </c>
      <c r="L2329" t="s">
        <v>7</v>
      </c>
      <c r="M2329" t="s">
        <v>12</v>
      </c>
    </row>
    <row r="2330" spans="1:13" x14ac:dyDescent="0.3">
      <c r="A2330">
        <v>252</v>
      </c>
      <c r="B2330">
        <v>4</v>
      </c>
      <c r="C2330">
        <v>6</v>
      </c>
      <c r="D2330">
        <v>1</v>
      </c>
      <c r="E2330">
        <v>9</v>
      </c>
      <c r="F2330">
        <v>252</v>
      </c>
      <c r="G2330" t="s">
        <v>264</v>
      </c>
      <c r="H2330" s="6">
        <v>51</v>
      </c>
      <c r="I2330" s="12">
        <f>IF(Fact_Order[[#This Row],[Review Rating]]&gt;3,1,0)</f>
        <v>0</v>
      </c>
      <c r="J2330">
        <v>2.5</v>
      </c>
      <c r="K2330">
        <f>IF(Fact_Order[[#This Row],[Discount Applied]]="Yes", 1, 0)</f>
        <v>1</v>
      </c>
      <c r="L2330" t="s">
        <v>7</v>
      </c>
      <c r="M2330" t="s">
        <v>14</v>
      </c>
    </row>
    <row r="2331" spans="1:13" x14ac:dyDescent="0.3">
      <c r="A2331">
        <v>287</v>
      </c>
      <c r="B2331">
        <v>6</v>
      </c>
      <c r="C2331">
        <v>44</v>
      </c>
      <c r="D2331">
        <v>3</v>
      </c>
      <c r="E2331">
        <v>17</v>
      </c>
      <c r="F2331">
        <v>287</v>
      </c>
      <c r="G2331" t="s">
        <v>299</v>
      </c>
      <c r="H2331" s="6">
        <v>51</v>
      </c>
      <c r="I2331" s="12">
        <f>IF(Fact_Order[[#This Row],[Review Rating]]&gt;3,1,0)</f>
        <v>0</v>
      </c>
      <c r="J2331">
        <v>2.6</v>
      </c>
      <c r="K2331">
        <f>IF(Fact_Order[[#This Row],[Discount Applied]]="Yes", 1, 0)</f>
        <v>1</v>
      </c>
      <c r="L2331" t="s">
        <v>7</v>
      </c>
      <c r="M2331" t="s">
        <v>27</v>
      </c>
    </row>
    <row r="2332" spans="1:13" x14ac:dyDescent="0.3">
      <c r="A2332">
        <v>331</v>
      </c>
      <c r="B2332">
        <v>1</v>
      </c>
      <c r="C2332">
        <v>26</v>
      </c>
      <c r="D2332">
        <v>1</v>
      </c>
      <c r="E2332">
        <v>2</v>
      </c>
      <c r="F2332">
        <v>331</v>
      </c>
      <c r="G2332" t="s">
        <v>343</v>
      </c>
      <c r="H2332" s="6">
        <v>51</v>
      </c>
      <c r="I2332" s="12">
        <f>IF(Fact_Order[[#This Row],[Review Rating]]&gt;3,1,0)</f>
        <v>1</v>
      </c>
      <c r="J2332">
        <v>3.7</v>
      </c>
      <c r="K2332">
        <f>IF(Fact_Order[[#This Row],[Discount Applied]]="Yes", 1, 0)</f>
        <v>1</v>
      </c>
      <c r="L2332" t="s">
        <v>7</v>
      </c>
      <c r="M2332" t="s">
        <v>8</v>
      </c>
    </row>
    <row r="2333" spans="1:13" x14ac:dyDescent="0.3">
      <c r="A2333">
        <v>377</v>
      </c>
      <c r="B2333">
        <v>1</v>
      </c>
      <c r="C2333">
        <v>37</v>
      </c>
      <c r="D2333">
        <v>4</v>
      </c>
      <c r="E2333">
        <v>10</v>
      </c>
      <c r="F2333">
        <v>377</v>
      </c>
      <c r="G2333" t="s">
        <v>389</v>
      </c>
      <c r="H2333" s="6">
        <v>51</v>
      </c>
      <c r="I2333" s="12">
        <f>IF(Fact_Order[[#This Row],[Review Rating]]&gt;3,1,0)</f>
        <v>1</v>
      </c>
      <c r="J2333">
        <v>4.9000000000000004</v>
      </c>
      <c r="K2333">
        <f>IF(Fact_Order[[#This Row],[Discount Applied]]="Yes", 1, 0)</f>
        <v>1</v>
      </c>
      <c r="L2333" t="s">
        <v>7</v>
      </c>
      <c r="M2333" t="s">
        <v>8</v>
      </c>
    </row>
    <row r="2334" spans="1:13" x14ac:dyDescent="0.3">
      <c r="A2334">
        <v>410</v>
      </c>
      <c r="B2334">
        <v>5</v>
      </c>
      <c r="C2334">
        <v>47</v>
      </c>
      <c r="D2334">
        <v>1</v>
      </c>
      <c r="E2334">
        <v>7</v>
      </c>
      <c r="F2334">
        <v>410</v>
      </c>
      <c r="G2334" t="s">
        <v>422</v>
      </c>
      <c r="H2334" s="6">
        <v>51</v>
      </c>
      <c r="I2334" s="12">
        <f>IF(Fact_Order[[#This Row],[Review Rating]]&gt;3,1,0)</f>
        <v>1</v>
      </c>
      <c r="J2334">
        <v>3.3</v>
      </c>
      <c r="K2334">
        <f>IF(Fact_Order[[#This Row],[Discount Applied]]="Yes", 1, 0)</f>
        <v>1</v>
      </c>
      <c r="L2334" t="s">
        <v>7</v>
      </c>
      <c r="M2334" t="s">
        <v>22</v>
      </c>
    </row>
    <row r="2335" spans="1:13" x14ac:dyDescent="0.3">
      <c r="A2335">
        <v>468</v>
      </c>
      <c r="B2335">
        <v>5</v>
      </c>
      <c r="C2335">
        <v>44</v>
      </c>
      <c r="D2335">
        <v>2</v>
      </c>
      <c r="E2335">
        <v>22</v>
      </c>
      <c r="F2335">
        <v>468</v>
      </c>
      <c r="G2335" t="s">
        <v>480</v>
      </c>
      <c r="H2335" s="6">
        <v>51</v>
      </c>
      <c r="I2335" s="12">
        <f>IF(Fact_Order[[#This Row],[Review Rating]]&gt;3,1,0)</f>
        <v>1</v>
      </c>
      <c r="J2335">
        <v>4.5</v>
      </c>
      <c r="K2335">
        <f>IF(Fact_Order[[#This Row],[Discount Applied]]="Yes", 1, 0)</f>
        <v>1</v>
      </c>
      <c r="L2335" t="s">
        <v>7</v>
      </c>
      <c r="M2335" t="s">
        <v>27</v>
      </c>
    </row>
    <row r="2336" spans="1:13" x14ac:dyDescent="0.3">
      <c r="A2336">
        <v>532</v>
      </c>
      <c r="B2336">
        <v>3</v>
      </c>
      <c r="C2336">
        <v>35</v>
      </c>
      <c r="D2336">
        <v>4</v>
      </c>
      <c r="E2336">
        <v>4</v>
      </c>
      <c r="F2336">
        <v>532</v>
      </c>
      <c r="G2336" t="s">
        <v>544</v>
      </c>
      <c r="H2336" s="6">
        <v>51</v>
      </c>
      <c r="I2336" s="12">
        <f>IF(Fact_Order[[#This Row],[Review Rating]]&gt;3,1,0)</f>
        <v>1</v>
      </c>
      <c r="J2336">
        <v>3.4</v>
      </c>
      <c r="K2336">
        <f>IF(Fact_Order[[#This Row],[Discount Applied]]="Yes", 1, 0)</f>
        <v>1</v>
      </c>
      <c r="L2336" t="s">
        <v>7</v>
      </c>
      <c r="M2336" t="s">
        <v>10</v>
      </c>
    </row>
    <row r="2337" spans="1:13" x14ac:dyDescent="0.3">
      <c r="A2337">
        <v>614</v>
      </c>
      <c r="B2337">
        <v>4</v>
      </c>
      <c r="C2337">
        <v>39</v>
      </c>
      <c r="D2337">
        <v>4</v>
      </c>
      <c r="E2337">
        <v>8</v>
      </c>
      <c r="F2337">
        <v>614</v>
      </c>
      <c r="G2337" t="s">
        <v>626</v>
      </c>
      <c r="H2337" s="6">
        <v>51</v>
      </c>
      <c r="I2337" s="12">
        <f>IF(Fact_Order[[#This Row],[Review Rating]]&gt;3,1,0)</f>
        <v>0</v>
      </c>
      <c r="J2337">
        <v>2.6</v>
      </c>
      <c r="K2337">
        <f>IF(Fact_Order[[#This Row],[Discount Applied]]="Yes", 1, 0)</f>
        <v>1</v>
      </c>
      <c r="L2337" t="s">
        <v>7</v>
      </c>
      <c r="M2337" t="s">
        <v>10</v>
      </c>
    </row>
    <row r="2338" spans="1:13" x14ac:dyDescent="0.3">
      <c r="A2338">
        <v>633</v>
      </c>
      <c r="B2338">
        <v>3</v>
      </c>
      <c r="C2338">
        <v>6</v>
      </c>
      <c r="D2338">
        <v>1</v>
      </c>
      <c r="E2338">
        <v>22</v>
      </c>
      <c r="F2338">
        <v>633</v>
      </c>
      <c r="G2338" t="s">
        <v>645</v>
      </c>
      <c r="H2338" s="6">
        <v>51</v>
      </c>
      <c r="I2338" s="12">
        <f>IF(Fact_Order[[#This Row],[Review Rating]]&gt;3,1,0)</f>
        <v>1</v>
      </c>
      <c r="J2338">
        <v>3.9</v>
      </c>
      <c r="K2338">
        <f>IF(Fact_Order[[#This Row],[Discount Applied]]="Yes", 1, 0)</f>
        <v>1</v>
      </c>
      <c r="L2338" t="s">
        <v>7</v>
      </c>
      <c r="M2338" t="s">
        <v>8</v>
      </c>
    </row>
    <row r="2339" spans="1:13" x14ac:dyDescent="0.3">
      <c r="A2339">
        <v>789</v>
      </c>
      <c r="B2339">
        <v>6</v>
      </c>
      <c r="C2339">
        <v>4</v>
      </c>
      <c r="D2339">
        <v>3</v>
      </c>
      <c r="E2339">
        <v>14</v>
      </c>
      <c r="F2339">
        <v>789</v>
      </c>
      <c r="G2339" t="s">
        <v>801</v>
      </c>
      <c r="H2339" s="6">
        <v>51</v>
      </c>
      <c r="I2339" s="12">
        <f>IF(Fact_Order[[#This Row],[Review Rating]]&gt;3,1,0)</f>
        <v>1</v>
      </c>
      <c r="J2339">
        <v>3.8</v>
      </c>
      <c r="K2339">
        <f>IF(Fact_Order[[#This Row],[Discount Applied]]="Yes", 1, 0)</f>
        <v>1</v>
      </c>
      <c r="L2339" t="s">
        <v>7</v>
      </c>
      <c r="M2339" t="s">
        <v>22</v>
      </c>
    </row>
    <row r="2340" spans="1:13" x14ac:dyDescent="0.3">
      <c r="A2340">
        <v>828</v>
      </c>
      <c r="B2340">
        <v>2</v>
      </c>
      <c r="C2340">
        <v>25</v>
      </c>
      <c r="D2340">
        <v>4</v>
      </c>
      <c r="E2340">
        <v>10</v>
      </c>
      <c r="F2340">
        <v>828</v>
      </c>
      <c r="G2340" t="s">
        <v>840</v>
      </c>
      <c r="H2340" s="6">
        <v>51</v>
      </c>
      <c r="I2340" s="12">
        <f>IF(Fact_Order[[#This Row],[Review Rating]]&gt;3,1,0)</f>
        <v>1</v>
      </c>
      <c r="J2340">
        <v>4.0999999999999996</v>
      </c>
      <c r="K2340">
        <f>IF(Fact_Order[[#This Row],[Discount Applied]]="Yes", 1, 0)</f>
        <v>1</v>
      </c>
      <c r="L2340" t="s">
        <v>7</v>
      </c>
      <c r="M2340" t="s">
        <v>22</v>
      </c>
    </row>
    <row r="2341" spans="1:13" x14ac:dyDescent="0.3">
      <c r="A2341">
        <v>877</v>
      </c>
      <c r="B2341">
        <v>5</v>
      </c>
      <c r="C2341">
        <v>44</v>
      </c>
      <c r="D2341">
        <v>3</v>
      </c>
      <c r="E2341">
        <v>23</v>
      </c>
      <c r="F2341">
        <v>877</v>
      </c>
      <c r="G2341" t="s">
        <v>889</v>
      </c>
      <c r="H2341" s="6">
        <v>51</v>
      </c>
      <c r="I2341" s="12">
        <f>IF(Fact_Order[[#This Row],[Review Rating]]&gt;3,1,0)</f>
        <v>1</v>
      </c>
      <c r="J2341">
        <v>3.8</v>
      </c>
      <c r="K2341">
        <f>IF(Fact_Order[[#This Row],[Discount Applied]]="Yes", 1, 0)</f>
        <v>1</v>
      </c>
      <c r="L2341" t="s">
        <v>7</v>
      </c>
      <c r="M2341" t="s">
        <v>27</v>
      </c>
    </row>
    <row r="2342" spans="1:13" x14ac:dyDescent="0.3">
      <c r="A2342">
        <v>891</v>
      </c>
      <c r="B2342">
        <v>5</v>
      </c>
      <c r="C2342">
        <v>15</v>
      </c>
      <c r="D2342">
        <v>2</v>
      </c>
      <c r="E2342">
        <v>25</v>
      </c>
      <c r="F2342">
        <v>891</v>
      </c>
      <c r="G2342" t="s">
        <v>903</v>
      </c>
      <c r="H2342" s="6">
        <v>51</v>
      </c>
      <c r="I2342" s="12">
        <f>IF(Fact_Order[[#This Row],[Review Rating]]&gt;3,1,0)</f>
        <v>1</v>
      </c>
      <c r="J2342">
        <v>4.3</v>
      </c>
      <c r="K2342">
        <f>IF(Fact_Order[[#This Row],[Discount Applied]]="Yes", 1, 0)</f>
        <v>1</v>
      </c>
      <c r="L2342" t="s">
        <v>7</v>
      </c>
      <c r="M2342" t="s">
        <v>12</v>
      </c>
    </row>
    <row r="2343" spans="1:13" x14ac:dyDescent="0.3">
      <c r="A2343">
        <v>894</v>
      </c>
      <c r="B2343">
        <v>1</v>
      </c>
      <c r="C2343">
        <v>44</v>
      </c>
      <c r="D2343">
        <v>2</v>
      </c>
      <c r="E2343">
        <v>22</v>
      </c>
      <c r="F2343">
        <v>894</v>
      </c>
      <c r="G2343" t="s">
        <v>906</v>
      </c>
      <c r="H2343" s="6">
        <v>51</v>
      </c>
      <c r="I2343" s="12">
        <f>IF(Fact_Order[[#This Row],[Review Rating]]&gt;3,1,0)</f>
        <v>1</v>
      </c>
      <c r="J2343">
        <v>4.7</v>
      </c>
      <c r="K2343">
        <f>IF(Fact_Order[[#This Row],[Discount Applied]]="Yes", 1, 0)</f>
        <v>1</v>
      </c>
      <c r="L2343" t="s">
        <v>7</v>
      </c>
      <c r="M2343" t="s">
        <v>8</v>
      </c>
    </row>
    <row r="2344" spans="1:13" x14ac:dyDescent="0.3">
      <c r="A2344">
        <v>936</v>
      </c>
      <c r="B2344">
        <v>6</v>
      </c>
      <c r="C2344">
        <v>32</v>
      </c>
      <c r="D2344">
        <v>4</v>
      </c>
      <c r="E2344">
        <v>16</v>
      </c>
      <c r="F2344">
        <v>936</v>
      </c>
      <c r="G2344" t="s">
        <v>948</v>
      </c>
      <c r="H2344" s="6">
        <v>51</v>
      </c>
      <c r="I2344" s="12">
        <f>IF(Fact_Order[[#This Row],[Review Rating]]&gt;3,1,0)</f>
        <v>0</v>
      </c>
      <c r="J2344">
        <v>2.6</v>
      </c>
      <c r="K2344">
        <f>IF(Fact_Order[[#This Row],[Discount Applied]]="Yes", 1, 0)</f>
        <v>1</v>
      </c>
      <c r="L2344" t="s">
        <v>7</v>
      </c>
      <c r="M2344" t="s">
        <v>22</v>
      </c>
    </row>
    <row r="2345" spans="1:13" x14ac:dyDescent="0.3">
      <c r="A2345">
        <v>952</v>
      </c>
      <c r="B2345">
        <v>1</v>
      </c>
      <c r="C2345">
        <v>30</v>
      </c>
      <c r="D2345">
        <v>3</v>
      </c>
      <c r="E2345">
        <v>11</v>
      </c>
      <c r="F2345">
        <v>952</v>
      </c>
      <c r="G2345" t="s">
        <v>964</v>
      </c>
      <c r="H2345" s="6">
        <v>51</v>
      </c>
      <c r="I2345" s="12">
        <f>IF(Fact_Order[[#This Row],[Review Rating]]&gt;3,1,0)</f>
        <v>0</v>
      </c>
      <c r="J2345">
        <v>2.9</v>
      </c>
      <c r="K2345">
        <f>IF(Fact_Order[[#This Row],[Discount Applied]]="Yes", 1, 0)</f>
        <v>1</v>
      </c>
      <c r="L2345" t="s">
        <v>7</v>
      </c>
      <c r="M2345" t="s">
        <v>22</v>
      </c>
    </row>
    <row r="2346" spans="1:13" x14ac:dyDescent="0.3">
      <c r="A2346">
        <v>965</v>
      </c>
      <c r="B2346">
        <v>3</v>
      </c>
      <c r="C2346">
        <v>29</v>
      </c>
      <c r="D2346">
        <v>2</v>
      </c>
      <c r="E2346">
        <v>4</v>
      </c>
      <c r="F2346">
        <v>965</v>
      </c>
      <c r="G2346" t="s">
        <v>977</v>
      </c>
      <c r="H2346" s="6">
        <v>51</v>
      </c>
      <c r="I2346" s="12">
        <f>IF(Fact_Order[[#This Row],[Review Rating]]&gt;3,1,0)</f>
        <v>0</v>
      </c>
      <c r="J2346">
        <v>2.6</v>
      </c>
      <c r="K2346">
        <f>IF(Fact_Order[[#This Row],[Discount Applied]]="Yes", 1, 0)</f>
        <v>1</v>
      </c>
      <c r="L2346" t="s">
        <v>7</v>
      </c>
      <c r="M2346" t="s">
        <v>8</v>
      </c>
    </row>
    <row r="2347" spans="1:13" x14ac:dyDescent="0.3">
      <c r="A2347">
        <v>1022</v>
      </c>
      <c r="B2347">
        <v>5</v>
      </c>
      <c r="C2347">
        <v>3</v>
      </c>
      <c r="D2347">
        <v>1</v>
      </c>
      <c r="E2347">
        <v>8</v>
      </c>
      <c r="F2347">
        <v>1022</v>
      </c>
      <c r="G2347" t="s">
        <v>1034</v>
      </c>
      <c r="H2347" s="6">
        <v>51</v>
      </c>
      <c r="I2347" s="12">
        <f>IF(Fact_Order[[#This Row],[Review Rating]]&gt;3,1,0)</f>
        <v>1</v>
      </c>
      <c r="J2347">
        <v>4.9000000000000004</v>
      </c>
      <c r="K2347">
        <f>IF(Fact_Order[[#This Row],[Discount Applied]]="Yes", 1, 0)</f>
        <v>1</v>
      </c>
      <c r="L2347" t="s">
        <v>7</v>
      </c>
      <c r="M2347" t="s">
        <v>14</v>
      </c>
    </row>
    <row r="2348" spans="1:13" x14ac:dyDescent="0.3">
      <c r="A2348">
        <v>1242</v>
      </c>
      <c r="B2348">
        <v>1</v>
      </c>
      <c r="C2348">
        <v>12</v>
      </c>
      <c r="D2348">
        <v>1</v>
      </c>
      <c r="E2348">
        <v>16</v>
      </c>
      <c r="F2348">
        <v>1242</v>
      </c>
      <c r="G2348" t="s">
        <v>1254</v>
      </c>
      <c r="H2348" s="6">
        <v>51</v>
      </c>
      <c r="I2348" s="12">
        <f>IF(Fact_Order[[#This Row],[Review Rating]]&gt;3,1,0)</f>
        <v>1</v>
      </c>
      <c r="J2348">
        <v>3.1</v>
      </c>
      <c r="K2348">
        <f>IF(Fact_Order[[#This Row],[Discount Applied]]="Yes", 1, 0)</f>
        <v>1</v>
      </c>
      <c r="L2348" t="s">
        <v>7</v>
      </c>
      <c r="M2348" t="s">
        <v>12</v>
      </c>
    </row>
    <row r="2349" spans="1:13" x14ac:dyDescent="0.3">
      <c r="A2349">
        <v>1339</v>
      </c>
      <c r="B2349">
        <v>4</v>
      </c>
      <c r="C2349">
        <v>16</v>
      </c>
      <c r="D2349">
        <v>1</v>
      </c>
      <c r="E2349">
        <v>9</v>
      </c>
      <c r="F2349">
        <v>1339</v>
      </c>
      <c r="G2349" t="s">
        <v>1351</v>
      </c>
      <c r="H2349" s="6">
        <v>51</v>
      </c>
      <c r="I2349" s="12">
        <f>IF(Fact_Order[[#This Row],[Review Rating]]&gt;3,1,0)</f>
        <v>0</v>
      </c>
      <c r="J2349">
        <v>2.6</v>
      </c>
      <c r="K2349">
        <f>IF(Fact_Order[[#This Row],[Discount Applied]]="Yes", 1, 0)</f>
        <v>1</v>
      </c>
      <c r="L2349" t="s">
        <v>7</v>
      </c>
      <c r="M2349" t="s">
        <v>14</v>
      </c>
    </row>
    <row r="2350" spans="1:13" x14ac:dyDescent="0.3">
      <c r="A2350">
        <v>1415</v>
      </c>
      <c r="B2350">
        <v>6</v>
      </c>
      <c r="C2350">
        <v>47</v>
      </c>
      <c r="D2350">
        <v>3</v>
      </c>
      <c r="E2350">
        <v>21</v>
      </c>
      <c r="F2350">
        <v>1415</v>
      </c>
      <c r="G2350" t="s">
        <v>1427</v>
      </c>
      <c r="H2350" s="6">
        <v>51</v>
      </c>
      <c r="I2350" s="12">
        <f>IF(Fact_Order[[#This Row],[Review Rating]]&gt;3,1,0)</f>
        <v>1</v>
      </c>
      <c r="J2350">
        <v>4.5</v>
      </c>
      <c r="K2350">
        <f>IF(Fact_Order[[#This Row],[Discount Applied]]="Yes", 1, 0)</f>
        <v>1</v>
      </c>
      <c r="L2350" t="s">
        <v>7</v>
      </c>
      <c r="M2350" t="s">
        <v>12</v>
      </c>
    </row>
    <row r="2351" spans="1:13" x14ac:dyDescent="0.3">
      <c r="A2351">
        <v>1446</v>
      </c>
      <c r="B2351">
        <v>5</v>
      </c>
      <c r="C2351">
        <v>11</v>
      </c>
      <c r="D2351">
        <v>4</v>
      </c>
      <c r="E2351">
        <v>23</v>
      </c>
      <c r="F2351">
        <v>1446</v>
      </c>
      <c r="G2351" t="s">
        <v>1458</v>
      </c>
      <c r="H2351" s="6">
        <v>51</v>
      </c>
      <c r="I2351" s="12">
        <f>IF(Fact_Order[[#This Row],[Review Rating]]&gt;3,1,0)</f>
        <v>1</v>
      </c>
      <c r="J2351">
        <v>3.1</v>
      </c>
      <c r="K2351">
        <f>IF(Fact_Order[[#This Row],[Discount Applied]]="Yes", 1, 0)</f>
        <v>1</v>
      </c>
      <c r="L2351" t="s">
        <v>7</v>
      </c>
      <c r="M2351" t="s">
        <v>12</v>
      </c>
    </row>
    <row r="2352" spans="1:13" x14ac:dyDescent="0.3">
      <c r="A2352">
        <v>1547</v>
      </c>
      <c r="B2352">
        <v>1</v>
      </c>
      <c r="C2352">
        <v>5</v>
      </c>
      <c r="D2352">
        <v>3</v>
      </c>
      <c r="E2352">
        <v>5</v>
      </c>
      <c r="F2352">
        <v>1547</v>
      </c>
      <c r="G2352" t="s">
        <v>1559</v>
      </c>
      <c r="H2352" s="6">
        <v>51</v>
      </c>
      <c r="I2352" s="12">
        <f>IF(Fact_Order[[#This Row],[Review Rating]]&gt;3,1,0)</f>
        <v>1</v>
      </c>
      <c r="J2352">
        <v>3.8</v>
      </c>
      <c r="K2352">
        <f>IF(Fact_Order[[#This Row],[Discount Applied]]="Yes", 1, 0)</f>
        <v>1</v>
      </c>
      <c r="L2352" t="s">
        <v>7</v>
      </c>
      <c r="M2352" t="s">
        <v>22</v>
      </c>
    </row>
    <row r="2353" spans="1:13" x14ac:dyDescent="0.3">
      <c r="A2353">
        <v>1639</v>
      </c>
      <c r="B2353">
        <v>2</v>
      </c>
      <c r="C2353">
        <v>31</v>
      </c>
      <c r="D2353">
        <v>2</v>
      </c>
      <c r="E2353">
        <v>15</v>
      </c>
      <c r="F2353">
        <v>1639</v>
      </c>
      <c r="G2353" t="s">
        <v>1651</v>
      </c>
      <c r="H2353" s="6">
        <v>51</v>
      </c>
      <c r="I2353" s="12">
        <f>IF(Fact_Order[[#This Row],[Review Rating]]&gt;3,1,0)</f>
        <v>1</v>
      </c>
      <c r="J2353">
        <v>4.5999999999999996</v>
      </c>
      <c r="K2353">
        <f>IF(Fact_Order[[#This Row],[Discount Applied]]="Yes", 1, 0)</f>
        <v>1</v>
      </c>
      <c r="L2353" t="s">
        <v>7</v>
      </c>
      <c r="M2353" t="s">
        <v>8</v>
      </c>
    </row>
    <row r="2354" spans="1:13" x14ac:dyDescent="0.3">
      <c r="A2354">
        <v>1641</v>
      </c>
      <c r="B2354">
        <v>5</v>
      </c>
      <c r="C2354">
        <v>31</v>
      </c>
      <c r="D2354">
        <v>2</v>
      </c>
      <c r="E2354">
        <v>19</v>
      </c>
      <c r="F2354">
        <v>1641</v>
      </c>
      <c r="G2354" t="s">
        <v>1653</v>
      </c>
      <c r="H2354" s="6">
        <v>51</v>
      </c>
      <c r="I2354" s="12">
        <f>IF(Fact_Order[[#This Row],[Review Rating]]&gt;3,1,0)</f>
        <v>1</v>
      </c>
      <c r="J2354">
        <v>4</v>
      </c>
      <c r="K2354">
        <f>IF(Fact_Order[[#This Row],[Discount Applied]]="Yes", 1, 0)</f>
        <v>1</v>
      </c>
      <c r="L2354" t="s">
        <v>7</v>
      </c>
      <c r="M2354" t="s">
        <v>14</v>
      </c>
    </row>
    <row r="2355" spans="1:13" x14ac:dyDescent="0.3">
      <c r="A2355">
        <v>1723</v>
      </c>
      <c r="B2355">
        <v>4</v>
      </c>
      <c r="C2355">
        <v>3</v>
      </c>
      <c r="D2355">
        <v>3</v>
      </c>
      <c r="E2355">
        <v>18</v>
      </c>
      <c r="F2355">
        <v>1723</v>
      </c>
      <c r="G2355" t="s">
        <v>1736</v>
      </c>
      <c r="H2355" s="6">
        <v>51</v>
      </c>
      <c r="I2355" s="12">
        <f>IF(Fact_Order[[#This Row],[Review Rating]]&gt;3,1,0)</f>
        <v>1</v>
      </c>
      <c r="J2355">
        <v>3.3</v>
      </c>
      <c r="K2355">
        <f>IF(Fact_Order[[#This Row],[Discount Applied]]="Yes", 1, 0)</f>
        <v>0</v>
      </c>
      <c r="L2355" t="s">
        <v>1691</v>
      </c>
      <c r="M2355" t="s">
        <v>10</v>
      </c>
    </row>
    <row r="2356" spans="1:13" x14ac:dyDescent="0.3">
      <c r="A2356">
        <v>1742</v>
      </c>
      <c r="B2356">
        <v>3</v>
      </c>
      <c r="C2356">
        <v>13</v>
      </c>
      <c r="D2356">
        <v>1</v>
      </c>
      <c r="E2356">
        <v>14</v>
      </c>
      <c r="F2356">
        <v>1742</v>
      </c>
      <c r="G2356" t="s">
        <v>1755</v>
      </c>
      <c r="H2356" s="6">
        <v>51</v>
      </c>
      <c r="I2356" s="12">
        <f>IF(Fact_Order[[#This Row],[Review Rating]]&gt;3,1,0)</f>
        <v>1</v>
      </c>
      <c r="J2356">
        <v>3.6</v>
      </c>
      <c r="K2356">
        <f>IF(Fact_Order[[#This Row],[Discount Applied]]="Yes", 1, 0)</f>
        <v>0</v>
      </c>
      <c r="L2356" t="s">
        <v>1691</v>
      </c>
      <c r="M2356" t="s">
        <v>22</v>
      </c>
    </row>
    <row r="2357" spans="1:13" x14ac:dyDescent="0.3">
      <c r="A2357">
        <v>1897</v>
      </c>
      <c r="B2357">
        <v>4</v>
      </c>
      <c r="C2357">
        <v>23</v>
      </c>
      <c r="D2357">
        <v>4</v>
      </c>
      <c r="E2357">
        <v>4</v>
      </c>
      <c r="F2357">
        <v>1897</v>
      </c>
      <c r="G2357" t="s">
        <v>1910</v>
      </c>
      <c r="H2357" s="6">
        <v>51</v>
      </c>
      <c r="I2357" s="12">
        <f>IF(Fact_Order[[#This Row],[Review Rating]]&gt;3,1,0)</f>
        <v>0</v>
      </c>
      <c r="J2357">
        <v>2.9</v>
      </c>
      <c r="K2357">
        <f>IF(Fact_Order[[#This Row],[Discount Applied]]="Yes", 1, 0)</f>
        <v>0</v>
      </c>
      <c r="L2357" t="s">
        <v>1691</v>
      </c>
      <c r="M2357" t="s">
        <v>8</v>
      </c>
    </row>
    <row r="2358" spans="1:13" x14ac:dyDescent="0.3">
      <c r="A2358">
        <v>1965</v>
      </c>
      <c r="B2358">
        <v>1</v>
      </c>
      <c r="C2358">
        <v>9</v>
      </c>
      <c r="D2358">
        <v>3</v>
      </c>
      <c r="E2358">
        <v>14</v>
      </c>
      <c r="F2358">
        <v>1965</v>
      </c>
      <c r="G2358" t="s">
        <v>1978</v>
      </c>
      <c r="H2358" s="6">
        <v>51</v>
      </c>
      <c r="I2358" s="12">
        <f>IF(Fact_Order[[#This Row],[Review Rating]]&gt;3,1,0)</f>
        <v>1</v>
      </c>
      <c r="J2358">
        <v>4.5999999999999996</v>
      </c>
      <c r="K2358">
        <f>IF(Fact_Order[[#This Row],[Discount Applied]]="Yes", 1, 0)</f>
        <v>0</v>
      </c>
      <c r="L2358" t="s">
        <v>1691</v>
      </c>
      <c r="M2358" t="s">
        <v>27</v>
      </c>
    </row>
    <row r="2359" spans="1:13" x14ac:dyDescent="0.3">
      <c r="A2359">
        <v>1977</v>
      </c>
      <c r="B2359">
        <v>3</v>
      </c>
      <c r="C2359">
        <v>6</v>
      </c>
      <c r="D2359">
        <v>2</v>
      </c>
      <c r="E2359">
        <v>9</v>
      </c>
      <c r="F2359">
        <v>1977</v>
      </c>
      <c r="G2359" t="s">
        <v>1990</v>
      </c>
      <c r="H2359" s="6">
        <v>51</v>
      </c>
      <c r="I2359" s="12">
        <f>IF(Fact_Order[[#This Row],[Review Rating]]&gt;3,1,0)</f>
        <v>1</v>
      </c>
      <c r="J2359">
        <v>3.2</v>
      </c>
      <c r="K2359">
        <f>IF(Fact_Order[[#This Row],[Discount Applied]]="Yes", 1, 0)</f>
        <v>0</v>
      </c>
      <c r="L2359" t="s">
        <v>1691</v>
      </c>
      <c r="M2359" t="s">
        <v>14</v>
      </c>
    </row>
    <row r="2360" spans="1:13" x14ac:dyDescent="0.3">
      <c r="A2360">
        <v>2032</v>
      </c>
      <c r="B2360">
        <v>4</v>
      </c>
      <c r="C2360">
        <v>18</v>
      </c>
      <c r="D2360">
        <v>2</v>
      </c>
      <c r="E2360">
        <v>21</v>
      </c>
      <c r="F2360">
        <v>2032</v>
      </c>
      <c r="G2360" t="s">
        <v>2045</v>
      </c>
      <c r="H2360" s="6">
        <v>51</v>
      </c>
      <c r="I2360" s="12">
        <f>IF(Fact_Order[[#This Row],[Review Rating]]&gt;3,1,0)</f>
        <v>1</v>
      </c>
      <c r="J2360">
        <v>4</v>
      </c>
      <c r="K2360">
        <f>IF(Fact_Order[[#This Row],[Discount Applied]]="Yes", 1, 0)</f>
        <v>0</v>
      </c>
      <c r="L2360" t="s">
        <v>1691</v>
      </c>
      <c r="M2360" t="s">
        <v>12</v>
      </c>
    </row>
    <row r="2361" spans="1:13" x14ac:dyDescent="0.3">
      <c r="A2361">
        <v>2040</v>
      </c>
      <c r="B2361">
        <v>3</v>
      </c>
      <c r="C2361">
        <v>47</v>
      </c>
      <c r="D2361">
        <v>2</v>
      </c>
      <c r="E2361">
        <v>18</v>
      </c>
      <c r="F2361">
        <v>2040</v>
      </c>
      <c r="G2361" t="s">
        <v>2053</v>
      </c>
      <c r="H2361" s="6">
        <v>51</v>
      </c>
      <c r="I2361" s="12">
        <f>IF(Fact_Order[[#This Row],[Review Rating]]&gt;3,1,0)</f>
        <v>1</v>
      </c>
      <c r="J2361">
        <v>3.1</v>
      </c>
      <c r="K2361">
        <f>IF(Fact_Order[[#This Row],[Discount Applied]]="Yes", 1, 0)</f>
        <v>0</v>
      </c>
      <c r="L2361" t="s">
        <v>1691</v>
      </c>
      <c r="M2361" t="s">
        <v>27</v>
      </c>
    </row>
    <row r="2362" spans="1:13" x14ac:dyDescent="0.3">
      <c r="A2362">
        <v>2115</v>
      </c>
      <c r="B2362">
        <v>4</v>
      </c>
      <c r="C2362">
        <v>35</v>
      </c>
      <c r="D2362">
        <v>1</v>
      </c>
      <c r="E2362">
        <v>6</v>
      </c>
      <c r="F2362">
        <v>2115</v>
      </c>
      <c r="G2362" t="s">
        <v>2128</v>
      </c>
      <c r="H2362" s="6">
        <v>51</v>
      </c>
      <c r="I2362" s="12">
        <f>IF(Fact_Order[[#This Row],[Review Rating]]&gt;3,1,0)</f>
        <v>0</v>
      </c>
      <c r="J2362">
        <v>2.9</v>
      </c>
      <c r="K2362">
        <f>IF(Fact_Order[[#This Row],[Discount Applied]]="Yes", 1, 0)</f>
        <v>0</v>
      </c>
      <c r="L2362" t="s">
        <v>1691</v>
      </c>
      <c r="M2362" t="s">
        <v>27</v>
      </c>
    </row>
    <row r="2363" spans="1:13" x14ac:dyDescent="0.3">
      <c r="A2363">
        <v>2138</v>
      </c>
      <c r="B2363">
        <v>5</v>
      </c>
      <c r="C2363">
        <v>28</v>
      </c>
      <c r="D2363">
        <v>1</v>
      </c>
      <c r="E2363">
        <v>21</v>
      </c>
      <c r="F2363">
        <v>2138</v>
      </c>
      <c r="G2363" t="s">
        <v>2151</v>
      </c>
      <c r="H2363" s="6">
        <v>51</v>
      </c>
      <c r="I2363" s="12">
        <f>IF(Fact_Order[[#This Row],[Review Rating]]&gt;3,1,0)</f>
        <v>1</v>
      </c>
      <c r="J2363">
        <v>4.5999999999999996</v>
      </c>
      <c r="K2363">
        <f>IF(Fact_Order[[#This Row],[Discount Applied]]="Yes", 1, 0)</f>
        <v>0</v>
      </c>
      <c r="L2363" t="s">
        <v>1691</v>
      </c>
      <c r="M2363" t="s">
        <v>12</v>
      </c>
    </row>
    <row r="2364" spans="1:13" x14ac:dyDescent="0.3">
      <c r="A2364">
        <v>2156</v>
      </c>
      <c r="B2364">
        <v>6</v>
      </c>
      <c r="C2364">
        <v>12</v>
      </c>
      <c r="D2364">
        <v>4</v>
      </c>
      <c r="E2364">
        <v>9</v>
      </c>
      <c r="F2364">
        <v>2156</v>
      </c>
      <c r="G2364" t="s">
        <v>2169</v>
      </c>
      <c r="H2364" s="6">
        <v>51</v>
      </c>
      <c r="I2364" s="12">
        <f>IF(Fact_Order[[#This Row],[Review Rating]]&gt;3,1,0)</f>
        <v>1</v>
      </c>
      <c r="J2364">
        <v>3.7</v>
      </c>
      <c r="K2364">
        <f>IF(Fact_Order[[#This Row],[Discount Applied]]="Yes", 1, 0)</f>
        <v>0</v>
      </c>
      <c r="L2364" t="s">
        <v>1691</v>
      </c>
      <c r="M2364" t="s">
        <v>14</v>
      </c>
    </row>
    <row r="2365" spans="1:13" x14ac:dyDescent="0.3">
      <c r="A2365">
        <v>2201</v>
      </c>
      <c r="B2365">
        <v>3</v>
      </c>
      <c r="C2365">
        <v>6</v>
      </c>
      <c r="D2365">
        <v>3</v>
      </c>
      <c r="E2365">
        <v>25</v>
      </c>
      <c r="F2365">
        <v>2201</v>
      </c>
      <c r="G2365" t="s">
        <v>2214</v>
      </c>
      <c r="H2365" s="6">
        <v>51</v>
      </c>
      <c r="I2365" s="12">
        <f>IF(Fact_Order[[#This Row],[Review Rating]]&gt;3,1,0)</f>
        <v>1</v>
      </c>
      <c r="J2365">
        <v>4.7</v>
      </c>
      <c r="K2365">
        <f>IF(Fact_Order[[#This Row],[Discount Applied]]="Yes", 1, 0)</f>
        <v>0</v>
      </c>
      <c r="L2365" t="s">
        <v>1691</v>
      </c>
      <c r="M2365" t="s">
        <v>27</v>
      </c>
    </row>
    <row r="2366" spans="1:13" x14ac:dyDescent="0.3">
      <c r="A2366">
        <v>2207</v>
      </c>
      <c r="B2366">
        <v>6</v>
      </c>
      <c r="C2366">
        <v>27</v>
      </c>
      <c r="D2366">
        <v>2</v>
      </c>
      <c r="E2366">
        <v>4</v>
      </c>
      <c r="F2366">
        <v>2207</v>
      </c>
      <c r="G2366" t="s">
        <v>2220</v>
      </c>
      <c r="H2366" s="6">
        <v>51</v>
      </c>
      <c r="I2366" s="12">
        <f>IF(Fact_Order[[#This Row],[Review Rating]]&gt;3,1,0)</f>
        <v>0</v>
      </c>
      <c r="J2366">
        <v>2.6</v>
      </c>
      <c r="K2366">
        <f>IF(Fact_Order[[#This Row],[Discount Applied]]="Yes", 1, 0)</f>
        <v>0</v>
      </c>
      <c r="L2366" t="s">
        <v>1691</v>
      </c>
      <c r="M2366" t="s">
        <v>22</v>
      </c>
    </row>
    <row r="2367" spans="1:13" x14ac:dyDescent="0.3">
      <c r="A2367">
        <v>2413</v>
      </c>
      <c r="B2367">
        <v>5</v>
      </c>
      <c r="C2367">
        <v>5</v>
      </c>
      <c r="D2367">
        <v>1</v>
      </c>
      <c r="E2367">
        <v>15</v>
      </c>
      <c r="F2367">
        <v>2413</v>
      </c>
      <c r="G2367" t="s">
        <v>2426</v>
      </c>
      <c r="H2367" s="6">
        <v>51</v>
      </c>
      <c r="I2367" s="12">
        <f>IF(Fact_Order[[#This Row],[Review Rating]]&gt;3,1,0)</f>
        <v>1</v>
      </c>
      <c r="J2367">
        <v>4.3</v>
      </c>
      <c r="K2367">
        <f>IF(Fact_Order[[#This Row],[Discount Applied]]="Yes", 1, 0)</f>
        <v>0</v>
      </c>
      <c r="L2367" t="s">
        <v>1691</v>
      </c>
      <c r="M2367" t="s">
        <v>22</v>
      </c>
    </row>
    <row r="2368" spans="1:13" x14ac:dyDescent="0.3">
      <c r="A2368">
        <v>2519</v>
      </c>
      <c r="B2368">
        <v>6</v>
      </c>
      <c r="C2368">
        <v>2</v>
      </c>
      <c r="D2368">
        <v>4</v>
      </c>
      <c r="E2368">
        <v>24</v>
      </c>
      <c r="F2368">
        <v>2519</v>
      </c>
      <c r="G2368" t="s">
        <v>2532</v>
      </c>
      <c r="H2368" s="6">
        <v>51</v>
      </c>
      <c r="I2368" s="12">
        <f>IF(Fact_Order[[#This Row],[Review Rating]]&gt;3,1,0)</f>
        <v>1</v>
      </c>
      <c r="J2368">
        <v>4</v>
      </c>
      <c r="K2368">
        <f>IF(Fact_Order[[#This Row],[Discount Applied]]="Yes", 1, 0)</f>
        <v>0</v>
      </c>
      <c r="L2368" t="s">
        <v>1691</v>
      </c>
      <c r="M2368" t="s">
        <v>8</v>
      </c>
    </row>
    <row r="2369" spans="1:13" x14ac:dyDescent="0.3">
      <c r="A2369">
        <v>2626</v>
      </c>
      <c r="B2369">
        <v>4</v>
      </c>
      <c r="C2369">
        <v>25</v>
      </c>
      <c r="D2369">
        <v>3</v>
      </c>
      <c r="E2369">
        <v>12</v>
      </c>
      <c r="F2369">
        <v>2626</v>
      </c>
      <c r="G2369" t="s">
        <v>2639</v>
      </c>
      <c r="H2369" s="6">
        <v>51</v>
      </c>
      <c r="I2369" s="12">
        <f>IF(Fact_Order[[#This Row],[Review Rating]]&gt;3,1,0)</f>
        <v>0</v>
      </c>
      <c r="J2369">
        <v>2.7</v>
      </c>
      <c r="K2369">
        <f>IF(Fact_Order[[#This Row],[Discount Applied]]="Yes", 1, 0)</f>
        <v>0</v>
      </c>
      <c r="L2369" t="s">
        <v>1691</v>
      </c>
      <c r="M2369" t="s">
        <v>12</v>
      </c>
    </row>
    <row r="2370" spans="1:13" x14ac:dyDescent="0.3">
      <c r="A2370">
        <v>2629</v>
      </c>
      <c r="B2370">
        <v>3</v>
      </c>
      <c r="C2370">
        <v>6</v>
      </c>
      <c r="D2370">
        <v>3</v>
      </c>
      <c r="E2370">
        <v>16</v>
      </c>
      <c r="F2370">
        <v>2629</v>
      </c>
      <c r="G2370" t="s">
        <v>2642</v>
      </c>
      <c r="H2370" s="6">
        <v>51</v>
      </c>
      <c r="I2370" s="12">
        <f>IF(Fact_Order[[#This Row],[Review Rating]]&gt;3,1,0)</f>
        <v>1</v>
      </c>
      <c r="J2370">
        <v>3.8</v>
      </c>
      <c r="K2370">
        <f>IF(Fact_Order[[#This Row],[Discount Applied]]="Yes", 1, 0)</f>
        <v>0</v>
      </c>
      <c r="L2370" t="s">
        <v>1691</v>
      </c>
      <c r="M2370" t="s">
        <v>12</v>
      </c>
    </row>
    <row r="2371" spans="1:13" x14ac:dyDescent="0.3">
      <c r="A2371">
        <v>2711</v>
      </c>
      <c r="B2371">
        <v>4</v>
      </c>
      <c r="C2371">
        <v>49</v>
      </c>
      <c r="D2371">
        <v>3</v>
      </c>
      <c r="E2371">
        <v>15</v>
      </c>
      <c r="F2371">
        <v>2711</v>
      </c>
      <c r="G2371" t="s">
        <v>2724</v>
      </c>
      <c r="H2371" s="6">
        <v>51</v>
      </c>
      <c r="I2371" s="12">
        <f>IF(Fact_Order[[#This Row],[Review Rating]]&gt;3,1,0)</f>
        <v>1</v>
      </c>
      <c r="J2371">
        <v>4.7</v>
      </c>
      <c r="K2371">
        <f>IF(Fact_Order[[#This Row],[Discount Applied]]="Yes", 1, 0)</f>
        <v>0</v>
      </c>
      <c r="L2371" t="s">
        <v>1691</v>
      </c>
      <c r="M2371" t="s">
        <v>22</v>
      </c>
    </row>
    <row r="2372" spans="1:13" x14ac:dyDescent="0.3">
      <c r="A2372">
        <v>2787</v>
      </c>
      <c r="B2372">
        <v>3</v>
      </c>
      <c r="C2372">
        <v>25</v>
      </c>
      <c r="D2372">
        <v>2</v>
      </c>
      <c r="E2372">
        <v>9</v>
      </c>
      <c r="F2372">
        <v>2787</v>
      </c>
      <c r="G2372" t="s">
        <v>2800</v>
      </c>
      <c r="H2372" s="6">
        <v>51</v>
      </c>
      <c r="I2372" s="12">
        <f>IF(Fact_Order[[#This Row],[Review Rating]]&gt;3,1,0)</f>
        <v>1</v>
      </c>
      <c r="J2372">
        <v>3.8</v>
      </c>
      <c r="K2372">
        <f>IF(Fact_Order[[#This Row],[Discount Applied]]="Yes", 1, 0)</f>
        <v>0</v>
      </c>
      <c r="L2372" t="s">
        <v>1691</v>
      </c>
      <c r="M2372" t="s">
        <v>27</v>
      </c>
    </row>
    <row r="2373" spans="1:13" x14ac:dyDescent="0.3">
      <c r="A2373">
        <v>2883</v>
      </c>
      <c r="B2373">
        <v>6</v>
      </c>
      <c r="C2373">
        <v>20</v>
      </c>
      <c r="D2373">
        <v>1</v>
      </c>
      <c r="E2373">
        <v>1</v>
      </c>
      <c r="F2373">
        <v>2883</v>
      </c>
      <c r="G2373" t="s">
        <v>2896</v>
      </c>
      <c r="H2373" s="6">
        <v>51</v>
      </c>
      <c r="I2373" s="12">
        <f>IF(Fact_Order[[#This Row],[Review Rating]]&gt;3,1,0)</f>
        <v>0</v>
      </c>
      <c r="J2373">
        <v>2.6</v>
      </c>
      <c r="K2373">
        <f>IF(Fact_Order[[#This Row],[Discount Applied]]="Yes", 1, 0)</f>
        <v>0</v>
      </c>
      <c r="L2373" t="s">
        <v>1691</v>
      </c>
      <c r="M2373" t="s">
        <v>12</v>
      </c>
    </row>
    <row r="2374" spans="1:13" x14ac:dyDescent="0.3">
      <c r="A2374">
        <v>3125</v>
      </c>
      <c r="B2374">
        <v>4</v>
      </c>
      <c r="C2374">
        <v>19</v>
      </c>
      <c r="D2374">
        <v>3</v>
      </c>
      <c r="E2374">
        <v>17</v>
      </c>
      <c r="F2374">
        <v>3125</v>
      </c>
      <c r="G2374" t="s">
        <v>3138</v>
      </c>
      <c r="H2374" s="6">
        <v>51</v>
      </c>
      <c r="I2374" s="12">
        <f>IF(Fact_Order[[#This Row],[Review Rating]]&gt;3,1,0)</f>
        <v>1</v>
      </c>
      <c r="J2374">
        <v>3.4</v>
      </c>
      <c r="K2374">
        <f>IF(Fact_Order[[#This Row],[Discount Applied]]="Yes", 1, 0)</f>
        <v>0</v>
      </c>
      <c r="L2374" t="s">
        <v>1691</v>
      </c>
      <c r="M2374" t="s">
        <v>10</v>
      </c>
    </row>
    <row r="2375" spans="1:13" x14ac:dyDescent="0.3">
      <c r="A2375">
        <v>3182</v>
      </c>
      <c r="B2375">
        <v>2</v>
      </c>
      <c r="C2375">
        <v>7</v>
      </c>
      <c r="D2375">
        <v>3</v>
      </c>
      <c r="E2375">
        <v>15</v>
      </c>
      <c r="F2375">
        <v>3182</v>
      </c>
      <c r="G2375" t="s">
        <v>3195</v>
      </c>
      <c r="H2375" s="6">
        <v>51</v>
      </c>
      <c r="I2375" s="12">
        <f>IF(Fact_Order[[#This Row],[Review Rating]]&gt;3,1,0)</f>
        <v>1</v>
      </c>
      <c r="J2375">
        <v>4.4000000000000004</v>
      </c>
      <c r="K2375">
        <f>IF(Fact_Order[[#This Row],[Discount Applied]]="Yes", 1, 0)</f>
        <v>0</v>
      </c>
      <c r="L2375" t="s">
        <v>1691</v>
      </c>
      <c r="M2375" t="s">
        <v>14</v>
      </c>
    </row>
    <row r="2376" spans="1:13" x14ac:dyDescent="0.3">
      <c r="A2376">
        <v>3259</v>
      </c>
      <c r="B2376">
        <v>1</v>
      </c>
      <c r="C2376">
        <v>33</v>
      </c>
      <c r="D2376">
        <v>2</v>
      </c>
      <c r="E2376">
        <v>10</v>
      </c>
      <c r="F2376">
        <v>3259</v>
      </c>
      <c r="G2376" t="s">
        <v>3272</v>
      </c>
      <c r="H2376" s="6">
        <v>51</v>
      </c>
      <c r="I2376" s="12">
        <f>IF(Fact_Order[[#This Row],[Review Rating]]&gt;3,1,0)</f>
        <v>1</v>
      </c>
      <c r="J2376">
        <v>4.3</v>
      </c>
      <c r="K2376">
        <f>IF(Fact_Order[[#This Row],[Discount Applied]]="Yes", 1, 0)</f>
        <v>0</v>
      </c>
      <c r="L2376" t="s">
        <v>1691</v>
      </c>
      <c r="M2376" t="s">
        <v>12</v>
      </c>
    </row>
    <row r="2377" spans="1:13" x14ac:dyDescent="0.3">
      <c r="A2377">
        <v>3292</v>
      </c>
      <c r="B2377">
        <v>5</v>
      </c>
      <c r="C2377">
        <v>36</v>
      </c>
      <c r="D2377">
        <v>4</v>
      </c>
      <c r="E2377">
        <v>23</v>
      </c>
      <c r="F2377">
        <v>3292</v>
      </c>
      <c r="G2377" t="s">
        <v>3305</v>
      </c>
      <c r="H2377" s="6">
        <v>51</v>
      </c>
      <c r="I2377" s="12">
        <f>IF(Fact_Order[[#This Row],[Review Rating]]&gt;3,1,0)</f>
        <v>0</v>
      </c>
      <c r="J2377">
        <v>2.6</v>
      </c>
      <c r="K2377">
        <f>IF(Fact_Order[[#This Row],[Discount Applied]]="Yes", 1, 0)</f>
        <v>0</v>
      </c>
      <c r="L2377" t="s">
        <v>1691</v>
      </c>
      <c r="M2377" t="s">
        <v>10</v>
      </c>
    </row>
    <row r="2378" spans="1:13" x14ac:dyDescent="0.3">
      <c r="A2378">
        <v>3370</v>
      </c>
      <c r="B2378">
        <v>5</v>
      </c>
      <c r="C2378">
        <v>2</v>
      </c>
      <c r="D2378">
        <v>1</v>
      </c>
      <c r="E2378">
        <v>2</v>
      </c>
      <c r="F2378">
        <v>3370</v>
      </c>
      <c r="G2378" t="s">
        <v>3383</v>
      </c>
      <c r="H2378" s="6">
        <v>51</v>
      </c>
      <c r="I2378" s="12">
        <f>IF(Fact_Order[[#This Row],[Review Rating]]&gt;3,1,0)</f>
        <v>1</v>
      </c>
      <c r="J2378">
        <v>3.8</v>
      </c>
      <c r="K2378">
        <f>IF(Fact_Order[[#This Row],[Discount Applied]]="Yes", 1, 0)</f>
        <v>0</v>
      </c>
      <c r="L2378" t="s">
        <v>1691</v>
      </c>
      <c r="M2378" t="s">
        <v>10</v>
      </c>
    </row>
    <row r="2379" spans="1:13" x14ac:dyDescent="0.3">
      <c r="A2379">
        <v>3380</v>
      </c>
      <c r="B2379">
        <v>6</v>
      </c>
      <c r="C2379">
        <v>31</v>
      </c>
      <c r="D2379">
        <v>3</v>
      </c>
      <c r="E2379">
        <v>9</v>
      </c>
      <c r="F2379">
        <v>3380</v>
      </c>
      <c r="G2379" t="s">
        <v>3393</v>
      </c>
      <c r="H2379" s="6">
        <v>51</v>
      </c>
      <c r="I2379" s="12">
        <f>IF(Fact_Order[[#This Row],[Review Rating]]&gt;3,1,0)</f>
        <v>1</v>
      </c>
      <c r="J2379">
        <v>5</v>
      </c>
      <c r="K2379">
        <f>IF(Fact_Order[[#This Row],[Discount Applied]]="Yes", 1, 0)</f>
        <v>0</v>
      </c>
      <c r="L2379" t="s">
        <v>1691</v>
      </c>
      <c r="M2379" t="s">
        <v>10</v>
      </c>
    </row>
    <row r="2380" spans="1:13" x14ac:dyDescent="0.3">
      <c r="A2380">
        <v>3401</v>
      </c>
      <c r="B2380">
        <v>2</v>
      </c>
      <c r="C2380">
        <v>23</v>
      </c>
      <c r="D2380">
        <v>4</v>
      </c>
      <c r="E2380">
        <v>13</v>
      </c>
      <c r="F2380">
        <v>3401</v>
      </c>
      <c r="G2380" t="s">
        <v>3414</v>
      </c>
      <c r="H2380" s="6">
        <v>51</v>
      </c>
      <c r="I2380" s="12">
        <f>IF(Fact_Order[[#This Row],[Review Rating]]&gt;3,1,0)</f>
        <v>1</v>
      </c>
      <c r="J2380">
        <v>4.8</v>
      </c>
      <c r="K2380">
        <f>IF(Fact_Order[[#This Row],[Discount Applied]]="Yes", 1, 0)</f>
        <v>0</v>
      </c>
      <c r="L2380" t="s">
        <v>1691</v>
      </c>
      <c r="M2380" t="s">
        <v>8</v>
      </c>
    </row>
    <row r="2381" spans="1:13" x14ac:dyDescent="0.3">
      <c r="A2381">
        <v>3536</v>
      </c>
      <c r="B2381">
        <v>1</v>
      </c>
      <c r="C2381">
        <v>17</v>
      </c>
      <c r="D2381">
        <v>3</v>
      </c>
      <c r="E2381">
        <v>7</v>
      </c>
      <c r="F2381">
        <v>3536</v>
      </c>
      <c r="G2381" t="s">
        <v>3549</v>
      </c>
      <c r="H2381" s="6">
        <v>51</v>
      </c>
      <c r="I2381" s="12">
        <f>IF(Fact_Order[[#This Row],[Review Rating]]&gt;3,1,0)</f>
        <v>1</v>
      </c>
      <c r="J2381">
        <v>5</v>
      </c>
      <c r="K2381">
        <f>IF(Fact_Order[[#This Row],[Discount Applied]]="Yes", 1, 0)</f>
        <v>0</v>
      </c>
      <c r="L2381" t="s">
        <v>1691</v>
      </c>
      <c r="M2381" t="s">
        <v>27</v>
      </c>
    </row>
    <row r="2382" spans="1:13" x14ac:dyDescent="0.3">
      <c r="A2382">
        <v>3604</v>
      </c>
      <c r="B2382">
        <v>2</v>
      </c>
      <c r="C2382">
        <v>8</v>
      </c>
      <c r="D2382">
        <v>2</v>
      </c>
      <c r="E2382">
        <v>3</v>
      </c>
      <c r="F2382">
        <v>3604</v>
      </c>
      <c r="G2382" t="s">
        <v>3617</v>
      </c>
      <c r="H2382" s="6">
        <v>51</v>
      </c>
      <c r="I2382" s="12">
        <f>IF(Fact_Order[[#This Row],[Review Rating]]&gt;3,1,0)</f>
        <v>0</v>
      </c>
      <c r="J2382">
        <v>2.7</v>
      </c>
      <c r="K2382">
        <f>IF(Fact_Order[[#This Row],[Discount Applied]]="Yes", 1, 0)</f>
        <v>0</v>
      </c>
      <c r="L2382" t="s">
        <v>1691</v>
      </c>
      <c r="M2382" t="s">
        <v>10</v>
      </c>
    </row>
    <row r="2383" spans="1:13" x14ac:dyDescent="0.3">
      <c r="A2383">
        <v>3634</v>
      </c>
      <c r="B2383">
        <v>2</v>
      </c>
      <c r="C2383">
        <v>7</v>
      </c>
      <c r="D2383">
        <v>2</v>
      </c>
      <c r="E2383">
        <v>25</v>
      </c>
      <c r="F2383">
        <v>3634</v>
      </c>
      <c r="G2383" t="s">
        <v>3647</v>
      </c>
      <c r="H2383" s="6">
        <v>51</v>
      </c>
      <c r="I2383" s="12">
        <f>IF(Fact_Order[[#This Row],[Review Rating]]&gt;3,1,0)</f>
        <v>0</v>
      </c>
      <c r="J2383">
        <v>2.8</v>
      </c>
      <c r="K2383">
        <f>IF(Fact_Order[[#This Row],[Discount Applied]]="Yes", 1, 0)</f>
        <v>0</v>
      </c>
      <c r="L2383" t="s">
        <v>1691</v>
      </c>
      <c r="M2383" t="s">
        <v>22</v>
      </c>
    </row>
    <row r="2384" spans="1:13" x14ac:dyDescent="0.3">
      <c r="A2384">
        <v>3745</v>
      </c>
      <c r="B2384">
        <v>3</v>
      </c>
      <c r="C2384">
        <v>33</v>
      </c>
      <c r="D2384">
        <v>3</v>
      </c>
      <c r="E2384">
        <v>16</v>
      </c>
      <c r="F2384">
        <v>3745</v>
      </c>
      <c r="G2384" t="s">
        <v>3758</v>
      </c>
      <c r="H2384" s="6">
        <v>51</v>
      </c>
      <c r="I2384" s="12">
        <f>IF(Fact_Order[[#This Row],[Review Rating]]&gt;3,1,0)</f>
        <v>0</v>
      </c>
      <c r="J2384">
        <v>2.7</v>
      </c>
      <c r="K2384">
        <f>IF(Fact_Order[[#This Row],[Discount Applied]]="Yes", 1, 0)</f>
        <v>0</v>
      </c>
      <c r="L2384" t="s">
        <v>1691</v>
      </c>
      <c r="M2384" t="s">
        <v>22</v>
      </c>
    </row>
    <row r="2385" spans="1:13" x14ac:dyDescent="0.3">
      <c r="A2385">
        <v>3768</v>
      </c>
      <c r="B2385">
        <v>2</v>
      </c>
      <c r="C2385">
        <v>15</v>
      </c>
      <c r="D2385">
        <v>3</v>
      </c>
      <c r="E2385">
        <v>7</v>
      </c>
      <c r="F2385">
        <v>3768</v>
      </c>
      <c r="G2385" t="s">
        <v>3781</v>
      </c>
      <c r="H2385" s="6">
        <v>51</v>
      </c>
      <c r="I2385" s="12">
        <f>IF(Fact_Order[[#This Row],[Review Rating]]&gt;3,1,0)</f>
        <v>1</v>
      </c>
      <c r="J2385">
        <v>3.1</v>
      </c>
      <c r="K2385">
        <f>IF(Fact_Order[[#This Row],[Discount Applied]]="Yes", 1, 0)</f>
        <v>0</v>
      </c>
      <c r="L2385" t="s">
        <v>1691</v>
      </c>
      <c r="M2385" t="s">
        <v>22</v>
      </c>
    </row>
    <row r="2386" spans="1:13" x14ac:dyDescent="0.3">
      <c r="A2386">
        <v>3792</v>
      </c>
      <c r="B2386">
        <v>6</v>
      </c>
      <c r="C2386">
        <v>22</v>
      </c>
      <c r="D2386">
        <v>2</v>
      </c>
      <c r="E2386">
        <v>13</v>
      </c>
      <c r="F2386">
        <v>3792</v>
      </c>
      <c r="G2386" t="s">
        <v>3805</v>
      </c>
      <c r="H2386" s="6">
        <v>51</v>
      </c>
      <c r="I2386" s="12">
        <f>IF(Fact_Order[[#This Row],[Review Rating]]&gt;3,1,0)</f>
        <v>1</v>
      </c>
      <c r="J2386">
        <v>3.7</v>
      </c>
      <c r="K2386">
        <f>IF(Fact_Order[[#This Row],[Discount Applied]]="Yes", 1, 0)</f>
        <v>0</v>
      </c>
      <c r="L2386" t="s">
        <v>1691</v>
      </c>
      <c r="M2386" t="s">
        <v>8</v>
      </c>
    </row>
    <row r="2387" spans="1:13" x14ac:dyDescent="0.3">
      <c r="A2387">
        <v>3876</v>
      </c>
      <c r="B2387">
        <v>5</v>
      </c>
      <c r="C2387">
        <v>14</v>
      </c>
      <c r="D2387">
        <v>1</v>
      </c>
      <c r="E2387">
        <v>20</v>
      </c>
      <c r="F2387">
        <v>3876</v>
      </c>
      <c r="G2387" t="s">
        <v>3889</v>
      </c>
      <c r="H2387" s="6">
        <v>51</v>
      </c>
      <c r="I2387" s="12">
        <f>IF(Fact_Order[[#This Row],[Review Rating]]&gt;3,1,0)</f>
        <v>1</v>
      </c>
      <c r="J2387">
        <v>3.3</v>
      </c>
      <c r="K2387">
        <f>IF(Fact_Order[[#This Row],[Discount Applied]]="Yes", 1, 0)</f>
        <v>0</v>
      </c>
      <c r="L2387" t="s">
        <v>1691</v>
      </c>
      <c r="M2387" t="s">
        <v>12</v>
      </c>
    </row>
    <row r="2388" spans="1:13" x14ac:dyDescent="0.3">
      <c r="A2388">
        <v>215</v>
      </c>
      <c r="B2388">
        <v>3</v>
      </c>
      <c r="C2388">
        <v>12</v>
      </c>
      <c r="D2388">
        <v>3</v>
      </c>
      <c r="E2388">
        <v>15</v>
      </c>
      <c r="F2388">
        <v>215</v>
      </c>
      <c r="G2388" t="s">
        <v>227</v>
      </c>
      <c r="H2388" s="6">
        <v>50</v>
      </c>
      <c r="I2388" s="12">
        <f>IF(Fact_Order[[#This Row],[Review Rating]]&gt;3,1,0)</f>
        <v>1</v>
      </c>
      <c r="J2388">
        <v>4.2</v>
      </c>
      <c r="K2388">
        <f>IF(Fact_Order[[#This Row],[Discount Applied]]="Yes", 1, 0)</f>
        <v>1</v>
      </c>
      <c r="L2388" t="s">
        <v>7</v>
      </c>
      <c r="M2388" t="s">
        <v>10</v>
      </c>
    </row>
    <row r="2389" spans="1:13" x14ac:dyDescent="0.3">
      <c r="A2389">
        <v>329</v>
      </c>
      <c r="B2389">
        <v>2</v>
      </c>
      <c r="C2389">
        <v>21</v>
      </c>
      <c r="D2389">
        <v>4</v>
      </c>
      <c r="E2389">
        <v>8</v>
      </c>
      <c r="F2389">
        <v>329</v>
      </c>
      <c r="G2389" t="s">
        <v>341</v>
      </c>
      <c r="H2389" s="6">
        <v>50</v>
      </c>
      <c r="I2389" s="12">
        <f>IF(Fact_Order[[#This Row],[Review Rating]]&gt;3,1,0)</f>
        <v>0</v>
      </c>
      <c r="J2389">
        <v>2.8</v>
      </c>
      <c r="K2389">
        <f>IF(Fact_Order[[#This Row],[Discount Applied]]="Yes", 1, 0)</f>
        <v>1</v>
      </c>
      <c r="L2389" t="s">
        <v>7</v>
      </c>
      <c r="M2389" t="s">
        <v>12</v>
      </c>
    </row>
    <row r="2390" spans="1:13" x14ac:dyDescent="0.3">
      <c r="A2390">
        <v>347</v>
      </c>
      <c r="B2390">
        <v>3</v>
      </c>
      <c r="C2390">
        <v>36</v>
      </c>
      <c r="D2390">
        <v>2</v>
      </c>
      <c r="E2390">
        <v>3</v>
      </c>
      <c r="F2390">
        <v>347</v>
      </c>
      <c r="G2390" t="s">
        <v>359</v>
      </c>
      <c r="H2390" s="6">
        <v>50</v>
      </c>
      <c r="I2390" s="12">
        <f>IF(Fact_Order[[#This Row],[Review Rating]]&gt;3,1,0)</f>
        <v>1</v>
      </c>
      <c r="J2390">
        <v>4.7</v>
      </c>
      <c r="K2390">
        <f>IF(Fact_Order[[#This Row],[Discount Applied]]="Yes", 1, 0)</f>
        <v>1</v>
      </c>
      <c r="L2390" t="s">
        <v>7</v>
      </c>
      <c r="M2390" t="s">
        <v>10</v>
      </c>
    </row>
    <row r="2391" spans="1:13" x14ac:dyDescent="0.3">
      <c r="A2391">
        <v>438</v>
      </c>
      <c r="B2391">
        <v>3</v>
      </c>
      <c r="C2391">
        <v>36</v>
      </c>
      <c r="D2391">
        <v>3</v>
      </c>
      <c r="E2391">
        <v>17</v>
      </c>
      <c r="F2391">
        <v>438</v>
      </c>
      <c r="G2391" t="s">
        <v>450</v>
      </c>
      <c r="H2391" s="6">
        <v>50</v>
      </c>
      <c r="I2391" s="12">
        <f>IF(Fact_Order[[#This Row],[Review Rating]]&gt;3,1,0)</f>
        <v>0</v>
      </c>
      <c r="J2391">
        <v>2.6</v>
      </c>
      <c r="K2391">
        <f>IF(Fact_Order[[#This Row],[Discount Applied]]="Yes", 1, 0)</f>
        <v>1</v>
      </c>
      <c r="L2391" t="s">
        <v>7</v>
      </c>
      <c r="M2391" t="s">
        <v>14</v>
      </c>
    </row>
    <row r="2392" spans="1:13" x14ac:dyDescent="0.3">
      <c r="A2392">
        <v>440</v>
      </c>
      <c r="B2392">
        <v>2</v>
      </c>
      <c r="C2392">
        <v>38</v>
      </c>
      <c r="D2392">
        <v>3</v>
      </c>
      <c r="E2392">
        <v>15</v>
      </c>
      <c r="F2392">
        <v>440</v>
      </c>
      <c r="G2392" t="s">
        <v>452</v>
      </c>
      <c r="H2392" s="6">
        <v>50</v>
      </c>
      <c r="I2392" s="12">
        <f>IF(Fact_Order[[#This Row],[Review Rating]]&gt;3,1,0)</f>
        <v>1</v>
      </c>
      <c r="J2392">
        <v>3.4</v>
      </c>
      <c r="K2392">
        <f>IF(Fact_Order[[#This Row],[Discount Applied]]="Yes", 1, 0)</f>
        <v>1</v>
      </c>
      <c r="L2392" t="s">
        <v>7</v>
      </c>
      <c r="M2392" t="s">
        <v>10</v>
      </c>
    </row>
    <row r="2393" spans="1:13" x14ac:dyDescent="0.3">
      <c r="A2393">
        <v>548</v>
      </c>
      <c r="B2393">
        <v>2</v>
      </c>
      <c r="C2393">
        <v>23</v>
      </c>
      <c r="D2393">
        <v>1</v>
      </c>
      <c r="E2393">
        <v>15</v>
      </c>
      <c r="F2393">
        <v>548</v>
      </c>
      <c r="G2393" t="s">
        <v>560</v>
      </c>
      <c r="H2393" s="6">
        <v>50</v>
      </c>
      <c r="I2393" s="12">
        <f>IF(Fact_Order[[#This Row],[Review Rating]]&gt;3,1,0)</f>
        <v>0</v>
      </c>
      <c r="J2393">
        <v>2.8</v>
      </c>
      <c r="K2393">
        <f>IF(Fact_Order[[#This Row],[Discount Applied]]="Yes", 1, 0)</f>
        <v>1</v>
      </c>
      <c r="L2393" t="s">
        <v>7</v>
      </c>
      <c r="M2393" t="s">
        <v>8</v>
      </c>
    </row>
    <row r="2394" spans="1:13" x14ac:dyDescent="0.3">
      <c r="A2394">
        <v>568</v>
      </c>
      <c r="B2394">
        <v>3</v>
      </c>
      <c r="C2394">
        <v>14</v>
      </c>
      <c r="D2394">
        <v>1</v>
      </c>
      <c r="E2394">
        <v>1</v>
      </c>
      <c r="F2394">
        <v>568</v>
      </c>
      <c r="G2394" t="s">
        <v>580</v>
      </c>
      <c r="H2394" s="6">
        <v>50</v>
      </c>
      <c r="I2394" s="12">
        <f>IF(Fact_Order[[#This Row],[Review Rating]]&gt;3,1,0)</f>
        <v>0</v>
      </c>
      <c r="J2394">
        <v>3</v>
      </c>
      <c r="K2394">
        <f>IF(Fact_Order[[#This Row],[Discount Applied]]="Yes", 1, 0)</f>
        <v>1</v>
      </c>
      <c r="L2394" t="s">
        <v>7</v>
      </c>
      <c r="M2394" t="s">
        <v>8</v>
      </c>
    </row>
    <row r="2395" spans="1:13" x14ac:dyDescent="0.3">
      <c r="A2395">
        <v>709</v>
      </c>
      <c r="B2395">
        <v>6</v>
      </c>
      <c r="C2395">
        <v>1</v>
      </c>
      <c r="D2395">
        <v>3</v>
      </c>
      <c r="E2395">
        <v>22</v>
      </c>
      <c r="F2395">
        <v>709</v>
      </c>
      <c r="G2395" t="s">
        <v>721</v>
      </c>
      <c r="H2395" s="6">
        <v>50</v>
      </c>
      <c r="I2395" s="12">
        <f>IF(Fact_Order[[#This Row],[Review Rating]]&gt;3,1,0)</f>
        <v>1</v>
      </c>
      <c r="J2395">
        <v>3.4</v>
      </c>
      <c r="K2395">
        <f>IF(Fact_Order[[#This Row],[Discount Applied]]="Yes", 1, 0)</f>
        <v>1</v>
      </c>
      <c r="L2395" t="s">
        <v>7</v>
      </c>
      <c r="M2395" t="s">
        <v>10</v>
      </c>
    </row>
    <row r="2396" spans="1:13" x14ac:dyDescent="0.3">
      <c r="A2396">
        <v>761</v>
      </c>
      <c r="B2396">
        <v>2</v>
      </c>
      <c r="C2396">
        <v>47</v>
      </c>
      <c r="D2396">
        <v>4</v>
      </c>
      <c r="E2396">
        <v>25</v>
      </c>
      <c r="F2396">
        <v>761</v>
      </c>
      <c r="G2396" t="s">
        <v>773</v>
      </c>
      <c r="H2396" s="6">
        <v>50</v>
      </c>
      <c r="I2396" s="12">
        <f>IF(Fact_Order[[#This Row],[Review Rating]]&gt;3,1,0)</f>
        <v>1</v>
      </c>
      <c r="J2396">
        <v>3.4</v>
      </c>
      <c r="K2396">
        <f>IF(Fact_Order[[#This Row],[Discount Applied]]="Yes", 1, 0)</f>
        <v>1</v>
      </c>
      <c r="L2396" t="s">
        <v>7</v>
      </c>
      <c r="M2396" t="s">
        <v>10</v>
      </c>
    </row>
    <row r="2397" spans="1:13" x14ac:dyDescent="0.3">
      <c r="A2397">
        <v>764</v>
      </c>
      <c r="B2397">
        <v>5</v>
      </c>
      <c r="C2397">
        <v>18</v>
      </c>
      <c r="D2397">
        <v>2</v>
      </c>
      <c r="E2397">
        <v>2</v>
      </c>
      <c r="F2397">
        <v>764</v>
      </c>
      <c r="G2397" t="s">
        <v>776</v>
      </c>
      <c r="H2397" s="6">
        <v>50</v>
      </c>
      <c r="I2397" s="12">
        <f>IF(Fact_Order[[#This Row],[Review Rating]]&gt;3,1,0)</f>
        <v>0</v>
      </c>
      <c r="J2397">
        <v>2.9</v>
      </c>
      <c r="K2397">
        <f>IF(Fact_Order[[#This Row],[Discount Applied]]="Yes", 1, 0)</f>
        <v>1</v>
      </c>
      <c r="L2397" t="s">
        <v>7</v>
      </c>
      <c r="M2397" t="s">
        <v>12</v>
      </c>
    </row>
    <row r="2398" spans="1:13" x14ac:dyDescent="0.3">
      <c r="A2398">
        <v>779</v>
      </c>
      <c r="B2398">
        <v>6</v>
      </c>
      <c r="C2398">
        <v>3</v>
      </c>
      <c r="D2398">
        <v>3</v>
      </c>
      <c r="E2398">
        <v>21</v>
      </c>
      <c r="F2398">
        <v>779</v>
      </c>
      <c r="G2398" t="s">
        <v>791</v>
      </c>
      <c r="H2398" s="6">
        <v>50</v>
      </c>
      <c r="I2398" s="12">
        <f>IF(Fact_Order[[#This Row],[Review Rating]]&gt;3,1,0)</f>
        <v>0</v>
      </c>
      <c r="J2398">
        <v>2.9</v>
      </c>
      <c r="K2398">
        <f>IF(Fact_Order[[#This Row],[Discount Applied]]="Yes", 1, 0)</f>
        <v>1</v>
      </c>
      <c r="L2398" t="s">
        <v>7</v>
      </c>
      <c r="M2398" t="s">
        <v>27</v>
      </c>
    </row>
    <row r="2399" spans="1:13" x14ac:dyDescent="0.3">
      <c r="A2399">
        <v>795</v>
      </c>
      <c r="B2399">
        <v>6</v>
      </c>
      <c r="C2399">
        <v>1</v>
      </c>
      <c r="D2399">
        <v>1</v>
      </c>
      <c r="E2399">
        <v>22</v>
      </c>
      <c r="F2399">
        <v>795</v>
      </c>
      <c r="G2399" t="s">
        <v>807</v>
      </c>
      <c r="H2399" s="6">
        <v>50</v>
      </c>
      <c r="I2399" s="12">
        <f>IF(Fact_Order[[#This Row],[Review Rating]]&gt;3,1,0)</f>
        <v>1</v>
      </c>
      <c r="J2399">
        <v>4.2</v>
      </c>
      <c r="K2399">
        <f>IF(Fact_Order[[#This Row],[Discount Applied]]="Yes", 1, 0)</f>
        <v>1</v>
      </c>
      <c r="L2399" t="s">
        <v>7</v>
      </c>
      <c r="M2399" t="s">
        <v>27</v>
      </c>
    </row>
    <row r="2400" spans="1:13" x14ac:dyDescent="0.3">
      <c r="A2400">
        <v>954</v>
      </c>
      <c r="B2400">
        <v>5</v>
      </c>
      <c r="C2400">
        <v>41</v>
      </c>
      <c r="D2400">
        <v>2</v>
      </c>
      <c r="E2400">
        <v>13</v>
      </c>
      <c r="F2400">
        <v>954</v>
      </c>
      <c r="G2400" t="s">
        <v>966</v>
      </c>
      <c r="H2400" s="6">
        <v>50</v>
      </c>
      <c r="I2400" s="12">
        <f>IF(Fact_Order[[#This Row],[Review Rating]]&gt;3,1,0)</f>
        <v>1</v>
      </c>
      <c r="J2400">
        <v>3.6</v>
      </c>
      <c r="K2400">
        <f>IF(Fact_Order[[#This Row],[Discount Applied]]="Yes", 1, 0)</f>
        <v>1</v>
      </c>
      <c r="L2400" t="s">
        <v>7</v>
      </c>
      <c r="M2400" t="s">
        <v>8</v>
      </c>
    </row>
    <row r="2401" spans="1:13" x14ac:dyDescent="0.3">
      <c r="A2401">
        <v>1032</v>
      </c>
      <c r="B2401">
        <v>2</v>
      </c>
      <c r="C2401">
        <v>31</v>
      </c>
      <c r="D2401">
        <v>2</v>
      </c>
      <c r="E2401">
        <v>4</v>
      </c>
      <c r="F2401">
        <v>1032</v>
      </c>
      <c r="G2401" t="s">
        <v>1044</v>
      </c>
      <c r="H2401" s="6">
        <v>50</v>
      </c>
      <c r="I2401" s="12">
        <f>IF(Fact_Order[[#This Row],[Review Rating]]&gt;3,1,0)</f>
        <v>1</v>
      </c>
      <c r="J2401">
        <v>3.4</v>
      </c>
      <c r="K2401">
        <f>IF(Fact_Order[[#This Row],[Discount Applied]]="Yes", 1, 0)</f>
        <v>1</v>
      </c>
      <c r="L2401" t="s">
        <v>7</v>
      </c>
      <c r="M2401" t="s">
        <v>10</v>
      </c>
    </row>
    <row r="2402" spans="1:13" x14ac:dyDescent="0.3">
      <c r="A2402">
        <v>1076</v>
      </c>
      <c r="B2402">
        <v>3</v>
      </c>
      <c r="C2402">
        <v>10</v>
      </c>
      <c r="D2402">
        <v>3</v>
      </c>
      <c r="E2402">
        <v>13</v>
      </c>
      <c r="F2402">
        <v>1076</v>
      </c>
      <c r="G2402" t="s">
        <v>1088</v>
      </c>
      <c r="H2402" s="6">
        <v>50</v>
      </c>
      <c r="I2402" s="12">
        <f>IF(Fact_Order[[#This Row],[Review Rating]]&gt;3,1,0)</f>
        <v>1</v>
      </c>
      <c r="J2402">
        <v>4.9000000000000004</v>
      </c>
      <c r="K2402">
        <f>IF(Fact_Order[[#This Row],[Discount Applied]]="Yes", 1, 0)</f>
        <v>1</v>
      </c>
      <c r="L2402" t="s">
        <v>7</v>
      </c>
      <c r="M2402" t="s">
        <v>27</v>
      </c>
    </row>
    <row r="2403" spans="1:13" x14ac:dyDescent="0.3">
      <c r="A2403">
        <v>1093</v>
      </c>
      <c r="B2403">
        <v>5</v>
      </c>
      <c r="C2403">
        <v>46</v>
      </c>
      <c r="D2403">
        <v>2</v>
      </c>
      <c r="E2403">
        <v>17</v>
      </c>
      <c r="F2403">
        <v>1093</v>
      </c>
      <c r="G2403" t="s">
        <v>1105</v>
      </c>
      <c r="H2403" s="6">
        <v>50</v>
      </c>
      <c r="I2403" s="12">
        <f>IF(Fact_Order[[#This Row],[Review Rating]]&gt;3,1,0)</f>
        <v>1</v>
      </c>
      <c r="J2403">
        <v>4.0999999999999996</v>
      </c>
      <c r="K2403">
        <f>IF(Fact_Order[[#This Row],[Discount Applied]]="Yes", 1, 0)</f>
        <v>1</v>
      </c>
      <c r="L2403" t="s">
        <v>7</v>
      </c>
      <c r="M2403" t="s">
        <v>8</v>
      </c>
    </row>
    <row r="2404" spans="1:13" x14ac:dyDescent="0.3">
      <c r="A2404">
        <v>1225</v>
      </c>
      <c r="B2404">
        <v>6</v>
      </c>
      <c r="C2404">
        <v>27</v>
      </c>
      <c r="D2404">
        <v>3</v>
      </c>
      <c r="E2404">
        <v>7</v>
      </c>
      <c r="F2404">
        <v>1225</v>
      </c>
      <c r="G2404" t="s">
        <v>1237</v>
      </c>
      <c r="H2404" s="6">
        <v>50</v>
      </c>
      <c r="I2404" s="12">
        <f>IF(Fact_Order[[#This Row],[Review Rating]]&gt;3,1,0)</f>
        <v>1</v>
      </c>
      <c r="J2404">
        <v>3.7</v>
      </c>
      <c r="K2404">
        <f>IF(Fact_Order[[#This Row],[Discount Applied]]="Yes", 1, 0)</f>
        <v>1</v>
      </c>
      <c r="L2404" t="s">
        <v>7</v>
      </c>
      <c r="M2404" t="s">
        <v>8</v>
      </c>
    </row>
    <row r="2405" spans="1:13" x14ac:dyDescent="0.3">
      <c r="A2405">
        <v>1250</v>
      </c>
      <c r="B2405">
        <v>1</v>
      </c>
      <c r="C2405">
        <v>5</v>
      </c>
      <c r="D2405">
        <v>1</v>
      </c>
      <c r="E2405">
        <v>24</v>
      </c>
      <c r="F2405">
        <v>1250</v>
      </c>
      <c r="G2405" t="s">
        <v>1262</v>
      </c>
      <c r="H2405" s="6">
        <v>50</v>
      </c>
      <c r="I2405" s="12">
        <f>IF(Fact_Order[[#This Row],[Review Rating]]&gt;3,1,0)</f>
        <v>1</v>
      </c>
      <c r="J2405">
        <v>4.5</v>
      </c>
      <c r="K2405">
        <f>IF(Fact_Order[[#This Row],[Discount Applied]]="Yes", 1, 0)</f>
        <v>1</v>
      </c>
      <c r="L2405" t="s">
        <v>7</v>
      </c>
      <c r="M2405" t="s">
        <v>8</v>
      </c>
    </row>
    <row r="2406" spans="1:13" x14ac:dyDescent="0.3">
      <c r="A2406">
        <v>1327</v>
      </c>
      <c r="B2406">
        <v>2</v>
      </c>
      <c r="C2406">
        <v>22</v>
      </c>
      <c r="D2406">
        <v>2</v>
      </c>
      <c r="E2406">
        <v>10</v>
      </c>
      <c r="F2406">
        <v>1327</v>
      </c>
      <c r="G2406" t="s">
        <v>1339</v>
      </c>
      <c r="H2406" s="6">
        <v>50</v>
      </c>
      <c r="I2406" s="12">
        <f>IF(Fact_Order[[#This Row],[Review Rating]]&gt;3,1,0)</f>
        <v>1</v>
      </c>
      <c r="J2406">
        <v>4.5999999999999996</v>
      </c>
      <c r="K2406">
        <f>IF(Fact_Order[[#This Row],[Discount Applied]]="Yes", 1, 0)</f>
        <v>1</v>
      </c>
      <c r="L2406" t="s">
        <v>7</v>
      </c>
      <c r="M2406" t="s">
        <v>10</v>
      </c>
    </row>
    <row r="2407" spans="1:13" x14ac:dyDescent="0.3">
      <c r="A2407">
        <v>1410</v>
      </c>
      <c r="B2407">
        <v>4</v>
      </c>
      <c r="C2407">
        <v>38</v>
      </c>
      <c r="D2407">
        <v>2</v>
      </c>
      <c r="E2407">
        <v>22</v>
      </c>
      <c r="F2407">
        <v>1410</v>
      </c>
      <c r="G2407" t="s">
        <v>1422</v>
      </c>
      <c r="H2407" s="6">
        <v>50</v>
      </c>
      <c r="I2407" s="12">
        <f>IF(Fact_Order[[#This Row],[Review Rating]]&gt;3,1,0)</f>
        <v>1</v>
      </c>
      <c r="J2407">
        <v>4.2</v>
      </c>
      <c r="K2407">
        <f>IF(Fact_Order[[#This Row],[Discount Applied]]="Yes", 1, 0)</f>
        <v>1</v>
      </c>
      <c r="L2407" t="s">
        <v>7</v>
      </c>
      <c r="M2407" t="s">
        <v>10</v>
      </c>
    </row>
    <row r="2408" spans="1:13" x14ac:dyDescent="0.3">
      <c r="A2408">
        <v>1455</v>
      </c>
      <c r="B2408">
        <v>2</v>
      </c>
      <c r="C2408">
        <v>43</v>
      </c>
      <c r="D2408">
        <v>1</v>
      </c>
      <c r="E2408">
        <v>5</v>
      </c>
      <c r="F2408">
        <v>1455</v>
      </c>
      <c r="G2408" t="s">
        <v>1467</v>
      </c>
      <c r="H2408" s="6">
        <v>50</v>
      </c>
      <c r="I2408" s="12">
        <f>IF(Fact_Order[[#This Row],[Review Rating]]&gt;3,1,0)</f>
        <v>0</v>
      </c>
      <c r="J2408">
        <v>2.9</v>
      </c>
      <c r="K2408">
        <f>IF(Fact_Order[[#This Row],[Discount Applied]]="Yes", 1, 0)</f>
        <v>1</v>
      </c>
      <c r="L2408" t="s">
        <v>7</v>
      </c>
      <c r="M2408" t="s">
        <v>12</v>
      </c>
    </row>
    <row r="2409" spans="1:13" x14ac:dyDescent="0.3">
      <c r="A2409">
        <v>1718</v>
      </c>
      <c r="B2409">
        <v>1</v>
      </c>
      <c r="C2409">
        <v>12</v>
      </c>
      <c r="D2409">
        <v>3</v>
      </c>
      <c r="E2409">
        <v>16</v>
      </c>
      <c r="F2409">
        <v>1718</v>
      </c>
      <c r="G2409" t="s">
        <v>1731</v>
      </c>
      <c r="H2409" s="6">
        <v>50</v>
      </c>
      <c r="I2409" s="12">
        <f>IF(Fact_Order[[#This Row],[Review Rating]]&gt;3,1,0)</f>
        <v>0</v>
      </c>
      <c r="J2409">
        <v>2.9</v>
      </c>
      <c r="K2409">
        <f>IF(Fact_Order[[#This Row],[Discount Applied]]="Yes", 1, 0)</f>
        <v>0</v>
      </c>
      <c r="L2409" t="s">
        <v>1691</v>
      </c>
      <c r="M2409" t="s">
        <v>27</v>
      </c>
    </row>
    <row r="2410" spans="1:13" x14ac:dyDescent="0.3">
      <c r="A2410">
        <v>1733</v>
      </c>
      <c r="B2410">
        <v>2</v>
      </c>
      <c r="C2410">
        <v>4</v>
      </c>
      <c r="D2410">
        <v>1</v>
      </c>
      <c r="E2410">
        <v>23</v>
      </c>
      <c r="F2410">
        <v>1733</v>
      </c>
      <c r="G2410" t="s">
        <v>1746</v>
      </c>
      <c r="H2410" s="6">
        <v>50</v>
      </c>
      <c r="I2410" s="12">
        <f>IF(Fact_Order[[#This Row],[Review Rating]]&gt;3,1,0)</f>
        <v>0</v>
      </c>
      <c r="J2410">
        <v>2.6</v>
      </c>
      <c r="K2410">
        <f>IF(Fact_Order[[#This Row],[Discount Applied]]="Yes", 1, 0)</f>
        <v>0</v>
      </c>
      <c r="L2410" t="s">
        <v>1691</v>
      </c>
      <c r="M2410" t="s">
        <v>10</v>
      </c>
    </row>
    <row r="2411" spans="1:13" x14ac:dyDescent="0.3">
      <c r="A2411">
        <v>1824</v>
      </c>
      <c r="B2411">
        <v>2</v>
      </c>
      <c r="C2411">
        <v>8</v>
      </c>
      <c r="D2411">
        <v>4</v>
      </c>
      <c r="E2411">
        <v>21</v>
      </c>
      <c r="F2411">
        <v>1824</v>
      </c>
      <c r="G2411" t="s">
        <v>1837</v>
      </c>
      <c r="H2411" s="6">
        <v>50</v>
      </c>
      <c r="I2411" s="12">
        <f>IF(Fact_Order[[#This Row],[Review Rating]]&gt;3,1,0)</f>
        <v>1</v>
      </c>
      <c r="J2411">
        <v>4.7</v>
      </c>
      <c r="K2411">
        <f>IF(Fact_Order[[#This Row],[Discount Applied]]="Yes", 1, 0)</f>
        <v>0</v>
      </c>
      <c r="L2411" t="s">
        <v>1691</v>
      </c>
      <c r="M2411" t="s">
        <v>22</v>
      </c>
    </row>
    <row r="2412" spans="1:13" x14ac:dyDescent="0.3">
      <c r="A2412">
        <v>1917</v>
      </c>
      <c r="B2412">
        <v>3</v>
      </c>
      <c r="C2412">
        <v>40</v>
      </c>
      <c r="D2412">
        <v>1</v>
      </c>
      <c r="E2412">
        <v>16</v>
      </c>
      <c r="F2412">
        <v>1917</v>
      </c>
      <c r="G2412" t="s">
        <v>1930</v>
      </c>
      <c r="H2412" s="6">
        <v>50</v>
      </c>
      <c r="I2412" s="12">
        <f>IF(Fact_Order[[#This Row],[Review Rating]]&gt;3,1,0)</f>
        <v>0</v>
      </c>
      <c r="J2412">
        <v>3</v>
      </c>
      <c r="K2412">
        <f>IF(Fact_Order[[#This Row],[Discount Applied]]="Yes", 1, 0)</f>
        <v>0</v>
      </c>
      <c r="L2412" t="s">
        <v>1691</v>
      </c>
      <c r="M2412" t="s">
        <v>27</v>
      </c>
    </row>
    <row r="2413" spans="1:13" x14ac:dyDescent="0.3">
      <c r="A2413">
        <v>2060</v>
      </c>
      <c r="B2413">
        <v>1</v>
      </c>
      <c r="C2413">
        <v>19</v>
      </c>
      <c r="D2413">
        <v>2</v>
      </c>
      <c r="E2413">
        <v>7</v>
      </c>
      <c r="F2413">
        <v>2060</v>
      </c>
      <c r="G2413" t="s">
        <v>2073</v>
      </c>
      <c r="H2413" s="6">
        <v>50</v>
      </c>
      <c r="I2413" s="12">
        <f>IF(Fact_Order[[#This Row],[Review Rating]]&gt;3,1,0)</f>
        <v>1</v>
      </c>
      <c r="J2413">
        <v>3.7</v>
      </c>
      <c r="K2413">
        <f>IF(Fact_Order[[#This Row],[Discount Applied]]="Yes", 1, 0)</f>
        <v>0</v>
      </c>
      <c r="L2413" t="s">
        <v>1691</v>
      </c>
      <c r="M2413" t="s">
        <v>14</v>
      </c>
    </row>
    <row r="2414" spans="1:13" x14ac:dyDescent="0.3">
      <c r="A2414">
        <v>2176</v>
      </c>
      <c r="B2414">
        <v>2</v>
      </c>
      <c r="C2414">
        <v>44</v>
      </c>
      <c r="D2414">
        <v>2</v>
      </c>
      <c r="E2414">
        <v>11</v>
      </c>
      <c r="F2414">
        <v>2176</v>
      </c>
      <c r="G2414" t="s">
        <v>2189</v>
      </c>
      <c r="H2414" s="6">
        <v>50</v>
      </c>
      <c r="I2414" s="12">
        <f>IF(Fact_Order[[#This Row],[Review Rating]]&gt;3,1,0)</f>
        <v>1</v>
      </c>
      <c r="J2414">
        <v>3.3</v>
      </c>
      <c r="K2414">
        <f>IF(Fact_Order[[#This Row],[Discount Applied]]="Yes", 1, 0)</f>
        <v>0</v>
      </c>
      <c r="L2414" t="s">
        <v>1691</v>
      </c>
      <c r="M2414" t="s">
        <v>12</v>
      </c>
    </row>
    <row r="2415" spans="1:13" x14ac:dyDescent="0.3">
      <c r="A2415">
        <v>2229</v>
      </c>
      <c r="B2415">
        <v>2</v>
      </c>
      <c r="C2415">
        <v>24</v>
      </c>
      <c r="D2415">
        <v>4</v>
      </c>
      <c r="E2415">
        <v>25</v>
      </c>
      <c r="F2415">
        <v>2229</v>
      </c>
      <c r="G2415" t="s">
        <v>2242</v>
      </c>
      <c r="H2415" s="6">
        <v>50</v>
      </c>
      <c r="I2415" s="12">
        <f>IF(Fact_Order[[#This Row],[Review Rating]]&gt;3,1,0)</f>
        <v>1</v>
      </c>
      <c r="J2415">
        <v>3.7</v>
      </c>
      <c r="K2415">
        <f>IF(Fact_Order[[#This Row],[Discount Applied]]="Yes", 1, 0)</f>
        <v>0</v>
      </c>
      <c r="L2415" t="s">
        <v>1691</v>
      </c>
      <c r="M2415" t="s">
        <v>12</v>
      </c>
    </row>
    <row r="2416" spans="1:13" x14ac:dyDescent="0.3">
      <c r="A2416">
        <v>2352</v>
      </c>
      <c r="B2416">
        <v>6</v>
      </c>
      <c r="C2416">
        <v>14</v>
      </c>
      <c r="D2416">
        <v>4</v>
      </c>
      <c r="E2416">
        <v>2</v>
      </c>
      <c r="F2416">
        <v>2352</v>
      </c>
      <c r="G2416" t="s">
        <v>2365</v>
      </c>
      <c r="H2416" s="6">
        <v>50</v>
      </c>
      <c r="I2416" s="12">
        <f>IF(Fact_Order[[#This Row],[Review Rating]]&gt;3,1,0)</f>
        <v>1</v>
      </c>
      <c r="J2416">
        <v>4.9000000000000004</v>
      </c>
      <c r="K2416">
        <f>IF(Fact_Order[[#This Row],[Discount Applied]]="Yes", 1, 0)</f>
        <v>0</v>
      </c>
      <c r="L2416" t="s">
        <v>1691</v>
      </c>
      <c r="M2416" t="s">
        <v>14</v>
      </c>
    </row>
    <row r="2417" spans="1:13" x14ac:dyDescent="0.3">
      <c r="A2417">
        <v>2546</v>
      </c>
      <c r="B2417">
        <v>2</v>
      </c>
      <c r="C2417">
        <v>22</v>
      </c>
      <c r="D2417">
        <v>2</v>
      </c>
      <c r="E2417">
        <v>10</v>
      </c>
      <c r="F2417">
        <v>2546</v>
      </c>
      <c r="G2417" t="s">
        <v>2559</v>
      </c>
      <c r="H2417" s="6">
        <v>50</v>
      </c>
      <c r="I2417" s="12">
        <f>IF(Fact_Order[[#This Row],[Review Rating]]&gt;3,1,0)</f>
        <v>1</v>
      </c>
      <c r="J2417">
        <v>3.9</v>
      </c>
      <c r="K2417">
        <f>IF(Fact_Order[[#This Row],[Discount Applied]]="Yes", 1, 0)</f>
        <v>0</v>
      </c>
      <c r="L2417" t="s">
        <v>1691</v>
      </c>
      <c r="M2417" t="s">
        <v>27</v>
      </c>
    </row>
    <row r="2418" spans="1:13" x14ac:dyDescent="0.3">
      <c r="A2418">
        <v>2814</v>
      </c>
      <c r="B2418">
        <v>5</v>
      </c>
      <c r="C2418">
        <v>35</v>
      </c>
      <c r="D2418">
        <v>3</v>
      </c>
      <c r="E2418">
        <v>6</v>
      </c>
      <c r="F2418">
        <v>2814</v>
      </c>
      <c r="G2418" t="s">
        <v>2827</v>
      </c>
      <c r="H2418" s="6">
        <v>50</v>
      </c>
      <c r="I2418" s="12">
        <f>IF(Fact_Order[[#This Row],[Review Rating]]&gt;3,1,0)</f>
        <v>1</v>
      </c>
      <c r="J2418">
        <v>3.3</v>
      </c>
      <c r="K2418">
        <f>IF(Fact_Order[[#This Row],[Discount Applied]]="Yes", 1, 0)</f>
        <v>0</v>
      </c>
      <c r="L2418" t="s">
        <v>1691</v>
      </c>
      <c r="M2418" t="s">
        <v>27</v>
      </c>
    </row>
    <row r="2419" spans="1:13" x14ac:dyDescent="0.3">
      <c r="A2419">
        <v>2837</v>
      </c>
      <c r="B2419">
        <v>5</v>
      </c>
      <c r="C2419">
        <v>6</v>
      </c>
      <c r="D2419">
        <v>1</v>
      </c>
      <c r="E2419">
        <v>14</v>
      </c>
      <c r="F2419">
        <v>2837</v>
      </c>
      <c r="G2419" t="s">
        <v>2850</v>
      </c>
      <c r="H2419" s="6">
        <v>50</v>
      </c>
      <c r="I2419" s="12">
        <f>IF(Fact_Order[[#This Row],[Review Rating]]&gt;3,1,0)</f>
        <v>1</v>
      </c>
      <c r="J2419">
        <v>5</v>
      </c>
      <c r="K2419">
        <f>IF(Fact_Order[[#This Row],[Discount Applied]]="Yes", 1, 0)</f>
        <v>0</v>
      </c>
      <c r="L2419" t="s">
        <v>1691</v>
      </c>
      <c r="M2419" t="s">
        <v>10</v>
      </c>
    </row>
    <row r="2420" spans="1:13" x14ac:dyDescent="0.3">
      <c r="A2420">
        <v>2839</v>
      </c>
      <c r="B2420">
        <v>2</v>
      </c>
      <c r="C2420">
        <v>2</v>
      </c>
      <c r="D2420">
        <v>4</v>
      </c>
      <c r="E2420">
        <v>15</v>
      </c>
      <c r="F2420">
        <v>2839</v>
      </c>
      <c r="G2420" t="s">
        <v>2852</v>
      </c>
      <c r="H2420" s="6">
        <v>50</v>
      </c>
      <c r="I2420" s="12">
        <f>IF(Fact_Order[[#This Row],[Review Rating]]&gt;3,1,0)</f>
        <v>1</v>
      </c>
      <c r="J2420">
        <v>3.7</v>
      </c>
      <c r="K2420">
        <f>IF(Fact_Order[[#This Row],[Discount Applied]]="Yes", 1, 0)</f>
        <v>0</v>
      </c>
      <c r="L2420" t="s">
        <v>1691</v>
      </c>
      <c r="M2420" t="s">
        <v>22</v>
      </c>
    </row>
    <row r="2421" spans="1:13" x14ac:dyDescent="0.3">
      <c r="A2421">
        <v>2885</v>
      </c>
      <c r="B2421">
        <v>5</v>
      </c>
      <c r="C2421">
        <v>11</v>
      </c>
      <c r="D2421">
        <v>3</v>
      </c>
      <c r="E2421">
        <v>24</v>
      </c>
      <c r="F2421">
        <v>2885</v>
      </c>
      <c r="G2421" t="s">
        <v>2898</v>
      </c>
      <c r="H2421" s="6">
        <v>50</v>
      </c>
      <c r="I2421" s="12">
        <f>IF(Fact_Order[[#This Row],[Review Rating]]&gt;3,1,0)</f>
        <v>1</v>
      </c>
      <c r="J2421">
        <v>3.4</v>
      </c>
      <c r="K2421">
        <f>IF(Fact_Order[[#This Row],[Discount Applied]]="Yes", 1, 0)</f>
        <v>0</v>
      </c>
      <c r="L2421" t="s">
        <v>1691</v>
      </c>
      <c r="M2421" t="s">
        <v>12</v>
      </c>
    </row>
    <row r="2422" spans="1:13" x14ac:dyDescent="0.3">
      <c r="A2422">
        <v>2931</v>
      </c>
      <c r="B2422">
        <v>2</v>
      </c>
      <c r="C2422">
        <v>17</v>
      </c>
      <c r="D2422">
        <v>2</v>
      </c>
      <c r="E2422">
        <v>18</v>
      </c>
      <c r="F2422">
        <v>2931</v>
      </c>
      <c r="G2422" t="s">
        <v>2944</v>
      </c>
      <c r="H2422" s="6">
        <v>50</v>
      </c>
      <c r="I2422" s="12">
        <f>IF(Fact_Order[[#This Row],[Review Rating]]&gt;3,1,0)</f>
        <v>1</v>
      </c>
      <c r="J2422">
        <v>4</v>
      </c>
      <c r="K2422">
        <f>IF(Fact_Order[[#This Row],[Discount Applied]]="Yes", 1, 0)</f>
        <v>0</v>
      </c>
      <c r="L2422" t="s">
        <v>1691</v>
      </c>
      <c r="M2422" t="s">
        <v>8</v>
      </c>
    </row>
    <row r="2423" spans="1:13" x14ac:dyDescent="0.3">
      <c r="A2423">
        <v>3086</v>
      </c>
      <c r="B2423">
        <v>6</v>
      </c>
      <c r="C2423">
        <v>23</v>
      </c>
      <c r="D2423">
        <v>1</v>
      </c>
      <c r="E2423">
        <v>2</v>
      </c>
      <c r="F2423">
        <v>3086</v>
      </c>
      <c r="G2423" t="s">
        <v>3099</v>
      </c>
      <c r="H2423" s="6">
        <v>50</v>
      </c>
      <c r="I2423" s="12">
        <f>IF(Fact_Order[[#This Row],[Review Rating]]&gt;3,1,0)</f>
        <v>0</v>
      </c>
      <c r="J2423">
        <v>2.8</v>
      </c>
      <c r="K2423">
        <f>IF(Fact_Order[[#This Row],[Discount Applied]]="Yes", 1, 0)</f>
        <v>0</v>
      </c>
      <c r="L2423" t="s">
        <v>1691</v>
      </c>
      <c r="M2423" t="s">
        <v>8</v>
      </c>
    </row>
    <row r="2424" spans="1:13" x14ac:dyDescent="0.3">
      <c r="A2424">
        <v>3118</v>
      </c>
      <c r="B2424">
        <v>2</v>
      </c>
      <c r="C2424">
        <v>21</v>
      </c>
      <c r="D2424">
        <v>4</v>
      </c>
      <c r="E2424">
        <v>16</v>
      </c>
      <c r="F2424">
        <v>3118</v>
      </c>
      <c r="G2424" t="s">
        <v>3131</v>
      </c>
      <c r="H2424" s="6">
        <v>50</v>
      </c>
      <c r="I2424" s="12">
        <f>IF(Fact_Order[[#This Row],[Review Rating]]&gt;3,1,0)</f>
        <v>0</v>
      </c>
      <c r="J2424">
        <v>3</v>
      </c>
      <c r="K2424">
        <f>IF(Fact_Order[[#This Row],[Discount Applied]]="Yes", 1, 0)</f>
        <v>0</v>
      </c>
      <c r="L2424" t="s">
        <v>1691</v>
      </c>
      <c r="M2424" t="s">
        <v>14</v>
      </c>
    </row>
    <row r="2425" spans="1:13" x14ac:dyDescent="0.3">
      <c r="A2425">
        <v>3157</v>
      </c>
      <c r="B2425">
        <v>5</v>
      </c>
      <c r="C2425">
        <v>7</v>
      </c>
      <c r="D2425">
        <v>1</v>
      </c>
      <c r="E2425">
        <v>6</v>
      </c>
      <c r="F2425">
        <v>3157</v>
      </c>
      <c r="G2425" t="s">
        <v>3170</v>
      </c>
      <c r="H2425" s="6">
        <v>50</v>
      </c>
      <c r="I2425" s="12">
        <f>IF(Fact_Order[[#This Row],[Review Rating]]&gt;3,1,0)</f>
        <v>1</v>
      </c>
      <c r="J2425">
        <v>3.1</v>
      </c>
      <c r="K2425">
        <f>IF(Fact_Order[[#This Row],[Discount Applied]]="Yes", 1, 0)</f>
        <v>0</v>
      </c>
      <c r="L2425" t="s">
        <v>1691</v>
      </c>
      <c r="M2425" t="s">
        <v>10</v>
      </c>
    </row>
    <row r="2426" spans="1:13" x14ac:dyDescent="0.3">
      <c r="A2426">
        <v>3265</v>
      </c>
      <c r="B2426">
        <v>1</v>
      </c>
      <c r="C2426">
        <v>2</v>
      </c>
      <c r="D2426">
        <v>1</v>
      </c>
      <c r="E2426">
        <v>14</v>
      </c>
      <c r="F2426">
        <v>3265</v>
      </c>
      <c r="G2426" t="s">
        <v>3278</v>
      </c>
      <c r="H2426" s="6">
        <v>50</v>
      </c>
      <c r="I2426" s="12">
        <f>IF(Fact_Order[[#This Row],[Review Rating]]&gt;3,1,0)</f>
        <v>1</v>
      </c>
      <c r="J2426">
        <v>4</v>
      </c>
      <c r="K2426">
        <f>IF(Fact_Order[[#This Row],[Discount Applied]]="Yes", 1, 0)</f>
        <v>0</v>
      </c>
      <c r="L2426" t="s">
        <v>1691</v>
      </c>
      <c r="M2426" t="s">
        <v>10</v>
      </c>
    </row>
    <row r="2427" spans="1:13" x14ac:dyDescent="0.3">
      <c r="A2427">
        <v>3280</v>
      </c>
      <c r="B2427">
        <v>1</v>
      </c>
      <c r="C2427">
        <v>6</v>
      </c>
      <c r="D2427">
        <v>4</v>
      </c>
      <c r="E2427">
        <v>20</v>
      </c>
      <c r="F2427">
        <v>3280</v>
      </c>
      <c r="G2427" t="s">
        <v>3293</v>
      </c>
      <c r="H2427" s="6">
        <v>50</v>
      </c>
      <c r="I2427" s="12">
        <f>IF(Fact_Order[[#This Row],[Review Rating]]&gt;3,1,0)</f>
        <v>0</v>
      </c>
      <c r="J2427">
        <v>3</v>
      </c>
      <c r="K2427">
        <f>IF(Fact_Order[[#This Row],[Discount Applied]]="Yes", 1, 0)</f>
        <v>0</v>
      </c>
      <c r="L2427" t="s">
        <v>1691</v>
      </c>
      <c r="M2427" t="s">
        <v>27</v>
      </c>
    </row>
    <row r="2428" spans="1:13" x14ac:dyDescent="0.3">
      <c r="A2428">
        <v>3290</v>
      </c>
      <c r="B2428">
        <v>5</v>
      </c>
      <c r="C2428">
        <v>7</v>
      </c>
      <c r="D2428">
        <v>3</v>
      </c>
      <c r="E2428">
        <v>22</v>
      </c>
      <c r="F2428">
        <v>3290</v>
      </c>
      <c r="G2428" t="s">
        <v>3303</v>
      </c>
      <c r="H2428" s="6">
        <v>50</v>
      </c>
      <c r="I2428" s="12">
        <f>IF(Fact_Order[[#This Row],[Review Rating]]&gt;3,1,0)</f>
        <v>1</v>
      </c>
      <c r="J2428">
        <v>4</v>
      </c>
      <c r="K2428">
        <f>IF(Fact_Order[[#This Row],[Discount Applied]]="Yes", 1, 0)</f>
        <v>0</v>
      </c>
      <c r="L2428" t="s">
        <v>1691</v>
      </c>
      <c r="M2428" t="s">
        <v>8</v>
      </c>
    </row>
    <row r="2429" spans="1:13" x14ac:dyDescent="0.3">
      <c r="A2429">
        <v>3342</v>
      </c>
      <c r="B2429">
        <v>4</v>
      </c>
      <c r="C2429">
        <v>40</v>
      </c>
      <c r="D2429">
        <v>3</v>
      </c>
      <c r="E2429">
        <v>15</v>
      </c>
      <c r="F2429">
        <v>3342</v>
      </c>
      <c r="G2429" t="s">
        <v>3355</v>
      </c>
      <c r="H2429" s="6">
        <v>50</v>
      </c>
      <c r="I2429" s="12">
        <f>IF(Fact_Order[[#This Row],[Review Rating]]&gt;3,1,0)</f>
        <v>1</v>
      </c>
      <c r="J2429">
        <v>4.5</v>
      </c>
      <c r="K2429">
        <f>IF(Fact_Order[[#This Row],[Discount Applied]]="Yes", 1, 0)</f>
        <v>0</v>
      </c>
      <c r="L2429" t="s">
        <v>1691</v>
      </c>
      <c r="M2429" t="s">
        <v>12</v>
      </c>
    </row>
    <row r="2430" spans="1:13" x14ac:dyDescent="0.3">
      <c r="A2430">
        <v>3515</v>
      </c>
      <c r="B2430">
        <v>1</v>
      </c>
      <c r="C2430">
        <v>43</v>
      </c>
      <c r="D2430">
        <v>1</v>
      </c>
      <c r="E2430">
        <v>5</v>
      </c>
      <c r="F2430">
        <v>3515</v>
      </c>
      <c r="G2430" t="s">
        <v>3528</v>
      </c>
      <c r="H2430" s="6">
        <v>50</v>
      </c>
      <c r="I2430" s="12">
        <f>IF(Fact_Order[[#This Row],[Review Rating]]&gt;3,1,0)</f>
        <v>1</v>
      </c>
      <c r="J2430">
        <v>4.7</v>
      </c>
      <c r="K2430">
        <f>IF(Fact_Order[[#This Row],[Discount Applied]]="Yes", 1, 0)</f>
        <v>0</v>
      </c>
      <c r="L2430" t="s">
        <v>1691</v>
      </c>
      <c r="M2430" t="s">
        <v>10</v>
      </c>
    </row>
    <row r="2431" spans="1:13" x14ac:dyDescent="0.3">
      <c r="A2431">
        <v>3522</v>
      </c>
      <c r="B2431">
        <v>6</v>
      </c>
      <c r="C2431">
        <v>34</v>
      </c>
      <c r="D2431">
        <v>1</v>
      </c>
      <c r="E2431">
        <v>10</v>
      </c>
      <c r="F2431">
        <v>3522</v>
      </c>
      <c r="G2431" t="s">
        <v>3535</v>
      </c>
      <c r="H2431" s="6">
        <v>50</v>
      </c>
      <c r="I2431" s="12">
        <f>IF(Fact_Order[[#This Row],[Review Rating]]&gt;3,1,0)</f>
        <v>1</v>
      </c>
      <c r="J2431">
        <v>3.7</v>
      </c>
      <c r="K2431">
        <f>IF(Fact_Order[[#This Row],[Discount Applied]]="Yes", 1, 0)</f>
        <v>0</v>
      </c>
      <c r="L2431" t="s">
        <v>1691</v>
      </c>
      <c r="M2431" t="s">
        <v>8</v>
      </c>
    </row>
    <row r="2432" spans="1:13" x14ac:dyDescent="0.3">
      <c r="A2432">
        <v>3632</v>
      </c>
      <c r="B2432">
        <v>6</v>
      </c>
      <c r="C2432">
        <v>33</v>
      </c>
      <c r="D2432">
        <v>4</v>
      </c>
      <c r="E2432">
        <v>20</v>
      </c>
      <c r="F2432">
        <v>3632</v>
      </c>
      <c r="G2432" t="s">
        <v>3645</v>
      </c>
      <c r="H2432" s="6">
        <v>50</v>
      </c>
      <c r="I2432" s="12">
        <f>IF(Fact_Order[[#This Row],[Review Rating]]&gt;3,1,0)</f>
        <v>0</v>
      </c>
      <c r="J2432">
        <v>2.9</v>
      </c>
      <c r="K2432">
        <f>IF(Fact_Order[[#This Row],[Discount Applied]]="Yes", 1, 0)</f>
        <v>0</v>
      </c>
      <c r="L2432" t="s">
        <v>1691</v>
      </c>
      <c r="M2432" t="s">
        <v>12</v>
      </c>
    </row>
    <row r="2433" spans="1:13" x14ac:dyDescent="0.3">
      <c r="A2433">
        <v>3667</v>
      </c>
      <c r="B2433">
        <v>5</v>
      </c>
      <c r="C2433">
        <v>16</v>
      </c>
      <c r="D2433">
        <v>1</v>
      </c>
      <c r="E2433">
        <v>17</v>
      </c>
      <c r="F2433">
        <v>3667</v>
      </c>
      <c r="G2433" t="s">
        <v>3680</v>
      </c>
      <c r="H2433" s="6">
        <v>50</v>
      </c>
      <c r="I2433" s="12">
        <f>IF(Fact_Order[[#This Row],[Review Rating]]&gt;3,1,0)</f>
        <v>0</v>
      </c>
      <c r="J2433">
        <v>3</v>
      </c>
      <c r="K2433">
        <f>IF(Fact_Order[[#This Row],[Discount Applied]]="Yes", 1, 0)</f>
        <v>0</v>
      </c>
      <c r="L2433" t="s">
        <v>1691</v>
      </c>
      <c r="M2433" t="s">
        <v>10</v>
      </c>
    </row>
    <row r="2434" spans="1:13" x14ac:dyDescent="0.3">
      <c r="A2434">
        <v>3671</v>
      </c>
      <c r="B2434">
        <v>2</v>
      </c>
      <c r="C2434">
        <v>35</v>
      </c>
      <c r="D2434">
        <v>1</v>
      </c>
      <c r="E2434">
        <v>10</v>
      </c>
      <c r="F2434">
        <v>3671</v>
      </c>
      <c r="G2434" t="s">
        <v>3684</v>
      </c>
      <c r="H2434" s="6">
        <v>50</v>
      </c>
      <c r="I2434" s="12">
        <f>IF(Fact_Order[[#This Row],[Review Rating]]&gt;3,1,0)</f>
        <v>1</v>
      </c>
      <c r="J2434">
        <v>3.8</v>
      </c>
      <c r="K2434">
        <f>IF(Fact_Order[[#This Row],[Discount Applied]]="Yes", 1, 0)</f>
        <v>0</v>
      </c>
      <c r="L2434" t="s">
        <v>1691</v>
      </c>
      <c r="M2434" t="s">
        <v>14</v>
      </c>
    </row>
    <row r="2435" spans="1:13" x14ac:dyDescent="0.3">
      <c r="A2435">
        <v>3719</v>
      </c>
      <c r="B2435">
        <v>4</v>
      </c>
      <c r="C2435">
        <v>31</v>
      </c>
      <c r="D2435">
        <v>4</v>
      </c>
      <c r="E2435">
        <v>14</v>
      </c>
      <c r="F2435">
        <v>3719</v>
      </c>
      <c r="G2435" t="s">
        <v>3732</v>
      </c>
      <c r="H2435" s="6">
        <v>50</v>
      </c>
      <c r="I2435" s="12">
        <f>IF(Fact_Order[[#This Row],[Review Rating]]&gt;3,1,0)</f>
        <v>0</v>
      </c>
      <c r="J2435">
        <v>2.9</v>
      </c>
      <c r="K2435">
        <f>IF(Fact_Order[[#This Row],[Discount Applied]]="Yes", 1, 0)</f>
        <v>0</v>
      </c>
      <c r="L2435" t="s">
        <v>1691</v>
      </c>
      <c r="M2435" t="s">
        <v>22</v>
      </c>
    </row>
    <row r="2436" spans="1:13" x14ac:dyDescent="0.3">
      <c r="A2436">
        <v>5</v>
      </c>
      <c r="B2436">
        <v>2</v>
      </c>
      <c r="C2436">
        <v>5</v>
      </c>
      <c r="D2436">
        <v>2</v>
      </c>
      <c r="E2436">
        <v>1</v>
      </c>
      <c r="F2436">
        <v>5</v>
      </c>
      <c r="G2436" t="s">
        <v>15</v>
      </c>
      <c r="H2436" s="6">
        <v>49</v>
      </c>
      <c r="I2436" s="12">
        <f>IF(Fact_Order[[#This Row],[Review Rating]]&gt;3,1,0)</f>
        <v>0</v>
      </c>
      <c r="J2436">
        <v>2.7</v>
      </c>
      <c r="K2436">
        <f>IF(Fact_Order[[#This Row],[Discount Applied]]="Yes", 1, 0)</f>
        <v>1</v>
      </c>
      <c r="L2436" t="s">
        <v>7</v>
      </c>
      <c r="M2436" t="s">
        <v>14</v>
      </c>
    </row>
    <row r="2437" spans="1:13" x14ac:dyDescent="0.3">
      <c r="A2437">
        <v>162</v>
      </c>
      <c r="B2437">
        <v>1</v>
      </c>
      <c r="C2437">
        <v>26</v>
      </c>
      <c r="D2437">
        <v>4</v>
      </c>
      <c r="E2437">
        <v>22</v>
      </c>
      <c r="F2437">
        <v>162</v>
      </c>
      <c r="G2437" t="s">
        <v>174</v>
      </c>
      <c r="H2437" s="6">
        <v>49</v>
      </c>
      <c r="I2437" s="12">
        <f>IF(Fact_Order[[#This Row],[Review Rating]]&gt;3,1,0)</f>
        <v>0</v>
      </c>
      <c r="J2437">
        <v>3</v>
      </c>
      <c r="K2437">
        <f>IF(Fact_Order[[#This Row],[Discount Applied]]="Yes", 1, 0)</f>
        <v>1</v>
      </c>
      <c r="L2437" t="s">
        <v>7</v>
      </c>
      <c r="M2437" t="s">
        <v>8</v>
      </c>
    </row>
    <row r="2438" spans="1:13" x14ac:dyDescent="0.3">
      <c r="A2438">
        <v>307</v>
      </c>
      <c r="B2438">
        <v>1</v>
      </c>
      <c r="C2438">
        <v>26</v>
      </c>
      <c r="D2438">
        <v>3</v>
      </c>
      <c r="E2438">
        <v>15</v>
      </c>
      <c r="F2438">
        <v>307</v>
      </c>
      <c r="G2438" t="s">
        <v>319</v>
      </c>
      <c r="H2438" s="6">
        <v>49</v>
      </c>
      <c r="I2438" s="12">
        <f>IF(Fact_Order[[#This Row],[Review Rating]]&gt;3,1,0)</f>
        <v>1</v>
      </c>
      <c r="J2438">
        <v>3.6</v>
      </c>
      <c r="K2438">
        <f>IF(Fact_Order[[#This Row],[Discount Applied]]="Yes", 1, 0)</f>
        <v>1</v>
      </c>
      <c r="L2438" t="s">
        <v>7</v>
      </c>
      <c r="M2438" t="s">
        <v>10</v>
      </c>
    </row>
    <row r="2439" spans="1:13" x14ac:dyDescent="0.3">
      <c r="A2439">
        <v>513</v>
      </c>
      <c r="B2439">
        <v>3</v>
      </c>
      <c r="C2439">
        <v>15</v>
      </c>
      <c r="D2439">
        <v>1</v>
      </c>
      <c r="E2439">
        <v>25</v>
      </c>
      <c r="F2439">
        <v>513</v>
      </c>
      <c r="G2439" t="s">
        <v>525</v>
      </c>
      <c r="H2439" s="6">
        <v>49</v>
      </c>
      <c r="I2439" s="12">
        <f>IF(Fact_Order[[#This Row],[Review Rating]]&gt;3,1,0)</f>
        <v>1</v>
      </c>
      <c r="J2439">
        <v>3.3</v>
      </c>
      <c r="K2439">
        <f>IF(Fact_Order[[#This Row],[Discount Applied]]="Yes", 1, 0)</f>
        <v>1</v>
      </c>
      <c r="L2439" t="s">
        <v>7</v>
      </c>
      <c r="M2439" t="s">
        <v>22</v>
      </c>
    </row>
    <row r="2440" spans="1:13" x14ac:dyDescent="0.3">
      <c r="A2440">
        <v>518</v>
      </c>
      <c r="B2440">
        <v>2</v>
      </c>
      <c r="C2440">
        <v>26</v>
      </c>
      <c r="D2440">
        <v>4</v>
      </c>
      <c r="E2440">
        <v>24</v>
      </c>
      <c r="F2440">
        <v>518</v>
      </c>
      <c r="G2440" t="s">
        <v>530</v>
      </c>
      <c r="H2440" s="6">
        <v>49</v>
      </c>
      <c r="I2440" s="12">
        <f>IF(Fact_Order[[#This Row],[Review Rating]]&gt;3,1,0)</f>
        <v>0</v>
      </c>
      <c r="J2440">
        <v>2.7</v>
      </c>
      <c r="K2440">
        <f>IF(Fact_Order[[#This Row],[Discount Applied]]="Yes", 1, 0)</f>
        <v>1</v>
      </c>
      <c r="L2440" t="s">
        <v>7</v>
      </c>
      <c r="M2440" t="s">
        <v>10</v>
      </c>
    </row>
    <row r="2441" spans="1:13" x14ac:dyDescent="0.3">
      <c r="A2441">
        <v>538</v>
      </c>
      <c r="B2441">
        <v>6</v>
      </c>
      <c r="C2441">
        <v>42</v>
      </c>
      <c r="D2441">
        <v>3</v>
      </c>
      <c r="E2441">
        <v>1</v>
      </c>
      <c r="F2441">
        <v>538</v>
      </c>
      <c r="G2441" t="s">
        <v>550</v>
      </c>
      <c r="H2441" s="6">
        <v>49</v>
      </c>
      <c r="I2441" s="12">
        <f>IF(Fact_Order[[#This Row],[Review Rating]]&gt;3,1,0)</f>
        <v>0</v>
      </c>
      <c r="J2441">
        <v>3</v>
      </c>
      <c r="K2441">
        <f>IF(Fact_Order[[#This Row],[Discount Applied]]="Yes", 1, 0)</f>
        <v>1</v>
      </c>
      <c r="L2441" t="s">
        <v>7</v>
      </c>
      <c r="M2441" t="s">
        <v>27</v>
      </c>
    </row>
    <row r="2442" spans="1:13" x14ac:dyDescent="0.3">
      <c r="A2442">
        <v>760</v>
      </c>
      <c r="B2442">
        <v>3</v>
      </c>
      <c r="C2442">
        <v>4</v>
      </c>
      <c r="D2442">
        <v>1</v>
      </c>
      <c r="E2442">
        <v>11</v>
      </c>
      <c r="F2442">
        <v>760</v>
      </c>
      <c r="G2442" t="s">
        <v>772</v>
      </c>
      <c r="H2442" s="6">
        <v>49</v>
      </c>
      <c r="I2442" s="12">
        <f>IF(Fact_Order[[#This Row],[Review Rating]]&gt;3,1,0)</f>
        <v>0</v>
      </c>
      <c r="J2442">
        <v>2.6</v>
      </c>
      <c r="K2442">
        <f>IF(Fact_Order[[#This Row],[Discount Applied]]="Yes", 1, 0)</f>
        <v>1</v>
      </c>
      <c r="L2442" t="s">
        <v>7</v>
      </c>
      <c r="M2442" t="s">
        <v>12</v>
      </c>
    </row>
    <row r="2443" spans="1:13" x14ac:dyDescent="0.3">
      <c r="A2443">
        <v>1153</v>
      </c>
      <c r="B2443">
        <v>4</v>
      </c>
      <c r="C2443">
        <v>40</v>
      </c>
      <c r="D2443">
        <v>4</v>
      </c>
      <c r="E2443">
        <v>9</v>
      </c>
      <c r="F2443">
        <v>1153</v>
      </c>
      <c r="G2443" t="s">
        <v>1165</v>
      </c>
      <c r="H2443" s="6">
        <v>49</v>
      </c>
      <c r="I2443" s="12">
        <f>IF(Fact_Order[[#This Row],[Review Rating]]&gt;3,1,0)</f>
        <v>1</v>
      </c>
      <c r="J2443">
        <v>4</v>
      </c>
      <c r="K2443">
        <f>IF(Fact_Order[[#This Row],[Discount Applied]]="Yes", 1, 0)</f>
        <v>1</v>
      </c>
      <c r="L2443" t="s">
        <v>7</v>
      </c>
      <c r="M2443" t="s">
        <v>14</v>
      </c>
    </row>
    <row r="2444" spans="1:13" x14ac:dyDescent="0.3">
      <c r="A2444">
        <v>1199</v>
      </c>
      <c r="B2444">
        <v>5</v>
      </c>
      <c r="C2444">
        <v>33</v>
      </c>
      <c r="D2444">
        <v>3</v>
      </c>
      <c r="E2444">
        <v>21</v>
      </c>
      <c r="F2444">
        <v>1199</v>
      </c>
      <c r="G2444" t="s">
        <v>1211</v>
      </c>
      <c r="H2444" s="6">
        <v>49</v>
      </c>
      <c r="I2444" s="12">
        <f>IF(Fact_Order[[#This Row],[Review Rating]]&gt;3,1,0)</f>
        <v>1</v>
      </c>
      <c r="J2444">
        <v>3.9</v>
      </c>
      <c r="K2444">
        <f>IF(Fact_Order[[#This Row],[Discount Applied]]="Yes", 1, 0)</f>
        <v>1</v>
      </c>
      <c r="L2444" t="s">
        <v>7</v>
      </c>
      <c r="M2444" t="s">
        <v>10</v>
      </c>
    </row>
    <row r="2445" spans="1:13" x14ac:dyDescent="0.3">
      <c r="A2445">
        <v>1287</v>
      </c>
      <c r="B2445">
        <v>3</v>
      </c>
      <c r="C2445">
        <v>9</v>
      </c>
      <c r="D2445">
        <v>1</v>
      </c>
      <c r="E2445">
        <v>25</v>
      </c>
      <c r="F2445">
        <v>1287</v>
      </c>
      <c r="G2445" t="s">
        <v>1299</v>
      </c>
      <c r="H2445" s="6">
        <v>49</v>
      </c>
      <c r="I2445" s="12">
        <f>IF(Fact_Order[[#This Row],[Review Rating]]&gt;3,1,0)</f>
        <v>1</v>
      </c>
      <c r="J2445">
        <v>4.9000000000000004</v>
      </c>
      <c r="K2445">
        <f>IF(Fact_Order[[#This Row],[Discount Applied]]="Yes", 1, 0)</f>
        <v>1</v>
      </c>
      <c r="L2445" t="s">
        <v>7</v>
      </c>
      <c r="M2445" t="s">
        <v>27</v>
      </c>
    </row>
    <row r="2446" spans="1:13" x14ac:dyDescent="0.3">
      <c r="A2446">
        <v>1336</v>
      </c>
      <c r="B2446">
        <v>5</v>
      </c>
      <c r="C2446">
        <v>23</v>
      </c>
      <c r="D2446">
        <v>4</v>
      </c>
      <c r="E2446">
        <v>24</v>
      </c>
      <c r="F2446">
        <v>1336</v>
      </c>
      <c r="G2446" t="s">
        <v>1348</v>
      </c>
      <c r="H2446" s="6">
        <v>49</v>
      </c>
      <c r="I2446" s="12">
        <f>IF(Fact_Order[[#This Row],[Review Rating]]&gt;3,1,0)</f>
        <v>1</v>
      </c>
      <c r="J2446">
        <v>4.8</v>
      </c>
      <c r="K2446">
        <f>IF(Fact_Order[[#This Row],[Discount Applied]]="Yes", 1, 0)</f>
        <v>1</v>
      </c>
      <c r="L2446" t="s">
        <v>7</v>
      </c>
      <c r="M2446" t="s">
        <v>12</v>
      </c>
    </row>
    <row r="2447" spans="1:13" x14ac:dyDescent="0.3">
      <c r="A2447">
        <v>1379</v>
      </c>
      <c r="B2447">
        <v>2</v>
      </c>
      <c r="C2447">
        <v>1</v>
      </c>
      <c r="D2447">
        <v>4</v>
      </c>
      <c r="E2447">
        <v>15</v>
      </c>
      <c r="F2447">
        <v>1379</v>
      </c>
      <c r="G2447" t="s">
        <v>1391</v>
      </c>
      <c r="H2447" s="6">
        <v>49</v>
      </c>
      <c r="I2447" s="12">
        <f>IF(Fact_Order[[#This Row],[Review Rating]]&gt;3,1,0)</f>
        <v>1</v>
      </c>
      <c r="J2447">
        <v>3.6</v>
      </c>
      <c r="K2447">
        <f>IF(Fact_Order[[#This Row],[Discount Applied]]="Yes", 1, 0)</f>
        <v>1</v>
      </c>
      <c r="L2447" t="s">
        <v>7</v>
      </c>
      <c r="M2447" t="s">
        <v>8</v>
      </c>
    </row>
    <row r="2448" spans="1:13" x14ac:dyDescent="0.3">
      <c r="A2448">
        <v>1464</v>
      </c>
      <c r="B2448">
        <v>6</v>
      </c>
      <c r="C2448">
        <v>20</v>
      </c>
      <c r="D2448">
        <v>3</v>
      </c>
      <c r="E2448">
        <v>17</v>
      </c>
      <c r="F2448">
        <v>1464</v>
      </c>
      <c r="G2448" t="s">
        <v>1476</v>
      </c>
      <c r="H2448" s="6">
        <v>49</v>
      </c>
      <c r="I2448" s="12">
        <f>IF(Fact_Order[[#This Row],[Review Rating]]&gt;3,1,0)</f>
        <v>1</v>
      </c>
      <c r="J2448">
        <v>4.9000000000000004</v>
      </c>
      <c r="K2448">
        <f>IF(Fact_Order[[#This Row],[Discount Applied]]="Yes", 1, 0)</f>
        <v>1</v>
      </c>
      <c r="L2448" t="s">
        <v>7</v>
      </c>
      <c r="M2448" t="s">
        <v>22</v>
      </c>
    </row>
    <row r="2449" spans="1:13" x14ac:dyDescent="0.3">
      <c r="A2449">
        <v>1553</v>
      </c>
      <c r="B2449">
        <v>1</v>
      </c>
      <c r="C2449">
        <v>36</v>
      </c>
      <c r="D2449">
        <v>2</v>
      </c>
      <c r="E2449">
        <v>1</v>
      </c>
      <c r="F2449">
        <v>1553</v>
      </c>
      <c r="G2449" t="s">
        <v>1565</v>
      </c>
      <c r="H2449" s="6">
        <v>49</v>
      </c>
      <c r="I2449" s="12">
        <f>IF(Fact_Order[[#This Row],[Review Rating]]&gt;3,1,0)</f>
        <v>0</v>
      </c>
      <c r="J2449">
        <v>3</v>
      </c>
      <c r="K2449">
        <f>IF(Fact_Order[[#This Row],[Discount Applied]]="Yes", 1, 0)</f>
        <v>1</v>
      </c>
      <c r="L2449" t="s">
        <v>7</v>
      </c>
      <c r="M2449" t="s">
        <v>12</v>
      </c>
    </row>
    <row r="2450" spans="1:13" x14ac:dyDescent="0.3">
      <c r="A2450">
        <v>1784</v>
      </c>
      <c r="B2450">
        <v>2</v>
      </c>
      <c r="C2450">
        <v>32</v>
      </c>
      <c r="D2450">
        <v>1</v>
      </c>
      <c r="E2450">
        <v>9</v>
      </c>
      <c r="F2450">
        <v>1784</v>
      </c>
      <c r="G2450" t="s">
        <v>1797</v>
      </c>
      <c r="H2450" s="6">
        <v>49</v>
      </c>
      <c r="I2450" s="12">
        <f>IF(Fact_Order[[#This Row],[Review Rating]]&gt;3,1,0)</f>
        <v>1</v>
      </c>
      <c r="J2450">
        <v>3.3</v>
      </c>
      <c r="K2450">
        <f>IF(Fact_Order[[#This Row],[Discount Applied]]="Yes", 1, 0)</f>
        <v>0</v>
      </c>
      <c r="L2450" t="s">
        <v>1691</v>
      </c>
      <c r="M2450" t="s">
        <v>12</v>
      </c>
    </row>
    <row r="2451" spans="1:13" x14ac:dyDescent="0.3">
      <c r="A2451">
        <v>1947</v>
      </c>
      <c r="B2451">
        <v>4</v>
      </c>
      <c r="C2451">
        <v>8</v>
      </c>
      <c r="D2451">
        <v>3</v>
      </c>
      <c r="E2451">
        <v>14</v>
      </c>
      <c r="F2451">
        <v>1947</v>
      </c>
      <c r="G2451" t="s">
        <v>1960</v>
      </c>
      <c r="H2451" s="6">
        <v>49</v>
      </c>
      <c r="I2451" s="12">
        <f>IF(Fact_Order[[#This Row],[Review Rating]]&gt;3,1,0)</f>
        <v>1</v>
      </c>
      <c r="J2451">
        <v>4.5</v>
      </c>
      <c r="K2451">
        <f>IF(Fact_Order[[#This Row],[Discount Applied]]="Yes", 1, 0)</f>
        <v>0</v>
      </c>
      <c r="L2451" t="s">
        <v>1691</v>
      </c>
      <c r="M2451" t="s">
        <v>12</v>
      </c>
    </row>
    <row r="2452" spans="1:13" x14ac:dyDescent="0.3">
      <c r="A2452">
        <v>1978</v>
      </c>
      <c r="B2452">
        <v>2</v>
      </c>
      <c r="C2452">
        <v>21</v>
      </c>
      <c r="D2452">
        <v>3</v>
      </c>
      <c r="E2452">
        <v>4</v>
      </c>
      <c r="F2452">
        <v>1978</v>
      </c>
      <c r="G2452" t="s">
        <v>1991</v>
      </c>
      <c r="H2452" s="6">
        <v>49</v>
      </c>
      <c r="I2452" s="12">
        <f>IF(Fact_Order[[#This Row],[Review Rating]]&gt;3,1,0)</f>
        <v>0</v>
      </c>
      <c r="J2452">
        <v>2.6</v>
      </c>
      <c r="K2452">
        <f>IF(Fact_Order[[#This Row],[Discount Applied]]="Yes", 1, 0)</f>
        <v>0</v>
      </c>
      <c r="L2452" t="s">
        <v>1691</v>
      </c>
      <c r="M2452" t="s">
        <v>22</v>
      </c>
    </row>
    <row r="2453" spans="1:13" x14ac:dyDescent="0.3">
      <c r="A2453">
        <v>2086</v>
      </c>
      <c r="B2453">
        <v>2</v>
      </c>
      <c r="C2453">
        <v>15</v>
      </c>
      <c r="D2453">
        <v>4</v>
      </c>
      <c r="E2453">
        <v>3</v>
      </c>
      <c r="F2453">
        <v>2086</v>
      </c>
      <c r="G2453" t="s">
        <v>2099</v>
      </c>
      <c r="H2453" s="6">
        <v>49</v>
      </c>
      <c r="I2453" s="12">
        <f>IF(Fact_Order[[#This Row],[Review Rating]]&gt;3,1,0)</f>
        <v>1</v>
      </c>
      <c r="J2453">
        <v>4.5999999999999996</v>
      </c>
      <c r="K2453">
        <f>IF(Fact_Order[[#This Row],[Discount Applied]]="Yes", 1, 0)</f>
        <v>0</v>
      </c>
      <c r="L2453" t="s">
        <v>1691</v>
      </c>
      <c r="M2453" t="s">
        <v>27</v>
      </c>
    </row>
    <row r="2454" spans="1:13" x14ac:dyDescent="0.3">
      <c r="A2454">
        <v>2175</v>
      </c>
      <c r="B2454">
        <v>6</v>
      </c>
      <c r="C2454">
        <v>25</v>
      </c>
      <c r="D2454">
        <v>2</v>
      </c>
      <c r="E2454">
        <v>22</v>
      </c>
      <c r="F2454">
        <v>2175</v>
      </c>
      <c r="G2454" t="s">
        <v>2188</v>
      </c>
      <c r="H2454" s="6">
        <v>49</v>
      </c>
      <c r="I2454" s="12">
        <f>IF(Fact_Order[[#This Row],[Review Rating]]&gt;3,1,0)</f>
        <v>0</v>
      </c>
      <c r="J2454">
        <v>2.9</v>
      </c>
      <c r="K2454">
        <f>IF(Fact_Order[[#This Row],[Discount Applied]]="Yes", 1, 0)</f>
        <v>0</v>
      </c>
      <c r="L2454" t="s">
        <v>1691</v>
      </c>
      <c r="M2454" t="s">
        <v>10</v>
      </c>
    </row>
    <row r="2455" spans="1:13" x14ac:dyDescent="0.3">
      <c r="A2455">
        <v>2232</v>
      </c>
      <c r="B2455">
        <v>6</v>
      </c>
      <c r="C2455">
        <v>41</v>
      </c>
      <c r="D2455">
        <v>4</v>
      </c>
      <c r="E2455">
        <v>15</v>
      </c>
      <c r="F2455">
        <v>2232</v>
      </c>
      <c r="G2455" t="s">
        <v>2245</v>
      </c>
      <c r="H2455" s="6">
        <v>49</v>
      </c>
      <c r="I2455" s="12">
        <f>IF(Fact_Order[[#This Row],[Review Rating]]&gt;3,1,0)</f>
        <v>1</v>
      </c>
      <c r="J2455">
        <v>4.0999999999999996</v>
      </c>
      <c r="K2455">
        <f>IF(Fact_Order[[#This Row],[Discount Applied]]="Yes", 1, 0)</f>
        <v>0</v>
      </c>
      <c r="L2455" t="s">
        <v>1691</v>
      </c>
      <c r="M2455" t="s">
        <v>12</v>
      </c>
    </row>
    <row r="2456" spans="1:13" x14ac:dyDescent="0.3">
      <c r="A2456">
        <v>2268</v>
      </c>
      <c r="B2456">
        <v>1</v>
      </c>
      <c r="C2456">
        <v>1</v>
      </c>
      <c r="D2456">
        <v>2</v>
      </c>
      <c r="E2456">
        <v>25</v>
      </c>
      <c r="F2456">
        <v>2268</v>
      </c>
      <c r="G2456" t="s">
        <v>2281</v>
      </c>
      <c r="H2456" s="6">
        <v>49</v>
      </c>
      <c r="I2456" s="12">
        <f>IF(Fact_Order[[#This Row],[Review Rating]]&gt;3,1,0)</f>
        <v>1</v>
      </c>
      <c r="J2456">
        <v>3.8</v>
      </c>
      <c r="K2456">
        <f>IF(Fact_Order[[#This Row],[Discount Applied]]="Yes", 1, 0)</f>
        <v>0</v>
      </c>
      <c r="L2456" t="s">
        <v>1691</v>
      </c>
      <c r="M2456" t="s">
        <v>8</v>
      </c>
    </row>
    <row r="2457" spans="1:13" x14ac:dyDescent="0.3">
      <c r="A2457">
        <v>2344</v>
      </c>
      <c r="B2457">
        <v>5</v>
      </c>
      <c r="C2457">
        <v>34</v>
      </c>
      <c r="D2457">
        <v>3</v>
      </c>
      <c r="E2457">
        <v>21</v>
      </c>
      <c r="F2457">
        <v>2344</v>
      </c>
      <c r="G2457" t="s">
        <v>2357</v>
      </c>
      <c r="H2457" s="6">
        <v>49</v>
      </c>
      <c r="I2457" s="12">
        <f>IF(Fact_Order[[#This Row],[Review Rating]]&gt;3,1,0)</f>
        <v>1</v>
      </c>
      <c r="J2457">
        <v>4.4000000000000004</v>
      </c>
      <c r="K2457">
        <f>IF(Fact_Order[[#This Row],[Discount Applied]]="Yes", 1, 0)</f>
        <v>0</v>
      </c>
      <c r="L2457" t="s">
        <v>1691</v>
      </c>
      <c r="M2457" t="s">
        <v>14</v>
      </c>
    </row>
    <row r="2458" spans="1:13" x14ac:dyDescent="0.3">
      <c r="A2458">
        <v>2426</v>
      </c>
      <c r="B2458">
        <v>5</v>
      </c>
      <c r="C2458">
        <v>26</v>
      </c>
      <c r="D2458">
        <v>3</v>
      </c>
      <c r="E2458">
        <v>10</v>
      </c>
      <c r="F2458">
        <v>2426</v>
      </c>
      <c r="G2458" t="s">
        <v>2439</v>
      </c>
      <c r="H2458" s="6">
        <v>49</v>
      </c>
      <c r="I2458" s="12">
        <f>IF(Fact_Order[[#This Row],[Review Rating]]&gt;3,1,0)</f>
        <v>0</v>
      </c>
      <c r="J2458">
        <v>3</v>
      </c>
      <c r="K2458">
        <f>IF(Fact_Order[[#This Row],[Discount Applied]]="Yes", 1, 0)</f>
        <v>0</v>
      </c>
      <c r="L2458" t="s">
        <v>1691</v>
      </c>
      <c r="M2458" t="s">
        <v>22</v>
      </c>
    </row>
    <row r="2459" spans="1:13" x14ac:dyDescent="0.3">
      <c r="A2459">
        <v>2538</v>
      </c>
      <c r="B2459">
        <v>5</v>
      </c>
      <c r="C2459">
        <v>2</v>
      </c>
      <c r="D2459">
        <v>3</v>
      </c>
      <c r="E2459">
        <v>8</v>
      </c>
      <c r="F2459">
        <v>2538</v>
      </c>
      <c r="G2459" t="s">
        <v>2551</v>
      </c>
      <c r="H2459" s="6">
        <v>49</v>
      </c>
      <c r="I2459" s="12">
        <f>IF(Fact_Order[[#This Row],[Review Rating]]&gt;3,1,0)</f>
        <v>1</v>
      </c>
      <c r="J2459">
        <v>4.0999999999999996</v>
      </c>
      <c r="K2459">
        <f>IF(Fact_Order[[#This Row],[Discount Applied]]="Yes", 1, 0)</f>
        <v>0</v>
      </c>
      <c r="L2459" t="s">
        <v>1691</v>
      </c>
      <c r="M2459" t="s">
        <v>14</v>
      </c>
    </row>
    <row r="2460" spans="1:13" x14ac:dyDescent="0.3">
      <c r="A2460">
        <v>2589</v>
      </c>
      <c r="B2460">
        <v>2</v>
      </c>
      <c r="C2460">
        <v>13</v>
      </c>
      <c r="D2460">
        <v>3</v>
      </c>
      <c r="E2460">
        <v>22</v>
      </c>
      <c r="F2460">
        <v>2589</v>
      </c>
      <c r="G2460" t="s">
        <v>2602</v>
      </c>
      <c r="H2460" s="6">
        <v>49</v>
      </c>
      <c r="I2460" s="12">
        <f>IF(Fact_Order[[#This Row],[Review Rating]]&gt;3,1,0)</f>
        <v>1</v>
      </c>
      <c r="J2460">
        <v>3.2</v>
      </c>
      <c r="K2460">
        <f>IF(Fact_Order[[#This Row],[Discount Applied]]="Yes", 1, 0)</f>
        <v>0</v>
      </c>
      <c r="L2460" t="s">
        <v>1691</v>
      </c>
      <c r="M2460" t="s">
        <v>8</v>
      </c>
    </row>
    <row r="2461" spans="1:13" x14ac:dyDescent="0.3">
      <c r="A2461">
        <v>2724</v>
      </c>
      <c r="B2461">
        <v>6</v>
      </c>
      <c r="C2461">
        <v>22</v>
      </c>
      <c r="D2461">
        <v>3</v>
      </c>
      <c r="E2461">
        <v>10</v>
      </c>
      <c r="F2461">
        <v>2724</v>
      </c>
      <c r="G2461" t="s">
        <v>2737</v>
      </c>
      <c r="H2461" s="6">
        <v>49</v>
      </c>
      <c r="I2461" s="12">
        <f>IF(Fact_Order[[#This Row],[Review Rating]]&gt;3,1,0)</f>
        <v>0</v>
      </c>
      <c r="J2461">
        <v>2.9</v>
      </c>
      <c r="K2461">
        <f>IF(Fact_Order[[#This Row],[Discount Applied]]="Yes", 1, 0)</f>
        <v>0</v>
      </c>
      <c r="L2461" t="s">
        <v>1691</v>
      </c>
      <c r="M2461" t="s">
        <v>14</v>
      </c>
    </row>
    <row r="2462" spans="1:13" x14ac:dyDescent="0.3">
      <c r="A2462">
        <v>2869</v>
      </c>
      <c r="B2462">
        <v>3</v>
      </c>
      <c r="C2462">
        <v>25</v>
      </c>
      <c r="D2462">
        <v>1</v>
      </c>
      <c r="E2462">
        <v>22</v>
      </c>
      <c r="F2462">
        <v>2869</v>
      </c>
      <c r="G2462" t="s">
        <v>2882</v>
      </c>
      <c r="H2462" s="6">
        <v>49</v>
      </c>
      <c r="I2462" s="12">
        <f>IF(Fact_Order[[#This Row],[Review Rating]]&gt;3,1,0)</f>
        <v>0</v>
      </c>
      <c r="J2462">
        <v>2.6</v>
      </c>
      <c r="K2462">
        <f>IF(Fact_Order[[#This Row],[Discount Applied]]="Yes", 1, 0)</f>
        <v>0</v>
      </c>
      <c r="L2462" t="s">
        <v>1691</v>
      </c>
      <c r="M2462" t="s">
        <v>14</v>
      </c>
    </row>
    <row r="2463" spans="1:13" x14ac:dyDescent="0.3">
      <c r="A2463">
        <v>2946</v>
      </c>
      <c r="B2463">
        <v>2</v>
      </c>
      <c r="C2463">
        <v>13</v>
      </c>
      <c r="D2463">
        <v>3</v>
      </c>
      <c r="E2463">
        <v>23</v>
      </c>
      <c r="F2463">
        <v>2946</v>
      </c>
      <c r="G2463" t="s">
        <v>2959</v>
      </c>
      <c r="H2463" s="6">
        <v>49</v>
      </c>
      <c r="I2463" s="12">
        <f>IF(Fact_Order[[#This Row],[Review Rating]]&gt;3,1,0)</f>
        <v>1</v>
      </c>
      <c r="J2463">
        <v>4.8</v>
      </c>
      <c r="K2463">
        <f>IF(Fact_Order[[#This Row],[Discount Applied]]="Yes", 1, 0)</f>
        <v>0</v>
      </c>
      <c r="L2463" t="s">
        <v>1691</v>
      </c>
      <c r="M2463" t="s">
        <v>12</v>
      </c>
    </row>
    <row r="2464" spans="1:13" x14ac:dyDescent="0.3">
      <c r="A2464">
        <v>2967</v>
      </c>
      <c r="B2464">
        <v>6</v>
      </c>
      <c r="C2464">
        <v>20</v>
      </c>
      <c r="D2464">
        <v>4</v>
      </c>
      <c r="E2464">
        <v>24</v>
      </c>
      <c r="F2464">
        <v>2967</v>
      </c>
      <c r="G2464" t="s">
        <v>2980</v>
      </c>
      <c r="H2464" s="6">
        <v>49</v>
      </c>
      <c r="I2464" s="12">
        <f>IF(Fact_Order[[#This Row],[Review Rating]]&gt;3,1,0)</f>
        <v>0</v>
      </c>
      <c r="J2464">
        <v>2.8</v>
      </c>
      <c r="K2464">
        <f>IF(Fact_Order[[#This Row],[Discount Applied]]="Yes", 1, 0)</f>
        <v>0</v>
      </c>
      <c r="L2464" t="s">
        <v>1691</v>
      </c>
      <c r="M2464" t="s">
        <v>27</v>
      </c>
    </row>
    <row r="2465" spans="1:13" x14ac:dyDescent="0.3">
      <c r="A2465">
        <v>3047</v>
      </c>
      <c r="B2465">
        <v>6</v>
      </c>
      <c r="C2465">
        <v>39</v>
      </c>
      <c r="D2465">
        <v>2</v>
      </c>
      <c r="E2465">
        <v>10</v>
      </c>
      <c r="F2465">
        <v>3047</v>
      </c>
      <c r="G2465" t="s">
        <v>3060</v>
      </c>
      <c r="H2465" s="6">
        <v>49</v>
      </c>
      <c r="I2465" s="12">
        <f>IF(Fact_Order[[#This Row],[Review Rating]]&gt;3,1,0)</f>
        <v>1</v>
      </c>
      <c r="J2465">
        <v>3.2</v>
      </c>
      <c r="K2465">
        <f>IF(Fact_Order[[#This Row],[Discount Applied]]="Yes", 1, 0)</f>
        <v>0</v>
      </c>
      <c r="L2465" t="s">
        <v>1691</v>
      </c>
      <c r="M2465" t="s">
        <v>10</v>
      </c>
    </row>
    <row r="2466" spans="1:13" x14ac:dyDescent="0.3">
      <c r="A2466">
        <v>3231</v>
      </c>
      <c r="B2466">
        <v>3</v>
      </c>
      <c r="C2466">
        <v>24</v>
      </c>
      <c r="D2466">
        <v>3</v>
      </c>
      <c r="E2466">
        <v>5</v>
      </c>
      <c r="F2466">
        <v>3231</v>
      </c>
      <c r="G2466" t="s">
        <v>3244</v>
      </c>
      <c r="H2466" s="6">
        <v>49</v>
      </c>
      <c r="I2466" s="12">
        <f>IF(Fact_Order[[#This Row],[Review Rating]]&gt;3,1,0)</f>
        <v>0</v>
      </c>
      <c r="J2466">
        <v>2.5</v>
      </c>
      <c r="K2466">
        <f>IF(Fact_Order[[#This Row],[Discount Applied]]="Yes", 1, 0)</f>
        <v>0</v>
      </c>
      <c r="L2466" t="s">
        <v>1691</v>
      </c>
      <c r="M2466" t="s">
        <v>27</v>
      </c>
    </row>
    <row r="2467" spans="1:13" x14ac:dyDescent="0.3">
      <c r="A2467">
        <v>3352</v>
      </c>
      <c r="B2467">
        <v>5</v>
      </c>
      <c r="C2467">
        <v>14</v>
      </c>
      <c r="D2467">
        <v>2</v>
      </c>
      <c r="E2467">
        <v>6</v>
      </c>
      <c r="F2467">
        <v>3352</v>
      </c>
      <c r="G2467" t="s">
        <v>3365</v>
      </c>
      <c r="H2467" s="6">
        <v>49</v>
      </c>
      <c r="I2467" s="12">
        <f>IF(Fact_Order[[#This Row],[Review Rating]]&gt;3,1,0)</f>
        <v>1</v>
      </c>
      <c r="J2467">
        <v>4.2</v>
      </c>
      <c r="K2467">
        <f>IF(Fact_Order[[#This Row],[Discount Applied]]="Yes", 1, 0)</f>
        <v>0</v>
      </c>
      <c r="L2467" t="s">
        <v>1691</v>
      </c>
      <c r="M2467" t="s">
        <v>22</v>
      </c>
    </row>
    <row r="2468" spans="1:13" x14ac:dyDescent="0.3">
      <c r="A2468">
        <v>3432</v>
      </c>
      <c r="B2468">
        <v>1</v>
      </c>
      <c r="C2468">
        <v>36</v>
      </c>
      <c r="D2468">
        <v>3</v>
      </c>
      <c r="E2468">
        <v>23</v>
      </c>
      <c r="F2468">
        <v>3432</v>
      </c>
      <c r="G2468" t="s">
        <v>3445</v>
      </c>
      <c r="H2468" s="6">
        <v>49</v>
      </c>
      <c r="I2468" s="12">
        <f>IF(Fact_Order[[#This Row],[Review Rating]]&gt;3,1,0)</f>
        <v>1</v>
      </c>
      <c r="J2468">
        <v>4.2</v>
      </c>
      <c r="K2468">
        <f>IF(Fact_Order[[#This Row],[Discount Applied]]="Yes", 1, 0)</f>
        <v>0</v>
      </c>
      <c r="L2468" t="s">
        <v>1691</v>
      </c>
      <c r="M2468" t="s">
        <v>8</v>
      </c>
    </row>
    <row r="2469" spans="1:13" x14ac:dyDescent="0.3">
      <c r="A2469">
        <v>3863</v>
      </c>
      <c r="B2469">
        <v>3</v>
      </c>
      <c r="C2469">
        <v>38</v>
      </c>
      <c r="D2469">
        <v>1</v>
      </c>
      <c r="E2469">
        <v>6</v>
      </c>
      <c r="F2469">
        <v>3863</v>
      </c>
      <c r="G2469" t="s">
        <v>3876</v>
      </c>
      <c r="H2469" s="6">
        <v>49</v>
      </c>
      <c r="I2469" s="12">
        <f>IF(Fact_Order[[#This Row],[Review Rating]]&gt;3,1,0)</f>
        <v>0</v>
      </c>
      <c r="J2469">
        <v>2.8</v>
      </c>
      <c r="K2469">
        <f>IF(Fact_Order[[#This Row],[Discount Applied]]="Yes", 1, 0)</f>
        <v>0</v>
      </c>
      <c r="L2469" t="s">
        <v>1691</v>
      </c>
      <c r="M2469" t="s">
        <v>8</v>
      </c>
    </row>
    <row r="2470" spans="1:13" x14ac:dyDescent="0.3">
      <c r="A2470">
        <v>3897</v>
      </c>
      <c r="B2470">
        <v>6</v>
      </c>
      <c r="C2470">
        <v>45</v>
      </c>
      <c r="D2470">
        <v>2</v>
      </c>
      <c r="E2470">
        <v>22</v>
      </c>
      <c r="F2470">
        <v>3897</v>
      </c>
      <c r="G2470" t="s">
        <v>3910</v>
      </c>
      <c r="H2470" s="6">
        <v>49</v>
      </c>
      <c r="I2470" s="12">
        <f>IF(Fact_Order[[#This Row],[Review Rating]]&gt;3,1,0)</f>
        <v>1</v>
      </c>
      <c r="J2470">
        <v>4.5</v>
      </c>
      <c r="K2470">
        <f>IF(Fact_Order[[#This Row],[Discount Applied]]="Yes", 1, 0)</f>
        <v>0</v>
      </c>
      <c r="L2470" t="s">
        <v>1691</v>
      </c>
      <c r="M2470" t="s">
        <v>22</v>
      </c>
    </row>
    <row r="2471" spans="1:13" x14ac:dyDescent="0.3">
      <c r="A2471">
        <v>11</v>
      </c>
      <c r="B2471">
        <v>2</v>
      </c>
      <c r="C2471">
        <v>7</v>
      </c>
      <c r="D2471">
        <v>3</v>
      </c>
      <c r="E2471">
        <v>2</v>
      </c>
      <c r="F2471">
        <v>19</v>
      </c>
      <c r="G2471" t="s">
        <v>31</v>
      </c>
      <c r="H2471" s="6">
        <v>48</v>
      </c>
      <c r="I2471" s="12">
        <f>IF(Fact_Order[[#This Row],[Review Rating]]&gt;3,1,0)</f>
        <v>1</v>
      </c>
      <c r="J2471">
        <v>4.5999999999999996</v>
      </c>
      <c r="K2471">
        <f>IF(Fact_Order[[#This Row],[Discount Applied]]="Yes", 1, 0)</f>
        <v>1</v>
      </c>
      <c r="L2471" t="s">
        <v>7</v>
      </c>
      <c r="M2471" t="s">
        <v>10</v>
      </c>
    </row>
    <row r="2472" spans="1:13" x14ac:dyDescent="0.3">
      <c r="A2472">
        <v>15</v>
      </c>
      <c r="B2472">
        <v>6</v>
      </c>
      <c r="C2472">
        <v>6</v>
      </c>
      <c r="D2472">
        <v>4</v>
      </c>
      <c r="E2472">
        <v>11</v>
      </c>
      <c r="F2472">
        <v>30</v>
      </c>
      <c r="G2472" t="s">
        <v>42</v>
      </c>
      <c r="H2472" s="6">
        <v>48</v>
      </c>
      <c r="I2472" s="12">
        <f>IF(Fact_Order[[#This Row],[Review Rating]]&gt;3,1,0)</f>
        <v>1</v>
      </c>
      <c r="J2472">
        <v>4.0999999999999996</v>
      </c>
      <c r="K2472">
        <f>IF(Fact_Order[[#This Row],[Discount Applied]]="Yes", 1, 0)</f>
        <v>1</v>
      </c>
      <c r="L2472" t="s">
        <v>7</v>
      </c>
      <c r="M2472" t="s">
        <v>12</v>
      </c>
    </row>
    <row r="2473" spans="1:13" x14ac:dyDescent="0.3">
      <c r="A2473">
        <v>72</v>
      </c>
      <c r="B2473">
        <v>1</v>
      </c>
      <c r="C2473">
        <v>42</v>
      </c>
      <c r="D2473">
        <v>3</v>
      </c>
      <c r="E2473">
        <v>11</v>
      </c>
      <c r="F2473">
        <v>72</v>
      </c>
      <c r="G2473" t="s">
        <v>84</v>
      </c>
      <c r="H2473" s="6">
        <v>48</v>
      </c>
      <c r="I2473" s="12">
        <f>IF(Fact_Order[[#This Row],[Review Rating]]&gt;3,1,0)</f>
        <v>0</v>
      </c>
      <c r="J2473">
        <v>2.9</v>
      </c>
      <c r="K2473">
        <f>IF(Fact_Order[[#This Row],[Discount Applied]]="Yes", 1, 0)</f>
        <v>1</v>
      </c>
      <c r="L2473" t="s">
        <v>7</v>
      </c>
      <c r="M2473" t="s">
        <v>22</v>
      </c>
    </row>
    <row r="2474" spans="1:13" x14ac:dyDescent="0.3">
      <c r="A2474">
        <v>91</v>
      </c>
      <c r="B2474">
        <v>1</v>
      </c>
      <c r="C2474">
        <v>37</v>
      </c>
      <c r="D2474">
        <v>3</v>
      </c>
      <c r="E2474">
        <v>20</v>
      </c>
      <c r="F2474">
        <v>91</v>
      </c>
      <c r="G2474" t="s">
        <v>103</v>
      </c>
      <c r="H2474" s="6">
        <v>48</v>
      </c>
      <c r="I2474" s="12">
        <f>IF(Fact_Order[[#This Row],[Review Rating]]&gt;3,1,0)</f>
        <v>0</v>
      </c>
      <c r="J2474">
        <v>2.9</v>
      </c>
      <c r="K2474">
        <f>IF(Fact_Order[[#This Row],[Discount Applied]]="Yes", 1, 0)</f>
        <v>1</v>
      </c>
      <c r="L2474" t="s">
        <v>7</v>
      </c>
      <c r="M2474" t="s">
        <v>12</v>
      </c>
    </row>
    <row r="2475" spans="1:13" x14ac:dyDescent="0.3">
      <c r="A2475">
        <v>144</v>
      </c>
      <c r="B2475">
        <v>6</v>
      </c>
      <c r="C2475">
        <v>10</v>
      </c>
      <c r="D2475">
        <v>4</v>
      </c>
      <c r="E2475">
        <v>8</v>
      </c>
      <c r="F2475">
        <v>144</v>
      </c>
      <c r="G2475" t="s">
        <v>156</v>
      </c>
      <c r="H2475" s="6">
        <v>48</v>
      </c>
      <c r="I2475" s="12">
        <f>IF(Fact_Order[[#This Row],[Review Rating]]&gt;3,1,0)</f>
        <v>0</v>
      </c>
      <c r="J2475">
        <v>2.7</v>
      </c>
      <c r="K2475">
        <f>IF(Fact_Order[[#This Row],[Discount Applied]]="Yes", 1, 0)</f>
        <v>1</v>
      </c>
      <c r="L2475" t="s">
        <v>7</v>
      </c>
      <c r="M2475" t="s">
        <v>14</v>
      </c>
    </row>
    <row r="2476" spans="1:13" x14ac:dyDescent="0.3">
      <c r="A2476">
        <v>218</v>
      </c>
      <c r="B2476">
        <v>3</v>
      </c>
      <c r="C2476">
        <v>20</v>
      </c>
      <c r="D2476">
        <v>1</v>
      </c>
      <c r="E2476">
        <v>13</v>
      </c>
      <c r="F2476">
        <v>218</v>
      </c>
      <c r="G2476" t="s">
        <v>230</v>
      </c>
      <c r="H2476" s="6">
        <v>48</v>
      </c>
      <c r="I2476" s="12">
        <f>IF(Fact_Order[[#This Row],[Review Rating]]&gt;3,1,0)</f>
        <v>1</v>
      </c>
      <c r="J2476">
        <v>3.5</v>
      </c>
      <c r="K2476">
        <f>IF(Fact_Order[[#This Row],[Discount Applied]]="Yes", 1, 0)</f>
        <v>1</v>
      </c>
      <c r="L2476" t="s">
        <v>7</v>
      </c>
      <c r="M2476" t="s">
        <v>22</v>
      </c>
    </row>
    <row r="2477" spans="1:13" x14ac:dyDescent="0.3">
      <c r="A2477">
        <v>494</v>
      </c>
      <c r="B2477">
        <v>6</v>
      </c>
      <c r="C2477">
        <v>23</v>
      </c>
      <c r="D2477">
        <v>3</v>
      </c>
      <c r="E2477">
        <v>22</v>
      </c>
      <c r="F2477">
        <v>494</v>
      </c>
      <c r="G2477" t="s">
        <v>506</v>
      </c>
      <c r="H2477" s="6">
        <v>48</v>
      </c>
      <c r="I2477" s="12">
        <f>IF(Fact_Order[[#This Row],[Review Rating]]&gt;3,1,0)</f>
        <v>1</v>
      </c>
      <c r="J2477">
        <v>4.7</v>
      </c>
      <c r="K2477">
        <f>IF(Fact_Order[[#This Row],[Discount Applied]]="Yes", 1, 0)</f>
        <v>1</v>
      </c>
      <c r="L2477" t="s">
        <v>7</v>
      </c>
      <c r="M2477" t="s">
        <v>10</v>
      </c>
    </row>
    <row r="2478" spans="1:13" x14ac:dyDescent="0.3">
      <c r="A2478">
        <v>540</v>
      </c>
      <c r="B2478">
        <v>6</v>
      </c>
      <c r="C2478">
        <v>6</v>
      </c>
      <c r="D2478">
        <v>1</v>
      </c>
      <c r="E2478">
        <v>8</v>
      </c>
      <c r="F2478">
        <v>540</v>
      </c>
      <c r="G2478" t="s">
        <v>552</v>
      </c>
      <c r="H2478" s="6">
        <v>48</v>
      </c>
      <c r="I2478" s="12">
        <f>IF(Fact_Order[[#This Row],[Review Rating]]&gt;3,1,0)</f>
        <v>1</v>
      </c>
      <c r="J2478">
        <v>4</v>
      </c>
      <c r="K2478">
        <f>IF(Fact_Order[[#This Row],[Discount Applied]]="Yes", 1, 0)</f>
        <v>1</v>
      </c>
      <c r="L2478" t="s">
        <v>7</v>
      </c>
      <c r="M2478" t="s">
        <v>27</v>
      </c>
    </row>
    <row r="2479" spans="1:13" x14ac:dyDescent="0.3">
      <c r="A2479">
        <v>561</v>
      </c>
      <c r="B2479">
        <v>2</v>
      </c>
      <c r="C2479">
        <v>8</v>
      </c>
      <c r="D2479">
        <v>4</v>
      </c>
      <c r="E2479">
        <v>17</v>
      </c>
      <c r="F2479">
        <v>561</v>
      </c>
      <c r="G2479" t="s">
        <v>573</v>
      </c>
      <c r="H2479" s="6">
        <v>48</v>
      </c>
      <c r="I2479" s="12">
        <f>IF(Fact_Order[[#This Row],[Review Rating]]&gt;3,1,0)</f>
        <v>1</v>
      </c>
      <c r="J2479">
        <v>3.3</v>
      </c>
      <c r="K2479">
        <f>IF(Fact_Order[[#This Row],[Discount Applied]]="Yes", 1, 0)</f>
        <v>1</v>
      </c>
      <c r="L2479" t="s">
        <v>7</v>
      </c>
      <c r="M2479" t="s">
        <v>27</v>
      </c>
    </row>
    <row r="2480" spans="1:13" x14ac:dyDescent="0.3">
      <c r="A2480">
        <v>736</v>
      </c>
      <c r="B2480">
        <v>5</v>
      </c>
      <c r="C2480">
        <v>7</v>
      </c>
      <c r="D2480">
        <v>4</v>
      </c>
      <c r="E2480">
        <v>13</v>
      </c>
      <c r="F2480">
        <v>736</v>
      </c>
      <c r="G2480" t="s">
        <v>748</v>
      </c>
      <c r="H2480" s="6">
        <v>48</v>
      </c>
      <c r="I2480" s="12">
        <f>IF(Fact_Order[[#This Row],[Review Rating]]&gt;3,1,0)</f>
        <v>1</v>
      </c>
      <c r="J2480">
        <v>3.6</v>
      </c>
      <c r="K2480">
        <f>IF(Fact_Order[[#This Row],[Discount Applied]]="Yes", 1, 0)</f>
        <v>1</v>
      </c>
      <c r="L2480" t="s">
        <v>7</v>
      </c>
      <c r="M2480" t="s">
        <v>10</v>
      </c>
    </row>
    <row r="2481" spans="1:13" x14ac:dyDescent="0.3">
      <c r="A2481">
        <v>767</v>
      </c>
      <c r="B2481">
        <v>3</v>
      </c>
      <c r="C2481">
        <v>23</v>
      </c>
      <c r="D2481">
        <v>1</v>
      </c>
      <c r="E2481">
        <v>25</v>
      </c>
      <c r="F2481">
        <v>767</v>
      </c>
      <c r="G2481" t="s">
        <v>779</v>
      </c>
      <c r="H2481" s="6">
        <v>48</v>
      </c>
      <c r="I2481" s="12">
        <f>IF(Fact_Order[[#This Row],[Review Rating]]&gt;3,1,0)</f>
        <v>1</v>
      </c>
      <c r="J2481">
        <v>3.6</v>
      </c>
      <c r="K2481">
        <f>IF(Fact_Order[[#This Row],[Discount Applied]]="Yes", 1, 0)</f>
        <v>1</v>
      </c>
      <c r="L2481" t="s">
        <v>7</v>
      </c>
      <c r="M2481" t="s">
        <v>14</v>
      </c>
    </row>
    <row r="2482" spans="1:13" x14ac:dyDescent="0.3">
      <c r="A2482">
        <v>845</v>
      </c>
      <c r="B2482">
        <v>1</v>
      </c>
      <c r="C2482">
        <v>10</v>
      </c>
      <c r="D2482">
        <v>1</v>
      </c>
      <c r="E2482">
        <v>4</v>
      </c>
      <c r="F2482">
        <v>845</v>
      </c>
      <c r="G2482" t="s">
        <v>857</v>
      </c>
      <c r="H2482" s="6">
        <v>48</v>
      </c>
      <c r="I2482" s="12">
        <f>IF(Fact_Order[[#This Row],[Review Rating]]&gt;3,1,0)</f>
        <v>1</v>
      </c>
      <c r="J2482">
        <v>4.4000000000000004</v>
      </c>
      <c r="K2482">
        <f>IF(Fact_Order[[#This Row],[Discount Applied]]="Yes", 1, 0)</f>
        <v>1</v>
      </c>
      <c r="L2482" t="s">
        <v>7</v>
      </c>
      <c r="M2482" t="s">
        <v>8</v>
      </c>
    </row>
    <row r="2483" spans="1:13" x14ac:dyDescent="0.3">
      <c r="A2483">
        <v>961</v>
      </c>
      <c r="B2483">
        <v>4</v>
      </c>
      <c r="C2483">
        <v>8</v>
      </c>
      <c r="D2483">
        <v>2</v>
      </c>
      <c r="E2483">
        <v>17</v>
      </c>
      <c r="F2483">
        <v>961</v>
      </c>
      <c r="G2483" t="s">
        <v>973</v>
      </c>
      <c r="H2483" s="6">
        <v>48</v>
      </c>
      <c r="I2483" s="12">
        <f>IF(Fact_Order[[#This Row],[Review Rating]]&gt;3,1,0)</f>
        <v>1</v>
      </c>
      <c r="J2483">
        <v>4.4000000000000004</v>
      </c>
      <c r="K2483">
        <f>IF(Fact_Order[[#This Row],[Discount Applied]]="Yes", 1, 0)</f>
        <v>1</v>
      </c>
      <c r="L2483" t="s">
        <v>7</v>
      </c>
      <c r="M2483" t="s">
        <v>8</v>
      </c>
    </row>
    <row r="2484" spans="1:13" x14ac:dyDescent="0.3">
      <c r="A2484">
        <v>1094</v>
      </c>
      <c r="B2484">
        <v>5</v>
      </c>
      <c r="C2484">
        <v>13</v>
      </c>
      <c r="D2484">
        <v>1</v>
      </c>
      <c r="E2484">
        <v>5</v>
      </c>
      <c r="F2484">
        <v>1094</v>
      </c>
      <c r="G2484" t="s">
        <v>1106</v>
      </c>
      <c r="H2484" s="6">
        <v>48</v>
      </c>
      <c r="I2484" s="12">
        <f>IF(Fact_Order[[#This Row],[Review Rating]]&gt;3,1,0)</f>
        <v>1</v>
      </c>
      <c r="J2484">
        <v>4.2</v>
      </c>
      <c r="K2484">
        <f>IF(Fact_Order[[#This Row],[Discount Applied]]="Yes", 1, 0)</f>
        <v>1</v>
      </c>
      <c r="L2484" t="s">
        <v>7</v>
      </c>
      <c r="M2484" t="s">
        <v>8</v>
      </c>
    </row>
    <row r="2485" spans="1:13" x14ac:dyDescent="0.3">
      <c r="A2485">
        <v>1167</v>
      </c>
      <c r="B2485">
        <v>6</v>
      </c>
      <c r="C2485">
        <v>40</v>
      </c>
      <c r="D2485">
        <v>1</v>
      </c>
      <c r="E2485">
        <v>11</v>
      </c>
      <c r="F2485">
        <v>1167</v>
      </c>
      <c r="G2485" t="s">
        <v>1179</v>
      </c>
      <c r="H2485" s="6">
        <v>48</v>
      </c>
      <c r="I2485" s="12">
        <f>IF(Fact_Order[[#This Row],[Review Rating]]&gt;3,1,0)</f>
        <v>1</v>
      </c>
      <c r="J2485">
        <v>3.7</v>
      </c>
      <c r="K2485">
        <f>IF(Fact_Order[[#This Row],[Discount Applied]]="Yes", 1, 0)</f>
        <v>1</v>
      </c>
      <c r="L2485" t="s">
        <v>7</v>
      </c>
      <c r="M2485" t="s">
        <v>8</v>
      </c>
    </row>
    <row r="2486" spans="1:13" x14ac:dyDescent="0.3">
      <c r="A2486">
        <v>1257</v>
      </c>
      <c r="B2486">
        <v>1</v>
      </c>
      <c r="C2486">
        <v>9</v>
      </c>
      <c r="D2486">
        <v>1</v>
      </c>
      <c r="E2486">
        <v>8</v>
      </c>
      <c r="F2486">
        <v>1257</v>
      </c>
      <c r="G2486" t="s">
        <v>1269</v>
      </c>
      <c r="H2486" s="6">
        <v>48</v>
      </c>
      <c r="I2486" s="12">
        <f>IF(Fact_Order[[#This Row],[Review Rating]]&gt;3,1,0)</f>
        <v>1</v>
      </c>
      <c r="J2486">
        <v>3.6</v>
      </c>
      <c r="K2486">
        <f>IF(Fact_Order[[#This Row],[Discount Applied]]="Yes", 1, 0)</f>
        <v>1</v>
      </c>
      <c r="L2486" t="s">
        <v>7</v>
      </c>
      <c r="M2486" t="s">
        <v>10</v>
      </c>
    </row>
    <row r="2487" spans="1:13" x14ac:dyDescent="0.3">
      <c r="A2487">
        <v>1440</v>
      </c>
      <c r="B2487">
        <v>3</v>
      </c>
      <c r="C2487">
        <v>36</v>
      </c>
      <c r="D2487">
        <v>3</v>
      </c>
      <c r="E2487">
        <v>24</v>
      </c>
      <c r="F2487">
        <v>1440</v>
      </c>
      <c r="G2487" t="s">
        <v>1452</v>
      </c>
      <c r="H2487" s="6">
        <v>48</v>
      </c>
      <c r="I2487" s="12">
        <f>IF(Fact_Order[[#This Row],[Review Rating]]&gt;3,1,0)</f>
        <v>1</v>
      </c>
      <c r="J2487">
        <v>4.8</v>
      </c>
      <c r="K2487">
        <f>IF(Fact_Order[[#This Row],[Discount Applied]]="Yes", 1, 0)</f>
        <v>1</v>
      </c>
      <c r="L2487" t="s">
        <v>7</v>
      </c>
      <c r="M2487" t="s">
        <v>10</v>
      </c>
    </row>
    <row r="2488" spans="1:13" x14ac:dyDescent="0.3">
      <c r="A2488">
        <v>1555</v>
      </c>
      <c r="B2488">
        <v>4</v>
      </c>
      <c r="C2488">
        <v>41</v>
      </c>
      <c r="D2488">
        <v>1</v>
      </c>
      <c r="E2488">
        <v>7</v>
      </c>
      <c r="F2488">
        <v>1555</v>
      </c>
      <c r="G2488" t="s">
        <v>1567</v>
      </c>
      <c r="H2488" s="6">
        <v>48</v>
      </c>
      <c r="I2488" s="12">
        <f>IF(Fact_Order[[#This Row],[Review Rating]]&gt;3,1,0)</f>
        <v>0</v>
      </c>
      <c r="J2488">
        <v>2.7</v>
      </c>
      <c r="K2488">
        <f>IF(Fact_Order[[#This Row],[Discount Applied]]="Yes", 1, 0)</f>
        <v>1</v>
      </c>
      <c r="L2488" t="s">
        <v>7</v>
      </c>
      <c r="M2488" t="s">
        <v>10</v>
      </c>
    </row>
    <row r="2489" spans="1:13" x14ac:dyDescent="0.3">
      <c r="A2489">
        <v>1603</v>
      </c>
      <c r="B2489">
        <v>2</v>
      </c>
      <c r="C2489">
        <v>9</v>
      </c>
      <c r="D2489">
        <v>1</v>
      </c>
      <c r="E2489">
        <v>13</v>
      </c>
      <c r="F2489">
        <v>1603</v>
      </c>
      <c r="G2489" t="s">
        <v>1615</v>
      </c>
      <c r="H2489" s="6">
        <v>48</v>
      </c>
      <c r="I2489" s="12">
        <f>IF(Fact_Order[[#This Row],[Review Rating]]&gt;3,1,0)</f>
        <v>0</v>
      </c>
      <c r="J2489">
        <v>2.8</v>
      </c>
      <c r="K2489">
        <f>IF(Fact_Order[[#This Row],[Discount Applied]]="Yes", 1, 0)</f>
        <v>1</v>
      </c>
      <c r="L2489" t="s">
        <v>7</v>
      </c>
      <c r="M2489" t="s">
        <v>8</v>
      </c>
    </row>
    <row r="2490" spans="1:13" x14ac:dyDescent="0.3">
      <c r="A2490">
        <v>1631</v>
      </c>
      <c r="B2490">
        <v>6</v>
      </c>
      <c r="C2490">
        <v>33</v>
      </c>
      <c r="D2490">
        <v>3</v>
      </c>
      <c r="E2490">
        <v>10</v>
      </c>
      <c r="F2490">
        <v>1631</v>
      </c>
      <c r="G2490" t="s">
        <v>1643</v>
      </c>
      <c r="H2490" s="6">
        <v>48</v>
      </c>
      <c r="I2490" s="12">
        <f>IF(Fact_Order[[#This Row],[Review Rating]]&gt;3,1,0)</f>
        <v>0</v>
      </c>
      <c r="J2490">
        <v>2.9</v>
      </c>
      <c r="K2490">
        <f>IF(Fact_Order[[#This Row],[Discount Applied]]="Yes", 1, 0)</f>
        <v>1</v>
      </c>
      <c r="L2490" t="s">
        <v>7</v>
      </c>
      <c r="M2490" t="s">
        <v>8</v>
      </c>
    </row>
    <row r="2491" spans="1:13" x14ac:dyDescent="0.3">
      <c r="A2491">
        <v>1686</v>
      </c>
      <c r="B2491">
        <v>4</v>
      </c>
      <c r="C2491">
        <v>47</v>
      </c>
      <c r="D2491">
        <v>1</v>
      </c>
      <c r="E2491">
        <v>1</v>
      </c>
      <c r="F2491">
        <v>1686</v>
      </c>
      <c r="G2491" t="s">
        <v>1699</v>
      </c>
      <c r="H2491" s="6">
        <v>48</v>
      </c>
      <c r="I2491" s="12">
        <f>IF(Fact_Order[[#This Row],[Review Rating]]&gt;3,1,0)</f>
        <v>1</v>
      </c>
      <c r="J2491">
        <v>4.5999999999999996</v>
      </c>
      <c r="K2491">
        <f>IF(Fact_Order[[#This Row],[Discount Applied]]="Yes", 1, 0)</f>
        <v>0</v>
      </c>
      <c r="L2491" t="s">
        <v>1691</v>
      </c>
      <c r="M2491" t="s">
        <v>14</v>
      </c>
    </row>
    <row r="2492" spans="1:13" x14ac:dyDescent="0.3">
      <c r="A2492">
        <v>1729</v>
      </c>
      <c r="B2492">
        <v>1</v>
      </c>
      <c r="C2492">
        <v>6</v>
      </c>
      <c r="D2492">
        <v>4</v>
      </c>
      <c r="E2492">
        <v>3</v>
      </c>
      <c r="F2492">
        <v>1729</v>
      </c>
      <c r="G2492" t="s">
        <v>1742</v>
      </c>
      <c r="H2492" s="6">
        <v>48</v>
      </c>
      <c r="I2492" s="12">
        <f>IF(Fact_Order[[#This Row],[Review Rating]]&gt;3,1,0)</f>
        <v>1</v>
      </c>
      <c r="J2492">
        <v>4.3</v>
      </c>
      <c r="K2492">
        <f>IF(Fact_Order[[#This Row],[Discount Applied]]="Yes", 1, 0)</f>
        <v>0</v>
      </c>
      <c r="L2492" t="s">
        <v>1691</v>
      </c>
      <c r="M2492" t="s">
        <v>27</v>
      </c>
    </row>
    <row r="2493" spans="1:13" x14ac:dyDescent="0.3">
      <c r="A2493">
        <v>1800</v>
      </c>
      <c r="B2493">
        <v>1</v>
      </c>
      <c r="C2493">
        <v>19</v>
      </c>
      <c r="D2493">
        <v>4</v>
      </c>
      <c r="E2493">
        <v>16</v>
      </c>
      <c r="F2493">
        <v>1800</v>
      </c>
      <c r="G2493" t="s">
        <v>1813</v>
      </c>
      <c r="H2493" s="6">
        <v>48</v>
      </c>
      <c r="I2493" s="12">
        <f>IF(Fact_Order[[#This Row],[Review Rating]]&gt;3,1,0)</f>
        <v>1</v>
      </c>
      <c r="J2493">
        <v>3.9</v>
      </c>
      <c r="K2493">
        <f>IF(Fact_Order[[#This Row],[Discount Applied]]="Yes", 1, 0)</f>
        <v>0</v>
      </c>
      <c r="L2493" t="s">
        <v>1691</v>
      </c>
      <c r="M2493" t="s">
        <v>8</v>
      </c>
    </row>
    <row r="2494" spans="1:13" x14ac:dyDescent="0.3">
      <c r="A2494">
        <v>1914</v>
      </c>
      <c r="B2494">
        <v>1</v>
      </c>
      <c r="C2494">
        <v>1</v>
      </c>
      <c r="D2494">
        <v>1</v>
      </c>
      <c r="E2494">
        <v>12</v>
      </c>
      <c r="F2494">
        <v>1914</v>
      </c>
      <c r="G2494" t="s">
        <v>1927</v>
      </c>
      <c r="H2494" s="6">
        <v>48</v>
      </c>
      <c r="I2494" s="12">
        <f>IF(Fact_Order[[#This Row],[Review Rating]]&gt;3,1,0)</f>
        <v>1</v>
      </c>
      <c r="J2494">
        <v>3.6</v>
      </c>
      <c r="K2494">
        <f>IF(Fact_Order[[#This Row],[Discount Applied]]="Yes", 1, 0)</f>
        <v>0</v>
      </c>
      <c r="L2494" t="s">
        <v>1691</v>
      </c>
      <c r="M2494" t="s">
        <v>10</v>
      </c>
    </row>
    <row r="2495" spans="1:13" x14ac:dyDescent="0.3">
      <c r="A2495">
        <v>1987</v>
      </c>
      <c r="B2495">
        <v>5</v>
      </c>
      <c r="C2495">
        <v>11</v>
      </c>
      <c r="D2495">
        <v>3</v>
      </c>
      <c r="E2495">
        <v>8</v>
      </c>
      <c r="F2495">
        <v>1987</v>
      </c>
      <c r="G2495" t="s">
        <v>2000</v>
      </c>
      <c r="H2495" s="6">
        <v>48</v>
      </c>
      <c r="I2495" s="12">
        <f>IF(Fact_Order[[#This Row],[Review Rating]]&gt;3,1,0)</f>
        <v>1</v>
      </c>
      <c r="J2495">
        <v>3.4</v>
      </c>
      <c r="K2495">
        <f>IF(Fact_Order[[#This Row],[Discount Applied]]="Yes", 1, 0)</f>
        <v>0</v>
      </c>
      <c r="L2495" t="s">
        <v>1691</v>
      </c>
      <c r="M2495" t="s">
        <v>8</v>
      </c>
    </row>
    <row r="2496" spans="1:13" x14ac:dyDescent="0.3">
      <c r="A2496">
        <v>2009</v>
      </c>
      <c r="B2496">
        <v>2</v>
      </c>
      <c r="C2496">
        <v>21</v>
      </c>
      <c r="D2496">
        <v>2</v>
      </c>
      <c r="E2496">
        <v>12</v>
      </c>
      <c r="F2496">
        <v>2009</v>
      </c>
      <c r="G2496" t="s">
        <v>2022</v>
      </c>
      <c r="H2496" s="6">
        <v>48</v>
      </c>
      <c r="I2496" s="12">
        <f>IF(Fact_Order[[#This Row],[Review Rating]]&gt;3,1,0)</f>
        <v>0</v>
      </c>
      <c r="J2496">
        <v>2.5</v>
      </c>
      <c r="K2496">
        <f>IF(Fact_Order[[#This Row],[Discount Applied]]="Yes", 1, 0)</f>
        <v>0</v>
      </c>
      <c r="L2496" t="s">
        <v>1691</v>
      </c>
      <c r="M2496" t="s">
        <v>14</v>
      </c>
    </row>
    <row r="2497" spans="1:13" x14ac:dyDescent="0.3">
      <c r="A2497">
        <v>2053</v>
      </c>
      <c r="B2497">
        <v>5</v>
      </c>
      <c r="C2497">
        <v>14</v>
      </c>
      <c r="D2497">
        <v>1</v>
      </c>
      <c r="E2497">
        <v>22</v>
      </c>
      <c r="F2497">
        <v>2053</v>
      </c>
      <c r="G2497" t="s">
        <v>2066</v>
      </c>
      <c r="H2497" s="6">
        <v>48</v>
      </c>
      <c r="I2497" s="12">
        <f>IF(Fact_Order[[#This Row],[Review Rating]]&gt;3,1,0)</f>
        <v>1</v>
      </c>
      <c r="J2497">
        <v>3.7</v>
      </c>
      <c r="K2497">
        <f>IF(Fact_Order[[#This Row],[Discount Applied]]="Yes", 1, 0)</f>
        <v>0</v>
      </c>
      <c r="L2497" t="s">
        <v>1691</v>
      </c>
      <c r="M2497" t="s">
        <v>22</v>
      </c>
    </row>
    <row r="2498" spans="1:13" x14ac:dyDescent="0.3">
      <c r="A2498">
        <v>2153</v>
      </c>
      <c r="B2498">
        <v>3</v>
      </c>
      <c r="C2498">
        <v>33</v>
      </c>
      <c r="D2498">
        <v>3</v>
      </c>
      <c r="E2498">
        <v>7</v>
      </c>
      <c r="F2498">
        <v>2153</v>
      </c>
      <c r="G2498" t="s">
        <v>2166</v>
      </c>
      <c r="H2498" s="6">
        <v>48</v>
      </c>
      <c r="I2498" s="12">
        <f>IF(Fact_Order[[#This Row],[Review Rating]]&gt;3,1,0)</f>
        <v>1</v>
      </c>
      <c r="J2498">
        <v>4.5</v>
      </c>
      <c r="K2498">
        <f>IF(Fact_Order[[#This Row],[Discount Applied]]="Yes", 1, 0)</f>
        <v>0</v>
      </c>
      <c r="L2498" t="s">
        <v>1691</v>
      </c>
      <c r="M2498" t="s">
        <v>22</v>
      </c>
    </row>
    <row r="2499" spans="1:13" x14ac:dyDescent="0.3">
      <c r="A2499">
        <v>2163</v>
      </c>
      <c r="B2499">
        <v>2</v>
      </c>
      <c r="C2499">
        <v>5</v>
      </c>
      <c r="D2499">
        <v>3</v>
      </c>
      <c r="E2499">
        <v>7</v>
      </c>
      <c r="F2499">
        <v>2163</v>
      </c>
      <c r="G2499" t="s">
        <v>2176</v>
      </c>
      <c r="H2499" s="6">
        <v>48</v>
      </c>
      <c r="I2499" s="12">
        <f>IF(Fact_Order[[#This Row],[Review Rating]]&gt;3,1,0)</f>
        <v>0</v>
      </c>
      <c r="J2499">
        <v>2.7</v>
      </c>
      <c r="K2499">
        <f>IF(Fact_Order[[#This Row],[Discount Applied]]="Yes", 1, 0)</f>
        <v>0</v>
      </c>
      <c r="L2499" t="s">
        <v>1691</v>
      </c>
      <c r="M2499" t="s">
        <v>14</v>
      </c>
    </row>
    <row r="2500" spans="1:13" x14ac:dyDescent="0.3">
      <c r="A2500">
        <v>2168</v>
      </c>
      <c r="B2500">
        <v>4</v>
      </c>
      <c r="C2500">
        <v>32</v>
      </c>
      <c r="D2500">
        <v>1</v>
      </c>
      <c r="E2500">
        <v>12</v>
      </c>
      <c r="F2500">
        <v>2168</v>
      </c>
      <c r="G2500" t="s">
        <v>2181</v>
      </c>
      <c r="H2500" s="6">
        <v>48</v>
      </c>
      <c r="I2500" s="12">
        <f>IF(Fact_Order[[#This Row],[Review Rating]]&gt;3,1,0)</f>
        <v>1</v>
      </c>
      <c r="J2500">
        <v>4.9000000000000004</v>
      </c>
      <c r="K2500">
        <f>IF(Fact_Order[[#This Row],[Discount Applied]]="Yes", 1, 0)</f>
        <v>0</v>
      </c>
      <c r="L2500" t="s">
        <v>1691</v>
      </c>
      <c r="M2500" t="s">
        <v>8</v>
      </c>
    </row>
    <row r="2501" spans="1:13" x14ac:dyDescent="0.3">
      <c r="A2501">
        <v>2291</v>
      </c>
      <c r="B2501">
        <v>4</v>
      </c>
      <c r="C2501">
        <v>24</v>
      </c>
      <c r="D2501">
        <v>1</v>
      </c>
      <c r="E2501">
        <v>24</v>
      </c>
      <c r="F2501">
        <v>2291</v>
      </c>
      <c r="G2501" t="s">
        <v>2304</v>
      </c>
      <c r="H2501" s="6">
        <v>48</v>
      </c>
      <c r="I2501" s="12">
        <f>IF(Fact_Order[[#This Row],[Review Rating]]&gt;3,1,0)</f>
        <v>1</v>
      </c>
      <c r="J2501">
        <v>3.3</v>
      </c>
      <c r="K2501">
        <f>IF(Fact_Order[[#This Row],[Discount Applied]]="Yes", 1, 0)</f>
        <v>0</v>
      </c>
      <c r="L2501" t="s">
        <v>1691</v>
      </c>
      <c r="M2501" t="s">
        <v>14</v>
      </c>
    </row>
    <row r="2502" spans="1:13" x14ac:dyDescent="0.3">
      <c r="A2502">
        <v>2510</v>
      </c>
      <c r="B2502">
        <v>2</v>
      </c>
      <c r="C2502">
        <v>48</v>
      </c>
      <c r="D2502">
        <v>2</v>
      </c>
      <c r="E2502">
        <v>21</v>
      </c>
      <c r="F2502">
        <v>2510</v>
      </c>
      <c r="G2502" t="s">
        <v>2523</v>
      </c>
      <c r="H2502" s="6">
        <v>48</v>
      </c>
      <c r="I2502" s="12">
        <f>IF(Fact_Order[[#This Row],[Review Rating]]&gt;3,1,0)</f>
        <v>1</v>
      </c>
      <c r="J2502">
        <v>4.4000000000000004</v>
      </c>
      <c r="K2502">
        <f>IF(Fact_Order[[#This Row],[Discount Applied]]="Yes", 1, 0)</f>
        <v>0</v>
      </c>
      <c r="L2502" t="s">
        <v>1691</v>
      </c>
      <c r="M2502" t="s">
        <v>22</v>
      </c>
    </row>
    <row r="2503" spans="1:13" x14ac:dyDescent="0.3">
      <c r="A2503">
        <v>2553</v>
      </c>
      <c r="B2503">
        <v>5</v>
      </c>
      <c r="C2503">
        <v>34</v>
      </c>
      <c r="D2503">
        <v>2</v>
      </c>
      <c r="E2503">
        <v>23</v>
      </c>
      <c r="F2503">
        <v>2553</v>
      </c>
      <c r="G2503" t="s">
        <v>2566</v>
      </c>
      <c r="H2503" s="6">
        <v>48</v>
      </c>
      <c r="I2503" s="12">
        <f>IF(Fact_Order[[#This Row],[Review Rating]]&gt;3,1,0)</f>
        <v>1</v>
      </c>
      <c r="J2503">
        <v>3.2</v>
      </c>
      <c r="K2503">
        <f>IF(Fact_Order[[#This Row],[Discount Applied]]="Yes", 1, 0)</f>
        <v>0</v>
      </c>
      <c r="L2503" t="s">
        <v>1691</v>
      </c>
      <c r="M2503" t="s">
        <v>12</v>
      </c>
    </row>
    <row r="2504" spans="1:13" x14ac:dyDescent="0.3">
      <c r="A2504">
        <v>2579</v>
      </c>
      <c r="B2504">
        <v>2</v>
      </c>
      <c r="C2504">
        <v>35</v>
      </c>
      <c r="D2504">
        <v>4</v>
      </c>
      <c r="E2504">
        <v>13</v>
      </c>
      <c r="F2504">
        <v>2579</v>
      </c>
      <c r="G2504" t="s">
        <v>2592</v>
      </c>
      <c r="H2504" s="6">
        <v>48</v>
      </c>
      <c r="I2504" s="12">
        <f>IF(Fact_Order[[#This Row],[Review Rating]]&gt;3,1,0)</f>
        <v>1</v>
      </c>
      <c r="J2504">
        <v>3.9</v>
      </c>
      <c r="K2504">
        <f>IF(Fact_Order[[#This Row],[Discount Applied]]="Yes", 1, 0)</f>
        <v>0</v>
      </c>
      <c r="L2504" t="s">
        <v>1691</v>
      </c>
      <c r="M2504" t="s">
        <v>10</v>
      </c>
    </row>
    <row r="2505" spans="1:13" x14ac:dyDescent="0.3">
      <c r="A2505">
        <v>2854</v>
      </c>
      <c r="B2505">
        <v>3</v>
      </c>
      <c r="C2505">
        <v>39</v>
      </c>
      <c r="D2505">
        <v>1</v>
      </c>
      <c r="E2505">
        <v>20</v>
      </c>
      <c r="F2505">
        <v>2854</v>
      </c>
      <c r="G2505" t="s">
        <v>2867</v>
      </c>
      <c r="H2505" s="6">
        <v>48</v>
      </c>
      <c r="I2505" s="12">
        <f>IF(Fact_Order[[#This Row],[Review Rating]]&gt;3,1,0)</f>
        <v>1</v>
      </c>
      <c r="J2505">
        <v>3.2</v>
      </c>
      <c r="K2505">
        <f>IF(Fact_Order[[#This Row],[Discount Applied]]="Yes", 1, 0)</f>
        <v>0</v>
      </c>
      <c r="L2505" t="s">
        <v>1691</v>
      </c>
      <c r="M2505" t="s">
        <v>14</v>
      </c>
    </row>
    <row r="2506" spans="1:13" x14ac:dyDescent="0.3">
      <c r="A2506">
        <v>2857</v>
      </c>
      <c r="B2506">
        <v>5</v>
      </c>
      <c r="C2506">
        <v>45</v>
      </c>
      <c r="D2506">
        <v>1</v>
      </c>
      <c r="E2506">
        <v>15</v>
      </c>
      <c r="F2506">
        <v>2857</v>
      </c>
      <c r="G2506" t="s">
        <v>2870</v>
      </c>
      <c r="H2506" s="6">
        <v>48</v>
      </c>
      <c r="I2506" s="12">
        <f>IF(Fact_Order[[#This Row],[Review Rating]]&gt;3,1,0)</f>
        <v>1</v>
      </c>
      <c r="J2506">
        <v>3.5</v>
      </c>
      <c r="K2506">
        <f>IF(Fact_Order[[#This Row],[Discount Applied]]="Yes", 1, 0)</f>
        <v>0</v>
      </c>
      <c r="L2506" t="s">
        <v>1691</v>
      </c>
      <c r="M2506" t="s">
        <v>12</v>
      </c>
    </row>
    <row r="2507" spans="1:13" x14ac:dyDescent="0.3">
      <c r="A2507">
        <v>2873</v>
      </c>
      <c r="B2507">
        <v>3</v>
      </c>
      <c r="C2507">
        <v>40</v>
      </c>
      <c r="D2507">
        <v>4</v>
      </c>
      <c r="E2507">
        <v>17</v>
      </c>
      <c r="F2507">
        <v>2873</v>
      </c>
      <c r="G2507" t="s">
        <v>2886</v>
      </c>
      <c r="H2507" s="6">
        <v>48</v>
      </c>
      <c r="I2507" s="12">
        <f>IF(Fact_Order[[#This Row],[Review Rating]]&gt;3,1,0)</f>
        <v>0</v>
      </c>
      <c r="J2507">
        <v>2.6</v>
      </c>
      <c r="K2507">
        <f>IF(Fact_Order[[#This Row],[Discount Applied]]="Yes", 1, 0)</f>
        <v>0</v>
      </c>
      <c r="L2507" t="s">
        <v>1691</v>
      </c>
      <c r="M2507" t="s">
        <v>10</v>
      </c>
    </row>
    <row r="2508" spans="1:13" x14ac:dyDescent="0.3">
      <c r="A2508">
        <v>2884</v>
      </c>
      <c r="B2508">
        <v>4</v>
      </c>
      <c r="C2508">
        <v>4</v>
      </c>
      <c r="D2508">
        <v>2</v>
      </c>
      <c r="E2508">
        <v>21</v>
      </c>
      <c r="F2508">
        <v>2884</v>
      </c>
      <c r="G2508" t="s">
        <v>2897</v>
      </c>
      <c r="H2508" s="6">
        <v>48</v>
      </c>
      <c r="I2508" s="12">
        <f>IF(Fact_Order[[#This Row],[Review Rating]]&gt;3,1,0)</f>
        <v>1</v>
      </c>
      <c r="J2508">
        <v>3.2</v>
      </c>
      <c r="K2508">
        <f>IF(Fact_Order[[#This Row],[Discount Applied]]="Yes", 1, 0)</f>
        <v>0</v>
      </c>
      <c r="L2508" t="s">
        <v>1691</v>
      </c>
      <c r="M2508" t="s">
        <v>14</v>
      </c>
    </row>
    <row r="2509" spans="1:13" x14ac:dyDescent="0.3">
      <c r="A2509">
        <v>2961</v>
      </c>
      <c r="B2509">
        <v>4</v>
      </c>
      <c r="C2509">
        <v>28</v>
      </c>
      <c r="D2509">
        <v>2</v>
      </c>
      <c r="E2509">
        <v>8</v>
      </c>
      <c r="F2509">
        <v>2961</v>
      </c>
      <c r="G2509" t="s">
        <v>2974</v>
      </c>
      <c r="H2509" s="6">
        <v>48</v>
      </c>
      <c r="I2509" s="12">
        <f>IF(Fact_Order[[#This Row],[Review Rating]]&gt;3,1,0)</f>
        <v>1</v>
      </c>
      <c r="J2509">
        <v>3.6</v>
      </c>
      <c r="K2509">
        <f>IF(Fact_Order[[#This Row],[Discount Applied]]="Yes", 1, 0)</f>
        <v>0</v>
      </c>
      <c r="L2509" t="s">
        <v>1691</v>
      </c>
      <c r="M2509" t="s">
        <v>12</v>
      </c>
    </row>
    <row r="2510" spans="1:13" x14ac:dyDescent="0.3">
      <c r="A2510">
        <v>2969</v>
      </c>
      <c r="B2510">
        <v>1</v>
      </c>
      <c r="C2510">
        <v>37</v>
      </c>
      <c r="D2510">
        <v>4</v>
      </c>
      <c r="E2510">
        <v>2</v>
      </c>
      <c r="F2510">
        <v>2969</v>
      </c>
      <c r="G2510" t="s">
        <v>2982</v>
      </c>
      <c r="H2510" s="6">
        <v>48</v>
      </c>
      <c r="I2510" s="12">
        <f>IF(Fact_Order[[#This Row],[Review Rating]]&gt;3,1,0)</f>
        <v>1</v>
      </c>
      <c r="J2510">
        <v>4.9000000000000004</v>
      </c>
      <c r="K2510">
        <f>IF(Fact_Order[[#This Row],[Discount Applied]]="Yes", 1, 0)</f>
        <v>0</v>
      </c>
      <c r="L2510" t="s">
        <v>1691</v>
      </c>
      <c r="M2510" t="s">
        <v>10</v>
      </c>
    </row>
    <row r="2511" spans="1:13" x14ac:dyDescent="0.3">
      <c r="A2511">
        <v>3000</v>
      </c>
      <c r="B2511">
        <v>4</v>
      </c>
      <c r="C2511">
        <v>14</v>
      </c>
      <c r="D2511">
        <v>1</v>
      </c>
      <c r="E2511">
        <v>13</v>
      </c>
      <c r="F2511">
        <v>3000</v>
      </c>
      <c r="G2511" t="s">
        <v>3013</v>
      </c>
      <c r="H2511" s="6">
        <v>48</v>
      </c>
      <c r="I2511" s="12">
        <f>IF(Fact_Order[[#This Row],[Review Rating]]&gt;3,1,0)</f>
        <v>1</v>
      </c>
      <c r="J2511">
        <v>3.8</v>
      </c>
      <c r="K2511">
        <f>IF(Fact_Order[[#This Row],[Discount Applied]]="Yes", 1, 0)</f>
        <v>0</v>
      </c>
      <c r="L2511" t="s">
        <v>1691</v>
      </c>
      <c r="M2511" t="s">
        <v>10</v>
      </c>
    </row>
    <row r="2512" spans="1:13" x14ac:dyDescent="0.3">
      <c r="A2512">
        <v>3040</v>
      </c>
      <c r="B2512">
        <v>3</v>
      </c>
      <c r="C2512">
        <v>16</v>
      </c>
      <c r="D2512">
        <v>2</v>
      </c>
      <c r="E2512">
        <v>1</v>
      </c>
      <c r="F2512">
        <v>3040</v>
      </c>
      <c r="G2512" t="s">
        <v>3053</v>
      </c>
      <c r="H2512" s="6">
        <v>48</v>
      </c>
      <c r="I2512" s="12">
        <f>IF(Fact_Order[[#This Row],[Review Rating]]&gt;3,1,0)</f>
        <v>1</v>
      </c>
      <c r="J2512">
        <v>3.2</v>
      </c>
      <c r="K2512">
        <f>IF(Fact_Order[[#This Row],[Discount Applied]]="Yes", 1, 0)</f>
        <v>0</v>
      </c>
      <c r="L2512" t="s">
        <v>1691</v>
      </c>
      <c r="M2512" t="s">
        <v>14</v>
      </c>
    </row>
    <row r="2513" spans="1:13" x14ac:dyDescent="0.3">
      <c r="A2513">
        <v>3067</v>
      </c>
      <c r="B2513">
        <v>2</v>
      </c>
      <c r="C2513">
        <v>50</v>
      </c>
      <c r="D2513">
        <v>3</v>
      </c>
      <c r="E2513">
        <v>12</v>
      </c>
      <c r="F2513">
        <v>3067</v>
      </c>
      <c r="G2513" t="s">
        <v>3080</v>
      </c>
      <c r="H2513" s="6">
        <v>48</v>
      </c>
      <c r="I2513" s="12">
        <f>IF(Fact_Order[[#This Row],[Review Rating]]&gt;3,1,0)</f>
        <v>1</v>
      </c>
      <c r="J2513">
        <v>4.3</v>
      </c>
      <c r="K2513">
        <f>IF(Fact_Order[[#This Row],[Discount Applied]]="Yes", 1, 0)</f>
        <v>0</v>
      </c>
      <c r="L2513" t="s">
        <v>1691</v>
      </c>
      <c r="M2513" t="s">
        <v>8</v>
      </c>
    </row>
    <row r="2514" spans="1:13" x14ac:dyDescent="0.3">
      <c r="A2514">
        <v>3345</v>
      </c>
      <c r="B2514">
        <v>2</v>
      </c>
      <c r="C2514">
        <v>48</v>
      </c>
      <c r="D2514">
        <v>4</v>
      </c>
      <c r="E2514">
        <v>20</v>
      </c>
      <c r="F2514">
        <v>3345</v>
      </c>
      <c r="G2514" t="s">
        <v>3358</v>
      </c>
      <c r="H2514" s="6">
        <v>48</v>
      </c>
      <c r="I2514" s="12">
        <f>IF(Fact_Order[[#This Row],[Review Rating]]&gt;3,1,0)</f>
        <v>1</v>
      </c>
      <c r="J2514">
        <v>4.3</v>
      </c>
      <c r="K2514">
        <f>IF(Fact_Order[[#This Row],[Discount Applied]]="Yes", 1, 0)</f>
        <v>0</v>
      </c>
      <c r="L2514" t="s">
        <v>1691</v>
      </c>
      <c r="M2514" t="s">
        <v>10</v>
      </c>
    </row>
    <row r="2515" spans="1:13" x14ac:dyDescent="0.3">
      <c r="A2515">
        <v>3357</v>
      </c>
      <c r="B2515">
        <v>6</v>
      </c>
      <c r="C2515">
        <v>31</v>
      </c>
      <c r="D2515">
        <v>3</v>
      </c>
      <c r="E2515">
        <v>3</v>
      </c>
      <c r="F2515">
        <v>3357</v>
      </c>
      <c r="G2515" t="s">
        <v>3370</v>
      </c>
      <c r="H2515" s="6">
        <v>48</v>
      </c>
      <c r="I2515" s="12">
        <f>IF(Fact_Order[[#This Row],[Review Rating]]&gt;3,1,0)</f>
        <v>1</v>
      </c>
      <c r="J2515">
        <v>3.5</v>
      </c>
      <c r="K2515">
        <f>IF(Fact_Order[[#This Row],[Discount Applied]]="Yes", 1, 0)</f>
        <v>0</v>
      </c>
      <c r="L2515" t="s">
        <v>1691</v>
      </c>
      <c r="M2515" t="s">
        <v>14</v>
      </c>
    </row>
    <row r="2516" spans="1:13" x14ac:dyDescent="0.3">
      <c r="A2516">
        <v>3368</v>
      </c>
      <c r="B2516">
        <v>6</v>
      </c>
      <c r="C2516">
        <v>31</v>
      </c>
      <c r="D2516">
        <v>3</v>
      </c>
      <c r="E2516">
        <v>18</v>
      </c>
      <c r="F2516">
        <v>3368</v>
      </c>
      <c r="G2516" t="s">
        <v>3381</v>
      </c>
      <c r="H2516" s="6">
        <v>48</v>
      </c>
      <c r="I2516" s="12">
        <f>IF(Fact_Order[[#This Row],[Review Rating]]&gt;3,1,0)</f>
        <v>1</v>
      </c>
      <c r="J2516">
        <v>3.1</v>
      </c>
      <c r="K2516">
        <f>IF(Fact_Order[[#This Row],[Discount Applied]]="Yes", 1, 0)</f>
        <v>0</v>
      </c>
      <c r="L2516" t="s">
        <v>1691</v>
      </c>
      <c r="M2516" t="s">
        <v>8</v>
      </c>
    </row>
    <row r="2517" spans="1:13" x14ac:dyDescent="0.3">
      <c r="A2517">
        <v>3498</v>
      </c>
      <c r="B2517">
        <v>6</v>
      </c>
      <c r="C2517">
        <v>25</v>
      </c>
      <c r="D2517">
        <v>2</v>
      </c>
      <c r="E2517">
        <v>9</v>
      </c>
      <c r="F2517">
        <v>3498</v>
      </c>
      <c r="G2517" t="s">
        <v>3511</v>
      </c>
      <c r="H2517" s="6">
        <v>48</v>
      </c>
      <c r="I2517" s="12">
        <f>IF(Fact_Order[[#This Row],[Review Rating]]&gt;3,1,0)</f>
        <v>1</v>
      </c>
      <c r="J2517">
        <v>4.3</v>
      </c>
      <c r="K2517">
        <f>IF(Fact_Order[[#This Row],[Discount Applied]]="Yes", 1, 0)</f>
        <v>0</v>
      </c>
      <c r="L2517" t="s">
        <v>1691</v>
      </c>
      <c r="M2517" t="s">
        <v>8</v>
      </c>
    </row>
    <row r="2518" spans="1:13" x14ac:dyDescent="0.3">
      <c r="A2518">
        <v>3501</v>
      </c>
      <c r="B2518">
        <v>3</v>
      </c>
      <c r="C2518">
        <v>5</v>
      </c>
      <c r="D2518">
        <v>4</v>
      </c>
      <c r="E2518">
        <v>6</v>
      </c>
      <c r="F2518">
        <v>3501</v>
      </c>
      <c r="G2518" t="s">
        <v>3514</v>
      </c>
      <c r="H2518" s="6">
        <v>48</v>
      </c>
      <c r="I2518" s="12">
        <f>IF(Fact_Order[[#This Row],[Review Rating]]&gt;3,1,0)</f>
        <v>1</v>
      </c>
      <c r="J2518">
        <v>4.5999999999999996</v>
      </c>
      <c r="K2518">
        <f>IF(Fact_Order[[#This Row],[Discount Applied]]="Yes", 1, 0)</f>
        <v>0</v>
      </c>
      <c r="L2518" t="s">
        <v>1691</v>
      </c>
      <c r="M2518" t="s">
        <v>27</v>
      </c>
    </row>
    <row r="2519" spans="1:13" x14ac:dyDescent="0.3">
      <c r="A2519">
        <v>3697</v>
      </c>
      <c r="B2519">
        <v>3</v>
      </c>
      <c r="C2519">
        <v>40</v>
      </c>
      <c r="D2519">
        <v>4</v>
      </c>
      <c r="E2519">
        <v>1</v>
      </c>
      <c r="F2519">
        <v>3697</v>
      </c>
      <c r="G2519" t="s">
        <v>3710</v>
      </c>
      <c r="H2519" s="6">
        <v>48</v>
      </c>
      <c r="I2519" s="12">
        <f>IF(Fact_Order[[#This Row],[Review Rating]]&gt;3,1,0)</f>
        <v>1</v>
      </c>
      <c r="J2519">
        <v>3.4</v>
      </c>
      <c r="K2519">
        <f>IF(Fact_Order[[#This Row],[Discount Applied]]="Yes", 1, 0)</f>
        <v>0</v>
      </c>
      <c r="L2519" t="s">
        <v>1691</v>
      </c>
      <c r="M2519" t="s">
        <v>22</v>
      </c>
    </row>
    <row r="2520" spans="1:13" x14ac:dyDescent="0.3">
      <c r="A2520">
        <v>3822</v>
      </c>
      <c r="B2520">
        <v>2</v>
      </c>
      <c r="C2520">
        <v>5</v>
      </c>
      <c r="D2520">
        <v>3</v>
      </c>
      <c r="E2520">
        <v>5</v>
      </c>
      <c r="F2520">
        <v>3822</v>
      </c>
      <c r="G2520" t="s">
        <v>3835</v>
      </c>
      <c r="H2520" s="6">
        <v>48</v>
      </c>
      <c r="I2520" s="12">
        <f>IF(Fact_Order[[#This Row],[Review Rating]]&gt;3,1,0)</f>
        <v>1</v>
      </c>
      <c r="J2520">
        <v>4.5999999999999996</v>
      </c>
      <c r="K2520">
        <f>IF(Fact_Order[[#This Row],[Discount Applied]]="Yes", 1, 0)</f>
        <v>0</v>
      </c>
      <c r="L2520" t="s">
        <v>1691</v>
      </c>
      <c r="M2520" t="s">
        <v>12</v>
      </c>
    </row>
    <row r="2521" spans="1:13" x14ac:dyDescent="0.3">
      <c r="A2521">
        <v>89</v>
      </c>
      <c r="B2521">
        <v>2</v>
      </c>
      <c r="C2521">
        <v>6</v>
      </c>
      <c r="D2521">
        <v>4</v>
      </c>
      <c r="E2521">
        <v>18</v>
      </c>
      <c r="F2521">
        <v>89</v>
      </c>
      <c r="G2521" t="s">
        <v>101</v>
      </c>
      <c r="H2521" s="6">
        <v>47</v>
      </c>
      <c r="I2521" s="12">
        <f>IF(Fact_Order[[#This Row],[Review Rating]]&gt;3,1,0)</f>
        <v>1</v>
      </c>
      <c r="J2521">
        <v>3.5</v>
      </c>
      <c r="K2521">
        <f>IF(Fact_Order[[#This Row],[Discount Applied]]="Yes", 1, 0)</f>
        <v>1</v>
      </c>
      <c r="L2521" t="s">
        <v>7</v>
      </c>
      <c r="M2521" t="s">
        <v>12</v>
      </c>
    </row>
    <row r="2522" spans="1:13" x14ac:dyDescent="0.3">
      <c r="A2522">
        <v>152</v>
      </c>
      <c r="B2522">
        <v>3</v>
      </c>
      <c r="C2522">
        <v>26</v>
      </c>
      <c r="D2522">
        <v>4</v>
      </c>
      <c r="E2522">
        <v>13</v>
      </c>
      <c r="F2522">
        <v>152</v>
      </c>
      <c r="G2522" t="s">
        <v>164</v>
      </c>
      <c r="H2522" s="6">
        <v>47</v>
      </c>
      <c r="I2522" s="12">
        <f>IF(Fact_Order[[#This Row],[Review Rating]]&gt;3,1,0)</f>
        <v>1</v>
      </c>
      <c r="J2522">
        <v>4.5</v>
      </c>
      <c r="K2522">
        <f>IF(Fact_Order[[#This Row],[Discount Applied]]="Yes", 1, 0)</f>
        <v>1</v>
      </c>
      <c r="L2522" t="s">
        <v>7</v>
      </c>
      <c r="M2522" t="s">
        <v>8</v>
      </c>
    </row>
    <row r="2523" spans="1:13" x14ac:dyDescent="0.3">
      <c r="A2523">
        <v>250</v>
      </c>
      <c r="B2523">
        <v>4</v>
      </c>
      <c r="C2523">
        <v>30</v>
      </c>
      <c r="D2523">
        <v>4</v>
      </c>
      <c r="E2523">
        <v>9</v>
      </c>
      <c r="F2523">
        <v>250</v>
      </c>
      <c r="G2523" t="s">
        <v>262</v>
      </c>
      <c r="H2523" s="6">
        <v>47</v>
      </c>
      <c r="I2523" s="12">
        <f>IF(Fact_Order[[#This Row],[Review Rating]]&gt;3,1,0)</f>
        <v>1</v>
      </c>
      <c r="J2523">
        <v>4.2</v>
      </c>
      <c r="K2523">
        <f>IF(Fact_Order[[#This Row],[Discount Applied]]="Yes", 1, 0)</f>
        <v>1</v>
      </c>
      <c r="L2523" t="s">
        <v>7</v>
      </c>
      <c r="M2523" t="s">
        <v>12</v>
      </c>
    </row>
    <row r="2524" spans="1:13" x14ac:dyDescent="0.3">
      <c r="A2524">
        <v>341</v>
      </c>
      <c r="B2524">
        <v>1</v>
      </c>
      <c r="C2524">
        <v>33</v>
      </c>
      <c r="D2524">
        <v>3</v>
      </c>
      <c r="E2524">
        <v>7</v>
      </c>
      <c r="F2524">
        <v>341</v>
      </c>
      <c r="G2524" t="s">
        <v>353</v>
      </c>
      <c r="H2524" s="6">
        <v>47</v>
      </c>
      <c r="I2524" s="12">
        <f>IF(Fact_Order[[#This Row],[Review Rating]]&gt;3,1,0)</f>
        <v>1</v>
      </c>
      <c r="J2524">
        <v>3.5</v>
      </c>
      <c r="K2524">
        <f>IF(Fact_Order[[#This Row],[Discount Applied]]="Yes", 1, 0)</f>
        <v>1</v>
      </c>
      <c r="L2524" t="s">
        <v>7</v>
      </c>
      <c r="M2524" t="s">
        <v>8</v>
      </c>
    </row>
    <row r="2525" spans="1:13" x14ac:dyDescent="0.3">
      <c r="A2525">
        <v>555</v>
      </c>
      <c r="B2525">
        <v>1</v>
      </c>
      <c r="C2525">
        <v>47</v>
      </c>
      <c r="D2525">
        <v>3</v>
      </c>
      <c r="E2525">
        <v>5</v>
      </c>
      <c r="F2525">
        <v>555</v>
      </c>
      <c r="G2525" t="s">
        <v>567</v>
      </c>
      <c r="H2525" s="6">
        <v>47</v>
      </c>
      <c r="I2525" s="12">
        <f>IF(Fact_Order[[#This Row],[Review Rating]]&gt;3,1,0)</f>
        <v>0</v>
      </c>
      <c r="J2525">
        <v>3</v>
      </c>
      <c r="K2525">
        <f>IF(Fact_Order[[#This Row],[Discount Applied]]="Yes", 1, 0)</f>
        <v>1</v>
      </c>
      <c r="L2525" t="s">
        <v>7</v>
      </c>
      <c r="M2525" t="s">
        <v>22</v>
      </c>
    </row>
    <row r="2526" spans="1:13" x14ac:dyDescent="0.3">
      <c r="A2526">
        <v>707</v>
      </c>
      <c r="B2526">
        <v>1</v>
      </c>
      <c r="C2526">
        <v>45</v>
      </c>
      <c r="D2526">
        <v>3</v>
      </c>
      <c r="E2526">
        <v>3</v>
      </c>
      <c r="F2526">
        <v>707</v>
      </c>
      <c r="G2526" t="s">
        <v>719</v>
      </c>
      <c r="H2526" s="6">
        <v>47</v>
      </c>
      <c r="I2526" s="12">
        <f>IF(Fact_Order[[#This Row],[Review Rating]]&gt;3,1,0)</f>
        <v>1</v>
      </c>
      <c r="J2526">
        <v>4.8</v>
      </c>
      <c r="K2526">
        <f>IF(Fact_Order[[#This Row],[Discount Applied]]="Yes", 1, 0)</f>
        <v>1</v>
      </c>
      <c r="L2526" t="s">
        <v>7</v>
      </c>
      <c r="M2526" t="s">
        <v>27</v>
      </c>
    </row>
    <row r="2527" spans="1:13" x14ac:dyDescent="0.3">
      <c r="A2527">
        <v>805</v>
      </c>
      <c r="B2527">
        <v>6</v>
      </c>
      <c r="C2527">
        <v>17</v>
      </c>
      <c r="D2527">
        <v>3</v>
      </c>
      <c r="E2527">
        <v>24</v>
      </c>
      <c r="F2527">
        <v>805</v>
      </c>
      <c r="G2527" t="s">
        <v>817</v>
      </c>
      <c r="H2527" s="6">
        <v>47</v>
      </c>
      <c r="I2527" s="12">
        <f>IF(Fact_Order[[#This Row],[Review Rating]]&gt;3,1,0)</f>
        <v>0</v>
      </c>
      <c r="J2527">
        <v>2.6</v>
      </c>
      <c r="K2527">
        <f>IF(Fact_Order[[#This Row],[Discount Applied]]="Yes", 1, 0)</f>
        <v>1</v>
      </c>
      <c r="L2527" t="s">
        <v>7</v>
      </c>
      <c r="M2527" t="s">
        <v>8</v>
      </c>
    </row>
    <row r="2528" spans="1:13" x14ac:dyDescent="0.3">
      <c r="A2528">
        <v>888</v>
      </c>
      <c r="B2528">
        <v>5</v>
      </c>
      <c r="C2528">
        <v>47</v>
      </c>
      <c r="D2528">
        <v>1</v>
      </c>
      <c r="E2528">
        <v>9</v>
      </c>
      <c r="F2528">
        <v>888</v>
      </c>
      <c r="G2528" t="s">
        <v>900</v>
      </c>
      <c r="H2528" s="6">
        <v>47</v>
      </c>
      <c r="I2528" s="12">
        <f>IF(Fact_Order[[#This Row],[Review Rating]]&gt;3,1,0)</f>
        <v>1</v>
      </c>
      <c r="J2528">
        <v>3.3</v>
      </c>
      <c r="K2528">
        <f>IF(Fact_Order[[#This Row],[Discount Applied]]="Yes", 1, 0)</f>
        <v>1</v>
      </c>
      <c r="L2528" t="s">
        <v>7</v>
      </c>
      <c r="M2528" t="s">
        <v>14</v>
      </c>
    </row>
    <row r="2529" spans="1:13" x14ac:dyDescent="0.3">
      <c r="A2529">
        <v>914</v>
      </c>
      <c r="B2529">
        <v>3</v>
      </c>
      <c r="C2529">
        <v>41</v>
      </c>
      <c r="D2529">
        <v>4</v>
      </c>
      <c r="E2529">
        <v>5</v>
      </c>
      <c r="F2529">
        <v>914</v>
      </c>
      <c r="G2529" t="s">
        <v>926</v>
      </c>
      <c r="H2529" s="6">
        <v>47</v>
      </c>
      <c r="I2529" s="12">
        <f>IF(Fact_Order[[#This Row],[Review Rating]]&gt;3,1,0)</f>
        <v>0</v>
      </c>
      <c r="J2529">
        <v>2.6</v>
      </c>
      <c r="K2529">
        <f>IF(Fact_Order[[#This Row],[Discount Applied]]="Yes", 1, 0)</f>
        <v>1</v>
      </c>
      <c r="L2529" t="s">
        <v>7</v>
      </c>
      <c r="M2529" t="s">
        <v>10</v>
      </c>
    </row>
    <row r="2530" spans="1:13" x14ac:dyDescent="0.3">
      <c r="A2530">
        <v>935</v>
      </c>
      <c r="B2530">
        <v>1</v>
      </c>
      <c r="C2530">
        <v>5</v>
      </c>
      <c r="D2530">
        <v>2</v>
      </c>
      <c r="E2530">
        <v>3</v>
      </c>
      <c r="F2530">
        <v>935</v>
      </c>
      <c r="G2530" t="s">
        <v>947</v>
      </c>
      <c r="H2530" s="6">
        <v>47</v>
      </c>
      <c r="I2530" s="12">
        <f>IF(Fact_Order[[#This Row],[Review Rating]]&gt;3,1,0)</f>
        <v>1</v>
      </c>
      <c r="J2530">
        <v>3.7</v>
      </c>
      <c r="K2530">
        <f>IF(Fact_Order[[#This Row],[Discount Applied]]="Yes", 1, 0)</f>
        <v>1</v>
      </c>
      <c r="L2530" t="s">
        <v>7</v>
      </c>
      <c r="M2530" t="s">
        <v>22</v>
      </c>
    </row>
    <row r="2531" spans="1:13" x14ac:dyDescent="0.3">
      <c r="A2531">
        <v>988</v>
      </c>
      <c r="B2531">
        <v>1</v>
      </c>
      <c r="C2531">
        <v>9</v>
      </c>
      <c r="D2531">
        <v>3</v>
      </c>
      <c r="E2531">
        <v>9</v>
      </c>
      <c r="F2531">
        <v>988</v>
      </c>
      <c r="G2531" t="s">
        <v>1000</v>
      </c>
      <c r="H2531" s="6">
        <v>47</v>
      </c>
      <c r="I2531" s="12">
        <f>IF(Fact_Order[[#This Row],[Review Rating]]&gt;3,1,0)</f>
        <v>0</v>
      </c>
      <c r="J2531">
        <v>2.8</v>
      </c>
      <c r="K2531">
        <f>IF(Fact_Order[[#This Row],[Discount Applied]]="Yes", 1, 0)</f>
        <v>1</v>
      </c>
      <c r="L2531" t="s">
        <v>7</v>
      </c>
      <c r="M2531" t="s">
        <v>14</v>
      </c>
    </row>
    <row r="2532" spans="1:13" x14ac:dyDescent="0.3">
      <c r="A2532">
        <v>1037</v>
      </c>
      <c r="B2532">
        <v>5</v>
      </c>
      <c r="C2532">
        <v>12</v>
      </c>
      <c r="D2532">
        <v>4</v>
      </c>
      <c r="E2532">
        <v>9</v>
      </c>
      <c r="F2532">
        <v>1037</v>
      </c>
      <c r="G2532" t="s">
        <v>1049</v>
      </c>
      <c r="H2532" s="6">
        <v>47</v>
      </c>
      <c r="I2532" s="12">
        <f>IF(Fact_Order[[#This Row],[Review Rating]]&gt;3,1,0)</f>
        <v>1</v>
      </c>
      <c r="J2532">
        <v>3.7</v>
      </c>
      <c r="K2532">
        <f>IF(Fact_Order[[#This Row],[Discount Applied]]="Yes", 1, 0)</f>
        <v>1</v>
      </c>
      <c r="L2532" t="s">
        <v>7</v>
      </c>
      <c r="M2532" t="s">
        <v>22</v>
      </c>
    </row>
    <row r="2533" spans="1:13" x14ac:dyDescent="0.3">
      <c r="A2533">
        <v>1444</v>
      </c>
      <c r="B2533">
        <v>3</v>
      </c>
      <c r="C2533">
        <v>38</v>
      </c>
      <c r="D2533">
        <v>4</v>
      </c>
      <c r="E2533">
        <v>4</v>
      </c>
      <c r="F2533">
        <v>1444</v>
      </c>
      <c r="G2533" t="s">
        <v>1456</v>
      </c>
      <c r="H2533" s="6">
        <v>47</v>
      </c>
      <c r="I2533" s="12">
        <f>IF(Fact_Order[[#This Row],[Review Rating]]&gt;3,1,0)</f>
        <v>1</v>
      </c>
      <c r="J2533">
        <v>4.2</v>
      </c>
      <c r="K2533">
        <f>IF(Fact_Order[[#This Row],[Discount Applied]]="Yes", 1, 0)</f>
        <v>1</v>
      </c>
      <c r="L2533" t="s">
        <v>7</v>
      </c>
      <c r="M2533" t="s">
        <v>10</v>
      </c>
    </row>
    <row r="2534" spans="1:13" x14ac:dyDescent="0.3">
      <c r="A2534">
        <v>1556</v>
      </c>
      <c r="B2534">
        <v>2</v>
      </c>
      <c r="C2534">
        <v>32</v>
      </c>
      <c r="D2534">
        <v>1</v>
      </c>
      <c r="E2534">
        <v>7</v>
      </c>
      <c r="F2534">
        <v>1556</v>
      </c>
      <c r="G2534" t="s">
        <v>1568</v>
      </c>
      <c r="H2534" s="6">
        <v>47</v>
      </c>
      <c r="I2534" s="12">
        <f>IF(Fact_Order[[#This Row],[Review Rating]]&gt;3,1,0)</f>
        <v>1</v>
      </c>
      <c r="J2534">
        <v>4.5</v>
      </c>
      <c r="K2534">
        <f>IF(Fact_Order[[#This Row],[Discount Applied]]="Yes", 1, 0)</f>
        <v>1</v>
      </c>
      <c r="L2534" t="s">
        <v>7</v>
      </c>
      <c r="M2534" t="s">
        <v>10</v>
      </c>
    </row>
    <row r="2535" spans="1:13" x14ac:dyDescent="0.3">
      <c r="A2535">
        <v>1621</v>
      </c>
      <c r="B2535">
        <v>5</v>
      </c>
      <c r="C2535">
        <v>42</v>
      </c>
      <c r="D2535">
        <v>1</v>
      </c>
      <c r="E2535">
        <v>20</v>
      </c>
      <c r="F2535">
        <v>1621</v>
      </c>
      <c r="G2535" t="s">
        <v>1633</v>
      </c>
      <c r="H2535" s="6">
        <v>47</v>
      </c>
      <c r="I2535" s="12">
        <f>IF(Fact_Order[[#This Row],[Review Rating]]&gt;3,1,0)</f>
        <v>1</v>
      </c>
      <c r="J2535">
        <v>3.1</v>
      </c>
      <c r="K2535">
        <f>IF(Fact_Order[[#This Row],[Discount Applied]]="Yes", 1, 0)</f>
        <v>1</v>
      </c>
      <c r="L2535" t="s">
        <v>7</v>
      </c>
      <c r="M2535" t="s">
        <v>14</v>
      </c>
    </row>
    <row r="2536" spans="1:13" x14ac:dyDescent="0.3">
      <c r="A2536">
        <v>1717</v>
      </c>
      <c r="B2536">
        <v>4</v>
      </c>
      <c r="C2536">
        <v>40</v>
      </c>
      <c r="D2536">
        <v>1</v>
      </c>
      <c r="E2536">
        <v>1</v>
      </c>
      <c r="F2536">
        <v>1717</v>
      </c>
      <c r="G2536" t="s">
        <v>1730</v>
      </c>
      <c r="H2536" s="6">
        <v>47</v>
      </c>
      <c r="I2536" s="12">
        <f>IF(Fact_Order[[#This Row],[Review Rating]]&gt;3,1,0)</f>
        <v>1</v>
      </c>
      <c r="J2536">
        <v>4.7</v>
      </c>
      <c r="K2536">
        <f>IF(Fact_Order[[#This Row],[Discount Applied]]="Yes", 1, 0)</f>
        <v>0</v>
      </c>
      <c r="L2536" t="s">
        <v>1691</v>
      </c>
      <c r="M2536" t="s">
        <v>10</v>
      </c>
    </row>
    <row r="2537" spans="1:13" x14ac:dyDescent="0.3">
      <c r="A2537">
        <v>1776</v>
      </c>
      <c r="B2537">
        <v>5</v>
      </c>
      <c r="C2537">
        <v>45</v>
      </c>
      <c r="D2537">
        <v>2</v>
      </c>
      <c r="E2537">
        <v>15</v>
      </c>
      <c r="F2537">
        <v>1776</v>
      </c>
      <c r="G2537" t="s">
        <v>1789</v>
      </c>
      <c r="H2537" s="6">
        <v>47</v>
      </c>
      <c r="I2537" s="12">
        <f>IF(Fact_Order[[#This Row],[Review Rating]]&gt;3,1,0)</f>
        <v>1</v>
      </c>
      <c r="J2537">
        <v>3.3</v>
      </c>
      <c r="K2537">
        <f>IF(Fact_Order[[#This Row],[Discount Applied]]="Yes", 1, 0)</f>
        <v>0</v>
      </c>
      <c r="L2537" t="s">
        <v>1691</v>
      </c>
      <c r="M2537" t="s">
        <v>10</v>
      </c>
    </row>
    <row r="2538" spans="1:13" x14ac:dyDescent="0.3">
      <c r="A2538">
        <v>1825</v>
      </c>
      <c r="B2538">
        <v>1</v>
      </c>
      <c r="C2538">
        <v>27</v>
      </c>
      <c r="D2538">
        <v>1</v>
      </c>
      <c r="E2538">
        <v>14</v>
      </c>
      <c r="F2538">
        <v>1825</v>
      </c>
      <c r="G2538" t="s">
        <v>1838</v>
      </c>
      <c r="H2538" s="6">
        <v>47</v>
      </c>
      <c r="I2538" s="12">
        <f>IF(Fact_Order[[#This Row],[Review Rating]]&gt;3,1,0)</f>
        <v>1</v>
      </c>
      <c r="J2538">
        <v>3.8</v>
      </c>
      <c r="K2538">
        <f>IF(Fact_Order[[#This Row],[Discount Applied]]="Yes", 1, 0)</f>
        <v>0</v>
      </c>
      <c r="L2538" t="s">
        <v>1691</v>
      </c>
      <c r="M2538" t="s">
        <v>10</v>
      </c>
    </row>
    <row r="2539" spans="1:13" x14ac:dyDescent="0.3">
      <c r="A2539">
        <v>2017</v>
      </c>
      <c r="B2539">
        <v>4</v>
      </c>
      <c r="C2539">
        <v>2</v>
      </c>
      <c r="D2539">
        <v>1</v>
      </c>
      <c r="E2539">
        <v>10</v>
      </c>
      <c r="F2539">
        <v>2017</v>
      </c>
      <c r="G2539" t="s">
        <v>2030</v>
      </c>
      <c r="H2539" s="6">
        <v>47</v>
      </c>
      <c r="I2539" s="12">
        <f>IF(Fact_Order[[#This Row],[Review Rating]]&gt;3,1,0)</f>
        <v>1</v>
      </c>
      <c r="J2539">
        <v>3.4</v>
      </c>
      <c r="K2539">
        <f>IF(Fact_Order[[#This Row],[Discount Applied]]="Yes", 1, 0)</f>
        <v>0</v>
      </c>
      <c r="L2539" t="s">
        <v>1691</v>
      </c>
      <c r="M2539" t="s">
        <v>27</v>
      </c>
    </row>
    <row r="2540" spans="1:13" x14ac:dyDescent="0.3">
      <c r="A2540">
        <v>2081</v>
      </c>
      <c r="B2540">
        <v>2</v>
      </c>
      <c r="C2540">
        <v>46</v>
      </c>
      <c r="D2540">
        <v>4</v>
      </c>
      <c r="E2540">
        <v>13</v>
      </c>
      <c r="F2540">
        <v>2081</v>
      </c>
      <c r="G2540" t="s">
        <v>2094</v>
      </c>
      <c r="H2540" s="6">
        <v>47</v>
      </c>
      <c r="I2540" s="12">
        <f>IF(Fact_Order[[#This Row],[Review Rating]]&gt;3,1,0)</f>
        <v>1</v>
      </c>
      <c r="J2540">
        <v>3.5</v>
      </c>
      <c r="K2540">
        <f>IF(Fact_Order[[#This Row],[Discount Applied]]="Yes", 1, 0)</f>
        <v>0</v>
      </c>
      <c r="L2540" t="s">
        <v>1691</v>
      </c>
      <c r="M2540" t="s">
        <v>27</v>
      </c>
    </row>
    <row r="2541" spans="1:13" x14ac:dyDescent="0.3">
      <c r="A2541">
        <v>2129</v>
      </c>
      <c r="B2541">
        <v>5</v>
      </c>
      <c r="C2541">
        <v>36</v>
      </c>
      <c r="D2541">
        <v>4</v>
      </c>
      <c r="E2541">
        <v>8</v>
      </c>
      <c r="F2541">
        <v>2129</v>
      </c>
      <c r="G2541" t="s">
        <v>2142</v>
      </c>
      <c r="H2541" s="6">
        <v>47</v>
      </c>
      <c r="I2541" s="12">
        <f>IF(Fact_Order[[#This Row],[Review Rating]]&gt;3,1,0)</f>
        <v>0</v>
      </c>
      <c r="J2541">
        <v>2.7</v>
      </c>
      <c r="K2541">
        <f>IF(Fact_Order[[#This Row],[Discount Applied]]="Yes", 1, 0)</f>
        <v>0</v>
      </c>
      <c r="L2541" t="s">
        <v>1691</v>
      </c>
      <c r="M2541" t="s">
        <v>14</v>
      </c>
    </row>
    <row r="2542" spans="1:13" x14ac:dyDescent="0.3">
      <c r="A2542">
        <v>2200</v>
      </c>
      <c r="B2542">
        <v>6</v>
      </c>
      <c r="C2542">
        <v>18</v>
      </c>
      <c r="D2542">
        <v>3</v>
      </c>
      <c r="E2542">
        <v>19</v>
      </c>
      <c r="F2542">
        <v>2200</v>
      </c>
      <c r="G2542" t="s">
        <v>2213</v>
      </c>
      <c r="H2542" s="6">
        <v>47</v>
      </c>
      <c r="I2542" s="12">
        <f>IF(Fact_Order[[#This Row],[Review Rating]]&gt;3,1,0)</f>
        <v>1</v>
      </c>
      <c r="J2542">
        <v>4.9000000000000004</v>
      </c>
      <c r="K2542">
        <f>IF(Fact_Order[[#This Row],[Discount Applied]]="Yes", 1, 0)</f>
        <v>0</v>
      </c>
      <c r="L2542" t="s">
        <v>1691</v>
      </c>
      <c r="M2542" t="s">
        <v>27</v>
      </c>
    </row>
    <row r="2543" spans="1:13" x14ac:dyDescent="0.3">
      <c r="A2543">
        <v>2395</v>
      </c>
      <c r="B2543">
        <v>5</v>
      </c>
      <c r="C2543">
        <v>40</v>
      </c>
      <c r="D2543">
        <v>4</v>
      </c>
      <c r="E2543">
        <v>4</v>
      </c>
      <c r="F2543">
        <v>2395</v>
      </c>
      <c r="G2543" t="s">
        <v>2408</v>
      </c>
      <c r="H2543" s="6">
        <v>47</v>
      </c>
      <c r="I2543" s="12">
        <f>IF(Fact_Order[[#This Row],[Review Rating]]&gt;3,1,0)</f>
        <v>0</v>
      </c>
      <c r="J2543">
        <v>2.9</v>
      </c>
      <c r="K2543">
        <f>IF(Fact_Order[[#This Row],[Discount Applied]]="Yes", 1, 0)</f>
        <v>0</v>
      </c>
      <c r="L2543" t="s">
        <v>1691</v>
      </c>
      <c r="M2543" t="s">
        <v>27</v>
      </c>
    </row>
    <row r="2544" spans="1:13" x14ac:dyDescent="0.3">
      <c r="A2544">
        <v>2448</v>
      </c>
      <c r="B2544">
        <v>6</v>
      </c>
      <c r="C2544">
        <v>46</v>
      </c>
      <c r="D2544">
        <v>4</v>
      </c>
      <c r="E2544">
        <v>14</v>
      </c>
      <c r="F2544">
        <v>2448</v>
      </c>
      <c r="G2544" t="s">
        <v>2461</v>
      </c>
      <c r="H2544" s="6">
        <v>47</v>
      </c>
      <c r="I2544" s="12">
        <f>IF(Fact_Order[[#This Row],[Review Rating]]&gt;3,1,0)</f>
        <v>1</v>
      </c>
      <c r="J2544">
        <v>3.2</v>
      </c>
      <c r="K2544">
        <f>IF(Fact_Order[[#This Row],[Discount Applied]]="Yes", 1, 0)</f>
        <v>0</v>
      </c>
      <c r="L2544" t="s">
        <v>1691</v>
      </c>
      <c r="M2544" t="s">
        <v>8</v>
      </c>
    </row>
    <row r="2545" spans="1:13" x14ac:dyDescent="0.3">
      <c r="A2545">
        <v>2492</v>
      </c>
      <c r="B2545">
        <v>1</v>
      </c>
      <c r="C2545">
        <v>18</v>
      </c>
      <c r="D2545">
        <v>2</v>
      </c>
      <c r="E2545">
        <v>9</v>
      </c>
      <c r="F2545">
        <v>2492</v>
      </c>
      <c r="G2545" t="s">
        <v>2505</v>
      </c>
      <c r="H2545" s="6">
        <v>47</v>
      </c>
      <c r="I2545" s="12">
        <f>IF(Fact_Order[[#This Row],[Review Rating]]&gt;3,1,0)</f>
        <v>0</v>
      </c>
      <c r="J2545">
        <v>2.5</v>
      </c>
      <c r="K2545">
        <f>IF(Fact_Order[[#This Row],[Discount Applied]]="Yes", 1, 0)</f>
        <v>0</v>
      </c>
      <c r="L2545" t="s">
        <v>1691</v>
      </c>
      <c r="M2545" t="s">
        <v>22</v>
      </c>
    </row>
    <row r="2546" spans="1:13" x14ac:dyDescent="0.3">
      <c r="A2546">
        <v>2503</v>
      </c>
      <c r="B2546">
        <v>4</v>
      </c>
      <c r="C2546">
        <v>38</v>
      </c>
      <c r="D2546">
        <v>2</v>
      </c>
      <c r="E2546">
        <v>12</v>
      </c>
      <c r="F2546">
        <v>2503</v>
      </c>
      <c r="G2546" t="s">
        <v>2516</v>
      </c>
      <c r="H2546" s="6">
        <v>47</v>
      </c>
      <c r="I2546" s="12">
        <f>IF(Fact_Order[[#This Row],[Review Rating]]&gt;3,1,0)</f>
        <v>1</v>
      </c>
      <c r="J2546">
        <v>4.0999999999999996</v>
      </c>
      <c r="K2546">
        <f>IF(Fact_Order[[#This Row],[Discount Applied]]="Yes", 1, 0)</f>
        <v>0</v>
      </c>
      <c r="L2546" t="s">
        <v>1691</v>
      </c>
      <c r="M2546" t="s">
        <v>14</v>
      </c>
    </row>
    <row r="2547" spans="1:13" x14ac:dyDescent="0.3">
      <c r="A2547">
        <v>2529</v>
      </c>
      <c r="B2547">
        <v>5</v>
      </c>
      <c r="C2547">
        <v>16</v>
      </c>
      <c r="D2547">
        <v>4</v>
      </c>
      <c r="E2547">
        <v>17</v>
      </c>
      <c r="F2547">
        <v>2529</v>
      </c>
      <c r="G2547" t="s">
        <v>2542</v>
      </c>
      <c r="H2547" s="6">
        <v>47</v>
      </c>
      <c r="I2547" s="12">
        <f>IF(Fact_Order[[#This Row],[Review Rating]]&gt;3,1,0)</f>
        <v>1</v>
      </c>
      <c r="J2547">
        <v>4.7</v>
      </c>
      <c r="K2547">
        <f>IF(Fact_Order[[#This Row],[Discount Applied]]="Yes", 1, 0)</f>
        <v>0</v>
      </c>
      <c r="L2547" t="s">
        <v>1691</v>
      </c>
      <c r="M2547" t="s">
        <v>27</v>
      </c>
    </row>
    <row r="2548" spans="1:13" x14ac:dyDescent="0.3">
      <c r="A2548">
        <v>2659</v>
      </c>
      <c r="B2548">
        <v>3</v>
      </c>
      <c r="C2548">
        <v>32</v>
      </c>
      <c r="D2548">
        <v>3</v>
      </c>
      <c r="E2548">
        <v>9</v>
      </c>
      <c r="F2548">
        <v>2659</v>
      </c>
      <c r="G2548" t="s">
        <v>2672</v>
      </c>
      <c r="H2548" s="6">
        <v>47</v>
      </c>
      <c r="I2548" s="12">
        <f>IF(Fact_Order[[#This Row],[Review Rating]]&gt;3,1,0)</f>
        <v>1</v>
      </c>
      <c r="J2548">
        <v>3.2</v>
      </c>
      <c r="K2548">
        <f>IF(Fact_Order[[#This Row],[Discount Applied]]="Yes", 1, 0)</f>
        <v>0</v>
      </c>
      <c r="L2548" t="s">
        <v>1691</v>
      </c>
      <c r="M2548" t="s">
        <v>14</v>
      </c>
    </row>
    <row r="2549" spans="1:13" x14ac:dyDescent="0.3">
      <c r="A2549">
        <v>2668</v>
      </c>
      <c r="B2549">
        <v>2</v>
      </c>
      <c r="C2549">
        <v>34</v>
      </c>
      <c r="D2549">
        <v>3</v>
      </c>
      <c r="E2549">
        <v>24</v>
      </c>
      <c r="F2549">
        <v>2668</v>
      </c>
      <c r="G2549" t="s">
        <v>2681</v>
      </c>
      <c r="H2549" s="6">
        <v>47</v>
      </c>
      <c r="I2549" s="12">
        <f>IF(Fact_Order[[#This Row],[Review Rating]]&gt;3,1,0)</f>
        <v>1</v>
      </c>
      <c r="J2549">
        <v>4.0999999999999996</v>
      </c>
      <c r="K2549">
        <f>IF(Fact_Order[[#This Row],[Discount Applied]]="Yes", 1, 0)</f>
        <v>0</v>
      </c>
      <c r="L2549" t="s">
        <v>1691</v>
      </c>
      <c r="M2549" t="s">
        <v>10</v>
      </c>
    </row>
    <row r="2550" spans="1:13" x14ac:dyDescent="0.3">
      <c r="A2550">
        <v>2841</v>
      </c>
      <c r="B2550">
        <v>6</v>
      </c>
      <c r="C2550">
        <v>9</v>
      </c>
      <c r="D2550">
        <v>2</v>
      </c>
      <c r="E2550">
        <v>18</v>
      </c>
      <c r="F2550">
        <v>2841</v>
      </c>
      <c r="G2550" t="s">
        <v>2854</v>
      </c>
      <c r="H2550" s="6">
        <v>47</v>
      </c>
      <c r="I2550" s="12">
        <f>IF(Fact_Order[[#This Row],[Review Rating]]&gt;3,1,0)</f>
        <v>1</v>
      </c>
      <c r="J2550">
        <v>3.5</v>
      </c>
      <c r="K2550">
        <f>IF(Fact_Order[[#This Row],[Discount Applied]]="Yes", 1, 0)</f>
        <v>0</v>
      </c>
      <c r="L2550" t="s">
        <v>1691</v>
      </c>
      <c r="M2550" t="s">
        <v>10</v>
      </c>
    </row>
    <row r="2551" spans="1:13" x14ac:dyDescent="0.3">
      <c r="A2551">
        <v>2978</v>
      </c>
      <c r="B2551">
        <v>4</v>
      </c>
      <c r="C2551">
        <v>48</v>
      </c>
      <c r="D2551">
        <v>1</v>
      </c>
      <c r="E2551">
        <v>7</v>
      </c>
      <c r="F2551">
        <v>2978</v>
      </c>
      <c r="G2551" t="s">
        <v>2991</v>
      </c>
      <c r="H2551" s="6">
        <v>47</v>
      </c>
      <c r="I2551" s="12">
        <f>IF(Fact_Order[[#This Row],[Review Rating]]&gt;3,1,0)</f>
        <v>1</v>
      </c>
      <c r="J2551">
        <v>3.4</v>
      </c>
      <c r="K2551">
        <f>IF(Fact_Order[[#This Row],[Discount Applied]]="Yes", 1, 0)</f>
        <v>0</v>
      </c>
      <c r="L2551" t="s">
        <v>1691</v>
      </c>
      <c r="M2551" t="s">
        <v>8</v>
      </c>
    </row>
    <row r="2552" spans="1:13" x14ac:dyDescent="0.3">
      <c r="A2552">
        <v>3310</v>
      </c>
      <c r="B2552">
        <v>6</v>
      </c>
      <c r="C2552">
        <v>3</v>
      </c>
      <c r="D2552">
        <v>3</v>
      </c>
      <c r="E2552">
        <v>9</v>
      </c>
      <c r="F2552">
        <v>3310</v>
      </c>
      <c r="G2552" t="s">
        <v>3323</v>
      </c>
      <c r="H2552" s="6">
        <v>47</v>
      </c>
      <c r="I2552" s="12">
        <f>IF(Fact_Order[[#This Row],[Review Rating]]&gt;3,1,0)</f>
        <v>1</v>
      </c>
      <c r="J2552">
        <v>3.1</v>
      </c>
      <c r="K2552">
        <f>IF(Fact_Order[[#This Row],[Discount Applied]]="Yes", 1, 0)</f>
        <v>0</v>
      </c>
      <c r="L2552" t="s">
        <v>1691</v>
      </c>
      <c r="M2552" t="s">
        <v>14</v>
      </c>
    </row>
    <row r="2553" spans="1:13" x14ac:dyDescent="0.3">
      <c r="A2553">
        <v>3375</v>
      </c>
      <c r="B2553">
        <v>5</v>
      </c>
      <c r="C2553">
        <v>23</v>
      </c>
      <c r="D2553">
        <v>2</v>
      </c>
      <c r="E2553">
        <v>1</v>
      </c>
      <c r="F2553">
        <v>3375</v>
      </c>
      <c r="G2553" t="s">
        <v>3388</v>
      </c>
      <c r="H2553" s="6">
        <v>47</v>
      </c>
      <c r="I2553" s="12">
        <f>IF(Fact_Order[[#This Row],[Review Rating]]&gt;3,1,0)</f>
        <v>1</v>
      </c>
      <c r="J2553">
        <v>3.7</v>
      </c>
      <c r="K2553">
        <f>IF(Fact_Order[[#This Row],[Discount Applied]]="Yes", 1, 0)</f>
        <v>0</v>
      </c>
      <c r="L2553" t="s">
        <v>1691</v>
      </c>
      <c r="M2553" t="s">
        <v>27</v>
      </c>
    </row>
    <row r="2554" spans="1:13" x14ac:dyDescent="0.3">
      <c r="A2554">
        <v>3602</v>
      </c>
      <c r="B2554">
        <v>3</v>
      </c>
      <c r="C2554">
        <v>18</v>
      </c>
      <c r="D2554">
        <v>3</v>
      </c>
      <c r="E2554">
        <v>18</v>
      </c>
      <c r="F2554">
        <v>3602</v>
      </c>
      <c r="G2554" t="s">
        <v>3615</v>
      </c>
      <c r="H2554" s="6">
        <v>47</v>
      </c>
      <c r="I2554" s="12">
        <f>IF(Fact_Order[[#This Row],[Review Rating]]&gt;3,1,0)</f>
        <v>0</v>
      </c>
      <c r="J2554">
        <v>3</v>
      </c>
      <c r="K2554">
        <f>IF(Fact_Order[[#This Row],[Discount Applied]]="Yes", 1, 0)</f>
        <v>0</v>
      </c>
      <c r="L2554" t="s">
        <v>1691</v>
      </c>
      <c r="M2554" t="s">
        <v>14</v>
      </c>
    </row>
    <row r="2555" spans="1:13" x14ac:dyDescent="0.3">
      <c r="A2555">
        <v>3618</v>
      </c>
      <c r="B2555">
        <v>1</v>
      </c>
      <c r="C2555">
        <v>1</v>
      </c>
      <c r="D2555">
        <v>4</v>
      </c>
      <c r="E2555">
        <v>23</v>
      </c>
      <c r="F2555">
        <v>3618</v>
      </c>
      <c r="G2555" t="s">
        <v>3631</v>
      </c>
      <c r="H2555" s="6">
        <v>47</v>
      </c>
      <c r="I2555" s="12">
        <f>IF(Fact_Order[[#This Row],[Review Rating]]&gt;3,1,0)</f>
        <v>1</v>
      </c>
      <c r="J2555">
        <v>4.3</v>
      </c>
      <c r="K2555">
        <f>IF(Fact_Order[[#This Row],[Discount Applied]]="Yes", 1, 0)</f>
        <v>0</v>
      </c>
      <c r="L2555" t="s">
        <v>1691</v>
      </c>
      <c r="M2555" t="s">
        <v>27</v>
      </c>
    </row>
    <row r="2556" spans="1:13" x14ac:dyDescent="0.3">
      <c r="A2556">
        <v>3787</v>
      </c>
      <c r="B2556">
        <v>5</v>
      </c>
      <c r="C2556">
        <v>31</v>
      </c>
      <c r="D2556">
        <v>4</v>
      </c>
      <c r="E2556">
        <v>24</v>
      </c>
      <c r="F2556">
        <v>3787</v>
      </c>
      <c r="G2556" t="s">
        <v>3800</v>
      </c>
      <c r="H2556" s="6">
        <v>47</v>
      </c>
      <c r="I2556" s="12">
        <f>IF(Fact_Order[[#This Row],[Review Rating]]&gt;3,1,0)</f>
        <v>1</v>
      </c>
      <c r="J2556">
        <v>3.6</v>
      </c>
      <c r="K2556">
        <f>IF(Fact_Order[[#This Row],[Discount Applied]]="Yes", 1, 0)</f>
        <v>0</v>
      </c>
      <c r="L2556" t="s">
        <v>1691</v>
      </c>
      <c r="M2556" t="s">
        <v>8</v>
      </c>
    </row>
    <row r="2557" spans="1:13" x14ac:dyDescent="0.3">
      <c r="A2557">
        <v>69</v>
      </c>
      <c r="B2557">
        <v>3</v>
      </c>
      <c r="C2557">
        <v>41</v>
      </c>
      <c r="D2557">
        <v>3</v>
      </c>
      <c r="E2557">
        <v>9</v>
      </c>
      <c r="F2557">
        <v>69</v>
      </c>
      <c r="G2557" t="s">
        <v>81</v>
      </c>
      <c r="H2557" s="6">
        <v>46</v>
      </c>
      <c r="I2557" s="12">
        <f>IF(Fact_Order[[#This Row],[Review Rating]]&gt;3,1,0)</f>
        <v>1</v>
      </c>
      <c r="J2557">
        <v>3.9</v>
      </c>
      <c r="K2557">
        <f>IF(Fact_Order[[#This Row],[Discount Applied]]="Yes", 1, 0)</f>
        <v>1</v>
      </c>
      <c r="L2557" t="s">
        <v>7</v>
      </c>
      <c r="M2557" t="s">
        <v>10</v>
      </c>
    </row>
    <row r="2558" spans="1:13" x14ac:dyDescent="0.3">
      <c r="A2558">
        <v>142</v>
      </c>
      <c r="B2558">
        <v>2</v>
      </c>
      <c r="C2558">
        <v>42</v>
      </c>
      <c r="D2558">
        <v>4</v>
      </c>
      <c r="E2558">
        <v>25</v>
      </c>
      <c r="F2558">
        <v>142</v>
      </c>
      <c r="G2558" t="s">
        <v>154</v>
      </c>
      <c r="H2558" s="6">
        <v>46</v>
      </c>
      <c r="I2558" s="12">
        <f>IF(Fact_Order[[#This Row],[Review Rating]]&gt;3,1,0)</f>
        <v>1</v>
      </c>
      <c r="J2558">
        <v>4.9000000000000004</v>
      </c>
      <c r="K2558">
        <f>IF(Fact_Order[[#This Row],[Discount Applied]]="Yes", 1, 0)</f>
        <v>1</v>
      </c>
      <c r="L2558" t="s">
        <v>7</v>
      </c>
      <c r="M2558" t="s">
        <v>14</v>
      </c>
    </row>
    <row r="2559" spans="1:13" x14ac:dyDescent="0.3">
      <c r="A2559">
        <v>174</v>
      </c>
      <c r="B2559">
        <v>4</v>
      </c>
      <c r="C2559">
        <v>12</v>
      </c>
      <c r="D2559">
        <v>4</v>
      </c>
      <c r="E2559">
        <v>20</v>
      </c>
      <c r="F2559">
        <v>174</v>
      </c>
      <c r="G2559" t="s">
        <v>186</v>
      </c>
      <c r="H2559" s="6">
        <v>46</v>
      </c>
      <c r="I2559" s="12">
        <f>IF(Fact_Order[[#This Row],[Review Rating]]&gt;3,1,0)</f>
        <v>1</v>
      </c>
      <c r="J2559">
        <v>3.4</v>
      </c>
      <c r="K2559">
        <f>IF(Fact_Order[[#This Row],[Discount Applied]]="Yes", 1, 0)</f>
        <v>1</v>
      </c>
      <c r="L2559" t="s">
        <v>7</v>
      </c>
      <c r="M2559" t="s">
        <v>10</v>
      </c>
    </row>
    <row r="2560" spans="1:13" x14ac:dyDescent="0.3">
      <c r="A2560">
        <v>264</v>
      </c>
      <c r="B2560">
        <v>6</v>
      </c>
      <c r="C2560">
        <v>45</v>
      </c>
      <c r="D2560">
        <v>3</v>
      </c>
      <c r="E2560">
        <v>7</v>
      </c>
      <c r="F2560">
        <v>264</v>
      </c>
      <c r="G2560" t="s">
        <v>276</v>
      </c>
      <c r="H2560" s="6">
        <v>46</v>
      </c>
      <c r="I2560" s="12">
        <f>IF(Fact_Order[[#This Row],[Review Rating]]&gt;3,1,0)</f>
        <v>1</v>
      </c>
      <c r="J2560">
        <v>4.3</v>
      </c>
      <c r="K2560">
        <f>IF(Fact_Order[[#This Row],[Discount Applied]]="Yes", 1, 0)</f>
        <v>1</v>
      </c>
      <c r="L2560" t="s">
        <v>7</v>
      </c>
      <c r="M2560" t="s">
        <v>8</v>
      </c>
    </row>
    <row r="2561" spans="1:13" x14ac:dyDescent="0.3">
      <c r="A2561">
        <v>335</v>
      </c>
      <c r="B2561">
        <v>3</v>
      </c>
      <c r="C2561">
        <v>24</v>
      </c>
      <c r="D2561">
        <v>4</v>
      </c>
      <c r="E2561">
        <v>1</v>
      </c>
      <c r="F2561">
        <v>335</v>
      </c>
      <c r="G2561" t="s">
        <v>347</v>
      </c>
      <c r="H2561" s="6">
        <v>46</v>
      </c>
      <c r="I2561" s="12">
        <f>IF(Fact_Order[[#This Row],[Review Rating]]&gt;3,1,0)</f>
        <v>0</v>
      </c>
      <c r="J2561">
        <v>2.6</v>
      </c>
      <c r="K2561">
        <f>IF(Fact_Order[[#This Row],[Discount Applied]]="Yes", 1, 0)</f>
        <v>1</v>
      </c>
      <c r="L2561" t="s">
        <v>7</v>
      </c>
      <c r="M2561" t="s">
        <v>12</v>
      </c>
    </row>
    <row r="2562" spans="1:13" x14ac:dyDescent="0.3">
      <c r="A2562">
        <v>398</v>
      </c>
      <c r="B2562">
        <v>2</v>
      </c>
      <c r="C2562">
        <v>17</v>
      </c>
      <c r="D2562">
        <v>4</v>
      </c>
      <c r="E2562">
        <v>23</v>
      </c>
      <c r="F2562">
        <v>398</v>
      </c>
      <c r="G2562" t="s">
        <v>410</v>
      </c>
      <c r="H2562" s="6">
        <v>46</v>
      </c>
      <c r="I2562" s="12">
        <f>IF(Fact_Order[[#This Row],[Review Rating]]&gt;3,1,0)</f>
        <v>0</v>
      </c>
      <c r="J2562">
        <v>3</v>
      </c>
      <c r="K2562">
        <f>IF(Fact_Order[[#This Row],[Discount Applied]]="Yes", 1, 0)</f>
        <v>1</v>
      </c>
      <c r="L2562" t="s">
        <v>7</v>
      </c>
      <c r="M2562" t="s">
        <v>10</v>
      </c>
    </row>
    <row r="2563" spans="1:13" x14ac:dyDescent="0.3">
      <c r="A2563">
        <v>437</v>
      </c>
      <c r="B2563">
        <v>2</v>
      </c>
      <c r="C2563">
        <v>31</v>
      </c>
      <c r="D2563">
        <v>3</v>
      </c>
      <c r="E2563">
        <v>14</v>
      </c>
      <c r="F2563">
        <v>437</v>
      </c>
      <c r="G2563" t="s">
        <v>449</v>
      </c>
      <c r="H2563" s="6">
        <v>46</v>
      </c>
      <c r="I2563" s="12">
        <f>IF(Fact_Order[[#This Row],[Review Rating]]&gt;3,1,0)</f>
        <v>1</v>
      </c>
      <c r="J2563">
        <v>4.5999999999999996</v>
      </c>
      <c r="K2563">
        <f>IF(Fact_Order[[#This Row],[Discount Applied]]="Yes", 1, 0)</f>
        <v>1</v>
      </c>
      <c r="L2563" t="s">
        <v>7</v>
      </c>
      <c r="M2563" t="s">
        <v>22</v>
      </c>
    </row>
    <row r="2564" spans="1:13" x14ac:dyDescent="0.3">
      <c r="A2564">
        <v>470</v>
      </c>
      <c r="B2564">
        <v>5</v>
      </c>
      <c r="C2564">
        <v>16</v>
      </c>
      <c r="D2564">
        <v>4</v>
      </c>
      <c r="E2564">
        <v>7</v>
      </c>
      <c r="F2564">
        <v>470</v>
      </c>
      <c r="G2564" t="s">
        <v>482</v>
      </c>
      <c r="H2564" s="6">
        <v>46</v>
      </c>
      <c r="I2564" s="12">
        <f>IF(Fact_Order[[#This Row],[Review Rating]]&gt;3,1,0)</f>
        <v>1</v>
      </c>
      <c r="J2564">
        <v>4.0999999999999996</v>
      </c>
      <c r="K2564">
        <f>IF(Fact_Order[[#This Row],[Discount Applied]]="Yes", 1, 0)</f>
        <v>1</v>
      </c>
      <c r="L2564" t="s">
        <v>7</v>
      </c>
      <c r="M2564" t="s">
        <v>27</v>
      </c>
    </row>
    <row r="2565" spans="1:13" x14ac:dyDescent="0.3">
      <c r="A2565">
        <v>512</v>
      </c>
      <c r="B2565">
        <v>2</v>
      </c>
      <c r="C2565">
        <v>12</v>
      </c>
      <c r="D2565">
        <v>4</v>
      </c>
      <c r="E2565">
        <v>6</v>
      </c>
      <c r="F2565">
        <v>512</v>
      </c>
      <c r="G2565" t="s">
        <v>524</v>
      </c>
      <c r="H2565" s="6">
        <v>46</v>
      </c>
      <c r="I2565" s="12">
        <f>IF(Fact_Order[[#This Row],[Review Rating]]&gt;3,1,0)</f>
        <v>1</v>
      </c>
      <c r="J2565">
        <v>3.1</v>
      </c>
      <c r="K2565">
        <f>IF(Fact_Order[[#This Row],[Discount Applied]]="Yes", 1, 0)</f>
        <v>1</v>
      </c>
      <c r="L2565" t="s">
        <v>7</v>
      </c>
      <c r="M2565" t="s">
        <v>14</v>
      </c>
    </row>
    <row r="2566" spans="1:13" x14ac:dyDescent="0.3">
      <c r="A2566">
        <v>604</v>
      </c>
      <c r="B2566">
        <v>5</v>
      </c>
      <c r="C2566">
        <v>3</v>
      </c>
      <c r="D2566">
        <v>1</v>
      </c>
      <c r="E2566">
        <v>9</v>
      </c>
      <c r="F2566">
        <v>604</v>
      </c>
      <c r="G2566" t="s">
        <v>616</v>
      </c>
      <c r="H2566" s="6">
        <v>46</v>
      </c>
      <c r="I2566" s="12">
        <f>IF(Fact_Order[[#This Row],[Review Rating]]&gt;3,1,0)</f>
        <v>1</v>
      </c>
      <c r="J2566">
        <v>3.4</v>
      </c>
      <c r="K2566">
        <f>IF(Fact_Order[[#This Row],[Discount Applied]]="Yes", 1, 0)</f>
        <v>1</v>
      </c>
      <c r="L2566" t="s">
        <v>7</v>
      </c>
      <c r="M2566" t="s">
        <v>14</v>
      </c>
    </row>
    <row r="2567" spans="1:13" x14ac:dyDescent="0.3">
      <c r="A2567">
        <v>700</v>
      </c>
      <c r="B2567">
        <v>5</v>
      </c>
      <c r="C2567">
        <v>40</v>
      </c>
      <c r="D2567">
        <v>4</v>
      </c>
      <c r="E2567">
        <v>9</v>
      </c>
      <c r="F2567">
        <v>700</v>
      </c>
      <c r="G2567" t="s">
        <v>712</v>
      </c>
      <c r="H2567" s="6">
        <v>46</v>
      </c>
      <c r="I2567" s="12">
        <f>IF(Fact_Order[[#This Row],[Review Rating]]&gt;3,1,0)</f>
        <v>0</v>
      </c>
      <c r="J2567">
        <v>2.6</v>
      </c>
      <c r="K2567">
        <f>IF(Fact_Order[[#This Row],[Discount Applied]]="Yes", 1, 0)</f>
        <v>1</v>
      </c>
      <c r="L2567" t="s">
        <v>7</v>
      </c>
      <c r="M2567" t="s">
        <v>14</v>
      </c>
    </row>
    <row r="2568" spans="1:13" x14ac:dyDescent="0.3">
      <c r="A2568">
        <v>763</v>
      </c>
      <c r="B2568">
        <v>4</v>
      </c>
      <c r="C2568">
        <v>36</v>
      </c>
      <c r="D2568">
        <v>4</v>
      </c>
      <c r="E2568">
        <v>23</v>
      </c>
      <c r="F2568">
        <v>763</v>
      </c>
      <c r="G2568" t="s">
        <v>775</v>
      </c>
      <c r="H2568" s="6">
        <v>46</v>
      </c>
      <c r="I2568" s="12">
        <f>IF(Fact_Order[[#This Row],[Review Rating]]&gt;3,1,0)</f>
        <v>1</v>
      </c>
      <c r="J2568">
        <v>3.9</v>
      </c>
      <c r="K2568">
        <f>IF(Fact_Order[[#This Row],[Discount Applied]]="Yes", 1, 0)</f>
        <v>1</v>
      </c>
      <c r="L2568" t="s">
        <v>7</v>
      </c>
      <c r="M2568" t="s">
        <v>27</v>
      </c>
    </row>
    <row r="2569" spans="1:13" x14ac:dyDescent="0.3">
      <c r="A2569">
        <v>775</v>
      </c>
      <c r="B2569">
        <v>4</v>
      </c>
      <c r="C2569">
        <v>23</v>
      </c>
      <c r="D2569">
        <v>3</v>
      </c>
      <c r="E2569">
        <v>20</v>
      </c>
      <c r="F2569">
        <v>775</v>
      </c>
      <c r="G2569" t="s">
        <v>787</v>
      </c>
      <c r="H2569" s="6">
        <v>46</v>
      </c>
      <c r="I2569" s="12">
        <f>IF(Fact_Order[[#This Row],[Review Rating]]&gt;3,1,0)</f>
        <v>1</v>
      </c>
      <c r="J2569">
        <v>3.5</v>
      </c>
      <c r="K2569">
        <f>IF(Fact_Order[[#This Row],[Discount Applied]]="Yes", 1, 0)</f>
        <v>1</v>
      </c>
      <c r="L2569" t="s">
        <v>7</v>
      </c>
      <c r="M2569" t="s">
        <v>12</v>
      </c>
    </row>
    <row r="2570" spans="1:13" x14ac:dyDescent="0.3">
      <c r="A2570">
        <v>1001</v>
      </c>
      <c r="B2570">
        <v>1</v>
      </c>
      <c r="C2570">
        <v>43</v>
      </c>
      <c r="D2570">
        <v>1</v>
      </c>
      <c r="E2570">
        <v>21</v>
      </c>
      <c r="F2570">
        <v>1001</v>
      </c>
      <c r="G2570" t="s">
        <v>1013</v>
      </c>
      <c r="H2570" s="6">
        <v>46</v>
      </c>
      <c r="I2570" s="12">
        <f>IF(Fact_Order[[#This Row],[Review Rating]]&gt;3,1,0)</f>
        <v>1</v>
      </c>
      <c r="J2570">
        <v>3.9</v>
      </c>
      <c r="K2570">
        <f>IF(Fact_Order[[#This Row],[Discount Applied]]="Yes", 1, 0)</f>
        <v>1</v>
      </c>
      <c r="L2570" t="s">
        <v>7</v>
      </c>
      <c r="M2570" t="s">
        <v>22</v>
      </c>
    </row>
    <row r="2571" spans="1:13" x14ac:dyDescent="0.3">
      <c r="A2571">
        <v>1040</v>
      </c>
      <c r="B2571">
        <v>4</v>
      </c>
      <c r="C2571">
        <v>50</v>
      </c>
      <c r="D2571">
        <v>4</v>
      </c>
      <c r="E2571">
        <v>23</v>
      </c>
      <c r="F2571">
        <v>1040</v>
      </c>
      <c r="G2571" t="s">
        <v>1052</v>
      </c>
      <c r="H2571" s="6">
        <v>46</v>
      </c>
      <c r="I2571" s="12">
        <f>IF(Fact_Order[[#This Row],[Review Rating]]&gt;3,1,0)</f>
        <v>1</v>
      </c>
      <c r="J2571">
        <v>4.8</v>
      </c>
      <c r="K2571">
        <f>IF(Fact_Order[[#This Row],[Discount Applied]]="Yes", 1, 0)</f>
        <v>1</v>
      </c>
      <c r="L2571" t="s">
        <v>7</v>
      </c>
      <c r="M2571" t="s">
        <v>8</v>
      </c>
    </row>
    <row r="2572" spans="1:13" x14ac:dyDescent="0.3">
      <c r="A2572">
        <v>1097</v>
      </c>
      <c r="B2572">
        <v>4</v>
      </c>
      <c r="C2572">
        <v>14</v>
      </c>
      <c r="D2572">
        <v>4</v>
      </c>
      <c r="E2572">
        <v>8</v>
      </c>
      <c r="F2572">
        <v>1097</v>
      </c>
      <c r="G2572" t="s">
        <v>1109</v>
      </c>
      <c r="H2572" s="6">
        <v>46</v>
      </c>
      <c r="I2572" s="12">
        <f>IF(Fact_Order[[#This Row],[Review Rating]]&gt;3,1,0)</f>
        <v>0</v>
      </c>
      <c r="J2572">
        <v>2.6</v>
      </c>
      <c r="K2572">
        <f>IF(Fact_Order[[#This Row],[Discount Applied]]="Yes", 1, 0)</f>
        <v>1</v>
      </c>
      <c r="L2572" t="s">
        <v>7</v>
      </c>
      <c r="M2572" t="s">
        <v>12</v>
      </c>
    </row>
    <row r="2573" spans="1:13" x14ac:dyDescent="0.3">
      <c r="A2573">
        <v>1195</v>
      </c>
      <c r="B2573">
        <v>5</v>
      </c>
      <c r="C2573">
        <v>15</v>
      </c>
      <c r="D2573">
        <v>1</v>
      </c>
      <c r="E2573">
        <v>16</v>
      </c>
      <c r="F2573">
        <v>1195</v>
      </c>
      <c r="G2573" t="s">
        <v>1207</v>
      </c>
      <c r="H2573" s="6">
        <v>46</v>
      </c>
      <c r="I2573" s="12">
        <f>IF(Fact_Order[[#This Row],[Review Rating]]&gt;3,1,0)</f>
        <v>1</v>
      </c>
      <c r="J2573">
        <v>3.1</v>
      </c>
      <c r="K2573">
        <f>IF(Fact_Order[[#This Row],[Discount Applied]]="Yes", 1, 0)</f>
        <v>1</v>
      </c>
      <c r="L2573" t="s">
        <v>7</v>
      </c>
      <c r="M2573" t="s">
        <v>12</v>
      </c>
    </row>
    <row r="2574" spans="1:13" x14ac:dyDescent="0.3">
      <c r="A2574">
        <v>1363</v>
      </c>
      <c r="B2574">
        <v>1</v>
      </c>
      <c r="C2574">
        <v>25</v>
      </c>
      <c r="D2574">
        <v>4</v>
      </c>
      <c r="E2574">
        <v>8</v>
      </c>
      <c r="F2574">
        <v>1363</v>
      </c>
      <c r="G2574" t="s">
        <v>1375</v>
      </c>
      <c r="H2574" s="6">
        <v>46</v>
      </c>
      <c r="I2574" s="12">
        <f>IF(Fact_Order[[#This Row],[Review Rating]]&gt;3,1,0)</f>
        <v>1</v>
      </c>
      <c r="J2574">
        <v>4.3</v>
      </c>
      <c r="K2574">
        <f>IF(Fact_Order[[#This Row],[Discount Applied]]="Yes", 1, 0)</f>
        <v>1</v>
      </c>
      <c r="L2574" t="s">
        <v>7</v>
      </c>
      <c r="M2574" t="s">
        <v>10</v>
      </c>
    </row>
    <row r="2575" spans="1:13" x14ac:dyDescent="0.3">
      <c r="A2575">
        <v>1393</v>
      </c>
      <c r="B2575">
        <v>1</v>
      </c>
      <c r="C2575">
        <v>11</v>
      </c>
      <c r="D2575">
        <v>2</v>
      </c>
      <c r="E2575">
        <v>25</v>
      </c>
      <c r="F2575">
        <v>1393</v>
      </c>
      <c r="G2575" t="s">
        <v>1405</v>
      </c>
      <c r="H2575" s="6">
        <v>46</v>
      </c>
      <c r="I2575" s="12">
        <f>IF(Fact_Order[[#This Row],[Review Rating]]&gt;3,1,0)</f>
        <v>1</v>
      </c>
      <c r="J2575">
        <v>4.2</v>
      </c>
      <c r="K2575">
        <f>IF(Fact_Order[[#This Row],[Discount Applied]]="Yes", 1, 0)</f>
        <v>1</v>
      </c>
      <c r="L2575" t="s">
        <v>7</v>
      </c>
      <c r="M2575" t="s">
        <v>8</v>
      </c>
    </row>
    <row r="2576" spans="1:13" x14ac:dyDescent="0.3">
      <c r="A2576">
        <v>1407</v>
      </c>
      <c r="B2576">
        <v>1</v>
      </c>
      <c r="C2576">
        <v>48</v>
      </c>
      <c r="D2576">
        <v>2</v>
      </c>
      <c r="E2576">
        <v>6</v>
      </c>
      <c r="F2576">
        <v>1407</v>
      </c>
      <c r="G2576" t="s">
        <v>1419</v>
      </c>
      <c r="H2576" s="6">
        <v>46</v>
      </c>
      <c r="I2576" s="12">
        <f>IF(Fact_Order[[#This Row],[Review Rating]]&gt;3,1,0)</f>
        <v>1</v>
      </c>
      <c r="J2576">
        <v>3.6</v>
      </c>
      <c r="K2576">
        <f>IF(Fact_Order[[#This Row],[Discount Applied]]="Yes", 1, 0)</f>
        <v>1</v>
      </c>
      <c r="L2576" t="s">
        <v>7</v>
      </c>
      <c r="M2576" t="s">
        <v>27</v>
      </c>
    </row>
    <row r="2577" spans="1:13" x14ac:dyDescent="0.3">
      <c r="A2577">
        <v>1485</v>
      </c>
      <c r="B2577">
        <v>6</v>
      </c>
      <c r="C2577">
        <v>44</v>
      </c>
      <c r="D2577">
        <v>3</v>
      </c>
      <c r="E2577">
        <v>7</v>
      </c>
      <c r="F2577">
        <v>1485</v>
      </c>
      <c r="G2577" t="s">
        <v>1497</v>
      </c>
      <c r="H2577" s="6">
        <v>46</v>
      </c>
      <c r="I2577" s="12">
        <f>IF(Fact_Order[[#This Row],[Review Rating]]&gt;3,1,0)</f>
        <v>1</v>
      </c>
      <c r="J2577">
        <v>4.4000000000000004</v>
      </c>
      <c r="K2577">
        <f>IF(Fact_Order[[#This Row],[Discount Applied]]="Yes", 1, 0)</f>
        <v>1</v>
      </c>
      <c r="L2577" t="s">
        <v>7</v>
      </c>
      <c r="M2577" t="s">
        <v>8</v>
      </c>
    </row>
    <row r="2578" spans="1:13" x14ac:dyDescent="0.3">
      <c r="A2578">
        <v>1533</v>
      </c>
      <c r="B2578">
        <v>3</v>
      </c>
      <c r="C2578">
        <v>49</v>
      </c>
      <c r="D2578">
        <v>1</v>
      </c>
      <c r="E2578">
        <v>15</v>
      </c>
      <c r="F2578">
        <v>1533</v>
      </c>
      <c r="G2578" t="s">
        <v>1545</v>
      </c>
      <c r="H2578" s="6">
        <v>46</v>
      </c>
      <c r="I2578" s="12">
        <f>IF(Fact_Order[[#This Row],[Review Rating]]&gt;3,1,0)</f>
        <v>1</v>
      </c>
      <c r="J2578">
        <v>4.4000000000000004</v>
      </c>
      <c r="K2578">
        <f>IF(Fact_Order[[#This Row],[Discount Applied]]="Yes", 1, 0)</f>
        <v>1</v>
      </c>
      <c r="L2578" t="s">
        <v>7</v>
      </c>
      <c r="M2578" t="s">
        <v>14</v>
      </c>
    </row>
    <row r="2579" spans="1:13" x14ac:dyDescent="0.3">
      <c r="A2579">
        <v>1548</v>
      </c>
      <c r="B2579">
        <v>4</v>
      </c>
      <c r="C2579">
        <v>37</v>
      </c>
      <c r="D2579">
        <v>3</v>
      </c>
      <c r="E2579">
        <v>20</v>
      </c>
      <c r="F2579">
        <v>1548</v>
      </c>
      <c r="G2579" t="s">
        <v>1560</v>
      </c>
      <c r="H2579" s="6">
        <v>46</v>
      </c>
      <c r="I2579" s="12">
        <f>IF(Fact_Order[[#This Row],[Review Rating]]&gt;3,1,0)</f>
        <v>1</v>
      </c>
      <c r="J2579">
        <v>3.5</v>
      </c>
      <c r="K2579">
        <f>IF(Fact_Order[[#This Row],[Discount Applied]]="Yes", 1, 0)</f>
        <v>1</v>
      </c>
      <c r="L2579" t="s">
        <v>7</v>
      </c>
      <c r="M2579" t="s">
        <v>10</v>
      </c>
    </row>
    <row r="2580" spans="1:13" x14ac:dyDescent="0.3">
      <c r="A2580">
        <v>1606</v>
      </c>
      <c r="B2580">
        <v>3</v>
      </c>
      <c r="C2580">
        <v>40</v>
      </c>
      <c r="D2580">
        <v>1</v>
      </c>
      <c r="E2580">
        <v>23</v>
      </c>
      <c r="F2580">
        <v>1606</v>
      </c>
      <c r="G2580" t="s">
        <v>1618</v>
      </c>
      <c r="H2580" s="6">
        <v>46</v>
      </c>
      <c r="I2580" s="12">
        <f>IF(Fact_Order[[#This Row],[Review Rating]]&gt;3,1,0)</f>
        <v>1</v>
      </c>
      <c r="J2580">
        <v>3.4</v>
      </c>
      <c r="K2580">
        <f>IF(Fact_Order[[#This Row],[Discount Applied]]="Yes", 1, 0)</f>
        <v>1</v>
      </c>
      <c r="L2580" t="s">
        <v>7</v>
      </c>
      <c r="M2580" t="s">
        <v>12</v>
      </c>
    </row>
    <row r="2581" spans="1:13" x14ac:dyDescent="0.3">
      <c r="A2581">
        <v>1622</v>
      </c>
      <c r="B2581">
        <v>5</v>
      </c>
      <c r="C2581">
        <v>32</v>
      </c>
      <c r="D2581">
        <v>3</v>
      </c>
      <c r="E2581">
        <v>19</v>
      </c>
      <c r="F2581">
        <v>1622</v>
      </c>
      <c r="G2581" t="s">
        <v>1634</v>
      </c>
      <c r="H2581" s="6">
        <v>46</v>
      </c>
      <c r="I2581" s="12">
        <f>IF(Fact_Order[[#This Row],[Review Rating]]&gt;3,1,0)</f>
        <v>1</v>
      </c>
      <c r="J2581">
        <v>3.9</v>
      </c>
      <c r="K2581">
        <f>IF(Fact_Order[[#This Row],[Discount Applied]]="Yes", 1, 0)</f>
        <v>1</v>
      </c>
      <c r="L2581" t="s">
        <v>7</v>
      </c>
      <c r="M2581" t="s">
        <v>27</v>
      </c>
    </row>
    <row r="2582" spans="1:13" x14ac:dyDescent="0.3">
      <c r="A2582">
        <v>1808</v>
      </c>
      <c r="B2582">
        <v>4</v>
      </c>
      <c r="C2582">
        <v>35</v>
      </c>
      <c r="D2582">
        <v>3</v>
      </c>
      <c r="E2582">
        <v>5</v>
      </c>
      <c r="F2582">
        <v>1808</v>
      </c>
      <c r="G2582" t="s">
        <v>1821</v>
      </c>
      <c r="H2582" s="6">
        <v>46</v>
      </c>
      <c r="I2582" s="12">
        <f>IF(Fact_Order[[#This Row],[Review Rating]]&gt;3,1,0)</f>
        <v>1</v>
      </c>
      <c r="J2582">
        <v>3.5</v>
      </c>
      <c r="K2582">
        <f>IF(Fact_Order[[#This Row],[Discount Applied]]="Yes", 1, 0)</f>
        <v>0</v>
      </c>
      <c r="L2582" t="s">
        <v>1691</v>
      </c>
      <c r="M2582" t="s">
        <v>8</v>
      </c>
    </row>
    <row r="2583" spans="1:13" x14ac:dyDescent="0.3">
      <c r="A2583">
        <v>2057</v>
      </c>
      <c r="B2583">
        <v>5</v>
      </c>
      <c r="C2583">
        <v>47</v>
      </c>
      <c r="D2583">
        <v>2</v>
      </c>
      <c r="E2583">
        <v>22</v>
      </c>
      <c r="F2583">
        <v>2057</v>
      </c>
      <c r="G2583" t="s">
        <v>2070</v>
      </c>
      <c r="H2583" s="6">
        <v>46</v>
      </c>
      <c r="I2583" s="12">
        <f>IF(Fact_Order[[#This Row],[Review Rating]]&gt;3,1,0)</f>
        <v>1</v>
      </c>
      <c r="J2583">
        <v>4.4000000000000004</v>
      </c>
      <c r="K2583">
        <f>IF(Fact_Order[[#This Row],[Discount Applied]]="Yes", 1, 0)</f>
        <v>0</v>
      </c>
      <c r="L2583" t="s">
        <v>1691</v>
      </c>
      <c r="M2583" t="s">
        <v>14</v>
      </c>
    </row>
    <row r="2584" spans="1:13" x14ac:dyDescent="0.3">
      <c r="A2584">
        <v>2109</v>
      </c>
      <c r="B2584">
        <v>1</v>
      </c>
      <c r="C2584">
        <v>26</v>
      </c>
      <c r="D2584">
        <v>1</v>
      </c>
      <c r="E2584">
        <v>16</v>
      </c>
      <c r="F2584">
        <v>2109</v>
      </c>
      <c r="G2584" t="s">
        <v>2122</v>
      </c>
      <c r="H2584" s="6">
        <v>46</v>
      </c>
      <c r="I2584" s="12">
        <f>IF(Fact_Order[[#This Row],[Review Rating]]&gt;3,1,0)</f>
        <v>1</v>
      </c>
      <c r="J2584">
        <v>4.2</v>
      </c>
      <c r="K2584">
        <f>IF(Fact_Order[[#This Row],[Discount Applied]]="Yes", 1, 0)</f>
        <v>0</v>
      </c>
      <c r="L2584" t="s">
        <v>1691</v>
      </c>
      <c r="M2584" t="s">
        <v>12</v>
      </c>
    </row>
    <row r="2585" spans="1:13" x14ac:dyDescent="0.3">
      <c r="A2585">
        <v>2209</v>
      </c>
      <c r="B2585">
        <v>5</v>
      </c>
      <c r="C2585">
        <v>25</v>
      </c>
      <c r="D2585">
        <v>3</v>
      </c>
      <c r="E2585">
        <v>19</v>
      </c>
      <c r="F2585">
        <v>2209</v>
      </c>
      <c r="G2585" t="s">
        <v>2222</v>
      </c>
      <c r="H2585" s="6">
        <v>46</v>
      </c>
      <c r="I2585" s="12">
        <f>IF(Fact_Order[[#This Row],[Review Rating]]&gt;3,1,0)</f>
        <v>0</v>
      </c>
      <c r="J2585">
        <v>2.7</v>
      </c>
      <c r="K2585">
        <f>IF(Fact_Order[[#This Row],[Discount Applied]]="Yes", 1, 0)</f>
        <v>0</v>
      </c>
      <c r="L2585" t="s">
        <v>1691</v>
      </c>
      <c r="M2585" t="s">
        <v>14</v>
      </c>
    </row>
    <row r="2586" spans="1:13" x14ac:dyDescent="0.3">
      <c r="A2586">
        <v>2353</v>
      </c>
      <c r="B2586">
        <v>6</v>
      </c>
      <c r="C2586">
        <v>44</v>
      </c>
      <c r="D2586">
        <v>4</v>
      </c>
      <c r="E2586">
        <v>24</v>
      </c>
      <c r="F2586">
        <v>2353</v>
      </c>
      <c r="G2586" t="s">
        <v>2366</v>
      </c>
      <c r="H2586" s="6">
        <v>46</v>
      </c>
      <c r="I2586" s="12">
        <f>IF(Fact_Order[[#This Row],[Review Rating]]&gt;3,1,0)</f>
        <v>0</v>
      </c>
      <c r="J2586">
        <v>2.8</v>
      </c>
      <c r="K2586">
        <f>IF(Fact_Order[[#This Row],[Discount Applied]]="Yes", 1, 0)</f>
        <v>0</v>
      </c>
      <c r="L2586" t="s">
        <v>1691</v>
      </c>
      <c r="M2586" t="s">
        <v>22</v>
      </c>
    </row>
    <row r="2587" spans="1:13" x14ac:dyDescent="0.3">
      <c r="A2587">
        <v>2422</v>
      </c>
      <c r="B2587">
        <v>4</v>
      </c>
      <c r="C2587">
        <v>47</v>
      </c>
      <c r="D2587">
        <v>2</v>
      </c>
      <c r="E2587">
        <v>5</v>
      </c>
      <c r="F2587">
        <v>2422</v>
      </c>
      <c r="G2587" t="s">
        <v>2435</v>
      </c>
      <c r="H2587" s="6">
        <v>46</v>
      </c>
      <c r="I2587" s="12">
        <f>IF(Fact_Order[[#This Row],[Review Rating]]&gt;3,1,0)</f>
        <v>1</v>
      </c>
      <c r="J2587">
        <v>4.5999999999999996</v>
      </c>
      <c r="K2587">
        <f>IF(Fact_Order[[#This Row],[Discount Applied]]="Yes", 1, 0)</f>
        <v>0</v>
      </c>
      <c r="L2587" t="s">
        <v>1691</v>
      </c>
      <c r="M2587" t="s">
        <v>27</v>
      </c>
    </row>
    <row r="2588" spans="1:13" x14ac:dyDescent="0.3">
      <c r="A2588">
        <v>2534</v>
      </c>
      <c r="B2588">
        <v>4</v>
      </c>
      <c r="C2588">
        <v>39</v>
      </c>
      <c r="D2588">
        <v>3</v>
      </c>
      <c r="E2588">
        <v>17</v>
      </c>
      <c r="F2588">
        <v>2534</v>
      </c>
      <c r="G2588" t="s">
        <v>2547</v>
      </c>
      <c r="H2588" s="6">
        <v>46</v>
      </c>
      <c r="I2588" s="12">
        <f>IF(Fact_Order[[#This Row],[Review Rating]]&gt;3,1,0)</f>
        <v>1</v>
      </c>
      <c r="J2588">
        <v>3.1</v>
      </c>
      <c r="K2588">
        <f>IF(Fact_Order[[#This Row],[Discount Applied]]="Yes", 1, 0)</f>
        <v>0</v>
      </c>
      <c r="L2588" t="s">
        <v>1691</v>
      </c>
      <c r="M2588" t="s">
        <v>10</v>
      </c>
    </row>
    <row r="2589" spans="1:13" x14ac:dyDescent="0.3">
      <c r="A2589">
        <v>2622</v>
      </c>
      <c r="B2589">
        <v>1</v>
      </c>
      <c r="C2589">
        <v>2</v>
      </c>
      <c r="D2589">
        <v>1</v>
      </c>
      <c r="E2589">
        <v>10</v>
      </c>
      <c r="F2589">
        <v>2622</v>
      </c>
      <c r="G2589" t="s">
        <v>2635</v>
      </c>
      <c r="H2589" s="6">
        <v>46</v>
      </c>
      <c r="I2589" s="12">
        <f>IF(Fact_Order[[#This Row],[Review Rating]]&gt;3,1,0)</f>
        <v>0</v>
      </c>
      <c r="J2589">
        <v>3</v>
      </c>
      <c r="K2589">
        <f>IF(Fact_Order[[#This Row],[Discount Applied]]="Yes", 1, 0)</f>
        <v>0</v>
      </c>
      <c r="L2589" t="s">
        <v>1691</v>
      </c>
      <c r="M2589" t="s">
        <v>22</v>
      </c>
    </row>
    <row r="2590" spans="1:13" x14ac:dyDescent="0.3">
      <c r="A2590">
        <v>2627</v>
      </c>
      <c r="B2590">
        <v>1</v>
      </c>
      <c r="C2590">
        <v>4</v>
      </c>
      <c r="D2590">
        <v>4</v>
      </c>
      <c r="E2590">
        <v>15</v>
      </c>
      <c r="F2590">
        <v>2627</v>
      </c>
      <c r="G2590" t="s">
        <v>2640</v>
      </c>
      <c r="H2590" s="6">
        <v>46</v>
      </c>
      <c r="I2590" s="12">
        <f>IF(Fact_Order[[#This Row],[Review Rating]]&gt;3,1,0)</f>
        <v>1</v>
      </c>
      <c r="J2590">
        <v>4.2</v>
      </c>
      <c r="K2590">
        <f>IF(Fact_Order[[#This Row],[Discount Applied]]="Yes", 1, 0)</f>
        <v>0</v>
      </c>
      <c r="L2590" t="s">
        <v>1691</v>
      </c>
      <c r="M2590" t="s">
        <v>12</v>
      </c>
    </row>
    <row r="2591" spans="1:13" x14ac:dyDescent="0.3">
      <c r="A2591">
        <v>2878</v>
      </c>
      <c r="B2591">
        <v>4</v>
      </c>
      <c r="C2591">
        <v>33</v>
      </c>
      <c r="D2591">
        <v>3</v>
      </c>
      <c r="E2591">
        <v>21</v>
      </c>
      <c r="F2591">
        <v>2878</v>
      </c>
      <c r="G2591" t="s">
        <v>2891</v>
      </c>
      <c r="H2591" s="6">
        <v>46</v>
      </c>
      <c r="I2591" s="12">
        <f>IF(Fact_Order[[#This Row],[Review Rating]]&gt;3,1,0)</f>
        <v>1</v>
      </c>
      <c r="J2591">
        <v>3.6</v>
      </c>
      <c r="K2591">
        <f>IF(Fact_Order[[#This Row],[Discount Applied]]="Yes", 1, 0)</f>
        <v>0</v>
      </c>
      <c r="L2591" t="s">
        <v>1691</v>
      </c>
      <c r="M2591" t="s">
        <v>8</v>
      </c>
    </row>
    <row r="2592" spans="1:13" x14ac:dyDescent="0.3">
      <c r="A2592">
        <v>2940</v>
      </c>
      <c r="B2592">
        <v>1</v>
      </c>
      <c r="C2592">
        <v>1</v>
      </c>
      <c r="D2592">
        <v>1</v>
      </c>
      <c r="E2592">
        <v>2</v>
      </c>
      <c r="F2592">
        <v>2940</v>
      </c>
      <c r="G2592" t="s">
        <v>2953</v>
      </c>
      <c r="H2592" s="6">
        <v>46</v>
      </c>
      <c r="I2592" s="12">
        <f>IF(Fact_Order[[#This Row],[Review Rating]]&gt;3,1,0)</f>
        <v>1</v>
      </c>
      <c r="J2592">
        <v>4.3</v>
      </c>
      <c r="K2592">
        <f>IF(Fact_Order[[#This Row],[Discount Applied]]="Yes", 1, 0)</f>
        <v>0</v>
      </c>
      <c r="L2592" t="s">
        <v>1691</v>
      </c>
      <c r="M2592" t="s">
        <v>8</v>
      </c>
    </row>
    <row r="2593" spans="1:13" x14ac:dyDescent="0.3">
      <c r="A2593">
        <v>3077</v>
      </c>
      <c r="B2593">
        <v>1</v>
      </c>
      <c r="C2593">
        <v>14</v>
      </c>
      <c r="D2593">
        <v>3</v>
      </c>
      <c r="E2593">
        <v>9</v>
      </c>
      <c r="F2593">
        <v>3077</v>
      </c>
      <c r="G2593" t="s">
        <v>3090</v>
      </c>
      <c r="H2593" s="6">
        <v>46</v>
      </c>
      <c r="I2593" s="12">
        <f>IF(Fact_Order[[#This Row],[Review Rating]]&gt;3,1,0)</f>
        <v>1</v>
      </c>
      <c r="J2593">
        <v>3.6</v>
      </c>
      <c r="K2593">
        <f>IF(Fact_Order[[#This Row],[Discount Applied]]="Yes", 1, 0)</f>
        <v>0</v>
      </c>
      <c r="L2593" t="s">
        <v>1691</v>
      </c>
      <c r="M2593" t="s">
        <v>8</v>
      </c>
    </row>
    <row r="2594" spans="1:13" x14ac:dyDescent="0.3">
      <c r="A2594">
        <v>3111</v>
      </c>
      <c r="B2594">
        <v>3</v>
      </c>
      <c r="C2594">
        <v>22</v>
      </c>
      <c r="D2594">
        <v>4</v>
      </c>
      <c r="E2594">
        <v>9</v>
      </c>
      <c r="F2594">
        <v>3111</v>
      </c>
      <c r="G2594" t="s">
        <v>3124</v>
      </c>
      <c r="H2594" s="6">
        <v>46</v>
      </c>
      <c r="I2594" s="12">
        <f>IF(Fact_Order[[#This Row],[Review Rating]]&gt;3,1,0)</f>
        <v>1</v>
      </c>
      <c r="J2594">
        <v>4.5999999999999996</v>
      </c>
      <c r="K2594">
        <f>IF(Fact_Order[[#This Row],[Discount Applied]]="Yes", 1, 0)</f>
        <v>0</v>
      </c>
      <c r="L2594" t="s">
        <v>1691</v>
      </c>
      <c r="M2594" t="s">
        <v>22</v>
      </c>
    </row>
    <row r="2595" spans="1:13" x14ac:dyDescent="0.3">
      <c r="A2595">
        <v>3174</v>
      </c>
      <c r="B2595">
        <v>3</v>
      </c>
      <c r="C2595">
        <v>48</v>
      </c>
      <c r="D2595">
        <v>3</v>
      </c>
      <c r="E2595">
        <v>12</v>
      </c>
      <c r="F2595">
        <v>3174</v>
      </c>
      <c r="G2595" t="s">
        <v>3187</v>
      </c>
      <c r="H2595" s="6">
        <v>46</v>
      </c>
      <c r="I2595" s="12">
        <f>IF(Fact_Order[[#This Row],[Review Rating]]&gt;3,1,0)</f>
        <v>1</v>
      </c>
      <c r="J2595">
        <v>4.9000000000000004</v>
      </c>
      <c r="K2595">
        <f>IF(Fact_Order[[#This Row],[Discount Applied]]="Yes", 1, 0)</f>
        <v>0</v>
      </c>
      <c r="L2595" t="s">
        <v>1691</v>
      </c>
      <c r="M2595" t="s">
        <v>14</v>
      </c>
    </row>
    <row r="2596" spans="1:13" x14ac:dyDescent="0.3">
      <c r="A2596">
        <v>3319</v>
      </c>
      <c r="B2596">
        <v>2</v>
      </c>
      <c r="C2596">
        <v>26</v>
      </c>
      <c r="D2596">
        <v>3</v>
      </c>
      <c r="E2596">
        <v>15</v>
      </c>
      <c r="F2596">
        <v>3319</v>
      </c>
      <c r="G2596" t="s">
        <v>3332</v>
      </c>
      <c r="H2596" s="6">
        <v>46</v>
      </c>
      <c r="I2596" s="12">
        <f>IF(Fact_Order[[#This Row],[Review Rating]]&gt;3,1,0)</f>
        <v>1</v>
      </c>
      <c r="J2596">
        <v>3.9</v>
      </c>
      <c r="K2596">
        <f>IF(Fact_Order[[#This Row],[Discount Applied]]="Yes", 1, 0)</f>
        <v>0</v>
      </c>
      <c r="L2596" t="s">
        <v>1691</v>
      </c>
      <c r="M2596" t="s">
        <v>14</v>
      </c>
    </row>
    <row r="2597" spans="1:13" x14ac:dyDescent="0.3">
      <c r="A2597">
        <v>3377</v>
      </c>
      <c r="B2597">
        <v>6</v>
      </c>
      <c r="C2597">
        <v>32</v>
      </c>
      <c r="D2597">
        <v>1</v>
      </c>
      <c r="E2597">
        <v>20</v>
      </c>
      <c r="F2597">
        <v>3377</v>
      </c>
      <c r="G2597" t="s">
        <v>3390</v>
      </c>
      <c r="H2597" s="6">
        <v>46</v>
      </c>
      <c r="I2597" s="12">
        <f>IF(Fact_Order[[#This Row],[Review Rating]]&gt;3,1,0)</f>
        <v>1</v>
      </c>
      <c r="J2597">
        <v>4.0999999999999996</v>
      </c>
      <c r="K2597">
        <f>IF(Fact_Order[[#This Row],[Discount Applied]]="Yes", 1, 0)</f>
        <v>0</v>
      </c>
      <c r="L2597" t="s">
        <v>1691</v>
      </c>
      <c r="M2597" t="s">
        <v>10</v>
      </c>
    </row>
    <row r="2598" spans="1:13" x14ac:dyDescent="0.3">
      <c r="A2598">
        <v>3408</v>
      </c>
      <c r="B2598">
        <v>6</v>
      </c>
      <c r="C2598">
        <v>16</v>
      </c>
      <c r="D2598">
        <v>2</v>
      </c>
      <c r="E2598">
        <v>11</v>
      </c>
      <c r="F2598">
        <v>3408</v>
      </c>
      <c r="G2598" t="s">
        <v>3421</v>
      </c>
      <c r="H2598" s="6">
        <v>46</v>
      </c>
      <c r="I2598" s="12">
        <f>IF(Fact_Order[[#This Row],[Review Rating]]&gt;3,1,0)</f>
        <v>0</v>
      </c>
      <c r="J2598">
        <v>2.6</v>
      </c>
      <c r="K2598">
        <f>IF(Fact_Order[[#This Row],[Discount Applied]]="Yes", 1, 0)</f>
        <v>0</v>
      </c>
      <c r="L2598" t="s">
        <v>1691</v>
      </c>
      <c r="M2598" t="s">
        <v>10</v>
      </c>
    </row>
    <row r="2599" spans="1:13" x14ac:dyDescent="0.3">
      <c r="A2599">
        <v>3513</v>
      </c>
      <c r="B2599">
        <v>2</v>
      </c>
      <c r="C2599">
        <v>1</v>
      </c>
      <c r="D2599">
        <v>4</v>
      </c>
      <c r="E2599">
        <v>6</v>
      </c>
      <c r="F2599">
        <v>3513</v>
      </c>
      <c r="G2599" t="s">
        <v>3526</v>
      </c>
      <c r="H2599" s="6">
        <v>46</v>
      </c>
      <c r="I2599" s="12">
        <f>IF(Fact_Order[[#This Row],[Review Rating]]&gt;3,1,0)</f>
        <v>1</v>
      </c>
      <c r="J2599">
        <v>3.4</v>
      </c>
      <c r="K2599">
        <f>IF(Fact_Order[[#This Row],[Discount Applied]]="Yes", 1, 0)</f>
        <v>0</v>
      </c>
      <c r="L2599" t="s">
        <v>1691</v>
      </c>
      <c r="M2599" t="s">
        <v>27</v>
      </c>
    </row>
    <row r="2600" spans="1:13" x14ac:dyDescent="0.3">
      <c r="A2600">
        <v>3694</v>
      </c>
      <c r="B2600">
        <v>5</v>
      </c>
      <c r="C2600">
        <v>46</v>
      </c>
      <c r="D2600">
        <v>3</v>
      </c>
      <c r="E2600">
        <v>1</v>
      </c>
      <c r="F2600">
        <v>3694</v>
      </c>
      <c r="G2600" t="s">
        <v>3707</v>
      </c>
      <c r="H2600" s="6">
        <v>46</v>
      </c>
      <c r="I2600" s="12">
        <f>IF(Fact_Order[[#This Row],[Review Rating]]&gt;3,1,0)</f>
        <v>1</v>
      </c>
      <c r="J2600">
        <v>4.7</v>
      </c>
      <c r="K2600">
        <f>IF(Fact_Order[[#This Row],[Discount Applied]]="Yes", 1, 0)</f>
        <v>0</v>
      </c>
      <c r="L2600" t="s">
        <v>1691</v>
      </c>
      <c r="M2600" t="s">
        <v>8</v>
      </c>
    </row>
    <row r="2601" spans="1:13" x14ac:dyDescent="0.3">
      <c r="A2601">
        <v>3871</v>
      </c>
      <c r="B2601">
        <v>3</v>
      </c>
      <c r="C2601">
        <v>32</v>
      </c>
      <c r="D2601">
        <v>4</v>
      </c>
      <c r="E2601">
        <v>4</v>
      </c>
      <c r="F2601">
        <v>3871</v>
      </c>
      <c r="G2601" t="s">
        <v>3884</v>
      </c>
      <c r="H2601" s="6">
        <v>46</v>
      </c>
      <c r="I2601" s="12">
        <f>IF(Fact_Order[[#This Row],[Review Rating]]&gt;3,1,0)</f>
        <v>1</v>
      </c>
      <c r="J2601">
        <v>3.2</v>
      </c>
      <c r="K2601">
        <f>IF(Fact_Order[[#This Row],[Discount Applied]]="Yes", 1, 0)</f>
        <v>0</v>
      </c>
      <c r="L2601" t="s">
        <v>1691</v>
      </c>
      <c r="M2601" t="s">
        <v>10</v>
      </c>
    </row>
    <row r="2602" spans="1:13" x14ac:dyDescent="0.3">
      <c r="A2602">
        <v>44</v>
      </c>
      <c r="B2602">
        <v>6</v>
      </c>
      <c r="C2602">
        <v>28</v>
      </c>
      <c r="D2602">
        <v>3</v>
      </c>
      <c r="E2602">
        <v>3</v>
      </c>
      <c r="F2602">
        <v>38</v>
      </c>
      <c r="G2602" t="s">
        <v>50</v>
      </c>
      <c r="H2602" s="6">
        <v>45</v>
      </c>
      <c r="I2602" s="12">
        <f>IF(Fact_Order[[#This Row],[Review Rating]]&gt;3,1,0)</f>
        <v>0</v>
      </c>
      <c r="J2602">
        <v>2.8</v>
      </c>
      <c r="K2602">
        <f>IF(Fact_Order[[#This Row],[Discount Applied]]="Yes", 1, 0)</f>
        <v>1</v>
      </c>
      <c r="L2602" t="s">
        <v>7</v>
      </c>
      <c r="M2602" t="s">
        <v>14</v>
      </c>
    </row>
    <row r="2603" spans="1:13" x14ac:dyDescent="0.3">
      <c r="A2603">
        <v>119</v>
      </c>
      <c r="B2603">
        <v>5</v>
      </c>
      <c r="C2603">
        <v>1</v>
      </c>
      <c r="D2603">
        <v>4</v>
      </c>
      <c r="E2603">
        <v>2</v>
      </c>
      <c r="F2603">
        <v>119</v>
      </c>
      <c r="G2603" t="s">
        <v>131</v>
      </c>
      <c r="H2603" s="6">
        <v>45</v>
      </c>
      <c r="I2603" s="12">
        <f>IF(Fact_Order[[#This Row],[Review Rating]]&gt;3,1,0)</f>
        <v>1</v>
      </c>
      <c r="J2603">
        <v>4.8</v>
      </c>
      <c r="K2603">
        <f>IF(Fact_Order[[#This Row],[Discount Applied]]="Yes", 1, 0)</f>
        <v>1</v>
      </c>
      <c r="L2603" t="s">
        <v>7</v>
      </c>
      <c r="M2603" t="s">
        <v>10</v>
      </c>
    </row>
    <row r="2604" spans="1:13" x14ac:dyDescent="0.3">
      <c r="A2604">
        <v>199</v>
      </c>
      <c r="B2604">
        <v>4</v>
      </c>
      <c r="C2604">
        <v>41</v>
      </c>
      <c r="D2604">
        <v>1</v>
      </c>
      <c r="E2604">
        <v>17</v>
      </c>
      <c r="F2604">
        <v>199</v>
      </c>
      <c r="G2604" t="s">
        <v>211</v>
      </c>
      <c r="H2604" s="6">
        <v>45</v>
      </c>
      <c r="I2604" s="12">
        <f>IF(Fact_Order[[#This Row],[Review Rating]]&gt;3,1,0)</f>
        <v>1</v>
      </c>
      <c r="J2604">
        <v>4.8</v>
      </c>
      <c r="K2604">
        <f>IF(Fact_Order[[#This Row],[Discount Applied]]="Yes", 1, 0)</f>
        <v>1</v>
      </c>
      <c r="L2604" t="s">
        <v>7</v>
      </c>
      <c r="M2604" t="s">
        <v>12</v>
      </c>
    </row>
    <row r="2605" spans="1:13" x14ac:dyDescent="0.3">
      <c r="A2605">
        <v>219</v>
      </c>
      <c r="B2605">
        <v>6</v>
      </c>
      <c r="C2605">
        <v>19</v>
      </c>
      <c r="D2605">
        <v>2</v>
      </c>
      <c r="E2605">
        <v>18</v>
      </c>
      <c r="F2605">
        <v>219</v>
      </c>
      <c r="G2605" t="s">
        <v>231</v>
      </c>
      <c r="H2605" s="6">
        <v>45</v>
      </c>
      <c r="I2605" s="12">
        <f>IF(Fact_Order[[#This Row],[Review Rating]]&gt;3,1,0)</f>
        <v>0</v>
      </c>
      <c r="J2605">
        <v>2.9</v>
      </c>
      <c r="K2605">
        <f>IF(Fact_Order[[#This Row],[Discount Applied]]="Yes", 1, 0)</f>
        <v>1</v>
      </c>
      <c r="L2605" t="s">
        <v>7</v>
      </c>
      <c r="M2605" t="s">
        <v>12</v>
      </c>
    </row>
    <row r="2606" spans="1:13" x14ac:dyDescent="0.3">
      <c r="A2606">
        <v>241</v>
      </c>
      <c r="B2606">
        <v>2</v>
      </c>
      <c r="C2606">
        <v>7</v>
      </c>
      <c r="D2606">
        <v>1</v>
      </c>
      <c r="E2606">
        <v>2</v>
      </c>
      <c r="F2606">
        <v>241</v>
      </c>
      <c r="G2606" t="s">
        <v>253</v>
      </c>
      <c r="H2606" s="6">
        <v>45</v>
      </c>
      <c r="I2606" s="12">
        <f>IF(Fact_Order[[#This Row],[Review Rating]]&gt;3,1,0)</f>
        <v>1</v>
      </c>
      <c r="J2606">
        <v>3.5</v>
      </c>
      <c r="K2606">
        <f>IF(Fact_Order[[#This Row],[Discount Applied]]="Yes", 1, 0)</f>
        <v>1</v>
      </c>
      <c r="L2606" t="s">
        <v>7</v>
      </c>
      <c r="M2606" t="s">
        <v>22</v>
      </c>
    </row>
    <row r="2607" spans="1:13" x14ac:dyDescent="0.3">
      <c r="A2607">
        <v>285</v>
      </c>
      <c r="B2607">
        <v>4</v>
      </c>
      <c r="C2607">
        <v>32</v>
      </c>
      <c r="D2607">
        <v>3</v>
      </c>
      <c r="E2607">
        <v>12</v>
      </c>
      <c r="F2607">
        <v>285</v>
      </c>
      <c r="G2607" t="s">
        <v>297</v>
      </c>
      <c r="H2607" s="6">
        <v>45</v>
      </c>
      <c r="I2607" s="12">
        <f>IF(Fact_Order[[#This Row],[Review Rating]]&gt;3,1,0)</f>
        <v>1</v>
      </c>
      <c r="J2607">
        <v>3.5</v>
      </c>
      <c r="K2607">
        <f>IF(Fact_Order[[#This Row],[Discount Applied]]="Yes", 1, 0)</f>
        <v>1</v>
      </c>
      <c r="L2607" t="s">
        <v>7</v>
      </c>
      <c r="M2607" t="s">
        <v>14</v>
      </c>
    </row>
    <row r="2608" spans="1:13" x14ac:dyDescent="0.3">
      <c r="A2608">
        <v>404</v>
      </c>
      <c r="B2608">
        <v>3</v>
      </c>
      <c r="C2608">
        <v>23</v>
      </c>
      <c r="D2608">
        <v>1</v>
      </c>
      <c r="E2608">
        <v>5</v>
      </c>
      <c r="F2608">
        <v>404</v>
      </c>
      <c r="G2608" t="s">
        <v>416</v>
      </c>
      <c r="H2608" s="6">
        <v>45</v>
      </c>
      <c r="I2608" s="12">
        <f>IF(Fact_Order[[#This Row],[Review Rating]]&gt;3,1,0)</f>
        <v>1</v>
      </c>
      <c r="J2608">
        <v>4.5</v>
      </c>
      <c r="K2608">
        <f>IF(Fact_Order[[#This Row],[Discount Applied]]="Yes", 1, 0)</f>
        <v>1</v>
      </c>
      <c r="L2608" t="s">
        <v>7</v>
      </c>
      <c r="M2608" t="s">
        <v>22</v>
      </c>
    </row>
    <row r="2609" spans="1:13" x14ac:dyDescent="0.3">
      <c r="A2609">
        <v>450</v>
      </c>
      <c r="B2609">
        <v>5</v>
      </c>
      <c r="C2609">
        <v>15</v>
      </c>
      <c r="D2609">
        <v>3</v>
      </c>
      <c r="E2609">
        <v>17</v>
      </c>
      <c r="F2609">
        <v>450</v>
      </c>
      <c r="G2609" t="s">
        <v>462</v>
      </c>
      <c r="H2609" s="6">
        <v>45</v>
      </c>
      <c r="I2609" s="12">
        <f>IF(Fact_Order[[#This Row],[Review Rating]]&gt;3,1,0)</f>
        <v>0</v>
      </c>
      <c r="J2609">
        <v>2.9</v>
      </c>
      <c r="K2609">
        <f>IF(Fact_Order[[#This Row],[Discount Applied]]="Yes", 1, 0)</f>
        <v>1</v>
      </c>
      <c r="L2609" t="s">
        <v>7</v>
      </c>
      <c r="M2609" t="s">
        <v>22</v>
      </c>
    </row>
    <row r="2610" spans="1:13" x14ac:dyDescent="0.3">
      <c r="A2610">
        <v>453</v>
      </c>
      <c r="B2610">
        <v>1</v>
      </c>
      <c r="C2610">
        <v>10</v>
      </c>
      <c r="D2610">
        <v>3</v>
      </c>
      <c r="E2610">
        <v>14</v>
      </c>
      <c r="F2610">
        <v>453</v>
      </c>
      <c r="G2610" t="s">
        <v>465</v>
      </c>
      <c r="H2610" s="6">
        <v>45</v>
      </c>
      <c r="I2610" s="12">
        <f>IF(Fact_Order[[#This Row],[Review Rating]]&gt;3,1,0)</f>
        <v>1</v>
      </c>
      <c r="J2610">
        <v>3.3</v>
      </c>
      <c r="K2610">
        <f>IF(Fact_Order[[#This Row],[Discount Applied]]="Yes", 1, 0)</f>
        <v>1</v>
      </c>
      <c r="L2610" t="s">
        <v>7</v>
      </c>
      <c r="M2610" t="s">
        <v>14</v>
      </c>
    </row>
    <row r="2611" spans="1:13" x14ac:dyDescent="0.3">
      <c r="A2611">
        <v>502</v>
      </c>
      <c r="B2611">
        <v>3</v>
      </c>
      <c r="C2611">
        <v>21</v>
      </c>
      <c r="D2611">
        <v>2</v>
      </c>
      <c r="E2611">
        <v>24</v>
      </c>
      <c r="F2611">
        <v>502</v>
      </c>
      <c r="G2611" t="s">
        <v>514</v>
      </c>
      <c r="H2611" s="6">
        <v>45</v>
      </c>
      <c r="I2611" s="12">
        <f>IF(Fact_Order[[#This Row],[Review Rating]]&gt;3,1,0)</f>
        <v>0</v>
      </c>
      <c r="J2611">
        <v>2.9</v>
      </c>
      <c r="K2611">
        <f>IF(Fact_Order[[#This Row],[Discount Applied]]="Yes", 1, 0)</f>
        <v>1</v>
      </c>
      <c r="L2611" t="s">
        <v>7</v>
      </c>
      <c r="M2611" t="s">
        <v>8</v>
      </c>
    </row>
    <row r="2612" spans="1:13" x14ac:dyDescent="0.3">
      <c r="A2612">
        <v>536</v>
      </c>
      <c r="B2612">
        <v>2</v>
      </c>
      <c r="C2612">
        <v>9</v>
      </c>
      <c r="D2612">
        <v>2</v>
      </c>
      <c r="E2612">
        <v>18</v>
      </c>
      <c r="F2612">
        <v>536</v>
      </c>
      <c r="G2612" t="s">
        <v>548</v>
      </c>
      <c r="H2612" s="6">
        <v>45</v>
      </c>
      <c r="I2612" s="12">
        <f>IF(Fact_Order[[#This Row],[Review Rating]]&gt;3,1,0)</f>
        <v>1</v>
      </c>
      <c r="J2612">
        <v>3.2</v>
      </c>
      <c r="K2612">
        <f>IF(Fact_Order[[#This Row],[Discount Applied]]="Yes", 1, 0)</f>
        <v>1</v>
      </c>
      <c r="L2612" t="s">
        <v>7</v>
      </c>
      <c r="M2612" t="s">
        <v>22</v>
      </c>
    </row>
    <row r="2613" spans="1:13" x14ac:dyDescent="0.3">
      <c r="A2613">
        <v>747</v>
      </c>
      <c r="B2613">
        <v>2</v>
      </c>
      <c r="C2613">
        <v>50</v>
      </c>
      <c r="D2613">
        <v>1</v>
      </c>
      <c r="E2613">
        <v>4</v>
      </c>
      <c r="F2613">
        <v>747</v>
      </c>
      <c r="G2613" t="s">
        <v>759</v>
      </c>
      <c r="H2613" s="6">
        <v>45</v>
      </c>
      <c r="I2613" s="12">
        <f>IF(Fact_Order[[#This Row],[Review Rating]]&gt;3,1,0)</f>
        <v>0</v>
      </c>
      <c r="J2613">
        <v>2.5</v>
      </c>
      <c r="K2613">
        <f>IF(Fact_Order[[#This Row],[Discount Applied]]="Yes", 1, 0)</f>
        <v>1</v>
      </c>
      <c r="L2613" t="s">
        <v>7</v>
      </c>
      <c r="M2613" t="s">
        <v>12</v>
      </c>
    </row>
    <row r="2614" spans="1:13" x14ac:dyDescent="0.3">
      <c r="A2614">
        <v>793</v>
      </c>
      <c r="B2614">
        <v>3</v>
      </c>
      <c r="C2614">
        <v>33</v>
      </c>
      <c r="D2614">
        <v>2</v>
      </c>
      <c r="E2614">
        <v>5</v>
      </c>
      <c r="F2614">
        <v>793</v>
      </c>
      <c r="G2614" t="s">
        <v>805</v>
      </c>
      <c r="H2614" s="6">
        <v>45</v>
      </c>
      <c r="I2614" s="12">
        <f>IF(Fact_Order[[#This Row],[Review Rating]]&gt;3,1,0)</f>
        <v>1</v>
      </c>
      <c r="J2614">
        <v>4.2</v>
      </c>
      <c r="K2614">
        <f>IF(Fact_Order[[#This Row],[Discount Applied]]="Yes", 1, 0)</f>
        <v>1</v>
      </c>
      <c r="L2614" t="s">
        <v>7</v>
      </c>
      <c r="M2614" t="s">
        <v>8</v>
      </c>
    </row>
    <row r="2615" spans="1:13" x14ac:dyDescent="0.3">
      <c r="A2615">
        <v>814</v>
      </c>
      <c r="B2615">
        <v>6</v>
      </c>
      <c r="C2615">
        <v>7</v>
      </c>
      <c r="D2615">
        <v>3</v>
      </c>
      <c r="E2615">
        <v>9</v>
      </c>
      <c r="F2615">
        <v>814</v>
      </c>
      <c r="G2615" t="s">
        <v>826</v>
      </c>
      <c r="H2615" s="6">
        <v>45</v>
      </c>
      <c r="I2615" s="12">
        <f>IF(Fact_Order[[#This Row],[Review Rating]]&gt;3,1,0)</f>
        <v>0</v>
      </c>
      <c r="J2615">
        <v>2.9</v>
      </c>
      <c r="K2615">
        <f>IF(Fact_Order[[#This Row],[Discount Applied]]="Yes", 1, 0)</f>
        <v>1</v>
      </c>
      <c r="L2615" t="s">
        <v>7</v>
      </c>
      <c r="M2615" t="s">
        <v>27</v>
      </c>
    </row>
    <row r="2616" spans="1:13" x14ac:dyDescent="0.3">
      <c r="A2616">
        <v>904</v>
      </c>
      <c r="B2616">
        <v>1</v>
      </c>
      <c r="C2616">
        <v>48</v>
      </c>
      <c r="D2616">
        <v>1</v>
      </c>
      <c r="E2616">
        <v>15</v>
      </c>
      <c r="F2616">
        <v>904</v>
      </c>
      <c r="G2616" t="s">
        <v>916</v>
      </c>
      <c r="H2616" s="6">
        <v>45</v>
      </c>
      <c r="I2616" s="12">
        <f>IF(Fact_Order[[#This Row],[Review Rating]]&gt;3,1,0)</f>
        <v>1</v>
      </c>
      <c r="J2616">
        <v>3.3</v>
      </c>
      <c r="K2616">
        <f>IF(Fact_Order[[#This Row],[Discount Applied]]="Yes", 1, 0)</f>
        <v>1</v>
      </c>
      <c r="L2616" t="s">
        <v>7</v>
      </c>
      <c r="M2616" t="s">
        <v>14</v>
      </c>
    </row>
    <row r="2617" spans="1:13" x14ac:dyDescent="0.3">
      <c r="A2617">
        <v>984</v>
      </c>
      <c r="B2617">
        <v>2</v>
      </c>
      <c r="C2617">
        <v>36</v>
      </c>
      <c r="D2617">
        <v>1</v>
      </c>
      <c r="E2617">
        <v>20</v>
      </c>
      <c r="F2617">
        <v>984</v>
      </c>
      <c r="G2617" t="s">
        <v>996</v>
      </c>
      <c r="H2617" s="6">
        <v>45</v>
      </c>
      <c r="I2617" s="12">
        <f>IF(Fact_Order[[#This Row],[Review Rating]]&gt;3,1,0)</f>
        <v>1</v>
      </c>
      <c r="J2617">
        <v>3.5</v>
      </c>
      <c r="K2617">
        <f>IF(Fact_Order[[#This Row],[Discount Applied]]="Yes", 1, 0)</f>
        <v>1</v>
      </c>
      <c r="L2617" t="s">
        <v>7</v>
      </c>
      <c r="M2617" t="s">
        <v>8</v>
      </c>
    </row>
    <row r="2618" spans="1:13" x14ac:dyDescent="0.3">
      <c r="A2618">
        <v>1191</v>
      </c>
      <c r="B2618">
        <v>3</v>
      </c>
      <c r="C2618">
        <v>37</v>
      </c>
      <c r="D2618">
        <v>1</v>
      </c>
      <c r="E2618">
        <v>6</v>
      </c>
      <c r="F2618">
        <v>1191</v>
      </c>
      <c r="G2618" t="s">
        <v>1203</v>
      </c>
      <c r="H2618" s="6">
        <v>45</v>
      </c>
      <c r="I2618" s="12">
        <f>IF(Fact_Order[[#This Row],[Review Rating]]&gt;3,1,0)</f>
        <v>1</v>
      </c>
      <c r="J2618">
        <v>4.3</v>
      </c>
      <c r="K2618">
        <f>IF(Fact_Order[[#This Row],[Discount Applied]]="Yes", 1, 0)</f>
        <v>1</v>
      </c>
      <c r="L2618" t="s">
        <v>7</v>
      </c>
      <c r="M2618" t="s">
        <v>12</v>
      </c>
    </row>
    <row r="2619" spans="1:13" x14ac:dyDescent="0.3">
      <c r="A2619">
        <v>1399</v>
      </c>
      <c r="B2619">
        <v>2</v>
      </c>
      <c r="C2619">
        <v>22</v>
      </c>
      <c r="D2619">
        <v>3</v>
      </c>
      <c r="E2619">
        <v>11</v>
      </c>
      <c r="F2619">
        <v>1399</v>
      </c>
      <c r="G2619" t="s">
        <v>1411</v>
      </c>
      <c r="H2619" s="6">
        <v>45</v>
      </c>
      <c r="I2619" s="12">
        <f>IF(Fact_Order[[#This Row],[Review Rating]]&gt;3,1,0)</f>
        <v>0</v>
      </c>
      <c r="J2619">
        <v>2.5</v>
      </c>
      <c r="K2619">
        <f>IF(Fact_Order[[#This Row],[Discount Applied]]="Yes", 1, 0)</f>
        <v>1</v>
      </c>
      <c r="L2619" t="s">
        <v>7</v>
      </c>
      <c r="M2619" t="s">
        <v>12</v>
      </c>
    </row>
    <row r="2620" spans="1:13" x14ac:dyDescent="0.3">
      <c r="A2620">
        <v>1554</v>
      </c>
      <c r="B2620">
        <v>2</v>
      </c>
      <c r="C2620">
        <v>13</v>
      </c>
      <c r="D2620">
        <v>2</v>
      </c>
      <c r="E2620">
        <v>1</v>
      </c>
      <c r="F2620">
        <v>1554</v>
      </c>
      <c r="G2620" t="s">
        <v>1566</v>
      </c>
      <c r="H2620" s="6">
        <v>45</v>
      </c>
      <c r="I2620" s="12">
        <f>IF(Fact_Order[[#This Row],[Review Rating]]&gt;3,1,0)</f>
        <v>1</v>
      </c>
      <c r="J2620">
        <v>4.8</v>
      </c>
      <c r="K2620">
        <f>IF(Fact_Order[[#This Row],[Discount Applied]]="Yes", 1, 0)</f>
        <v>1</v>
      </c>
      <c r="L2620" t="s">
        <v>7</v>
      </c>
      <c r="M2620" t="s">
        <v>27</v>
      </c>
    </row>
    <row r="2621" spans="1:13" x14ac:dyDescent="0.3">
      <c r="A2621">
        <v>1626</v>
      </c>
      <c r="B2621">
        <v>3</v>
      </c>
      <c r="C2621">
        <v>47</v>
      </c>
      <c r="D2621">
        <v>1</v>
      </c>
      <c r="E2621">
        <v>12</v>
      </c>
      <c r="F2621">
        <v>1626</v>
      </c>
      <c r="G2621" t="s">
        <v>1638</v>
      </c>
      <c r="H2621" s="6">
        <v>45</v>
      </c>
      <c r="I2621" s="12">
        <f>IF(Fact_Order[[#This Row],[Review Rating]]&gt;3,1,0)</f>
        <v>0</v>
      </c>
      <c r="J2621">
        <v>3</v>
      </c>
      <c r="K2621">
        <f>IF(Fact_Order[[#This Row],[Discount Applied]]="Yes", 1, 0)</f>
        <v>1</v>
      </c>
      <c r="L2621" t="s">
        <v>7</v>
      </c>
      <c r="M2621" t="s">
        <v>14</v>
      </c>
    </row>
    <row r="2622" spans="1:13" x14ac:dyDescent="0.3">
      <c r="A2622">
        <v>1661</v>
      </c>
      <c r="B2622">
        <v>4</v>
      </c>
      <c r="C2622">
        <v>8</v>
      </c>
      <c r="D2622">
        <v>1</v>
      </c>
      <c r="E2622">
        <v>18</v>
      </c>
      <c r="F2622">
        <v>1661</v>
      </c>
      <c r="G2622" t="s">
        <v>1673</v>
      </c>
      <c r="H2622" s="6">
        <v>45</v>
      </c>
      <c r="I2622" s="12">
        <f>IF(Fact_Order[[#This Row],[Review Rating]]&gt;3,1,0)</f>
        <v>1</v>
      </c>
      <c r="J2622">
        <v>4.0999999999999996</v>
      </c>
      <c r="K2622">
        <f>IF(Fact_Order[[#This Row],[Discount Applied]]="Yes", 1, 0)</f>
        <v>1</v>
      </c>
      <c r="L2622" t="s">
        <v>7</v>
      </c>
      <c r="M2622" t="s">
        <v>8</v>
      </c>
    </row>
    <row r="2623" spans="1:13" x14ac:dyDescent="0.3">
      <c r="A2623">
        <v>1769</v>
      </c>
      <c r="B2623">
        <v>5</v>
      </c>
      <c r="C2623">
        <v>44</v>
      </c>
      <c r="D2623">
        <v>3</v>
      </c>
      <c r="E2623">
        <v>4</v>
      </c>
      <c r="F2623">
        <v>1769</v>
      </c>
      <c r="G2623" t="s">
        <v>1782</v>
      </c>
      <c r="H2623" s="6">
        <v>45</v>
      </c>
      <c r="I2623" s="12">
        <f>IF(Fact_Order[[#This Row],[Review Rating]]&gt;3,1,0)</f>
        <v>1</v>
      </c>
      <c r="J2623">
        <v>3.9</v>
      </c>
      <c r="K2623">
        <f>IF(Fact_Order[[#This Row],[Discount Applied]]="Yes", 1, 0)</f>
        <v>0</v>
      </c>
      <c r="L2623" t="s">
        <v>1691</v>
      </c>
      <c r="M2623" t="s">
        <v>14</v>
      </c>
    </row>
    <row r="2624" spans="1:13" x14ac:dyDescent="0.3">
      <c r="A2624">
        <v>1945</v>
      </c>
      <c r="B2624">
        <v>2</v>
      </c>
      <c r="C2624">
        <v>11</v>
      </c>
      <c r="D2624">
        <v>1</v>
      </c>
      <c r="E2624">
        <v>16</v>
      </c>
      <c r="F2624">
        <v>1945</v>
      </c>
      <c r="G2624" t="s">
        <v>1958</v>
      </c>
      <c r="H2624" s="6">
        <v>45</v>
      </c>
      <c r="I2624" s="12">
        <f>IF(Fact_Order[[#This Row],[Review Rating]]&gt;3,1,0)</f>
        <v>0</v>
      </c>
      <c r="J2624">
        <v>2.7</v>
      </c>
      <c r="K2624">
        <f>IF(Fact_Order[[#This Row],[Discount Applied]]="Yes", 1, 0)</f>
        <v>0</v>
      </c>
      <c r="L2624" t="s">
        <v>1691</v>
      </c>
      <c r="M2624" t="s">
        <v>10</v>
      </c>
    </row>
    <row r="2625" spans="1:13" x14ac:dyDescent="0.3">
      <c r="A2625">
        <v>1963</v>
      </c>
      <c r="B2625">
        <v>4</v>
      </c>
      <c r="C2625">
        <v>45</v>
      </c>
      <c r="D2625">
        <v>4</v>
      </c>
      <c r="E2625">
        <v>20</v>
      </c>
      <c r="F2625">
        <v>1963</v>
      </c>
      <c r="G2625" t="s">
        <v>1976</v>
      </c>
      <c r="H2625" s="6">
        <v>45</v>
      </c>
      <c r="I2625" s="12">
        <f>IF(Fact_Order[[#This Row],[Review Rating]]&gt;3,1,0)</f>
        <v>1</v>
      </c>
      <c r="J2625">
        <v>4.4000000000000004</v>
      </c>
      <c r="K2625">
        <f>IF(Fact_Order[[#This Row],[Discount Applied]]="Yes", 1, 0)</f>
        <v>0</v>
      </c>
      <c r="L2625" t="s">
        <v>1691</v>
      </c>
      <c r="M2625" t="s">
        <v>14</v>
      </c>
    </row>
    <row r="2626" spans="1:13" x14ac:dyDescent="0.3">
      <c r="A2626">
        <v>1999</v>
      </c>
      <c r="B2626">
        <v>5</v>
      </c>
      <c r="C2626">
        <v>35</v>
      </c>
      <c r="D2626">
        <v>4</v>
      </c>
      <c r="E2626">
        <v>14</v>
      </c>
      <c r="F2626">
        <v>1999</v>
      </c>
      <c r="G2626" t="s">
        <v>2012</v>
      </c>
      <c r="H2626" s="6">
        <v>45</v>
      </c>
      <c r="I2626" s="12">
        <f>IF(Fact_Order[[#This Row],[Review Rating]]&gt;3,1,0)</f>
        <v>1</v>
      </c>
      <c r="J2626">
        <v>3.4</v>
      </c>
      <c r="K2626">
        <f>IF(Fact_Order[[#This Row],[Discount Applied]]="Yes", 1, 0)</f>
        <v>0</v>
      </c>
      <c r="L2626" t="s">
        <v>1691</v>
      </c>
      <c r="M2626" t="s">
        <v>10</v>
      </c>
    </row>
    <row r="2627" spans="1:13" x14ac:dyDescent="0.3">
      <c r="A2627">
        <v>2093</v>
      </c>
      <c r="B2627">
        <v>3</v>
      </c>
      <c r="C2627">
        <v>47</v>
      </c>
      <c r="D2627">
        <v>4</v>
      </c>
      <c r="E2627">
        <v>4</v>
      </c>
      <c r="F2627">
        <v>2093</v>
      </c>
      <c r="G2627" t="s">
        <v>2106</v>
      </c>
      <c r="H2627" s="6">
        <v>45</v>
      </c>
      <c r="I2627" s="12">
        <f>IF(Fact_Order[[#This Row],[Review Rating]]&gt;3,1,0)</f>
        <v>0</v>
      </c>
      <c r="J2627">
        <v>2.6</v>
      </c>
      <c r="K2627">
        <f>IF(Fact_Order[[#This Row],[Discount Applied]]="Yes", 1, 0)</f>
        <v>0</v>
      </c>
      <c r="L2627" t="s">
        <v>1691</v>
      </c>
      <c r="M2627" t="s">
        <v>22</v>
      </c>
    </row>
    <row r="2628" spans="1:13" x14ac:dyDescent="0.3">
      <c r="A2628">
        <v>2128</v>
      </c>
      <c r="B2628">
        <v>5</v>
      </c>
      <c r="C2628">
        <v>18</v>
      </c>
      <c r="D2628">
        <v>2</v>
      </c>
      <c r="E2628">
        <v>24</v>
      </c>
      <c r="F2628">
        <v>2128</v>
      </c>
      <c r="G2628" t="s">
        <v>2141</v>
      </c>
      <c r="H2628" s="6">
        <v>45</v>
      </c>
      <c r="I2628" s="12">
        <f>IF(Fact_Order[[#This Row],[Review Rating]]&gt;3,1,0)</f>
        <v>1</v>
      </c>
      <c r="J2628">
        <v>4.5</v>
      </c>
      <c r="K2628">
        <f>IF(Fact_Order[[#This Row],[Discount Applied]]="Yes", 1, 0)</f>
        <v>0</v>
      </c>
      <c r="L2628" t="s">
        <v>1691</v>
      </c>
      <c r="M2628" t="s">
        <v>27</v>
      </c>
    </row>
    <row r="2629" spans="1:13" x14ac:dyDescent="0.3">
      <c r="A2629">
        <v>2149</v>
      </c>
      <c r="B2629">
        <v>5</v>
      </c>
      <c r="C2629">
        <v>44</v>
      </c>
      <c r="D2629">
        <v>1</v>
      </c>
      <c r="E2629">
        <v>18</v>
      </c>
      <c r="F2629">
        <v>2149</v>
      </c>
      <c r="G2629" t="s">
        <v>2162</v>
      </c>
      <c r="H2629" s="6">
        <v>45</v>
      </c>
      <c r="I2629" s="12">
        <f>IF(Fact_Order[[#This Row],[Review Rating]]&gt;3,1,0)</f>
        <v>1</v>
      </c>
      <c r="J2629">
        <v>4.5999999999999996</v>
      </c>
      <c r="K2629">
        <f>IF(Fact_Order[[#This Row],[Discount Applied]]="Yes", 1, 0)</f>
        <v>0</v>
      </c>
      <c r="L2629" t="s">
        <v>1691</v>
      </c>
      <c r="M2629" t="s">
        <v>14</v>
      </c>
    </row>
    <row r="2630" spans="1:13" x14ac:dyDescent="0.3">
      <c r="A2630">
        <v>2250</v>
      </c>
      <c r="B2630">
        <v>3</v>
      </c>
      <c r="C2630">
        <v>6</v>
      </c>
      <c r="D2630">
        <v>2</v>
      </c>
      <c r="E2630">
        <v>25</v>
      </c>
      <c r="F2630">
        <v>2250</v>
      </c>
      <c r="G2630" t="s">
        <v>2263</v>
      </c>
      <c r="H2630" s="6">
        <v>45</v>
      </c>
      <c r="I2630" s="12">
        <f>IF(Fact_Order[[#This Row],[Review Rating]]&gt;3,1,0)</f>
        <v>1</v>
      </c>
      <c r="J2630">
        <v>4.3</v>
      </c>
      <c r="K2630">
        <f>IF(Fact_Order[[#This Row],[Discount Applied]]="Yes", 1, 0)</f>
        <v>0</v>
      </c>
      <c r="L2630" t="s">
        <v>1691</v>
      </c>
      <c r="M2630" t="s">
        <v>27</v>
      </c>
    </row>
    <row r="2631" spans="1:13" x14ac:dyDescent="0.3">
      <c r="A2631">
        <v>2284</v>
      </c>
      <c r="B2631">
        <v>2</v>
      </c>
      <c r="C2631">
        <v>32</v>
      </c>
      <c r="D2631">
        <v>1</v>
      </c>
      <c r="E2631">
        <v>9</v>
      </c>
      <c r="F2631">
        <v>2284</v>
      </c>
      <c r="G2631" t="s">
        <v>2297</v>
      </c>
      <c r="H2631" s="6">
        <v>45</v>
      </c>
      <c r="I2631" s="12">
        <f>IF(Fact_Order[[#This Row],[Review Rating]]&gt;3,1,0)</f>
        <v>1</v>
      </c>
      <c r="J2631">
        <v>4.0999999999999996</v>
      </c>
      <c r="K2631">
        <f>IF(Fact_Order[[#This Row],[Discount Applied]]="Yes", 1, 0)</f>
        <v>0</v>
      </c>
      <c r="L2631" t="s">
        <v>1691</v>
      </c>
      <c r="M2631" t="s">
        <v>12</v>
      </c>
    </row>
    <row r="2632" spans="1:13" x14ac:dyDescent="0.3">
      <c r="A2632">
        <v>2288</v>
      </c>
      <c r="B2632">
        <v>6</v>
      </c>
      <c r="C2632">
        <v>44</v>
      </c>
      <c r="D2632">
        <v>3</v>
      </c>
      <c r="E2632">
        <v>1</v>
      </c>
      <c r="F2632">
        <v>2288</v>
      </c>
      <c r="G2632" t="s">
        <v>2301</v>
      </c>
      <c r="H2632" s="6">
        <v>45</v>
      </c>
      <c r="I2632" s="12">
        <f>IF(Fact_Order[[#This Row],[Review Rating]]&gt;3,1,0)</f>
        <v>0</v>
      </c>
      <c r="J2632">
        <v>3</v>
      </c>
      <c r="K2632">
        <f>IF(Fact_Order[[#This Row],[Discount Applied]]="Yes", 1, 0)</f>
        <v>0</v>
      </c>
      <c r="L2632" t="s">
        <v>1691</v>
      </c>
      <c r="M2632" t="s">
        <v>27</v>
      </c>
    </row>
    <row r="2633" spans="1:13" x14ac:dyDescent="0.3">
      <c r="A2633">
        <v>2435</v>
      </c>
      <c r="B2633">
        <v>6</v>
      </c>
      <c r="C2633">
        <v>41</v>
      </c>
      <c r="D2633">
        <v>2</v>
      </c>
      <c r="E2633">
        <v>25</v>
      </c>
      <c r="F2633">
        <v>2435</v>
      </c>
      <c r="G2633" t="s">
        <v>2448</v>
      </c>
      <c r="H2633" s="6">
        <v>45</v>
      </c>
      <c r="I2633" s="12">
        <f>IF(Fact_Order[[#This Row],[Review Rating]]&gt;3,1,0)</f>
        <v>1</v>
      </c>
      <c r="J2633">
        <v>5</v>
      </c>
      <c r="K2633">
        <f>IF(Fact_Order[[#This Row],[Discount Applied]]="Yes", 1, 0)</f>
        <v>0</v>
      </c>
      <c r="L2633" t="s">
        <v>1691</v>
      </c>
      <c r="M2633" t="s">
        <v>12</v>
      </c>
    </row>
    <row r="2634" spans="1:13" x14ac:dyDescent="0.3">
      <c r="A2634">
        <v>2685</v>
      </c>
      <c r="B2634">
        <v>2</v>
      </c>
      <c r="C2634">
        <v>48</v>
      </c>
      <c r="D2634">
        <v>3</v>
      </c>
      <c r="E2634">
        <v>11</v>
      </c>
      <c r="F2634">
        <v>2685</v>
      </c>
      <c r="G2634" t="s">
        <v>2698</v>
      </c>
      <c r="H2634" s="6">
        <v>45</v>
      </c>
      <c r="I2634" s="12">
        <f>IF(Fact_Order[[#This Row],[Review Rating]]&gt;3,1,0)</f>
        <v>1</v>
      </c>
      <c r="J2634">
        <v>4.7</v>
      </c>
      <c r="K2634">
        <f>IF(Fact_Order[[#This Row],[Discount Applied]]="Yes", 1, 0)</f>
        <v>0</v>
      </c>
      <c r="L2634" t="s">
        <v>1691</v>
      </c>
      <c r="M2634" t="s">
        <v>12</v>
      </c>
    </row>
    <row r="2635" spans="1:13" x14ac:dyDescent="0.3">
      <c r="A2635">
        <v>2715</v>
      </c>
      <c r="B2635">
        <v>6</v>
      </c>
      <c r="C2635">
        <v>45</v>
      </c>
      <c r="D2635">
        <v>1</v>
      </c>
      <c r="E2635">
        <v>2</v>
      </c>
      <c r="F2635">
        <v>2715</v>
      </c>
      <c r="G2635" t="s">
        <v>2728</v>
      </c>
      <c r="H2635" s="6">
        <v>45</v>
      </c>
      <c r="I2635" s="12">
        <f>IF(Fact_Order[[#This Row],[Review Rating]]&gt;3,1,0)</f>
        <v>1</v>
      </c>
      <c r="J2635">
        <v>3.6</v>
      </c>
      <c r="K2635">
        <f>IF(Fact_Order[[#This Row],[Discount Applied]]="Yes", 1, 0)</f>
        <v>0</v>
      </c>
      <c r="L2635" t="s">
        <v>1691</v>
      </c>
      <c r="M2635" t="s">
        <v>12</v>
      </c>
    </row>
    <row r="2636" spans="1:13" x14ac:dyDescent="0.3">
      <c r="A2636">
        <v>2918</v>
      </c>
      <c r="B2636">
        <v>6</v>
      </c>
      <c r="C2636">
        <v>25</v>
      </c>
      <c r="D2636">
        <v>1</v>
      </c>
      <c r="E2636">
        <v>6</v>
      </c>
      <c r="F2636">
        <v>2918</v>
      </c>
      <c r="G2636" t="s">
        <v>2931</v>
      </c>
      <c r="H2636" s="6">
        <v>45</v>
      </c>
      <c r="I2636" s="12">
        <f>IF(Fact_Order[[#This Row],[Review Rating]]&gt;3,1,0)</f>
        <v>0</v>
      </c>
      <c r="J2636">
        <v>2.9</v>
      </c>
      <c r="K2636">
        <f>IF(Fact_Order[[#This Row],[Discount Applied]]="Yes", 1, 0)</f>
        <v>0</v>
      </c>
      <c r="L2636" t="s">
        <v>1691</v>
      </c>
      <c r="M2636" t="s">
        <v>8</v>
      </c>
    </row>
    <row r="2637" spans="1:13" x14ac:dyDescent="0.3">
      <c r="A2637">
        <v>2966</v>
      </c>
      <c r="B2637">
        <v>4</v>
      </c>
      <c r="C2637">
        <v>13</v>
      </c>
      <c r="D2637">
        <v>3</v>
      </c>
      <c r="E2637">
        <v>19</v>
      </c>
      <c r="F2637">
        <v>2966</v>
      </c>
      <c r="G2637" t="s">
        <v>2979</v>
      </c>
      <c r="H2637" s="6">
        <v>45</v>
      </c>
      <c r="I2637" s="12">
        <f>IF(Fact_Order[[#This Row],[Review Rating]]&gt;3,1,0)</f>
        <v>1</v>
      </c>
      <c r="J2637">
        <v>4.4000000000000004</v>
      </c>
      <c r="K2637">
        <f>IF(Fact_Order[[#This Row],[Discount Applied]]="Yes", 1, 0)</f>
        <v>0</v>
      </c>
      <c r="L2637" t="s">
        <v>1691</v>
      </c>
      <c r="M2637" t="s">
        <v>14</v>
      </c>
    </row>
    <row r="2638" spans="1:13" x14ac:dyDescent="0.3">
      <c r="A2638">
        <v>2983</v>
      </c>
      <c r="B2638">
        <v>6</v>
      </c>
      <c r="C2638">
        <v>49</v>
      </c>
      <c r="D2638">
        <v>3</v>
      </c>
      <c r="E2638">
        <v>11</v>
      </c>
      <c r="F2638">
        <v>2983</v>
      </c>
      <c r="G2638" t="s">
        <v>2996</v>
      </c>
      <c r="H2638" s="6">
        <v>45</v>
      </c>
      <c r="I2638" s="12">
        <f>IF(Fact_Order[[#This Row],[Review Rating]]&gt;3,1,0)</f>
        <v>1</v>
      </c>
      <c r="J2638">
        <v>3.6</v>
      </c>
      <c r="K2638">
        <f>IF(Fact_Order[[#This Row],[Discount Applied]]="Yes", 1, 0)</f>
        <v>0</v>
      </c>
      <c r="L2638" t="s">
        <v>1691</v>
      </c>
      <c r="M2638" t="s">
        <v>12</v>
      </c>
    </row>
    <row r="2639" spans="1:13" x14ac:dyDescent="0.3">
      <c r="A2639">
        <v>3011</v>
      </c>
      <c r="B2639">
        <v>2</v>
      </c>
      <c r="C2639">
        <v>32</v>
      </c>
      <c r="D2639">
        <v>1</v>
      </c>
      <c r="E2639">
        <v>23</v>
      </c>
      <c r="F2639">
        <v>3011</v>
      </c>
      <c r="G2639" t="s">
        <v>3024</v>
      </c>
      <c r="H2639" s="6">
        <v>45</v>
      </c>
      <c r="I2639" s="12">
        <f>IF(Fact_Order[[#This Row],[Review Rating]]&gt;3,1,0)</f>
        <v>1</v>
      </c>
      <c r="J2639">
        <v>3.3</v>
      </c>
      <c r="K2639">
        <f>IF(Fact_Order[[#This Row],[Discount Applied]]="Yes", 1, 0)</f>
        <v>0</v>
      </c>
      <c r="L2639" t="s">
        <v>1691</v>
      </c>
      <c r="M2639" t="s">
        <v>12</v>
      </c>
    </row>
    <row r="2640" spans="1:13" x14ac:dyDescent="0.3">
      <c r="A2640">
        <v>3123</v>
      </c>
      <c r="B2640">
        <v>1</v>
      </c>
      <c r="C2640">
        <v>43</v>
      </c>
      <c r="D2640">
        <v>4</v>
      </c>
      <c r="E2640">
        <v>21</v>
      </c>
      <c r="F2640">
        <v>3123</v>
      </c>
      <c r="G2640" t="s">
        <v>3136</v>
      </c>
      <c r="H2640" s="6">
        <v>45</v>
      </c>
      <c r="I2640" s="12">
        <f>IF(Fact_Order[[#This Row],[Review Rating]]&gt;3,1,0)</f>
        <v>0</v>
      </c>
      <c r="J2640">
        <v>3</v>
      </c>
      <c r="K2640">
        <f>IF(Fact_Order[[#This Row],[Discount Applied]]="Yes", 1, 0)</f>
        <v>0</v>
      </c>
      <c r="L2640" t="s">
        <v>1691</v>
      </c>
      <c r="M2640" t="s">
        <v>12</v>
      </c>
    </row>
    <row r="2641" spans="1:13" x14ac:dyDescent="0.3">
      <c r="A2641">
        <v>3268</v>
      </c>
      <c r="B2641">
        <v>6</v>
      </c>
      <c r="C2641">
        <v>38</v>
      </c>
      <c r="D2641">
        <v>1</v>
      </c>
      <c r="E2641">
        <v>16</v>
      </c>
      <c r="F2641">
        <v>3268</v>
      </c>
      <c r="G2641" t="s">
        <v>3281</v>
      </c>
      <c r="H2641" s="6">
        <v>45</v>
      </c>
      <c r="I2641" s="12">
        <f>IF(Fact_Order[[#This Row],[Review Rating]]&gt;3,1,0)</f>
        <v>0</v>
      </c>
      <c r="J2641">
        <v>3</v>
      </c>
      <c r="K2641">
        <f>IF(Fact_Order[[#This Row],[Discount Applied]]="Yes", 1, 0)</f>
        <v>0</v>
      </c>
      <c r="L2641" t="s">
        <v>1691</v>
      </c>
      <c r="M2641" t="s">
        <v>12</v>
      </c>
    </row>
    <row r="2642" spans="1:13" x14ac:dyDescent="0.3">
      <c r="A2642">
        <v>3274</v>
      </c>
      <c r="B2642">
        <v>2</v>
      </c>
      <c r="C2642">
        <v>23</v>
      </c>
      <c r="D2642">
        <v>3</v>
      </c>
      <c r="E2642">
        <v>23</v>
      </c>
      <c r="F2642">
        <v>3274</v>
      </c>
      <c r="G2642" t="s">
        <v>3287</v>
      </c>
      <c r="H2642" s="6">
        <v>45</v>
      </c>
      <c r="I2642" s="12">
        <f>IF(Fact_Order[[#This Row],[Review Rating]]&gt;3,1,0)</f>
        <v>0</v>
      </c>
      <c r="J2642">
        <v>2.6</v>
      </c>
      <c r="K2642">
        <f>IF(Fact_Order[[#This Row],[Discount Applied]]="Yes", 1, 0)</f>
        <v>0</v>
      </c>
      <c r="L2642" t="s">
        <v>1691</v>
      </c>
      <c r="M2642" t="s">
        <v>14</v>
      </c>
    </row>
    <row r="2643" spans="1:13" x14ac:dyDescent="0.3">
      <c r="A2643">
        <v>3317</v>
      </c>
      <c r="B2643">
        <v>2</v>
      </c>
      <c r="C2643">
        <v>36</v>
      </c>
      <c r="D2643">
        <v>3</v>
      </c>
      <c r="E2643">
        <v>21</v>
      </c>
      <c r="F2643">
        <v>3317</v>
      </c>
      <c r="G2643" t="s">
        <v>3330</v>
      </c>
      <c r="H2643" s="6">
        <v>45</v>
      </c>
      <c r="I2643" s="12">
        <f>IF(Fact_Order[[#This Row],[Review Rating]]&gt;3,1,0)</f>
        <v>1</v>
      </c>
      <c r="J2643">
        <v>3.1</v>
      </c>
      <c r="K2643">
        <f>IF(Fact_Order[[#This Row],[Discount Applied]]="Yes", 1, 0)</f>
        <v>0</v>
      </c>
      <c r="L2643" t="s">
        <v>1691</v>
      </c>
      <c r="M2643" t="s">
        <v>27</v>
      </c>
    </row>
    <row r="2644" spans="1:13" x14ac:dyDescent="0.3">
      <c r="A2644">
        <v>3337</v>
      </c>
      <c r="B2644">
        <v>2</v>
      </c>
      <c r="C2644">
        <v>7</v>
      </c>
      <c r="D2644">
        <v>4</v>
      </c>
      <c r="E2644">
        <v>1</v>
      </c>
      <c r="F2644">
        <v>3337</v>
      </c>
      <c r="G2644" t="s">
        <v>3350</v>
      </c>
      <c r="H2644" s="6">
        <v>45</v>
      </c>
      <c r="I2644" s="12">
        <f>IF(Fact_Order[[#This Row],[Review Rating]]&gt;3,1,0)</f>
        <v>1</v>
      </c>
      <c r="J2644">
        <v>4</v>
      </c>
      <c r="K2644">
        <f>IF(Fact_Order[[#This Row],[Discount Applied]]="Yes", 1, 0)</f>
        <v>0</v>
      </c>
      <c r="L2644" t="s">
        <v>1691</v>
      </c>
      <c r="M2644" t="s">
        <v>27</v>
      </c>
    </row>
    <row r="2645" spans="1:13" x14ac:dyDescent="0.3">
      <c r="A2645">
        <v>3355</v>
      </c>
      <c r="B2645">
        <v>3</v>
      </c>
      <c r="C2645">
        <v>34</v>
      </c>
      <c r="D2645">
        <v>4</v>
      </c>
      <c r="E2645">
        <v>12</v>
      </c>
      <c r="F2645">
        <v>3355</v>
      </c>
      <c r="G2645" t="s">
        <v>3368</v>
      </c>
      <c r="H2645" s="6">
        <v>45</v>
      </c>
      <c r="I2645" s="12">
        <f>IF(Fact_Order[[#This Row],[Review Rating]]&gt;3,1,0)</f>
        <v>0</v>
      </c>
      <c r="J2645">
        <v>2.8</v>
      </c>
      <c r="K2645">
        <f>IF(Fact_Order[[#This Row],[Discount Applied]]="Yes", 1, 0)</f>
        <v>0</v>
      </c>
      <c r="L2645" t="s">
        <v>1691</v>
      </c>
      <c r="M2645" t="s">
        <v>14</v>
      </c>
    </row>
    <row r="2646" spans="1:13" x14ac:dyDescent="0.3">
      <c r="A2646">
        <v>3468</v>
      </c>
      <c r="B2646">
        <v>3</v>
      </c>
      <c r="C2646">
        <v>22</v>
      </c>
      <c r="D2646">
        <v>4</v>
      </c>
      <c r="E2646">
        <v>19</v>
      </c>
      <c r="F2646">
        <v>3468</v>
      </c>
      <c r="G2646" t="s">
        <v>3481</v>
      </c>
      <c r="H2646" s="6">
        <v>45</v>
      </c>
      <c r="I2646" s="12">
        <f>IF(Fact_Order[[#This Row],[Review Rating]]&gt;3,1,0)</f>
        <v>1</v>
      </c>
      <c r="J2646">
        <v>5</v>
      </c>
      <c r="K2646">
        <f>IF(Fact_Order[[#This Row],[Discount Applied]]="Yes", 1, 0)</f>
        <v>0</v>
      </c>
      <c r="L2646" t="s">
        <v>1691</v>
      </c>
      <c r="M2646" t="s">
        <v>12</v>
      </c>
    </row>
    <row r="2647" spans="1:13" x14ac:dyDescent="0.3">
      <c r="A2647">
        <v>3531</v>
      </c>
      <c r="B2647">
        <v>1</v>
      </c>
      <c r="C2647">
        <v>20</v>
      </c>
      <c r="D2647">
        <v>2</v>
      </c>
      <c r="E2647">
        <v>13</v>
      </c>
      <c r="F2647">
        <v>3531</v>
      </c>
      <c r="G2647" t="s">
        <v>3544</v>
      </c>
      <c r="H2647" s="6">
        <v>45</v>
      </c>
      <c r="I2647" s="12">
        <f>IF(Fact_Order[[#This Row],[Review Rating]]&gt;3,1,0)</f>
        <v>1</v>
      </c>
      <c r="J2647">
        <v>3.4</v>
      </c>
      <c r="K2647">
        <f>IF(Fact_Order[[#This Row],[Discount Applied]]="Yes", 1, 0)</f>
        <v>0</v>
      </c>
      <c r="L2647" t="s">
        <v>1691</v>
      </c>
      <c r="M2647" t="s">
        <v>14</v>
      </c>
    </row>
    <row r="2648" spans="1:13" x14ac:dyDescent="0.3">
      <c r="A2648">
        <v>3642</v>
      </c>
      <c r="B2648">
        <v>2</v>
      </c>
      <c r="C2648">
        <v>15</v>
      </c>
      <c r="D2648">
        <v>4</v>
      </c>
      <c r="E2648">
        <v>15</v>
      </c>
      <c r="F2648">
        <v>3642</v>
      </c>
      <c r="G2648" t="s">
        <v>3655</v>
      </c>
      <c r="H2648" s="6">
        <v>45</v>
      </c>
      <c r="I2648" s="12">
        <f>IF(Fact_Order[[#This Row],[Review Rating]]&gt;3,1,0)</f>
        <v>0</v>
      </c>
      <c r="J2648">
        <v>2.7</v>
      </c>
      <c r="K2648">
        <f>IF(Fact_Order[[#This Row],[Discount Applied]]="Yes", 1, 0)</f>
        <v>0</v>
      </c>
      <c r="L2648" t="s">
        <v>1691</v>
      </c>
      <c r="M2648" t="s">
        <v>22</v>
      </c>
    </row>
    <row r="2649" spans="1:13" x14ac:dyDescent="0.3">
      <c r="A2649">
        <v>3648</v>
      </c>
      <c r="B2649">
        <v>6</v>
      </c>
      <c r="C2649">
        <v>24</v>
      </c>
      <c r="D2649">
        <v>1</v>
      </c>
      <c r="E2649">
        <v>7</v>
      </c>
      <c r="F2649">
        <v>3648</v>
      </c>
      <c r="G2649" t="s">
        <v>3661</v>
      </c>
      <c r="H2649" s="6">
        <v>45</v>
      </c>
      <c r="I2649" s="12">
        <f>IF(Fact_Order[[#This Row],[Review Rating]]&gt;3,1,0)</f>
        <v>0</v>
      </c>
      <c r="J2649">
        <v>2.9</v>
      </c>
      <c r="K2649">
        <f>IF(Fact_Order[[#This Row],[Discount Applied]]="Yes", 1, 0)</f>
        <v>0</v>
      </c>
      <c r="L2649" t="s">
        <v>1691</v>
      </c>
      <c r="M2649" t="s">
        <v>22</v>
      </c>
    </row>
    <row r="2650" spans="1:13" x14ac:dyDescent="0.3">
      <c r="A2650">
        <v>3668</v>
      </c>
      <c r="B2650">
        <v>3</v>
      </c>
      <c r="C2650">
        <v>48</v>
      </c>
      <c r="D2650">
        <v>4</v>
      </c>
      <c r="E2650">
        <v>14</v>
      </c>
      <c r="F2650">
        <v>3668</v>
      </c>
      <c r="G2650" t="s">
        <v>3681</v>
      </c>
      <c r="H2650" s="6">
        <v>45</v>
      </c>
      <c r="I2650" s="12">
        <f>IF(Fact_Order[[#This Row],[Review Rating]]&gt;3,1,0)</f>
        <v>0</v>
      </c>
      <c r="J2650">
        <v>2.6</v>
      </c>
      <c r="K2650">
        <f>IF(Fact_Order[[#This Row],[Discount Applied]]="Yes", 1, 0)</f>
        <v>0</v>
      </c>
      <c r="L2650" t="s">
        <v>1691</v>
      </c>
      <c r="M2650" t="s">
        <v>8</v>
      </c>
    </row>
    <row r="2651" spans="1:13" x14ac:dyDescent="0.3">
      <c r="A2651">
        <v>3679</v>
      </c>
      <c r="B2651">
        <v>4</v>
      </c>
      <c r="C2651">
        <v>22</v>
      </c>
      <c r="D2651">
        <v>4</v>
      </c>
      <c r="E2651">
        <v>6</v>
      </c>
      <c r="F2651">
        <v>3679</v>
      </c>
      <c r="G2651" t="s">
        <v>3692</v>
      </c>
      <c r="H2651" s="6">
        <v>45</v>
      </c>
      <c r="I2651" s="12">
        <f>IF(Fact_Order[[#This Row],[Review Rating]]&gt;3,1,0)</f>
        <v>1</v>
      </c>
      <c r="J2651">
        <v>3.5</v>
      </c>
      <c r="K2651">
        <f>IF(Fact_Order[[#This Row],[Discount Applied]]="Yes", 1, 0)</f>
        <v>0</v>
      </c>
      <c r="L2651" t="s">
        <v>1691</v>
      </c>
      <c r="M2651" t="s">
        <v>22</v>
      </c>
    </row>
    <row r="2652" spans="1:13" x14ac:dyDescent="0.3">
      <c r="A2652">
        <v>3739</v>
      </c>
      <c r="B2652">
        <v>2</v>
      </c>
      <c r="C2652">
        <v>13</v>
      </c>
      <c r="D2652">
        <v>2</v>
      </c>
      <c r="E2652">
        <v>7</v>
      </c>
      <c r="F2652">
        <v>3739</v>
      </c>
      <c r="G2652" t="s">
        <v>3752</v>
      </c>
      <c r="H2652" s="6">
        <v>45</v>
      </c>
      <c r="I2652" s="12">
        <f>IF(Fact_Order[[#This Row],[Review Rating]]&gt;3,1,0)</f>
        <v>0</v>
      </c>
      <c r="J2652">
        <v>2.7</v>
      </c>
      <c r="K2652">
        <f>IF(Fact_Order[[#This Row],[Discount Applied]]="Yes", 1, 0)</f>
        <v>0</v>
      </c>
      <c r="L2652" t="s">
        <v>1691</v>
      </c>
      <c r="M2652" t="s">
        <v>10</v>
      </c>
    </row>
    <row r="2653" spans="1:13" x14ac:dyDescent="0.3">
      <c r="A2653">
        <v>3783</v>
      </c>
      <c r="B2653">
        <v>2</v>
      </c>
      <c r="C2653">
        <v>16</v>
      </c>
      <c r="D2653">
        <v>2</v>
      </c>
      <c r="E2653">
        <v>15</v>
      </c>
      <c r="F2653">
        <v>3783</v>
      </c>
      <c r="G2653" t="s">
        <v>3796</v>
      </c>
      <c r="H2653" s="6">
        <v>45</v>
      </c>
      <c r="I2653" s="12">
        <f>IF(Fact_Order[[#This Row],[Review Rating]]&gt;3,1,0)</f>
        <v>0</v>
      </c>
      <c r="J2653">
        <v>2.8</v>
      </c>
      <c r="K2653">
        <f>IF(Fact_Order[[#This Row],[Discount Applied]]="Yes", 1, 0)</f>
        <v>0</v>
      </c>
      <c r="L2653" t="s">
        <v>1691</v>
      </c>
      <c r="M2653" t="s">
        <v>14</v>
      </c>
    </row>
    <row r="2654" spans="1:13" x14ac:dyDescent="0.3">
      <c r="A2654">
        <v>3791</v>
      </c>
      <c r="B2654">
        <v>4</v>
      </c>
      <c r="C2654">
        <v>30</v>
      </c>
      <c r="D2654">
        <v>3</v>
      </c>
      <c r="E2654">
        <v>9</v>
      </c>
      <c r="F2654">
        <v>3791</v>
      </c>
      <c r="G2654" t="s">
        <v>3804</v>
      </c>
      <c r="H2654" s="6">
        <v>45</v>
      </c>
      <c r="I2654" s="12">
        <f>IF(Fact_Order[[#This Row],[Review Rating]]&gt;3,1,0)</f>
        <v>1</v>
      </c>
      <c r="J2654">
        <v>4.4000000000000004</v>
      </c>
      <c r="K2654">
        <f>IF(Fact_Order[[#This Row],[Discount Applied]]="Yes", 1, 0)</f>
        <v>0</v>
      </c>
      <c r="L2654" t="s">
        <v>1691</v>
      </c>
      <c r="M2654" t="s">
        <v>12</v>
      </c>
    </row>
    <row r="2655" spans="1:13" x14ac:dyDescent="0.3">
      <c r="A2655">
        <v>270</v>
      </c>
      <c r="B2655">
        <v>3</v>
      </c>
      <c r="C2655">
        <v>43</v>
      </c>
      <c r="D2655">
        <v>1</v>
      </c>
      <c r="E2655">
        <v>1</v>
      </c>
      <c r="F2655">
        <v>270</v>
      </c>
      <c r="G2655" t="s">
        <v>282</v>
      </c>
      <c r="H2655" s="6">
        <v>44</v>
      </c>
      <c r="I2655" s="12">
        <f>IF(Fact_Order[[#This Row],[Review Rating]]&gt;3,1,0)</f>
        <v>1</v>
      </c>
      <c r="J2655">
        <v>3.3</v>
      </c>
      <c r="K2655">
        <f>IF(Fact_Order[[#This Row],[Discount Applied]]="Yes", 1, 0)</f>
        <v>1</v>
      </c>
      <c r="L2655" t="s">
        <v>7</v>
      </c>
      <c r="M2655" t="s">
        <v>10</v>
      </c>
    </row>
    <row r="2656" spans="1:13" x14ac:dyDescent="0.3">
      <c r="A2656">
        <v>303</v>
      </c>
      <c r="B2656">
        <v>1</v>
      </c>
      <c r="C2656">
        <v>13</v>
      </c>
      <c r="D2656">
        <v>3</v>
      </c>
      <c r="E2656">
        <v>2</v>
      </c>
      <c r="F2656">
        <v>303</v>
      </c>
      <c r="G2656" t="s">
        <v>315</v>
      </c>
      <c r="H2656" s="6">
        <v>44</v>
      </c>
      <c r="I2656" s="12">
        <f>IF(Fact_Order[[#This Row],[Review Rating]]&gt;3,1,0)</f>
        <v>1</v>
      </c>
      <c r="J2656">
        <v>3.6</v>
      </c>
      <c r="K2656">
        <f>IF(Fact_Order[[#This Row],[Discount Applied]]="Yes", 1, 0)</f>
        <v>1</v>
      </c>
      <c r="L2656" t="s">
        <v>7</v>
      </c>
      <c r="M2656" t="s">
        <v>22</v>
      </c>
    </row>
    <row r="2657" spans="1:13" x14ac:dyDescent="0.3">
      <c r="A2657">
        <v>486</v>
      </c>
      <c r="B2657">
        <v>3</v>
      </c>
      <c r="C2657">
        <v>31</v>
      </c>
      <c r="D2657">
        <v>2</v>
      </c>
      <c r="E2657">
        <v>10</v>
      </c>
      <c r="F2657">
        <v>486</v>
      </c>
      <c r="G2657" t="s">
        <v>498</v>
      </c>
      <c r="H2657" s="6">
        <v>44</v>
      </c>
      <c r="I2657" s="12">
        <f>IF(Fact_Order[[#This Row],[Review Rating]]&gt;3,1,0)</f>
        <v>0</v>
      </c>
      <c r="J2657">
        <v>2.6</v>
      </c>
      <c r="K2657">
        <f>IF(Fact_Order[[#This Row],[Discount Applied]]="Yes", 1, 0)</f>
        <v>1</v>
      </c>
      <c r="L2657" t="s">
        <v>7</v>
      </c>
      <c r="M2657" t="s">
        <v>27</v>
      </c>
    </row>
    <row r="2658" spans="1:13" x14ac:dyDescent="0.3">
      <c r="A2658">
        <v>628</v>
      </c>
      <c r="B2658">
        <v>1</v>
      </c>
      <c r="C2658">
        <v>5</v>
      </c>
      <c r="D2658">
        <v>1</v>
      </c>
      <c r="E2658">
        <v>4</v>
      </c>
      <c r="F2658">
        <v>628</v>
      </c>
      <c r="G2658" t="s">
        <v>640</v>
      </c>
      <c r="H2658" s="6">
        <v>44</v>
      </c>
      <c r="I2658" s="12">
        <f>IF(Fact_Order[[#This Row],[Review Rating]]&gt;3,1,0)</f>
        <v>1</v>
      </c>
      <c r="J2658">
        <v>4.0999999999999996</v>
      </c>
      <c r="K2658">
        <f>IF(Fact_Order[[#This Row],[Discount Applied]]="Yes", 1, 0)</f>
        <v>1</v>
      </c>
      <c r="L2658" t="s">
        <v>7</v>
      </c>
      <c r="M2658" t="s">
        <v>14</v>
      </c>
    </row>
    <row r="2659" spans="1:13" x14ac:dyDescent="0.3">
      <c r="A2659">
        <v>782</v>
      </c>
      <c r="B2659">
        <v>6</v>
      </c>
      <c r="C2659">
        <v>35</v>
      </c>
      <c r="D2659">
        <v>1</v>
      </c>
      <c r="E2659">
        <v>19</v>
      </c>
      <c r="F2659">
        <v>782</v>
      </c>
      <c r="G2659" t="s">
        <v>794</v>
      </c>
      <c r="H2659" s="6">
        <v>44</v>
      </c>
      <c r="I2659" s="12">
        <f>IF(Fact_Order[[#This Row],[Review Rating]]&gt;3,1,0)</f>
        <v>0</v>
      </c>
      <c r="J2659">
        <v>3</v>
      </c>
      <c r="K2659">
        <f>IF(Fact_Order[[#This Row],[Discount Applied]]="Yes", 1, 0)</f>
        <v>1</v>
      </c>
      <c r="L2659" t="s">
        <v>7</v>
      </c>
      <c r="M2659" t="s">
        <v>12</v>
      </c>
    </row>
    <row r="2660" spans="1:13" x14ac:dyDescent="0.3">
      <c r="A2660">
        <v>792</v>
      </c>
      <c r="B2660">
        <v>5</v>
      </c>
      <c r="C2660">
        <v>18</v>
      </c>
      <c r="D2660">
        <v>3</v>
      </c>
      <c r="E2660">
        <v>19</v>
      </c>
      <c r="F2660">
        <v>792</v>
      </c>
      <c r="G2660" t="s">
        <v>804</v>
      </c>
      <c r="H2660" s="6">
        <v>44</v>
      </c>
      <c r="I2660" s="12">
        <f>IF(Fact_Order[[#This Row],[Review Rating]]&gt;3,1,0)</f>
        <v>1</v>
      </c>
      <c r="J2660">
        <v>3.1</v>
      </c>
      <c r="K2660">
        <f>IF(Fact_Order[[#This Row],[Discount Applied]]="Yes", 1, 0)</f>
        <v>1</v>
      </c>
      <c r="L2660" t="s">
        <v>7</v>
      </c>
      <c r="M2660" t="s">
        <v>14</v>
      </c>
    </row>
    <row r="2661" spans="1:13" x14ac:dyDescent="0.3">
      <c r="A2661">
        <v>848</v>
      </c>
      <c r="B2661">
        <v>4</v>
      </c>
      <c r="C2661">
        <v>33</v>
      </c>
      <c r="D2661">
        <v>4</v>
      </c>
      <c r="E2661">
        <v>16</v>
      </c>
      <c r="F2661">
        <v>848</v>
      </c>
      <c r="G2661" t="s">
        <v>860</v>
      </c>
      <c r="H2661" s="6">
        <v>44</v>
      </c>
      <c r="I2661" s="12">
        <f>IF(Fact_Order[[#This Row],[Review Rating]]&gt;3,1,0)</f>
        <v>1</v>
      </c>
      <c r="J2661">
        <v>4.0999999999999996</v>
      </c>
      <c r="K2661">
        <f>IF(Fact_Order[[#This Row],[Discount Applied]]="Yes", 1, 0)</f>
        <v>1</v>
      </c>
      <c r="L2661" t="s">
        <v>7</v>
      </c>
      <c r="M2661" t="s">
        <v>14</v>
      </c>
    </row>
    <row r="2662" spans="1:13" x14ac:dyDescent="0.3">
      <c r="A2662">
        <v>855</v>
      </c>
      <c r="B2662">
        <v>2</v>
      </c>
      <c r="C2662">
        <v>19</v>
      </c>
      <c r="D2662">
        <v>2</v>
      </c>
      <c r="E2662">
        <v>14</v>
      </c>
      <c r="F2662">
        <v>855</v>
      </c>
      <c r="G2662" t="s">
        <v>867</v>
      </c>
      <c r="H2662" s="6">
        <v>44</v>
      </c>
      <c r="I2662" s="12">
        <f>IF(Fact_Order[[#This Row],[Review Rating]]&gt;3,1,0)</f>
        <v>1</v>
      </c>
      <c r="J2662">
        <v>4.3</v>
      </c>
      <c r="K2662">
        <f>IF(Fact_Order[[#This Row],[Discount Applied]]="Yes", 1, 0)</f>
        <v>1</v>
      </c>
      <c r="L2662" t="s">
        <v>7</v>
      </c>
      <c r="M2662" t="s">
        <v>8</v>
      </c>
    </row>
    <row r="2663" spans="1:13" x14ac:dyDescent="0.3">
      <c r="A2663">
        <v>903</v>
      </c>
      <c r="B2663">
        <v>3</v>
      </c>
      <c r="C2663">
        <v>1</v>
      </c>
      <c r="D2663">
        <v>3</v>
      </c>
      <c r="E2663">
        <v>20</v>
      </c>
      <c r="F2663">
        <v>903</v>
      </c>
      <c r="G2663" t="s">
        <v>915</v>
      </c>
      <c r="H2663" s="6">
        <v>44</v>
      </c>
      <c r="I2663" s="12">
        <f>IF(Fact_Order[[#This Row],[Review Rating]]&gt;3,1,0)</f>
        <v>0</v>
      </c>
      <c r="J2663">
        <v>2.8</v>
      </c>
      <c r="K2663">
        <f>IF(Fact_Order[[#This Row],[Discount Applied]]="Yes", 1, 0)</f>
        <v>1</v>
      </c>
      <c r="L2663" t="s">
        <v>7</v>
      </c>
      <c r="M2663" t="s">
        <v>10</v>
      </c>
    </row>
    <row r="2664" spans="1:13" x14ac:dyDescent="0.3">
      <c r="A2664">
        <v>941</v>
      </c>
      <c r="B2664">
        <v>6</v>
      </c>
      <c r="C2664">
        <v>25</v>
      </c>
      <c r="D2664">
        <v>2</v>
      </c>
      <c r="E2664">
        <v>23</v>
      </c>
      <c r="F2664">
        <v>941</v>
      </c>
      <c r="G2664" t="s">
        <v>953</v>
      </c>
      <c r="H2664" s="6">
        <v>44</v>
      </c>
      <c r="I2664" s="12">
        <f>IF(Fact_Order[[#This Row],[Review Rating]]&gt;3,1,0)</f>
        <v>0</v>
      </c>
      <c r="J2664">
        <v>2.6</v>
      </c>
      <c r="K2664">
        <f>IF(Fact_Order[[#This Row],[Discount Applied]]="Yes", 1, 0)</f>
        <v>1</v>
      </c>
      <c r="L2664" t="s">
        <v>7</v>
      </c>
      <c r="M2664" t="s">
        <v>14</v>
      </c>
    </row>
    <row r="2665" spans="1:13" x14ac:dyDescent="0.3">
      <c r="A2665">
        <v>1451</v>
      </c>
      <c r="B2665">
        <v>2</v>
      </c>
      <c r="C2665">
        <v>27</v>
      </c>
      <c r="D2665">
        <v>1</v>
      </c>
      <c r="E2665">
        <v>11</v>
      </c>
      <c r="F2665">
        <v>1451</v>
      </c>
      <c r="G2665" t="s">
        <v>1463</v>
      </c>
      <c r="H2665" s="6">
        <v>44</v>
      </c>
      <c r="I2665" s="12">
        <f>IF(Fact_Order[[#This Row],[Review Rating]]&gt;3,1,0)</f>
        <v>1</v>
      </c>
      <c r="J2665">
        <v>3.4</v>
      </c>
      <c r="K2665">
        <f>IF(Fact_Order[[#This Row],[Discount Applied]]="Yes", 1, 0)</f>
        <v>1</v>
      </c>
      <c r="L2665" t="s">
        <v>7</v>
      </c>
      <c r="M2665" t="s">
        <v>10</v>
      </c>
    </row>
    <row r="2666" spans="1:13" x14ac:dyDescent="0.3">
      <c r="A2666">
        <v>1488</v>
      </c>
      <c r="B2666">
        <v>6</v>
      </c>
      <c r="C2666">
        <v>29</v>
      </c>
      <c r="D2666">
        <v>3</v>
      </c>
      <c r="E2666">
        <v>12</v>
      </c>
      <c r="F2666">
        <v>1488</v>
      </c>
      <c r="G2666" t="s">
        <v>1500</v>
      </c>
      <c r="H2666" s="6">
        <v>44</v>
      </c>
      <c r="I2666" s="12">
        <f>IF(Fact_Order[[#This Row],[Review Rating]]&gt;3,1,0)</f>
        <v>1</v>
      </c>
      <c r="J2666">
        <v>4.5999999999999996</v>
      </c>
      <c r="K2666">
        <f>IF(Fact_Order[[#This Row],[Discount Applied]]="Yes", 1, 0)</f>
        <v>1</v>
      </c>
      <c r="L2666" t="s">
        <v>7</v>
      </c>
      <c r="M2666" t="s">
        <v>14</v>
      </c>
    </row>
    <row r="2667" spans="1:13" x14ac:dyDescent="0.3">
      <c r="A2667">
        <v>1489</v>
      </c>
      <c r="B2667">
        <v>4</v>
      </c>
      <c r="C2667">
        <v>12</v>
      </c>
      <c r="D2667">
        <v>1</v>
      </c>
      <c r="E2667">
        <v>20</v>
      </c>
      <c r="F2667">
        <v>1489</v>
      </c>
      <c r="G2667" t="s">
        <v>1501</v>
      </c>
      <c r="H2667" s="6">
        <v>44</v>
      </c>
      <c r="I2667" s="12">
        <f>IF(Fact_Order[[#This Row],[Review Rating]]&gt;3,1,0)</f>
        <v>1</v>
      </c>
      <c r="J2667">
        <v>4</v>
      </c>
      <c r="K2667">
        <f>IF(Fact_Order[[#This Row],[Discount Applied]]="Yes", 1, 0)</f>
        <v>1</v>
      </c>
      <c r="L2667" t="s">
        <v>7</v>
      </c>
      <c r="M2667" t="s">
        <v>12</v>
      </c>
    </row>
    <row r="2668" spans="1:13" x14ac:dyDescent="0.3">
      <c r="A2668">
        <v>1494</v>
      </c>
      <c r="B2668">
        <v>4</v>
      </c>
      <c r="C2668">
        <v>26</v>
      </c>
      <c r="D2668">
        <v>4</v>
      </c>
      <c r="E2668">
        <v>23</v>
      </c>
      <c r="F2668">
        <v>1494</v>
      </c>
      <c r="G2668" t="s">
        <v>1506</v>
      </c>
      <c r="H2668" s="6">
        <v>44</v>
      </c>
      <c r="I2668" s="12">
        <f>IF(Fact_Order[[#This Row],[Review Rating]]&gt;3,1,0)</f>
        <v>0</v>
      </c>
      <c r="J2668">
        <v>2.7</v>
      </c>
      <c r="K2668">
        <f>IF(Fact_Order[[#This Row],[Discount Applied]]="Yes", 1, 0)</f>
        <v>1</v>
      </c>
      <c r="L2668" t="s">
        <v>7</v>
      </c>
      <c r="M2668" t="s">
        <v>12</v>
      </c>
    </row>
    <row r="2669" spans="1:13" x14ac:dyDescent="0.3">
      <c r="A2669">
        <v>1543</v>
      </c>
      <c r="B2669">
        <v>3</v>
      </c>
      <c r="C2669">
        <v>12</v>
      </c>
      <c r="D2669">
        <v>1</v>
      </c>
      <c r="E2669">
        <v>1</v>
      </c>
      <c r="F2669">
        <v>1543</v>
      </c>
      <c r="G2669" t="s">
        <v>1555</v>
      </c>
      <c r="H2669" s="6">
        <v>44</v>
      </c>
      <c r="I2669" s="12">
        <f>IF(Fact_Order[[#This Row],[Review Rating]]&gt;3,1,0)</f>
        <v>1</v>
      </c>
      <c r="J2669">
        <v>3.5</v>
      </c>
      <c r="K2669">
        <f>IF(Fact_Order[[#This Row],[Discount Applied]]="Yes", 1, 0)</f>
        <v>1</v>
      </c>
      <c r="L2669" t="s">
        <v>7</v>
      </c>
      <c r="M2669" t="s">
        <v>14</v>
      </c>
    </row>
    <row r="2670" spans="1:13" x14ac:dyDescent="0.3">
      <c r="A2670">
        <v>1564</v>
      </c>
      <c r="B2670">
        <v>3</v>
      </c>
      <c r="C2670">
        <v>24</v>
      </c>
      <c r="D2670">
        <v>4</v>
      </c>
      <c r="E2670">
        <v>14</v>
      </c>
      <c r="F2670">
        <v>1564</v>
      </c>
      <c r="G2670" t="s">
        <v>1576</v>
      </c>
      <c r="H2670" s="6">
        <v>44</v>
      </c>
      <c r="I2670" s="12">
        <f>IF(Fact_Order[[#This Row],[Review Rating]]&gt;3,1,0)</f>
        <v>1</v>
      </c>
      <c r="J2670">
        <v>4.3</v>
      </c>
      <c r="K2670">
        <f>IF(Fact_Order[[#This Row],[Discount Applied]]="Yes", 1, 0)</f>
        <v>1</v>
      </c>
      <c r="L2670" t="s">
        <v>7</v>
      </c>
      <c r="M2670" t="s">
        <v>10</v>
      </c>
    </row>
    <row r="2671" spans="1:13" x14ac:dyDescent="0.3">
      <c r="A2671">
        <v>1677</v>
      </c>
      <c r="B2671">
        <v>3</v>
      </c>
      <c r="C2671">
        <v>9</v>
      </c>
      <c r="D2671">
        <v>1</v>
      </c>
      <c r="E2671">
        <v>13</v>
      </c>
      <c r="F2671">
        <v>1677</v>
      </c>
      <c r="G2671" t="s">
        <v>1689</v>
      </c>
      <c r="H2671" s="6">
        <v>44</v>
      </c>
      <c r="I2671" s="12">
        <f>IF(Fact_Order[[#This Row],[Review Rating]]&gt;3,1,0)</f>
        <v>1</v>
      </c>
      <c r="J2671">
        <v>3.1</v>
      </c>
      <c r="K2671">
        <f>IF(Fact_Order[[#This Row],[Discount Applied]]="Yes", 1, 0)</f>
        <v>1</v>
      </c>
      <c r="L2671" t="s">
        <v>7</v>
      </c>
      <c r="M2671" t="s">
        <v>22</v>
      </c>
    </row>
    <row r="2672" spans="1:13" x14ac:dyDescent="0.3">
      <c r="A2672">
        <v>1747</v>
      </c>
      <c r="B2672">
        <v>6</v>
      </c>
      <c r="C2672">
        <v>16</v>
      </c>
      <c r="D2672">
        <v>3</v>
      </c>
      <c r="E2672">
        <v>9</v>
      </c>
      <c r="F2672">
        <v>1747</v>
      </c>
      <c r="G2672" t="s">
        <v>1760</v>
      </c>
      <c r="H2672" s="6">
        <v>44</v>
      </c>
      <c r="I2672" s="12">
        <f>IF(Fact_Order[[#This Row],[Review Rating]]&gt;3,1,0)</f>
        <v>1</v>
      </c>
      <c r="J2672">
        <v>3.1</v>
      </c>
      <c r="K2672">
        <f>IF(Fact_Order[[#This Row],[Discount Applied]]="Yes", 1, 0)</f>
        <v>0</v>
      </c>
      <c r="L2672" t="s">
        <v>1691</v>
      </c>
      <c r="M2672" t="s">
        <v>22</v>
      </c>
    </row>
    <row r="2673" spans="1:13" x14ac:dyDescent="0.3">
      <c r="A2673">
        <v>1761</v>
      </c>
      <c r="B2673">
        <v>4</v>
      </c>
      <c r="C2673">
        <v>47</v>
      </c>
      <c r="D2673">
        <v>2</v>
      </c>
      <c r="E2673">
        <v>12</v>
      </c>
      <c r="F2673">
        <v>1761</v>
      </c>
      <c r="G2673" t="s">
        <v>1774</v>
      </c>
      <c r="H2673" s="6">
        <v>44</v>
      </c>
      <c r="I2673" s="12">
        <f>IF(Fact_Order[[#This Row],[Review Rating]]&gt;3,1,0)</f>
        <v>1</v>
      </c>
      <c r="J2673">
        <v>3.5</v>
      </c>
      <c r="K2673">
        <f>IF(Fact_Order[[#This Row],[Discount Applied]]="Yes", 1, 0)</f>
        <v>0</v>
      </c>
      <c r="L2673" t="s">
        <v>1691</v>
      </c>
      <c r="M2673" t="s">
        <v>14</v>
      </c>
    </row>
    <row r="2674" spans="1:13" x14ac:dyDescent="0.3">
      <c r="A2674">
        <v>1778</v>
      </c>
      <c r="B2674">
        <v>2</v>
      </c>
      <c r="C2674">
        <v>47</v>
      </c>
      <c r="D2674">
        <v>1</v>
      </c>
      <c r="E2674">
        <v>5</v>
      </c>
      <c r="F2674">
        <v>1778</v>
      </c>
      <c r="G2674" t="s">
        <v>1791</v>
      </c>
      <c r="H2674" s="6">
        <v>44</v>
      </c>
      <c r="I2674" s="12">
        <f>IF(Fact_Order[[#This Row],[Review Rating]]&gt;3,1,0)</f>
        <v>1</v>
      </c>
      <c r="J2674">
        <v>4.7</v>
      </c>
      <c r="K2674">
        <f>IF(Fact_Order[[#This Row],[Discount Applied]]="Yes", 1, 0)</f>
        <v>0</v>
      </c>
      <c r="L2674" t="s">
        <v>1691</v>
      </c>
      <c r="M2674" t="s">
        <v>10</v>
      </c>
    </row>
    <row r="2675" spans="1:13" x14ac:dyDescent="0.3">
      <c r="A2675">
        <v>1867</v>
      </c>
      <c r="B2675">
        <v>4</v>
      </c>
      <c r="C2675">
        <v>30</v>
      </c>
      <c r="D2675">
        <v>1</v>
      </c>
      <c r="E2675">
        <v>18</v>
      </c>
      <c r="F2675">
        <v>1867</v>
      </c>
      <c r="G2675" t="s">
        <v>1880</v>
      </c>
      <c r="H2675" s="6">
        <v>44</v>
      </c>
      <c r="I2675" s="12">
        <f>IF(Fact_Order[[#This Row],[Review Rating]]&gt;3,1,0)</f>
        <v>1</v>
      </c>
      <c r="J2675">
        <v>4.2</v>
      </c>
      <c r="K2675">
        <f>IF(Fact_Order[[#This Row],[Discount Applied]]="Yes", 1, 0)</f>
        <v>0</v>
      </c>
      <c r="L2675" t="s">
        <v>1691</v>
      </c>
      <c r="M2675" t="s">
        <v>12</v>
      </c>
    </row>
    <row r="2676" spans="1:13" x14ac:dyDescent="0.3">
      <c r="A2676">
        <v>1874</v>
      </c>
      <c r="B2676">
        <v>1</v>
      </c>
      <c r="C2676">
        <v>49</v>
      </c>
      <c r="D2676">
        <v>4</v>
      </c>
      <c r="E2676">
        <v>2</v>
      </c>
      <c r="F2676">
        <v>1874</v>
      </c>
      <c r="G2676" t="s">
        <v>1887</v>
      </c>
      <c r="H2676" s="6">
        <v>44</v>
      </c>
      <c r="I2676" s="12">
        <f>IF(Fact_Order[[#This Row],[Review Rating]]&gt;3,1,0)</f>
        <v>0</v>
      </c>
      <c r="J2676">
        <v>2.9</v>
      </c>
      <c r="K2676">
        <f>IF(Fact_Order[[#This Row],[Discount Applied]]="Yes", 1, 0)</f>
        <v>0</v>
      </c>
      <c r="L2676" t="s">
        <v>1691</v>
      </c>
      <c r="M2676" t="s">
        <v>22</v>
      </c>
    </row>
    <row r="2677" spans="1:13" x14ac:dyDescent="0.3">
      <c r="A2677">
        <v>1888</v>
      </c>
      <c r="B2677">
        <v>1</v>
      </c>
      <c r="C2677">
        <v>26</v>
      </c>
      <c r="D2677">
        <v>4</v>
      </c>
      <c r="E2677">
        <v>16</v>
      </c>
      <c r="F2677">
        <v>1888</v>
      </c>
      <c r="G2677" t="s">
        <v>1901</v>
      </c>
      <c r="H2677" s="6">
        <v>44</v>
      </c>
      <c r="I2677" s="12">
        <f>IF(Fact_Order[[#This Row],[Review Rating]]&gt;3,1,0)</f>
        <v>1</v>
      </c>
      <c r="J2677">
        <v>3.5</v>
      </c>
      <c r="K2677">
        <f>IF(Fact_Order[[#This Row],[Discount Applied]]="Yes", 1, 0)</f>
        <v>0</v>
      </c>
      <c r="L2677" t="s">
        <v>1691</v>
      </c>
      <c r="M2677" t="s">
        <v>14</v>
      </c>
    </row>
    <row r="2678" spans="1:13" x14ac:dyDescent="0.3">
      <c r="A2678">
        <v>1975</v>
      </c>
      <c r="B2678">
        <v>5</v>
      </c>
      <c r="C2678">
        <v>31</v>
      </c>
      <c r="D2678">
        <v>1</v>
      </c>
      <c r="E2678">
        <v>25</v>
      </c>
      <c r="F2678">
        <v>1975</v>
      </c>
      <c r="G2678" t="s">
        <v>1988</v>
      </c>
      <c r="H2678" s="6">
        <v>44</v>
      </c>
      <c r="I2678" s="12">
        <f>IF(Fact_Order[[#This Row],[Review Rating]]&gt;3,1,0)</f>
        <v>1</v>
      </c>
      <c r="J2678">
        <v>4.5999999999999996</v>
      </c>
      <c r="K2678">
        <f>IF(Fact_Order[[#This Row],[Discount Applied]]="Yes", 1, 0)</f>
        <v>0</v>
      </c>
      <c r="L2678" t="s">
        <v>1691</v>
      </c>
      <c r="M2678" t="s">
        <v>14</v>
      </c>
    </row>
    <row r="2679" spans="1:13" x14ac:dyDescent="0.3">
      <c r="A2679">
        <v>2119</v>
      </c>
      <c r="B2679">
        <v>5</v>
      </c>
      <c r="C2679">
        <v>43</v>
      </c>
      <c r="D2679">
        <v>4</v>
      </c>
      <c r="E2679">
        <v>21</v>
      </c>
      <c r="F2679">
        <v>2119</v>
      </c>
      <c r="G2679" t="s">
        <v>2132</v>
      </c>
      <c r="H2679" s="6">
        <v>44</v>
      </c>
      <c r="I2679" s="12">
        <f>IF(Fact_Order[[#This Row],[Review Rating]]&gt;3,1,0)</f>
        <v>1</v>
      </c>
      <c r="J2679">
        <v>4.2</v>
      </c>
      <c r="K2679">
        <f>IF(Fact_Order[[#This Row],[Discount Applied]]="Yes", 1, 0)</f>
        <v>0</v>
      </c>
      <c r="L2679" t="s">
        <v>1691</v>
      </c>
      <c r="M2679" t="s">
        <v>27</v>
      </c>
    </row>
    <row r="2680" spans="1:13" x14ac:dyDescent="0.3">
      <c r="A2680">
        <v>2267</v>
      </c>
      <c r="B2680">
        <v>6</v>
      </c>
      <c r="C2680">
        <v>10</v>
      </c>
      <c r="D2680">
        <v>4</v>
      </c>
      <c r="E2680">
        <v>11</v>
      </c>
      <c r="F2680">
        <v>2267</v>
      </c>
      <c r="G2680" t="s">
        <v>2280</v>
      </c>
      <c r="H2680" s="6">
        <v>44</v>
      </c>
      <c r="I2680" s="12">
        <f>IF(Fact_Order[[#This Row],[Review Rating]]&gt;3,1,0)</f>
        <v>1</v>
      </c>
      <c r="J2680">
        <v>4.3</v>
      </c>
      <c r="K2680">
        <f>IF(Fact_Order[[#This Row],[Discount Applied]]="Yes", 1, 0)</f>
        <v>0</v>
      </c>
      <c r="L2680" t="s">
        <v>1691</v>
      </c>
      <c r="M2680" t="s">
        <v>27</v>
      </c>
    </row>
    <row r="2681" spans="1:13" x14ac:dyDescent="0.3">
      <c r="A2681">
        <v>2400</v>
      </c>
      <c r="B2681">
        <v>6</v>
      </c>
      <c r="C2681">
        <v>14</v>
      </c>
      <c r="D2681">
        <v>2</v>
      </c>
      <c r="E2681">
        <v>11</v>
      </c>
      <c r="F2681">
        <v>2400</v>
      </c>
      <c r="G2681" t="s">
        <v>2413</v>
      </c>
      <c r="H2681" s="6">
        <v>44</v>
      </c>
      <c r="I2681" s="12">
        <f>IF(Fact_Order[[#This Row],[Review Rating]]&gt;3,1,0)</f>
        <v>1</v>
      </c>
      <c r="J2681">
        <v>3.2</v>
      </c>
      <c r="K2681">
        <f>IF(Fact_Order[[#This Row],[Discount Applied]]="Yes", 1, 0)</f>
        <v>0</v>
      </c>
      <c r="L2681" t="s">
        <v>1691</v>
      </c>
      <c r="M2681" t="s">
        <v>10</v>
      </c>
    </row>
    <row r="2682" spans="1:13" x14ac:dyDescent="0.3">
      <c r="A2682">
        <v>2440</v>
      </c>
      <c r="B2682">
        <v>4</v>
      </c>
      <c r="C2682">
        <v>11</v>
      </c>
      <c r="D2682">
        <v>3</v>
      </c>
      <c r="E2682">
        <v>9</v>
      </c>
      <c r="F2682">
        <v>2440</v>
      </c>
      <c r="G2682" t="s">
        <v>2453</v>
      </c>
      <c r="H2682" s="6">
        <v>44</v>
      </c>
      <c r="I2682" s="12">
        <f>IF(Fact_Order[[#This Row],[Review Rating]]&gt;3,1,0)</f>
        <v>0</v>
      </c>
      <c r="J2682">
        <v>2.8</v>
      </c>
      <c r="K2682">
        <f>IF(Fact_Order[[#This Row],[Discount Applied]]="Yes", 1, 0)</f>
        <v>0</v>
      </c>
      <c r="L2682" t="s">
        <v>1691</v>
      </c>
      <c r="M2682" t="s">
        <v>22</v>
      </c>
    </row>
    <row r="2683" spans="1:13" x14ac:dyDescent="0.3">
      <c r="A2683">
        <v>2603</v>
      </c>
      <c r="B2683">
        <v>2</v>
      </c>
      <c r="C2683">
        <v>37</v>
      </c>
      <c r="D2683">
        <v>4</v>
      </c>
      <c r="E2683">
        <v>8</v>
      </c>
      <c r="F2683">
        <v>2603</v>
      </c>
      <c r="G2683" t="s">
        <v>2616</v>
      </c>
      <c r="H2683" s="6">
        <v>44</v>
      </c>
      <c r="I2683" s="12">
        <f>IF(Fact_Order[[#This Row],[Review Rating]]&gt;3,1,0)</f>
        <v>0</v>
      </c>
      <c r="J2683">
        <v>2.9</v>
      </c>
      <c r="K2683">
        <f>IF(Fact_Order[[#This Row],[Discount Applied]]="Yes", 1, 0)</f>
        <v>0</v>
      </c>
      <c r="L2683" t="s">
        <v>1691</v>
      </c>
      <c r="M2683" t="s">
        <v>8</v>
      </c>
    </row>
    <row r="2684" spans="1:13" x14ac:dyDescent="0.3">
      <c r="A2684">
        <v>2630</v>
      </c>
      <c r="B2684">
        <v>2</v>
      </c>
      <c r="C2684">
        <v>14</v>
      </c>
      <c r="D2684">
        <v>1</v>
      </c>
      <c r="E2684">
        <v>19</v>
      </c>
      <c r="F2684">
        <v>2630</v>
      </c>
      <c r="G2684" t="s">
        <v>2643</v>
      </c>
      <c r="H2684" s="6">
        <v>44</v>
      </c>
      <c r="I2684" s="12">
        <f>IF(Fact_Order[[#This Row],[Review Rating]]&gt;3,1,0)</f>
        <v>1</v>
      </c>
      <c r="J2684">
        <v>3.8</v>
      </c>
      <c r="K2684">
        <f>IF(Fact_Order[[#This Row],[Discount Applied]]="Yes", 1, 0)</f>
        <v>0</v>
      </c>
      <c r="L2684" t="s">
        <v>1691</v>
      </c>
      <c r="M2684" t="s">
        <v>8</v>
      </c>
    </row>
    <row r="2685" spans="1:13" x14ac:dyDescent="0.3">
      <c r="A2685">
        <v>2632</v>
      </c>
      <c r="B2685">
        <v>1</v>
      </c>
      <c r="C2685">
        <v>40</v>
      </c>
      <c r="D2685">
        <v>3</v>
      </c>
      <c r="E2685">
        <v>12</v>
      </c>
      <c r="F2685">
        <v>2632</v>
      </c>
      <c r="G2685" t="s">
        <v>2645</v>
      </c>
      <c r="H2685" s="6">
        <v>44</v>
      </c>
      <c r="I2685" s="12">
        <f>IF(Fact_Order[[#This Row],[Review Rating]]&gt;3,1,0)</f>
        <v>0</v>
      </c>
      <c r="J2685">
        <v>2.7</v>
      </c>
      <c r="K2685">
        <f>IF(Fact_Order[[#This Row],[Discount Applied]]="Yes", 1, 0)</f>
        <v>0</v>
      </c>
      <c r="L2685" t="s">
        <v>1691</v>
      </c>
      <c r="M2685" t="s">
        <v>10</v>
      </c>
    </row>
    <row r="2686" spans="1:13" x14ac:dyDescent="0.3">
      <c r="A2686">
        <v>2671</v>
      </c>
      <c r="B2686">
        <v>1</v>
      </c>
      <c r="C2686">
        <v>39</v>
      </c>
      <c r="D2686">
        <v>4</v>
      </c>
      <c r="E2686">
        <v>13</v>
      </c>
      <c r="F2686">
        <v>2671</v>
      </c>
      <c r="G2686" t="s">
        <v>2684</v>
      </c>
      <c r="H2686" s="6">
        <v>44</v>
      </c>
      <c r="I2686" s="12">
        <f>IF(Fact_Order[[#This Row],[Review Rating]]&gt;3,1,0)</f>
        <v>1</v>
      </c>
      <c r="J2686">
        <v>4.7</v>
      </c>
      <c r="K2686">
        <f>IF(Fact_Order[[#This Row],[Discount Applied]]="Yes", 1, 0)</f>
        <v>0</v>
      </c>
      <c r="L2686" t="s">
        <v>1691</v>
      </c>
      <c r="M2686" t="s">
        <v>22</v>
      </c>
    </row>
    <row r="2687" spans="1:13" x14ac:dyDescent="0.3">
      <c r="A2687">
        <v>2771</v>
      </c>
      <c r="B2687">
        <v>1</v>
      </c>
      <c r="C2687">
        <v>44</v>
      </c>
      <c r="D2687">
        <v>4</v>
      </c>
      <c r="E2687">
        <v>24</v>
      </c>
      <c r="F2687">
        <v>2771</v>
      </c>
      <c r="G2687" t="s">
        <v>2784</v>
      </c>
      <c r="H2687" s="6">
        <v>44</v>
      </c>
      <c r="I2687" s="12">
        <f>IF(Fact_Order[[#This Row],[Review Rating]]&gt;3,1,0)</f>
        <v>1</v>
      </c>
      <c r="J2687">
        <v>3.3</v>
      </c>
      <c r="K2687">
        <f>IF(Fact_Order[[#This Row],[Discount Applied]]="Yes", 1, 0)</f>
        <v>0</v>
      </c>
      <c r="L2687" t="s">
        <v>1691</v>
      </c>
      <c r="M2687" t="s">
        <v>22</v>
      </c>
    </row>
    <row r="2688" spans="1:13" x14ac:dyDescent="0.3">
      <c r="A2688">
        <v>2793</v>
      </c>
      <c r="B2688">
        <v>1</v>
      </c>
      <c r="C2688">
        <v>1</v>
      </c>
      <c r="D2688">
        <v>1</v>
      </c>
      <c r="E2688">
        <v>7</v>
      </c>
      <c r="F2688">
        <v>2793</v>
      </c>
      <c r="G2688" t="s">
        <v>2806</v>
      </c>
      <c r="H2688" s="6">
        <v>44</v>
      </c>
      <c r="I2688" s="12">
        <f>IF(Fact_Order[[#This Row],[Review Rating]]&gt;3,1,0)</f>
        <v>1</v>
      </c>
      <c r="J2688">
        <v>3.2</v>
      </c>
      <c r="K2688">
        <f>IF(Fact_Order[[#This Row],[Discount Applied]]="Yes", 1, 0)</f>
        <v>0</v>
      </c>
      <c r="L2688" t="s">
        <v>1691</v>
      </c>
      <c r="M2688" t="s">
        <v>12</v>
      </c>
    </row>
    <row r="2689" spans="1:13" x14ac:dyDescent="0.3">
      <c r="A2689">
        <v>2804</v>
      </c>
      <c r="B2689">
        <v>2</v>
      </c>
      <c r="C2689">
        <v>38</v>
      </c>
      <c r="D2689">
        <v>1</v>
      </c>
      <c r="E2689">
        <v>18</v>
      </c>
      <c r="F2689">
        <v>2804</v>
      </c>
      <c r="G2689" t="s">
        <v>2817</v>
      </c>
      <c r="H2689" s="6">
        <v>44</v>
      </c>
      <c r="I2689" s="12">
        <f>IF(Fact_Order[[#This Row],[Review Rating]]&gt;3,1,0)</f>
        <v>1</v>
      </c>
      <c r="J2689">
        <v>3.3</v>
      </c>
      <c r="K2689">
        <f>IF(Fact_Order[[#This Row],[Discount Applied]]="Yes", 1, 0)</f>
        <v>0</v>
      </c>
      <c r="L2689" t="s">
        <v>1691</v>
      </c>
      <c r="M2689" t="s">
        <v>22</v>
      </c>
    </row>
    <row r="2690" spans="1:13" x14ac:dyDescent="0.3">
      <c r="A2690">
        <v>2944</v>
      </c>
      <c r="B2690">
        <v>4</v>
      </c>
      <c r="C2690">
        <v>42</v>
      </c>
      <c r="D2690">
        <v>2</v>
      </c>
      <c r="E2690">
        <v>6</v>
      </c>
      <c r="F2690">
        <v>2944</v>
      </c>
      <c r="G2690" t="s">
        <v>2957</v>
      </c>
      <c r="H2690" s="6">
        <v>44</v>
      </c>
      <c r="I2690" s="12">
        <f>IF(Fact_Order[[#This Row],[Review Rating]]&gt;3,1,0)</f>
        <v>1</v>
      </c>
      <c r="J2690">
        <v>3.4</v>
      </c>
      <c r="K2690">
        <f>IF(Fact_Order[[#This Row],[Discount Applied]]="Yes", 1, 0)</f>
        <v>0</v>
      </c>
      <c r="L2690" t="s">
        <v>1691</v>
      </c>
      <c r="M2690" t="s">
        <v>12</v>
      </c>
    </row>
    <row r="2691" spans="1:13" x14ac:dyDescent="0.3">
      <c r="A2691">
        <v>2984</v>
      </c>
      <c r="B2691">
        <v>5</v>
      </c>
      <c r="C2691">
        <v>9</v>
      </c>
      <c r="D2691">
        <v>1</v>
      </c>
      <c r="E2691">
        <v>14</v>
      </c>
      <c r="F2691">
        <v>2984</v>
      </c>
      <c r="G2691" t="s">
        <v>2997</v>
      </c>
      <c r="H2691" s="6">
        <v>44</v>
      </c>
      <c r="I2691" s="12">
        <f>IF(Fact_Order[[#This Row],[Review Rating]]&gt;3,1,0)</f>
        <v>0</v>
      </c>
      <c r="J2691">
        <v>2.8</v>
      </c>
      <c r="K2691">
        <f>IF(Fact_Order[[#This Row],[Discount Applied]]="Yes", 1, 0)</f>
        <v>0</v>
      </c>
      <c r="L2691" t="s">
        <v>1691</v>
      </c>
      <c r="M2691" t="s">
        <v>12</v>
      </c>
    </row>
    <row r="2692" spans="1:13" x14ac:dyDescent="0.3">
      <c r="A2692">
        <v>3020</v>
      </c>
      <c r="B2692">
        <v>5</v>
      </c>
      <c r="C2692">
        <v>41</v>
      </c>
      <c r="D2692">
        <v>1</v>
      </c>
      <c r="E2692">
        <v>15</v>
      </c>
      <c r="F2692">
        <v>3020</v>
      </c>
      <c r="G2692" t="s">
        <v>3033</v>
      </c>
      <c r="H2692" s="6">
        <v>44</v>
      </c>
      <c r="I2692" s="12">
        <f>IF(Fact_Order[[#This Row],[Review Rating]]&gt;3,1,0)</f>
        <v>1</v>
      </c>
      <c r="J2692">
        <v>3.9</v>
      </c>
      <c r="K2692">
        <f>IF(Fact_Order[[#This Row],[Discount Applied]]="Yes", 1, 0)</f>
        <v>0</v>
      </c>
      <c r="L2692" t="s">
        <v>1691</v>
      </c>
      <c r="M2692" t="s">
        <v>14</v>
      </c>
    </row>
    <row r="2693" spans="1:13" x14ac:dyDescent="0.3">
      <c r="A2693">
        <v>3038</v>
      </c>
      <c r="B2693">
        <v>3</v>
      </c>
      <c r="C2693">
        <v>45</v>
      </c>
      <c r="D2693">
        <v>3</v>
      </c>
      <c r="E2693">
        <v>23</v>
      </c>
      <c r="F2693">
        <v>3038</v>
      </c>
      <c r="G2693" t="s">
        <v>3051</v>
      </c>
      <c r="H2693" s="6">
        <v>44</v>
      </c>
      <c r="I2693" s="12">
        <f>IF(Fact_Order[[#This Row],[Review Rating]]&gt;3,1,0)</f>
        <v>1</v>
      </c>
      <c r="J2693">
        <v>4.8</v>
      </c>
      <c r="K2693">
        <f>IF(Fact_Order[[#This Row],[Discount Applied]]="Yes", 1, 0)</f>
        <v>0</v>
      </c>
      <c r="L2693" t="s">
        <v>1691</v>
      </c>
      <c r="M2693" t="s">
        <v>10</v>
      </c>
    </row>
    <row r="2694" spans="1:13" x14ac:dyDescent="0.3">
      <c r="A2694">
        <v>3082</v>
      </c>
      <c r="B2694">
        <v>3</v>
      </c>
      <c r="C2694">
        <v>35</v>
      </c>
      <c r="D2694">
        <v>1</v>
      </c>
      <c r="E2694">
        <v>5</v>
      </c>
      <c r="F2694">
        <v>3082</v>
      </c>
      <c r="G2694" t="s">
        <v>3095</v>
      </c>
      <c r="H2694" s="6">
        <v>44</v>
      </c>
      <c r="I2694" s="12">
        <f>IF(Fact_Order[[#This Row],[Review Rating]]&gt;3,1,0)</f>
        <v>1</v>
      </c>
      <c r="J2694">
        <v>4.9000000000000004</v>
      </c>
      <c r="K2694">
        <f>IF(Fact_Order[[#This Row],[Discount Applied]]="Yes", 1, 0)</f>
        <v>0</v>
      </c>
      <c r="L2694" t="s">
        <v>1691</v>
      </c>
      <c r="M2694" t="s">
        <v>12</v>
      </c>
    </row>
    <row r="2695" spans="1:13" x14ac:dyDescent="0.3">
      <c r="A2695">
        <v>3138</v>
      </c>
      <c r="B2695">
        <v>5</v>
      </c>
      <c r="C2695">
        <v>8</v>
      </c>
      <c r="D2695">
        <v>2</v>
      </c>
      <c r="E2695">
        <v>8</v>
      </c>
      <c r="F2695">
        <v>3138</v>
      </c>
      <c r="G2695" t="s">
        <v>3151</v>
      </c>
      <c r="H2695" s="6">
        <v>44</v>
      </c>
      <c r="I2695" s="12">
        <f>IF(Fact_Order[[#This Row],[Review Rating]]&gt;3,1,0)</f>
        <v>0</v>
      </c>
      <c r="J2695">
        <v>2.7</v>
      </c>
      <c r="K2695">
        <f>IF(Fact_Order[[#This Row],[Discount Applied]]="Yes", 1, 0)</f>
        <v>0</v>
      </c>
      <c r="L2695" t="s">
        <v>1691</v>
      </c>
      <c r="M2695" t="s">
        <v>22</v>
      </c>
    </row>
    <row r="2696" spans="1:13" x14ac:dyDescent="0.3">
      <c r="A2696">
        <v>3141</v>
      </c>
      <c r="B2696">
        <v>2</v>
      </c>
      <c r="C2696">
        <v>30</v>
      </c>
      <c r="D2696">
        <v>3</v>
      </c>
      <c r="E2696">
        <v>25</v>
      </c>
      <c r="F2696">
        <v>3141</v>
      </c>
      <c r="G2696" t="s">
        <v>3154</v>
      </c>
      <c r="H2696" s="6">
        <v>44</v>
      </c>
      <c r="I2696" s="12">
        <f>IF(Fact_Order[[#This Row],[Review Rating]]&gt;3,1,0)</f>
        <v>1</v>
      </c>
      <c r="J2696">
        <v>4.5999999999999996</v>
      </c>
      <c r="K2696">
        <f>IF(Fact_Order[[#This Row],[Discount Applied]]="Yes", 1, 0)</f>
        <v>0</v>
      </c>
      <c r="L2696" t="s">
        <v>1691</v>
      </c>
      <c r="M2696" t="s">
        <v>22</v>
      </c>
    </row>
    <row r="2697" spans="1:13" x14ac:dyDescent="0.3">
      <c r="A2697">
        <v>3321</v>
      </c>
      <c r="B2697">
        <v>5</v>
      </c>
      <c r="C2697">
        <v>27</v>
      </c>
      <c r="D2697">
        <v>4</v>
      </c>
      <c r="E2697">
        <v>1</v>
      </c>
      <c r="F2697">
        <v>3321</v>
      </c>
      <c r="G2697" t="s">
        <v>3334</v>
      </c>
      <c r="H2697" s="6">
        <v>44</v>
      </c>
      <c r="I2697" s="12">
        <f>IF(Fact_Order[[#This Row],[Review Rating]]&gt;3,1,0)</f>
        <v>1</v>
      </c>
      <c r="J2697">
        <v>4.2</v>
      </c>
      <c r="K2697">
        <f>IF(Fact_Order[[#This Row],[Discount Applied]]="Yes", 1, 0)</f>
        <v>0</v>
      </c>
      <c r="L2697" t="s">
        <v>1691</v>
      </c>
      <c r="M2697" t="s">
        <v>10</v>
      </c>
    </row>
    <row r="2698" spans="1:13" x14ac:dyDescent="0.3">
      <c r="A2698">
        <v>3433</v>
      </c>
      <c r="B2698">
        <v>5</v>
      </c>
      <c r="C2698">
        <v>40</v>
      </c>
      <c r="D2698">
        <v>3</v>
      </c>
      <c r="E2698">
        <v>24</v>
      </c>
      <c r="F2698">
        <v>3433</v>
      </c>
      <c r="G2698" t="s">
        <v>3446</v>
      </c>
      <c r="H2698" s="6">
        <v>44</v>
      </c>
      <c r="I2698" s="12">
        <f>IF(Fact_Order[[#This Row],[Review Rating]]&gt;3,1,0)</f>
        <v>1</v>
      </c>
      <c r="J2698">
        <v>4.8</v>
      </c>
      <c r="K2698">
        <f>IF(Fact_Order[[#This Row],[Discount Applied]]="Yes", 1, 0)</f>
        <v>0</v>
      </c>
      <c r="L2698" t="s">
        <v>1691</v>
      </c>
      <c r="M2698" t="s">
        <v>14</v>
      </c>
    </row>
    <row r="2699" spans="1:13" x14ac:dyDescent="0.3">
      <c r="A2699">
        <v>3640</v>
      </c>
      <c r="B2699">
        <v>5</v>
      </c>
      <c r="C2699">
        <v>27</v>
      </c>
      <c r="D2699">
        <v>3</v>
      </c>
      <c r="E2699">
        <v>8</v>
      </c>
      <c r="F2699">
        <v>3640</v>
      </c>
      <c r="G2699" t="s">
        <v>3653</v>
      </c>
      <c r="H2699" s="6">
        <v>44</v>
      </c>
      <c r="I2699" s="12">
        <f>IF(Fact_Order[[#This Row],[Review Rating]]&gt;3,1,0)</f>
        <v>1</v>
      </c>
      <c r="J2699">
        <v>3.6</v>
      </c>
      <c r="K2699">
        <f>IF(Fact_Order[[#This Row],[Discount Applied]]="Yes", 1, 0)</f>
        <v>0</v>
      </c>
      <c r="L2699" t="s">
        <v>1691</v>
      </c>
      <c r="M2699" t="s">
        <v>8</v>
      </c>
    </row>
    <row r="2700" spans="1:13" x14ac:dyDescent="0.3">
      <c r="A2700">
        <v>3688</v>
      </c>
      <c r="B2700">
        <v>3</v>
      </c>
      <c r="C2700">
        <v>11</v>
      </c>
      <c r="D2700">
        <v>3</v>
      </c>
      <c r="E2700">
        <v>6</v>
      </c>
      <c r="F2700">
        <v>3688</v>
      </c>
      <c r="G2700" t="s">
        <v>3701</v>
      </c>
      <c r="H2700" s="6">
        <v>44</v>
      </c>
      <c r="I2700" s="12">
        <f>IF(Fact_Order[[#This Row],[Review Rating]]&gt;3,1,0)</f>
        <v>0</v>
      </c>
      <c r="J2700">
        <v>2.9</v>
      </c>
      <c r="K2700">
        <f>IF(Fact_Order[[#This Row],[Discount Applied]]="Yes", 1, 0)</f>
        <v>0</v>
      </c>
      <c r="L2700" t="s">
        <v>1691</v>
      </c>
      <c r="M2700" t="s">
        <v>22</v>
      </c>
    </row>
    <row r="2701" spans="1:13" x14ac:dyDescent="0.3">
      <c r="A2701">
        <v>3736</v>
      </c>
      <c r="B2701">
        <v>5</v>
      </c>
      <c r="C2701">
        <v>3</v>
      </c>
      <c r="D2701">
        <v>2</v>
      </c>
      <c r="E2701">
        <v>4</v>
      </c>
      <c r="F2701">
        <v>3736</v>
      </c>
      <c r="G2701" t="s">
        <v>3749</v>
      </c>
      <c r="H2701" s="6">
        <v>44</v>
      </c>
      <c r="I2701" s="12">
        <f>IF(Fact_Order[[#This Row],[Review Rating]]&gt;3,1,0)</f>
        <v>1</v>
      </c>
      <c r="J2701">
        <v>3.1</v>
      </c>
      <c r="K2701">
        <f>IF(Fact_Order[[#This Row],[Discount Applied]]="Yes", 1, 0)</f>
        <v>0</v>
      </c>
      <c r="L2701" t="s">
        <v>1691</v>
      </c>
      <c r="M2701" t="s">
        <v>14</v>
      </c>
    </row>
    <row r="2702" spans="1:13" x14ac:dyDescent="0.3">
      <c r="A2702">
        <v>3758</v>
      </c>
      <c r="B2702">
        <v>5</v>
      </c>
      <c r="C2702">
        <v>19</v>
      </c>
      <c r="D2702">
        <v>4</v>
      </c>
      <c r="E2702">
        <v>12</v>
      </c>
      <c r="F2702">
        <v>3758</v>
      </c>
      <c r="G2702" t="s">
        <v>3771</v>
      </c>
      <c r="H2702" s="6">
        <v>44</v>
      </c>
      <c r="I2702" s="12">
        <f>IF(Fact_Order[[#This Row],[Review Rating]]&gt;3,1,0)</f>
        <v>1</v>
      </c>
      <c r="J2702">
        <v>4.5</v>
      </c>
      <c r="K2702">
        <f>IF(Fact_Order[[#This Row],[Discount Applied]]="Yes", 1, 0)</f>
        <v>0</v>
      </c>
      <c r="L2702" t="s">
        <v>1691</v>
      </c>
      <c r="M2702" t="s">
        <v>10</v>
      </c>
    </row>
    <row r="2703" spans="1:13" x14ac:dyDescent="0.3">
      <c r="A2703">
        <v>3798</v>
      </c>
      <c r="B2703">
        <v>3</v>
      </c>
      <c r="C2703">
        <v>19</v>
      </c>
      <c r="D2703">
        <v>3</v>
      </c>
      <c r="E2703">
        <v>13</v>
      </c>
      <c r="F2703">
        <v>3798</v>
      </c>
      <c r="G2703" t="s">
        <v>3811</v>
      </c>
      <c r="H2703" s="6">
        <v>44</v>
      </c>
      <c r="I2703" s="12">
        <f>IF(Fact_Order[[#This Row],[Review Rating]]&gt;3,1,0)</f>
        <v>0</v>
      </c>
      <c r="J2703">
        <v>2.5</v>
      </c>
      <c r="K2703">
        <f>IF(Fact_Order[[#This Row],[Discount Applied]]="Yes", 1, 0)</f>
        <v>0</v>
      </c>
      <c r="L2703" t="s">
        <v>1691</v>
      </c>
      <c r="M2703" t="s">
        <v>10</v>
      </c>
    </row>
    <row r="2704" spans="1:13" x14ac:dyDescent="0.3">
      <c r="A2704">
        <v>3816</v>
      </c>
      <c r="B2704">
        <v>1</v>
      </c>
      <c r="C2704">
        <v>2</v>
      </c>
      <c r="D2704">
        <v>4</v>
      </c>
      <c r="E2704">
        <v>20</v>
      </c>
      <c r="F2704">
        <v>3816</v>
      </c>
      <c r="G2704" t="s">
        <v>3829</v>
      </c>
      <c r="H2704" s="6">
        <v>44</v>
      </c>
      <c r="I2704" s="12">
        <f>IF(Fact_Order[[#This Row],[Review Rating]]&gt;3,1,0)</f>
        <v>1</v>
      </c>
      <c r="J2704">
        <v>4.3</v>
      </c>
      <c r="K2704">
        <f>IF(Fact_Order[[#This Row],[Discount Applied]]="Yes", 1, 0)</f>
        <v>0</v>
      </c>
      <c r="L2704" t="s">
        <v>1691</v>
      </c>
      <c r="M2704" t="s">
        <v>8</v>
      </c>
    </row>
    <row r="2705" spans="1:13" x14ac:dyDescent="0.3">
      <c r="A2705">
        <v>33</v>
      </c>
      <c r="B2705">
        <v>6</v>
      </c>
      <c r="C2705">
        <v>19</v>
      </c>
      <c r="D2705">
        <v>3</v>
      </c>
      <c r="E2705">
        <v>6</v>
      </c>
      <c r="F2705">
        <v>47</v>
      </c>
      <c r="G2705" t="s">
        <v>59</v>
      </c>
      <c r="H2705" s="6">
        <v>43</v>
      </c>
      <c r="I2705" s="12">
        <f>IF(Fact_Order[[#This Row],[Review Rating]]&gt;3,1,0)</f>
        <v>0</v>
      </c>
      <c r="J2705">
        <v>2.9</v>
      </c>
      <c r="K2705">
        <f>IF(Fact_Order[[#This Row],[Discount Applied]]="Yes", 1, 0)</f>
        <v>1</v>
      </c>
      <c r="L2705" t="s">
        <v>7</v>
      </c>
      <c r="M2705" t="s">
        <v>10</v>
      </c>
    </row>
    <row r="2706" spans="1:13" x14ac:dyDescent="0.3">
      <c r="A2706">
        <v>77</v>
      </c>
      <c r="B2706">
        <v>2</v>
      </c>
      <c r="C2706">
        <v>13</v>
      </c>
      <c r="D2706">
        <v>3</v>
      </c>
      <c r="E2706">
        <v>20</v>
      </c>
      <c r="F2706">
        <v>77</v>
      </c>
      <c r="G2706" t="s">
        <v>89</v>
      </c>
      <c r="H2706" s="6">
        <v>43</v>
      </c>
      <c r="I2706" s="12">
        <f>IF(Fact_Order[[#This Row],[Review Rating]]&gt;3,1,0)</f>
        <v>1</v>
      </c>
      <c r="J2706">
        <v>4.2</v>
      </c>
      <c r="K2706">
        <f>IF(Fact_Order[[#This Row],[Discount Applied]]="Yes", 1, 0)</f>
        <v>1</v>
      </c>
      <c r="L2706" t="s">
        <v>7</v>
      </c>
      <c r="M2706" t="s">
        <v>8</v>
      </c>
    </row>
    <row r="2707" spans="1:13" x14ac:dyDescent="0.3">
      <c r="A2707">
        <v>138</v>
      </c>
      <c r="B2707">
        <v>2</v>
      </c>
      <c r="C2707">
        <v>25</v>
      </c>
      <c r="D2707">
        <v>2</v>
      </c>
      <c r="E2707">
        <v>5</v>
      </c>
      <c r="F2707">
        <v>138</v>
      </c>
      <c r="G2707" t="s">
        <v>150</v>
      </c>
      <c r="H2707" s="6">
        <v>43</v>
      </c>
      <c r="I2707" s="12">
        <f>IF(Fact_Order[[#This Row],[Review Rating]]&gt;3,1,0)</f>
        <v>1</v>
      </c>
      <c r="J2707">
        <v>4.7</v>
      </c>
      <c r="K2707">
        <f>IF(Fact_Order[[#This Row],[Discount Applied]]="Yes", 1, 0)</f>
        <v>1</v>
      </c>
      <c r="L2707" t="s">
        <v>7</v>
      </c>
      <c r="M2707" t="s">
        <v>14</v>
      </c>
    </row>
    <row r="2708" spans="1:13" x14ac:dyDescent="0.3">
      <c r="A2708">
        <v>145</v>
      </c>
      <c r="B2708">
        <v>1</v>
      </c>
      <c r="C2708">
        <v>33</v>
      </c>
      <c r="D2708">
        <v>4</v>
      </c>
      <c r="E2708">
        <v>10</v>
      </c>
      <c r="F2708">
        <v>145</v>
      </c>
      <c r="G2708" t="s">
        <v>157</v>
      </c>
      <c r="H2708" s="6">
        <v>43</v>
      </c>
      <c r="I2708" s="12">
        <f>IF(Fact_Order[[#This Row],[Review Rating]]&gt;3,1,0)</f>
        <v>1</v>
      </c>
      <c r="J2708">
        <v>3.2</v>
      </c>
      <c r="K2708">
        <f>IF(Fact_Order[[#This Row],[Discount Applied]]="Yes", 1, 0)</f>
        <v>1</v>
      </c>
      <c r="L2708" t="s">
        <v>7</v>
      </c>
      <c r="M2708" t="s">
        <v>10</v>
      </c>
    </row>
    <row r="2709" spans="1:13" x14ac:dyDescent="0.3">
      <c r="A2709">
        <v>179</v>
      </c>
      <c r="B2709">
        <v>5</v>
      </c>
      <c r="C2709">
        <v>38</v>
      </c>
      <c r="D2709">
        <v>4</v>
      </c>
      <c r="E2709">
        <v>12</v>
      </c>
      <c r="F2709">
        <v>179</v>
      </c>
      <c r="G2709" t="s">
        <v>191</v>
      </c>
      <c r="H2709" s="6">
        <v>43</v>
      </c>
      <c r="I2709" s="12">
        <f>IF(Fact_Order[[#This Row],[Review Rating]]&gt;3,1,0)</f>
        <v>1</v>
      </c>
      <c r="J2709">
        <v>4.3</v>
      </c>
      <c r="K2709">
        <f>IF(Fact_Order[[#This Row],[Discount Applied]]="Yes", 1, 0)</f>
        <v>1</v>
      </c>
      <c r="L2709" t="s">
        <v>7</v>
      </c>
      <c r="M2709" t="s">
        <v>14</v>
      </c>
    </row>
    <row r="2710" spans="1:13" x14ac:dyDescent="0.3">
      <c r="A2710">
        <v>479</v>
      </c>
      <c r="B2710">
        <v>2</v>
      </c>
      <c r="C2710">
        <v>24</v>
      </c>
      <c r="D2710">
        <v>1</v>
      </c>
      <c r="E2710">
        <v>17</v>
      </c>
      <c r="F2710">
        <v>479</v>
      </c>
      <c r="G2710" t="s">
        <v>491</v>
      </c>
      <c r="H2710" s="6">
        <v>43</v>
      </c>
      <c r="I2710" s="12">
        <f>IF(Fact_Order[[#This Row],[Review Rating]]&gt;3,1,0)</f>
        <v>1</v>
      </c>
      <c r="J2710">
        <v>3.2</v>
      </c>
      <c r="K2710">
        <f>IF(Fact_Order[[#This Row],[Discount Applied]]="Yes", 1, 0)</f>
        <v>1</v>
      </c>
      <c r="L2710" t="s">
        <v>7</v>
      </c>
      <c r="M2710" t="s">
        <v>8</v>
      </c>
    </row>
    <row r="2711" spans="1:13" x14ac:dyDescent="0.3">
      <c r="A2711">
        <v>566</v>
      </c>
      <c r="B2711">
        <v>6</v>
      </c>
      <c r="C2711">
        <v>38</v>
      </c>
      <c r="D2711">
        <v>4</v>
      </c>
      <c r="E2711">
        <v>22</v>
      </c>
      <c r="F2711">
        <v>566</v>
      </c>
      <c r="G2711" t="s">
        <v>578</v>
      </c>
      <c r="H2711" s="6">
        <v>43</v>
      </c>
      <c r="I2711" s="12">
        <f>IF(Fact_Order[[#This Row],[Review Rating]]&gt;3,1,0)</f>
        <v>1</v>
      </c>
      <c r="J2711">
        <v>4.2</v>
      </c>
      <c r="K2711">
        <f>IF(Fact_Order[[#This Row],[Discount Applied]]="Yes", 1, 0)</f>
        <v>1</v>
      </c>
      <c r="L2711" t="s">
        <v>7</v>
      </c>
      <c r="M2711" t="s">
        <v>8</v>
      </c>
    </row>
    <row r="2712" spans="1:13" x14ac:dyDescent="0.3">
      <c r="A2712">
        <v>613</v>
      </c>
      <c r="B2712">
        <v>1</v>
      </c>
      <c r="C2712">
        <v>14</v>
      </c>
      <c r="D2712">
        <v>4</v>
      </c>
      <c r="E2712">
        <v>20</v>
      </c>
      <c r="F2712">
        <v>613</v>
      </c>
      <c r="G2712" t="s">
        <v>625</v>
      </c>
      <c r="H2712" s="6">
        <v>43</v>
      </c>
      <c r="I2712" s="12">
        <f>IF(Fact_Order[[#This Row],[Review Rating]]&gt;3,1,0)</f>
        <v>1</v>
      </c>
      <c r="J2712">
        <v>4.5999999999999996</v>
      </c>
      <c r="K2712">
        <f>IF(Fact_Order[[#This Row],[Discount Applied]]="Yes", 1, 0)</f>
        <v>1</v>
      </c>
      <c r="L2712" t="s">
        <v>7</v>
      </c>
      <c r="M2712" t="s">
        <v>12</v>
      </c>
    </row>
    <row r="2713" spans="1:13" x14ac:dyDescent="0.3">
      <c r="A2713">
        <v>854</v>
      </c>
      <c r="B2713">
        <v>2</v>
      </c>
      <c r="C2713">
        <v>13</v>
      </c>
      <c r="D2713">
        <v>1</v>
      </c>
      <c r="E2713">
        <v>20</v>
      </c>
      <c r="F2713">
        <v>854</v>
      </c>
      <c r="G2713" t="s">
        <v>866</v>
      </c>
      <c r="H2713" s="6">
        <v>43</v>
      </c>
      <c r="I2713" s="12">
        <f>IF(Fact_Order[[#This Row],[Review Rating]]&gt;3,1,0)</f>
        <v>1</v>
      </c>
      <c r="J2713">
        <v>4</v>
      </c>
      <c r="K2713">
        <f>IF(Fact_Order[[#This Row],[Discount Applied]]="Yes", 1, 0)</f>
        <v>1</v>
      </c>
      <c r="L2713" t="s">
        <v>7</v>
      </c>
      <c r="M2713" t="s">
        <v>10</v>
      </c>
    </row>
    <row r="2714" spans="1:13" x14ac:dyDescent="0.3">
      <c r="A2714">
        <v>908</v>
      </c>
      <c r="B2714">
        <v>1</v>
      </c>
      <c r="C2714">
        <v>10</v>
      </c>
      <c r="D2714">
        <v>1</v>
      </c>
      <c r="E2714">
        <v>2</v>
      </c>
      <c r="F2714">
        <v>908</v>
      </c>
      <c r="G2714" t="s">
        <v>920</v>
      </c>
      <c r="H2714" s="6">
        <v>43</v>
      </c>
      <c r="I2714" s="12">
        <f>IF(Fact_Order[[#This Row],[Review Rating]]&gt;3,1,0)</f>
        <v>1</v>
      </c>
      <c r="J2714">
        <v>4.4000000000000004</v>
      </c>
      <c r="K2714">
        <f>IF(Fact_Order[[#This Row],[Discount Applied]]="Yes", 1, 0)</f>
        <v>1</v>
      </c>
      <c r="L2714" t="s">
        <v>7</v>
      </c>
      <c r="M2714" t="s">
        <v>12</v>
      </c>
    </row>
    <row r="2715" spans="1:13" x14ac:dyDescent="0.3">
      <c r="A2715">
        <v>1068</v>
      </c>
      <c r="B2715">
        <v>5</v>
      </c>
      <c r="C2715">
        <v>39</v>
      </c>
      <c r="D2715">
        <v>3</v>
      </c>
      <c r="E2715">
        <v>11</v>
      </c>
      <c r="F2715">
        <v>1068</v>
      </c>
      <c r="G2715" t="s">
        <v>1080</v>
      </c>
      <c r="H2715" s="6">
        <v>43</v>
      </c>
      <c r="I2715" s="12">
        <f>IF(Fact_Order[[#This Row],[Review Rating]]&gt;3,1,0)</f>
        <v>0</v>
      </c>
      <c r="J2715">
        <v>2.7</v>
      </c>
      <c r="K2715">
        <f>IF(Fact_Order[[#This Row],[Discount Applied]]="Yes", 1, 0)</f>
        <v>1</v>
      </c>
      <c r="L2715" t="s">
        <v>7</v>
      </c>
      <c r="M2715" t="s">
        <v>14</v>
      </c>
    </row>
    <row r="2716" spans="1:13" x14ac:dyDescent="0.3">
      <c r="A2716">
        <v>1318</v>
      </c>
      <c r="B2716">
        <v>2</v>
      </c>
      <c r="C2716">
        <v>1</v>
      </c>
      <c r="D2716">
        <v>2</v>
      </c>
      <c r="E2716">
        <v>14</v>
      </c>
      <c r="F2716">
        <v>1318</v>
      </c>
      <c r="G2716" t="s">
        <v>1330</v>
      </c>
      <c r="H2716" s="6">
        <v>43</v>
      </c>
      <c r="I2716" s="12">
        <f>IF(Fact_Order[[#This Row],[Review Rating]]&gt;3,1,0)</f>
        <v>0</v>
      </c>
      <c r="J2716">
        <v>2.8</v>
      </c>
      <c r="K2716">
        <f>IF(Fact_Order[[#This Row],[Discount Applied]]="Yes", 1, 0)</f>
        <v>1</v>
      </c>
      <c r="L2716" t="s">
        <v>7</v>
      </c>
      <c r="M2716" t="s">
        <v>10</v>
      </c>
    </row>
    <row r="2717" spans="1:13" x14ac:dyDescent="0.3">
      <c r="A2717">
        <v>1343</v>
      </c>
      <c r="B2717">
        <v>5</v>
      </c>
      <c r="C2717">
        <v>29</v>
      </c>
      <c r="D2717">
        <v>3</v>
      </c>
      <c r="E2717">
        <v>13</v>
      </c>
      <c r="F2717">
        <v>1343</v>
      </c>
      <c r="G2717" t="s">
        <v>1355</v>
      </c>
      <c r="H2717" s="6">
        <v>43</v>
      </c>
      <c r="I2717" s="12">
        <f>IF(Fact_Order[[#This Row],[Review Rating]]&gt;3,1,0)</f>
        <v>1</v>
      </c>
      <c r="J2717">
        <v>3.4</v>
      </c>
      <c r="K2717">
        <f>IF(Fact_Order[[#This Row],[Discount Applied]]="Yes", 1, 0)</f>
        <v>1</v>
      </c>
      <c r="L2717" t="s">
        <v>7</v>
      </c>
      <c r="M2717" t="s">
        <v>22</v>
      </c>
    </row>
    <row r="2718" spans="1:13" x14ac:dyDescent="0.3">
      <c r="A2718">
        <v>1361</v>
      </c>
      <c r="B2718">
        <v>1</v>
      </c>
      <c r="C2718">
        <v>16</v>
      </c>
      <c r="D2718">
        <v>4</v>
      </c>
      <c r="E2718">
        <v>12</v>
      </c>
      <c r="F2718">
        <v>1361</v>
      </c>
      <c r="G2718" t="s">
        <v>1373</v>
      </c>
      <c r="H2718" s="6">
        <v>43</v>
      </c>
      <c r="I2718" s="12">
        <f>IF(Fact_Order[[#This Row],[Review Rating]]&gt;3,1,0)</f>
        <v>0</v>
      </c>
      <c r="J2718">
        <v>2.8</v>
      </c>
      <c r="K2718">
        <f>IF(Fact_Order[[#This Row],[Discount Applied]]="Yes", 1, 0)</f>
        <v>1</v>
      </c>
      <c r="L2718" t="s">
        <v>7</v>
      </c>
      <c r="M2718" t="s">
        <v>22</v>
      </c>
    </row>
    <row r="2719" spans="1:13" x14ac:dyDescent="0.3">
      <c r="A2719">
        <v>1395</v>
      </c>
      <c r="B2719">
        <v>3</v>
      </c>
      <c r="C2719">
        <v>45</v>
      </c>
      <c r="D2719">
        <v>4</v>
      </c>
      <c r="E2719">
        <v>8</v>
      </c>
      <c r="F2719">
        <v>1395</v>
      </c>
      <c r="G2719" t="s">
        <v>1407</v>
      </c>
      <c r="H2719" s="6">
        <v>43</v>
      </c>
      <c r="I2719" s="12">
        <f>IF(Fact_Order[[#This Row],[Review Rating]]&gt;3,1,0)</f>
        <v>1</v>
      </c>
      <c r="J2719">
        <v>4.7</v>
      </c>
      <c r="K2719">
        <f>IF(Fact_Order[[#This Row],[Discount Applied]]="Yes", 1, 0)</f>
        <v>1</v>
      </c>
      <c r="L2719" t="s">
        <v>7</v>
      </c>
      <c r="M2719" t="s">
        <v>10</v>
      </c>
    </row>
    <row r="2720" spans="1:13" x14ac:dyDescent="0.3">
      <c r="A2720">
        <v>1546</v>
      </c>
      <c r="B2720">
        <v>6</v>
      </c>
      <c r="C2720">
        <v>13</v>
      </c>
      <c r="D2720">
        <v>1</v>
      </c>
      <c r="E2720">
        <v>23</v>
      </c>
      <c r="F2720">
        <v>1546</v>
      </c>
      <c r="G2720" t="s">
        <v>1558</v>
      </c>
      <c r="H2720" s="6">
        <v>43</v>
      </c>
      <c r="I2720" s="12">
        <f>IF(Fact_Order[[#This Row],[Review Rating]]&gt;3,1,0)</f>
        <v>1</v>
      </c>
      <c r="J2720">
        <v>4.9000000000000004</v>
      </c>
      <c r="K2720">
        <f>IF(Fact_Order[[#This Row],[Discount Applied]]="Yes", 1, 0)</f>
        <v>1</v>
      </c>
      <c r="L2720" t="s">
        <v>7</v>
      </c>
      <c r="M2720" t="s">
        <v>22</v>
      </c>
    </row>
    <row r="2721" spans="1:13" x14ac:dyDescent="0.3">
      <c r="A2721">
        <v>1623</v>
      </c>
      <c r="B2721">
        <v>6</v>
      </c>
      <c r="C2721">
        <v>10</v>
      </c>
      <c r="D2721">
        <v>1</v>
      </c>
      <c r="E2721">
        <v>7</v>
      </c>
      <c r="F2721">
        <v>1623</v>
      </c>
      <c r="G2721" t="s">
        <v>1635</v>
      </c>
      <c r="H2721" s="6">
        <v>43</v>
      </c>
      <c r="I2721" s="12">
        <f>IF(Fact_Order[[#This Row],[Review Rating]]&gt;3,1,0)</f>
        <v>1</v>
      </c>
      <c r="J2721">
        <v>4</v>
      </c>
      <c r="K2721">
        <f>IF(Fact_Order[[#This Row],[Discount Applied]]="Yes", 1, 0)</f>
        <v>1</v>
      </c>
      <c r="L2721" t="s">
        <v>7</v>
      </c>
      <c r="M2721" t="s">
        <v>22</v>
      </c>
    </row>
    <row r="2722" spans="1:13" x14ac:dyDescent="0.3">
      <c r="A2722">
        <v>1935</v>
      </c>
      <c r="B2722">
        <v>2</v>
      </c>
      <c r="C2722">
        <v>50</v>
      </c>
      <c r="D2722">
        <v>1</v>
      </c>
      <c r="E2722">
        <v>15</v>
      </c>
      <c r="F2722">
        <v>1935</v>
      </c>
      <c r="G2722" t="s">
        <v>1948</v>
      </c>
      <c r="H2722" s="6">
        <v>43</v>
      </c>
      <c r="I2722" s="12">
        <f>IF(Fact_Order[[#This Row],[Review Rating]]&gt;3,1,0)</f>
        <v>0</v>
      </c>
      <c r="J2722">
        <v>2.7</v>
      </c>
      <c r="K2722">
        <f>IF(Fact_Order[[#This Row],[Discount Applied]]="Yes", 1, 0)</f>
        <v>0</v>
      </c>
      <c r="L2722" t="s">
        <v>1691</v>
      </c>
      <c r="M2722" t="s">
        <v>22</v>
      </c>
    </row>
    <row r="2723" spans="1:13" x14ac:dyDescent="0.3">
      <c r="A2723">
        <v>2098</v>
      </c>
      <c r="B2723">
        <v>3</v>
      </c>
      <c r="C2723">
        <v>45</v>
      </c>
      <c r="D2723">
        <v>1</v>
      </c>
      <c r="E2723">
        <v>5</v>
      </c>
      <c r="F2723">
        <v>2098</v>
      </c>
      <c r="G2723" t="s">
        <v>2111</v>
      </c>
      <c r="H2723" s="6">
        <v>43</v>
      </c>
      <c r="I2723" s="12">
        <f>IF(Fact_Order[[#This Row],[Review Rating]]&gt;3,1,0)</f>
        <v>1</v>
      </c>
      <c r="J2723">
        <v>3.9</v>
      </c>
      <c r="K2723">
        <f>IF(Fact_Order[[#This Row],[Discount Applied]]="Yes", 1, 0)</f>
        <v>0</v>
      </c>
      <c r="L2723" t="s">
        <v>1691</v>
      </c>
      <c r="M2723" t="s">
        <v>12</v>
      </c>
    </row>
    <row r="2724" spans="1:13" x14ac:dyDescent="0.3">
      <c r="A2724">
        <v>2148</v>
      </c>
      <c r="B2724">
        <v>4</v>
      </c>
      <c r="C2724">
        <v>10</v>
      </c>
      <c r="D2724">
        <v>4</v>
      </c>
      <c r="E2724">
        <v>12</v>
      </c>
      <c r="F2724">
        <v>2148</v>
      </c>
      <c r="G2724" t="s">
        <v>2161</v>
      </c>
      <c r="H2724" s="6">
        <v>43</v>
      </c>
      <c r="I2724" s="12">
        <f>IF(Fact_Order[[#This Row],[Review Rating]]&gt;3,1,0)</f>
        <v>1</v>
      </c>
      <c r="J2724">
        <v>4.8</v>
      </c>
      <c r="K2724">
        <f>IF(Fact_Order[[#This Row],[Discount Applied]]="Yes", 1, 0)</f>
        <v>0</v>
      </c>
      <c r="L2724" t="s">
        <v>1691</v>
      </c>
      <c r="M2724" t="s">
        <v>10</v>
      </c>
    </row>
    <row r="2725" spans="1:13" x14ac:dyDescent="0.3">
      <c r="A2725">
        <v>2411</v>
      </c>
      <c r="B2725">
        <v>2</v>
      </c>
      <c r="C2725">
        <v>49</v>
      </c>
      <c r="D2725">
        <v>3</v>
      </c>
      <c r="E2725">
        <v>10</v>
      </c>
      <c r="F2725">
        <v>2411</v>
      </c>
      <c r="G2725" t="s">
        <v>2424</v>
      </c>
      <c r="H2725" s="6">
        <v>43</v>
      </c>
      <c r="I2725" s="12">
        <f>IF(Fact_Order[[#This Row],[Review Rating]]&gt;3,1,0)</f>
        <v>1</v>
      </c>
      <c r="J2725">
        <v>3.7</v>
      </c>
      <c r="K2725">
        <f>IF(Fact_Order[[#This Row],[Discount Applied]]="Yes", 1, 0)</f>
        <v>0</v>
      </c>
      <c r="L2725" t="s">
        <v>1691</v>
      </c>
      <c r="M2725" t="s">
        <v>14</v>
      </c>
    </row>
    <row r="2726" spans="1:13" x14ac:dyDescent="0.3">
      <c r="A2726">
        <v>2476</v>
      </c>
      <c r="B2726">
        <v>3</v>
      </c>
      <c r="C2726">
        <v>19</v>
      </c>
      <c r="D2726">
        <v>3</v>
      </c>
      <c r="E2726">
        <v>11</v>
      </c>
      <c r="F2726">
        <v>2476</v>
      </c>
      <c r="G2726" t="s">
        <v>2489</v>
      </c>
      <c r="H2726" s="6">
        <v>43</v>
      </c>
      <c r="I2726" s="12">
        <f>IF(Fact_Order[[#This Row],[Review Rating]]&gt;3,1,0)</f>
        <v>1</v>
      </c>
      <c r="J2726">
        <v>3.5</v>
      </c>
      <c r="K2726">
        <f>IF(Fact_Order[[#This Row],[Discount Applied]]="Yes", 1, 0)</f>
        <v>0</v>
      </c>
      <c r="L2726" t="s">
        <v>1691</v>
      </c>
      <c r="M2726" t="s">
        <v>8</v>
      </c>
    </row>
    <row r="2727" spans="1:13" x14ac:dyDescent="0.3">
      <c r="A2727">
        <v>2566</v>
      </c>
      <c r="B2727">
        <v>6</v>
      </c>
      <c r="C2727">
        <v>35</v>
      </c>
      <c r="D2727">
        <v>4</v>
      </c>
      <c r="E2727">
        <v>21</v>
      </c>
      <c r="F2727">
        <v>2566</v>
      </c>
      <c r="G2727" t="s">
        <v>2579</v>
      </c>
      <c r="H2727" s="6">
        <v>43</v>
      </c>
      <c r="I2727" s="12">
        <f>IF(Fact_Order[[#This Row],[Review Rating]]&gt;3,1,0)</f>
        <v>1</v>
      </c>
      <c r="J2727">
        <v>3.6</v>
      </c>
      <c r="K2727">
        <f>IF(Fact_Order[[#This Row],[Discount Applied]]="Yes", 1, 0)</f>
        <v>0</v>
      </c>
      <c r="L2727" t="s">
        <v>1691</v>
      </c>
      <c r="M2727" t="s">
        <v>8</v>
      </c>
    </row>
    <row r="2728" spans="1:13" x14ac:dyDescent="0.3">
      <c r="A2728">
        <v>2652</v>
      </c>
      <c r="B2728">
        <v>6</v>
      </c>
      <c r="C2728">
        <v>31</v>
      </c>
      <c r="D2728">
        <v>3</v>
      </c>
      <c r="E2728">
        <v>5</v>
      </c>
      <c r="F2728">
        <v>2652</v>
      </c>
      <c r="G2728" t="s">
        <v>2665</v>
      </c>
      <c r="H2728" s="6">
        <v>43</v>
      </c>
      <c r="I2728" s="12">
        <f>IF(Fact_Order[[#This Row],[Review Rating]]&gt;3,1,0)</f>
        <v>1</v>
      </c>
      <c r="J2728">
        <v>4.5999999999999996</v>
      </c>
      <c r="K2728">
        <f>IF(Fact_Order[[#This Row],[Discount Applied]]="Yes", 1, 0)</f>
        <v>0</v>
      </c>
      <c r="L2728" t="s">
        <v>1691</v>
      </c>
      <c r="M2728" t="s">
        <v>14</v>
      </c>
    </row>
    <row r="2729" spans="1:13" x14ac:dyDescent="0.3">
      <c r="A2729">
        <v>2678</v>
      </c>
      <c r="B2729">
        <v>3</v>
      </c>
      <c r="C2729">
        <v>40</v>
      </c>
      <c r="D2729">
        <v>2</v>
      </c>
      <c r="E2729">
        <v>7</v>
      </c>
      <c r="F2729">
        <v>2678</v>
      </c>
      <c r="G2729" t="s">
        <v>2691</v>
      </c>
      <c r="H2729" s="6">
        <v>43</v>
      </c>
      <c r="I2729" s="12">
        <f>IF(Fact_Order[[#This Row],[Review Rating]]&gt;3,1,0)</f>
        <v>1</v>
      </c>
      <c r="J2729">
        <v>3.8</v>
      </c>
      <c r="K2729">
        <f>IF(Fact_Order[[#This Row],[Discount Applied]]="Yes", 1, 0)</f>
        <v>0</v>
      </c>
      <c r="L2729" t="s">
        <v>1691</v>
      </c>
      <c r="M2729" t="s">
        <v>14</v>
      </c>
    </row>
    <row r="2730" spans="1:13" x14ac:dyDescent="0.3">
      <c r="A2730">
        <v>2827</v>
      </c>
      <c r="B2730">
        <v>1</v>
      </c>
      <c r="C2730">
        <v>21</v>
      </c>
      <c r="D2730">
        <v>4</v>
      </c>
      <c r="E2730">
        <v>9</v>
      </c>
      <c r="F2730">
        <v>2827</v>
      </c>
      <c r="G2730" t="s">
        <v>2840</v>
      </c>
      <c r="H2730" s="6">
        <v>43</v>
      </c>
      <c r="I2730" s="12">
        <f>IF(Fact_Order[[#This Row],[Review Rating]]&gt;3,1,0)</f>
        <v>1</v>
      </c>
      <c r="J2730">
        <v>3.6</v>
      </c>
      <c r="K2730">
        <f>IF(Fact_Order[[#This Row],[Discount Applied]]="Yes", 1, 0)</f>
        <v>0</v>
      </c>
      <c r="L2730" t="s">
        <v>1691</v>
      </c>
      <c r="M2730" t="s">
        <v>8</v>
      </c>
    </row>
    <row r="2731" spans="1:13" x14ac:dyDescent="0.3">
      <c r="A2731">
        <v>2835</v>
      </c>
      <c r="B2731">
        <v>5</v>
      </c>
      <c r="C2731">
        <v>22</v>
      </c>
      <c r="D2731">
        <v>4</v>
      </c>
      <c r="E2731">
        <v>15</v>
      </c>
      <c r="F2731">
        <v>2835</v>
      </c>
      <c r="G2731" t="s">
        <v>2848</v>
      </c>
      <c r="H2731" s="6">
        <v>43</v>
      </c>
      <c r="I2731" s="12">
        <f>IF(Fact_Order[[#This Row],[Review Rating]]&gt;3,1,0)</f>
        <v>0</v>
      </c>
      <c r="J2731">
        <v>2.9</v>
      </c>
      <c r="K2731">
        <f>IF(Fact_Order[[#This Row],[Discount Applied]]="Yes", 1, 0)</f>
        <v>0</v>
      </c>
      <c r="L2731" t="s">
        <v>1691</v>
      </c>
      <c r="M2731" t="s">
        <v>12</v>
      </c>
    </row>
    <row r="2732" spans="1:13" x14ac:dyDescent="0.3">
      <c r="A2732">
        <v>2865</v>
      </c>
      <c r="B2732">
        <v>6</v>
      </c>
      <c r="C2732">
        <v>27</v>
      </c>
      <c r="D2732">
        <v>4</v>
      </c>
      <c r="E2732">
        <v>2</v>
      </c>
      <c r="F2732">
        <v>2865</v>
      </c>
      <c r="G2732" t="s">
        <v>2878</v>
      </c>
      <c r="H2732" s="6">
        <v>43</v>
      </c>
      <c r="I2732" s="12">
        <f>IF(Fact_Order[[#This Row],[Review Rating]]&gt;3,1,0)</f>
        <v>1</v>
      </c>
      <c r="J2732">
        <v>3.6</v>
      </c>
      <c r="K2732">
        <f>IF(Fact_Order[[#This Row],[Discount Applied]]="Yes", 1, 0)</f>
        <v>0</v>
      </c>
      <c r="L2732" t="s">
        <v>1691</v>
      </c>
      <c r="M2732" t="s">
        <v>8</v>
      </c>
    </row>
    <row r="2733" spans="1:13" x14ac:dyDescent="0.3">
      <c r="A2733">
        <v>2872</v>
      </c>
      <c r="B2733">
        <v>5</v>
      </c>
      <c r="C2733">
        <v>38</v>
      </c>
      <c r="D2733">
        <v>3</v>
      </c>
      <c r="E2733">
        <v>7</v>
      </c>
      <c r="F2733">
        <v>2872</v>
      </c>
      <c r="G2733" t="s">
        <v>2885</v>
      </c>
      <c r="H2733" s="6">
        <v>43</v>
      </c>
      <c r="I2733" s="12">
        <f>IF(Fact_Order[[#This Row],[Review Rating]]&gt;3,1,0)</f>
        <v>0</v>
      </c>
      <c r="J2733">
        <v>2.7</v>
      </c>
      <c r="K2733">
        <f>IF(Fact_Order[[#This Row],[Discount Applied]]="Yes", 1, 0)</f>
        <v>0</v>
      </c>
      <c r="L2733" t="s">
        <v>1691</v>
      </c>
      <c r="M2733" t="s">
        <v>8</v>
      </c>
    </row>
    <row r="2734" spans="1:13" x14ac:dyDescent="0.3">
      <c r="A2734">
        <v>2890</v>
      </c>
      <c r="B2734">
        <v>6</v>
      </c>
      <c r="C2734">
        <v>47</v>
      </c>
      <c r="D2734">
        <v>4</v>
      </c>
      <c r="E2734">
        <v>13</v>
      </c>
      <c r="F2734">
        <v>2890</v>
      </c>
      <c r="G2734" t="s">
        <v>2903</v>
      </c>
      <c r="H2734" s="6">
        <v>43</v>
      </c>
      <c r="I2734" s="12">
        <f>IF(Fact_Order[[#This Row],[Review Rating]]&gt;3,1,0)</f>
        <v>1</v>
      </c>
      <c r="J2734">
        <v>3.3</v>
      </c>
      <c r="K2734">
        <f>IF(Fact_Order[[#This Row],[Discount Applied]]="Yes", 1, 0)</f>
        <v>0</v>
      </c>
      <c r="L2734" t="s">
        <v>1691</v>
      </c>
      <c r="M2734" t="s">
        <v>8</v>
      </c>
    </row>
    <row r="2735" spans="1:13" x14ac:dyDescent="0.3">
      <c r="A2735">
        <v>2902</v>
      </c>
      <c r="B2735">
        <v>2</v>
      </c>
      <c r="C2735">
        <v>16</v>
      </c>
      <c r="D2735">
        <v>1</v>
      </c>
      <c r="E2735">
        <v>1</v>
      </c>
      <c r="F2735">
        <v>2902</v>
      </c>
      <c r="G2735" t="s">
        <v>2915</v>
      </c>
      <c r="H2735" s="6">
        <v>43</v>
      </c>
      <c r="I2735" s="12">
        <f>IF(Fact_Order[[#This Row],[Review Rating]]&gt;3,1,0)</f>
        <v>0</v>
      </c>
      <c r="J2735">
        <v>2.6</v>
      </c>
      <c r="K2735">
        <f>IF(Fact_Order[[#This Row],[Discount Applied]]="Yes", 1, 0)</f>
        <v>0</v>
      </c>
      <c r="L2735" t="s">
        <v>1691</v>
      </c>
      <c r="M2735" t="s">
        <v>12</v>
      </c>
    </row>
    <row r="2736" spans="1:13" x14ac:dyDescent="0.3">
      <c r="A2736">
        <v>2962</v>
      </c>
      <c r="B2736">
        <v>2</v>
      </c>
      <c r="C2736">
        <v>14</v>
      </c>
      <c r="D2736">
        <v>4</v>
      </c>
      <c r="E2736">
        <v>16</v>
      </c>
      <c r="F2736">
        <v>2962</v>
      </c>
      <c r="G2736" t="s">
        <v>2975</v>
      </c>
      <c r="H2736" s="6">
        <v>43</v>
      </c>
      <c r="I2736" s="12">
        <f>IF(Fact_Order[[#This Row],[Review Rating]]&gt;3,1,0)</f>
        <v>0</v>
      </c>
      <c r="J2736">
        <v>2.8</v>
      </c>
      <c r="K2736">
        <f>IF(Fact_Order[[#This Row],[Discount Applied]]="Yes", 1, 0)</f>
        <v>0</v>
      </c>
      <c r="L2736" t="s">
        <v>1691</v>
      </c>
      <c r="M2736" t="s">
        <v>27</v>
      </c>
    </row>
    <row r="2737" spans="1:13" x14ac:dyDescent="0.3">
      <c r="A2737">
        <v>3064</v>
      </c>
      <c r="B2737">
        <v>6</v>
      </c>
      <c r="C2737">
        <v>40</v>
      </c>
      <c r="D2737">
        <v>1</v>
      </c>
      <c r="E2737">
        <v>13</v>
      </c>
      <c r="F2737">
        <v>3064</v>
      </c>
      <c r="G2737" t="s">
        <v>3077</v>
      </c>
      <c r="H2737" s="6">
        <v>43</v>
      </c>
      <c r="I2737" s="12">
        <f>IF(Fact_Order[[#This Row],[Review Rating]]&gt;3,1,0)</f>
        <v>1</v>
      </c>
      <c r="J2737">
        <v>3.9</v>
      </c>
      <c r="K2737">
        <f>IF(Fact_Order[[#This Row],[Discount Applied]]="Yes", 1, 0)</f>
        <v>0</v>
      </c>
      <c r="L2737" t="s">
        <v>1691</v>
      </c>
      <c r="M2737" t="s">
        <v>12</v>
      </c>
    </row>
    <row r="2738" spans="1:13" x14ac:dyDescent="0.3">
      <c r="A2738">
        <v>3384</v>
      </c>
      <c r="B2738">
        <v>3</v>
      </c>
      <c r="C2738">
        <v>13</v>
      </c>
      <c r="D2738">
        <v>4</v>
      </c>
      <c r="E2738">
        <v>8</v>
      </c>
      <c r="F2738">
        <v>3384</v>
      </c>
      <c r="G2738" t="s">
        <v>3397</v>
      </c>
      <c r="H2738" s="6">
        <v>43</v>
      </c>
      <c r="I2738" s="12">
        <f>IF(Fact_Order[[#This Row],[Review Rating]]&gt;3,1,0)</f>
        <v>0</v>
      </c>
      <c r="J2738">
        <v>2.6</v>
      </c>
      <c r="K2738">
        <f>IF(Fact_Order[[#This Row],[Discount Applied]]="Yes", 1, 0)</f>
        <v>0</v>
      </c>
      <c r="L2738" t="s">
        <v>1691</v>
      </c>
      <c r="M2738" t="s">
        <v>8</v>
      </c>
    </row>
    <row r="2739" spans="1:13" x14ac:dyDescent="0.3">
      <c r="A2739">
        <v>3396</v>
      </c>
      <c r="B2739">
        <v>2</v>
      </c>
      <c r="C2739">
        <v>25</v>
      </c>
      <c r="D2739">
        <v>1</v>
      </c>
      <c r="E2739">
        <v>11</v>
      </c>
      <c r="F2739">
        <v>3396</v>
      </c>
      <c r="G2739" t="s">
        <v>3409</v>
      </c>
      <c r="H2739" s="6">
        <v>43</v>
      </c>
      <c r="I2739" s="12">
        <f>IF(Fact_Order[[#This Row],[Review Rating]]&gt;3,1,0)</f>
        <v>1</v>
      </c>
      <c r="J2739">
        <v>3.1</v>
      </c>
      <c r="K2739">
        <f>IF(Fact_Order[[#This Row],[Discount Applied]]="Yes", 1, 0)</f>
        <v>0</v>
      </c>
      <c r="L2739" t="s">
        <v>1691</v>
      </c>
      <c r="M2739" t="s">
        <v>27</v>
      </c>
    </row>
    <row r="2740" spans="1:13" x14ac:dyDescent="0.3">
      <c r="A2740">
        <v>3630</v>
      </c>
      <c r="B2740">
        <v>4</v>
      </c>
      <c r="C2740">
        <v>24</v>
      </c>
      <c r="D2740">
        <v>3</v>
      </c>
      <c r="E2740">
        <v>18</v>
      </c>
      <c r="F2740">
        <v>3630</v>
      </c>
      <c r="G2740" t="s">
        <v>3643</v>
      </c>
      <c r="H2740" s="6">
        <v>43</v>
      </c>
      <c r="I2740" s="12">
        <f>IF(Fact_Order[[#This Row],[Review Rating]]&gt;3,1,0)</f>
        <v>1</v>
      </c>
      <c r="J2740">
        <v>4.5</v>
      </c>
      <c r="K2740">
        <f>IF(Fact_Order[[#This Row],[Discount Applied]]="Yes", 1, 0)</f>
        <v>0</v>
      </c>
      <c r="L2740" t="s">
        <v>1691</v>
      </c>
      <c r="M2740" t="s">
        <v>27</v>
      </c>
    </row>
    <row r="2741" spans="1:13" x14ac:dyDescent="0.3">
      <c r="A2741">
        <v>3710</v>
      </c>
      <c r="B2741">
        <v>2</v>
      </c>
      <c r="C2741">
        <v>41</v>
      </c>
      <c r="D2741">
        <v>4</v>
      </c>
      <c r="E2741">
        <v>21</v>
      </c>
      <c r="F2741">
        <v>3710</v>
      </c>
      <c r="G2741" t="s">
        <v>3723</v>
      </c>
      <c r="H2741" s="6">
        <v>43</v>
      </c>
      <c r="I2741" s="12">
        <f>IF(Fact_Order[[#This Row],[Review Rating]]&gt;3,1,0)</f>
        <v>1</v>
      </c>
      <c r="J2741">
        <v>3.6</v>
      </c>
      <c r="K2741">
        <f>IF(Fact_Order[[#This Row],[Discount Applied]]="Yes", 1, 0)</f>
        <v>0</v>
      </c>
      <c r="L2741" t="s">
        <v>1691</v>
      </c>
      <c r="M2741" t="s">
        <v>14</v>
      </c>
    </row>
    <row r="2742" spans="1:13" x14ac:dyDescent="0.3">
      <c r="A2742">
        <v>3874</v>
      </c>
      <c r="B2742">
        <v>4</v>
      </c>
      <c r="C2742">
        <v>8</v>
      </c>
      <c r="D2742">
        <v>3</v>
      </c>
      <c r="E2742">
        <v>4</v>
      </c>
      <c r="F2742">
        <v>3874</v>
      </c>
      <c r="G2742" t="s">
        <v>3887</v>
      </c>
      <c r="H2742" s="6">
        <v>43</v>
      </c>
      <c r="I2742" s="12">
        <f>IF(Fact_Order[[#This Row],[Review Rating]]&gt;3,1,0)</f>
        <v>1</v>
      </c>
      <c r="J2742">
        <v>4</v>
      </c>
      <c r="K2742">
        <f>IF(Fact_Order[[#This Row],[Discount Applied]]="Yes", 1, 0)</f>
        <v>0</v>
      </c>
      <c r="L2742" t="s">
        <v>1691</v>
      </c>
      <c r="M2742" t="s">
        <v>12</v>
      </c>
    </row>
    <row r="2743" spans="1:13" x14ac:dyDescent="0.3">
      <c r="A2743">
        <v>178</v>
      </c>
      <c r="B2743">
        <v>3</v>
      </c>
      <c r="C2743">
        <v>24</v>
      </c>
      <c r="D2743">
        <v>4</v>
      </c>
      <c r="E2743">
        <v>16</v>
      </c>
      <c r="F2743">
        <v>178</v>
      </c>
      <c r="G2743" t="s">
        <v>190</v>
      </c>
      <c r="H2743" s="6">
        <v>42</v>
      </c>
      <c r="I2743" s="12">
        <f>IF(Fact_Order[[#This Row],[Review Rating]]&gt;3,1,0)</f>
        <v>1</v>
      </c>
      <c r="J2743">
        <v>3.7</v>
      </c>
      <c r="K2743">
        <f>IF(Fact_Order[[#This Row],[Discount Applied]]="Yes", 1, 0)</f>
        <v>1</v>
      </c>
      <c r="L2743" t="s">
        <v>7</v>
      </c>
      <c r="M2743" t="s">
        <v>22</v>
      </c>
    </row>
    <row r="2744" spans="1:13" x14ac:dyDescent="0.3">
      <c r="A2744">
        <v>245</v>
      </c>
      <c r="B2744">
        <v>5</v>
      </c>
      <c r="C2744">
        <v>5</v>
      </c>
      <c r="D2744">
        <v>2</v>
      </c>
      <c r="E2744">
        <v>23</v>
      </c>
      <c r="F2744">
        <v>245</v>
      </c>
      <c r="G2744" t="s">
        <v>257</v>
      </c>
      <c r="H2744" s="6">
        <v>42</v>
      </c>
      <c r="I2744" s="12">
        <f>IF(Fact_Order[[#This Row],[Review Rating]]&gt;3,1,0)</f>
        <v>1</v>
      </c>
      <c r="J2744">
        <v>4.9000000000000004</v>
      </c>
      <c r="K2744">
        <f>IF(Fact_Order[[#This Row],[Discount Applied]]="Yes", 1, 0)</f>
        <v>1</v>
      </c>
      <c r="L2744" t="s">
        <v>7</v>
      </c>
      <c r="M2744" t="s">
        <v>14</v>
      </c>
    </row>
    <row r="2745" spans="1:13" x14ac:dyDescent="0.3">
      <c r="A2745">
        <v>255</v>
      </c>
      <c r="B2745">
        <v>6</v>
      </c>
      <c r="C2745">
        <v>28</v>
      </c>
      <c r="D2745">
        <v>1</v>
      </c>
      <c r="E2745">
        <v>13</v>
      </c>
      <c r="F2745">
        <v>255</v>
      </c>
      <c r="G2745" t="s">
        <v>267</v>
      </c>
      <c r="H2745" s="6">
        <v>42</v>
      </c>
      <c r="I2745" s="12">
        <f>IF(Fact_Order[[#This Row],[Review Rating]]&gt;3,1,0)</f>
        <v>1</v>
      </c>
      <c r="J2745">
        <v>3.5</v>
      </c>
      <c r="K2745">
        <f>IF(Fact_Order[[#This Row],[Discount Applied]]="Yes", 1, 0)</f>
        <v>1</v>
      </c>
      <c r="L2745" t="s">
        <v>7</v>
      </c>
      <c r="M2745" t="s">
        <v>14</v>
      </c>
    </row>
    <row r="2746" spans="1:13" x14ac:dyDescent="0.3">
      <c r="A2746">
        <v>269</v>
      </c>
      <c r="B2746">
        <v>6</v>
      </c>
      <c r="C2746">
        <v>43</v>
      </c>
      <c r="D2746">
        <v>2</v>
      </c>
      <c r="E2746">
        <v>10</v>
      </c>
      <c r="F2746">
        <v>269</v>
      </c>
      <c r="G2746" t="s">
        <v>281</v>
      </c>
      <c r="H2746" s="6">
        <v>42</v>
      </c>
      <c r="I2746" s="12">
        <f>IF(Fact_Order[[#This Row],[Review Rating]]&gt;3,1,0)</f>
        <v>0</v>
      </c>
      <c r="J2746">
        <v>2.6</v>
      </c>
      <c r="K2746">
        <f>IF(Fact_Order[[#This Row],[Discount Applied]]="Yes", 1, 0)</f>
        <v>1</v>
      </c>
      <c r="L2746" t="s">
        <v>7</v>
      </c>
      <c r="M2746" t="s">
        <v>10</v>
      </c>
    </row>
    <row r="2747" spans="1:13" x14ac:dyDescent="0.3">
      <c r="A2747">
        <v>296</v>
      </c>
      <c r="B2747">
        <v>6</v>
      </c>
      <c r="C2747">
        <v>9</v>
      </c>
      <c r="D2747">
        <v>1</v>
      </c>
      <c r="E2747">
        <v>13</v>
      </c>
      <c r="F2747">
        <v>296</v>
      </c>
      <c r="G2747" t="s">
        <v>308</v>
      </c>
      <c r="H2747" s="6">
        <v>42</v>
      </c>
      <c r="I2747" s="12">
        <f>IF(Fact_Order[[#This Row],[Review Rating]]&gt;3,1,0)</f>
        <v>0</v>
      </c>
      <c r="J2747">
        <v>2.7</v>
      </c>
      <c r="K2747">
        <f>IF(Fact_Order[[#This Row],[Discount Applied]]="Yes", 1, 0)</f>
        <v>1</v>
      </c>
      <c r="L2747" t="s">
        <v>7</v>
      </c>
      <c r="M2747" t="s">
        <v>12</v>
      </c>
    </row>
    <row r="2748" spans="1:13" x14ac:dyDescent="0.3">
      <c r="A2748">
        <v>328</v>
      </c>
      <c r="B2748">
        <v>2</v>
      </c>
      <c r="C2748">
        <v>45</v>
      </c>
      <c r="D2748">
        <v>3</v>
      </c>
      <c r="E2748">
        <v>8</v>
      </c>
      <c r="F2748">
        <v>328</v>
      </c>
      <c r="G2748" t="s">
        <v>340</v>
      </c>
      <c r="H2748" s="6">
        <v>42</v>
      </c>
      <c r="I2748" s="12">
        <f>IF(Fact_Order[[#This Row],[Review Rating]]&gt;3,1,0)</f>
        <v>1</v>
      </c>
      <c r="J2748">
        <v>3.1</v>
      </c>
      <c r="K2748">
        <f>IF(Fact_Order[[#This Row],[Discount Applied]]="Yes", 1, 0)</f>
        <v>1</v>
      </c>
      <c r="L2748" t="s">
        <v>7</v>
      </c>
      <c r="M2748" t="s">
        <v>14</v>
      </c>
    </row>
    <row r="2749" spans="1:13" x14ac:dyDescent="0.3">
      <c r="A2749">
        <v>356</v>
      </c>
      <c r="B2749">
        <v>5</v>
      </c>
      <c r="C2749">
        <v>5</v>
      </c>
      <c r="D2749">
        <v>4</v>
      </c>
      <c r="E2749">
        <v>17</v>
      </c>
      <c r="F2749">
        <v>356</v>
      </c>
      <c r="G2749" t="s">
        <v>368</v>
      </c>
      <c r="H2749" s="6">
        <v>42</v>
      </c>
      <c r="I2749" s="12">
        <f>IF(Fact_Order[[#This Row],[Review Rating]]&gt;3,1,0)</f>
        <v>1</v>
      </c>
      <c r="J2749">
        <v>4.0999999999999996</v>
      </c>
      <c r="K2749">
        <f>IF(Fact_Order[[#This Row],[Discount Applied]]="Yes", 1, 0)</f>
        <v>1</v>
      </c>
      <c r="L2749" t="s">
        <v>7</v>
      </c>
      <c r="M2749" t="s">
        <v>14</v>
      </c>
    </row>
    <row r="2750" spans="1:13" x14ac:dyDescent="0.3">
      <c r="A2750">
        <v>390</v>
      </c>
      <c r="B2750">
        <v>4</v>
      </c>
      <c r="C2750">
        <v>42</v>
      </c>
      <c r="D2750">
        <v>2</v>
      </c>
      <c r="E2750">
        <v>24</v>
      </c>
      <c r="F2750">
        <v>390</v>
      </c>
      <c r="G2750" t="s">
        <v>402</v>
      </c>
      <c r="H2750" s="6">
        <v>42</v>
      </c>
      <c r="I2750" s="12">
        <f>IF(Fact_Order[[#This Row],[Review Rating]]&gt;3,1,0)</f>
        <v>1</v>
      </c>
      <c r="J2750">
        <v>4.2</v>
      </c>
      <c r="K2750">
        <f>IF(Fact_Order[[#This Row],[Discount Applied]]="Yes", 1, 0)</f>
        <v>1</v>
      </c>
      <c r="L2750" t="s">
        <v>7</v>
      </c>
      <c r="M2750" t="s">
        <v>22</v>
      </c>
    </row>
    <row r="2751" spans="1:13" x14ac:dyDescent="0.3">
      <c r="A2751">
        <v>474</v>
      </c>
      <c r="B2751">
        <v>6</v>
      </c>
      <c r="C2751">
        <v>9</v>
      </c>
      <c r="D2751">
        <v>2</v>
      </c>
      <c r="E2751">
        <v>8</v>
      </c>
      <c r="F2751">
        <v>474</v>
      </c>
      <c r="G2751" t="s">
        <v>486</v>
      </c>
      <c r="H2751" s="6">
        <v>42</v>
      </c>
      <c r="I2751" s="12">
        <f>IF(Fact_Order[[#This Row],[Review Rating]]&gt;3,1,0)</f>
        <v>1</v>
      </c>
      <c r="J2751">
        <v>3.9</v>
      </c>
      <c r="K2751">
        <f>IF(Fact_Order[[#This Row],[Discount Applied]]="Yes", 1, 0)</f>
        <v>1</v>
      </c>
      <c r="L2751" t="s">
        <v>7</v>
      </c>
      <c r="M2751" t="s">
        <v>14</v>
      </c>
    </row>
    <row r="2752" spans="1:13" x14ac:dyDescent="0.3">
      <c r="A2752">
        <v>483</v>
      </c>
      <c r="B2752">
        <v>5</v>
      </c>
      <c r="C2752">
        <v>40</v>
      </c>
      <c r="D2752">
        <v>1</v>
      </c>
      <c r="E2752">
        <v>23</v>
      </c>
      <c r="F2752">
        <v>483</v>
      </c>
      <c r="G2752" t="s">
        <v>495</v>
      </c>
      <c r="H2752" s="6">
        <v>42</v>
      </c>
      <c r="I2752" s="12">
        <f>IF(Fact_Order[[#This Row],[Review Rating]]&gt;3,1,0)</f>
        <v>0</v>
      </c>
      <c r="J2752">
        <v>2.5</v>
      </c>
      <c r="K2752">
        <f>IF(Fact_Order[[#This Row],[Discount Applied]]="Yes", 1, 0)</f>
        <v>1</v>
      </c>
      <c r="L2752" t="s">
        <v>7</v>
      </c>
      <c r="M2752" t="s">
        <v>8</v>
      </c>
    </row>
    <row r="2753" spans="1:13" x14ac:dyDescent="0.3">
      <c r="A2753">
        <v>491</v>
      </c>
      <c r="B2753">
        <v>5</v>
      </c>
      <c r="C2753">
        <v>25</v>
      </c>
      <c r="D2753">
        <v>1</v>
      </c>
      <c r="E2753">
        <v>5</v>
      </c>
      <c r="F2753">
        <v>491</v>
      </c>
      <c r="G2753" t="s">
        <v>503</v>
      </c>
      <c r="H2753" s="6">
        <v>42</v>
      </c>
      <c r="I2753" s="12">
        <f>IF(Fact_Order[[#This Row],[Review Rating]]&gt;3,1,0)</f>
        <v>1</v>
      </c>
      <c r="J2753">
        <v>4.2</v>
      </c>
      <c r="K2753">
        <f>IF(Fact_Order[[#This Row],[Discount Applied]]="Yes", 1, 0)</f>
        <v>1</v>
      </c>
      <c r="L2753" t="s">
        <v>7</v>
      </c>
      <c r="M2753" t="s">
        <v>10</v>
      </c>
    </row>
    <row r="2754" spans="1:13" x14ac:dyDescent="0.3">
      <c r="A2754">
        <v>646</v>
      </c>
      <c r="B2754">
        <v>1</v>
      </c>
      <c r="C2754">
        <v>20</v>
      </c>
      <c r="D2754">
        <v>3</v>
      </c>
      <c r="E2754">
        <v>16</v>
      </c>
      <c r="F2754">
        <v>646</v>
      </c>
      <c r="G2754" t="s">
        <v>658</v>
      </c>
      <c r="H2754" s="6">
        <v>42</v>
      </c>
      <c r="I2754" s="12">
        <f>IF(Fact_Order[[#This Row],[Review Rating]]&gt;3,1,0)</f>
        <v>1</v>
      </c>
      <c r="J2754">
        <v>4.2</v>
      </c>
      <c r="K2754">
        <f>IF(Fact_Order[[#This Row],[Discount Applied]]="Yes", 1, 0)</f>
        <v>1</v>
      </c>
      <c r="L2754" t="s">
        <v>7</v>
      </c>
      <c r="M2754" t="s">
        <v>8</v>
      </c>
    </row>
    <row r="2755" spans="1:13" x14ac:dyDescent="0.3">
      <c r="A2755">
        <v>697</v>
      </c>
      <c r="B2755">
        <v>4</v>
      </c>
      <c r="C2755">
        <v>41</v>
      </c>
      <c r="D2755">
        <v>4</v>
      </c>
      <c r="E2755">
        <v>23</v>
      </c>
      <c r="F2755">
        <v>697</v>
      </c>
      <c r="G2755" t="s">
        <v>709</v>
      </c>
      <c r="H2755" s="6">
        <v>42</v>
      </c>
      <c r="I2755" s="12">
        <f>IF(Fact_Order[[#This Row],[Review Rating]]&gt;3,1,0)</f>
        <v>0</v>
      </c>
      <c r="J2755">
        <v>2.8</v>
      </c>
      <c r="K2755">
        <f>IF(Fact_Order[[#This Row],[Discount Applied]]="Yes", 1, 0)</f>
        <v>1</v>
      </c>
      <c r="L2755" t="s">
        <v>7</v>
      </c>
      <c r="M2755" t="s">
        <v>10</v>
      </c>
    </row>
    <row r="2756" spans="1:13" x14ac:dyDescent="0.3">
      <c r="A2756">
        <v>872</v>
      </c>
      <c r="B2756">
        <v>3</v>
      </c>
      <c r="C2756">
        <v>12</v>
      </c>
      <c r="D2756">
        <v>2</v>
      </c>
      <c r="E2756">
        <v>9</v>
      </c>
      <c r="F2756">
        <v>872</v>
      </c>
      <c r="G2756" t="s">
        <v>884</v>
      </c>
      <c r="H2756" s="6">
        <v>42</v>
      </c>
      <c r="I2756" s="12">
        <f>IF(Fact_Order[[#This Row],[Review Rating]]&gt;3,1,0)</f>
        <v>0</v>
      </c>
      <c r="J2756">
        <v>2.6</v>
      </c>
      <c r="K2756">
        <f>IF(Fact_Order[[#This Row],[Discount Applied]]="Yes", 1, 0)</f>
        <v>1</v>
      </c>
      <c r="L2756" t="s">
        <v>7</v>
      </c>
      <c r="M2756" t="s">
        <v>27</v>
      </c>
    </row>
    <row r="2757" spans="1:13" x14ac:dyDescent="0.3">
      <c r="A2757">
        <v>919</v>
      </c>
      <c r="B2757">
        <v>5</v>
      </c>
      <c r="C2757">
        <v>18</v>
      </c>
      <c r="D2757">
        <v>2</v>
      </c>
      <c r="E2757">
        <v>7</v>
      </c>
      <c r="F2757">
        <v>919</v>
      </c>
      <c r="G2757" t="s">
        <v>931</v>
      </c>
      <c r="H2757" s="6">
        <v>42</v>
      </c>
      <c r="I2757" s="12">
        <f>IF(Fact_Order[[#This Row],[Review Rating]]&gt;3,1,0)</f>
        <v>1</v>
      </c>
      <c r="J2757">
        <v>4.3</v>
      </c>
      <c r="K2757">
        <f>IF(Fact_Order[[#This Row],[Discount Applied]]="Yes", 1, 0)</f>
        <v>1</v>
      </c>
      <c r="L2757" t="s">
        <v>7</v>
      </c>
      <c r="M2757" t="s">
        <v>10</v>
      </c>
    </row>
    <row r="2758" spans="1:13" x14ac:dyDescent="0.3">
      <c r="A2758">
        <v>982</v>
      </c>
      <c r="B2758">
        <v>3</v>
      </c>
      <c r="C2758">
        <v>34</v>
      </c>
      <c r="D2758">
        <v>2</v>
      </c>
      <c r="E2758">
        <v>23</v>
      </c>
      <c r="F2758">
        <v>982</v>
      </c>
      <c r="G2758" t="s">
        <v>994</v>
      </c>
      <c r="H2758" s="6">
        <v>42</v>
      </c>
      <c r="I2758" s="12">
        <f>IF(Fact_Order[[#This Row],[Review Rating]]&gt;3,1,0)</f>
        <v>1</v>
      </c>
      <c r="J2758">
        <v>3.5</v>
      </c>
      <c r="K2758">
        <f>IF(Fact_Order[[#This Row],[Discount Applied]]="Yes", 1, 0)</f>
        <v>1</v>
      </c>
      <c r="L2758" t="s">
        <v>7</v>
      </c>
      <c r="M2758" t="s">
        <v>12</v>
      </c>
    </row>
    <row r="2759" spans="1:13" x14ac:dyDescent="0.3">
      <c r="A2759">
        <v>1150</v>
      </c>
      <c r="B2759">
        <v>6</v>
      </c>
      <c r="C2759">
        <v>43</v>
      </c>
      <c r="D2759">
        <v>2</v>
      </c>
      <c r="E2759">
        <v>17</v>
      </c>
      <c r="F2759">
        <v>1150</v>
      </c>
      <c r="G2759" t="s">
        <v>1162</v>
      </c>
      <c r="H2759" s="6">
        <v>42</v>
      </c>
      <c r="I2759" s="12">
        <f>IF(Fact_Order[[#This Row],[Review Rating]]&gt;3,1,0)</f>
        <v>1</v>
      </c>
      <c r="J2759">
        <v>3.3</v>
      </c>
      <c r="K2759">
        <f>IF(Fact_Order[[#This Row],[Discount Applied]]="Yes", 1, 0)</f>
        <v>1</v>
      </c>
      <c r="L2759" t="s">
        <v>7</v>
      </c>
      <c r="M2759" t="s">
        <v>8</v>
      </c>
    </row>
    <row r="2760" spans="1:13" x14ac:dyDescent="0.3">
      <c r="A2760">
        <v>1161</v>
      </c>
      <c r="B2760">
        <v>3</v>
      </c>
      <c r="C2760">
        <v>26</v>
      </c>
      <c r="D2760">
        <v>3</v>
      </c>
      <c r="E2760">
        <v>19</v>
      </c>
      <c r="F2760">
        <v>1161</v>
      </c>
      <c r="G2760" t="s">
        <v>1173</v>
      </c>
      <c r="H2760" s="6">
        <v>42</v>
      </c>
      <c r="I2760" s="12">
        <f>IF(Fact_Order[[#This Row],[Review Rating]]&gt;3,1,0)</f>
        <v>1</v>
      </c>
      <c r="J2760">
        <v>3.2</v>
      </c>
      <c r="K2760">
        <f>IF(Fact_Order[[#This Row],[Discount Applied]]="Yes", 1, 0)</f>
        <v>1</v>
      </c>
      <c r="L2760" t="s">
        <v>7</v>
      </c>
      <c r="M2760" t="s">
        <v>8</v>
      </c>
    </row>
    <row r="2761" spans="1:13" x14ac:dyDescent="0.3">
      <c r="A2761">
        <v>1355</v>
      </c>
      <c r="B2761">
        <v>5</v>
      </c>
      <c r="C2761">
        <v>34</v>
      </c>
      <c r="D2761">
        <v>2</v>
      </c>
      <c r="E2761">
        <v>22</v>
      </c>
      <c r="F2761">
        <v>1355</v>
      </c>
      <c r="G2761" t="s">
        <v>1367</v>
      </c>
      <c r="H2761" s="6">
        <v>42</v>
      </c>
      <c r="I2761" s="12">
        <f>IF(Fact_Order[[#This Row],[Review Rating]]&gt;3,1,0)</f>
        <v>1</v>
      </c>
      <c r="J2761">
        <v>3.6</v>
      </c>
      <c r="K2761">
        <f>IF(Fact_Order[[#This Row],[Discount Applied]]="Yes", 1, 0)</f>
        <v>1</v>
      </c>
      <c r="L2761" t="s">
        <v>7</v>
      </c>
      <c r="M2761" t="s">
        <v>22</v>
      </c>
    </row>
    <row r="2762" spans="1:13" x14ac:dyDescent="0.3">
      <c r="A2762">
        <v>1657</v>
      </c>
      <c r="B2762">
        <v>5</v>
      </c>
      <c r="C2762">
        <v>28</v>
      </c>
      <c r="D2762">
        <v>2</v>
      </c>
      <c r="E2762">
        <v>1</v>
      </c>
      <c r="F2762">
        <v>1657</v>
      </c>
      <c r="G2762" t="s">
        <v>1669</v>
      </c>
      <c r="H2762" s="6">
        <v>42</v>
      </c>
      <c r="I2762" s="12">
        <f>IF(Fact_Order[[#This Row],[Review Rating]]&gt;3,1,0)</f>
        <v>0</v>
      </c>
      <c r="J2762">
        <v>2.6</v>
      </c>
      <c r="K2762">
        <f>IF(Fact_Order[[#This Row],[Discount Applied]]="Yes", 1, 0)</f>
        <v>1</v>
      </c>
      <c r="L2762" t="s">
        <v>7</v>
      </c>
      <c r="M2762" t="s">
        <v>14</v>
      </c>
    </row>
    <row r="2763" spans="1:13" x14ac:dyDescent="0.3">
      <c r="A2763">
        <v>1763</v>
      </c>
      <c r="B2763">
        <v>1</v>
      </c>
      <c r="C2763">
        <v>38</v>
      </c>
      <c r="D2763">
        <v>3</v>
      </c>
      <c r="E2763">
        <v>4</v>
      </c>
      <c r="F2763">
        <v>1763</v>
      </c>
      <c r="G2763" t="s">
        <v>1776</v>
      </c>
      <c r="H2763" s="6">
        <v>42</v>
      </c>
      <c r="I2763" s="12">
        <f>IF(Fact_Order[[#This Row],[Review Rating]]&gt;3,1,0)</f>
        <v>1</v>
      </c>
      <c r="J2763">
        <v>3.1</v>
      </c>
      <c r="K2763">
        <f>IF(Fact_Order[[#This Row],[Discount Applied]]="Yes", 1, 0)</f>
        <v>0</v>
      </c>
      <c r="L2763" t="s">
        <v>1691</v>
      </c>
      <c r="M2763" t="s">
        <v>22</v>
      </c>
    </row>
    <row r="2764" spans="1:13" x14ac:dyDescent="0.3">
      <c r="A2764">
        <v>1805</v>
      </c>
      <c r="B2764">
        <v>3</v>
      </c>
      <c r="C2764">
        <v>8</v>
      </c>
      <c r="D2764">
        <v>1</v>
      </c>
      <c r="E2764">
        <v>2</v>
      </c>
      <c r="F2764">
        <v>1805</v>
      </c>
      <c r="G2764" t="s">
        <v>1818</v>
      </c>
      <c r="H2764" s="6">
        <v>42</v>
      </c>
      <c r="I2764" s="12">
        <f>IF(Fact_Order[[#This Row],[Review Rating]]&gt;3,1,0)</f>
        <v>1</v>
      </c>
      <c r="J2764">
        <v>4.4000000000000004</v>
      </c>
      <c r="K2764">
        <f>IF(Fact_Order[[#This Row],[Discount Applied]]="Yes", 1, 0)</f>
        <v>0</v>
      </c>
      <c r="L2764" t="s">
        <v>1691</v>
      </c>
      <c r="M2764" t="s">
        <v>12</v>
      </c>
    </row>
    <row r="2765" spans="1:13" x14ac:dyDescent="0.3">
      <c r="A2765">
        <v>1932</v>
      </c>
      <c r="B2765">
        <v>6</v>
      </c>
      <c r="C2765">
        <v>27</v>
      </c>
      <c r="D2765">
        <v>2</v>
      </c>
      <c r="E2765">
        <v>17</v>
      </c>
      <c r="F2765">
        <v>1932</v>
      </c>
      <c r="G2765" t="s">
        <v>1945</v>
      </c>
      <c r="H2765" s="6">
        <v>42</v>
      </c>
      <c r="I2765" s="12">
        <f>IF(Fact_Order[[#This Row],[Review Rating]]&gt;3,1,0)</f>
        <v>0</v>
      </c>
      <c r="J2765">
        <v>2.7</v>
      </c>
      <c r="K2765">
        <f>IF(Fact_Order[[#This Row],[Discount Applied]]="Yes", 1, 0)</f>
        <v>0</v>
      </c>
      <c r="L2765" t="s">
        <v>1691</v>
      </c>
      <c r="M2765" t="s">
        <v>27</v>
      </c>
    </row>
    <row r="2766" spans="1:13" x14ac:dyDescent="0.3">
      <c r="A2766">
        <v>1990</v>
      </c>
      <c r="B2766">
        <v>1</v>
      </c>
      <c r="C2766">
        <v>34</v>
      </c>
      <c r="D2766">
        <v>2</v>
      </c>
      <c r="E2766">
        <v>17</v>
      </c>
      <c r="F2766">
        <v>1990</v>
      </c>
      <c r="G2766" t="s">
        <v>2003</v>
      </c>
      <c r="H2766" s="6">
        <v>42</v>
      </c>
      <c r="I2766" s="12">
        <f>IF(Fact_Order[[#This Row],[Review Rating]]&gt;3,1,0)</f>
        <v>1</v>
      </c>
      <c r="J2766">
        <v>4</v>
      </c>
      <c r="K2766">
        <f>IF(Fact_Order[[#This Row],[Discount Applied]]="Yes", 1, 0)</f>
        <v>0</v>
      </c>
      <c r="L2766" t="s">
        <v>1691</v>
      </c>
      <c r="M2766" t="s">
        <v>14</v>
      </c>
    </row>
    <row r="2767" spans="1:13" x14ac:dyDescent="0.3">
      <c r="A2767">
        <v>2079</v>
      </c>
      <c r="B2767">
        <v>3</v>
      </c>
      <c r="C2767">
        <v>12</v>
      </c>
      <c r="D2767">
        <v>2</v>
      </c>
      <c r="E2767">
        <v>11</v>
      </c>
      <c r="F2767">
        <v>2079</v>
      </c>
      <c r="G2767" t="s">
        <v>2092</v>
      </c>
      <c r="H2767" s="6">
        <v>42</v>
      </c>
      <c r="I2767" s="12">
        <f>IF(Fact_Order[[#This Row],[Review Rating]]&gt;3,1,0)</f>
        <v>1</v>
      </c>
      <c r="J2767">
        <v>3.2</v>
      </c>
      <c r="K2767">
        <f>IF(Fact_Order[[#This Row],[Discount Applied]]="Yes", 1, 0)</f>
        <v>0</v>
      </c>
      <c r="L2767" t="s">
        <v>1691</v>
      </c>
      <c r="M2767" t="s">
        <v>27</v>
      </c>
    </row>
    <row r="2768" spans="1:13" x14ac:dyDescent="0.3">
      <c r="A2768">
        <v>2139</v>
      </c>
      <c r="B2768">
        <v>3</v>
      </c>
      <c r="C2768">
        <v>17</v>
      </c>
      <c r="D2768">
        <v>4</v>
      </c>
      <c r="E2768">
        <v>2</v>
      </c>
      <c r="F2768">
        <v>2139</v>
      </c>
      <c r="G2768" t="s">
        <v>2152</v>
      </c>
      <c r="H2768" s="6">
        <v>42</v>
      </c>
      <c r="I2768" s="12">
        <f>IF(Fact_Order[[#This Row],[Review Rating]]&gt;3,1,0)</f>
        <v>0</v>
      </c>
      <c r="J2768">
        <v>2.8</v>
      </c>
      <c r="K2768">
        <f>IF(Fact_Order[[#This Row],[Discount Applied]]="Yes", 1, 0)</f>
        <v>0</v>
      </c>
      <c r="L2768" t="s">
        <v>1691</v>
      </c>
      <c r="M2768" t="s">
        <v>8</v>
      </c>
    </row>
    <row r="2769" spans="1:13" x14ac:dyDescent="0.3">
      <c r="A2769">
        <v>2170</v>
      </c>
      <c r="B2769">
        <v>3</v>
      </c>
      <c r="C2769">
        <v>21</v>
      </c>
      <c r="D2769">
        <v>4</v>
      </c>
      <c r="E2769">
        <v>8</v>
      </c>
      <c r="F2769">
        <v>2170</v>
      </c>
      <c r="G2769" t="s">
        <v>2183</v>
      </c>
      <c r="H2769" s="6">
        <v>42</v>
      </c>
      <c r="I2769" s="12">
        <f>IF(Fact_Order[[#This Row],[Review Rating]]&gt;3,1,0)</f>
        <v>0</v>
      </c>
      <c r="J2769">
        <v>2.9</v>
      </c>
      <c r="K2769">
        <f>IF(Fact_Order[[#This Row],[Discount Applied]]="Yes", 1, 0)</f>
        <v>0</v>
      </c>
      <c r="L2769" t="s">
        <v>1691</v>
      </c>
      <c r="M2769" t="s">
        <v>22</v>
      </c>
    </row>
    <row r="2770" spans="1:13" x14ac:dyDescent="0.3">
      <c r="A2770">
        <v>2427</v>
      </c>
      <c r="B2770">
        <v>2</v>
      </c>
      <c r="C2770">
        <v>21</v>
      </c>
      <c r="D2770">
        <v>4</v>
      </c>
      <c r="E2770">
        <v>15</v>
      </c>
      <c r="F2770">
        <v>2427</v>
      </c>
      <c r="G2770" t="s">
        <v>2440</v>
      </c>
      <c r="H2770" s="6">
        <v>42</v>
      </c>
      <c r="I2770" s="12">
        <f>IF(Fact_Order[[#This Row],[Review Rating]]&gt;3,1,0)</f>
        <v>1</v>
      </c>
      <c r="J2770">
        <v>4.5999999999999996</v>
      </c>
      <c r="K2770">
        <f>IF(Fact_Order[[#This Row],[Discount Applied]]="Yes", 1, 0)</f>
        <v>0</v>
      </c>
      <c r="L2770" t="s">
        <v>1691</v>
      </c>
      <c r="M2770" t="s">
        <v>27</v>
      </c>
    </row>
    <row r="2771" spans="1:13" x14ac:dyDescent="0.3">
      <c r="A2771">
        <v>2511</v>
      </c>
      <c r="B2771">
        <v>4</v>
      </c>
      <c r="C2771">
        <v>46</v>
      </c>
      <c r="D2771">
        <v>1</v>
      </c>
      <c r="E2771">
        <v>15</v>
      </c>
      <c r="F2771">
        <v>2511</v>
      </c>
      <c r="G2771" t="s">
        <v>2524</v>
      </c>
      <c r="H2771" s="6">
        <v>42</v>
      </c>
      <c r="I2771" s="12">
        <f>IF(Fact_Order[[#This Row],[Review Rating]]&gt;3,1,0)</f>
        <v>1</v>
      </c>
      <c r="J2771">
        <v>4.4000000000000004</v>
      </c>
      <c r="K2771">
        <f>IF(Fact_Order[[#This Row],[Discount Applied]]="Yes", 1, 0)</f>
        <v>0</v>
      </c>
      <c r="L2771" t="s">
        <v>1691</v>
      </c>
      <c r="M2771" t="s">
        <v>12</v>
      </c>
    </row>
    <row r="2772" spans="1:13" x14ac:dyDescent="0.3">
      <c r="A2772">
        <v>2535</v>
      </c>
      <c r="B2772">
        <v>2</v>
      </c>
      <c r="C2772">
        <v>42</v>
      </c>
      <c r="D2772">
        <v>4</v>
      </c>
      <c r="E2772">
        <v>13</v>
      </c>
      <c r="F2772">
        <v>2535</v>
      </c>
      <c r="G2772" t="s">
        <v>2548</v>
      </c>
      <c r="H2772" s="6">
        <v>42</v>
      </c>
      <c r="I2772" s="12">
        <f>IF(Fact_Order[[#This Row],[Review Rating]]&gt;3,1,0)</f>
        <v>1</v>
      </c>
      <c r="J2772">
        <v>3.2</v>
      </c>
      <c r="K2772">
        <f>IF(Fact_Order[[#This Row],[Discount Applied]]="Yes", 1, 0)</f>
        <v>0</v>
      </c>
      <c r="L2772" t="s">
        <v>1691</v>
      </c>
      <c r="M2772" t="s">
        <v>10</v>
      </c>
    </row>
    <row r="2773" spans="1:13" x14ac:dyDescent="0.3">
      <c r="A2773">
        <v>2541</v>
      </c>
      <c r="B2773">
        <v>2</v>
      </c>
      <c r="C2773">
        <v>33</v>
      </c>
      <c r="D2773">
        <v>3</v>
      </c>
      <c r="E2773">
        <v>23</v>
      </c>
      <c r="F2773">
        <v>2541</v>
      </c>
      <c r="G2773" t="s">
        <v>2554</v>
      </c>
      <c r="H2773" s="6">
        <v>42</v>
      </c>
      <c r="I2773" s="12">
        <f>IF(Fact_Order[[#This Row],[Review Rating]]&gt;3,1,0)</f>
        <v>1</v>
      </c>
      <c r="J2773">
        <v>3.9</v>
      </c>
      <c r="K2773">
        <f>IF(Fact_Order[[#This Row],[Discount Applied]]="Yes", 1, 0)</f>
        <v>0</v>
      </c>
      <c r="L2773" t="s">
        <v>1691</v>
      </c>
      <c r="M2773" t="s">
        <v>27</v>
      </c>
    </row>
    <row r="2774" spans="1:13" x14ac:dyDescent="0.3">
      <c r="A2774">
        <v>2573</v>
      </c>
      <c r="B2774">
        <v>3</v>
      </c>
      <c r="C2774">
        <v>48</v>
      </c>
      <c r="D2774">
        <v>4</v>
      </c>
      <c r="E2774">
        <v>1</v>
      </c>
      <c r="F2774">
        <v>2573</v>
      </c>
      <c r="G2774" t="s">
        <v>2586</v>
      </c>
      <c r="H2774" s="6">
        <v>42</v>
      </c>
      <c r="I2774" s="12">
        <f>IF(Fact_Order[[#This Row],[Review Rating]]&gt;3,1,0)</f>
        <v>1</v>
      </c>
      <c r="J2774">
        <v>3.9</v>
      </c>
      <c r="K2774">
        <f>IF(Fact_Order[[#This Row],[Discount Applied]]="Yes", 1, 0)</f>
        <v>0</v>
      </c>
      <c r="L2774" t="s">
        <v>1691</v>
      </c>
      <c r="M2774" t="s">
        <v>22</v>
      </c>
    </row>
    <row r="2775" spans="1:13" x14ac:dyDescent="0.3">
      <c r="A2775">
        <v>2704</v>
      </c>
      <c r="B2775">
        <v>2</v>
      </c>
      <c r="C2775">
        <v>31</v>
      </c>
      <c r="D2775">
        <v>1</v>
      </c>
      <c r="E2775">
        <v>19</v>
      </c>
      <c r="F2775">
        <v>2704</v>
      </c>
      <c r="G2775" t="s">
        <v>2717</v>
      </c>
      <c r="H2775" s="6">
        <v>42</v>
      </c>
      <c r="I2775" s="12">
        <f>IF(Fact_Order[[#This Row],[Review Rating]]&gt;3,1,0)</f>
        <v>1</v>
      </c>
      <c r="J2775">
        <v>4.4000000000000004</v>
      </c>
      <c r="K2775">
        <f>IF(Fact_Order[[#This Row],[Discount Applied]]="Yes", 1, 0)</f>
        <v>0</v>
      </c>
      <c r="L2775" t="s">
        <v>1691</v>
      </c>
      <c r="M2775" t="s">
        <v>14</v>
      </c>
    </row>
    <row r="2776" spans="1:13" x14ac:dyDescent="0.3">
      <c r="A2776">
        <v>2798</v>
      </c>
      <c r="B2776">
        <v>1</v>
      </c>
      <c r="C2776">
        <v>20</v>
      </c>
      <c r="D2776">
        <v>1</v>
      </c>
      <c r="E2776">
        <v>17</v>
      </c>
      <c r="F2776">
        <v>2798</v>
      </c>
      <c r="G2776" t="s">
        <v>2811</v>
      </c>
      <c r="H2776" s="6">
        <v>42</v>
      </c>
      <c r="I2776" s="12">
        <f>IF(Fact_Order[[#This Row],[Review Rating]]&gt;3,1,0)</f>
        <v>1</v>
      </c>
      <c r="J2776">
        <v>3.5</v>
      </c>
      <c r="K2776">
        <f>IF(Fact_Order[[#This Row],[Discount Applied]]="Yes", 1, 0)</f>
        <v>0</v>
      </c>
      <c r="L2776" t="s">
        <v>1691</v>
      </c>
      <c r="M2776" t="s">
        <v>8</v>
      </c>
    </row>
    <row r="2777" spans="1:13" x14ac:dyDescent="0.3">
      <c r="A2777">
        <v>2889</v>
      </c>
      <c r="B2777">
        <v>5</v>
      </c>
      <c r="C2777">
        <v>49</v>
      </c>
      <c r="D2777">
        <v>2</v>
      </c>
      <c r="E2777">
        <v>16</v>
      </c>
      <c r="F2777">
        <v>2889</v>
      </c>
      <c r="G2777" t="s">
        <v>2902</v>
      </c>
      <c r="H2777" s="6">
        <v>42</v>
      </c>
      <c r="I2777" s="12">
        <f>IF(Fact_Order[[#This Row],[Review Rating]]&gt;3,1,0)</f>
        <v>1</v>
      </c>
      <c r="J2777">
        <v>5</v>
      </c>
      <c r="K2777">
        <f>IF(Fact_Order[[#This Row],[Discount Applied]]="Yes", 1, 0)</f>
        <v>0</v>
      </c>
      <c r="L2777" t="s">
        <v>1691</v>
      </c>
      <c r="M2777" t="s">
        <v>27</v>
      </c>
    </row>
    <row r="2778" spans="1:13" x14ac:dyDescent="0.3">
      <c r="A2778">
        <v>3081</v>
      </c>
      <c r="B2778">
        <v>3</v>
      </c>
      <c r="C2778">
        <v>25</v>
      </c>
      <c r="D2778">
        <v>2</v>
      </c>
      <c r="E2778">
        <v>16</v>
      </c>
      <c r="F2778">
        <v>3081</v>
      </c>
      <c r="G2778" t="s">
        <v>3094</v>
      </c>
      <c r="H2778" s="6">
        <v>42</v>
      </c>
      <c r="I2778" s="12">
        <f>IF(Fact_Order[[#This Row],[Review Rating]]&gt;3,1,0)</f>
        <v>1</v>
      </c>
      <c r="J2778">
        <v>4.0999999999999996</v>
      </c>
      <c r="K2778">
        <f>IF(Fact_Order[[#This Row],[Discount Applied]]="Yes", 1, 0)</f>
        <v>0</v>
      </c>
      <c r="L2778" t="s">
        <v>1691</v>
      </c>
      <c r="M2778" t="s">
        <v>10</v>
      </c>
    </row>
    <row r="2779" spans="1:13" x14ac:dyDescent="0.3">
      <c r="A2779">
        <v>3176</v>
      </c>
      <c r="B2779">
        <v>6</v>
      </c>
      <c r="C2779">
        <v>40</v>
      </c>
      <c r="D2779">
        <v>4</v>
      </c>
      <c r="E2779">
        <v>21</v>
      </c>
      <c r="F2779">
        <v>3176</v>
      </c>
      <c r="G2779" t="s">
        <v>3189</v>
      </c>
      <c r="H2779" s="6">
        <v>42</v>
      </c>
      <c r="I2779" s="12">
        <f>IF(Fact_Order[[#This Row],[Review Rating]]&gt;3,1,0)</f>
        <v>1</v>
      </c>
      <c r="J2779">
        <v>3.4</v>
      </c>
      <c r="K2779">
        <f>IF(Fact_Order[[#This Row],[Discount Applied]]="Yes", 1, 0)</f>
        <v>0</v>
      </c>
      <c r="L2779" t="s">
        <v>1691</v>
      </c>
      <c r="M2779" t="s">
        <v>27</v>
      </c>
    </row>
    <row r="2780" spans="1:13" x14ac:dyDescent="0.3">
      <c r="A2780">
        <v>3467</v>
      </c>
      <c r="B2780">
        <v>4</v>
      </c>
      <c r="C2780">
        <v>34</v>
      </c>
      <c r="D2780">
        <v>3</v>
      </c>
      <c r="E2780">
        <v>21</v>
      </c>
      <c r="F2780">
        <v>3467</v>
      </c>
      <c r="G2780" t="s">
        <v>3480</v>
      </c>
      <c r="H2780" s="6">
        <v>42</v>
      </c>
      <c r="I2780" s="12">
        <f>IF(Fact_Order[[#This Row],[Review Rating]]&gt;3,1,0)</f>
        <v>1</v>
      </c>
      <c r="J2780">
        <v>4.5999999999999996</v>
      </c>
      <c r="K2780">
        <f>IF(Fact_Order[[#This Row],[Discount Applied]]="Yes", 1, 0)</f>
        <v>0</v>
      </c>
      <c r="L2780" t="s">
        <v>1691</v>
      </c>
      <c r="M2780" t="s">
        <v>22</v>
      </c>
    </row>
    <row r="2781" spans="1:13" x14ac:dyDescent="0.3">
      <c r="A2781">
        <v>3473</v>
      </c>
      <c r="B2781">
        <v>2</v>
      </c>
      <c r="C2781">
        <v>43</v>
      </c>
      <c r="D2781">
        <v>3</v>
      </c>
      <c r="E2781">
        <v>1</v>
      </c>
      <c r="F2781">
        <v>3473</v>
      </c>
      <c r="G2781" t="s">
        <v>3486</v>
      </c>
      <c r="H2781" s="6">
        <v>42</v>
      </c>
      <c r="I2781" s="12">
        <f>IF(Fact_Order[[#This Row],[Review Rating]]&gt;3,1,0)</f>
        <v>1</v>
      </c>
      <c r="J2781">
        <v>4</v>
      </c>
      <c r="K2781">
        <f>IF(Fact_Order[[#This Row],[Discount Applied]]="Yes", 1, 0)</f>
        <v>0</v>
      </c>
      <c r="L2781" t="s">
        <v>1691</v>
      </c>
      <c r="M2781" t="s">
        <v>27</v>
      </c>
    </row>
    <row r="2782" spans="1:13" x14ac:dyDescent="0.3">
      <c r="A2782">
        <v>3506</v>
      </c>
      <c r="B2782">
        <v>5</v>
      </c>
      <c r="C2782">
        <v>28</v>
      </c>
      <c r="D2782">
        <v>1</v>
      </c>
      <c r="E2782">
        <v>17</v>
      </c>
      <c r="F2782">
        <v>3506</v>
      </c>
      <c r="G2782" t="s">
        <v>3519</v>
      </c>
      <c r="H2782" s="6">
        <v>42</v>
      </c>
      <c r="I2782" s="12">
        <f>IF(Fact_Order[[#This Row],[Review Rating]]&gt;3,1,0)</f>
        <v>1</v>
      </c>
      <c r="J2782">
        <v>3.7</v>
      </c>
      <c r="K2782">
        <f>IF(Fact_Order[[#This Row],[Discount Applied]]="Yes", 1, 0)</f>
        <v>0</v>
      </c>
      <c r="L2782" t="s">
        <v>1691</v>
      </c>
      <c r="M2782" t="s">
        <v>22</v>
      </c>
    </row>
    <row r="2783" spans="1:13" x14ac:dyDescent="0.3">
      <c r="A2783">
        <v>3686</v>
      </c>
      <c r="B2783">
        <v>4</v>
      </c>
      <c r="C2783">
        <v>31</v>
      </c>
      <c r="D2783">
        <v>3</v>
      </c>
      <c r="E2783">
        <v>7</v>
      </c>
      <c r="F2783">
        <v>3686</v>
      </c>
      <c r="G2783" t="s">
        <v>3699</v>
      </c>
      <c r="H2783" s="6">
        <v>42</v>
      </c>
      <c r="I2783" s="12">
        <f>IF(Fact_Order[[#This Row],[Review Rating]]&gt;3,1,0)</f>
        <v>0</v>
      </c>
      <c r="J2783">
        <v>2.6</v>
      </c>
      <c r="K2783">
        <f>IF(Fact_Order[[#This Row],[Discount Applied]]="Yes", 1, 0)</f>
        <v>0</v>
      </c>
      <c r="L2783" t="s">
        <v>1691</v>
      </c>
      <c r="M2783" t="s">
        <v>10</v>
      </c>
    </row>
    <row r="2784" spans="1:13" x14ac:dyDescent="0.3">
      <c r="A2784">
        <v>3771</v>
      </c>
      <c r="B2784">
        <v>6</v>
      </c>
      <c r="C2784">
        <v>7</v>
      </c>
      <c r="D2784">
        <v>3</v>
      </c>
      <c r="E2784">
        <v>14</v>
      </c>
      <c r="F2784">
        <v>3771</v>
      </c>
      <c r="G2784" t="s">
        <v>3784</v>
      </c>
      <c r="H2784" s="6">
        <v>42</v>
      </c>
      <c r="I2784" s="12">
        <f>IF(Fact_Order[[#This Row],[Review Rating]]&gt;3,1,0)</f>
        <v>1</v>
      </c>
      <c r="J2784">
        <v>4</v>
      </c>
      <c r="K2784">
        <f>IF(Fact_Order[[#This Row],[Discount Applied]]="Yes", 1, 0)</f>
        <v>0</v>
      </c>
      <c r="L2784" t="s">
        <v>1691</v>
      </c>
      <c r="M2784" t="s">
        <v>22</v>
      </c>
    </row>
    <row r="2785" spans="1:13" x14ac:dyDescent="0.3">
      <c r="A2785">
        <v>3824</v>
      </c>
      <c r="B2785">
        <v>4</v>
      </c>
      <c r="C2785">
        <v>19</v>
      </c>
      <c r="D2785">
        <v>3</v>
      </c>
      <c r="E2785">
        <v>6</v>
      </c>
      <c r="F2785">
        <v>3824</v>
      </c>
      <c r="G2785" t="s">
        <v>3837</v>
      </c>
      <c r="H2785" s="6">
        <v>42</v>
      </c>
      <c r="I2785" s="12">
        <f>IF(Fact_Order[[#This Row],[Review Rating]]&gt;3,1,0)</f>
        <v>0</v>
      </c>
      <c r="J2785">
        <v>3</v>
      </c>
      <c r="K2785">
        <f>IF(Fact_Order[[#This Row],[Discount Applied]]="Yes", 1, 0)</f>
        <v>0</v>
      </c>
      <c r="L2785" t="s">
        <v>1691</v>
      </c>
      <c r="M2785" t="s">
        <v>22</v>
      </c>
    </row>
    <row r="2786" spans="1:13" x14ac:dyDescent="0.3">
      <c r="A2786">
        <v>3841</v>
      </c>
      <c r="B2786">
        <v>1</v>
      </c>
      <c r="C2786">
        <v>38</v>
      </c>
      <c r="D2786">
        <v>2</v>
      </c>
      <c r="E2786">
        <v>3</v>
      </c>
      <c r="F2786">
        <v>3841</v>
      </c>
      <c r="G2786" t="s">
        <v>3854</v>
      </c>
      <c r="H2786" s="6">
        <v>42</v>
      </c>
      <c r="I2786" s="12">
        <f>IF(Fact_Order[[#This Row],[Review Rating]]&gt;3,1,0)</f>
        <v>1</v>
      </c>
      <c r="J2786">
        <v>3.7</v>
      </c>
      <c r="K2786">
        <f>IF(Fact_Order[[#This Row],[Discount Applied]]="Yes", 1, 0)</f>
        <v>0</v>
      </c>
      <c r="L2786" t="s">
        <v>1691</v>
      </c>
      <c r="M2786" t="s">
        <v>8</v>
      </c>
    </row>
    <row r="2787" spans="1:13" x14ac:dyDescent="0.3">
      <c r="A2787">
        <v>3866</v>
      </c>
      <c r="B2787">
        <v>6</v>
      </c>
      <c r="C2787">
        <v>44</v>
      </c>
      <c r="D2787">
        <v>2</v>
      </c>
      <c r="E2787">
        <v>7</v>
      </c>
      <c r="F2787">
        <v>3866</v>
      </c>
      <c r="G2787" t="s">
        <v>3879</v>
      </c>
      <c r="H2787" s="6">
        <v>42</v>
      </c>
      <c r="I2787" s="12">
        <f>IF(Fact_Order[[#This Row],[Review Rating]]&gt;3,1,0)</f>
        <v>1</v>
      </c>
      <c r="J2787">
        <v>4.2</v>
      </c>
      <c r="K2787">
        <f>IF(Fact_Order[[#This Row],[Discount Applied]]="Yes", 1, 0)</f>
        <v>0</v>
      </c>
      <c r="L2787" t="s">
        <v>1691</v>
      </c>
      <c r="M2787" t="s">
        <v>10</v>
      </c>
    </row>
    <row r="2788" spans="1:13" x14ac:dyDescent="0.3">
      <c r="A2788">
        <v>3879</v>
      </c>
      <c r="B2788">
        <v>5</v>
      </c>
      <c r="C2788">
        <v>37</v>
      </c>
      <c r="D2788">
        <v>3</v>
      </c>
      <c r="E2788">
        <v>20</v>
      </c>
      <c r="F2788">
        <v>3879</v>
      </c>
      <c r="G2788" t="s">
        <v>3892</v>
      </c>
      <c r="H2788" s="6">
        <v>42</v>
      </c>
      <c r="I2788" s="12">
        <f>IF(Fact_Order[[#This Row],[Review Rating]]&gt;3,1,0)</f>
        <v>1</v>
      </c>
      <c r="J2788">
        <v>3.4</v>
      </c>
      <c r="K2788">
        <f>IF(Fact_Order[[#This Row],[Discount Applied]]="Yes", 1, 0)</f>
        <v>0</v>
      </c>
      <c r="L2788" t="s">
        <v>1691</v>
      </c>
      <c r="M2788" t="s">
        <v>12</v>
      </c>
    </row>
    <row r="2789" spans="1:13" x14ac:dyDescent="0.3">
      <c r="A2789">
        <v>87</v>
      </c>
      <c r="B2789">
        <v>5</v>
      </c>
      <c r="C2789">
        <v>23</v>
      </c>
      <c r="D2789">
        <v>2</v>
      </c>
      <c r="E2789">
        <v>16</v>
      </c>
      <c r="F2789">
        <v>87</v>
      </c>
      <c r="G2789" t="s">
        <v>99</v>
      </c>
      <c r="H2789" s="6">
        <v>41</v>
      </c>
      <c r="I2789" s="12">
        <f>IF(Fact_Order[[#This Row],[Review Rating]]&gt;3,1,0)</f>
        <v>1</v>
      </c>
      <c r="J2789">
        <v>3.7</v>
      </c>
      <c r="K2789">
        <f>IF(Fact_Order[[#This Row],[Discount Applied]]="Yes", 1, 0)</f>
        <v>1</v>
      </c>
      <c r="L2789" t="s">
        <v>7</v>
      </c>
      <c r="M2789" t="s">
        <v>10</v>
      </c>
    </row>
    <row r="2790" spans="1:13" x14ac:dyDescent="0.3">
      <c r="A2790">
        <v>224</v>
      </c>
      <c r="B2790">
        <v>2</v>
      </c>
      <c r="C2790">
        <v>6</v>
      </c>
      <c r="D2790">
        <v>2</v>
      </c>
      <c r="E2790">
        <v>14</v>
      </c>
      <c r="F2790">
        <v>224</v>
      </c>
      <c r="G2790" t="s">
        <v>236</v>
      </c>
      <c r="H2790" s="6">
        <v>41</v>
      </c>
      <c r="I2790" s="12">
        <f>IF(Fact_Order[[#This Row],[Review Rating]]&gt;3,1,0)</f>
        <v>1</v>
      </c>
      <c r="J2790">
        <v>4.8</v>
      </c>
      <c r="K2790">
        <f>IF(Fact_Order[[#This Row],[Discount Applied]]="Yes", 1, 0)</f>
        <v>1</v>
      </c>
      <c r="L2790" t="s">
        <v>7</v>
      </c>
      <c r="M2790" t="s">
        <v>14</v>
      </c>
    </row>
    <row r="2791" spans="1:13" x14ac:dyDescent="0.3">
      <c r="A2791">
        <v>253</v>
      </c>
      <c r="B2791">
        <v>2</v>
      </c>
      <c r="C2791">
        <v>13</v>
      </c>
      <c r="D2791">
        <v>3</v>
      </c>
      <c r="E2791">
        <v>7</v>
      </c>
      <c r="F2791">
        <v>253</v>
      </c>
      <c r="G2791" t="s">
        <v>265</v>
      </c>
      <c r="H2791" s="6">
        <v>41</v>
      </c>
      <c r="I2791" s="12">
        <f>IF(Fact_Order[[#This Row],[Review Rating]]&gt;3,1,0)</f>
        <v>1</v>
      </c>
      <c r="J2791">
        <v>3.9</v>
      </c>
      <c r="K2791">
        <f>IF(Fact_Order[[#This Row],[Discount Applied]]="Yes", 1, 0)</f>
        <v>1</v>
      </c>
      <c r="L2791" t="s">
        <v>7</v>
      </c>
      <c r="M2791" t="s">
        <v>8</v>
      </c>
    </row>
    <row r="2792" spans="1:13" x14ac:dyDescent="0.3">
      <c r="A2792">
        <v>327</v>
      </c>
      <c r="B2792">
        <v>6</v>
      </c>
      <c r="C2792">
        <v>33</v>
      </c>
      <c r="D2792">
        <v>4</v>
      </c>
      <c r="E2792">
        <v>19</v>
      </c>
      <c r="F2792">
        <v>327</v>
      </c>
      <c r="G2792" t="s">
        <v>339</v>
      </c>
      <c r="H2792" s="6">
        <v>41</v>
      </c>
      <c r="I2792" s="12">
        <f>IF(Fact_Order[[#This Row],[Review Rating]]&gt;3,1,0)</f>
        <v>1</v>
      </c>
      <c r="J2792">
        <v>3.2</v>
      </c>
      <c r="K2792">
        <f>IF(Fact_Order[[#This Row],[Discount Applied]]="Yes", 1, 0)</f>
        <v>1</v>
      </c>
      <c r="L2792" t="s">
        <v>7</v>
      </c>
      <c r="M2792" t="s">
        <v>22</v>
      </c>
    </row>
    <row r="2793" spans="1:13" x14ac:dyDescent="0.3">
      <c r="A2793">
        <v>348</v>
      </c>
      <c r="B2793">
        <v>6</v>
      </c>
      <c r="C2793">
        <v>5</v>
      </c>
      <c r="D2793">
        <v>4</v>
      </c>
      <c r="E2793">
        <v>4</v>
      </c>
      <c r="F2793">
        <v>348</v>
      </c>
      <c r="G2793" t="s">
        <v>360</v>
      </c>
      <c r="H2793" s="6">
        <v>41</v>
      </c>
      <c r="I2793" s="12">
        <f>IF(Fact_Order[[#This Row],[Review Rating]]&gt;3,1,0)</f>
        <v>1</v>
      </c>
      <c r="J2793">
        <v>3.9</v>
      </c>
      <c r="K2793">
        <f>IF(Fact_Order[[#This Row],[Discount Applied]]="Yes", 1, 0)</f>
        <v>1</v>
      </c>
      <c r="L2793" t="s">
        <v>7</v>
      </c>
      <c r="M2793" t="s">
        <v>14</v>
      </c>
    </row>
    <row r="2794" spans="1:13" x14ac:dyDescent="0.3">
      <c r="A2794">
        <v>517</v>
      </c>
      <c r="B2794">
        <v>5</v>
      </c>
      <c r="C2794">
        <v>9</v>
      </c>
      <c r="D2794">
        <v>4</v>
      </c>
      <c r="E2794">
        <v>16</v>
      </c>
      <c r="F2794">
        <v>517</v>
      </c>
      <c r="G2794" t="s">
        <v>529</v>
      </c>
      <c r="H2794" s="6">
        <v>41</v>
      </c>
      <c r="I2794" s="12">
        <f>IF(Fact_Order[[#This Row],[Review Rating]]&gt;3,1,0)</f>
        <v>0</v>
      </c>
      <c r="J2794">
        <v>2.8</v>
      </c>
      <c r="K2794">
        <f>IF(Fact_Order[[#This Row],[Discount Applied]]="Yes", 1, 0)</f>
        <v>1</v>
      </c>
      <c r="L2794" t="s">
        <v>7</v>
      </c>
      <c r="M2794" t="s">
        <v>27</v>
      </c>
    </row>
    <row r="2795" spans="1:13" x14ac:dyDescent="0.3">
      <c r="A2795">
        <v>522</v>
      </c>
      <c r="B2795">
        <v>4</v>
      </c>
      <c r="C2795">
        <v>35</v>
      </c>
      <c r="D2795">
        <v>1</v>
      </c>
      <c r="E2795">
        <v>7</v>
      </c>
      <c r="F2795">
        <v>522</v>
      </c>
      <c r="G2795" t="s">
        <v>534</v>
      </c>
      <c r="H2795" s="6">
        <v>41</v>
      </c>
      <c r="I2795" s="12">
        <f>IF(Fact_Order[[#This Row],[Review Rating]]&gt;3,1,0)</f>
        <v>1</v>
      </c>
      <c r="J2795">
        <v>3.5</v>
      </c>
      <c r="K2795">
        <f>IF(Fact_Order[[#This Row],[Discount Applied]]="Yes", 1, 0)</f>
        <v>1</v>
      </c>
      <c r="L2795" t="s">
        <v>7</v>
      </c>
      <c r="M2795" t="s">
        <v>22</v>
      </c>
    </row>
    <row r="2796" spans="1:13" x14ac:dyDescent="0.3">
      <c r="A2796">
        <v>560</v>
      </c>
      <c r="B2796">
        <v>6</v>
      </c>
      <c r="C2796">
        <v>29</v>
      </c>
      <c r="D2796">
        <v>4</v>
      </c>
      <c r="E2796">
        <v>19</v>
      </c>
      <c r="F2796">
        <v>560</v>
      </c>
      <c r="G2796" t="s">
        <v>572</v>
      </c>
      <c r="H2796" s="6">
        <v>41</v>
      </c>
      <c r="I2796" s="12">
        <f>IF(Fact_Order[[#This Row],[Review Rating]]&gt;3,1,0)</f>
        <v>0</v>
      </c>
      <c r="J2796">
        <v>2.9</v>
      </c>
      <c r="K2796">
        <f>IF(Fact_Order[[#This Row],[Discount Applied]]="Yes", 1, 0)</f>
        <v>1</v>
      </c>
      <c r="L2796" t="s">
        <v>7</v>
      </c>
      <c r="M2796" t="s">
        <v>22</v>
      </c>
    </row>
    <row r="2797" spans="1:13" x14ac:dyDescent="0.3">
      <c r="A2797">
        <v>580</v>
      </c>
      <c r="B2797">
        <v>2</v>
      </c>
      <c r="C2797">
        <v>19</v>
      </c>
      <c r="D2797">
        <v>1</v>
      </c>
      <c r="E2797">
        <v>4</v>
      </c>
      <c r="F2797">
        <v>580</v>
      </c>
      <c r="G2797" t="s">
        <v>592</v>
      </c>
      <c r="H2797" s="6">
        <v>41</v>
      </c>
      <c r="I2797" s="12">
        <f>IF(Fact_Order[[#This Row],[Review Rating]]&gt;3,1,0)</f>
        <v>1</v>
      </c>
      <c r="J2797">
        <v>3.7</v>
      </c>
      <c r="K2797">
        <f>IF(Fact_Order[[#This Row],[Discount Applied]]="Yes", 1, 0)</f>
        <v>1</v>
      </c>
      <c r="L2797" t="s">
        <v>7</v>
      </c>
      <c r="M2797" t="s">
        <v>12</v>
      </c>
    </row>
    <row r="2798" spans="1:13" x14ac:dyDescent="0.3">
      <c r="A2798">
        <v>671</v>
      </c>
      <c r="B2798">
        <v>3</v>
      </c>
      <c r="C2798">
        <v>8</v>
      </c>
      <c r="D2798">
        <v>2</v>
      </c>
      <c r="E2798">
        <v>2</v>
      </c>
      <c r="F2798">
        <v>671</v>
      </c>
      <c r="G2798" t="s">
        <v>683</v>
      </c>
      <c r="H2798" s="6">
        <v>41</v>
      </c>
      <c r="I2798" s="12">
        <f>IF(Fact_Order[[#This Row],[Review Rating]]&gt;3,1,0)</f>
        <v>1</v>
      </c>
      <c r="J2798">
        <v>4.8</v>
      </c>
      <c r="K2798">
        <f>IF(Fact_Order[[#This Row],[Discount Applied]]="Yes", 1, 0)</f>
        <v>1</v>
      </c>
      <c r="L2798" t="s">
        <v>7</v>
      </c>
      <c r="M2798" t="s">
        <v>10</v>
      </c>
    </row>
    <row r="2799" spans="1:13" x14ac:dyDescent="0.3">
      <c r="A2799">
        <v>699</v>
      </c>
      <c r="B2799">
        <v>4</v>
      </c>
      <c r="C2799">
        <v>45</v>
      </c>
      <c r="D2799">
        <v>1</v>
      </c>
      <c r="E2799">
        <v>24</v>
      </c>
      <c r="F2799">
        <v>699</v>
      </c>
      <c r="G2799" t="s">
        <v>711</v>
      </c>
      <c r="H2799" s="6">
        <v>41</v>
      </c>
      <c r="I2799" s="12">
        <f>IF(Fact_Order[[#This Row],[Review Rating]]&gt;3,1,0)</f>
        <v>1</v>
      </c>
      <c r="J2799">
        <v>3.8</v>
      </c>
      <c r="K2799">
        <f>IF(Fact_Order[[#This Row],[Discount Applied]]="Yes", 1, 0)</f>
        <v>1</v>
      </c>
      <c r="L2799" t="s">
        <v>7</v>
      </c>
      <c r="M2799" t="s">
        <v>27</v>
      </c>
    </row>
    <row r="2800" spans="1:13" x14ac:dyDescent="0.3">
      <c r="A2800">
        <v>755</v>
      </c>
      <c r="B2800">
        <v>6</v>
      </c>
      <c r="C2800">
        <v>18</v>
      </c>
      <c r="D2800">
        <v>2</v>
      </c>
      <c r="E2800">
        <v>25</v>
      </c>
      <c r="F2800">
        <v>755</v>
      </c>
      <c r="G2800" t="s">
        <v>767</v>
      </c>
      <c r="H2800" s="6">
        <v>41</v>
      </c>
      <c r="I2800" s="12">
        <f>IF(Fact_Order[[#This Row],[Review Rating]]&gt;3,1,0)</f>
        <v>0</v>
      </c>
      <c r="J2800">
        <v>2.9</v>
      </c>
      <c r="K2800">
        <f>IF(Fact_Order[[#This Row],[Discount Applied]]="Yes", 1, 0)</f>
        <v>1</v>
      </c>
      <c r="L2800" t="s">
        <v>7</v>
      </c>
      <c r="M2800" t="s">
        <v>27</v>
      </c>
    </row>
    <row r="2801" spans="1:13" x14ac:dyDescent="0.3">
      <c r="A2801">
        <v>803</v>
      </c>
      <c r="B2801">
        <v>3</v>
      </c>
      <c r="C2801">
        <v>13</v>
      </c>
      <c r="D2801">
        <v>1</v>
      </c>
      <c r="E2801">
        <v>14</v>
      </c>
      <c r="F2801">
        <v>803</v>
      </c>
      <c r="G2801" t="s">
        <v>815</v>
      </c>
      <c r="H2801" s="6">
        <v>41</v>
      </c>
      <c r="I2801" s="12">
        <f>IF(Fact_Order[[#This Row],[Review Rating]]&gt;3,1,0)</f>
        <v>1</v>
      </c>
      <c r="J2801">
        <v>3.5</v>
      </c>
      <c r="K2801">
        <f>IF(Fact_Order[[#This Row],[Discount Applied]]="Yes", 1, 0)</f>
        <v>1</v>
      </c>
      <c r="L2801" t="s">
        <v>7</v>
      </c>
      <c r="M2801" t="s">
        <v>22</v>
      </c>
    </row>
    <row r="2802" spans="1:13" x14ac:dyDescent="0.3">
      <c r="A2802">
        <v>864</v>
      </c>
      <c r="B2802">
        <v>4</v>
      </c>
      <c r="C2802">
        <v>35</v>
      </c>
      <c r="D2802">
        <v>3</v>
      </c>
      <c r="E2802">
        <v>5</v>
      </c>
      <c r="F2802">
        <v>864</v>
      </c>
      <c r="G2802" t="s">
        <v>876</v>
      </c>
      <c r="H2802" s="6">
        <v>41</v>
      </c>
      <c r="I2802" s="12">
        <f>IF(Fact_Order[[#This Row],[Review Rating]]&gt;3,1,0)</f>
        <v>1</v>
      </c>
      <c r="J2802">
        <v>3.9</v>
      </c>
      <c r="K2802">
        <f>IF(Fact_Order[[#This Row],[Discount Applied]]="Yes", 1, 0)</f>
        <v>1</v>
      </c>
      <c r="L2802" t="s">
        <v>7</v>
      </c>
      <c r="M2802" t="s">
        <v>14</v>
      </c>
    </row>
    <row r="2803" spans="1:13" x14ac:dyDescent="0.3">
      <c r="A2803">
        <v>1023</v>
      </c>
      <c r="B2803">
        <v>6</v>
      </c>
      <c r="C2803">
        <v>44</v>
      </c>
      <c r="D2803">
        <v>1</v>
      </c>
      <c r="E2803">
        <v>9</v>
      </c>
      <c r="F2803">
        <v>1023</v>
      </c>
      <c r="G2803" t="s">
        <v>1035</v>
      </c>
      <c r="H2803" s="6">
        <v>41</v>
      </c>
      <c r="I2803" s="12">
        <f>IF(Fact_Order[[#This Row],[Review Rating]]&gt;3,1,0)</f>
        <v>1</v>
      </c>
      <c r="J2803">
        <v>4.9000000000000004</v>
      </c>
      <c r="K2803">
        <f>IF(Fact_Order[[#This Row],[Discount Applied]]="Yes", 1, 0)</f>
        <v>1</v>
      </c>
      <c r="L2803" t="s">
        <v>7</v>
      </c>
      <c r="M2803" t="s">
        <v>10</v>
      </c>
    </row>
    <row r="2804" spans="1:13" x14ac:dyDescent="0.3">
      <c r="A2804">
        <v>1131</v>
      </c>
      <c r="B2804">
        <v>4</v>
      </c>
      <c r="C2804">
        <v>1</v>
      </c>
      <c r="D2804">
        <v>3</v>
      </c>
      <c r="E2804">
        <v>17</v>
      </c>
      <c r="F2804">
        <v>1131</v>
      </c>
      <c r="G2804" t="s">
        <v>1143</v>
      </c>
      <c r="H2804" s="6">
        <v>41</v>
      </c>
      <c r="I2804" s="12">
        <f>IF(Fact_Order[[#This Row],[Review Rating]]&gt;3,1,0)</f>
        <v>1</v>
      </c>
      <c r="J2804">
        <v>3.9</v>
      </c>
      <c r="K2804">
        <f>IF(Fact_Order[[#This Row],[Discount Applied]]="Yes", 1, 0)</f>
        <v>1</v>
      </c>
      <c r="L2804" t="s">
        <v>7</v>
      </c>
      <c r="M2804" t="s">
        <v>14</v>
      </c>
    </row>
    <row r="2805" spans="1:13" x14ac:dyDescent="0.3">
      <c r="A2805">
        <v>1154</v>
      </c>
      <c r="B2805">
        <v>2</v>
      </c>
      <c r="C2805">
        <v>38</v>
      </c>
      <c r="D2805">
        <v>3</v>
      </c>
      <c r="E2805">
        <v>6</v>
      </c>
      <c r="F2805">
        <v>1154</v>
      </c>
      <c r="G2805" t="s">
        <v>1166</v>
      </c>
      <c r="H2805" s="6">
        <v>41</v>
      </c>
      <c r="I2805" s="12">
        <f>IF(Fact_Order[[#This Row],[Review Rating]]&gt;3,1,0)</f>
        <v>1</v>
      </c>
      <c r="J2805">
        <v>4</v>
      </c>
      <c r="K2805">
        <f>IF(Fact_Order[[#This Row],[Discount Applied]]="Yes", 1, 0)</f>
        <v>1</v>
      </c>
      <c r="L2805" t="s">
        <v>7</v>
      </c>
      <c r="M2805" t="s">
        <v>22</v>
      </c>
    </row>
    <row r="2806" spans="1:13" x14ac:dyDescent="0.3">
      <c r="A2806">
        <v>1253</v>
      </c>
      <c r="B2806">
        <v>4</v>
      </c>
      <c r="C2806">
        <v>3</v>
      </c>
      <c r="D2806">
        <v>4</v>
      </c>
      <c r="E2806">
        <v>4</v>
      </c>
      <c r="F2806">
        <v>1253</v>
      </c>
      <c r="G2806" t="s">
        <v>1265</v>
      </c>
      <c r="H2806" s="6">
        <v>41</v>
      </c>
      <c r="I2806" s="12">
        <f>IF(Fact_Order[[#This Row],[Review Rating]]&gt;3,1,0)</f>
        <v>1</v>
      </c>
      <c r="J2806">
        <v>4</v>
      </c>
      <c r="K2806">
        <f>IF(Fact_Order[[#This Row],[Discount Applied]]="Yes", 1, 0)</f>
        <v>1</v>
      </c>
      <c r="L2806" t="s">
        <v>7</v>
      </c>
      <c r="M2806" t="s">
        <v>10</v>
      </c>
    </row>
    <row r="2807" spans="1:13" x14ac:dyDescent="0.3">
      <c r="A2807">
        <v>1450</v>
      </c>
      <c r="B2807">
        <v>6</v>
      </c>
      <c r="C2807">
        <v>15</v>
      </c>
      <c r="D2807">
        <v>1</v>
      </c>
      <c r="E2807">
        <v>21</v>
      </c>
      <c r="F2807">
        <v>1450</v>
      </c>
      <c r="G2807" t="s">
        <v>1462</v>
      </c>
      <c r="H2807" s="6">
        <v>41</v>
      </c>
      <c r="I2807" s="12">
        <f>IF(Fact_Order[[#This Row],[Review Rating]]&gt;3,1,0)</f>
        <v>0</v>
      </c>
      <c r="J2807">
        <v>2.5</v>
      </c>
      <c r="K2807">
        <f>IF(Fact_Order[[#This Row],[Discount Applied]]="Yes", 1, 0)</f>
        <v>1</v>
      </c>
      <c r="L2807" t="s">
        <v>7</v>
      </c>
      <c r="M2807" t="s">
        <v>10</v>
      </c>
    </row>
    <row r="2808" spans="1:13" x14ac:dyDescent="0.3">
      <c r="A2808">
        <v>1518</v>
      </c>
      <c r="B2808">
        <v>4</v>
      </c>
      <c r="C2808">
        <v>14</v>
      </c>
      <c r="D2808">
        <v>2</v>
      </c>
      <c r="E2808">
        <v>25</v>
      </c>
      <c r="F2808">
        <v>1518</v>
      </c>
      <c r="G2808" t="s">
        <v>1530</v>
      </c>
      <c r="H2808" s="6">
        <v>41</v>
      </c>
      <c r="I2808" s="12">
        <f>IF(Fact_Order[[#This Row],[Review Rating]]&gt;3,1,0)</f>
        <v>1</v>
      </c>
      <c r="J2808">
        <v>3.4</v>
      </c>
      <c r="K2808">
        <f>IF(Fact_Order[[#This Row],[Discount Applied]]="Yes", 1, 0)</f>
        <v>1</v>
      </c>
      <c r="L2808" t="s">
        <v>7</v>
      </c>
      <c r="M2808" t="s">
        <v>10</v>
      </c>
    </row>
    <row r="2809" spans="1:13" x14ac:dyDescent="0.3">
      <c r="A2809">
        <v>1571</v>
      </c>
      <c r="B2809">
        <v>3</v>
      </c>
      <c r="C2809">
        <v>10</v>
      </c>
      <c r="D2809">
        <v>1</v>
      </c>
      <c r="E2809">
        <v>14</v>
      </c>
      <c r="F2809">
        <v>1571</v>
      </c>
      <c r="G2809" t="s">
        <v>1583</v>
      </c>
      <c r="H2809" s="6">
        <v>41</v>
      </c>
      <c r="I2809" s="12">
        <f>IF(Fact_Order[[#This Row],[Review Rating]]&gt;3,1,0)</f>
        <v>1</v>
      </c>
      <c r="J2809">
        <v>4.8</v>
      </c>
      <c r="K2809">
        <f>IF(Fact_Order[[#This Row],[Discount Applied]]="Yes", 1, 0)</f>
        <v>1</v>
      </c>
      <c r="L2809" t="s">
        <v>7</v>
      </c>
      <c r="M2809" t="s">
        <v>22</v>
      </c>
    </row>
    <row r="2810" spans="1:13" x14ac:dyDescent="0.3">
      <c r="A2810">
        <v>1583</v>
      </c>
      <c r="B2810">
        <v>3</v>
      </c>
      <c r="C2810">
        <v>12</v>
      </c>
      <c r="D2810">
        <v>2</v>
      </c>
      <c r="E2810">
        <v>23</v>
      </c>
      <c r="F2810">
        <v>1583</v>
      </c>
      <c r="G2810" t="s">
        <v>1595</v>
      </c>
      <c r="H2810" s="6">
        <v>41</v>
      </c>
      <c r="I2810" s="12">
        <f>IF(Fact_Order[[#This Row],[Review Rating]]&gt;3,1,0)</f>
        <v>0</v>
      </c>
      <c r="J2810">
        <v>2.5</v>
      </c>
      <c r="K2810">
        <f>IF(Fact_Order[[#This Row],[Discount Applied]]="Yes", 1, 0)</f>
        <v>1</v>
      </c>
      <c r="L2810" t="s">
        <v>7</v>
      </c>
      <c r="M2810" t="s">
        <v>10</v>
      </c>
    </row>
    <row r="2811" spans="1:13" x14ac:dyDescent="0.3">
      <c r="A2811">
        <v>1595</v>
      </c>
      <c r="B2811">
        <v>6</v>
      </c>
      <c r="C2811">
        <v>25</v>
      </c>
      <c r="D2811">
        <v>3</v>
      </c>
      <c r="E2811">
        <v>9</v>
      </c>
      <c r="F2811">
        <v>1595</v>
      </c>
      <c r="G2811" t="s">
        <v>1607</v>
      </c>
      <c r="H2811" s="6">
        <v>41</v>
      </c>
      <c r="I2811" s="12">
        <f>IF(Fact_Order[[#This Row],[Review Rating]]&gt;3,1,0)</f>
        <v>1</v>
      </c>
      <c r="J2811">
        <v>3.7</v>
      </c>
      <c r="K2811">
        <f>IF(Fact_Order[[#This Row],[Discount Applied]]="Yes", 1, 0)</f>
        <v>1</v>
      </c>
      <c r="L2811" t="s">
        <v>7</v>
      </c>
      <c r="M2811" t="s">
        <v>10</v>
      </c>
    </row>
    <row r="2812" spans="1:13" x14ac:dyDescent="0.3">
      <c r="A2812">
        <v>1615</v>
      </c>
      <c r="B2812">
        <v>2</v>
      </c>
      <c r="C2812">
        <v>24</v>
      </c>
      <c r="D2812">
        <v>3</v>
      </c>
      <c r="E2812">
        <v>18</v>
      </c>
      <c r="F2812">
        <v>1615</v>
      </c>
      <c r="G2812" t="s">
        <v>1627</v>
      </c>
      <c r="H2812" s="6">
        <v>41</v>
      </c>
      <c r="I2812" s="12">
        <f>IF(Fact_Order[[#This Row],[Review Rating]]&gt;3,1,0)</f>
        <v>1</v>
      </c>
      <c r="J2812">
        <v>3.4</v>
      </c>
      <c r="K2812">
        <f>IF(Fact_Order[[#This Row],[Discount Applied]]="Yes", 1, 0)</f>
        <v>1</v>
      </c>
      <c r="L2812" t="s">
        <v>7</v>
      </c>
      <c r="M2812" t="s">
        <v>10</v>
      </c>
    </row>
    <row r="2813" spans="1:13" x14ac:dyDescent="0.3">
      <c r="A2813">
        <v>1617</v>
      </c>
      <c r="B2813">
        <v>4</v>
      </c>
      <c r="C2813">
        <v>25</v>
      </c>
      <c r="D2813">
        <v>2</v>
      </c>
      <c r="E2813">
        <v>20</v>
      </c>
      <c r="F2813">
        <v>1617</v>
      </c>
      <c r="G2813" t="s">
        <v>1629</v>
      </c>
      <c r="H2813" s="6">
        <v>41</v>
      </c>
      <c r="I2813" s="12">
        <f>IF(Fact_Order[[#This Row],[Review Rating]]&gt;3,1,0)</f>
        <v>1</v>
      </c>
      <c r="J2813">
        <v>3.4</v>
      </c>
      <c r="K2813">
        <f>IF(Fact_Order[[#This Row],[Discount Applied]]="Yes", 1, 0)</f>
        <v>1</v>
      </c>
      <c r="L2813" t="s">
        <v>7</v>
      </c>
      <c r="M2813" t="s">
        <v>10</v>
      </c>
    </row>
    <row r="2814" spans="1:13" x14ac:dyDescent="0.3">
      <c r="A2814">
        <v>1666</v>
      </c>
      <c r="B2814">
        <v>3</v>
      </c>
      <c r="C2814">
        <v>36</v>
      </c>
      <c r="D2814">
        <v>4</v>
      </c>
      <c r="E2814">
        <v>15</v>
      </c>
      <c r="F2814">
        <v>1666</v>
      </c>
      <c r="G2814" t="s">
        <v>1678</v>
      </c>
      <c r="H2814" s="6">
        <v>41</v>
      </c>
      <c r="I2814" s="12">
        <f>IF(Fact_Order[[#This Row],[Review Rating]]&gt;3,1,0)</f>
        <v>1</v>
      </c>
      <c r="J2814">
        <v>3.4</v>
      </c>
      <c r="K2814">
        <f>IF(Fact_Order[[#This Row],[Discount Applied]]="Yes", 1, 0)</f>
        <v>1</v>
      </c>
      <c r="L2814" t="s">
        <v>7</v>
      </c>
      <c r="M2814" t="s">
        <v>8</v>
      </c>
    </row>
    <row r="2815" spans="1:13" x14ac:dyDescent="0.3">
      <c r="A2815">
        <v>1699</v>
      </c>
      <c r="B2815">
        <v>4</v>
      </c>
      <c r="C2815">
        <v>45</v>
      </c>
      <c r="D2815">
        <v>1</v>
      </c>
      <c r="E2815">
        <v>23</v>
      </c>
      <c r="F2815">
        <v>1699</v>
      </c>
      <c r="G2815" t="s">
        <v>1712</v>
      </c>
      <c r="H2815" s="6">
        <v>41</v>
      </c>
      <c r="I2815" s="12">
        <f>IF(Fact_Order[[#This Row],[Review Rating]]&gt;3,1,0)</f>
        <v>1</v>
      </c>
      <c r="J2815">
        <v>4.8</v>
      </c>
      <c r="K2815">
        <f>IF(Fact_Order[[#This Row],[Discount Applied]]="Yes", 1, 0)</f>
        <v>0</v>
      </c>
      <c r="L2815" t="s">
        <v>1691</v>
      </c>
      <c r="M2815" t="s">
        <v>22</v>
      </c>
    </row>
    <row r="2816" spans="1:13" x14ac:dyDescent="0.3">
      <c r="A2816">
        <v>1702</v>
      </c>
      <c r="B2816">
        <v>3</v>
      </c>
      <c r="C2816">
        <v>17</v>
      </c>
      <c r="D2816">
        <v>1</v>
      </c>
      <c r="E2816">
        <v>9</v>
      </c>
      <c r="F2816">
        <v>1702</v>
      </c>
      <c r="G2816" t="s">
        <v>1715</v>
      </c>
      <c r="H2816" s="6">
        <v>41</v>
      </c>
      <c r="I2816" s="12">
        <f>IF(Fact_Order[[#This Row],[Review Rating]]&gt;3,1,0)</f>
        <v>1</v>
      </c>
      <c r="J2816">
        <v>3.8</v>
      </c>
      <c r="K2816">
        <f>IF(Fact_Order[[#This Row],[Discount Applied]]="Yes", 1, 0)</f>
        <v>0</v>
      </c>
      <c r="L2816" t="s">
        <v>1691</v>
      </c>
      <c r="M2816" t="s">
        <v>27</v>
      </c>
    </row>
    <row r="2817" spans="1:13" x14ac:dyDescent="0.3">
      <c r="A2817">
        <v>1789</v>
      </c>
      <c r="B2817">
        <v>6</v>
      </c>
      <c r="C2817">
        <v>27</v>
      </c>
      <c r="D2817">
        <v>3</v>
      </c>
      <c r="E2817">
        <v>1</v>
      </c>
      <c r="F2817">
        <v>1789</v>
      </c>
      <c r="G2817" t="s">
        <v>1802</v>
      </c>
      <c r="H2817" s="6">
        <v>41</v>
      </c>
      <c r="I2817" s="12">
        <f>IF(Fact_Order[[#This Row],[Review Rating]]&gt;3,1,0)</f>
        <v>1</v>
      </c>
      <c r="J2817">
        <v>3.1</v>
      </c>
      <c r="K2817">
        <f>IF(Fact_Order[[#This Row],[Discount Applied]]="Yes", 1, 0)</f>
        <v>0</v>
      </c>
      <c r="L2817" t="s">
        <v>1691</v>
      </c>
      <c r="M2817" t="s">
        <v>10</v>
      </c>
    </row>
    <row r="2818" spans="1:13" x14ac:dyDescent="0.3">
      <c r="A2818">
        <v>1882</v>
      </c>
      <c r="B2818">
        <v>4</v>
      </c>
      <c r="C2818">
        <v>33</v>
      </c>
      <c r="D2818">
        <v>1</v>
      </c>
      <c r="E2818">
        <v>1</v>
      </c>
      <c r="F2818">
        <v>1882</v>
      </c>
      <c r="G2818" t="s">
        <v>1895</v>
      </c>
      <c r="H2818" s="6">
        <v>41</v>
      </c>
      <c r="I2818" s="12">
        <f>IF(Fact_Order[[#This Row],[Review Rating]]&gt;3,1,0)</f>
        <v>1</v>
      </c>
      <c r="J2818">
        <v>4.3</v>
      </c>
      <c r="K2818">
        <f>IF(Fact_Order[[#This Row],[Discount Applied]]="Yes", 1, 0)</f>
        <v>0</v>
      </c>
      <c r="L2818" t="s">
        <v>1691</v>
      </c>
      <c r="M2818" t="s">
        <v>10</v>
      </c>
    </row>
    <row r="2819" spans="1:13" x14ac:dyDescent="0.3">
      <c r="A2819">
        <v>2135</v>
      </c>
      <c r="B2819">
        <v>4</v>
      </c>
      <c r="C2819">
        <v>42</v>
      </c>
      <c r="D2819">
        <v>1</v>
      </c>
      <c r="E2819">
        <v>4</v>
      </c>
      <c r="F2819">
        <v>2135</v>
      </c>
      <c r="G2819" t="s">
        <v>2148</v>
      </c>
      <c r="H2819" s="6">
        <v>41</v>
      </c>
      <c r="I2819" s="12">
        <f>IF(Fact_Order[[#This Row],[Review Rating]]&gt;3,1,0)</f>
        <v>0</v>
      </c>
      <c r="J2819">
        <v>2.9</v>
      </c>
      <c r="K2819">
        <f>IF(Fact_Order[[#This Row],[Discount Applied]]="Yes", 1, 0)</f>
        <v>0</v>
      </c>
      <c r="L2819" t="s">
        <v>1691</v>
      </c>
      <c r="M2819" t="s">
        <v>12</v>
      </c>
    </row>
    <row r="2820" spans="1:13" x14ac:dyDescent="0.3">
      <c r="A2820">
        <v>2205</v>
      </c>
      <c r="B2820">
        <v>5</v>
      </c>
      <c r="C2820">
        <v>5</v>
      </c>
      <c r="D2820">
        <v>1</v>
      </c>
      <c r="E2820">
        <v>3</v>
      </c>
      <c r="F2820">
        <v>2205</v>
      </c>
      <c r="G2820" t="s">
        <v>2218</v>
      </c>
      <c r="H2820" s="6">
        <v>41</v>
      </c>
      <c r="I2820" s="12">
        <f>IF(Fact_Order[[#This Row],[Review Rating]]&gt;3,1,0)</f>
        <v>1</v>
      </c>
      <c r="J2820">
        <v>3.4</v>
      </c>
      <c r="K2820">
        <f>IF(Fact_Order[[#This Row],[Discount Applied]]="Yes", 1, 0)</f>
        <v>0</v>
      </c>
      <c r="L2820" t="s">
        <v>1691</v>
      </c>
      <c r="M2820" t="s">
        <v>27</v>
      </c>
    </row>
    <row r="2821" spans="1:13" x14ac:dyDescent="0.3">
      <c r="A2821">
        <v>2363</v>
      </c>
      <c r="B2821">
        <v>4</v>
      </c>
      <c r="C2821">
        <v>42</v>
      </c>
      <c r="D2821">
        <v>4</v>
      </c>
      <c r="E2821">
        <v>3</v>
      </c>
      <c r="F2821">
        <v>2363</v>
      </c>
      <c r="G2821" t="s">
        <v>2376</v>
      </c>
      <c r="H2821" s="6">
        <v>41</v>
      </c>
      <c r="I2821" s="12">
        <f>IF(Fact_Order[[#This Row],[Review Rating]]&gt;3,1,0)</f>
        <v>0</v>
      </c>
      <c r="J2821">
        <v>2.7</v>
      </c>
      <c r="K2821">
        <f>IF(Fact_Order[[#This Row],[Discount Applied]]="Yes", 1, 0)</f>
        <v>0</v>
      </c>
      <c r="L2821" t="s">
        <v>1691</v>
      </c>
      <c r="M2821" t="s">
        <v>12</v>
      </c>
    </row>
    <row r="2822" spans="1:13" x14ac:dyDescent="0.3">
      <c r="A2822">
        <v>2644</v>
      </c>
      <c r="B2822">
        <v>3</v>
      </c>
      <c r="C2822">
        <v>34</v>
      </c>
      <c r="D2822">
        <v>2</v>
      </c>
      <c r="E2822">
        <v>25</v>
      </c>
      <c r="F2822">
        <v>2644</v>
      </c>
      <c r="G2822" t="s">
        <v>2657</v>
      </c>
      <c r="H2822" s="6">
        <v>41</v>
      </c>
      <c r="I2822" s="12">
        <f>IF(Fact_Order[[#This Row],[Review Rating]]&gt;3,1,0)</f>
        <v>0</v>
      </c>
      <c r="J2822">
        <v>2.9</v>
      </c>
      <c r="K2822">
        <f>IF(Fact_Order[[#This Row],[Discount Applied]]="Yes", 1, 0)</f>
        <v>0</v>
      </c>
      <c r="L2822" t="s">
        <v>1691</v>
      </c>
      <c r="M2822" t="s">
        <v>10</v>
      </c>
    </row>
    <row r="2823" spans="1:13" x14ac:dyDescent="0.3">
      <c r="A2823">
        <v>2675</v>
      </c>
      <c r="B2823">
        <v>1</v>
      </c>
      <c r="C2823">
        <v>21</v>
      </c>
      <c r="D2823">
        <v>4</v>
      </c>
      <c r="E2823">
        <v>20</v>
      </c>
      <c r="F2823">
        <v>2675</v>
      </c>
      <c r="G2823" t="s">
        <v>2688</v>
      </c>
      <c r="H2823" s="6">
        <v>41</v>
      </c>
      <c r="I2823" s="12">
        <f>IF(Fact_Order[[#This Row],[Review Rating]]&gt;3,1,0)</f>
        <v>1</v>
      </c>
      <c r="J2823">
        <v>3.3</v>
      </c>
      <c r="K2823">
        <f>IF(Fact_Order[[#This Row],[Discount Applied]]="Yes", 1, 0)</f>
        <v>0</v>
      </c>
      <c r="L2823" t="s">
        <v>1691</v>
      </c>
      <c r="M2823" t="s">
        <v>10</v>
      </c>
    </row>
    <row r="2824" spans="1:13" x14ac:dyDescent="0.3">
      <c r="A2824">
        <v>2763</v>
      </c>
      <c r="B2824">
        <v>6</v>
      </c>
      <c r="C2824">
        <v>43</v>
      </c>
      <c r="D2824">
        <v>4</v>
      </c>
      <c r="E2824">
        <v>18</v>
      </c>
      <c r="F2824">
        <v>2763</v>
      </c>
      <c r="G2824" t="s">
        <v>2776</v>
      </c>
      <c r="H2824" s="6">
        <v>41</v>
      </c>
      <c r="I2824" s="12">
        <f>IF(Fact_Order[[#This Row],[Review Rating]]&gt;3,1,0)</f>
        <v>1</v>
      </c>
      <c r="J2824">
        <v>3.8</v>
      </c>
      <c r="K2824">
        <f>IF(Fact_Order[[#This Row],[Discount Applied]]="Yes", 1, 0)</f>
        <v>0</v>
      </c>
      <c r="L2824" t="s">
        <v>1691</v>
      </c>
      <c r="M2824" t="s">
        <v>27</v>
      </c>
    </row>
    <row r="2825" spans="1:13" x14ac:dyDescent="0.3">
      <c r="A2825">
        <v>2765</v>
      </c>
      <c r="B2825">
        <v>3</v>
      </c>
      <c r="C2825">
        <v>29</v>
      </c>
      <c r="D2825">
        <v>2</v>
      </c>
      <c r="E2825">
        <v>2</v>
      </c>
      <c r="F2825">
        <v>2765</v>
      </c>
      <c r="G2825" t="s">
        <v>2778</v>
      </c>
      <c r="H2825" s="6">
        <v>41</v>
      </c>
      <c r="I2825" s="12">
        <f>IF(Fact_Order[[#This Row],[Review Rating]]&gt;3,1,0)</f>
        <v>0</v>
      </c>
      <c r="J2825">
        <v>2.6</v>
      </c>
      <c r="K2825">
        <f>IF(Fact_Order[[#This Row],[Discount Applied]]="Yes", 1, 0)</f>
        <v>0</v>
      </c>
      <c r="L2825" t="s">
        <v>1691</v>
      </c>
      <c r="M2825" t="s">
        <v>27</v>
      </c>
    </row>
    <row r="2826" spans="1:13" x14ac:dyDescent="0.3">
      <c r="A2826">
        <v>2905</v>
      </c>
      <c r="B2826">
        <v>5</v>
      </c>
      <c r="C2826">
        <v>45</v>
      </c>
      <c r="D2826">
        <v>2</v>
      </c>
      <c r="E2826">
        <v>4</v>
      </c>
      <c r="F2826">
        <v>2905</v>
      </c>
      <c r="G2826" t="s">
        <v>2918</v>
      </c>
      <c r="H2826" s="6">
        <v>41</v>
      </c>
      <c r="I2826" s="12">
        <f>IF(Fact_Order[[#This Row],[Review Rating]]&gt;3,1,0)</f>
        <v>1</v>
      </c>
      <c r="J2826">
        <v>4</v>
      </c>
      <c r="K2826">
        <f>IF(Fact_Order[[#This Row],[Discount Applied]]="Yes", 1, 0)</f>
        <v>0</v>
      </c>
      <c r="L2826" t="s">
        <v>1691</v>
      </c>
      <c r="M2826" t="s">
        <v>8</v>
      </c>
    </row>
    <row r="2827" spans="1:13" x14ac:dyDescent="0.3">
      <c r="A2827">
        <v>3019</v>
      </c>
      <c r="B2827">
        <v>2</v>
      </c>
      <c r="C2827">
        <v>22</v>
      </c>
      <c r="D2827">
        <v>3</v>
      </c>
      <c r="E2827">
        <v>24</v>
      </c>
      <c r="F2827">
        <v>3019</v>
      </c>
      <c r="G2827" t="s">
        <v>3032</v>
      </c>
      <c r="H2827" s="6">
        <v>41</v>
      </c>
      <c r="I2827" s="12">
        <f>IF(Fact_Order[[#This Row],[Review Rating]]&gt;3,1,0)</f>
        <v>0</v>
      </c>
      <c r="J2827">
        <v>3</v>
      </c>
      <c r="K2827">
        <f>IF(Fact_Order[[#This Row],[Discount Applied]]="Yes", 1, 0)</f>
        <v>0</v>
      </c>
      <c r="L2827" t="s">
        <v>1691</v>
      </c>
      <c r="M2827" t="s">
        <v>27</v>
      </c>
    </row>
    <row r="2828" spans="1:13" x14ac:dyDescent="0.3">
      <c r="A2828">
        <v>3072</v>
      </c>
      <c r="B2828">
        <v>3</v>
      </c>
      <c r="C2828">
        <v>14</v>
      </c>
      <c r="D2828">
        <v>2</v>
      </c>
      <c r="E2828">
        <v>2</v>
      </c>
      <c r="F2828">
        <v>3072</v>
      </c>
      <c r="G2828" t="s">
        <v>3085</v>
      </c>
      <c r="H2828" s="6">
        <v>41</v>
      </c>
      <c r="I2828" s="12">
        <f>IF(Fact_Order[[#This Row],[Review Rating]]&gt;3,1,0)</f>
        <v>1</v>
      </c>
      <c r="J2828">
        <v>3.4</v>
      </c>
      <c r="K2828">
        <f>IF(Fact_Order[[#This Row],[Discount Applied]]="Yes", 1, 0)</f>
        <v>0</v>
      </c>
      <c r="L2828" t="s">
        <v>1691</v>
      </c>
      <c r="M2828" t="s">
        <v>14</v>
      </c>
    </row>
    <row r="2829" spans="1:13" x14ac:dyDescent="0.3">
      <c r="A2829">
        <v>3171</v>
      </c>
      <c r="B2829">
        <v>1</v>
      </c>
      <c r="C2829">
        <v>4</v>
      </c>
      <c r="D2829">
        <v>2</v>
      </c>
      <c r="E2829">
        <v>13</v>
      </c>
      <c r="F2829">
        <v>3171</v>
      </c>
      <c r="G2829" t="s">
        <v>3184</v>
      </c>
      <c r="H2829" s="6">
        <v>41</v>
      </c>
      <c r="I2829" s="12">
        <f>IF(Fact_Order[[#This Row],[Review Rating]]&gt;3,1,0)</f>
        <v>1</v>
      </c>
      <c r="J2829">
        <v>4.4000000000000004</v>
      </c>
      <c r="K2829">
        <f>IF(Fact_Order[[#This Row],[Discount Applied]]="Yes", 1, 0)</f>
        <v>0</v>
      </c>
      <c r="L2829" t="s">
        <v>1691</v>
      </c>
      <c r="M2829" t="s">
        <v>12</v>
      </c>
    </row>
    <row r="2830" spans="1:13" x14ac:dyDescent="0.3">
      <c r="A2830">
        <v>3306</v>
      </c>
      <c r="B2830">
        <v>4</v>
      </c>
      <c r="C2830">
        <v>44</v>
      </c>
      <c r="D2830">
        <v>3</v>
      </c>
      <c r="E2830">
        <v>16</v>
      </c>
      <c r="F2830">
        <v>3306</v>
      </c>
      <c r="G2830" t="s">
        <v>3319</v>
      </c>
      <c r="H2830" s="6">
        <v>41</v>
      </c>
      <c r="I2830" s="12">
        <f>IF(Fact_Order[[#This Row],[Review Rating]]&gt;3,1,0)</f>
        <v>1</v>
      </c>
      <c r="J2830">
        <v>4.9000000000000004</v>
      </c>
      <c r="K2830">
        <f>IF(Fact_Order[[#This Row],[Discount Applied]]="Yes", 1, 0)</f>
        <v>0</v>
      </c>
      <c r="L2830" t="s">
        <v>1691</v>
      </c>
      <c r="M2830" t="s">
        <v>14</v>
      </c>
    </row>
    <row r="2831" spans="1:13" x14ac:dyDescent="0.3">
      <c r="A2831">
        <v>3505</v>
      </c>
      <c r="B2831">
        <v>3</v>
      </c>
      <c r="C2831">
        <v>12</v>
      </c>
      <c r="D2831">
        <v>4</v>
      </c>
      <c r="E2831">
        <v>9</v>
      </c>
      <c r="F2831">
        <v>3505</v>
      </c>
      <c r="G2831" t="s">
        <v>3518</v>
      </c>
      <c r="H2831" s="6">
        <v>41</v>
      </c>
      <c r="I2831" s="12">
        <f>IF(Fact_Order[[#This Row],[Review Rating]]&gt;3,1,0)</f>
        <v>1</v>
      </c>
      <c r="J2831">
        <v>4</v>
      </c>
      <c r="K2831">
        <f>IF(Fact_Order[[#This Row],[Discount Applied]]="Yes", 1, 0)</f>
        <v>0</v>
      </c>
      <c r="L2831" t="s">
        <v>1691</v>
      </c>
      <c r="M2831" t="s">
        <v>8</v>
      </c>
    </row>
    <row r="2832" spans="1:13" x14ac:dyDescent="0.3">
      <c r="A2832">
        <v>3583</v>
      </c>
      <c r="B2832">
        <v>5</v>
      </c>
      <c r="C2832">
        <v>19</v>
      </c>
      <c r="D2832">
        <v>3</v>
      </c>
      <c r="E2832">
        <v>7</v>
      </c>
      <c r="F2832">
        <v>3583</v>
      </c>
      <c r="G2832" t="s">
        <v>3596</v>
      </c>
      <c r="H2832" s="6">
        <v>41</v>
      </c>
      <c r="I2832" s="12">
        <f>IF(Fact_Order[[#This Row],[Review Rating]]&gt;3,1,0)</f>
        <v>1</v>
      </c>
      <c r="J2832">
        <v>3.4</v>
      </c>
      <c r="K2832">
        <f>IF(Fact_Order[[#This Row],[Discount Applied]]="Yes", 1, 0)</f>
        <v>0</v>
      </c>
      <c r="L2832" t="s">
        <v>1691</v>
      </c>
      <c r="M2832" t="s">
        <v>14</v>
      </c>
    </row>
    <row r="2833" spans="1:13" x14ac:dyDescent="0.3">
      <c r="A2833">
        <v>3586</v>
      </c>
      <c r="B2833">
        <v>4</v>
      </c>
      <c r="C2833">
        <v>15</v>
      </c>
      <c r="D2833">
        <v>1</v>
      </c>
      <c r="E2833">
        <v>25</v>
      </c>
      <c r="F2833">
        <v>3586</v>
      </c>
      <c r="G2833" t="s">
        <v>3599</v>
      </c>
      <c r="H2833" s="6">
        <v>41</v>
      </c>
      <c r="I2833" s="12">
        <f>IF(Fact_Order[[#This Row],[Review Rating]]&gt;3,1,0)</f>
        <v>1</v>
      </c>
      <c r="J2833">
        <v>4.0999999999999996</v>
      </c>
      <c r="K2833">
        <f>IF(Fact_Order[[#This Row],[Discount Applied]]="Yes", 1, 0)</f>
        <v>0</v>
      </c>
      <c r="L2833" t="s">
        <v>1691</v>
      </c>
      <c r="M2833" t="s">
        <v>8</v>
      </c>
    </row>
    <row r="2834" spans="1:13" x14ac:dyDescent="0.3">
      <c r="A2834">
        <v>3596</v>
      </c>
      <c r="B2834">
        <v>6</v>
      </c>
      <c r="C2834">
        <v>46</v>
      </c>
      <c r="D2834">
        <v>2</v>
      </c>
      <c r="E2834">
        <v>1</v>
      </c>
      <c r="F2834">
        <v>3596</v>
      </c>
      <c r="G2834" t="s">
        <v>3609</v>
      </c>
      <c r="H2834" s="6">
        <v>41</v>
      </c>
      <c r="I2834" s="12">
        <f>IF(Fact_Order[[#This Row],[Review Rating]]&gt;3,1,0)</f>
        <v>1</v>
      </c>
      <c r="J2834">
        <v>3.1</v>
      </c>
      <c r="K2834">
        <f>IF(Fact_Order[[#This Row],[Discount Applied]]="Yes", 1, 0)</f>
        <v>0</v>
      </c>
      <c r="L2834" t="s">
        <v>1691</v>
      </c>
      <c r="M2834" t="s">
        <v>14</v>
      </c>
    </row>
    <row r="2835" spans="1:13" x14ac:dyDescent="0.3">
      <c r="A2835">
        <v>3606</v>
      </c>
      <c r="B2835">
        <v>6</v>
      </c>
      <c r="C2835">
        <v>16</v>
      </c>
      <c r="D2835">
        <v>4</v>
      </c>
      <c r="E2835">
        <v>3</v>
      </c>
      <c r="F2835">
        <v>3606</v>
      </c>
      <c r="G2835" t="s">
        <v>3619</v>
      </c>
      <c r="H2835" s="6">
        <v>41</v>
      </c>
      <c r="I2835" s="12">
        <f>IF(Fact_Order[[#This Row],[Review Rating]]&gt;3,1,0)</f>
        <v>1</v>
      </c>
      <c r="J2835">
        <v>4.3</v>
      </c>
      <c r="K2835">
        <f>IF(Fact_Order[[#This Row],[Discount Applied]]="Yes", 1, 0)</f>
        <v>0</v>
      </c>
      <c r="L2835" t="s">
        <v>1691</v>
      </c>
      <c r="M2835" t="s">
        <v>22</v>
      </c>
    </row>
    <row r="2836" spans="1:13" x14ac:dyDescent="0.3">
      <c r="A2836">
        <v>3623</v>
      </c>
      <c r="B2836">
        <v>6</v>
      </c>
      <c r="C2836">
        <v>49</v>
      </c>
      <c r="D2836">
        <v>4</v>
      </c>
      <c r="E2836">
        <v>11</v>
      </c>
      <c r="F2836">
        <v>3623</v>
      </c>
      <c r="G2836" t="s">
        <v>3636</v>
      </c>
      <c r="H2836" s="6">
        <v>41</v>
      </c>
      <c r="I2836" s="12">
        <f>IF(Fact_Order[[#This Row],[Review Rating]]&gt;3,1,0)</f>
        <v>1</v>
      </c>
      <c r="J2836">
        <v>4.3</v>
      </c>
      <c r="K2836">
        <f>IF(Fact_Order[[#This Row],[Discount Applied]]="Yes", 1, 0)</f>
        <v>0</v>
      </c>
      <c r="L2836" t="s">
        <v>1691</v>
      </c>
      <c r="M2836" t="s">
        <v>12</v>
      </c>
    </row>
    <row r="2837" spans="1:13" x14ac:dyDescent="0.3">
      <c r="A2837">
        <v>3695</v>
      </c>
      <c r="B2837">
        <v>1</v>
      </c>
      <c r="C2837">
        <v>4</v>
      </c>
      <c r="D2837">
        <v>1</v>
      </c>
      <c r="E2837">
        <v>2</v>
      </c>
      <c r="F2837">
        <v>3695</v>
      </c>
      <c r="G2837" t="s">
        <v>3708</v>
      </c>
      <c r="H2837" s="6">
        <v>41</v>
      </c>
      <c r="I2837" s="12">
        <f>IF(Fact_Order[[#This Row],[Review Rating]]&gt;3,1,0)</f>
        <v>0</v>
      </c>
      <c r="J2837">
        <v>2.6</v>
      </c>
      <c r="K2837">
        <f>IF(Fact_Order[[#This Row],[Discount Applied]]="Yes", 1, 0)</f>
        <v>0</v>
      </c>
      <c r="L2837" t="s">
        <v>1691</v>
      </c>
      <c r="M2837" t="s">
        <v>14</v>
      </c>
    </row>
    <row r="2838" spans="1:13" x14ac:dyDescent="0.3">
      <c r="A2838">
        <v>3746</v>
      </c>
      <c r="B2838">
        <v>1</v>
      </c>
      <c r="C2838">
        <v>48</v>
      </c>
      <c r="D2838">
        <v>2</v>
      </c>
      <c r="E2838">
        <v>21</v>
      </c>
      <c r="F2838">
        <v>3746</v>
      </c>
      <c r="G2838" t="s">
        <v>3759</v>
      </c>
      <c r="H2838" s="6">
        <v>41</v>
      </c>
      <c r="I2838" s="12">
        <f>IF(Fact_Order[[#This Row],[Review Rating]]&gt;3,1,0)</f>
        <v>1</v>
      </c>
      <c r="J2838">
        <v>4.3</v>
      </c>
      <c r="K2838">
        <f>IF(Fact_Order[[#This Row],[Discount Applied]]="Yes", 1, 0)</f>
        <v>0</v>
      </c>
      <c r="L2838" t="s">
        <v>1691</v>
      </c>
      <c r="M2838" t="s">
        <v>27</v>
      </c>
    </row>
    <row r="2839" spans="1:13" x14ac:dyDescent="0.3">
      <c r="A2839">
        <v>3755</v>
      </c>
      <c r="B2839">
        <v>1</v>
      </c>
      <c r="C2839">
        <v>44</v>
      </c>
      <c r="D2839">
        <v>3</v>
      </c>
      <c r="E2839">
        <v>10</v>
      </c>
      <c r="F2839">
        <v>3755</v>
      </c>
      <c r="G2839" t="s">
        <v>3768</v>
      </c>
      <c r="H2839" s="6">
        <v>41</v>
      </c>
      <c r="I2839" s="12">
        <f>IF(Fact_Order[[#This Row],[Review Rating]]&gt;3,1,0)</f>
        <v>1</v>
      </c>
      <c r="J2839">
        <v>4.4000000000000004</v>
      </c>
      <c r="K2839">
        <f>IF(Fact_Order[[#This Row],[Discount Applied]]="Yes", 1, 0)</f>
        <v>0</v>
      </c>
      <c r="L2839" t="s">
        <v>1691</v>
      </c>
      <c r="M2839" t="s">
        <v>10</v>
      </c>
    </row>
    <row r="2840" spans="1:13" x14ac:dyDescent="0.3">
      <c r="A2840">
        <v>3819</v>
      </c>
      <c r="B2840">
        <v>2</v>
      </c>
      <c r="C2840">
        <v>5</v>
      </c>
      <c r="D2840">
        <v>1</v>
      </c>
      <c r="E2840">
        <v>5</v>
      </c>
      <c r="F2840">
        <v>3819</v>
      </c>
      <c r="G2840" t="s">
        <v>3832</v>
      </c>
      <c r="H2840" s="6">
        <v>41</v>
      </c>
      <c r="I2840" s="12">
        <f>IF(Fact_Order[[#This Row],[Review Rating]]&gt;3,1,0)</f>
        <v>1</v>
      </c>
      <c r="J2840">
        <v>3.8</v>
      </c>
      <c r="K2840">
        <f>IF(Fact_Order[[#This Row],[Discount Applied]]="Yes", 1, 0)</f>
        <v>0</v>
      </c>
      <c r="L2840" t="s">
        <v>1691</v>
      </c>
      <c r="M2840" t="s">
        <v>10</v>
      </c>
    </row>
    <row r="2841" spans="1:13" x14ac:dyDescent="0.3">
      <c r="A2841">
        <v>3823</v>
      </c>
      <c r="B2841">
        <v>2</v>
      </c>
      <c r="C2841">
        <v>24</v>
      </c>
      <c r="D2841">
        <v>2</v>
      </c>
      <c r="E2841">
        <v>20</v>
      </c>
      <c r="F2841">
        <v>3823</v>
      </c>
      <c r="G2841" t="s">
        <v>3836</v>
      </c>
      <c r="H2841" s="6">
        <v>41</v>
      </c>
      <c r="I2841" s="12">
        <f>IF(Fact_Order[[#This Row],[Review Rating]]&gt;3,1,0)</f>
        <v>1</v>
      </c>
      <c r="J2841">
        <v>3.2</v>
      </c>
      <c r="K2841">
        <f>IF(Fact_Order[[#This Row],[Discount Applied]]="Yes", 1, 0)</f>
        <v>0</v>
      </c>
      <c r="L2841" t="s">
        <v>1691</v>
      </c>
      <c r="M2841" t="s">
        <v>14</v>
      </c>
    </row>
    <row r="2842" spans="1:13" x14ac:dyDescent="0.3">
      <c r="A2842">
        <v>84</v>
      </c>
      <c r="B2842">
        <v>4</v>
      </c>
      <c r="C2842">
        <v>22</v>
      </c>
      <c r="D2842">
        <v>3</v>
      </c>
      <c r="E2842">
        <v>11</v>
      </c>
      <c r="F2842">
        <v>84</v>
      </c>
      <c r="G2842" t="s">
        <v>96</v>
      </c>
      <c r="H2842" s="6">
        <v>40</v>
      </c>
      <c r="I2842" s="12">
        <f>IF(Fact_Order[[#This Row],[Review Rating]]&gt;3,1,0)</f>
        <v>1</v>
      </c>
      <c r="J2842">
        <v>4.0999999999999996</v>
      </c>
      <c r="K2842">
        <f>IF(Fact_Order[[#This Row],[Discount Applied]]="Yes", 1, 0)</f>
        <v>1</v>
      </c>
      <c r="L2842" t="s">
        <v>7</v>
      </c>
      <c r="M2842" t="s">
        <v>22</v>
      </c>
    </row>
    <row r="2843" spans="1:13" x14ac:dyDescent="0.3">
      <c r="A2843">
        <v>100</v>
      </c>
      <c r="B2843">
        <v>1</v>
      </c>
      <c r="C2843">
        <v>10</v>
      </c>
      <c r="D2843">
        <v>3</v>
      </c>
      <c r="E2843">
        <v>16</v>
      </c>
      <c r="F2843">
        <v>100</v>
      </c>
      <c r="G2843" t="s">
        <v>112</v>
      </c>
      <c r="H2843" s="6">
        <v>40</v>
      </c>
      <c r="I2843" s="12">
        <f>IF(Fact_Order[[#This Row],[Review Rating]]&gt;3,1,0)</f>
        <v>1</v>
      </c>
      <c r="J2843">
        <v>3.7</v>
      </c>
      <c r="K2843">
        <f>IF(Fact_Order[[#This Row],[Discount Applied]]="Yes", 1, 0)</f>
        <v>1</v>
      </c>
      <c r="L2843" t="s">
        <v>7</v>
      </c>
      <c r="M2843" t="s">
        <v>27</v>
      </c>
    </row>
    <row r="2844" spans="1:13" x14ac:dyDescent="0.3">
      <c r="A2844">
        <v>123</v>
      </c>
      <c r="B2844">
        <v>5</v>
      </c>
      <c r="C2844">
        <v>48</v>
      </c>
      <c r="D2844">
        <v>2</v>
      </c>
      <c r="E2844">
        <v>22</v>
      </c>
      <c r="F2844">
        <v>123</v>
      </c>
      <c r="G2844" t="s">
        <v>135</v>
      </c>
      <c r="H2844" s="6">
        <v>40</v>
      </c>
      <c r="I2844" s="12">
        <f>IF(Fact_Order[[#This Row],[Review Rating]]&gt;3,1,0)</f>
        <v>1</v>
      </c>
      <c r="J2844">
        <v>4.8</v>
      </c>
      <c r="K2844">
        <f>IF(Fact_Order[[#This Row],[Discount Applied]]="Yes", 1, 0)</f>
        <v>1</v>
      </c>
      <c r="L2844" t="s">
        <v>7</v>
      </c>
      <c r="M2844" t="s">
        <v>10</v>
      </c>
    </row>
    <row r="2845" spans="1:13" x14ac:dyDescent="0.3">
      <c r="A2845">
        <v>263</v>
      </c>
      <c r="B2845">
        <v>3</v>
      </c>
      <c r="C2845">
        <v>12</v>
      </c>
      <c r="D2845">
        <v>3</v>
      </c>
      <c r="E2845">
        <v>14</v>
      </c>
      <c r="F2845">
        <v>263</v>
      </c>
      <c r="G2845" t="s">
        <v>275</v>
      </c>
      <c r="H2845" s="6">
        <v>40</v>
      </c>
      <c r="I2845" s="12">
        <f>IF(Fact_Order[[#This Row],[Review Rating]]&gt;3,1,0)</f>
        <v>1</v>
      </c>
      <c r="J2845">
        <v>3.7</v>
      </c>
      <c r="K2845">
        <f>IF(Fact_Order[[#This Row],[Discount Applied]]="Yes", 1, 0)</f>
        <v>1</v>
      </c>
      <c r="L2845" t="s">
        <v>7</v>
      </c>
      <c r="M2845" t="s">
        <v>27</v>
      </c>
    </row>
    <row r="2846" spans="1:13" x14ac:dyDescent="0.3">
      <c r="A2846">
        <v>368</v>
      </c>
      <c r="B2846">
        <v>6</v>
      </c>
      <c r="C2846">
        <v>31</v>
      </c>
      <c r="D2846">
        <v>2</v>
      </c>
      <c r="E2846">
        <v>11</v>
      </c>
      <c r="F2846">
        <v>368</v>
      </c>
      <c r="G2846" t="s">
        <v>380</v>
      </c>
      <c r="H2846" s="6">
        <v>40</v>
      </c>
      <c r="I2846" s="12">
        <f>IF(Fact_Order[[#This Row],[Review Rating]]&gt;3,1,0)</f>
        <v>0</v>
      </c>
      <c r="J2846">
        <v>2.8</v>
      </c>
      <c r="K2846">
        <f>IF(Fact_Order[[#This Row],[Discount Applied]]="Yes", 1, 0)</f>
        <v>1</v>
      </c>
      <c r="L2846" t="s">
        <v>7</v>
      </c>
      <c r="M2846" t="s">
        <v>22</v>
      </c>
    </row>
    <row r="2847" spans="1:13" x14ac:dyDescent="0.3">
      <c r="A2847">
        <v>370</v>
      </c>
      <c r="B2847">
        <v>6</v>
      </c>
      <c r="C2847">
        <v>49</v>
      </c>
      <c r="D2847">
        <v>3</v>
      </c>
      <c r="E2847">
        <v>23</v>
      </c>
      <c r="F2847">
        <v>370</v>
      </c>
      <c r="G2847" t="s">
        <v>382</v>
      </c>
      <c r="H2847" s="6">
        <v>40</v>
      </c>
      <c r="I2847" s="12">
        <f>IF(Fact_Order[[#This Row],[Review Rating]]&gt;3,1,0)</f>
        <v>1</v>
      </c>
      <c r="J2847">
        <v>3.3</v>
      </c>
      <c r="K2847">
        <f>IF(Fact_Order[[#This Row],[Discount Applied]]="Yes", 1, 0)</f>
        <v>1</v>
      </c>
      <c r="L2847" t="s">
        <v>7</v>
      </c>
      <c r="M2847" t="s">
        <v>14</v>
      </c>
    </row>
    <row r="2848" spans="1:13" x14ac:dyDescent="0.3">
      <c r="A2848">
        <v>422</v>
      </c>
      <c r="B2848">
        <v>4</v>
      </c>
      <c r="C2848">
        <v>1</v>
      </c>
      <c r="D2848">
        <v>1</v>
      </c>
      <c r="E2848">
        <v>6</v>
      </c>
      <c r="F2848">
        <v>422</v>
      </c>
      <c r="G2848" t="s">
        <v>434</v>
      </c>
      <c r="H2848" s="6">
        <v>40</v>
      </c>
      <c r="I2848" s="12">
        <f>IF(Fact_Order[[#This Row],[Review Rating]]&gt;3,1,0)</f>
        <v>1</v>
      </c>
      <c r="J2848">
        <v>3.5</v>
      </c>
      <c r="K2848">
        <f>IF(Fact_Order[[#This Row],[Discount Applied]]="Yes", 1, 0)</f>
        <v>1</v>
      </c>
      <c r="L2848" t="s">
        <v>7</v>
      </c>
      <c r="M2848" t="s">
        <v>10</v>
      </c>
    </row>
    <row r="2849" spans="1:13" x14ac:dyDescent="0.3">
      <c r="A2849">
        <v>431</v>
      </c>
      <c r="B2849">
        <v>6</v>
      </c>
      <c r="C2849">
        <v>22</v>
      </c>
      <c r="D2849">
        <v>3</v>
      </c>
      <c r="E2849">
        <v>6</v>
      </c>
      <c r="F2849">
        <v>431</v>
      </c>
      <c r="G2849" t="s">
        <v>443</v>
      </c>
      <c r="H2849" s="6">
        <v>40</v>
      </c>
      <c r="I2849" s="12">
        <f>IF(Fact_Order[[#This Row],[Review Rating]]&gt;3,1,0)</f>
        <v>1</v>
      </c>
      <c r="J2849">
        <v>3.5</v>
      </c>
      <c r="K2849">
        <f>IF(Fact_Order[[#This Row],[Discount Applied]]="Yes", 1, 0)</f>
        <v>1</v>
      </c>
      <c r="L2849" t="s">
        <v>7</v>
      </c>
      <c r="M2849" t="s">
        <v>27</v>
      </c>
    </row>
    <row r="2850" spans="1:13" x14ac:dyDescent="0.3">
      <c r="A2850">
        <v>507</v>
      </c>
      <c r="B2850">
        <v>5</v>
      </c>
      <c r="C2850">
        <v>43</v>
      </c>
      <c r="D2850">
        <v>4</v>
      </c>
      <c r="E2850">
        <v>19</v>
      </c>
      <c r="F2850">
        <v>507</v>
      </c>
      <c r="G2850" t="s">
        <v>519</v>
      </c>
      <c r="H2850" s="6">
        <v>40</v>
      </c>
      <c r="I2850" s="12">
        <f>IF(Fact_Order[[#This Row],[Review Rating]]&gt;3,1,0)</f>
        <v>0</v>
      </c>
      <c r="J2850">
        <v>2.7</v>
      </c>
      <c r="K2850">
        <f>IF(Fact_Order[[#This Row],[Discount Applied]]="Yes", 1, 0)</f>
        <v>1</v>
      </c>
      <c r="L2850" t="s">
        <v>7</v>
      </c>
      <c r="M2850" t="s">
        <v>27</v>
      </c>
    </row>
    <row r="2851" spans="1:13" x14ac:dyDescent="0.3">
      <c r="A2851">
        <v>524</v>
      </c>
      <c r="B2851">
        <v>1</v>
      </c>
      <c r="C2851">
        <v>13</v>
      </c>
      <c r="D2851">
        <v>2</v>
      </c>
      <c r="E2851">
        <v>4</v>
      </c>
      <c r="F2851">
        <v>524</v>
      </c>
      <c r="G2851" t="s">
        <v>536</v>
      </c>
      <c r="H2851" s="6">
        <v>40</v>
      </c>
      <c r="I2851" s="12">
        <f>IF(Fact_Order[[#This Row],[Review Rating]]&gt;3,1,0)</f>
        <v>1</v>
      </c>
      <c r="J2851">
        <v>4.9000000000000004</v>
      </c>
      <c r="K2851">
        <f>IF(Fact_Order[[#This Row],[Discount Applied]]="Yes", 1, 0)</f>
        <v>1</v>
      </c>
      <c r="L2851" t="s">
        <v>7</v>
      </c>
      <c r="M2851" t="s">
        <v>14</v>
      </c>
    </row>
    <row r="2852" spans="1:13" x14ac:dyDescent="0.3">
      <c r="A2852">
        <v>651</v>
      </c>
      <c r="B2852">
        <v>3</v>
      </c>
      <c r="C2852">
        <v>21</v>
      </c>
      <c r="D2852">
        <v>2</v>
      </c>
      <c r="E2852">
        <v>25</v>
      </c>
      <c r="F2852">
        <v>651</v>
      </c>
      <c r="G2852" t="s">
        <v>663</v>
      </c>
      <c r="H2852" s="6">
        <v>40</v>
      </c>
      <c r="I2852" s="12">
        <f>IF(Fact_Order[[#This Row],[Review Rating]]&gt;3,1,0)</f>
        <v>1</v>
      </c>
      <c r="J2852">
        <v>3.9</v>
      </c>
      <c r="K2852">
        <f>IF(Fact_Order[[#This Row],[Discount Applied]]="Yes", 1, 0)</f>
        <v>1</v>
      </c>
      <c r="L2852" t="s">
        <v>7</v>
      </c>
      <c r="M2852" t="s">
        <v>22</v>
      </c>
    </row>
    <row r="2853" spans="1:13" x14ac:dyDescent="0.3">
      <c r="A2853">
        <v>976</v>
      </c>
      <c r="B2853">
        <v>5</v>
      </c>
      <c r="C2853">
        <v>48</v>
      </c>
      <c r="D2853">
        <v>3</v>
      </c>
      <c r="E2853">
        <v>2</v>
      </c>
      <c r="F2853">
        <v>976</v>
      </c>
      <c r="G2853" t="s">
        <v>988</v>
      </c>
      <c r="H2853" s="6">
        <v>40</v>
      </c>
      <c r="I2853" s="12">
        <f>IF(Fact_Order[[#This Row],[Review Rating]]&gt;3,1,0)</f>
        <v>1</v>
      </c>
      <c r="J2853">
        <v>3.8</v>
      </c>
      <c r="K2853">
        <f>IF(Fact_Order[[#This Row],[Discount Applied]]="Yes", 1, 0)</f>
        <v>1</v>
      </c>
      <c r="L2853" t="s">
        <v>7</v>
      </c>
      <c r="M2853" t="s">
        <v>22</v>
      </c>
    </row>
    <row r="2854" spans="1:13" x14ac:dyDescent="0.3">
      <c r="A2854">
        <v>979</v>
      </c>
      <c r="B2854">
        <v>4</v>
      </c>
      <c r="C2854">
        <v>25</v>
      </c>
      <c r="D2854">
        <v>3</v>
      </c>
      <c r="E2854">
        <v>25</v>
      </c>
      <c r="F2854">
        <v>979</v>
      </c>
      <c r="G2854" t="s">
        <v>991</v>
      </c>
      <c r="H2854" s="6">
        <v>40</v>
      </c>
      <c r="I2854" s="12">
        <f>IF(Fact_Order[[#This Row],[Review Rating]]&gt;3,1,0)</f>
        <v>0</v>
      </c>
      <c r="J2854">
        <v>2.5</v>
      </c>
      <c r="K2854">
        <f>IF(Fact_Order[[#This Row],[Discount Applied]]="Yes", 1, 0)</f>
        <v>1</v>
      </c>
      <c r="L2854" t="s">
        <v>7</v>
      </c>
      <c r="M2854" t="s">
        <v>12</v>
      </c>
    </row>
    <row r="2855" spans="1:13" x14ac:dyDescent="0.3">
      <c r="A2855">
        <v>1095</v>
      </c>
      <c r="B2855">
        <v>3</v>
      </c>
      <c r="C2855">
        <v>40</v>
      </c>
      <c r="D2855">
        <v>1</v>
      </c>
      <c r="E2855">
        <v>17</v>
      </c>
      <c r="F2855">
        <v>1095</v>
      </c>
      <c r="G2855" t="s">
        <v>1107</v>
      </c>
      <c r="H2855" s="6">
        <v>40</v>
      </c>
      <c r="I2855" s="12">
        <f>IF(Fact_Order[[#This Row],[Review Rating]]&gt;3,1,0)</f>
        <v>1</v>
      </c>
      <c r="J2855">
        <v>4.8</v>
      </c>
      <c r="K2855">
        <f>IF(Fact_Order[[#This Row],[Discount Applied]]="Yes", 1, 0)</f>
        <v>1</v>
      </c>
      <c r="L2855" t="s">
        <v>7</v>
      </c>
      <c r="M2855" t="s">
        <v>10</v>
      </c>
    </row>
    <row r="2856" spans="1:13" x14ac:dyDescent="0.3">
      <c r="A2856">
        <v>1328</v>
      </c>
      <c r="B2856">
        <v>4</v>
      </c>
      <c r="C2856">
        <v>21</v>
      </c>
      <c r="D2856">
        <v>1</v>
      </c>
      <c r="E2856">
        <v>8</v>
      </c>
      <c r="F2856">
        <v>1328</v>
      </c>
      <c r="G2856" t="s">
        <v>1340</v>
      </c>
      <c r="H2856" s="6">
        <v>40</v>
      </c>
      <c r="I2856" s="12">
        <f>IF(Fact_Order[[#This Row],[Review Rating]]&gt;3,1,0)</f>
        <v>0</v>
      </c>
      <c r="J2856">
        <v>2.8</v>
      </c>
      <c r="K2856">
        <f>IF(Fact_Order[[#This Row],[Discount Applied]]="Yes", 1, 0)</f>
        <v>1</v>
      </c>
      <c r="L2856" t="s">
        <v>7</v>
      </c>
      <c r="M2856" t="s">
        <v>10</v>
      </c>
    </row>
    <row r="2857" spans="1:13" x14ac:dyDescent="0.3">
      <c r="A2857">
        <v>1367</v>
      </c>
      <c r="B2857">
        <v>2</v>
      </c>
      <c r="C2857">
        <v>45</v>
      </c>
      <c r="D2857">
        <v>4</v>
      </c>
      <c r="E2857">
        <v>23</v>
      </c>
      <c r="F2857">
        <v>1367</v>
      </c>
      <c r="G2857" t="s">
        <v>1379</v>
      </c>
      <c r="H2857" s="6">
        <v>40</v>
      </c>
      <c r="I2857" s="12">
        <f>IF(Fact_Order[[#This Row],[Review Rating]]&gt;3,1,0)</f>
        <v>1</v>
      </c>
      <c r="J2857">
        <v>3.1</v>
      </c>
      <c r="K2857">
        <f>IF(Fact_Order[[#This Row],[Discount Applied]]="Yes", 1, 0)</f>
        <v>1</v>
      </c>
      <c r="L2857" t="s">
        <v>7</v>
      </c>
      <c r="M2857" t="s">
        <v>12</v>
      </c>
    </row>
    <row r="2858" spans="1:13" x14ac:dyDescent="0.3">
      <c r="A2858">
        <v>1374</v>
      </c>
      <c r="B2858">
        <v>6</v>
      </c>
      <c r="C2858">
        <v>42</v>
      </c>
      <c r="D2858">
        <v>1</v>
      </c>
      <c r="E2858">
        <v>25</v>
      </c>
      <c r="F2858">
        <v>1374</v>
      </c>
      <c r="G2858" t="s">
        <v>1386</v>
      </c>
      <c r="H2858" s="6">
        <v>40</v>
      </c>
      <c r="I2858" s="12">
        <f>IF(Fact_Order[[#This Row],[Review Rating]]&gt;3,1,0)</f>
        <v>0</v>
      </c>
      <c r="J2858">
        <v>2.6</v>
      </c>
      <c r="K2858">
        <f>IF(Fact_Order[[#This Row],[Discount Applied]]="Yes", 1, 0)</f>
        <v>1</v>
      </c>
      <c r="L2858" t="s">
        <v>7</v>
      </c>
      <c r="M2858" t="s">
        <v>10</v>
      </c>
    </row>
    <row r="2859" spans="1:13" x14ac:dyDescent="0.3">
      <c r="A2859">
        <v>1426</v>
      </c>
      <c r="B2859">
        <v>3</v>
      </c>
      <c r="C2859">
        <v>6</v>
      </c>
      <c r="D2859">
        <v>1</v>
      </c>
      <c r="E2859">
        <v>8</v>
      </c>
      <c r="F2859">
        <v>1426</v>
      </c>
      <c r="G2859" t="s">
        <v>1438</v>
      </c>
      <c r="H2859" s="6">
        <v>40</v>
      </c>
      <c r="I2859" s="12">
        <f>IF(Fact_Order[[#This Row],[Review Rating]]&gt;3,1,0)</f>
        <v>1</v>
      </c>
      <c r="J2859">
        <v>3.7</v>
      </c>
      <c r="K2859">
        <f>IF(Fact_Order[[#This Row],[Discount Applied]]="Yes", 1, 0)</f>
        <v>1</v>
      </c>
      <c r="L2859" t="s">
        <v>7</v>
      </c>
      <c r="M2859" t="s">
        <v>12</v>
      </c>
    </row>
    <row r="2860" spans="1:13" x14ac:dyDescent="0.3">
      <c r="A2860">
        <v>1668</v>
      </c>
      <c r="B2860">
        <v>5</v>
      </c>
      <c r="C2860">
        <v>20</v>
      </c>
      <c r="D2860">
        <v>1</v>
      </c>
      <c r="E2860">
        <v>9</v>
      </c>
      <c r="F2860">
        <v>1668</v>
      </c>
      <c r="G2860" t="s">
        <v>1680</v>
      </c>
      <c r="H2860" s="6">
        <v>40</v>
      </c>
      <c r="I2860" s="12">
        <f>IF(Fact_Order[[#This Row],[Review Rating]]&gt;3,1,0)</f>
        <v>1</v>
      </c>
      <c r="J2860">
        <v>3.4</v>
      </c>
      <c r="K2860">
        <f>IF(Fact_Order[[#This Row],[Discount Applied]]="Yes", 1, 0)</f>
        <v>1</v>
      </c>
      <c r="L2860" t="s">
        <v>7</v>
      </c>
      <c r="M2860" t="s">
        <v>22</v>
      </c>
    </row>
    <row r="2861" spans="1:13" x14ac:dyDescent="0.3">
      <c r="A2861">
        <v>1752</v>
      </c>
      <c r="B2861">
        <v>5</v>
      </c>
      <c r="C2861">
        <v>32</v>
      </c>
      <c r="D2861">
        <v>1</v>
      </c>
      <c r="E2861">
        <v>2</v>
      </c>
      <c r="F2861">
        <v>1752</v>
      </c>
      <c r="G2861" t="s">
        <v>1765</v>
      </c>
      <c r="H2861" s="6">
        <v>40</v>
      </c>
      <c r="I2861" s="12">
        <f>IF(Fact_Order[[#This Row],[Review Rating]]&gt;3,1,0)</f>
        <v>1</v>
      </c>
      <c r="J2861">
        <v>3.2</v>
      </c>
      <c r="K2861">
        <f>IF(Fact_Order[[#This Row],[Discount Applied]]="Yes", 1, 0)</f>
        <v>0</v>
      </c>
      <c r="L2861" t="s">
        <v>1691</v>
      </c>
      <c r="M2861" t="s">
        <v>10</v>
      </c>
    </row>
    <row r="2862" spans="1:13" x14ac:dyDescent="0.3">
      <c r="A2862">
        <v>1795</v>
      </c>
      <c r="B2862">
        <v>1</v>
      </c>
      <c r="C2862">
        <v>32</v>
      </c>
      <c r="D2862">
        <v>2</v>
      </c>
      <c r="E2862">
        <v>22</v>
      </c>
      <c r="F2862">
        <v>1795</v>
      </c>
      <c r="G2862" t="s">
        <v>1808</v>
      </c>
      <c r="H2862" s="6">
        <v>40</v>
      </c>
      <c r="I2862" s="12">
        <f>IF(Fact_Order[[#This Row],[Review Rating]]&gt;3,1,0)</f>
        <v>1</v>
      </c>
      <c r="J2862">
        <v>3.7</v>
      </c>
      <c r="K2862">
        <f>IF(Fact_Order[[#This Row],[Discount Applied]]="Yes", 1, 0)</f>
        <v>0</v>
      </c>
      <c r="L2862" t="s">
        <v>1691</v>
      </c>
      <c r="M2862" t="s">
        <v>27</v>
      </c>
    </row>
    <row r="2863" spans="1:13" x14ac:dyDescent="0.3">
      <c r="A2863">
        <v>1850</v>
      </c>
      <c r="B2863">
        <v>6</v>
      </c>
      <c r="C2863">
        <v>36</v>
      </c>
      <c r="D2863">
        <v>1</v>
      </c>
      <c r="E2863">
        <v>12</v>
      </c>
      <c r="F2863">
        <v>1850</v>
      </c>
      <c r="G2863" t="s">
        <v>1863</v>
      </c>
      <c r="H2863" s="6">
        <v>40</v>
      </c>
      <c r="I2863" s="12">
        <f>IF(Fact_Order[[#This Row],[Review Rating]]&gt;3,1,0)</f>
        <v>1</v>
      </c>
      <c r="J2863">
        <v>4.5</v>
      </c>
      <c r="K2863">
        <f>IF(Fact_Order[[#This Row],[Discount Applied]]="Yes", 1, 0)</f>
        <v>0</v>
      </c>
      <c r="L2863" t="s">
        <v>1691</v>
      </c>
      <c r="M2863" t="s">
        <v>22</v>
      </c>
    </row>
    <row r="2864" spans="1:13" x14ac:dyDescent="0.3">
      <c r="A2864">
        <v>1900</v>
      </c>
      <c r="B2864">
        <v>6</v>
      </c>
      <c r="C2864">
        <v>15</v>
      </c>
      <c r="D2864">
        <v>1</v>
      </c>
      <c r="E2864">
        <v>7</v>
      </c>
      <c r="F2864">
        <v>1900</v>
      </c>
      <c r="G2864" t="s">
        <v>1913</v>
      </c>
      <c r="H2864" s="6">
        <v>40</v>
      </c>
      <c r="I2864" s="12">
        <f>IF(Fact_Order[[#This Row],[Review Rating]]&gt;3,1,0)</f>
        <v>1</v>
      </c>
      <c r="J2864">
        <v>4.2</v>
      </c>
      <c r="K2864">
        <f>IF(Fact_Order[[#This Row],[Discount Applied]]="Yes", 1, 0)</f>
        <v>0</v>
      </c>
      <c r="L2864" t="s">
        <v>1691</v>
      </c>
      <c r="M2864" t="s">
        <v>14</v>
      </c>
    </row>
    <row r="2865" spans="1:13" x14ac:dyDescent="0.3">
      <c r="A2865">
        <v>2066</v>
      </c>
      <c r="B2865">
        <v>2</v>
      </c>
      <c r="C2865">
        <v>5</v>
      </c>
      <c r="D2865">
        <v>2</v>
      </c>
      <c r="E2865">
        <v>5</v>
      </c>
      <c r="F2865">
        <v>2066</v>
      </c>
      <c r="G2865" t="s">
        <v>2079</v>
      </c>
      <c r="H2865" s="6">
        <v>40</v>
      </c>
      <c r="I2865" s="12">
        <f>IF(Fact_Order[[#This Row],[Review Rating]]&gt;3,1,0)</f>
        <v>0</v>
      </c>
      <c r="J2865">
        <v>2.9</v>
      </c>
      <c r="K2865">
        <f>IF(Fact_Order[[#This Row],[Discount Applied]]="Yes", 1, 0)</f>
        <v>0</v>
      </c>
      <c r="L2865" t="s">
        <v>1691</v>
      </c>
      <c r="M2865" t="s">
        <v>22</v>
      </c>
    </row>
    <row r="2866" spans="1:13" x14ac:dyDescent="0.3">
      <c r="A2866">
        <v>2114</v>
      </c>
      <c r="B2866">
        <v>6</v>
      </c>
      <c r="C2866">
        <v>42</v>
      </c>
      <c r="D2866">
        <v>2</v>
      </c>
      <c r="E2866">
        <v>11</v>
      </c>
      <c r="F2866">
        <v>2114</v>
      </c>
      <c r="G2866" t="s">
        <v>2127</v>
      </c>
      <c r="H2866" s="6">
        <v>40</v>
      </c>
      <c r="I2866" s="12">
        <f>IF(Fact_Order[[#This Row],[Review Rating]]&gt;3,1,0)</f>
        <v>0</v>
      </c>
      <c r="J2866">
        <v>2.7</v>
      </c>
      <c r="K2866">
        <f>IF(Fact_Order[[#This Row],[Discount Applied]]="Yes", 1, 0)</f>
        <v>0</v>
      </c>
      <c r="L2866" t="s">
        <v>1691</v>
      </c>
      <c r="M2866" t="s">
        <v>14</v>
      </c>
    </row>
    <row r="2867" spans="1:13" x14ac:dyDescent="0.3">
      <c r="A2867">
        <v>2151</v>
      </c>
      <c r="B2867">
        <v>5</v>
      </c>
      <c r="C2867">
        <v>27</v>
      </c>
      <c r="D2867">
        <v>2</v>
      </c>
      <c r="E2867">
        <v>6</v>
      </c>
      <c r="F2867">
        <v>2151</v>
      </c>
      <c r="G2867" t="s">
        <v>2164</v>
      </c>
      <c r="H2867" s="6">
        <v>40</v>
      </c>
      <c r="I2867" s="12">
        <f>IF(Fact_Order[[#This Row],[Review Rating]]&gt;3,1,0)</f>
        <v>0</v>
      </c>
      <c r="J2867">
        <v>2.6</v>
      </c>
      <c r="K2867">
        <f>IF(Fact_Order[[#This Row],[Discount Applied]]="Yes", 1, 0)</f>
        <v>0</v>
      </c>
      <c r="L2867" t="s">
        <v>1691</v>
      </c>
      <c r="M2867" t="s">
        <v>10</v>
      </c>
    </row>
    <row r="2868" spans="1:13" x14ac:dyDescent="0.3">
      <c r="A2868">
        <v>2264</v>
      </c>
      <c r="B2868">
        <v>6</v>
      </c>
      <c r="C2868">
        <v>28</v>
      </c>
      <c r="D2868">
        <v>1</v>
      </c>
      <c r="E2868">
        <v>19</v>
      </c>
      <c r="F2868">
        <v>2264</v>
      </c>
      <c r="G2868" t="s">
        <v>2277</v>
      </c>
      <c r="H2868" s="6">
        <v>40</v>
      </c>
      <c r="I2868" s="12">
        <f>IF(Fact_Order[[#This Row],[Review Rating]]&gt;3,1,0)</f>
        <v>1</v>
      </c>
      <c r="J2868">
        <v>3.5</v>
      </c>
      <c r="K2868">
        <f>IF(Fact_Order[[#This Row],[Discount Applied]]="Yes", 1, 0)</f>
        <v>0</v>
      </c>
      <c r="L2868" t="s">
        <v>1691</v>
      </c>
      <c r="M2868" t="s">
        <v>10</v>
      </c>
    </row>
    <row r="2869" spans="1:13" x14ac:dyDescent="0.3">
      <c r="A2869">
        <v>2420</v>
      </c>
      <c r="B2869">
        <v>3</v>
      </c>
      <c r="C2869">
        <v>18</v>
      </c>
      <c r="D2869">
        <v>4</v>
      </c>
      <c r="E2869">
        <v>2</v>
      </c>
      <c r="F2869">
        <v>2420</v>
      </c>
      <c r="G2869" t="s">
        <v>2433</v>
      </c>
      <c r="H2869" s="6">
        <v>40</v>
      </c>
      <c r="I2869" s="12">
        <f>IF(Fact_Order[[#This Row],[Review Rating]]&gt;3,1,0)</f>
        <v>0</v>
      </c>
      <c r="J2869">
        <v>2.7</v>
      </c>
      <c r="K2869">
        <f>IF(Fact_Order[[#This Row],[Discount Applied]]="Yes", 1, 0)</f>
        <v>0</v>
      </c>
      <c r="L2869" t="s">
        <v>1691</v>
      </c>
      <c r="M2869" t="s">
        <v>12</v>
      </c>
    </row>
    <row r="2870" spans="1:13" x14ac:dyDescent="0.3">
      <c r="A2870">
        <v>2478</v>
      </c>
      <c r="B2870">
        <v>5</v>
      </c>
      <c r="C2870">
        <v>19</v>
      </c>
      <c r="D2870">
        <v>2</v>
      </c>
      <c r="E2870">
        <v>25</v>
      </c>
      <c r="F2870">
        <v>2478</v>
      </c>
      <c r="G2870" t="s">
        <v>2491</v>
      </c>
      <c r="H2870" s="6">
        <v>40</v>
      </c>
      <c r="I2870" s="12">
        <f>IF(Fact_Order[[#This Row],[Review Rating]]&gt;3,1,0)</f>
        <v>1</v>
      </c>
      <c r="J2870">
        <v>3.8</v>
      </c>
      <c r="K2870">
        <f>IF(Fact_Order[[#This Row],[Discount Applied]]="Yes", 1, 0)</f>
        <v>0</v>
      </c>
      <c r="L2870" t="s">
        <v>1691</v>
      </c>
      <c r="M2870" t="s">
        <v>14</v>
      </c>
    </row>
    <row r="2871" spans="1:13" x14ac:dyDescent="0.3">
      <c r="A2871">
        <v>2498</v>
      </c>
      <c r="B2871">
        <v>4</v>
      </c>
      <c r="C2871">
        <v>25</v>
      </c>
      <c r="D2871">
        <v>3</v>
      </c>
      <c r="E2871">
        <v>22</v>
      </c>
      <c r="F2871">
        <v>2498</v>
      </c>
      <c r="G2871" t="s">
        <v>2511</v>
      </c>
      <c r="H2871" s="6">
        <v>40</v>
      </c>
      <c r="I2871" s="12">
        <f>IF(Fact_Order[[#This Row],[Review Rating]]&gt;3,1,0)</f>
        <v>1</v>
      </c>
      <c r="J2871">
        <v>4.2</v>
      </c>
      <c r="K2871">
        <f>IF(Fact_Order[[#This Row],[Discount Applied]]="Yes", 1, 0)</f>
        <v>0</v>
      </c>
      <c r="L2871" t="s">
        <v>1691</v>
      </c>
      <c r="M2871" t="s">
        <v>22</v>
      </c>
    </row>
    <row r="2872" spans="1:13" x14ac:dyDescent="0.3">
      <c r="A2872">
        <v>2577</v>
      </c>
      <c r="B2872">
        <v>2</v>
      </c>
      <c r="C2872">
        <v>14</v>
      </c>
      <c r="D2872">
        <v>1</v>
      </c>
      <c r="E2872">
        <v>16</v>
      </c>
      <c r="F2872">
        <v>2577</v>
      </c>
      <c r="G2872" t="s">
        <v>2590</v>
      </c>
      <c r="H2872" s="6">
        <v>40</v>
      </c>
      <c r="I2872" s="12">
        <f>IF(Fact_Order[[#This Row],[Review Rating]]&gt;3,1,0)</f>
        <v>1</v>
      </c>
      <c r="J2872">
        <v>4.2</v>
      </c>
      <c r="K2872">
        <f>IF(Fact_Order[[#This Row],[Discount Applied]]="Yes", 1, 0)</f>
        <v>0</v>
      </c>
      <c r="L2872" t="s">
        <v>1691</v>
      </c>
      <c r="M2872" t="s">
        <v>27</v>
      </c>
    </row>
    <row r="2873" spans="1:13" x14ac:dyDescent="0.3">
      <c r="A2873">
        <v>2620</v>
      </c>
      <c r="B2873">
        <v>2</v>
      </c>
      <c r="C2873">
        <v>40</v>
      </c>
      <c r="D2873">
        <v>1</v>
      </c>
      <c r="E2873">
        <v>14</v>
      </c>
      <c r="F2873">
        <v>2620</v>
      </c>
      <c r="G2873" t="s">
        <v>2633</v>
      </c>
      <c r="H2873" s="6">
        <v>40</v>
      </c>
      <c r="I2873" s="12">
        <f>IF(Fact_Order[[#This Row],[Review Rating]]&gt;3,1,0)</f>
        <v>1</v>
      </c>
      <c r="J2873">
        <v>3.9</v>
      </c>
      <c r="K2873">
        <f>IF(Fact_Order[[#This Row],[Discount Applied]]="Yes", 1, 0)</f>
        <v>0</v>
      </c>
      <c r="L2873" t="s">
        <v>1691</v>
      </c>
      <c r="M2873" t="s">
        <v>12</v>
      </c>
    </row>
    <row r="2874" spans="1:13" x14ac:dyDescent="0.3">
      <c r="A2874">
        <v>2637</v>
      </c>
      <c r="B2874">
        <v>6</v>
      </c>
      <c r="C2874">
        <v>41</v>
      </c>
      <c r="D2874">
        <v>1</v>
      </c>
      <c r="E2874">
        <v>15</v>
      </c>
      <c r="F2874">
        <v>2637</v>
      </c>
      <c r="G2874" t="s">
        <v>2650</v>
      </c>
      <c r="H2874" s="6">
        <v>40</v>
      </c>
      <c r="I2874" s="12">
        <f>IF(Fact_Order[[#This Row],[Review Rating]]&gt;3,1,0)</f>
        <v>1</v>
      </c>
      <c r="J2874">
        <v>4.2</v>
      </c>
      <c r="K2874">
        <f>IF(Fact_Order[[#This Row],[Discount Applied]]="Yes", 1, 0)</f>
        <v>0</v>
      </c>
      <c r="L2874" t="s">
        <v>1691</v>
      </c>
      <c r="M2874" t="s">
        <v>8</v>
      </c>
    </row>
    <row r="2875" spans="1:13" x14ac:dyDescent="0.3">
      <c r="A2875">
        <v>2707</v>
      </c>
      <c r="B2875">
        <v>1</v>
      </c>
      <c r="C2875">
        <v>16</v>
      </c>
      <c r="D2875">
        <v>2</v>
      </c>
      <c r="E2875">
        <v>10</v>
      </c>
      <c r="F2875">
        <v>2707</v>
      </c>
      <c r="G2875" t="s">
        <v>2720</v>
      </c>
      <c r="H2875" s="6">
        <v>40</v>
      </c>
      <c r="I2875" s="12">
        <f>IF(Fact_Order[[#This Row],[Review Rating]]&gt;3,1,0)</f>
        <v>1</v>
      </c>
      <c r="J2875">
        <v>3.1</v>
      </c>
      <c r="K2875">
        <f>IF(Fact_Order[[#This Row],[Discount Applied]]="Yes", 1, 0)</f>
        <v>0</v>
      </c>
      <c r="L2875" t="s">
        <v>1691</v>
      </c>
      <c r="M2875" t="s">
        <v>27</v>
      </c>
    </row>
    <row r="2876" spans="1:13" x14ac:dyDescent="0.3">
      <c r="A2876">
        <v>2717</v>
      </c>
      <c r="B2876">
        <v>6</v>
      </c>
      <c r="C2876">
        <v>25</v>
      </c>
      <c r="D2876">
        <v>2</v>
      </c>
      <c r="E2876">
        <v>10</v>
      </c>
      <c r="F2876">
        <v>2717</v>
      </c>
      <c r="G2876" t="s">
        <v>2730</v>
      </c>
      <c r="H2876" s="6">
        <v>40</v>
      </c>
      <c r="I2876" s="12">
        <f>IF(Fact_Order[[#This Row],[Review Rating]]&gt;3,1,0)</f>
        <v>0</v>
      </c>
      <c r="J2876">
        <v>2.7</v>
      </c>
      <c r="K2876">
        <f>IF(Fact_Order[[#This Row],[Discount Applied]]="Yes", 1, 0)</f>
        <v>0</v>
      </c>
      <c r="L2876" t="s">
        <v>1691</v>
      </c>
      <c r="M2876" t="s">
        <v>27</v>
      </c>
    </row>
    <row r="2877" spans="1:13" x14ac:dyDescent="0.3">
      <c r="A2877">
        <v>2775</v>
      </c>
      <c r="B2877">
        <v>4</v>
      </c>
      <c r="C2877">
        <v>20</v>
      </c>
      <c r="D2877">
        <v>4</v>
      </c>
      <c r="E2877">
        <v>24</v>
      </c>
      <c r="F2877">
        <v>2775</v>
      </c>
      <c r="G2877" t="s">
        <v>2788</v>
      </c>
      <c r="H2877" s="6">
        <v>40</v>
      </c>
      <c r="I2877" s="12">
        <f>IF(Fact_Order[[#This Row],[Review Rating]]&gt;3,1,0)</f>
        <v>1</v>
      </c>
      <c r="J2877">
        <v>4.0999999999999996</v>
      </c>
      <c r="K2877">
        <f>IF(Fact_Order[[#This Row],[Discount Applied]]="Yes", 1, 0)</f>
        <v>0</v>
      </c>
      <c r="L2877" t="s">
        <v>1691</v>
      </c>
      <c r="M2877" t="s">
        <v>12</v>
      </c>
    </row>
    <row r="2878" spans="1:13" x14ac:dyDescent="0.3">
      <c r="A2878">
        <v>2874</v>
      </c>
      <c r="B2878">
        <v>2</v>
      </c>
      <c r="C2878">
        <v>7</v>
      </c>
      <c r="D2878">
        <v>2</v>
      </c>
      <c r="E2878">
        <v>2</v>
      </c>
      <c r="F2878">
        <v>2874</v>
      </c>
      <c r="G2878" t="s">
        <v>2887</v>
      </c>
      <c r="H2878" s="6">
        <v>40</v>
      </c>
      <c r="I2878" s="12">
        <f>IF(Fact_Order[[#This Row],[Review Rating]]&gt;3,1,0)</f>
        <v>0</v>
      </c>
      <c r="J2878">
        <v>2.6</v>
      </c>
      <c r="K2878">
        <f>IF(Fact_Order[[#This Row],[Discount Applied]]="Yes", 1, 0)</f>
        <v>0</v>
      </c>
      <c r="L2878" t="s">
        <v>1691</v>
      </c>
      <c r="M2878" t="s">
        <v>22</v>
      </c>
    </row>
    <row r="2879" spans="1:13" x14ac:dyDescent="0.3">
      <c r="A2879">
        <v>2963</v>
      </c>
      <c r="B2879">
        <v>1</v>
      </c>
      <c r="C2879">
        <v>19</v>
      </c>
      <c r="D2879">
        <v>4</v>
      </c>
      <c r="E2879">
        <v>14</v>
      </c>
      <c r="F2879">
        <v>2963</v>
      </c>
      <c r="G2879" t="s">
        <v>2976</v>
      </c>
      <c r="H2879" s="6">
        <v>40</v>
      </c>
      <c r="I2879" s="12">
        <f>IF(Fact_Order[[#This Row],[Review Rating]]&gt;3,1,0)</f>
        <v>1</v>
      </c>
      <c r="J2879">
        <v>4</v>
      </c>
      <c r="K2879">
        <f>IF(Fact_Order[[#This Row],[Discount Applied]]="Yes", 1, 0)</f>
        <v>0</v>
      </c>
      <c r="L2879" t="s">
        <v>1691</v>
      </c>
      <c r="M2879" t="s">
        <v>12</v>
      </c>
    </row>
    <row r="2880" spans="1:13" x14ac:dyDescent="0.3">
      <c r="A2880">
        <v>2998</v>
      </c>
      <c r="B2880">
        <v>3</v>
      </c>
      <c r="C2880">
        <v>38</v>
      </c>
      <c r="D2880">
        <v>2</v>
      </c>
      <c r="E2880">
        <v>2</v>
      </c>
      <c r="F2880">
        <v>2998</v>
      </c>
      <c r="G2880" t="s">
        <v>3011</v>
      </c>
      <c r="H2880" s="6">
        <v>40</v>
      </c>
      <c r="I2880" s="12">
        <f>IF(Fact_Order[[#This Row],[Review Rating]]&gt;3,1,0)</f>
        <v>0</v>
      </c>
      <c r="J2880">
        <v>2.7</v>
      </c>
      <c r="K2880">
        <f>IF(Fact_Order[[#This Row],[Discount Applied]]="Yes", 1, 0)</f>
        <v>0</v>
      </c>
      <c r="L2880" t="s">
        <v>1691</v>
      </c>
      <c r="M2880" t="s">
        <v>8</v>
      </c>
    </row>
    <row r="2881" spans="1:13" x14ac:dyDescent="0.3">
      <c r="A2881">
        <v>3069</v>
      </c>
      <c r="B2881">
        <v>1</v>
      </c>
      <c r="C2881">
        <v>19</v>
      </c>
      <c r="D2881">
        <v>1</v>
      </c>
      <c r="E2881">
        <v>24</v>
      </c>
      <c r="F2881">
        <v>3069</v>
      </c>
      <c r="G2881" t="s">
        <v>3082</v>
      </c>
      <c r="H2881" s="6">
        <v>40</v>
      </c>
      <c r="I2881" s="12">
        <f>IF(Fact_Order[[#This Row],[Review Rating]]&gt;3,1,0)</f>
        <v>1</v>
      </c>
      <c r="J2881">
        <v>4.2</v>
      </c>
      <c r="K2881">
        <f>IF(Fact_Order[[#This Row],[Discount Applied]]="Yes", 1, 0)</f>
        <v>0</v>
      </c>
      <c r="L2881" t="s">
        <v>1691</v>
      </c>
      <c r="M2881" t="s">
        <v>27</v>
      </c>
    </row>
    <row r="2882" spans="1:13" x14ac:dyDescent="0.3">
      <c r="A2882">
        <v>3150</v>
      </c>
      <c r="B2882">
        <v>2</v>
      </c>
      <c r="C2882">
        <v>18</v>
      </c>
      <c r="D2882">
        <v>1</v>
      </c>
      <c r="E2882">
        <v>23</v>
      </c>
      <c r="F2882">
        <v>3150</v>
      </c>
      <c r="G2882" t="s">
        <v>3163</v>
      </c>
      <c r="H2882" s="6">
        <v>40</v>
      </c>
      <c r="I2882" s="12">
        <f>IF(Fact_Order[[#This Row],[Review Rating]]&gt;3,1,0)</f>
        <v>1</v>
      </c>
      <c r="J2882">
        <v>4.5999999999999996</v>
      </c>
      <c r="K2882">
        <f>IF(Fact_Order[[#This Row],[Discount Applied]]="Yes", 1, 0)</f>
        <v>0</v>
      </c>
      <c r="L2882" t="s">
        <v>1691</v>
      </c>
      <c r="M2882" t="s">
        <v>8</v>
      </c>
    </row>
    <row r="2883" spans="1:13" x14ac:dyDescent="0.3">
      <c r="A2883">
        <v>3200</v>
      </c>
      <c r="B2883">
        <v>1</v>
      </c>
      <c r="C2883">
        <v>2</v>
      </c>
      <c r="D2883">
        <v>1</v>
      </c>
      <c r="E2883">
        <v>9</v>
      </c>
      <c r="F2883">
        <v>3200</v>
      </c>
      <c r="G2883" t="s">
        <v>3213</v>
      </c>
      <c r="H2883" s="6">
        <v>40</v>
      </c>
      <c r="I2883" s="12">
        <f>IF(Fact_Order[[#This Row],[Review Rating]]&gt;3,1,0)</f>
        <v>1</v>
      </c>
      <c r="J2883">
        <v>4.2</v>
      </c>
      <c r="K2883">
        <f>IF(Fact_Order[[#This Row],[Discount Applied]]="Yes", 1, 0)</f>
        <v>0</v>
      </c>
      <c r="L2883" t="s">
        <v>1691</v>
      </c>
      <c r="M2883" t="s">
        <v>14</v>
      </c>
    </row>
    <row r="2884" spans="1:13" x14ac:dyDescent="0.3">
      <c r="A2884">
        <v>3220</v>
      </c>
      <c r="B2884">
        <v>5</v>
      </c>
      <c r="C2884">
        <v>24</v>
      </c>
      <c r="D2884">
        <v>3</v>
      </c>
      <c r="E2884">
        <v>8</v>
      </c>
      <c r="F2884">
        <v>3220</v>
      </c>
      <c r="G2884" t="s">
        <v>3233</v>
      </c>
      <c r="H2884" s="6">
        <v>40</v>
      </c>
      <c r="I2884" s="12">
        <f>IF(Fact_Order[[#This Row],[Review Rating]]&gt;3,1,0)</f>
        <v>1</v>
      </c>
      <c r="J2884">
        <v>3.5</v>
      </c>
      <c r="K2884">
        <f>IF(Fact_Order[[#This Row],[Discount Applied]]="Yes", 1, 0)</f>
        <v>0</v>
      </c>
      <c r="L2884" t="s">
        <v>1691</v>
      </c>
      <c r="M2884" t="s">
        <v>12</v>
      </c>
    </row>
    <row r="2885" spans="1:13" x14ac:dyDescent="0.3">
      <c r="A2885">
        <v>3256</v>
      </c>
      <c r="B2885">
        <v>3</v>
      </c>
      <c r="C2885">
        <v>33</v>
      </c>
      <c r="D2885">
        <v>4</v>
      </c>
      <c r="E2885">
        <v>7</v>
      </c>
      <c r="F2885">
        <v>3256</v>
      </c>
      <c r="G2885" t="s">
        <v>3269</v>
      </c>
      <c r="H2885" s="6">
        <v>40</v>
      </c>
      <c r="I2885" s="12">
        <f>IF(Fact_Order[[#This Row],[Review Rating]]&gt;3,1,0)</f>
        <v>0</v>
      </c>
      <c r="J2885">
        <v>2.8</v>
      </c>
      <c r="K2885">
        <f>IF(Fact_Order[[#This Row],[Discount Applied]]="Yes", 1, 0)</f>
        <v>0</v>
      </c>
      <c r="L2885" t="s">
        <v>1691</v>
      </c>
      <c r="M2885" t="s">
        <v>22</v>
      </c>
    </row>
    <row r="2886" spans="1:13" x14ac:dyDescent="0.3">
      <c r="A2886">
        <v>3474</v>
      </c>
      <c r="B2886">
        <v>1</v>
      </c>
      <c r="C2886">
        <v>24</v>
      </c>
      <c r="D2886">
        <v>2</v>
      </c>
      <c r="E2886">
        <v>11</v>
      </c>
      <c r="F2886">
        <v>3474</v>
      </c>
      <c r="G2886" t="s">
        <v>3487</v>
      </c>
      <c r="H2886" s="6">
        <v>40</v>
      </c>
      <c r="I2886" s="12">
        <f>IF(Fact_Order[[#This Row],[Review Rating]]&gt;3,1,0)</f>
        <v>0</v>
      </c>
      <c r="J2886">
        <v>2.5</v>
      </c>
      <c r="K2886">
        <f>IF(Fact_Order[[#This Row],[Discount Applied]]="Yes", 1, 0)</f>
        <v>0</v>
      </c>
      <c r="L2886" t="s">
        <v>1691</v>
      </c>
      <c r="M2886" t="s">
        <v>10</v>
      </c>
    </row>
    <row r="2887" spans="1:13" x14ac:dyDescent="0.3">
      <c r="A2887">
        <v>3711</v>
      </c>
      <c r="B2887">
        <v>5</v>
      </c>
      <c r="C2887">
        <v>12</v>
      </c>
      <c r="D2887">
        <v>3</v>
      </c>
      <c r="E2887">
        <v>17</v>
      </c>
      <c r="F2887">
        <v>3711</v>
      </c>
      <c r="G2887" t="s">
        <v>3724</v>
      </c>
      <c r="H2887" s="6">
        <v>40</v>
      </c>
      <c r="I2887" s="12">
        <f>IF(Fact_Order[[#This Row],[Review Rating]]&gt;3,1,0)</f>
        <v>1</v>
      </c>
      <c r="J2887">
        <v>3.6</v>
      </c>
      <c r="K2887">
        <f>IF(Fact_Order[[#This Row],[Discount Applied]]="Yes", 1, 0)</f>
        <v>0</v>
      </c>
      <c r="L2887" t="s">
        <v>1691</v>
      </c>
      <c r="M2887" t="s">
        <v>22</v>
      </c>
    </row>
    <row r="2888" spans="1:13" x14ac:dyDescent="0.3">
      <c r="A2888">
        <v>46</v>
      </c>
      <c r="B2888">
        <v>4</v>
      </c>
      <c r="C2888">
        <v>30</v>
      </c>
      <c r="D2888">
        <v>2</v>
      </c>
      <c r="E2888">
        <v>19</v>
      </c>
      <c r="F2888">
        <v>42</v>
      </c>
      <c r="G2888" t="s">
        <v>54</v>
      </c>
      <c r="H2888" s="6">
        <v>39</v>
      </c>
      <c r="I2888" s="12">
        <f>IF(Fact_Order[[#This Row],[Review Rating]]&gt;3,1,0)</f>
        <v>1</v>
      </c>
      <c r="J2888">
        <v>4.5</v>
      </c>
      <c r="K2888">
        <f>IF(Fact_Order[[#This Row],[Discount Applied]]="Yes", 1, 0)</f>
        <v>1</v>
      </c>
      <c r="L2888" t="s">
        <v>7</v>
      </c>
      <c r="M2888" t="s">
        <v>8</v>
      </c>
    </row>
    <row r="2889" spans="1:13" x14ac:dyDescent="0.3">
      <c r="A2889">
        <v>131</v>
      </c>
      <c r="B2889">
        <v>3</v>
      </c>
      <c r="C2889">
        <v>1</v>
      </c>
      <c r="D2889">
        <v>4</v>
      </c>
      <c r="E2889">
        <v>19</v>
      </c>
      <c r="F2889">
        <v>131</v>
      </c>
      <c r="G2889" t="s">
        <v>143</v>
      </c>
      <c r="H2889" s="6">
        <v>39</v>
      </c>
      <c r="I2889" s="12">
        <f>IF(Fact_Order[[#This Row],[Review Rating]]&gt;3,1,0)</f>
        <v>1</v>
      </c>
      <c r="J2889">
        <v>3.7</v>
      </c>
      <c r="K2889">
        <f>IF(Fact_Order[[#This Row],[Discount Applied]]="Yes", 1, 0)</f>
        <v>1</v>
      </c>
      <c r="L2889" t="s">
        <v>7</v>
      </c>
      <c r="M2889" t="s">
        <v>14</v>
      </c>
    </row>
    <row r="2890" spans="1:13" x14ac:dyDescent="0.3">
      <c r="A2890">
        <v>235</v>
      </c>
      <c r="B2890">
        <v>3</v>
      </c>
      <c r="C2890">
        <v>46</v>
      </c>
      <c r="D2890">
        <v>3</v>
      </c>
      <c r="E2890">
        <v>25</v>
      </c>
      <c r="F2890">
        <v>235</v>
      </c>
      <c r="G2890" t="s">
        <v>247</v>
      </c>
      <c r="H2890" s="6">
        <v>39</v>
      </c>
      <c r="I2890" s="12">
        <f>IF(Fact_Order[[#This Row],[Review Rating]]&gt;3,1,0)</f>
        <v>1</v>
      </c>
      <c r="J2890">
        <v>3.7</v>
      </c>
      <c r="K2890">
        <f>IF(Fact_Order[[#This Row],[Discount Applied]]="Yes", 1, 0)</f>
        <v>1</v>
      </c>
      <c r="L2890" t="s">
        <v>7</v>
      </c>
      <c r="M2890" t="s">
        <v>12</v>
      </c>
    </row>
    <row r="2891" spans="1:13" x14ac:dyDescent="0.3">
      <c r="A2891">
        <v>286</v>
      </c>
      <c r="B2891">
        <v>1</v>
      </c>
      <c r="C2891">
        <v>1</v>
      </c>
      <c r="D2891">
        <v>3</v>
      </c>
      <c r="E2891">
        <v>9</v>
      </c>
      <c r="F2891">
        <v>286</v>
      </c>
      <c r="G2891" t="s">
        <v>298</v>
      </c>
      <c r="H2891" s="6">
        <v>39</v>
      </c>
      <c r="I2891" s="12">
        <f>IF(Fact_Order[[#This Row],[Review Rating]]&gt;3,1,0)</f>
        <v>1</v>
      </c>
      <c r="J2891">
        <v>4.8</v>
      </c>
      <c r="K2891">
        <f>IF(Fact_Order[[#This Row],[Discount Applied]]="Yes", 1, 0)</f>
        <v>1</v>
      </c>
      <c r="L2891" t="s">
        <v>7</v>
      </c>
      <c r="M2891" t="s">
        <v>27</v>
      </c>
    </row>
    <row r="2892" spans="1:13" x14ac:dyDescent="0.3">
      <c r="A2892">
        <v>294</v>
      </c>
      <c r="B2892">
        <v>1</v>
      </c>
      <c r="C2892">
        <v>40</v>
      </c>
      <c r="D2892">
        <v>2</v>
      </c>
      <c r="E2892">
        <v>9</v>
      </c>
      <c r="F2892">
        <v>294</v>
      </c>
      <c r="G2892" t="s">
        <v>306</v>
      </c>
      <c r="H2892" s="6">
        <v>39</v>
      </c>
      <c r="I2892" s="12">
        <f>IF(Fact_Order[[#This Row],[Review Rating]]&gt;3,1,0)</f>
        <v>0</v>
      </c>
      <c r="J2892">
        <v>2.7</v>
      </c>
      <c r="K2892">
        <f>IF(Fact_Order[[#This Row],[Discount Applied]]="Yes", 1, 0)</f>
        <v>1</v>
      </c>
      <c r="L2892" t="s">
        <v>7</v>
      </c>
      <c r="M2892" t="s">
        <v>14</v>
      </c>
    </row>
    <row r="2893" spans="1:13" x14ac:dyDescent="0.3">
      <c r="A2893">
        <v>344</v>
      </c>
      <c r="B2893">
        <v>3</v>
      </c>
      <c r="C2893">
        <v>44</v>
      </c>
      <c r="D2893">
        <v>3</v>
      </c>
      <c r="E2893">
        <v>4</v>
      </c>
      <c r="F2893">
        <v>344</v>
      </c>
      <c r="G2893" t="s">
        <v>356</v>
      </c>
      <c r="H2893" s="6">
        <v>39</v>
      </c>
      <c r="I2893" s="12">
        <f>IF(Fact_Order[[#This Row],[Review Rating]]&gt;3,1,0)</f>
        <v>1</v>
      </c>
      <c r="J2893">
        <v>4.4000000000000004</v>
      </c>
      <c r="K2893">
        <f>IF(Fact_Order[[#This Row],[Discount Applied]]="Yes", 1, 0)</f>
        <v>1</v>
      </c>
      <c r="L2893" t="s">
        <v>7</v>
      </c>
      <c r="M2893" t="s">
        <v>8</v>
      </c>
    </row>
    <row r="2894" spans="1:13" x14ac:dyDescent="0.3">
      <c r="A2894">
        <v>369</v>
      </c>
      <c r="B2894">
        <v>4</v>
      </c>
      <c r="C2894">
        <v>20</v>
      </c>
      <c r="D2894">
        <v>2</v>
      </c>
      <c r="E2894">
        <v>9</v>
      </c>
      <c r="F2894">
        <v>369</v>
      </c>
      <c r="G2894" t="s">
        <v>381</v>
      </c>
      <c r="H2894" s="6">
        <v>39</v>
      </c>
      <c r="I2894" s="12">
        <f>IF(Fact_Order[[#This Row],[Review Rating]]&gt;3,1,0)</f>
        <v>1</v>
      </c>
      <c r="J2894">
        <v>4.5</v>
      </c>
      <c r="K2894">
        <f>IF(Fact_Order[[#This Row],[Discount Applied]]="Yes", 1, 0)</f>
        <v>1</v>
      </c>
      <c r="L2894" t="s">
        <v>7</v>
      </c>
      <c r="M2894" t="s">
        <v>10</v>
      </c>
    </row>
    <row r="2895" spans="1:13" x14ac:dyDescent="0.3">
      <c r="A2895">
        <v>387</v>
      </c>
      <c r="B2895">
        <v>1</v>
      </c>
      <c r="C2895">
        <v>8</v>
      </c>
      <c r="D2895">
        <v>2</v>
      </c>
      <c r="E2895">
        <v>17</v>
      </c>
      <c r="F2895">
        <v>387</v>
      </c>
      <c r="G2895" t="s">
        <v>399</v>
      </c>
      <c r="H2895" s="6">
        <v>39</v>
      </c>
      <c r="I2895" s="12">
        <f>IF(Fact_Order[[#This Row],[Review Rating]]&gt;3,1,0)</f>
        <v>1</v>
      </c>
      <c r="J2895">
        <v>3.4</v>
      </c>
      <c r="K2895">
        <f>IF(Fact_Order[[#This Row],[Discount Applied]]="Yes", 1, 0)</f>
        <v>1</v>
      </c>
      <c r="L2895" t="s">
        <v>7</v>
      </c>
      <c r="M2895" t="s">
        <v>14</v>
      </c>
    </row>
    <row r="2896" spans="1:13" x14ac:dyDescent="0.3">
      <c r="A2896">
        <v>473</v>
      </c>
      <c r="B2896">
        <v>2</v>
      </c>
      <c r="C2896">
        <v>43</v>
      </c>
      <c r="D2896">
        <v>1</v>
      </c>
      <c r="E2896">
        <v>3</v>
      </c>
      <c r="F2896">
        <v>473</v>
      </c>
      <c r="G2896" t="s">
        <v>485</v>
      </c>
      <c r="H2896" s="6">
        <v>39</v>
      </c>
      <c r="I2896" s="12">
        <f>IF(Fact_Order[[#This Row],[Review Rating]]&gt;3,1,0)</f>
        <v>1</v>
      </c>
      <c r="J2896">
        <v>3.9</v>
      </c>
      <c r="K2896">
        <f>IF(Fact_Order[[#This Row],[Discount Applied]]="Yes", 1, 0)</f>
        <v>1</v>
      </c>
      <c r="L2896" t="s">
        <v>7</v>
      </c>
      <c r="M2896" t="s">
        <v>22</v>
      </c>
    </row>
    <row r="2897" spans="1:13" x14ac:dyDescent="0.3">
      <c r="A2897">
        <v>498</v>
      </c>
      <c r="B2897">
        <v>2</v>
      </c>
      <c r="C2897">
        <v>20</v>
      </c>
      <c r="D2897">
        <v>1</v>
      </c>
      <c r="E2897">
        <v>5</v>
      </c>
      <c r="F2897">
        <v>498</v>
      </c>
      <c r="G2897" t="s">
        <v>510</v>
      </c>
      <c r="H2897" s="6">
        <v>39</v>
      </c>
      <c r="I2897" s="12">
        <f>IF(Fact_Order[[#This Row],[Review Rating]]&gt;3,1,0)</f>
        <v>1</v>
      </c>
      <c r="J2897">
        <v>4.5999999999999996</v>
      </c>
      <c r="K2897">
        <f>IF(Fact_Order[[#This Row],[Discount Applied]]="Yes", 1, 0)</f>
        <v>1</v>
      </c>
      <c r="L2897" t="s">
        <v>7</v>
      </c>
      <c r="M2897" t="s">
        <v>10</v>
      </c>
    </row>
    <row r="2898" spans="1:13" x14ac:dyDescent="0.3">
      <c r="A2898">
        <v>525</v>
      </c>
      <c r="B2898">
        <v>2</v>
      </c>
      <c r="C2898">
        <v>39</v>
      </c>
      <c r="D2898">
        <v>3</v>
      </c>
      <c r="E2898">
        <v>6</v>
      </c>
      <c r="F2898">
        <v>525</v>
      </c>
      <c r="G2898" t="s">
        <v>537</v>
      </c>
      <c r="H2898" s="6">
        <v>39</v>
      </c>
      <c r="I2898" s="12">
        <f>IF(Fact_Order[[#This Row],[Review Rating]]&gt;3,1,0)</f>
        <v>1</v>
      </c>
      <c r="J2898">
        <v>4.8</v>
      </c>
      <c r="K2898">
        <f>IF(Fact_Order[[#This Row],[Discount Applied]]="Yes", 1, 0)</f>
        <v>1</v>
      </c>
      <c r="L2898" t="s">
        <v>7</v>
      </c>
      <c r="M2898" t="s">
        <v>14</v>
      </c>
    </row>
    <row r="2899" spans="1:13" x14ac:dyDescent="0.3">
      <c r="A2899">
        <v>591</v>
      </c>
      <c r="B2899">
        <v>4</v>
      </c>
      <c r="C2899">
        <v>30</v>
      </c>
      <c r="D2899">
        <v>4</v>
      </c>
      <c r="E2899">
        <v>23</v>
      </c>
      <c r="F2899">
        <v>591</v>
      </c>
      <c r="G2899" t="s">
        <v>603</v>
      </c>
      <c r="H2899" s="6">
        <v>39</v>
      </c>
      <c r="I2899" s="12">
        <f>IF(Fact_Order[[#This Row],[Review Rating]]&gt;3,1,0)</f>
        <v>1</v>
      </c>
      <c r="J2899">
        <v>4.5999999999999996</v>
      </c>
      <c r="K2899">
        <f>IF(Fact_Order[[#This Row],[Discount Applied]]="Yes", 1, 0)</f>
        <v>1</v>
      </c>
      <c r="L2899" t="s">
        <v>7</v>
      </c>
      <c r="M2899" t="s">
        <v>8</v>
      </c>
    </row>
    <row r="2900" spans="1:13" x14ac:dyDescent="0.3">
      <c r="A2900">
        <v>743</v>
      </c>
      <c r="B2900">
        <v>1</v>
      </c>
      <c r="C2900">
        <v>23</v>
      </c>
      <c r="D2900">
        <v>3</v>
      </c>
      <c r="E2900">
        <v>14</v>
      </c>
      <c r="F2900">
        <v>743</v>
      </c>
      <c r="G2900" t="s">
        <v>755</v>
      </c>
      <c r="H2900" s="6">
        <v>39</v>
      </c>
      <c r="I2900" s="12">
        <f>IF(Fact_Order[[#This Row],[Review Rating]]&gt;3,1,0)</f>
        <v>1</v>
      </c>
      <c r="J2900">
        <v>3.1</v>
      </c>
      <c r="K2900">
        <f>IF(Fact_Order[[#This Row],[Discount Applied]]="Yes", 1, 0)</f>
        <v>1</v>
      </c>
      <c r="L2900" t="s">
        <v>7</v>
      </c>
      <c r="M2900" t="s">
        <v>27</v>
      </c>
    </row>
    <row r="2901" spans="1:13" x14ac:dyDescent="0.3">
      <c r="A2901">
        <v>749</v>
      </c>
      <c r="B2901">
        <v>2</v>
      </c>
      <c r="C2901">
        <v>46</v>
      </c>
      <c r="D2901">
        <v>4</v>
      </c>
      <c r="E2901">
        <v>20</v>
      </c>
      <c r="F2901">
        <v>749</v>
      </c>
      <c r="G2901" t="s">
        <v>761</v>
      </c>
      <c r="H2901" s="6">
        <v>39</v>
      </c>
      <c r="I2901" s="12">
        <f>IF(Fact_Order[[#This Row],[Review Rating]]&gt;3,1,0)</f>
        <v>1</v>
      </c>
      <c r="J2901">
        <v>3.9</v>
      </c>
      <c r="K2901">
        <f>IF(Fact_Order[[#This Row],[Discount Applied]]="Yes", 1, 0)</f>
        <v>1</v>
      </c>
      <c r="L2901" t="s">
        <v>7</v>
      </c>
      <c r="M2901" t="s">
        <v>22</v>
      </c>
    </row>
    <row r="2902" spans="1:13" x14ac:dyDescent="0.3">
      <c r="A2902">
        <v>765</v>
      </c>
      <c r="B2902">
        <v>2</v>
      </c>
      <c r="C2902">
        <v>42</v>
      </c>
      <c r="D2902">
        <v>4</v>
      </c>
      <c r="E2902">
        <v>12</v>
      </c>
      <c r="F2902">
        <v>765</v>
      </c>
      <c r="G2902" t="s">
        <v>777</v>
      </c>
      <c r="H2902" s="6">
        <v>39</v>
      </c>
      <c r="I2902" s="12">
        <f>IF(Fact_Order[[#This Row],[Review Rating]]&gt;3,1,0)</f>
        <v>1</v>
      </c>
      <c r="J2902">
        <v>4.2</v>
      </c>
      <c r="K2902">
        <f>IF(Fact_Order[[#This Row],[Discount Applied]]="Yes", 1, 0)</f>
        <v>1</v>
      </c>
      <c r="L2902" t="s">
        <v>7</v>
      </c>
      <c r="M2902" t="s">
        <v>27</v>
      </c>
    </row>
    <row r="2903" spans="1:13" x14ac:dyDescent="0.3">
      <c r="A2903">
        <v>799</v>
      </c>
      <c r="B2903">
        <v>5</v>
      </c>
      <c r="C2903">
        <v>30</v>
      </c>
      <c r="D2903">
        <v>2</v>
      </c>
      <c r="E2903">
        <v>21</v>
      </c>
      <c r="F2903">
        <v>799</v>
      </c>
      <c r="G2903" t="s">
        <v>811</v>
      </c>
      <c r="H2903" s="6">
        <v>39</v>
      </c>
      <c r="I2903" s="12">
        <f>IF(Fact_Order[[#This Row],[Review Rating]]&gt;3,1,0)</f>
        <v>1</v>
      </c>
      <c r="J2903">
        <v>3.8</v>
      </c>
      <c r="K2903">
        <f>IF(Fact_Order[[#This Row],[Discount Applied]]="Yes", 1, 0)</f>
        <v>1</v>
      </c>
      <c r="L2903" t="s">
        <v>7</v>
      </c>
      <c r="M2903" t="s">
        <v>14</v>
      </c>
    </row>
    <row r="2904" spans="1:13" x14ac:dyDescent="0.3">
      <c r="A2904">
        <v>821</v>
      </c>
      <c r="B2904">
        <v>5</v>
      </c>
      <c r="C2904">
        <v>8</v>
      </c>
      <c r="D2904">
        <v>2</v>
      </c>
      <c r="E2904">
        <v>5</v>
      </c>
      <c r="F2904">
        <v>821</v>
      </c>
      <c r="G2904" t="s">
        <v>833</v>
      </c>
      <c r="H2904" s="6">
        <v>39</v>
      </c>
      <c r="I2904" s="12">
        <f>IF(Fact_Order[[#This Row],[Review Rating]]&gt;3,1,0)</f>
        <v>0</v>
      </c>
      <c r="J2904">
        <v>2.5</v>
      </c>
      <c r="K2904">
        <f>IF(Fact_Order[[#This Row],[Discount Applied]]="Yes", 1, 0)</f>
        <v>1</v>
      </c>
      <c r="L2904" t="s">
        <v>7</v>
      </c>
      <c r="M2904" t="s">
        <v>27</v>
      </c>
    </row>
    <row r="2905" spans="1:13" x14ac:dyDescent="0.3">
      <c r="A2905">
        <v>822</v>
      </c>
      <c r="B2905">
        <v>4</v>
      </c>
      <c r="C2905">
        <v>35</v>
      </c>
      <c r="D2905">
        <v>2</v>
      </c>
      <c r="E2905">
        <v>16</v>
      </c>
      <c r="F2905">
        <v>822</v>
      </c>
      <c r="G2905" t="s">
        <v>834</v>
      </c>
      <c r="H2905" s="6">
        <v>39</v>
      </c>
      <c r="I2905" s="12">
        <f>IF(Fact_Order[[#This Row],[Review Rating]]&gt;3,1,0)</f>
        <v>1</v>
      </c>
      <c r="J2905">
        <v>3.9</v>
      </c>
      <c r="K2905">
        <f>IF(Fact_Order[[#This Row],[Discount Applied]]="Yes", 1, 0)</f>
        <v>1</v>
      </c>
      <c r="L2905" t="s">
        <v>7</v>
      </c>
      <c r="M2905" t="s">
        <v>12</v>
      </c>
    </row>
    <row r="2906" spans="1:13" x14ac:dyDescent="0.3">
      <c r="A2906">
        <v>876</v>
      </c>
      <c r="B2906">
        <v>2</v>
      </c>
      <c r="C2906">
        <v>26</v>
      </c>
      <c r="D2906">
        <v>3</v>
      </c>
      <c r="E2906">
        <v>4</v>
      </c>
      <c r="F2906">
        <v>876</v>
      </c>
      <c r="G2906" t="s">
        <v>888</v>
      </c>
      <c r="H2906" s="6">
        <v>39</v>
      </c>
      <c r="I2906" s="12">
        <f>IF(Fact_Order[[#This Row],[Review Rating]]&gt;3,1,0)</f>
        <v>1</v>
      </c>
      <c r="J2906">
        <v>4.0999999999999996</v>
      </c>
      <c r="K2906">
        <f>IF(Fact_Order[[#This Row],[Discount Applied]]="Yes", 1, 0)</f>
        <v>1</v>
      </c>
      <c r="L2906" t="s">
        <v>7</v>
      </c>
      <c r="M2906" t="s">
        <v>22</v>
      </c>
    </row>
    <row r="2907" spans="1:13" x14ac:dyDescent="0.3">
      <c r="A2907">
        <v>1141</v>
      </c>
      <c r="B2907">
        <v>6</v>
      </c>
      <c r="C2907">
        <v>34</v>
      </c>
      <c r="D2907">
        <v>1</v>
      </c>
      <c r="E2907">
        <v>3</v>
      </c>
      <c r="F2907">
        <v>1141</v>
      </c>
      <c r="G2907" t="s">
        <v>1153</v>
      </c>
      <c r="H2907" s="6">
        <v>39</v>
      </c>
      <c r="I2907" s="12">
        <f>IF(Fact_Order[[#This Row],[Review Rating]]&gt;3,1,0)</f>
        <v>0</v>
      </c>
      <c r="J2907">
        <v>2.6</v>
      </c>
      <c r="K2907">
        <f>IF(Fact_Order[[#This Row],[Discount Applied]]="Yes", 1, 0)</f>
        <v>1</v>
      </c>
      <c r="L2907" t="s">
        <v>7</v>
      </c>
      <c r="M2907" t="s">
        <v>12</v>
      </c>
    </row>
    <row r="2908" spans="1:13" x14ac:dyDescent="0.3">
      <c r="A2908">
        <v>1184</v>
      </c>
      <c r="B2908">
        <v>5</v>
      </c>
      <c r="C2908">
        <v>8</v>
      </c>
      <c r="D2908">
        <v>2</v>
      </c>
      <c r="E2908">
        <v>14</v>
      </c>
      <c r="F2908">
        <v>1184</v>
      </c>
      <c r="G2908" t="s">
        <v>1196</v>
      </c>
      <c r="H2908" s="6">
        <v>39</v>
      </c>
      <c r="I2908" s="12">
        <f>IF(Fact_Order[[#This Row],[Review Rating]]&gt;3,1,0)</f>
        <v>1</v>
      </c>
      <c r="J2908">
        <v>4.5</v>
      </c>
      <c r="K2908">
        <f>IF(Fact_Order[[#This Row],[Discount Applied]]="Yes", 1, 0)</f>
        <v>1</v>
      </c>
      <c r="L2908" t="s">
        <v>7</v>
      </c>
      <c r="M2908" t="s">
        <v>12</v>
      </c>
    </row>
    <row r="2909" spans="1:13" x14ac:dyDescent="0.3">
      <c r="A2909">
        <v>1469</v>
      </c>
      <c r="B2909">
        <v>1</v>
      </c>
      <c r="C2909">
        <v>11</v>
      </c>
      <c r="D2909">
        <v>4</v>
      </c>
      <c r="E2909">
        <v>25</v>
      </c>
      <c r="F2909">
        <v>1469</v>
      </c>
      <c r="G2909" t="s">
        <v>1481</v>
      </c>
      <c r="H2909" s="6">
        <v>39</v>
      </c>
      <c r="I2909" s="12">
        <f>IF(Fact_Order[[#This Row],[Review Rating]]&gt;3,1,0)</f>
        <v>1</v>
      </c>
      <c r="J2909">
        <v>3.9</v>
      </c>
      <c r="K2909">
        <f>IF(Fact_Order[[#This Row],[Discount Applied]]="Yes", 1, 0)</f>
        <v>1</v>
      </c>
      <c r="L2909" t="s">
        <v>7</v>
      </c>
      <c r="M2909" t="s">
        <v>10</v>
      </c>
    </row>
    <row r="2910" spans="1:13" x14ac:dyDescent="0.3">
      <c r="A2910">
        <v>1720</v>
      </c>
      <c r="B2910">
        <v>2</v>
      </c>
      <c r="C2910">
        <v>34</v>
      </c>
      <c r="D2910">
        <v>1</v>
      </c>
      <c r="E2910">
        <v>2</v>
      </c>
      <c r="F2910">
        <v>1720</v>
      </c>
      <c r="G2910" t="s">
        <v>1733</v>
      </c>
      <c r="H2910" s="6">
        <v>39</v>
      </c>
      <c r="I2910" s="12">
        <f>IF(Fact_Order[[#This Row],[Review Rating]]&gt;3,1,0)</f>
        <v>1</v>
      </c>
      <c r="J2910">
        <v>3.2</v>
      </c>
      <c r="K2910">
        <f>IF(Fact_Order[[#This Row],[Discount Applied]]="Yes", 1, 0)</f>
        <v>0</v>
      </c>
      <c r="L2910" t="s">
        <v>1691</v>
      </c>
      <c r="M2910" t="s">
        <v>8</v>
      </c>
    </row>
    <row r="2911" spans="1:13" x14ac:dyDescent="0.3">
      <c r="A2911">
        <v>1819</v>
      </c>
      <c r="B2911">
        <v>1</v>
      </c>
      <c r="C2911">
        <v>18</v>
      </c>
      <c r="D2911">
        <v>4</v>
      </c>
      <c r="E2911">
        <v>13</v>
      </c>
      <c r="F2911">
        <v>1819</v>
      </c>
      <c r="G2911" t="s">
        <v>1832</v>
      </c>
      <c r="H2911" s="6">
        <v>39</v>
      </c>
      <c r="I2911" s="12">
        <f>IF(Fact_Order[[#This Row],[Review Rating]]&gt;3,1,0)</f>
        <v>1</v>
      </c>
      <c r="J2911">
        <v>3.8</v>
      </c>
      <c r="K2911">
        <f>IF(Fact_Order[[#This Row],[Discount Applied]]="Yes", 1, 0)</f>
        <v>0</v>
      </c>
      <c r="L2911" t="s">
        <v>1691</v>
      </c>
      <c r="M2911" t="s">
        <v>27</v>
      </c>
    </row>
    <row r="2912" spans="1:13" x14ac:dyDescent="0.3">
      <c r="A2912">
        <v>2143</v>
      </c>
      <c r="B2912">
        <v>3</v>
      </c>
      <c r="C2912">
        <v>26</v>
      </c>
      <c r="D2912">
        <v>1</v>
      </c>
      <c r="E2912">
        <v>20</v>
      </c>
      <c r="F2912">
        <v>2143</v>
      </c>
      <c r="G2912" t="s">
        <v>2156</v>
      </c>
      <c r="H2912" s="6">
        <v>39</v>
      </c>
      <c r="I2912" s="12">
        <f>IF(Fact_Order[[#This Row],[Review Rating]]&gt;3,1,0)</f>
        <v>1</v>
      </c>
      <c r="J2912">
        <v>4.3</v>
      </c>
      <c r="K2912">
        <f>IF(Fact_Order[[#This Row],[Discount Applied]]="Yes", 1, 0)</f>
        <v>0</v>
      </c>
      <c r="L2912" t="s">
        <v>1691</v>
      </c>
      <c r="M2912" t="s">
        <v>8</v>
      </c>
    </row>
    <row r="2913" spans="1:13" x14ac:dyDescent="0.3">
      <c r="A2913">
        <v>2256</v>
      </c>
      <c r="B2913">
        <v>6</v>
      </c>
      <c r="C2913">
        <v>50</v>
      </c>
      <c r="D2913">
        <v>2</v>
      </c>
      <c r="E2913">
        <v>8</v>
      </c>
      <c r="F2913">
        <v>2256</v>
      </c>
      <c r="G2913" t="s">
        <v>2269</v>
      </c>
      <c r="H2913" s="6">
        <v>39</v>
      </c>
      <c r="I2913" s="12">
        <f>IF(Fact_Order[[#This Row],[Review Rating]]&gt;3,1,0)</f>
        <v>1</v>
      </c>
      <c r="J2913">
        <v>4.5999999999999996</v>
      </c>
      <c r="K2913">
        <f>IF(Fact_Order[[#This Row],[Discount Applied]]="Yes", 1, 0)</f>
        <v>0</v>
      </c>
      <c r="L2913" t="s">
        <v>1691</v>
      </c>
      <c r="M2913" t="s">
        <v>22</v>
      </c>
    </row>
    <row r="2914" spans="1:13" x14ac:dyDescent="0.3">
      <c r="A2914">
        <v>2303</v>
      </c>
      <c r="B2914">
        <v>6</v>
      </c>
      <c r="C2914">
        <v>7</v>
      </c>
      <c r="D2914">
        <v>3</v>
      </c>
      <c r="E2914">
        <v>23</v>
      </c>
      <c r="F2914">
        <v>2303</v>
      </c>
      <c r="G2914" t="s">
        <v>2316</v>
      </c>
      <c r="H2914" s="6">
        <v>39</v>
      </c>
      <c r="I2914" s="12">
        <f>IF(Fact_Order[[#This Row],[Review Rating]]&gt;3,1,0)</f>
        <v>1</v>
      </c>
      <c r="J2914">
        <v>3.6</v>
      </c>
      <c r="K2914">
        <f>IF(Fact_Order[[#This Row],[Discount Applied]]="Yes", 1, 0)</f>
        <v>0</v>
      </c>
      <c r="L2914" t="s">
        <v>1691</v>
      </c>
      <c r="M2914" t="s">
        <v>8</v>
      </c>
    </row>
    <row r="2915" spans="1:13" x14ac:dyDescent="0.3">
      <c r="A2915">
        <v>2317</v>
      </c>
      <c r="B2915">
        <v>4</v>
      </c>
      <c r="C2915">
        <v>7</v>
      </c>
      <c r="D2915">
        <v>1</v>
      </c>
      <c r="E2915">
        <v>5</v>
      </c>
      <c r="F2915">
        <v>2317</v>
      </c>
      <c r="G2915" t="s">
        <v>2330</v>
      </c>
      <c r="H2915" s="6">
        <v>39</v>
      </c>
      <c r="I2915" s="12">
        <f>IF(Fact_Order[[#This Row],[Review Rating]]&gt;3,1,0)</f>
        <v>1</v>
      </c>
      <c r="J2915">
        <v>3.8</v>
      </c>
      <c r="K2915">
        <f>IF(Fact_Order[[#This Row],[Discount Applied]]="Yes", 1, 0)</f>
        <v>0</v>
      </c>
      <c r="L2915" t="s">
        <v>1691</v>
      </c>
      <c r="M2915" t="s">
        <v>27</v>
      </c>
    </row>
    <row r="2916" spans="1:13" x14ac:dyDescent="0.3">
      <c r="A2916">
        <v>2373</v>
      </c>
      <c r="B2916">
        <v>1</v>
      </c>
      <c r="C2916">
        <v>16</v>
      </c>
      <c r="D2916">
        <v>2</v>
      </c>
      <c r="E2916">
        <v>24</v>
      </c>
      <c r="F2916">
        <v>2373</v>
      </c>
      <c r="G2916" t="s">
        <v>2386</v>
      </c>
      <c r="H2916" s="6">
        <v>39</v>
      </c>
      <c r="I2916" s="12">
        <f>IF(Fact_Order[[#This Row],[Review Rating]]&gt;3,1,0)</f>
        <v>1</v>
      </c>
      <c r="J2916">
        <v>3.1</v>
      </c>
      <c r="K2916">
        <f>IF(Fact_Order[[#This Row],[Discount Applied]]="Yes", 1, 0)</f>
        <v>0</v>
      </c>
      <c r="L2916" t="s">
        <v>1691</v>
      </c>
      <c r="M2916" t="s">
        <v>14</v>
      </c>
    </row>
    <row r="2917" spans="1:13" x14ac:dyDescent="0.3">
      <c r="A2917">
        <v>2499</v>
      </c>
      <c r="B2917">
        <v>3</v>
      </c>
      <c r="C2917">
        <v>3</v>
      </c>
      <c r="D2917">
        <v>4</v>
      </c>
      <c r="E2917">
        <v>8</v>
      </c>
      <c r="F2917">
        <v>2499</v>
      </c>
      <c r="G2917" t="s">
        <v>2512</v>
      </c>
      <c r="H2917" s="6">
        <v>39</v>
      </c>
      <c r="I2917" s="12">
        <f>IF(Fact_Order[[#This Row],[Review Rating]]&gt;3,1,0)</f>
        <v>0</v>
      </c>
      <c r="J2917">
        <v>2.6</v>
      </c>
      <c r="K2917">
        <f>IF(Fact_Order[[#This Row],[Discount Applied]]="Yes", 1, 0)</f>
        <v>0</v>
      </c>
      <c r="L2917" t="s">
        <v>1691</v>
      </c>
      <c r="M2917" t="s">
        <v>10</v>
      </c>
    </row>
    <row r="2918" spans="1:13" x14ac:dyDescent="0.3">
      <c r="A2918">
        <v>2537</v>
      </c>
      <c r="B2918">
        <v>1</v>
      </c>
      <c r="C2918">
        <v>20</v>
      </c>
      <c r="D2918">
        <v>2</v>
      </c>
      <c r="E2918">
        <v>23</v>
      </c>
      <c r="F2918">
        <v>2537</v>
      </c>
      <c r="G2918" t="s">
        <v>2550</v>
      </c>
      <c r="H2918" s="6">
        <v>39</v>
      </c>
      <c r="I2918" s="12">
        <f>IF(Fact_Order[[#This Row],[Review Rating]]&gt;3,1,0)</f>
        <v>1</v>
      </c>
      <c r="J2918">
        <v>4.9000000000000004</v>
      </c>
      <c r="K2918">
        <f>IF(Fact_Order[[#This Row],[Discount Applied]]="Yes", 1, 0)</f>
        <v>0</v>
      </c>
      <c r="L2918" t="s">
        <v>1691</v>
      </c>
      <c r="M2918" t="s">
        <v>14</v>
      </c>
    </row>
    <row r="2919" spans="1:13" x14ac:dyDescent="0.3">
      <c r="A2919">
        <v>2578</v>
      </c>
      <c r="B2919">
        <v>3</v>
      </c>
      <c r="C2919">
        <v>47</v>
      </c>
      <c r="D2919">
        <v>4</v>
      </c>
      <c r="E2919">
        <v>21</v>
      </c>
      <c r="F2919">
        <v>2578</v>
      </c>
      <c r="G2919" t="s">
        <v>2591</v>
      </c>
      <c r="H2919" s="6">
        <v>39</v>
      </c>
      <c r="I2919" s="12">
        <f>IF(Fact_Order[[#This Row],[Review Rating]]&gt;3,1,0)</f>
        <v>1</v>
      </c>
      <c r="J2919">
        <v>4.5</v>
      </c>
      <c r="K2919">
        <f>IF(Fact_Order[[#This Row],[Discount Applied]]="Yes", 1, 0)</f>
        <v>0</v>
      </c>
      <c r="L2919" t="s">
        <v>1691</v>
      </c>
      <c r="M2919" t="s">
        <v>22</v>
      </c>
    </row>
    <row r="2920" spans="1:13" x14ac:dyDescent="0.3">
      <c r="A2920">
        <v>2782</v>
      </c>
      <c r="B2920">
        <v>4</v>
      </c>
      <c r="C2920">
        <v>17</v>
      </c>
      <c r="D2920">
        <v>2</v>
      </c>
      <c r="E2920">
        <v>4</v>
      </c>
      <c r="F2920">
        <v>2782</v>
      </c>
      <c r="G2920" t="s">
        <v>2795</v>
      </c>
      <c r="H2920" s="6">
        <v>39</v>
      </c>
      <c r="I2920" s="12">
        <f>IF(Fact_Order[[#This Row],[Review Rating]]&gt;3,1,0)</f>
        <v>1</v>
      </c>
      <c r="J2920">
        <v>4.5999999999999996</v>
      </c>
      <c r="K2920">
        <f>IF(Fact_Order[[#This Row],[Discount Applied]]="Yes", 1, 0)</f>
        <v>0</v>
      </c>
      <c r="L2920" t="s">
        <v>1691</v>
      </c>
      <c r="M2920" t="s">
        <v>14</v>
      </c>
    </row>
    <row r="2921" spans="1:13" x14ac:dyDescent="0.3">
      <c r="A2921">
        <v>2807</v>
      </c>
      <c r="B2921">
        <v>4</v>
      </c>
      <c r="C2921">
        <v>37</v>
      </c>
      <c r="D2921">
        <v>2</v>
      </c>
      <c r="E2921">
        <v>1</v>
      </c>
      <c r="F2921">
        <v>2807</v>
      </c>
      <c r="G2921" t="s">
        <v>2820</v>
      </c>
      <c r="H2921" s="6">
        <v>39</v>
      </c>
      <c r="I2921" s="12">
        <f>IF(Fact_Order[[#This Row],[Review Rating]]&gt;3,1,0)</f>
        <v>0</v>
      </c>
      <c r="J2921">
        <v>2.7</v>
      </c>
      <c r="K2921">
        <f>IF(Fact_Order[[#This Row],[Discount Applied]]="Yes", 1, 0)</f>
        <v>0</v>
      </c>
      <c r="L2921" t="s">
        <v>1691</v>
      </c>
      <c r="M2921" t="s">
        <v>12</v>
      </c>
    </row>
    <row r="2922" spans="1:13" x14ac:dyDescent="0.3">
      <c r="A2922">
        <v>2893</v>
      </c>
      <c r="B2922">
        <v>4</v>
      </c>
      <c r="C2922">
        <v>23</v>
      </c>
      <c r="D2922">
        <v>2</v>
      </c>
      <c r="E2922">
        <v>11</v>
      </c>
      <c r="F2922">
        <v>2893</v>
      </c>
      <c r="G2922" t="s">
        <v>2906</v>
      </c>
      <c r="H2922" s="6">
        <v>39</v>
      </c>
      <c r="I2922" s="12">
        <f>IF(Fact_Order[[#This Row],[Review Rating]]&gt;3,1,0)</f>
        <v>1</v>
      </c>
      <c r="J2922">
        <v>3.2</v>
      </c>
      <c r="K2922">
        <f>IF(Fact_Order[[#This Row],[Discount Applied]]="Yes", 1, 0)</f>
        <v>0</v>
      </c>
      <c r="L2922" t="s">
        <v>1691</v>
      </c>
      <c r="M2922" t="s">
        <v>12</v>
      </c>
    </row>
    <row r="2923" spans="1:13" x14ac:dyDescent="0.3">
      <c r="A2923">
        <v>2904</v>
      </c>
      <c r="B2923">
        <v>5</v>
      </c>
      <c r="C2923">
        <v>13</v>
      </c>
      <c r="D2923">
        <v>2</v>
      </c>
      <c r="E2923">
        <v>19</v>
      </c>
      <c r="F2923">
        <v>2904</v>
      </c>
      <c r="G2923" t="s">
        <v>2917</v>
      </c>
      <c r="H2923" s="6">
        <v>39</v>
      </c>
      <c r="I2923" s="12">
        <f>IF(Fact_Order[[#This Row],[Review Rating]]&gt;3,1,0)</f>
        <v>1</v>
      </c>
      <c r="J2923">
        <v>3.5</v>
      </c>
      <c r="K2923">
        <f>IF(Fact_Order[[#This Row],[Discount Applied]]="Yes", 1, 0)</f>
        <v>0</v>
      </c>
      <c r="L2923" t="s">
        <v>1691</v>
      </c>
      <c r="M2923" t="s">
        <v>12</v>
      </c>
    </row>
    <row r="2924" spans="1:13" x14ac:dyDescent="0.3">
      <c r="A2924">
        <v>2938</v>
      </c>
      <c r="B2924">
        <v>5</v>
      </c>
      <c r="C2924">
        <v>9</v>
      </c>
      <c r="D2924">
        <v>2</v>
      </c>
      <c r="E2924">
        <v>9</v>
      </c>
      <c r="F2924">
        <v>2938</v>
      </c>
      <c r="G2924" t="s">
        <v>2951</v>
      </c>
      <c r="H2924" s="6">
        <v>39</v>
      </c>
      <c r="I2924" s="12">
        <f>IF(Fact_Order[[#This Row],[Review Rating]]&gt;3,1,0)</f>
        <v>1</v>
      </c>
      <c r="J2924">
        <v>4.3</v>
      </c>
      <c r="K2924">
        <f>IF(Fact_Order[[#This Row],[Discount Applied]]="Yes", 1, 0)</f>
        <v>0</v>
      </c>
      <c r="L2924" t="s">
        <v>1691</v>
      </c>
      <c r="M2924" t="s">
        <v>12</v>
      </c>
    </row>
    <row r="2925" spans="1:13" x14ac:dyDescent="0.3">
      <c r="A2925">
        <v>2973</v>
      </c>
      <c r="B2925">
        <v>2</v>
      </c>
      <c r="C2925">
        <v>15</v>
      </c>
      <c r="D2925">
        <v>4</v>
      </c>
      <c r="E2925">
        <v>15</v>
      </c>
      <c r="F2925">
        <v>2973</v>
      </c>
      <c r="G2925" t="s">
        <v>2986</v>
      </c>
      <c r="H2925" s="6">
        <v>39</v>
      </c>
      <c r="I2925" s="12">
        <f>IF(Fact_Order[[#This Row],[Review Rating]]&gt;3,1,0)</f>
        <v>1</v>
      </c>
      <c r="J2925">
        <v>4.2</v>
      </c>
      <c r="K2925">
        <f>IF(Fact_Order[[#This Row],[Discount Applied]]="Yes", 1, 0)</f>
        <v>0</v>
      </c>
      <c r="L2925" t="s">
        <v>1691</v>
      </c>
      <c r="M2925" t="s">
        <v>8</v>
      </c>
    </row>
    <row r="2926" spans="1:13" x14ac:dyDescent="0.3">
      <c r="A2926">
        <v>3039</v>
      </c>
      <c r="B2926">
        <v>2</v>
      </c>
      <c r="C2926">
        <v>43</v>
      </c>
      <c r="D2926">
        <v>3</v>
      </c>
      <c r="E2926">
        <v>17</v>
      </c>
      <c r="F2926">
        <v>3039</v>
      </c>
      <c r="G2926" t="s">
        <v>3052</v>
      </c>
      <c r="H2926" s="6">
        <v>39</v>
      </c>
      <c r="I2926" s="12">
        <f>IF(Fact_Order[[#This Row],[Review Rating]]&gt;3,1,0)</f>
        <v>1</v>
      </c>
      <c r="J2926">
        <v>4.2</v>
      </c>
      <c r="K2926">
        <f>IF(Fact_Order[[#This Row],[Discount Applied]]="Yes", 1, 0)</f>
        <v>0</v>
      </c>
      <c r="L2926" t="s">
        <v>1691</v>
      </c>
      <c r="M2926" t="s">
        <v>27</v>
      </c>
    </row>
    <row r="2927" spans="1:13" x14ac:dyDescent="0.3">
      <c r="A2927">
        <v>3307</v>
      </c>
      <c r="B2927">
        <v>6</v>
      </c>
      <c r="C2927">
        <v>25</v>
      </c>
      <c r="D2927">
        <v>3</v>
      </c>
      <c r="E2927">
        <v>15</v>
      </c>
      <c r="F2927">
        <v>3307</v>
      </c>
      <c r="G2927" t="s">
        <v>3320</v>
      </c>
      <c r="H2927" s="6">
        <v>39</v>
      </c>
      <c r="I2927" s="12">
        <f>IF(Fact_Order[[#This Row],[Review Rating]]&gt;3,1,0)</f>
        <v>1</v>
      </c>
      <c r="J2927">
        <v>3.6</v>
      </c>
      <c r="K2927">
        <f>IF(Fact_Order[[#This Row],[Discount Applied]]="Yes", 1, 0)</f>
        <v>0</v>
      </c>
      <c r="L2927" t="s">
        <v>1691</v>
      </c>
      <c r="M2927" t="s">
        <v>8</v>
      </c>
    </row>
    <row r="2928" spans="1:13" x14ac:dyDescent="0.3">
      <c r="A2928">
        <v>3610</v>
      </c>
      <c r="B2928">
        <v>5</v>
      </c>
      <c r="C2928">
        <v>36</v>
      </c>
      <c r="D2928">
        <v>3</v>
      </c>
      <c r="E2928">
        <v>21</v>
      </c>
      <c r="F2928">
        <v>3610</v>
      </c>
      <c r="G2928" t="s">
        <v>3623</v>
      </c>
      <c r="H2928" s="6">
        <v>39</v>
      </c>
      <c r="I2928" s="12">
        <f>IF(Fact_Order[[#This Row],[Review Rating]]&gt;3,1,0)</f>
        <v>0</v>
      </c>
      <c r="J2928">
        <v>3</v>
      </c>
      <c r="K2928">
        <f>IF(Fact_Order[[#This Row],[Discount Applied]]="Yes", 1, 0)</f>
        <v>0</v>
      </c>
      <c r="L2928" t="s">
        <v>1691</v>
      </c>
      <c r="M2928" t="s">
        <v>27</v>
      </c>
    </row>
    <row r="2929" spans="1:13" x14ac:dyDescent="0.3">
      <c r="A2929">
        <v>3662</v>
      </c>
      <c r="B2929">
        <v>3</v>
      </c>
      <c r="C2929">
        <v>24</v>
      </c>
      <c r="D2929">
        <v>1</v>
      </c>
      <c r="E2929">
        <v>4</v>
      </c>
      <c r="F2929">
        <v>3662</v>
      </c>
      <c r="G2929" t="s">
        <v>3675</v>
      </c>
      <c r="H2929" s="6">
        <v>39</v>
      </c>
      <c r="I2929" s="12">
        <f>IF(Fact_Order[[#This Row],[Review Rating]]&gt;3,1,0)</f>
        <v>1</v>
      </c>
      <c r="J2929">
        <v>3.5</v>
      </c>
      <c r="K2929">
        <f>IF(Fact_Order[[#This Row],[Discount Applied]]="Yes", 1, 0)</f>
        <v>0</v>
      </c>
      <c r="L2929" t="s">
        <v>1691</v>
      </c>
      <c r="M2929" t="s">
        <v>12</v>
      </c>
    </row>
    <row r="2930" spans="1:13" x14ac:dyDescent="0.3">
      <c r="A2930">
        <v>3808</v>
      </c>
      <c r="B2930">
        <v>3</v>
      </c>
      <c r="C2930">
        <v>50</v>
      </c>
      <c r="D2930">
        <v>2</v>
      </c>
      <c r="E2930">
        <v>1</v>
      </c>
      <c r="F2930">
        <v>3808</v>
      </c>
      <c r="G2930" t="s">
        <v>3821</v>
      </c>
      <c r="H2930" s="6">
        <v>39</v>
      </c>
      <c r="I2930" s="12">
        <f>IF(Fact_Order[[#This Row],[Review Rating]]&gt;3,1,0)</f>
        <v>0</v>
      </c>
      <c r="J2930">
        <v>2.9</v>
      </c>
      <c r="K2930">
        <f>IF(Fact_Order[[#This Row],[Discount Applied]]="Yes", 1, 0)</f>
        <v>0</v>
      </c>
      <c r="L2930" t="s">
        <v>1691</v>
      </c>
      <c r="M2930" t="s">
        <v>14</v>
      </c>
    </row>
    <row r="2931" spans="1:13" x14ac:dyDescent="0.3">
      <c r="A2931">
        <v>28</v>
      </c>
      <c r="B2931">
        <v>5</v>
      </c>
      <c r="C2931">
        <v>17</v>
      </c>
      <c r="D2931">
        <v>1</v>
      </c>
      <c r="E2931">
        <v>11</v>
      </c>
      <c r="F2931">
        <v>18</v>
      </c>
      <c r="G2931" t="s">
        <v>30</v>
      </c>
      <c r="H2931" s="6">
        <v>38</v>
      </c>
      <c r="I2931" s="12">
        <f>IF(Fact_Order[[#This Row],[Review Rating]]&gt;3,1,0)</f>
        <v>1</v>
      </c>
      <c r="J2931">
        <v>4.7</v>
      </c>
      <c r="K2931">
        <f>IF(Fact_Order[[#This Row],[Discount Applied]]="Yes", 1, 0)</f>
        <v>1</v>
      </c>
      <c r="L2931" t="s">
        <v>7</v>
      </c>
      <c r="M2931" t="s">
        <v>8</v>
      </c>
    </row>
    <row r="2932" spans="1:13" x14ac:dyDescent="0.3">
      <c r="A2932">
        <v>41</v>
      </c>
      <c r="B2932">
        <v>6</v>
      </c>
      <c r="C2932">
        <v>25</v>
      </c>
      <c r="D2932">
        <v>3</v>
      </c>
      <c r="E2932">
        <v>14</v>
      </c>
      <c r="F2932">
        <v>34</v>
      </c>
      <c r="G2932" t="s">
        <v>46</v>
      </c>
      <c r="H2932" s="6">
        <v>38</v>
      </c>
      <c r="I2932" s="12">
        <f>IF(Fact_Order[[#This Row],[Review Rating]]&gt;3,1,0)</f>
        <v>1</v>
      </c>
      <c r="J2932">
        <v>3.3</v>
      </c>
      <c r="K2932">
        <f>IF(Fact_Order[[#This Row],[Discount Applied]]="Yes", 1, 0)</f>
        <v>1</v>
      </c>
      <c r="L2932" t="s">
        <v>7</v>
      </c>
      <c r="M2932" t="s">
        <v>10</v>
      </c>
    </row>
    <row r="2933" spans="1:13" x14ac:dyDescent="0.3">
      <c r="A2933">
        <v>203</v>
      </c>
      <c r="B2933">
        <v>1</v>
      </c>
      <c r="C2933">
        <v>44</v>
      </c>
      <c r="D2933">
        <v>2</v>
      </c>
      <c r="E2933">
        <v>20</v>
      </c>
      <c r="F2933">
        <v>203</v>
      </c>
      <c r="G2933" t="s">
        <v>215</v>
      </c>
      <c r="H2933" s="6">
        <v>38</v>
      </c>
      <c r="I2933" s="12">
        <f>IF(Fact_Order[[#This Row],[Review Rating]]&gt;3,1,0)</f>
        <v>0</v>
      </c>
      <c r="J2933">
        <v>2.7</v>
      </c>
      <c r="K2933">
        <f>IF(Fact_Order[[#This Row],[Discount Applied]]="Yes", 1, 0)</f>
        <v>1</v>
      </c>
      <c r="L2933" t="s">
        <v>7</v>
      </c>
      <c r="M2933" t="s">
        <v>8</v>
      </c>
    </row>
    <row r="2934" spans="1:13" x14ac:dyDescent="0.3">
      <c r="A2934">
        <v>204</v>
      </c>
      <c r="B2934">
        <v>3</v>
      </c>
      <c r="C2934">
        <v>28</v>
      </c>
      <c r="D2934">
        <v>4</v>
      </c>
      <c r="E2934">
        <v>19</v>
      </c>
      <c r="F2934">
        <v>204</v>
      </c>
      <c r="G2934" t="s">
        <v>216</v>
      </c>
      <c r="H2934" s="6">
        <v>38</v>
      </c>
      <c r="I2934" s="12">
        <f>IF(Fact_Order[[#This Row],[Review Rating]]&gt;3,1,0)</f>
        <v>1</v>
      </c>
      <c r="J2934">
        <v>3.2</v>
      </c>
      <c r="K2934">
        <f>IF(Fact_Order[[#This Row],[Discount Applied]]="Yes", 1, 0)</f>
        <v>1</v>
      </c>
      <c r="L2934" t="s">
        <v>7</v>
      </c>
      <c r="M2934" t="s">
        <v>22</v>
      </c>
    </row>
    <row r="2935" spans="1:13" x14ac:dyDescent="0.3">
      <c r="A2935">
        <v>209</v>
      </c>
      <c r="B2935">
        <v>6</v>
      </c>
      <c r="C2935">
        <v>49</v>
      </c>
      <c r="D2935">
        <v>2</v>
      </c>
      <c r="E2935">
        <v>12</v>
      </c>
      <c r="F2935">
        <v>209</v>
      </c>
      <c r="G2935" t="s">
        <v>221</v>
      </c>
      <c r="H2935" s="6">
        <v>38</v>
      </c>
      <c r="I2935" s="12">
        <f>IF(Fact_Order[[#This Row],[Review Rating]]&gt;3,1,0)</f>
        <v>1</v>
      </c>
      <c r="J2935">
        <v>4.0999999999999996</v>
      </c>
      <c r="K2935">
        <f>IF(Fact_Order[[#This Row],[Discount Applied]]="Yes", 1, 0)</f>
        <v>1</v>
      </c>
      <c r="L2935" t="s">
        <v>7</v>
      </c>
      <c r="M2935" t="s">
        <v>12</v>
      </c>
    </row>
    <row r="2936" spans="1:13" x14ac:dyDescent="0.3">
      <c r="A2936">
        <v>469</v>
      </c>
      <c r="B2936">
        <v>2</v>
      </c>
      <c r="C2936">
        <v>43</v>
      </c>
      <c r="D2936">
        <v>4</v>
      </c>
      <c r="E2936">
        <v>22</v>
      </c>
      <c r="F2936">
        <v>469</v>
      </c>
      <c r="G2936" t="s">
        <v>481</v>
      </c>
      <c r="H2936" s="6">
        <v>38</v>
      </c>
      <c r="I2936" s="12">
        <f>IF(Fact_Order[[#This Row],[Review Rating]]&gt;3,1,0)</f>
        <v>1</v>
      </c>
      <c r="J2936">
        <v>5</v>
      </c>
      <c r="K2936">
        <f>IF(Fact_Order[[#This Row],[Discount Applied]]="Yes", 1, 0)</f>
        <v>1</v>
      </c>
      <c r="L2936" t="s">
        <v>7</v>
      </c>
      <c r="M2936" t="s">
        <v>10</v>
      </c>
    </row>
    <row r="2937" spans="1:13" x14ac:dyDescent="0.3">
      <c r="A2937">
        <v>602</v>
      </c>
      <c r="B2937">
        <v>6</v>
      </c>
      <c r="C2937">
        <v>9</v>
      </c>
      <c r="D2937">
        <v>3</v>
      </c>
      <c r="E2937">
        <v>22</v>
      </c>
      <c r="F2937">
        <v>602</v>
      </c>
      <c r="G2937" t="s">
        <v>614</v>
      </c>
      <c r="H2937" s="6">
        <v>38</v>
      </c>
      <c r="I2937" s="12">
        <f>IF(Fact_Order[[#This Row],[Review Rating]]&gt;3,1,0)</f>
        <v>1</v>
      </c>
      <c r="J2937">
        <v>4.7</v>
      </c>
      <c r="K2937">
        <f>IF(Fact_Order[[#This Row],[Discount Applied]]="Yes", 1, 0)</f>
        <v>1</v>
      </c>
      <c r="L2937" t="s">
        <v>7</v>
      </c>
      <c r="M2937" t="s">
        <v>10</v>
      </c>
    </row>
    <row r="2938" spans="1:13" x14ac:dyDescent="0.3">
      <c r="A2938">
        <v>688</v>
      </c>
      <c r="B2938">
        <v>2</v>
      </c>
      <c r="C2938">
        <v>9</v>
      </c>
      <c r="D2938">
        <v>1</v>
      </c>
      <c r="E2938">
        <v>25</v>
      </c>
      <c r="F2938">
        <v>688</v>
      </c>
      <c r="G2938" t="s">
        <v>700</v>
      </c>
      <c r="H2938" s="6">
        <v>38</v>
      </c>
      <c r="I2938" s="12">
        <f>IF(Fact_Order[[#This Row],[Review Rating]]&gt;3,1,0)</f>
        <v>1</v>
      </c>
      <c r="J2938">
        <v>3.3</v>
      </c>
      <c r="K2938">
        <f>IF(Fact_Order[[#This Row],[Discount Applied]]="Yes", 1, 0)</f>
        <v>1</v>
      </c>
      <c r="L2938" t="s">
        <v>7</v>
      </c>
      <c r="M2938" t="s">
        <v>22</v>
      </c>
    </row>
    <row r="2939" spans="1:13" x14ac:dyDescent="0.3">
      <c r="A2939">
        <v>708</v>
      </c>
      <c r="B2939">
        <v>3</v>
      </c>
      <c r="C2939">
        <v>8</v>
      </c>
      <c r="D2939">
        <v>2</v>
      </c>
      <c r="E2939">
        <v>6</v>
      </c>
      <c r="F2939">
        <v>708</v>
      </c>
      <c r="G2939" t="s">
        <v>720</v>
      </c>
      <c r="H2939" s="6">
        <v>38</v>
      </c>
      <c r="I2939" s="12">
        <f>IF(Fact_Order[[#This Row],[Review Rating]]&gt;3,1,0)</f>
        <v>1</v>
      </c>
      <c r="J2939">
        <v>3.7</v>
      </c>
      <c r="K2939">
        <f>IF(Fact_Order[[#This Row],[Discount Applied]]="Yes", 1, 0)</f>
        <v>1</v>
      </c>
      <c r="L2939" t="s">
        <v>7</v>
      </c>
      <c r="M2939" t="s">
        <v>8</v>
      </c>
    </row>
    <row r="2940" spans="1:13" x14ac:dyDescent="0.3">
      <c r="A2940">
        <v>804</v>
      </c>
      <c r="B2940">
        <v>1</v>
      </c>
      <c r="C2940">
        <v>40</v>
      </c>
      <c r="D2940">
        <v>1</v>
      </c>
      <c r="E2940">
        <v>7</v>
      </c>
      <c r="F2940">
        <v>804</v>
      </c>
      <c r="G2940" t="s">
        <v>816</v>
      </c>
      <c r="H2940" s="6">
        <v>38</v>
      </c>
      <c r="I2940" s="12">
        <f>IF(Fact_Order[[#This Row],[Review Rating]]&gt;3,1,0)</f>
        <v>0</v>
      </c>
      <c r="J2940">
        <v>2.8</v>
      </c>
      <c r="K2940">
        <f>IF(Fact_Order[[#This Row],[Discount Applied]]="Yes", 1, 0)</f>
        <v>1</v>
      </c>
      <c r="L2940" t="s">
        <v>7</v>
      </c>
      <c r="M2940" t="s">
        <v>8</v>
      </c>
    </row>
    <row r="2941" spans="1:13" x14ac:dyDescent="0.3">
      <c r="A2941">
        <v>946</v>
      </c>
      <c r="B2941">
        <v>6</v>
      </c>
      <c r="C2941">
        <v>47</v>
      </c>
      <c r="D2941">
        <v>3</v>
      </c>
      <c r="E2941">
        <v>24</v>
      </c>
      <c r="F2941">
        <v>946</v>
      </c>
      <c r="G2941" t="s">
        <v>958</v>
      </c>
      <c r="H2941" s="6">
        <v>38</v>
      </c>
      <c r="I2941" s="12">
        <f>IF(Fact_Order[[#This Row],[Review Rating]]&gt;3,1,0)</f>
        <v>1</v>
      </c>
      <c r="J2941">
        <v>4.0999999999999996</v>
      </c>
      <c r="K2941">
        <f>IF(Fact_Order[[#This Row],[Discount Applied]]="Yes", 1, 0)</f>
        <v>1</v>
      </c>
      <c r="L2941" t="s">
        <v>7</v>
      </c>
      <c r="M2941" t="s">
        <v>8</v>
      </c>
    </row>
    <row r="2942" spans="1:13" x14ac:dyDescent="0.3">
      <c r="A2942">
        <v>1147</v>
      </c>
      <c r="B2942">
        <v>4</v>
      </c>
      <c r="C2942">
        <v>49</v>
      </c>
      <c r="D2942">
        <v>3</v>
      </c>
      <c r="E2942">
        <v>5</v>
      </c>
      <c r="F2942">
        <v>1147</v>
      </c>
      <c r="G2942" t="s">
        <v>1159</v>
      </c>
      <c r="H2942" s="6">
        <v>38</v>
      </c>
      <c r="I2942" s="12">
        <f>IF(Fact_Order[[#This Row],[Review Rating]]&gt;3,1,0)</f>
        <v>1</v>
      </c>
      <c r="J2942">
        <v>4.2</v>
      </c>
      <c r="K2942">
        <f>IF(Fact_Order[[#This Row],[Discount Applied]]="Yes", 1, 0)</f>
        <v>1</v>
      </c>
      <c r="L2942" t="s">
        <v>7</v>
      </c>
      <c r="M2942" t="s">
        <v>22</v>
      </c>
    </row>
    <row r="2943" spans="1:13" x14ac:dyDescent="0.3">
      <c r="A2943">
        <v>1309</v>
      </c>
      <c r="B2943">
        <v>3</v>
      </c>
      <c r="C2943">
        <v>4</v>
      </c>
      <c r="D2943">
        <v>3</v>
      </c>
      <c r="E2943">
        <v>11</v>
      </c>
      <c r="F2943">
        <v>1309</v>
      </c>
      <c r="G2943" t="s">
        <v>1321</v>
      </c>
      <c r="H2943" s="6">
        <v>38</v>
      </c>
      <c r="I2943" s="12">
        <f>IF(Fact_Order[[#This Row],[Review Rating]]&gt;3,1,0)</f>
        <v>1</v>
      </c>
      <c r="J2943">
        <v>4.4000000000000004</v>
      </c>
      <c r="K2943">
        <f>IF(Fact_Order[[#This Row],[Discount Applied]]="Yes", 1, 0)</f>
        <v>1</v>
      </c>
      <c r="L2943" t="s">
        <v>7</v>
      </c>
      <c r="M2943" t="s">
        <v>12</v>
      </c>
    </row>
    <row r="2944" spans="1:13" x14ac:dyDescent="0.3">
      <c r="A2944">
        <v>1391</v>
      </c>
      <c r="B2944">
        <v>4</v>
      </c>
      <c r="C2944">
        <v>11</v>
      </c>
      <c r="D2944">
        <v>3</v>
      </c>
      <c r="E2944">
        <v>20</v>
      </c>
      <c r="F2944">
        <v>1391</v>
      </c>
      <c r="G2944" t="s">
        <v>1403</v>
      </c>
      <c r="H2944" s="6">
        <v>38</v>
      </c>
      <c r="I2944" s="12">
        <f>IF(Fact_Order[[#This Row],[Review Rating]]&gt;3,1,0)</f>
        <v>1</v>
      </c>
      <c r="J2944">
        <v>4.3</v>
      </c>
      <c r="K2944">
        <f>IF(Fact_Order[[#This Row],[Discount Applied]]="Yes", 1, 0)</f>
        <v>1</v>
      </c>
      <c r="L2944" t="s">
        <v>7</v>
      </c>
      <c r="M2944" t="s">
        <v>27</v>
      </c>
    </row>
    <row r="2945" spans="1:13" x14ac:dyDescent="0.3">
      <c r="A2945">
        <v>1427</v>
      </c>
      <c r="B2945">
        <v>2</v>
      </c>
      <c r="C2945">
        <v>50</v>
      </c>
      <c r="D2945">
        <v>3</v>
      </c>
      <c r="E2945">
        <v>14</v>
      </c>
      <c r="F2945">
        <v>1427</v>
      </c>
      <c r="G2945" t="s">
        <v>1439</v>
      </c>
      <c r="H2945" s="6">
        <v>38</v>
      </c>
      <c r="I2945" s="12">
        <f>IF(Fact_Order[[#This Row],[Review Rating]]&gt;3,1,0)</f>
        <v>1</v>
      </c>
      <c r="J2945">
        <v>4.8</v>
      </c>
      <c r="K2945">
        <f>IF(Fact_Order[[#This Row],[Discount Applied]]="Yes", 1, 0)</f>
        <v>1</v>
      </c>
      <c r="L2945" t="s">
        <v>7</v>
      </c>
      <c r="M2945" t="s">
        <v>14</v>
      </c>
    </row>
    <row r="2946" spans="1:13" x14ac:dyDescent="0.3">
      <c r="A2946">
        <v>1430</v>
      </c>
      <c r="B2946">
        <v>4</v>
      </c>
      <c r="C2946">
        <v>34</v>
      </c>
      <c r="D2946">
        <v>4</v>
      </c>
      <c r="E2946">
        <v>12</v>
      </c>
      <c r="F2946">
        <v>1430</v>
      </c>
      <c r="G2946" t="s">
        <v>1442</v>
      </c>
      <c r="H2946" s="6">
        <v>38</v>
      </c>
      <c r="I2946" s="12">
        <f>IF(Fact_Order[[#This Row],[Review Rating]]&gt;3,1,0)</f>
        <v>1</v>
      </c>
      <c r="J2946">
        <v>4.7</v>
      </c>
      <c r="K2946">
        <f>IF(Fact_Order[[#This Row],[Discount Applied]]="Yes", 1, 0)</f>
        <v>1</v>
      </c>
      <c r="L2946" t="s">
        <v>7</v>
      </c>
      <c r="M2946" t="s">
        <v>12</v>
      </c>
    </row>
    <row r="2947" spans="1:13" x14ac:dyDescent="0.3">
      <c r="A2947">
        <v>1439</v>
      </c>
      <c r="B2947">
        <v>4</v>
      </c>
      <c r="C2947">
        <v>48</v>
      </c>
      <c r="D2947">
        <v>2</v>
      </c>
      <c r="E2947">
        <v>8</v>
      </c>
      <c r="F2947">
        <v>1439</v>
      </c>
      <c r="G2947" t="s">
        <v>1451</v>
      </c>
      <c r="H2947" s="6">
        <v>38</v>
      </c>
      <c r="I2947" s="12">
        <f>IF(Fact_Order[[#This Row],[Review Rating]]&gt;3,1,0)</f>
        <v>0</v>
      </c>
      <c r="J2947">
        <v>2.9</v>
      </c>
      <c r="K2947">
        <f>IF(Fact_Order[[#This Row],[Discount Applied]]="Yes", 1, 0)</f>
        <v>1</v>
      </c>
      <c r="L2947" t="s">
        <v>7</v>
      </c>
      <c r="M2947" t="s">
        <v>27</v>
      </c>
    </row>
    <row r="2948" spans="1:13" x14ac:dyDescent="0.3">
      <c r="A2948">
        <v>1493</v>
      </c>
      <c r="B2948">
        <v>2</v>
      </c>
      <c r="C2948">
        <v>18</v>
      </c>
      <c r="D2948">
        <v>3</v>
      </c>
      <c r="E2948">
        <v>15</v>
      </c>
      <c r="F2948">
        <v>1493</v>
      </c>
      <c r="G2948" t="s">
        <v>1505</v>
      </c>
      <c r="H2948" s="6">
        <v>38</v>
      </c>
      <c r="I2948" s="12">
        <f>IF(Fact_Order[[#This Row],[Review Rating]]&gt;3,1,0)</f>
        <v>1</v>
      </c>
      <c r="J2948">
        <v>4.5</v>
      </c>
      <c r="K2948">
        <f>IF(Fact_Order[[#This Row],[Discount Applied]]="Yes", 1, 0)</f>
        <v>1</v>
      </c>
      <c r="L2948" t="s">
        <v>7</v>
      </c>
      <c r="M2948" t="s">
        <v>8</v>
      </c>
    </row>
    <row r="2949" spans="1:13" x14ac:dyDescent="0.3">
      <c r="A2949">
        <v>1562</v>
      </c>
      <c r="B2949">
        <v>4</v>
      </c>
      <c r="C2949">
        <v>17</v>
      </c>
      <c r="D2949">
        <v>3</v>
      </c>
      <c r="E2949">
        <v>19</v>
      </c>
      <c r="F2949">
        <v>1562</v>
      </c>
      <c r="G2949" t="s">
        <v>1574</v>
      </c>
      <c r="H2949" s="6">
        <v>38</v>
      </c>
      <c r="I2949" s="12">
        <f>IF(Fact_Order[[#This Row],[Review Rating]]&gt;3,1,0)</f>
        <v>1</v>
      </c>
      <c r="J2949">
        <v>3.8</v>
      </c>
      <c r="K2949">
        <f>IF(Fact_Order[[#This Row],[Discount Applied]]="Yes", 1, 0)</f>
        <v>1</v>
      </c>
      <c r="L2949" t="s">
        <v>7</v>
      </c>
      <c r="M2949" t="s">
        <v>22</v>
      </c>
    </row>
    <row r="2950" spans="1:13" x14ac:dyDescent="0.3">
      <c r="A2950">
        <v>1788</v>
      </c>
      <c r="B2950">
        <v>5</v>
      </c>
      <c r="C2950">
        <v>7</v>
      </c>
      <c r="D2950">
        <v>4</v>
      </c>
      <c r="E2950">
        <v>2</v>
      </c>
      <c r="F2950">
        <v>1788</v>
      </c>
      <c r="G2950" t="s">
        <v>1801</v>
      </c>
      <c r="H2950" s="6">
        <v>38</v>
      </c>
      <c r="I2950" s="12">
        <f>IF(Fact_Order[[#This Row],[Review Rating]]&gt;3,1,0)</f>
        <v>1</v>
      </c>
      <c r="J2950">
        <v>4.9000000000000004</v>
      </c>
      <c r="K2950">
        <f>IF(Fact_Order[[#This Row],[Discount Applied]]="Yes", 1, 0)</f>
        <v>0</v>
      </c>
      <c r="L2950" t="s">
        <v>1691</v>
      </c>
      <c r="M2950" t="s">
        <v>22</v>
      </c>
    </row>
    <row r="2951" spans="1:13" x14ac:dyDescent="0.3">
      <c r="A2951">
        <v>1911</v>
      </c>
      <c r="B2951">
        <v>1</v>
      </c>
      <c r="C2951">
        <v>15</v>
      </c>
      <c r="D2951">
        <v>4</v>
      </c>
      <c r="E2951">
        <v>4</v>
      </c>
      <c r="F2951">
        <v>1911</v>
      </c>
      <c r="G2951" t="s">
        <v>1924</v>
      </c>
      <c r="H2951" s="6">
        <v>38</v>
      </c>
      <c r="I2951" s="12">
        <f>IF(Fact_Order[[#This Row],[Review Rating]]&gt;3,1,0)</f>
        <v>1</v>
      </c>
      <c r="J2951">
        <v>3.8</v>
      </c>
      <c r="K2951">
        <f>IF(Fact_Order[[#This Row],[Discount Applied]]="Yes", 1, 0)</f>
        <v>0</v>
      </c>
      <c r="L2951" t="s">
        <v>1691</v>
      </c>
      <c r="M2951" t="s">
        <v>27</v>
      </c>
    </row>
    <row r="2952" spans="1:13" x14ac:dyDescent="0.3">
      <c r="A2952">
        <v>1946</v>
      </c>
      <c r="B2952">
        <v>5</v>
      </c>
      <c r="C2952">
        <v>43</v>
      </c>
      <c r="D2952">
        <v>1</v>
      </c>
      <c r="E2952">
        <v>16</v>
      </c>
      <c r="F2952">
        <v>1946</v>
      </c>
      <c r="G2952" t="s">
        <v>1959</v>
      </c>
      <c r="H2952" s="6">
        <v>38</v>
      </c>
      <c r="I2952" s="12">
        <f>IF(Fact_Order[[#This Row],[Review Rating]]&gt;3,1,0)</f>
        <v>0</v>
      </c>
      <c r="J2952">
        <v>2.9</v>
      </c>
      <c r="K2952">
        <f>IF(Fact_Order[[#This Row],[Discount Applied]]="Yes", 1, 0)</f>
        <v>0</v>
      </c>
      <c r="L2952" t="s">
        <v>1691</v>
      </c>
      <c r="M2952" t="s">
        <v>12</v>
      </c>
    </row>
    <row r="2953" spans="1:13" x14ac:dyDescent="0.3">
      <c r="A2953">
        <v>2023</v>
      </c>
      <c r="B2953">
        <v>6</v>
      </c>
      <c r="C2953">
        <v>16</v>
      </c>
      <c r="D2953">
        <v>1</v>
      </c>
      <c r="E2953">
        <v>17</v>
      </c>
      <c r="F2953">
        <v>2023</v>
      </c>
      <c r="G2953" t="s">
        <v>2036</v>
      </c>
      <c r="H2953" s="6">
        <v>38</v>
      </c>
      <c r="I2953" s="12">
        <f>IF(Fact_Order[[#This Row],[Review Rating]]&gt;3,1,0)</f>
        <v>1</v>
      </c>
      <c r="J2953">
        <v>4</v>
      </c>
      <c r="K2953">
        <f>IF(Fact_Order[[#This Row],[Discount Applied]]="Yes", 1, 0)</f>
        <v>0</v>
      </c>
      <c r="L2953" t="s">
        <v>1691</v>
      </c>
      <c r="M2953" t="s">
        <v>10</v>
      </c>
    </row>
    <row r="2954" spans="1:13" x14ac:dyDescent="0.3">
      <c r="A2954">
        <v>2127</v>
      </c>
      <c r="B2954">
        <v>1</v>
      </c>
      <c r="C2954">
        <v>16</v>
      </c>
      <c r="D2954">
        <v>1</v>
      </c>
      <c r="E2954">
        <v>10</v>
      </c>
      <c r="F2954">
        <v>2127</v>
      </c>
      <c r="G2954" t="s">
        <v>2140</v>
      </c>
      <c r="H2954" s="6">
        <v>38</v>
      </c>
      <c r="I2954" s="12">
        <f>IF(Fact_Order[[#This Row],[Review Rating]]&gt;3,1,0)</f>
        <v>1</v>
      </c>
      <c r="J2954">
        <v>4.0999999999999996</v>
      </c>
      <c r="K2954">
        <f>IF(Fact_Order[[#This Row],[Discount Applied]]="Yes", 1, 0)</f>
        <v>0</v>
      </c>
      <c r="L2954" t="s">
        <v>1691</v>
      </c>
      <c r="M2954" t="s">
        <v>12</v>
      </c>
    </row>
    <row r="2955" spans="1:13" x14ac:dyDescent="0.3">
      <c r="A2955">
        <v>2208</v>
      </c>
      <c r="B2955">
        <v>3</v>
      </c>
      <c r="C2955">
        <v>36</v>
      </c>
      <c r="D2955">
        <v>4</v>
      </c>
      <c r="E2955">
        <v>9</v>
      </c>
      <c r="F2955">
        <v>2208</v>
      </c>
      <c r="G2955" t="s">
        <v>2221</v>
      </c>
      <c r="H2955" s="6">
        <v>38</v>
      </c>
      <c r="I2955" s="12">
        <f>IF(Fact_Order[[#This Row],[Review Rating]]&gt;3,1,0)</f>
        <v>0</v>
      </c>
      <c r="J2955">
        <v>2.9</v>
      </c>
      <c r="K2955">
        <f>IF(Fact_Order[[#This Row],[Discount Applied]]="Yes", 1, 0)</f>
        <v>0</v>
      </c>
      <c r="L2955" t="s">
        <v>1691</v>
      </c>
      <c r="M2955" t="s">
        <v>12</v>
      </c>
    </row>
    <row r="2956" spans="1:13" x14ac:dyDescent="0.3">
      <c r="A2956">
        <v>2270</v>
      </c>
      <c r="B2956">
        <v>6</v>
      </c>
      <c r="C2956">
        <v>1</v>
      </c>
      <c r="D2956">
        <v>4</v>
      </c>
      <c r="E2956">
        <v>12</v>
      </c>
      <c r="F2956">
        <v>2270</v>
      </c>
      <c r="G2956" t="s">
        <v>2283</v>
      </c>
      <c r="H2956" s="6">
        <v>38</v>
      </c>
      <c r="I2956" s="12">
        <f>IF(Fact_Order[[#This Row],[Review Rating]]&gt;3,1,0)</f>
        <v>1</v>
      </c>
      <c r="J2956">
        <v>4.4000000000000004</v>
      </c>
      <c r="K2956">
        <f>IF(Fact_Order[[#This Row],[Discount Applied]]="Yes", 1, 0)</f>
        <v>0</v>
      </c>
      <c r="L2956" t="s">
        <v>1691</v>
      </c>
      <c r="M2956" t="s">
        <v>12</v>
      </c>
    </row>
    <row r="2957" spans="1:13" x14ac:dyDescent="0.3">
      <c r="A2957">
        <v>2273</v>
      </c>
      <c r="B2957">
        <v>4</v>
      </c>
      <c r="C2957">
        <v>2</v>
      </c>
      <c r="D2957">
        <v>2</v>
      </c>
      <c r="E2957">
        <v>15</v>
      </c>
      <c r="F2957">
        <v>2273</v>
      </c>
      <c r="G2957" t="s">
        <v>2286</v>
      </c>
      <c r="H2957" s="6">
        <v>38</v>
      </c>
      <c r="I2957" s="12">
        <f>IF(Fact_Order[[#This Row],[Review Rating]]&gt;3,1,0)</f>
        <v>1</v>
      </c>
      <c r="J2957">
        <v>4</v>
      </c>
      <c r="K2957">
        <f>IF(Fact_Order[[#This Row],[Discount Applied]]="Yes", 1, 0)</f>
        <v>0</v>
      </c>
      <c r="L2957" t="s">
        <v>1691</v>
      </c>
      <c r="M2957" t="s">
        <v>14</v>
      </c>
    </row>
    <row r="2958" spans="1:13" x14ac:dyDescent="0.3">
      <c r="A2958">
        <v>2287</v>
      </c>
      <c r="B2958">
        <v>6</v>
      </c>
      <c r="C2958">
        <v>46</v>
      </c>
      <c r="D2958">
        <v>2</v>
      </c>
      <c r="E2958">
        <v>21</v>
      </c>
      <c r="F2958">
        <v>2287</v>
      </c>
      <c r="G2958" t="s">
        <v>2300</v>
      </c>
      <c r="H2958" s="6">
        <v>38</v>
      </c>
      <c r="I2958" s="12">
        <f>IF(Fact_Order[[#This Row],[Review Rating]]&gt;3,1,0)</f>
        <v>0</v>
      </c>
      <c r="J2958">
        <v>2.5</v>
      </c>
      <c r="K2958">
        <f>IF(Fact_Order[[#This Row],[Discount Applied]]="Yes", 1, 0)</f>
        <v>0</v>
      </c>
      <c r="L2958" t="s">
        <v>1691</v>
      </c>
      <c r="M2958" t="s">
        <v>8</v>
      </c>
    </row>
    <row r="2959" spans="1:13" x14ac:dyDescent="0.3">
      <c r="A2959">
        <v>2320</v>
      </c>
      <c r="B2959">
        <v>2</v>
      </c>
      <c r="C2959">
        <v>2</v>
      </c>
      <c r="D2959">
        <v>1</v>
      </c>
      <c r="E2959">
        <v>4</v>
      </c>
      <c r="F2959">
        <v>2320</v>
      </c>
      <c r="G2959" t="s">
        <v>2333</v>
      </c>
      <c r="H2959" s="6">
        <v>38</v>
      </c>
      <c r="I2959" s="12">
        <f>IF(Fact_Order[[#This Row],[Review Rating]]&gt;3,1,0)</f>
        <v>1</v>
      </c>
      <c r="J2959">
        <v>5</v>
      </c>
      <c r="K2959">
        <f>IF(Fact_Order[[#This Row],[Discount Applied]]="Yes", 1, 0)</f>
        <v>0</v>
      </c>
      <c r="L2959" t="s">
        <v>1691</v>
      </c>
      <c r="M2959" t="s">
        <v>14</v>
      </c>
    </row>
    <row r="2960" spans="1:13" x14ac:dyDescent="0.3">
      <c r="A2960">
        <v>2369</v>
      </c>
      <c r="B2960">
        <v>4</v>
      </c>
      <c r="C2960">
        <v>33</v>
      </c>
      <c r="D2960">
        <v>3</v>
      </c>
      <c r="E2960">
        <v>13</v>
      </c>
      <c r="F2960">
        <v>2369</v>
      </c>
      <c r="G2960" t="s">
        <v>2382</v>
      </c>
      <c r="H2960" s="6">
        <v>38</v>
      </c>
      <c r="I2960" s="12">
        <f>IF(Fact_Order[[#This Row],[Review Rating]]&gt;3,1,0)</f>
        <v>1</v>
      </c>
      <c r="J2960">
        <v>3.3</v>
      </c>
      <c r="K2960">
        <f>IF(Fact_Order[[#This Row],[Discount Applied]]="Yes", 1, 0)</f>
        <v>0</v>
      </c>
      <c r="L2960" t="s">
        <v>1691</v>
      </c>
      <c r="M2960" t="s">
        <v>27</v>
      </c>
    </row>
    <row r="2961" spans="1:13" x14ac:dyDescent="0.3">
      <c r="A2961">
        <v>2408</v>
      </c>
      <c r="B2961">
        <v>1</v>
      </c>
      <c r="C2961">
        <v>27</v>
      </c>
      <c r="D2961">
        <v>3</v>
      </c>
      <c r="E2961">
        <v>7</v>
      </c>
      <c r="F2961">
        <v>2408</v>
      </c>
      <c r="G2961" t="s">
        <v>2421</v>
      </c>
      <c r="H2961" s="6">
        <v>38</v>
      </c>
      <c r="I2961" s="12">
        <f>IF(Fact_Order[[#This Row],[Review Rating]]&gt;3,1,0)</f>
        <v>0</v>
      </c>
      <c r="J2961">
        <v>3</v>
      </c>
      <c r="K2961">
        <f>IF(Fact_Order[[#This Row],[Discount Applied]]="Yes", 1, 0)</f>
        <v>0</v>
      </c>
      <c r="L2961" t="s">
        <v>1691</v>
      </c>
      <c r="M2961" t="s">
        <v>12</v>
      </c>
    </row>
    <row r="2962" spans="1:13" x14ac:dyDescent="0.3">
      <c r="A2962">
        <v>2429</v>
      </c>
      <c r="B2962">
        <v>3</v>
      </c>
      <c r="C2962">
        <v>38</v>
      </c>
      <c r="D2962">
        <v>2</v>
      </c>
      <c r="E2962">
        <v>18</v>
      </c>
      <c r="F2962">
        <v>2429</v>
      </c>
      <c r="G2962" t="s">
        <v>2442</v>
      </c>
      <c r="H2962" s="6">
        <v>38</v>
      </c>
      <c r="I2962" s="12">
        <f>IF(Fact_Order[[#This Row],[Review Rating]]&gt;3,1,0)</f>
        <v>1</v>
      </c>
      <c r="J2962">
        <v>4.4000000000000004</v>
      </c>
      <c r="K2962">
        <f>IF(Fact_Order[[#This Row],[Discount Applied]]="Yes", 1, 0)</f>
        <v>0</v>
      </c>
      <c r="L2962" t="s">
        <v>1691</v>
      </c>
      <c r="M2962" t="s">
        <v>27</v>
      </c>
    </row>
    <row r="2963" spans="1:13" x14ac:dyDescent="0.3">
      <c r="A2963">
        <v>2518</v>
      </c>
      <c r="B2963">
        <v>4</v>
      </c>
      <c r="C2963">
        <v>6</v>
      </c>
      <c r="D2963">
        <v>2</v>
      </c>
      <c r="E2963">
        <v>6</v>
      </c>
      <c r="F2963">
        <v>2518</v>
      </c>
      <c r="G2963" t="s">
        <v>2531</v>
      </c>
      <c r="H2963" s="6">
        <v>38</v>
      </c>
      <c r="I2963" s="12">
        <f>IF(Fact_Order[[#This Row],[Review Rating]]&gt;3,1,0)</f>
        <v>0</v>
      </c>
      <c r="J2963">
        <v>2.9</v>
      </c>
      <c r="K2963">
        <f>IF(Fact_Order[[#This Row],[Discount Applied]]="Yes", 1, 0)</f>
        <v>0</v>
      </c>
      <c r="L2963" t="s">
        <v>1691</v>
      </c>
      <c r="M2963" t="s">
        <v>8</v>
      </c>
    </row>
    <row r="2964" spans="1:13" x14ac:dyDescent="0.3">
      <c r="A2964">
        <v>2567</v>
      </c>
      <c r="B2964">
        <v>4</v>
      </c>
      <c r="C2964">
        <v>10</v>
      </c>
      <c r="D2964">
        <v>4</v>
      </c>
      <c r="E2964">
        <v>9</v>
      </c>
      <c r="F2964">
        <v>2567</v>
      </c>
      <c r="G2964" t="s">
        <v>2580</v>
      </c>
      <c r="H2964" s="6">
        <v>38</v>
      </c>
      <c r="I2964" s="12">
        <f>IF(Fact_Order[[#This Row],[Review Rating]]&gt;3,1,0)</f>
        <v>1</v>
      </c>
      <c r="J2964">
        <v>3.3</v>
      </c>
      <c r="K2964">
        <f>IF(Fact_Order[[#This Row],[Discount Applied]]="Yes", 1, 0)</f>
        <v>0</v>
      </c>
      <c r="L2964" t="s">
        <v>1691</v>
      </c>
      <c r="M2964" t="s">
        <v>14</v>
      </c>
    </row>
    <row r="2965" spans="1:13" x14ac:dyDescent="0.3">
      <c r="A2965">
        <v>2676</v>
      </c>
      <c r="B2965">
        <v>2</v>
      </c>
      <c r="C2965">
        <v>42</v>
      </c>
      <c r="D2965">
        <v>1</v>
      </c>
      <c r="E2965">
        <v>7</v>
      </c>
      <c r="F2965">
        <v>2676</v>
      </c>
      <c r="G2965" t="s">
        <v>2689</v>
      </c>
      <c r="H2965" s="6">
        <v>38</v>
      </c>
      <c r="I2965" s="12">
        <f>IF(Fact_Order[[#This Row],[Review Rating]]&gt;3,1,0)</f>
        <v>1</v>
      </c>
      <c r="J2965">
        <v>3.4</v>
      </c>
      <c r="K2965">
        <f>IF(Fact_Order[[#This Row],[Discount Applied]]="Yes", 1, 0)</f>
        <v>0</v>
      </c>
      <c r="L2965" t="s">
        <v>1691</v>
      </c>
      <c r="M2965" t="s">
        <v>10</v>
      </c>
    </row>
    <row r="2966" spans="1:13" x14ac:dyDescent="0.3">
      <c r="A2966">
        <v>2784</v>
      </c>
      <c r="B2966">
        <v>3</v>
      </c>
      <c r="C2966">
        <v>42</v>
      </c>
      <c r="D2966">
        <v>2</v>
      </c>
      <c r="E2966">
        <v>12</v>
      </c>
      <c r="F2966">
        <v>2784</v>
      </c>
      <c r="G2966" t="s">
        <v>2797</v>
      </c>
      <c r="H2966" s="6">
        <v>38</v>
      </c>
      <c r="I2966" s="12">
        <f>IF(Fact_Order[[#This Row],[Review Rating]]&gt;3,1,0)</f>
        <v>1</v>
      </c>
      <c r="J2966">
        <v>4.5</v>
      </c>
      <c r="K2966">
        <f>IF(Fact_Order[[#This Row],[Discount Applied]]="Yes", 1, 0)</f>
        <v>0</v>
      </c>
      <c r="L2966" t="s">
        <v>1691</v>
      </c>
      <c r="M2966" t="s">
        <v>12</v>
      </c>
    </row>
    <row r="2967" spans="1:13" x14ac:dyDescent="0.3">
      <c r="A2967">
        <v>2861</v>
      </c>
      <c r="B2967">
        <v>3</v>
      </c>
      <c r="C2967">
        <v>4</v>
      </c>
      <c r="D2967">
        <v>2</v>
      </c>
      <c r="E2967">
        <v>6</v>
      </c>
      <c r="F2967">
        <v>2861</v>
      </c>
      <c r="G2967" t="s">
        <v>2874</v>
      </c>
      <c r="H2967" s="6">
        <v>38</v>
      </c>
      <c r="I2967" s="12">
        <f>IF(Fact_Order[[#This Row],[Review Rating]]&gt;3,1,0)</f>
        <v>0</v>
      </c>
      <c r="J2967">
        <v>2.9</v>
      </c>
      <c r="K2967">
        <f>IF(Fact_Order[[#This Row],[Discount Applied]]="Yes", 1, 0)</f>
        <v>0</v>
      </c>
      <c r="L2967" t="s">
        <v>1691</v>
      </c>
      <c r="M2967" t="s">
        <v>22</v>
      </c>
    </row>
    <row r="2968" spans="1:13" x14ac:dyDescent="0.3">
      <c r="A2968">
        <v>2912</v>
      </c>
      <c r="B2968">
        <v>3</v>
      </c>
      <c r="C2968">
        <v>32</v>
      </c>
      <c r="D2968">
        <v>4</v>
      </c>
      <c r="E2968">
        <v>21</v>
      </c>
      <c r="F2968">
        <v>2912</v>
      </c>
      <c r="G2968" t="s">
        <v>2925</v>
      </c>
      <c r="H2968" s="6">
        <v>38</v>
      </c>
      <c r="I2968" s="12">
        <f>IF(Fact_Order[[#This Row],[Review Rating]]&gt;3,1,0)</f>
        <v>0</v>
      </c>
      <c r="J2968">
        <v>2.9</v>
      </c>
      <c r="K2968">
        <f>IF(Fact_Order[[#This Row],[Discount Applied]]="Yes", 1, 0)</f>
        <v>0</v>
      </c>
      <c r="L2968" t="s">
        <v>1691</v>
      </c>
      <c r="M2968" t="s">
        <v>8</v>
      </c>
    </row>
    <row r="2969" spans="1:13" x14ac:dyDescent="0.3">
      <c r="A2969">
        <v>3053</v>
      </c>
      <c r="B2969">
        <v>6</v>
      </c>
      <c r="C2969">
        <v>2</v>
      </c>
      <c r="D2969">
        <v>2</v>
      </c>
      <c r="E2969">
        <v>10</v>
      </c>
      <c r="F2969">
        <v>3053</v>
      </c>
      <c r="G2969" t="s">
        <v>3066</v>
      </c>
      <c r="H2969" s="6">
        <v>38</v>
      </c>
      <c r="I2969" s="12">
        <f>IF(Fact_Order[[#This Row],[Review Rating]]&gt;3,1,0)</f>
        <v>1</v>
      </c>
      <c r="J2969">
        <v>4.5</v>
      </c>
      <c r="K2969">
        <f>IF(Fact_Order[[#This Row],[Discount Applied]]="Yes", 1, 0)</f>
        <v>0</v>
      </c>
      <c r="L2969" t="s">
        <v>1691</v>
      </c>
      <c r="M2969" t="s">
        <v>22</v>
      </c>
    </row>
    <row r="2970" spans="1:13" x14ac:dyDescent="0.3">
      <c r="A2970">
        <v>3122</v>
      </c>
      <c r="B2970">
        <v>4</v>
      </c>
      <c r="C2970">
        <v>8</v>
      </c>
      <c r="D2970">
        <v>4</v>
      </c>
      <c r="E2970">
        <v>16</v>
      </c>
      <c r="F2970">
        <v>3122</v>
      </c>
      <c r="G2970" t="s">
        <v>3135</v>
      </c>
      <c r="H2970" s="6">
        <v>38</v>
      </c>
      <c r="I2970" s="12">
        <f>IF(Fact_Order[[#This Row],[Review Rating]]&gt;3,1,0)</f>
        <v>0</v>
      </c>
      <c r="J2970">
        <v>2.6</v>
      </c>
      <c r="K2970">
        <f>IF(Fact_Order[[#This Row],[Discount Applied]]="Yes", 1, 0)</f>
        <v>0</v>
      </c>
      <c r="L2970" t="s">
        <v>1691</v>
      </c>
      <c r="M2970" t="s">
        <v>8</v>
      </c>
    </row>
    <row r="2971" spans="1:13" x14ac:dyDescent="0.3">
      <c r="A2971">
        <v>3202</v>
      </c>
      <c r="B2971">
        <v>5</v>
      </c>
      <c r="C2971">
        <v>35</v>
      </c>
      <c r="D2971">
        <v>4</v>
      </c>
      <c r="E2971">
        <v>14</v>
      </c>
      <c r="F2971">
        <v>3202</v>
      </c>
      <c r="G2971" t="s">
        <v>3215</v>
      </c>
      <c r="H2971" s="6">
        <v>38</v>
      </c>
      <c r="I2971" s="12">
        <f>IF(Fact_Order[[#This Row],[Review Rating]]&gt;3,1,0)</f>
        <v>0</v>
      </c>
      <c r="J2971">
        <v>2.8</v>
      </c>
      <c r="K2971">
        <f>IF(Fact_Order[[#This Row],[Discount Applied]]="Yes", 1, 0)</f>
        <v>0</v>
      </c>
      <c r="L2971" t="s">
        <v>1691</v>
      </c>
      <c r="M2971" t="s">
        <v>10</v>
      </c>
    </row>
    <row r="2972" spans="1:13" x14ac:dyDescent="0.3">
      <c r="A2972">
        <v>3398</v>
      </c>
      <c r="B2972">
        <v>4</v>
      </c>
      <c r="C2972">
        <v>33</v>
      </c>
      <c r="D2972">
        <v>3</v>
      </c>
      <c r="E2972">
        <v>1</v>
      </c>
      <c r="F2972">
        <v>3398</v>
      </c>
      <c r="G2972" t="s">
        <v>3411</v>
      </c>
      <c r="H2972" s="6">
        <v>38</v>
      </c>
      <c r="I2972" s="12">
        <f>IF(Fact_Order[[#This Row],[Review Rating]]&gt;3,1,0)</f>
        <v>0</v>
      </c>
      <c r="J2972">
        <v>2.7</v>
      </c>
      <c r="K2972">
        <f>IF(Fact_Order[[#This Row],[Discount Applied]]="Yes", 1, 0)</f>
        <v>0</v>
      </c>
      <c r="L2972" t="s">
        <v>1691</v>
      </c>
      <c r="M2972" t="s">
        <v>22</v>
      </c>
    </row>
    <row r="2973" spans="1:13" x14ac:dyDescent="0.3">
      <c r="A2973">
        <v>3428</v>
      </c>
      <c r="B2973">
        <v>6</v>
      </c>
      <c r="C2973">
        <v>50</v>
      </c>
      <c r="D2973">
        <v>1</v>
      </c>
      <c r="E2973">
        <v>18</v>
      </c>
      <c r="F2973">
        <v>3428</v>
      </c>
      <c r="G2973" t="s">
        <v>3441</v>
      </c>
      <c r="H2973" s="6">
        <v>38</v>
      </c>
      <c r="I2973" s="12">
        <f>IF(Fact_Order[[#This Row],[Review Rating]]&gt;3,1,0)</f>
        <v>0</v>
      </c>
      <c r="J2973">
        <v>2.5</v>
      </c>
      <c r="K2973">
        <f>IF(Fact_Order[[#This Row],[Discount Applied]]="Yes", 1, 0)</f>
        <v>0</v>
      </c>
      <c r="L2973" t="s">
        <v>1691</v>
      </c>
      <c r="M2973" t="s">
        <v>10</v>
      </c>
    </row>
    <row r="2974" spans="1:13" x14ac:dyDescent="0.3">
      <c r="A2974">
        <v>3495</v>
      </c>
      <c r="B2974">
        <v>2</v>
      </c>
      <c r="C2974">
        <v>48</v>
      </c>
      <c r="D2974">
        <v>1</v>
      </c>
      <c r="E2974">
        <v>19</v>
      </c>
      <c r="F2974">
        <v>3495</v>
      </c>
      <c r="G2974" t="s">
        <v>3508</v>
      </c>
      <c r="H2974" s="6">
        <v>38</v>
      </c>
      <c r="I2974" s="12">
        <f>IF(Fact_Order[[#This Row],[Review Rating]]&gt;3,1,0)</f>
        <v>1</v>
      </c>
      <c r="J2974">
        <v>3.5</v>
      </c>
      <c r="K2974">
        <f>IF(Fact_Order[[#This Row],[Discount Applied]]="Yes", 1, 0)</f>
        <v>0</v>
      </c>
      <c r="L2974" t="s">
        <v>1691</v>
      </c>
      <c r="M2974" t="s">
        <v>14</v>
      </c>
    </row>
    <row r="2975" spans="1:13" x14ac:dyDescent="0.3">
      <c r="A2975">
        <v>3497</v>
      </c>
      <c r="B2975">
        <v>2</v>
      </c>
      <c r="C2975">
        <v>38</v>
      </c>
      <c r="D2975">
        <v>3</v>
      </c>
      <c r="E2975">
        <v>10</v>
      </c>
      <c r="F2975">
        <v>3497</v>
      </c>
      <c r="G2975" t="s">
        <v>3510</v>
      </c>
      <c r="H2975" s="6">
        <v>38</v>
      </c>
      <c r="I2975" s="12">
        <f>IF(Fact_Order[[#This Row],[Review Rating]]&gt;3,1,0)</f>
        <v>1</v>
      </c>
      <c r="J2975">
        <v>4</v>
      </c>
      <c r="K2975">
        <f>IF(Fact_Order[[#This Row],[Discount Applied]]="Yes", 1, 0)</f>
        <v>0</v>
      </c>
      <c r="L2975" t="s">
        <v>1691</v>
      </c>
      <c r="M2975" t="s">
        <v>14</v>
      </c>
    </row>
    <row r="2976" spans="1:13" x14ac:dyDescent="0.3">
      <c r="A2976">
        <v>3526</v>
      </c>
      <c r="B2976">
        <v>4</v>
      </c>
      <c r="C2976">
        <v>6</v>
      </c>
      <c r="D2976">
        <v>1</v>
      </c>
      <c r="E2976">
        <v>13</v>
      </c>
      <c r="F2976">
        <v>3526</v>
      </c>
      <c r="G2976" t="s">
        <v>3539</v>
      </c>
      <c r="H2976" s="6">
        <v>38</v>
      </c>
      <c r="I2976" s="12">
        <f>IF(Fact_Order[[#This Row],[Review Rating]]&gt;3,1,0)</f>
        <v>1</v>
      </c>
      <c r="J2976">
        <v>3.5</v>
      </c>
      <c r="K2976">
        <f>IF(Fact_Order[[#This Row],[Discount Applied]]="Yes", 1, 0)</f>
        <v>0</v>
      </c>
      <c r="L2976" t="s">
        <v>1691</v>
      </c>
      <c r="M2976" t="s">
        <v>22</v>
      </c>
    </row>
    <row r="2977" spans="1:13" x14ac:dyDescent="0.3">
      <c r="A2977">
        <v>3565</v>
      </c>
      <c r="B2977">
        <v>2</v>
      </c>
      <c r="C2977">
        <v>27</v>
      </c>
      <c r="D2977">
        <v>3</v>
      </c>
      <c r="E2977">
        <v>25</v>
      </c>
      <c r="F2977">
        <v>3565</v>
      </c>
      <c r="G2977" t="s">
        <v>3578</v>
      </c>
      <c r="H2977" s="6">
        <v>38</v>
      </c>
      <c r="I2977" s="12">
        <f>IF(Fact_Order[[#This Row],[Review Rating]]&gt;3,1,0)</f>
        <v>1</v>
      </c>
      <c r="J2977">
        <v>4.4000000000000004</v>
      </c>
      <c r="K2977">
        <f>IF(Fact_Order[[#This Row],[Discount Applied]]="Yes", 1, 0)</f>
        <v>0</v>
      </c>
      <c r="L2977" t="s">
        <v>1691</v>
      </c>
      <c r="M2977" t="s">
        <v>8</v>
      </c>
    </row>
    <row r="2978" spans="1:13" x14ac:dyDescent="0.3">
      <c r="A2978">
        <v>3637</v>
      </c>
      <c r="B2978">
        <v>5</v>
      </c>
      <c r="C2978">
        <v>19</v>
      </c>
      <c r="D2978">
        <v>3</v>
      </c>
      <c r="E2978">
        <v>4</v>
      </c>
      <c r="F2978">
        <v>3637</v>
      </c>
      <c r="G2978" t="s">
        <v>3650</v>
      </c>
      <c r="H2978" s="6">
        <v>38</v>
      </c>
      <c r="I2978" s="12">
        <f>IF(Fact_Order[[#This Row],[Review Rating]]&gt;3,1,0)</f>
        <v>1</v>
      </c>
      <c r="J2978">
        <v>4.2</v>
      </c>
      <c r="K2978">
        <f>IF(Fact_Order[[#This Row],[Discount Applied]]="Yes", 1, 0)</f>
        <v>0</v>
      </c>
      <c r="L2978" t="s">
        <v>1691</v>
      </c>
      <c r="M2978" t="s">
        <v>10</v>
      </c>
    </row>
    <row r="2979" spans="1:13" x14ac:dyDescent="0.3">
      <c r="A2979">
        <v>3833</v>
      </c>
      <c r="B2979">
        <v>5</v>
      </c>
      <c r="C2979">
        <v>24</v>
      </c>
      <c r="D2979">
        <v>1</v>
      </c>
      <c r="E2979">
        <v>24</v>
      </c>
      <c r="F2979">
        <v>3833</v>
      </c>
      <c r="G2979" t="s">
        <v>3846</v>
      </c>
      <c r="H2979" s="6">
        <v>38</v>
      </c>
      <c r="I2979" s="12">
        <f>IF(Fact_Order[[#This Row],[Review Rating]]&gt;3,1,0)</f>
        <v>1</v>
      </c>
      <c r="J2979">
        <v>4.8</v>
      </c>
      <c r="K2979">
        <f>IF(Fact_Order[[#This Row],[Discount Applied]]="Yes", 1, 0)</f>
        <v>0</v>
      </c>
      <c r="L2979" t="s">
        <v>1691</v>
      </c>
      <c r="M2979" t="s">
        <v>10</v>
      </c>
    </row>
    <row r="2980" spans="1:13" x14ac:dyDescent="0.3">
      <c r="A2980">
        <v>3884</v>
      </c>
      <c r="B2980">
        <v>3</v>
      </c>
      <c r="C2980">
        <v>26</v>
      </c>
      <c r="D2980">
        <v>4</v>
      </c>
      <c r="E2980">
        <v>20</v>
      </c>
      <c r="F2980">
        <v>3884</v>
      </c>
      <c r="G2980" t="s">
        <v>3897</v>
      </c>
      <c r="H2980" s="6">
        <v>38</v>
      </c>
      <c r="I2980" s="12">
        <f>IF(Fact_Order[[#This Row],[Review Rating]]&gt;3,1,0)</f>
        <v>1</v>
      </c>
      <c r="J2980">
        <v>4</v>
      </c>
      <c r="K2980">
        <f>IF(Fact_Order[[#This Row],[Discount Applied]]="Yes", 1, 0)</f>
        <v>0</v>
      </c>
      <c r="L2980" t="s">
        <v>1691</v>
      </c>
      <c r="M2980" t="s">
        <v>10</v>
      </c>
    </row>
    <row r="2981" spans="1:13" x14ac:dyDescent="0.3">
      <c r="A2981">
        <v>32</v>
      </c>
      <c r="B2981">
        <v>6</v>
      </c>
      <c r="C2981">
        <v>19</v>
      </c>
      <c r="D2981">
        <v>3</v>
      </c>
      <c r="E2981">
        <v>14</v>
      </c>
      <c r="F2981">
        <v>23</v>
      </c>
      <c r="G2981" t="s">
        <v>35</v>
      </c>
      <c r="H2981" s="6">
        <v>37</v>
      </c>
      <c r="I2981" s="12">
        <f>IF(Fact_Order[[#This Row],[Review Rating]]&gt;3,1,0)</f>
        <v>1</v>
      </c>
      <c r="J2981">
        <v>3.2</v>
      </c>
      <c r="K2981">
        <f>IF(Fact_Order[[#This Row],[Discount Applied]]="Yes", 1, 0)</f>
        <v>1</v>
      </c>
      <c r="L2981" t="s">
        <v>7</v>
      </c>
      <c r="M2981" t="s">
        <v>27</v>
      </c>
    </row>
    <row r="2982" spans="1:13" x14ac:dyDescent="0.3">
      <c r="A2982">
        <v>36</v>
      </c>
      <c r="B2982">
        <v>5</v>
      </c>
      <c r="C2982">
        <v>21</v>
      </c>
      <c r="D2982">
        <v>1</v>
      </c>
      <c r="E2982">
        <v>11</v>
      </c>
      <c r="F2982">
        <v>39</v>
      </c>
      <c r="G2982" t="s">
        <v>51</v>
      </c>
      <c r="H2982" s="6">
        <v>37</v>
      </c>
      <c r="I2982" s="12">
        <f>IF(Fact_Order[[#This Row],[Review Rating]]&gt;3,1,0)</f>
        <v>1</v>
      </c>
      <c r="J2982">
        <v>3.7</v>
      </c>
      <c r="K2982">
        <f>IF(Fact_Order[[#This Row],[Discount Applied]]="Yes", 1, 0)</f>
        <v>1</v>
      </c>
      <c r="L2982" t="s">
        <v>7</v>
      </c>
      <c r="M2982" t="s">
        <v>8</v>
      </c>
    </row>
    <row r="2983" spans="1:13" x14ac:dyDescent="0.3">
      <c r="A2983">
        <v>61</v>
      </c>
      <c r="B2983">
        <v>1</v>
      </c>
      <c r="C2983">
        <v>38</v>
      </c>
      <c r="D2983">
        <v>3</v>
      </c>
      <c r="E2983">
        <v>2</v>
      </c>
      <c r="F2983">
        <v>61</v>
      </c>
      <c r="G2983" t="s">
        <v>73</v>
      </c>
      <c r="H2983" s="6">
        <v>37</v>
      </c>
      <c r="I2983" s="12">
        <f>IF(Fact_Order[[#This Row],[Review Rating]]&gt;3,1,0)</f>
        <v>1</v>
      </c>
      <c r="J2983">
        <v>4</v>
      </c>
      <c r="K2983">
        <f>IF(Fact_Order[[#This Row],[Discount Applied]]="Yes", 1, 0)</f>
        <v>1</v>
      </c>
      <c r="L2983" t="s">
        <v>7</v>
      </c>
      <c r="M2983" t="s">
        <v>10</v>
      </c>
    </row>
    <row r="2984" spans="1:13" x14ac:dyDescent="0.3">
      <c r="A2984">
        <v>288</v>
      </c>
      <c r="B2984">
        <v>5</v>
      </c>
      <c r="C2984">
        <v>13</v>
      </c>
      <c r="D2984">
        <v>2</v>
      </c>
      <c r="E2984">
        <v>19</v>
      </c>
      <c r="F2984">
        <v>288</v>
      </c>
      <c r="G2984" t="s">
        <v>300</v>
      </c>
      <c r="H2984" s="6">
        <v>37</v>
      </c>
      <c r="I2984" s="12">
        <f>IF(Fact_Order[[#This Row],[Review Rating]]&gt;3,1,0)</f>
        <v>1</v>
      </c>
      <c r="J2984">
        <v>3.4</v>
      </c>
      <c r="K2984">
        <f>IF(Fact_Order[[#This Row],[Discount Applied]]="Yes", 1, 0)</f>
        <v>1</v>
      </c>
      <c r="L2984" t="s">
        <v>7</v>
      </c>
      <c r="M2984" t="s">
        <v>8</v>
      </c>
    </row>
    <row r="2985" spans="1:13" x14ac:dyDescent="0.3">
      <c r="A2985">
        <v>526</v>
      </c>
      <c r="B2985">
        <v>3</v>
      </c>
      <c r="C2985">
        <v>45</v>
      </c>
      <c r="D2985">
        <v>2</v>
      </c>
      <c r="E2985">
        <v>8</v>
      </c>
      <c r="F2985">
        <v>526</v>
      </c>
      <c r="G2985" t="s">
        <v>538</v>
      </c>
      <c r="H2985" s="6">
        <v>37</v>
      </c>
      <c r="I2985" s="12">
        <f>IF(Fact_Order[[#This Row],[Review Rating]]&gt;3,1,0)</f>
        <v>1</v>
      </c>
      <c r="J2985">
        <v>3.2</v>
      </c>
      <c r="K2985">
        <f>IF(Fact_Order[[#This Row],[Discount Applied]]="Yes", 1, 0)</f>
        <v>1</v>
      </c>
      <c r="L2985" t="s">
        <v>7</v>
      </c>
      <c r="M2985" t="s">
        <v>27</v>
      </c>
    </row>
    <row r="2986" spans="1:13" x14ac:dyDescent="0.3">
      <c r="A2986">
        <v>531</v>
      </c>
      <c r="B2986">
        <v>6</v>
      </c>
      <c r="C2986">
        <v>7</v>
      </c>
      <c r="D2986">
        <v>1</v>
      </c>
      <c r="E2986">
        <v>8</v>
      </c>
      <c r="F2986">
        <v>531</v>
      </c>
      <c r="G2986" t="s">
        <v>543</v>
      </c>
      <c r="H2986" s="6">
        <v>37</v>
      </c>
      <c r="I2986" s="12">
        <f>IF(Fact_Order[[#This Row],[Review Rating]]&gt;3,1,0)</f>
        <v>1</v>
      </c>
      <c r="J2986">
        <v>3.2</v>
      </c>
      <c r="K2986">
        <f>IF(Fact_Order[[#This Row],[Discount Applied]]="Yes", 1, 0)</f>
        <v>1</v>
      </c>
      <c r="L2986" t="s">
        <v>7</v>
      </c>
      <c r="M2986" t="s">
        <v>12</v>
      </c>
    </row>
    <row r="2987" spans="1:13" x14ac:dyDescent="0.3">
      <c r="A2987">
        <v>541</v>
      </c>
      <c r="B2987">
        <v>3</v>
      </c>
      <c r="C2987">
        <v>37</v>
      </c>
      <c r="D2987">
        <v>2</v>
      </c>
      <c r="E2987">
        <v>11</v>
      </c>
      <c r="F2987">
        <v>541</v>
      </c>
      <c r="G2987" t="s">
        <v>553</v>
      </c>
      <c r="H2987" s="6">
        <v>37</v>
      </c>
      <c r="I2987" s="12">
        <f>IF(Fact_Order[[#This Row],[Review Rating]]&gt;3,1,0)</f>
        <v>1</v>
      </c>
      <c r="J2987">
        <v>3.1</v>
      </c>
      <c r="K2987">
        <f>IF(Fact_Order[[#This Row],[Discount Applied]]="Yes", 1, 0)</f>
        <v>1</v>
      </c>
      <c r="L2987" t="s">
        <v>7</v>
      </c>
      <c r="M2987" t="s">
        <v>10</v>
      </c>
    </row>
    <row r="2988" spans="1:13" x14ac:dyDescent="0.3">
      <c r="A2988">
        <v>592</v>
      </c>
      <c r="B2988">
        <v>6</v>
      </c>
      <c r="C2988">
        <v>1</v>
      </c>
      <c r="D2988">
        <v>4</v>
      </c>
      <c r="E2988">
        <v>22</v>
      </c>
      <c r="F2988">
        <v>592</v>
      </c>
      <c r="G2988" t="s">
        <v>604</v>
      </c>
      <c r="H2988" s="6">
        <v>37</v>
      </c>
      <c r="I2988" s="12">
        <f>IF(Fact_Order[[#This Row],[Review Rating]]&gt;3,1,0)</f>
        <v>1</v>
      </c>
      <c r="J2988">
        <v>4.2</v>
      </c>
      <c r="K2988">
        <f>IF(Fact_Order[[#This Row],[Discount Applied]]="Yes", 1, 0)</f>
        <v>1</v>
      </c>
      <c r="L2988" t="s">
        <v>7</v>
      </c>
      <c r="M2988" t="s">
        <v>27</v>
      </c>
    </row>
    <row r="2989" spans="1:13" x14ac:dyDescent="0.3">
      <c r="A2989">
        <v>597</v>
      </c>
      <c r="B2989">
        <v>6</v>
      </c>
      <c r="C2989">
        <v>7</v>
      </c>
      <c r="D2989">
        <v>3</v>
      </c>
      <c r="E2989">
        <v>10</v>
      </c>
      <c r="F2989">
        <v>597</v>
      </c>
      <c r="G2989" t="s">
        <v>609</v>
      </c>
      <c r="H2989" s="6">
        <v>37</v>
      </c>
      <c r="I2989" s="12">
        <f>IF(Fact_Order[[#This Row],[Review Rating]]&gt;3,1,0)</f>
        <v>1</v>
      </c>
      <c r="J2989">
        <v>4.5</v>
      </c>
      <c r="K2989">
        <f>IF(Fact_Order[[#This Row],[Discount Applied]]="Yes", 1, 0)</f>
        <v>1</v>
      </c>
      <c r="L2989" t="s">
        <v>7</v>
      </c>
      <c r="M2989" t="s">
        <v>8</v>
      </c>
    </row>
    <row r="2990" spans="1:13" x14ac:dyDescent="0.3">
      <c r="A2990">
        <v>659</v>
      </c>
      <c r="B2990">
        <v>6</v>
      </c>
      <c r="C2990">
        <v>8</v>
      </c>
      <c r="D2990">
        <v>4</v>
      </c>
      <c r="E2990">
        <v>22</v>
      </c>
      <c r="F2990">
        <v>659</v>
      </c>
      <c r="G2990" t="s">
        <v>671</v>
      </c>
      <c r="H2990" s="6">
        <v>37</v>
      </c>
      <c r="I2990" s="12">
        <f>IF(Fact_Order[[#This Row],[Review Rating]]&gt;3,1,0)</f>
        <v>1</v>
      </c>
      <c r="J2990">
        <v>4.9000000000000004</v>
      </c>
      <c r="K2990">
        <f>IF(Fact_Order[[#This Row],[Discount Applied]]="Yes", 1, 0)</f>
        <v>1</v>
      </c>
      <c r="L2990" t="s">
        <v>7</v>
      </c>
      <c r="M2990" t="s">
        <v>8</v>
      </c>
    </row>
    <row r="2991" spans="1:13" x14ac:dyDescent="0.3">
      <c r="A2991">
        <v>791</v>
      </c>
      <c r="B2991">
        <v>6</v>
      </c>
      <c r="C2991">
        <v>8</v>
      </c>
      <c r="D2991">
        <v>3</v>
      </c>
      <c r="E2991">
        <v>2</v>
      </c>
      <c r="F2991">
        <v>791</v>
      </c>
      <c r="G2991" t="s">
        <v>803</v>
      </c>
      <c r="H2991" s="6">
        <v>37</v>
      </c>
      <c r="I2991" s="12">
        <f>IF(Fact_Order[[#This Row],[Review Rating]]&gt;3,1,0)</f>
        <v>1</v>
      </c>
      <c r="J2991">
        <v>4.9000000000000004</v>
      </c>
      <c r="K2991">
        <f>IF(Fact_Order[[#This Row],[Discount Applied]]="Yes", 1, 0)</f>
        <v>1</v>
      </c>
      <c r="L2991" t="s">
        <v>7</v>
      </c>
      <c r="M2991" t="s">
        <v>22</v>
      </c>
    </row>
    <row r="2992" spans="1:13" x14ac:dyDescent="0.3">
      <c r="A2992">
        <v>884</v>
      </c>
      <c r="B2992">
        <v>2</v>
      </c>
      <c r="C2992">
        <v>39</v>
      </c>
      <c r="D2992">
        <v>4</v>
      </c>
      <c r="E2992">
        <v>5</v>
      </c>
      <c r="F2992">
        <v>884</v>
      </c>
      <c r="G2992" t="s">
        <v>896</v>
      </c>
      <c r="H2992" s="6">
        <v>37</v>
      </c>
      <c r="I2992" s="12">
        <f>IF(Fact_Order[[#This Row],[Review Rating]]&gt;3,1,0)</f>
        <v>1</v>
      </c>
      <c r="J2992">
        <v>4.3</v>
      </c>
      <c r="K2992">
        <f>IF(Fact_Order[[#This Row],[Discount Applied]]="Yes", 1, 0)</f>
        <v>1</v>
      </c>
      <c r="L2992" t="s">
        <v>7</v>
      </c>
      <c r="M2992" t="s">
        <v>22</v>
      </c>
    </row>
    <row r="2993" spans="1:13" x14ac:dyDescent="0.3">
      <c r="A2993">
        <v>929</v>
      </c>
      <c r="B2993">
        <v>6</v>
      </c>
      <c r="C2993">
        <v>11</v>
      </c>
      <c r="D2993">
        <v>1</v>
      </c>
      <c r="E2993">
        <v>11</v>
      </c>
      <c r="F2993">
        <v>929</v>
      </c>
      <c r="G2993" t="s">
        <v>941</v>
      </c>
      <c r="H2993" s="6">
        <v>37</v>
      </c>
      <c r="I2993" s="12">
        <f>IF(Fact_Order[[#This Row],[Review Rating]]&gt;3,1,0)</f>
        <v>1</v>
      </c>
      <c r="J2993">
        <v>3.4</v>
      </c>
      <c r="K2993">
        <f>IF(Fact_Order[[#This Row],[Discount Applied]]="Yes", 1, 0)</f>
        <v>1</v>
      </c>
      <c r="L2993" t="s">
        <v>7</v>
      </c>
      <c r="M2993" t="s">
        <v>10</v>
      </c>
    </row>
    <row r="2994" spans="1:13" x14ac:dyDescent="0.3">
      <c r="A2994">
        <v>951</v>
      </c>
      <c r="B2994">
        <v>2</v>
      </c>
      <c r="C2994">
        <v>36</v>
      </c>
      <c r="D2994">
        <v>1</v>
      </c>
      <c r="E2994">
        <v>22</v>
      </c>
      <c r="F2994">
        <v>951</v>
      </c>
      <c r="G2994" t="s">
        <v>963</v>
      </c>
      <c r="H2994" s="6">
        <v>37</v>
      </c>
      <c r="I2994" s="12">
        <f>IF(Fact_Order[[#This Row],[Review Rating]]&gt;3,1,0)</f>
        <v>1</v>
      </c>
      <c r="J2994">
        <v>4.0999999999999996</v>
      </c>
      <c r="K2994">
        <f>IF(Fact_Order[[#This Row],[Discount Applied]]="Yes", 1, 0)</f>
        <v>1</v>
      </c>
      <c r="L2994" t="s">
        <v>7</v>
      </c>
      <c r="M2994" t="s">
        <v>14</v>
      </c>
    </row>
    <row r="2995" spans="1:13" x14ac:dyDescent="0.3">
      <c r="A2995">
        <v>1013</v>
      </c>
      <c r="B2995">
        <v>1</v>
      </c>
      <c r="C2995">
        <v>36</v>
      </c>
      <c r="D2995">
        <v>3</v>
      </c>
      <c r="E2995">
        <v>4</v>
      </c>
      <c r="F2995">
        <v>1013</v>
      </c>
      <c r="G2995" t="s">
        <v>1025</v>
      </c>
      <c r="H2995" s="6">
        <v>37</v>
      </c>
      <c r="I2995" s="12">
        <f>IF(Fact_Order[[#This Row],[Review Rating]]&gt;3,1,0)</f>
        <v>1</v>
      </c>
      <c r="J2995">
        <v>3.8</v>
      </c>
      <c r="K2995">
        <f>IF(Fact_Order[[#This Row],[Discount Applied]]="Yes", 1, 0)</f>
        <v>1</v>
      </c>
      <c r="L2995" t="s">
        <v>7</v>
      </c>
      <c r="M2995" t="s">
        <v>12</v>
      </c>
    </row>
    <row r="2996" spans="1:13" x14ac:dyDescent="0.3">
      <c r="A2996">
        <v>1228</v>
      </c>
      <c r="B2996">
        <v>6</v>
      </c>
      <c r="C2996">
        <v>27</v>
      </c>
      <c r="D2996">
        <v>2</v>
      </c>
      <c r="E2996">
        <v>1</v>
      </c>
      <c r="F2996">
        <v>1228</v>
      </c>
      <c r="G2996" t="s">
        <v>1240</v>
      </c>
      <c r="H2996" s="6">
        <v>37</v>
      </c>
      <c r="I2996" s="12">
        <f>IF(Fact_Order[[#This Row],[Review Rating]]&gt;3,1,0)</f>
        <v>1</v>
      </c>
      <c r="J2996">
        <v>4.9000000000000004</v>
      </c>
      <c r="K2996">
        <f>IF(Fact_Order[[#This Row],[Discount Applied]]="Yes", 1, 0)</f>
        <v>1</v>
      </c>
      <c r="L2996" t="s">
        <v>7</v>
      </c>
      <c r="M2996" t="s">
        <v>22</v>
      </c>
    </row>
    <row r="2997" spans="1:13" x14ac:dyDescent="0.3">
      <c r="A2997">
        <v>1240</v>
      </c>
      <c r="B2997">
        <v>4</v>
      </c>
      <c r="C2997">
        <v>33</v>
      </c>
      <c r="D2997">
        <v>2</v>
      </c>
      <c r="E2997">
        <v>8</v>
      </c>
      <c r="F2997">
        <v>1240</v>
      </c>
      <c r="G2997" t="s">
        <v>1252</v>
      </c>
      <c r="H2997" s="6">
        <v>37</v>
      </c>
      <c r="I2997" s="12">
        <f>IF(Fact_Order[[#This Row],[Review Rating]]&gt;3,1,0)</f>
        <v>1</v>
      </c>
      <c r="J2997">
        <v>4.8</v>
      </c>
      <c r="K2997">
        <f>IF(Fact_Order[[#This Row],[Discount Applied]]="Yes", 1, 0)</f>
        <v>1</v>
      </c>
      <c r="L2997" t="s">
        <v>7</v>
      </c>
      <c r="M2997" t="s">
        <v>27</v>
      </c>
    </row>
    <row r="2998" spans="1:13" x14ac:dyDescent="0.3">
      <c r="A2998">
        <v>1249</v>
      </c>
      <c r="B2998">
        <v>2</v>
      </c>
      <c r="C2998">
        <v>49</v>
      </c>
      <c r="D2998">
        <v>1</v>
      </c>
      <c r="E2998">
        <v>20</v>
      </c>
      <c r="F2998">
        <v>1249</v>
      </c>
      <c r="G2998" t="s">
        <v>1261</v>
      </c>
      <c r="H2998" s="6">
        <v>37</v>
      </c>
      <c r="I2998" s="12">
        <f>IF(Fact_Order[[#This Row],[Review Rating]]&gt;3,1,0)</f>
        <v>0</v>
      </c>
      <c r="J2998">
        <v>3</v>
      </c>
      <c r="K2998">
        <f>IF(Fact_Order[[#This Row],[Discount Applied]]="Yes", 1, 0)</f>
        <v>1</v>
      </c>
      <c r="L2998" t="s">
        <v>7</v>
      </c>
      <c r="M2998" t="s">
        <v>12</v>
      </c>
    </row>
    <row r="2999" spans="1:13" x14ac:dyDescent="0.3">
      <c r="A2999">
        <v>1345</v>
      </c>
      <c r="B2999">
        <v>3</v>
      </c>
      <c r="C2999">
        <v>15</v>
      </c>
      <c r="D2999">
        <v>4</v>
      </c>
      <c r="E2999">
        <v>18</v>
      </c>
      <c r="F2999">
        <v>1345</v>
      </c>
      <c r="G2999" t="s">
        <v>1357</v>
      </c>
      <c r="H2999" s="6">
        <v>37</v>
      </c>
      <c r="I2999" s="12">
        <f>IF(Fact_Order[[#This Row],[Review Rating]]&gt;3,1,0)</f>
        <v>1</v>
      </c>
      <c r="J2999">
        <v>4.9000000000000004</v>
      </c>
      <c r="K2999">
        <f>IF(Fact_Order[[#This Row],[Discount Applied]]="Yes", 1, 0)</f>
        <v>1</v>
      </c>
      <c r="L2999" t="s">
        <v>7</v>
      </c>
      <c r="M2999" t="s">
        <v>10</v>
      </c>
    </row>
    <row r="3000" spans="1:13" x14ac:dyDescent="0.3">
      <c r="A3000">
        <v>1660</v>
      </c>
      <c r="B3000">
        <v>3</v>
      </c>
      <c r="C3000">
        <v>41</v>
      </c>
      <c r="D3000">
        <v>4</v>
      </c>
      <c r="E3000">
        <v>25</v>
      </c>
      <c r="F3000">
        <v>1660</v>
      </c>
      <c r="G3000" t="s">
        <v>1672</v>
      </c>
      <c r="H3000" s="6">
        <v>37</v>
      </c>
      <c r="I3000" s="12">
        <f>IF(Fact_Order[[#This Row],[Review Rating]]&gt;3,1,0)</f>
        <v>1</v>
      </c>
      <c r="J3000">
        <v>3.9</v>
      </c>
      <c r="K3000">
        <f>IF(Fact_Order[[#This Row],[Discount Applied]]="Yes", 1, 0)</f>
        <v>1</v>
      </c>
      <c r="L3000" t="s">
        <v>7</v>
      </c>
      <c r="M3000" t="s">
        <v>8</v>
      </c>
    </row>
    <row r="3001" spans="1:13" x14ac:dyDescent="0.3">
      <c r="A3001">
        <v>1681</v>
      </c>
      <c r="B3001">
        <v>6</v>
      </c>
      <c r="C3001">
        <v>8</v>
      </c>
      <c r="D3001">
        <v>3</v>
      </c>
      <c r="E3001">
        <v>10</v>
      </c>
      <c r="F3001">
        <v>1681</v>
      </c>
      <c r="G3001" t="s">
        <v>1694</v>
      </c>
      <c r="H3001" s="6">
        <v>37</v>
      </c>
      <c r="I3001" s="12">
        <f>IF(Fact_Order[[#This Row],[Review Rating]]&gt;3,1,0)</f>
        <v>1</v>
      </c>
      <c r="J3001">
        <v>3.4</v>
      </c>
      <c r="K3001">
        <f>IF(Fact_Order[[#This Row],[Discount Applied]]="Yes", 1, 0)</f>
        <v>0</v>
      </c>
      <c r="L3001" t="s">
        <v>1691</v>
      </c>
      <c r="M3001" t="s">
        <v>12</v>
      </c>
    </row>
    <row r="3002" spans="1:13" x14ac:dyDescent="0.3">
      <c r="A3002">
        <v>1949</v>
      </c>
      <c r="B3002">
        <v>3</v>
      </c>
      <c r="C3002">
        <v>40</v>
      </c>
      <c r="D3002">
        <v>1</v>
      </c>
      <c r="E3002">
        <v>18</v>
      </c>
      <c r="F3002">
        <v>1949</v>
      </c>
      <c r="G3002" t="s">
        <v>1962</v>
      </c>
      <c r="H3002" s="6">
        <v>37</v>
      </c>
      <c r="I3002" s="12">
        <f>IF(Fact_Order[[#This Row],[Review Rating]]&gt;3,1,0)</f>
        <v>1</v>
      </c>
      <c r="J3002">
        <v>3.1</v>
      </c>
      <c r="K3002">
        <f>IF(Fact_Order[[#This Row],[Discount Applied]]="Yes", 1, 0)</f>
        <v>0</v>
      </c>
      <c r="L3002" t="s">
        <v>1691</v>
      </c>
      <c r="M3002" t="s">
        <v>14</v>
      </c>
    </row>
    <row r="3003" spans="1:13" x14ac:dyDescent="0.3">
      <c r="A3003">
        <v>1957</v>
      </c>
      <c r="B3003">
        <v>1</v>
      </c>
      <c r="C3003">
        <v>20</v>
      </c>
      <c r="D3003">
        <v>1</v>
      </c>
      <c r="E3003">
        <v>21</v>
      </c>
      <c r="F3003">
        <v>1957</v>
      </c>
      <c r="G3003" t="s">
        <v>1970</v>
      </c>
      <c r="H3003" s="6">
        <v>37</v>
      </c>
      <c r="I3003" s="12">
        <f>IF(Fact_Order[[#This Row],[Review Rating]]&gt;3,1,0)</f>
        <v>1</v>
      </c>
      <c r="J3003">
        <v>4.9000000000000004</v>
      </c>
      <c r="K3003">
        <f>IF(Fact_Order[[#This Row],[Discount Applied]]="Yes", 1, 0)</f>
        <v>0</v>
      </c>
      <c r="L3003" t="s">
        <v>1691</v>
      </c>
      <c r="M3003" t="s">
        <v>12</v>
      </c>
    </row>
    <row r="3004" spans="1:13" x14ac:dyDescent="0.3">
      <c r="A3004">
        <v>2058</v>
      </c>
      <c r="B3004">
        <v>4</v>
      </c>
      <c r="C3004">
        <v>46</v>
      </c>
      <c r="D3004">
        <v>2</v>
      </c>
      <c r="E3004">
        <v>21</v>
      </c>
      <c r="F3004">
        <v>2058</v>
      </c>
      <c r="G3004" t="s">
        <v>2071</v>
      </c>
      <c r="H3004" s="6">
        <v>37</v>
      </c>
      <c r="I3004" s="12">
        <f>IF(Fact_Order[[#This Row],[Review Rating]]&gt;3,1,0)</f>
        <v>1</v>
      </c>
      <c r="J3004">
        <v>4.2</v>
      </c>
      <c r="K3004">
        <f>IF(Fact_Order[[#This Row],[Discount Applied]]="Yes", 1, 0)</f>
        <v>0</v>
      </c>
      <c r="L3004" t="s">
        <v>1691</v>
      </c>
      <c r="M3004" t="s">
        <v>14</v>
      </c>
    </row>
    <row r="3005" spans="1:13" x14ac:dyDescent="0.3">
      <c r="A3005">
        <v>2181</v>
      </c>
      <c r="B3005">
        <v>6</v>
      </c>
      <c r="C3005">
        <v>40</v>
      </c>
      <c r="D3005">
        <v>3</v>
      </c>
      <c r="E3005">
        <v>8</v>
      </c>
      <c r="F3005">
        <v>2181</v>
      </c>
      <c r="G3005" t="s">
        <v>2194</v>
      </c>
      <c r="H3005" s="6">
        <v>37</v>
      </c>
      <c r="I3005" s="12">
        <f>IF(Fact_Order[[#This Row],[Review Rating]]&gt;3,1,0)</f>
        <v>1</v>
      </c>
      <c r="J3005">
        <v>4.0999999999999996</v>
      </c>
      <c r="K3005">
        <f>IF(Fact_Order[[#This Row],[Discount Applied]]="Yes", 1, 0)</f>
        <v>0</v>
      </c>
      <c r="L3005" t="s">
        <v>1691</v>
      </c>
      <c r="M3005" t="s">
        <v>10</v>
      </c>
    </row>
    <row r="3006" spans="1:13" x14ac:dyDescent="0.3">
      <c r="A3006">
        <v>2184</v>
      </c>
      <c r="B3006">
        <v>6</v>
      </c>
      <c r="C3006">
        <v>24</v>
      </c>
      <c r="D3006">
        <v>2</v>
      </c>
      <c r="E3006">
        <v>7</v>
      </c>
      <c r="F3006">
        <v>2184</v>
      </c>
      <c r="G3006" t="s">
        <v>2197</v>
      </c>
      <c r="H3006" s="6">
        <v>37</v>
      </c>
      <c r="I3006" s="12">
        <f>IF(Fact_Order[[#This Row],[Review Rating]]&gt;3,1,0)</f>
        <v>1</v>
      </c>
      <c r="J3006">
        <v>4.7</v>
      </c>
      <c r="K3006">
        <f>IF(Fact_Order[[#This Row],[Discount Applied]]="Yes", 1, 0)</f>
        <v>0</v>
      </c>
      <c r="L3006" t="s">
        <v>1691</v>
      </c>
      <c r="M3006" t="s">
        <v>10</v>
      </c>
    </row>
    <row r="3007" spans="1:13" x14ac:dyDescent="0.3">
      <c r="A3007">
        <v>2245</v>
      </c>
      <c r="B3007">
        <v>5</v>
      </c>
      <c r="C3007">
        <v>37</v>
      </c>
      <c r="D3007">
        <v>3</v>
      </c>
      <c r="E3007">
        <v>7</v>
      </c>
      <c r="F3007">
        <v>2245</v>
      </c>
      <c r="G3007" t="s">
        <v>2258</v>
      </c>
      <c r="H3007" s="6">
        <v>37</v>
      </c>
      <c r="I3007" s="12">
        <f>IF(Fact_Order[[#This Row],[Review Rating]]&gt;3,1,0)</f>
        <v>1</v>
      </c>
      <c r="J3007">
        <v>4.8</v>
      </c>
      <c r="K3007">
        <f>IF(Fact_Order[[#This Row],[Discount Applied]]="Yes", 1, 0)</f>
        <v>0</v>
      </c>
      <c r="L3007" t="s">
        <v>1691</v>
      </c>
      <c r="M3007" t="s">
        <v>14</v>
      </c>
    </row>
    <row r="3008" spans="1:13" x14ac:dyDescent="0.3">
      <c r="A3008">
        <v>2248</v>
      </c>
      <c r="B3008">
        <v>3</v>
      </c>
      <c r="C3008">
        <v>21</v>
      </c>
      <c r="D3008">
        <v>3</v>
      </c>
      <c r="E3008">
        <v>17</v>
      </c>
      <c r="F3008">
        <v>2248</v>
      </c>
      <c r="G3008" t="s">
        <v>2261</v>
      </c>
      <c r="H3008" s="6">
        <v>37</v>
      </c>
      <c r="I3008" s="12">
        <f>IF(Fact_Order[[#This Row],[Review Rating]]&gt;3,1,0)</f>
        <v>1</v>
      </c>
      <c r="J3008">
        <v>4.4000000000000004</v>
      </c>
      <c r="K3008">
        <f>IF(Fact_Order[[#This Row],[Discount Applied]]="Yes", 1, 0)</f>
        <v>0</v>
      </c>
      <c r="L3008" t="s">
        <v>1691</v>
      </c>
      <c r="M3008" t="s">
        <v>8</v>
      </c>
    </row>
    <row r="3009" spans="1:13" x14ac:dyDescent="0.3">
      <c r="A3009">
        <v>2336</v>
      </c>
      <c r="B3009">
        <v>6</v>
      </c>
      <c r="C3009">
        <v>38</v>
      </c>
      <c r="D3009">
        <v>3</v>
      </c>
      <c r="E3009">
        <v>8</v>
      </c>
      <c r="F3009">
        <v>2336</v>
      </c>
      <c r="G3009" t="s">
        <v>2349</v>
      </c>
      <c r="H3009" s="6">
        <v>37</v>
      </c>
      <c r="I3009" s="12">
        <f>IF(Fact_Order[[#This Row],[Review Rating]]&gt;3,1,0)</f>
        <v>1</v>
      </c>
      <c r="J3009">
        <v>3.9</v>
      </c>
      <c r="K3009">
        <f>IF(Fact_Order[[#This Row],[Discount Applied]]="Yes", 1, 0)</f>
        <v>0</v>
      </c>
      <c r="L3009" t="s">
        <v>1691</v>
      </c>
      <c r="M3009" t="s">
        <v>8</v>
      </c>
    </row>
    <row r="3010" spans="1:13" x14ac:dyDescent="0.3">
      <c r="A3010">
        <v>2410</v>
      </c>
      <c r="B3010">
        <v>6</v>
      </c>
      <c r="C3010">
        <v>48</v>
      </c>
      <c r="D3010">
        <v>2</v>
      </c>
      <c r="E3010">
        <v>17</v>
      </c>
      <c r="F3010">
        <v>2410</v>
      </c>
      <c r="G3010" t="s">
        <v>2423</v>
      </c>
      <c r="H3010" s="6">
        <v>37</v>
      </c>
      <c r="I3010" s="12">
        <f>IF(Fact_Order[[#This Row],[Review Rating]]&gt;3,1,0)</f>
        <v>0</v>
      </c>
      <c r="J3010">
        <v>3</v>
      </c>
      <c r="K3010">
        <f>IF(Fact_Order[[#This Row],[Discount Applied]]="Yes", 1, 0)</f>
        <v>0</v>
      </c>
      <c r="L3010" t="s">
        <v>1691</v>
      </c>
      <c r="M3010" t="s">
        <v>10</v>
      </c>
    </row>
    <row r="3011" spans="1:13" x14ac:dyDescent="0.3">
      <c r="A3011">
        <v>2458</v>
      </c>
      <c r="B3011">
        <v>5</v>
      </c>
      <c r="C3011">
        <v>13</v>
      </c>
      <c r="D3011">
        <v>4</v>
      </c>
      <c r="E3011">
        <v>9</v>
      </c>
      <c r="F3011">
        <v>2458</v>
      </c>
      <c r="G3011" t="s">
        <v>2471</v>
      </c>
      <c r="H3011" s="6">
        <v>37</v>
      </c>
      <c r="I3011" s="12">
        <f>IF(Fact_Order[[#This Row],[Review Rating]]&gt;3,1,0)</f>
        <v>1</v>
      </c>
      <c r="J3011">
        <v>3.6</v>
      </c>
      <c r="K3011">
        <f>IF(Fact_Order[[#This Row],[Discount Applied]]="Yes", 1, 0)</f>
        <v>0</v>
      </c>
      <c r="L3011" t="s">
        <v>1691</v>
      </c>
      <c r="M3011" t="s">
        <v>10</v>
      </c>
    </row>
    <row r="3012" spans="1:13" x14ac:dyDescent="0.3">
      <c r="A3012">
        <v>2496</v>
      </c>
      <c r="B3012">
        <v>2</v>
      </c>
      <c r="C3012">
        <v>44</v>
      </c>
      <c r="D3012">
        <v>2</v>
      </c>
      <c r="E3012">
        <v>22</v>
      </c>
      <c r="F3012">
        <v>2496</v>
      </c>
      <c r="G3012" t="s">
        <v>2509</v>
      </c>
      <c r="H3012" s="6">
        <v>37</v>
      </c>
      <c r="I3012" s="12">
        <f>IF(Fact_Order[[#This Row],[Review Rating]]&gt;3,1,0)</f>
        <v>1</v>
      </c>
      <c r="J3012">
        <v>3.1</v>
      </c>
      <c r="K3012">
        <f>IF(Fact_Order[[#This Row],[Discount Applied]]="Yes", 1, 0)</f>
        <v>0</v>
      </c>
      <c r="L3012" t="s">
        <v>1691</v>
      </c>
      <c r="M3012" t="s">
        <v>12</v>
      </c>
    </row>
    <row r="3013" spans="1:13" x14ac:dyDescent="0.3">
      <c r="A3013">
        <v>2515</v>
      </c>
      <c r="B3013">
        <v>2</v>
      </c>
      <c r="C3013">
        <v>30</v>
      </c>
      <c r="D3013">
        <v>2</v>
      </c>
      <c r="E3013">
        <v>20</v>
      </c>
      <c r="F3013">
        <v>2515</v>
      </c>
      <c r="G3013" t="s">
        <v>2528</v>
      </c>
      <c r="H3013" s="6">
        <v>37</v>
      </c>
      <c r="I3013" s="12">
        <f>IF(Fact_Order[[#This Row],[Review Rating]]&gt;3,1,0)</f>
        <v>1</v>
      </c>
      <c r="J3013">
        <v>4.8</v>
      </c>
      <c r="K3013">
        <f>IF(Fact_Order[[#This Row],[Discount Applied]]="Yes", 1, 0)</f>
        <v>0</v>
      </c>
      <c r="L3013" t="s">
        <v>1691</v>
      </c>
      <c r="M3013" t="s">
        <v>14</v>
      </c>
    </row>
    <row r="3014" spans="1:13" x14ac:dyDescent="0.3">
      <c r="A3014">
        <v>2586</v>
      </c>
      <c r="B3014">
        <v>2</v>
      </c>
      <c r="C3014">
        <v>49</v>
      </c>
      <c r="D3014">
        <v>4</v>
      </c>
      <c r="E3014">
        <v>13</v>
      </c>
      <c r="F3014">
        <v>2586</v>
      </c>
      <c r="G3014" t="s">
        <v>2599</v>
      </c>
      <c r="H3014" s="6">
        <v>37</v>
      </c>
      <c r="I3014" s="12">
        <f>IF(Fact_Order[[#This Row],[Review Rating]]&gt;3,1,0)</f>
        <v>1</v>
      </c>
      <c r="J3014">
        <v>4.4000000000000004</v>
      </c>
      <c r="K3014">
        <f>IF(Fact_Order[[#This Row],[Discount Applied]]="Yes", 1, 0)</f>
        <v>0</v>
      </c>
      <c r="L3014" t="s">
        <v>1691</v>
      </c>
      <c r="M3014" t="s">
        <v>27</v>
      </c>
    </row>
    <row r="3015" spans="1:13" x14ac:dyDescent="0.3">
      <c r="A3015">
        <v>2681</v>
      </c>
      <c r="B3015">
        <v>3</v>
      </c>
      <c r="C3015">
        <v>44</v>
      </c>
      <c r="D3015">
        <v>4</v>
      </c>
      <c r="E3015">
        <v>21</v>
      </c>
      <c r="F3015">
        <v>2681</v>
      </c>
      <c r="G3015" t="s">
        <v>2694</v>
      </c>
      <c r="H3015" s="6">
        <v>37</v>
      </c>
      <c r="I3015" s="12">
        <f>IF(Fact_Order[[#This Row],[Review Rating]]&gt;3,1,0)</f>
        <v>1</v>
      </c>
      <c r="J3015">
        <v>3.3</v>
      </c>
      <c r="K3015">
        <f>IF(Fact_Order[[#This Row],[Discount Applied]]="Yes", 1, 0)</f>
        <v>0</v>
      </c>
      <c r="L3015" t="s">
        <v>1691</v>
      </c>
      <c r="M3015" t="s">
        <v>8</v>
      </c>
    </row>
    <row r="3016" spans="1:13" x14ac:dyDescent="0.3">
      <c r="A3016">
        <v>2703</v>
      </c>
      <c r="B3016">
        <v>3</v>
      </c>
      <c r="C3016">
        <v>22</v>
      </c>
      <c r="D3016">
        <v>4</v>
      </c>
      <c r="E3016">
        <v>10</v>
      </c>
      <c r="F3016">
        <v>2703</v>
      </c>
      <c r="G3016" t="s">
        <v>2716</v>
      </c>
      <c r="H3016" s="6">
        <v>37</v>
      </c>
      <c r="I3016" s="12">
        <f>IF(Fact_Order[[#This Row],[Review Rating]]&gt;3,1,0)</f>
        <v>1</v>
      </c>
      <c r="J3016">
        <v>4</v>
      </c>
      <c r="K3016">
        <f>IF(Fact_Order[[#This Row],[Discount Applied]]="Yes", 1, 0)</f>
        <v>0</v>
      </c>
      <c r="L3016" t="s">
        <v>1691</v>
      </c>
      <c r="M3016" t="s">
        <v>27</v>
      </c>
    </row>
    <row r="3017" spans="1:13" x14ac:dyDescent="0.3">
      <c r="A3017">
        <v>2823</v>
      </c>
      <c r="B3017">
        <v>4</v>
      </c>
      <c r="C3017">
        <v>33</v>
      </c>
      <c r="D3017">
        <v>4</v>
      </c>
      <c r="E3017">
        <v>12</v>
      </c>
      <c r="F3017">
        <v>2823</v>
      </c>
      <c r="G3017" t="s">
        <v>2836</v>
      </c>
      <c r="H3017" s="6">
        <v>37</v>
      </c>
      <c r="I3017" s="12">
        <f>IF(Fact_Order[[#This Row],[Review Rating]]&gt;3,1,0)</f>
        <v>1</v>
      </c>
      <c r="J3017">
        <v>4.0999999999999996</v>
      </c>
      <c r="K3017">
        <f>IF(Fact_Order[[#This Row],[Discount Applied]]="Yes", 1, 0)</f>
        <v>0</v>
      </c>
      <c r="L3017" t="s">
        <v>1691</v>
      </c>
      <c r="M3017" t="s">
        <v>14</v>
      </c>
    </row>
    <row r="3018" spans="1:13" x14ac:dyDescent="0.3">
      <c r="A3018">
        <v>2833</v>
      </c>
      <c r="B3018">
        <v>4</v>
      </c>
      <c r="C3018">
        <v>34</v>
      </c>
      <c r="D3018">
        <v>3</v>
      </c>
      <c r="E3018">
        <v>19</v>
      </c>
      <c r="F3018">
        <v>2833</v>
      </c>
      <c r="G3018" t="s">
        <v>2846</v>
      </c>
      <c r="H3018" s="6">
        <v>37</v>
      </c>
      <c r="I3018" s="12">
        <f>IF(Fact_Order[[#This Row],[Review Rating]]&gt;3,1,0)</f>
        <v>1</v>
      </c>
      <c r="J3018">
        <v>4.5999999999999996</v>
      </c>
      <c r="K3018">
        <f>IF(Fact_Order[[#This Row],[Discount Applied]]="Yes", 1, 0)</f>
        <v>0</v>
      </c>
      <c r="L3018" t="s">
        <v>1691</v>
      </c>
      <c r="M3018" t="s">
        <v>14</v>
      </c>
    </row>
    <row r="3019" spans="1:13" x14ac:dyDescent="0.3">
      <c r="A3019">
        <v>2913</v>
      </c>
      <c r="B3019">
        <v>4</v>
      </c>
      <c r="C3019">
        <v>5</v>
      </c>
      <c r="D3019">
        <v>1</v>
      </c>
      <c r="E3019">
        <v>10</v>
      </c>
      <c r="F3019">
        <v>2913</v>
      </c>
      <c r="G3019" t="s">
        <v>2926</v>
      </c>
      <c r="H3019" s="6">
        <v>37</v>
      </c>
      <c r="I3019" s="12">
        <f>IF(Fact_Order[[#This Row],[Review Rating]]&gt;3,1,0)</f>
        <v>1</v>
      </c>
      <c r="J3019">
        <v>4</v>
      </c>
      <c r="K3019">
        <f>IF(Fact_Order[[#This Row],[Discount Applied]]="Yes", 1, 0)</f>
        <v>0</v>
      </c>
      <c r="L3019" t="s">
        <v>1691</v>
      </c>
      <c r="M3019" t="s">
        <v>10</v>
      </c>
    </row>
    <row r="3020" spans="1:13" x14ac:dyDescent="0.3">
      <c r="A3020">
        <v>3035</v>
      </c>
      <c r="B3020">
        <v>5</v>
      </c>
      <c r="C3020">
        <v>41</v>
      </c>
      <c r="D3020">
        <v>2</v>
      </c>
      <c r="E3020">
        <v>24</v>
      </c>
      <c r="F3020">
        <v>3035</v>
      </c>
      <c r="G3020" t="s">
        <v>3048</v>
      </c>
      <c r="H3020" s="6">
        <v>37</v>
      </c>
      <c r="I3020" s="12">
        <f>IF(Fact_Order[[#This Row],[Review Rating]]&gt;3,1,0)</f>
        <v>1</v>
      </c>
      <c r="J3020">
        <v>3.5</v>
      </c>
      <c r="K3020">
        <f>IF(Fact_Order[[#This Row],[Discount Applied]]="Yes", 1, 0)</f>
        <v>0</v>
      </c>
      <c r="L3020" t="s">
        <v>1691</v>
      </c>
      <c r="M3020" t="s">
        <v>12</v>
      </c>
    </row>
    <row r="3021" spans="1:13" x14ac:dyDescent="0.3">
      <c r="A3021">
        <v>3046</v>
      </c>
      <c r="B3021">
        <v>5</v>
      </c>
      <c r="C3021">
        <v>21</v>
      </c>
      <c r="D3021">
        <v>1</v>
      </c>
      <c r="E3021">
        <v>21</v>
      </c>
      <c r="F3021">
        <v>3046</v>
      </c>
      <c r="G3021" t="s">
        <v>3059</v>
      </c>
      <c r="H3021" s="6">
        <v>37</v>
      </c>
      <c r="I3021" s="12">
        <f>IF(Fact_Order[[#This Row],[Review Rating]]&gt;3,1,0)</f>
        <v>1</v>
      </c>
      <c r="J3021">
        <v>4.5999999999999996</v>
      </c>
      <c r="K3021">
        <f>IF(Fact_Order[[#This Row],[Discount Applied]]="Yes", 1, 0)</f>
        <v>0</v>
      </c>
      <c r="L3021" t="s">
        <v>1691</v>
      </c>
      <c r="M3021" t="s">
        <v>14</v>
      </c>
    </row>
    <row r="3022" spans="1:13" x14ac:dyDescent="0.3">
      <c r="A3022">
        <v>3085</v>
      </c>
      <c r="B3022">
        <v>6</v>
      </c>
      <c r="C3022">
        <v>38</v>
      </c>
      <c r="D3022">
        <v>2</v>
      </c>
      <c r="E3022">
        <v>19</v>
      </c>
      <c r="F3022">
        <v>3085</v>
      </c>
      <c r="G3022" t="s">
        <v>3098</v>
      </c>
      <c r="H3022" s="6">
        <v>37</v>
      </c>
      <c r="I3022" s="12">
        <f>IF(Fact_Order[[#This Row],[Review Rating]]&gt;3,1,0)</f>
        <v>1</v>
      </c>
      <c r="J3022">
        <v>3.2</v>
      </c>
      <c r="K3022">
        <f>IF(Fact_Order[[#This Row],[Discount Applied]]="Yes", 1, 0)</f>
        <v>0</v>
      </c>
      <c r="L3022" t="s">
        <v>1691</v>
      </c>
      <c r="M3022" t="s">
        <v>14</v>
      </c>
    </row>
    <row r="3023" spans="1:13" x14ac:dyDescent="0.3">
      <c r="A3023">
        <v>3104</v>
      </c>
      <c r="B3023">
        <v>5</v>
      </c>
      <c r="C3023">
        <v>27</v>
      </c>
      <c r="D3023">
        <v>1</v>
      </c>
      <c r="E3023">
        <v>6</v>
      </c>
      <c r="F3023">
        <v>3104</v>
      </c>
      <c r="G3023" t="s">
        <v>3117</v>
      </c>
      <c r="H3023" s="6">
        <v>37</v>
      </c>
      <c r="I3023" s="12">
        <f>IF(Fact_Order[[#This Row],[Review Rating]]&gt;3,1,0)</f>
        <v>0</v>
      </c>
      <c r="J3023">
        <v>3</v>
      </c>
      <c r="K3023">
        <f>IF(Fact_Order[[#This Row],[Discount Applied]]="Yes", 1, 0)</f>
        <v>0</v>
      </c>
      <c r="L3023" t="s">
        <v>1691</v>
      </c>
      <c r="M3023" t="s">
        <v>22</v>
      </c>
    </row>
    <row r="3024" spans="1:13" x14ac:dyDescent="0.3">
      <c r="A3024">
        <v>3177</v>
      </c>
      <c r="B3024">
        <v>5</v>
      </c>
      <c r="C3024">
        <v>11</v>
      </c>
      <c r="D3024">
        <v>2</v>
      </c>
      <c r="E3024">
        <v>4</v>
      </c>
      <c r="F3024">
        <v>3177</v>
      </c>
      <c r="G3024" t="s">
        <v>3190</v>
      </c>
      <c r="H3024" s="6">
        <v>37</v>
      </c>
      <c r="I3024" s="12">
        <f>IF(Fact_Order[[#This Row],[Review Rating]]&gt;3,1,0)</f>
        <v>1</v>
      </c>
      <c r="J3024">
        <v>4.5999999999999996</v>
      </c>
      <c r="K3024">
        <f>IF(Fact_Order[[#This Row],[Discount Applied]]="Yes", 1, 0)</f>
        <v>0</v>
      </c>
      <c r="L3024" t="s">
        <v>1691</v>
      </c>
      <c r="M3024" t="s">
        <v>12</v>
      </c>
    </row>
    <row r="3025" spans="1:13" x14ac:dyDescent="0.3">
      <c r="A3025">
        <v>3203</v>
      </c>
      <c r="B3025">
        <v>4</v>
      </c>
      <c r="C3025">
        <v>49</v>
      </c>
      <c r="D3025">
        <v>4</v>
      </c>
      <c r="E3025">
        <v>19</v>
      </c>
      <c r="F3025">
        <v>3203</v>
      </c>
      <c r="G3025" t="s">
        <v>3216</v>
      </c>
      <c r="H3025" s="6">
        <v>37</v>
      </c>
      <c r="I3025" s="12">
        <f>IF(Fact_Order[[#This Row],[Review Rating]]&gt;3,1,0)</f>
        <v>1</v>
      </c>
      <c r="J3025">
        <v>4.5</v>
      </c>
      <c r="K3025">
        <f>IF(Fact_Order[[#This Row],[Discount Applied]]="Yes", 1, 0)</f>
        <v>0</v>
      </c>
      <c r="L3025" t="s">
        <v>1691</v>
      </c>
      <c r="M3025" t="s">
        <v>8</v>
      </c>
    </row>
    <row r="3026" spans="1:13" x14ac:dyDescent="0.3">
      <c r="A3026">
        <v>3241</v>
      </c>
      <c r="B3026">
        <v>5</v>
      </c>
      <c r="C3026">
        <v>9</v>
      </c>
      <c r="D3026">
        <v>4</v>
      </c>
      <c r="E3026">
        <v>4</v>
      </c>
      <c r="F3026">
        <v>3241</v>
      </c>
      <c r="G3026" t="s">
        <v>3254</v>
      </c>
      <c r="H3026" s="6">
        <v>37</v>
      </c>
      <c r="I3026" s="12">
        <f>IF(Fact_Order[[#This Row],[Review Rating]]&gt;3,1,0)</f>
        <v>1</v>
      </c>
      <c r="J3026">
        <v>3.8</v>
      </c>
      <c r="K3026">
        <f>IF(Fact_Order[[#This Row],[Discount Applied]]="Yes", 1, 0)</f>
        <v>0</v>
      </c>
      <c r="L3026" t="s">
        <v>1691</v>
      </c>
      <c r="M3026" t="s">
        <v>22</v>
      </c>
    </row>
    <row r="3027" spans="1:13" x14ac:dyDescent="0.3">
      <c r="A3027">
        <v>3397</v>
      </c>
      <c r="B3027">
        <v>3</v>
      </c>
      <c r="C3027">
        <v>31</v>
      </c>
      <c r="D3027">
        <v>1</v>
      </c>
      <c r="E3027">
        <v>14</v>
      </c>
      <c r="F3027">
        <v>3397</v>
      </c>
      <c r="G3027" t="s">
        <v>3410</v>
      </c>
      <c r="H3027" s="6">
        <v>37</v>
      </c>
      <c r="I3027" s="12">
        <f>IF(Fact_Order[[#This Row],[Review Rating]]&gt;3,1,0)</f>
        <v>1</v>
      </c>
      <c r="J3027">
        <v>5</v>
      </c>
      <c r="K3027">
        <f>IF(Fact_Order[[#This Row],[Discount Applied]]="Yes", 1, 0)</f>
        <v>0</v>
      </c>
      <c r="L3027" t="s">
        <v>1691</v>
      </c>
      <c r="M3027" t="s">
        <v>14</v>
      </c>
    </row>
    <row r="3028" spans="1:13" x14ac:dyDescent="0.3">
      <c r="A3028">
        <v>3450</v>
      </c>
      <c r="B3028">
        <v>4</v>
      </c>
      <c r="C3028">
        <v>24</v>
      </c>
      <c r="D3028">
        <v>2</v>
      </c>
      <c r="E3028">
        <v>1</v>
      </c>
      <c r="F3028">
        <v>3450</v>
      </c>
      <c r="G3028" t="s">
        <v>3463</v>
      </c>
      <c r="H3028" s="6">
        <v>37</v>
      </c>
      <c r="I3028" s="12">
        <f>IF(Fact_Order[[#This Row],[Review Rating]]&gt;3,1,0)</f>
        <v>1</v>
      </c>
      <c r="J3028">
        <v>4.5</v>
      </c>
      <c r="K3028">
        <f>IF(Fact_Order[[#This Row],[Discount Applied]]="Yes", 1, 0)</f>
        <v>0</v>
      </c>
      <c r="L3028" t="s">
        <v>1691</v>
      </c>
      <c r="M3028" t="s">
        <v>10</v>
      </c>
    </row>
    <row r="3029" spans="1:13" x14ac:dyDescent="0.3">
      <c r="A3029">
        <v>3459</v>
      </c>
      <c r="B3029">
        <v>4</v>
      </c>
      <c r="C3029">
        <v>9</v>
      </c>
      <c r="D3029">
        <v>2</v>
      </c>
      <c r="E3029">
        <v>17</v>
      </c>
      <c r="F3029">
        <v>3459</v>
      </c>
      <c r="G3029" t="s">
        <v>3472</v>
      </c>
      <c r="H3029" s="6">
        <v>37</v>
      </c>
      <c r="I3029" s="12">
        <f>IF(Fact_Order[[#This Row],[Review Rating]]&gt;3,1,0)</f>
        <v>1</v>
      </c>
      <c r="J3029">
        <v>3.4</v>
      </c>
      <c r="K3029">
        <f>IF(Fact_Order[[#This Row],[Discount Applied]]="Yes", 1, 0)</f>
        <v>0</v>
      </c>
      <c r="L3029" t="s">
        <v>1691</v>
      </c>
      <c r="M3029" t="s">
        <v>8</v>
      </c>
    </row>
    <row r="3030" spans="1:13" x14ac:dyDescent="0.3">
      <c r="A3030">
        <v>3460</v>
      </c>
      <c r="B3030">
        <v>1</v>
      </c>
      <c r="C3030">
        <v>32</v>
      </c>
      <c r="D3030">
        <v>4</v>
      </c>
      <c r="E3030">
        <v>16</v>
      </c>
      <c r="F3030">
        <v>3460</v>
      </c>
      <c r="G3030" t="s">
        <v>3473</v>
      </c>
      <c r="H3030" s="6">
        <v>37</v>
      </c>
      <c r="I3030" s="12">
        <f>IF(Fact_Order[[#This Row],[Review Rating]]&gt;3,1,0)</f>
        <v>1</v>
      </c>
      <c r="J3030">
        <v>3.8</v>
      </c>
      <c r="K3030">
        <f>IF(Fact_Order[[#This Row],[Discount Applied]]="Yes", 1, 0)</f>
        <v>0</v>
      </c>
      <c r="L3030" t="s">
        <v>1691</v>
      </c>
      <c r="M3030" t="s">
        <v>14</v>
      </c>
    </row>
    <row r="3031" spans="1:13" x14ac:dyDescent="0.3">
      <c r="A3031">
        <v>3484</v>
      </c>
      <c r="B3031">
        <v>1</v>
      </c>
      <c r="C3031">
        <v>22</v>
      </c>
      <c r="D3031">
        <v>1</v>
      </c>
      <c r="E3031">
        <v>16</v>
      </c>
      <c r="F3031">
        <v>3484</v>
      </c>
      <c r="G3031" t="s">
        <v>3497</v>
      </c>
      <c r="H3031" s="6">
        <v>37</v>
      </c>
      <c r="I3031" s="12">
        <f>IF(Fact_Order[[#This Row],[Review Rating]]&gt;3,1,0)</f>
        <v>1</v>
      </c>
      <c r="J3031">
        <v>3.9</v>
      </c>
      <c r="K3031">
        <f>IF(Fact_Order[[#This Row],[Discount Applied]]="Yes", 1, 0)</f>
        <v>0</v>
      </c>
      <c r="L3031" t="s">
        <v>1691</v>
      </c>
      <c r="M3031" t="s">
        <v>12</v>
      </c>
    </row>
    <row r="3032" spans="1:13" x14ac:dyDescent="0.3">
      <c r="A3032">
        <v>3549</v>
      </c>
      <c r="B3032">
        <v>4</v>
      </c>
      <c r="C3032">
        <v>41</v>
      </c>
      <c r="D3032">
        <v>4</v>
      </c>
      <c r="E3032">
        <v>1</v>
      </c>
      <c r="F3032">
        <v>3549</v>
      </c>
      <c r="G3032" t="s">
        <v>3562</v>
      </c>
      <c r="H3032" s="6">
        <v>37</v>
      </c>
      <c r="I3032" s="12">
        <f>IF(Fact_Order[[#This Row],[Review Rating]]&gt;3,1,0)</f>
        <v>0</v>
      </c>
      <c r="J3032">
        <v>3</v>
      </c>
      <c r="K3032">
        <f>IF(Fact_Order[[#This Row],[Discount Applied]]="Yes", 1, 0)</f>
        <v>0</v>
      </c>
      <c r="L3032" t="s">
        <v>1691</v>
      </c>
      <c r="M3032" t="s">
        <v>27</v>
      </c>
    </row>
    <row r="3033" spans="1:13" x14ac:dyDescent="0.3">
      <c r="A3033">
        <v>27</v>
      </c>
      <c r="B3033">
        <v>3</v>
      </c>
      <c r="C3033">
        <v>16</v>
      </c>
      <c r="D3033">
        <v>2</v>
      </c>
      <c r="E3033">
        <v>13</v>
      </c>
      <c r="F3033">
        <v>17</v>
      </c>
      <c r="G3033" t="s">
        <v>29</v>
      </c>
      <c r="H3033" s="6">
        <v>36</v>
      </c>
      <c r="I3033" s="12">
        <f>IF(Fact_Order[[#This Row],[Review Rating]]&gt;3,1,0)</f>
        <v>1</v>
      </c>
      <c r="J3033">
        <v>4.0999999999999996</v>
      </c>
      <c r="K3033">
        <f>IF(Fact_Order[[#This Row],[Discount Applied]]="Yes", 1, 0)</f>
        <v>1</v>
      </c>
      <c r="L3033" t="s">
        <v>7</v>
      </c>
      <c r="M3033" t="s">
        <v>27</v>
      </c>
    </row>
    <row r="3034" spans="1:13" x14ac:dyDescent="0.3">
      <c r="A3034">
        <v>66</v>
      </c>
      <c r="B3034">
        <v>5</v>
      </c>
      <c r="C3034">
        <v>33</v>
      </c>
      <c r="D3034">
        <v>2</v>
      </c>
      <c r="E3034">
        <v>22</v>
      </c>
      <c r="F3034">
        <v>66</v>
      </c>
      <c r="G3034" t="s">
        <v>78</v>
      </c>
      <c r="H3034" s="6">
        <v>36</v>
      </c>
      <c r="I3034" s="12">
        <f>IF(Fact_Order[[#This Row],[Review Rating]]&gt;3,1,0)</f>
        <v>1</v>
      </c>
      <c r="J3034">
        <v>4.8</v>
      </c>
      <c r="K3034">
        <f>IF(Fact_Order[[#This Row],[Discount Applied]]="Yes", 1, 0)</f>
        <v>1</v>
      </c>
      <c r="L3034" t="s">
        <v>7</v>
      </c>
      <c r="M3034" t="s">
        <v>8</v>
      </c>
    </row>
    <row r="3035" spans="1:13" x14ac:dyDescent="0.3">
      <c r="A3035">
        <v>127</v>
      </c>
      <c r="B3035">
        <v>6</v>
      </c>
      <c r="C3035">
        <v>17</v>
      </c>
      <c r="D3035">
        <v>2</v>
      </c>
      <c r="E3035">
        <v>7</v>
      </c>
      <c r="F3035">
        <v>127</v>
      </c>
      <c r="G3035" t="s">
        <v>139</v>
      </c>
      <c r="H3035" s="6">
        <v>36</v>
      </c>
      <c r="I3035" s="12">
        <f>IF(Fact_Order[[#This Row],[Review Rating]]&gt;3,1,0)</f>
        <v>1</v>
      </c>
      <c r="J3035">
        <v>3.9</v>
      </c>
      <c r="K3035">
        <f>IF(Fact_Order[[#This Row],[Discount Applied]]="Yes", 1, 0)</f>
        <v>1</v>
      </c>
      <c r="L3035" t="s">
        <v>7</v>
      </c>
      <c r="M3035" t="s">
        <v>10</v>
      </c>
    </row>
    <row r="3036" spans="1:13" x14ac:dyDescent="0.3">
      <c r="A3036">
        <v>322</v>
      </c>
      <c r="B3036">
        <v>2</v>
      </c>
      <c r="C3036">
        <v>35</v>
      </c>
      <c r="D3036">
        <v>3</v>
      </c>
      <c r="E3036">
        <v>5</v>
      </c>
      <c r="F3036">
        <v>322</v>
      </c>
      <c r="G3036" t="s">
        <v>334</v>
      </c>
      <c r="H3036" s="6">
        <v>36</v>
      </c>
      <c r="I3036" s="12">
        <f>IF(Fact_Order[[#This Row],[Review Rating]]&gt;3,1,0)</f>
        <v>1</v>
      </c>
      <c r="J3036">
        <v>4.7</v>
      </c>
      <c r="K3036">
        <f>IF(Fact_Order[[#This Row],[Discount Applied]]="Yes", 1, 0)</f>
        <v>1</v>
      </c>
      <c r="L3036" t="s">
        <v>7</v>
      </c>
      <c r="M3036" t="s">
        <v>27</v>
      </c>
    </row>
    <row r="3037" spans="1:13" x14ac:dyDescent="0.3">
      <c r="A3037">
        <v>343</v>
      </c>
      <c r="B3037">
        <v>3</v>
      </c>
      <c r="C3037">
        <v>1</v>
      </c>
      <c r="D3037">
        <v>2</v>
      </c>
      <c r="E3037">
        <v>8</v>
      </c>
      <c r="F3037">
        <v>343</v>
      </c>
      <c r="G3037" t="s">
        <v>355</v>
      </c>
      <c r="H3037" s="6">
        <v>36</v>
      </c>
      <c r="I3037" s="12">
        <f>IF(Fact_Order[[#This Row],[Review Rating]]&gt;3,1,0)</f>
        <v>0</v>
      </c>
      <c r="J3037">
        <v>2.6</v>
      </c>
      <c r="K3037">
        <f>IF(Fact_Order[[#This Row],[Discount Applied]]="Yes", 1, 0)</f>
        <v>1</v>
      </c>
      <c r="L3037" t="s">
        <v>7</v>
      </c>
      <c r="M3037" t="s">
        <v>12</v>
      </c>
    </row>
    <row r="3038" spans="1:13" x14ac:dyDescent="0.3">
      <c r="A3038">
        <v>367</v>
      </c>
      <c r="B3038">
        <v>6</v>
      </c>
      <c r="C3038">
        <v>44</v>
      </c>
      <c r="D3038">
        <v>2</v>
      </c>
      <c r="E3038">
        <v>21</v>
      </c>
      <c r="F3038">
        <v>367</v>
      </c>
      <c r="G3038" t="s">
        <v>379</v>
      </c>
      <c r="H3038" s="6">
        <v>36</v>
      </c>
      <c r="I3038" s="12">
        <f>IF(Fact_Order[[#This Row],[Review Rating]]&gt;3,1,0)</f>
        <v>1</v>
      </c>
      <c r="J3038">
        <v>3.5</v>
      </c>
      <c r="K3038">
        <f>IF(Fact_Order[[#This Row],[Discount Applied]]="Yes", 1, 0)</f>
        <v>1</v>
      </c>
      <c r="L3038" t="s">
        <v>7</v>
      </c>
      <c r="M3038" t="s">
        <v>8</v>
      </c>
    </row>
    <row r="3039" spans="1:13" x14ac:dyDescent="0.3">
      <c r="A3039">
        <v>496</v>
      </c>
      <c r="B3039">
        <v>2</v>
      </c>
      <c r="C3039">
        <v>50</v>
      </c>
      <c r="D3039">
        <v>4</v>
      </c>
      <c r="E3039">
        <v>9</v>
      </c>
      <c r="F3039">
        <v>496</v>
      </c>
      <c r="G3039" t="s">
        <v>508</v>
      </c>
      <c r="H3039" s="6">
        <v>36</v>
      </c>
      <c r="I3039" s="12">
        <f>IF(Fact_Order[[#This Row],[Review Rating]]&gt;3,1,0)</f>
        <v>1</v>
      </c>
      <c r="J3039">
        <v>3.3</v>
      </c>
      <c r="K3039">
        <f>IF(Fact_Order[[#This Row],[Discount Applied]]="Yes", 1, 0)</f>
        <v>1</v>
      </c>
      <c r="L3039" t="s">
        <v>7</v>
      </c>
      <c r="M3039" t="s">
        <v>27</v>
      </c>
    </row>
    <row r="3040" spans="1:13" x14ac:dyDescent="0.3">
      <c r="A3040">
        <v>656</v>
      </c>
      <c r="B3040">
        <v>2</v>
      </c>
      <c r="C3040">
        <v>17</v>
      </c>
      <c r="D3040">
        <v>4</v>
      </c>
      <c r="E3040">
        <v>9</v>
      </c>
      <c r="F3040">
        <v>656</v>
      </c>
      <c r="G3040" t="s">
        <v>668</v>
      </c>
      <c r="H3040" s="6">
        <v>36</v>
      </c>
      <c r="I3040" s="12">
        <f>IF(Fact_Order[[#This Row],[Review Rating]]&gt;3,1,0)</f>
        <v>1</v>
      </c>
      <c r="J3040">
        <v>3.1</v>
      </c>
      <c r="K3040">
        <f>IF(Fact_Order[[#This Row],[Discount Applied]]="Yes", 1, 0)</f>
        <v>1</v>
      </c>
      <c r="L3040" t="s">
        <v>7</v>
      </c>
      <c r="M3040" t="s">
        <v>8</v>
      </c>
    </row>
    <row r="3041" spans="1:13" x14ac:dyDescent="0.3">
      <c r="A3041">
        <v>684</v>
      </c>
      <c r="B3041">
        <v>2</v>
      </c>
      <c r="C3041">
        <v>50</v>
      </c>
      <c r="D3041">
        <v>1</v>
      </c>
      <c r="E3041">
        <v>4</v>
      </c>
      <c r="F3041">
        <v>684</v>
      </c>
      <c r="G3041" t="s">
        <v>696</v>
      </c>
      <c r="H3041" s="6">
        <v>36</v>
      </c>
      <c r="I3041" s="12">
        <f>IF(Fact_Order[[#This Row],[Review Rating]]&gt;3,1,0)</f>
        <v>0</v>
      </c>
      <c r="J3041">
        <v>2.7</v>
      </c>
      <c r="K3041">
        <f>IF(Fact_Order[[#This Row],[Discount Applied]]="Yes", 1, 0)</f>
        <v>1</v>
      </c>
      <c r="L3041" t="s">
        <v>7</v>
      </c>
      <c r="M3041" t="s">
        <v>22</v>
      </c>
    </row>
    <row r="3042" spans="1:13" x14ac:dyDescent="0.3">
      <c r="A3042">
        <v>734</v>
      </c>
      <c r="B3042">
        <v>5</v>
      </c>
      <c r="C3042">
        <v>4</v>
      </c>
      <c r="D3042">
        <v>4</v>
      </c>
      <c r="E3042">
        <v>11</v>
      </c>
      <c r="F3042">
        <v>734</v>
      </c>
      <c r="G3042" t="s">
        <v>746</v>
      </c>
      <c r="H3042" s="6">
        <v>36</v>
      </c>
      <c r="I3042" s="12">
        <f>IF(Fact_Order[[#This Row],[Review Rating]]&gt;3,1,0)</f>
        <v>0</v>
      </c>
      <c r="J3042">
        <v>2.7</v>
      </c>
      <c r="K3042">
        <f>IF(Fact_Order[[#This Row],[Discount Applied]]="Yes", 1, 0)</f>
        <v>1</v>
      </c>
      <c r="L3042" t="s">
        <v>7</v>
      </c>
      <c r="M3042" t="s">
        <v>27</v>
      </c>
    </row>
    <row r="3043" spans="1:13" x14ac:dyDescent="0.3">
      <c r="A3043">
        <v>820</v>
      </c>
      <c r="B3043">
        <v>3</v>
      </c>
      <c r="C3043">
        <v>25</v>
      </c>
      <c r="D3043">
        <v>1</v>
      </c>
      <c r="E3043">
        <v>13</v>
      </c>
      <c r="F3043">
        <v>820</v>
      </c>
      <c r="G3043" t="s">
        <v>832</v>
      </c>
      <c r="H3043" s="6">
        <v>36</v>
      </c>
      <c r="I3043" s="12">
        <f>IF(Fact_Order[[#This Row],[Review Rating]]&gt;3,1,0)</f>
        <v>1</v>
      </c>
      <c r="J3043">
        <v>4.8</v>
      </c>
      <c r="K3043">
        <f>IF(Fact_Order[[#This Row],[Discount Applied]]="Yes", 1, 0)</f>
        <v>1</v>
      </c>
      <c r="L3043" t="s">
        <v>7</v>
      </c>
      <c r="M3043" t="s">
        <v>27</v>
      </c>
    </row>
    <row r="3044" spans="1:13" x14ac:dyDescent="0.3">
      <c r="A3044">
        <v>932</v>
      </c>
      <c r="B3044">
        <v>4</v>
      </c>
      <c r="C3044">
        <v>44</v>
      </c>
      <c r="D3044">
        <v>1</v>
      </c>
      <c r="E3044">
        <v>8</v>
      </c>
      <c r="F3044">
        <v>932</v>
      </c>
      <c r="G3044" t="s">
        <v>944</v>
      </c>
      <c r="H3044" s="6">
        <v>36</v>
      </c>
      <c r="I3044" s="12">
        <f>IF(Fact_Order[[#This Row],[Review Rating]]&gt;3,1,0)</f>
        <v>1</v>
      </c>
      <c r="J3044">
        <v>4.0999999999999996</v>
      </c>
      <c r="K3044">
        <f>IF(Fact_Order[[#This Row],[Discount Applied]]="Yes", 1, 0)</f>
        <v>1</v>
      </c>
      <c r="L3044" t="s">
        <v>7</v>
      </c>
      <c r="M3044" t="s">
        <v>22</v>
      </c>
    </row>
    <row r="3045" spans="1:13" x14ac:dyDescent="0.3">
      <c r="A3045">
        <v>950</v>
      </c>
      <c r="B3045">
        <v>4</v>
      </c>
      <c r="C3045">
        <v>7</v>
      </c>
      <c r="D3045">
        <v>3</v>
      </c>
      <c r="E3045">
        <v>3</v>
      </c>
      <c r="F3045">
        <v>950</v>
      </c>
      <c r="G3045" t="s">
        <v>962</v>
      </c>
      <c r="H3045" s="6">
        <v>36</v>
      </c>
      <c r="I3045" s="12">
        <f>IF(Fact_Order[[#This Row],[Review Rating]]&gt;3,1,0)</f>
        <v>1</v>
      </c>
      <c r="J3045">
        <v>3.4</v>
      </c>
      <c r="K3045">
        <f>IF(Fact_Order[[#This Row],[Discount Applied]]="Yes", 1, 0)</f>
        <v>1</v>
      </c>
      <c r="L3045" t="s">
        <v>7</v>
      </c>
      <c r="M3045" t="s">
        <v>8</v>
      </c>
    </row>
    <row r="3046" spans="1:13" x14ac:dyDescent="0.3">
      <c r="A3046">
        <v>1029</v>
      </c>
      <c r="B3046">
        <v>4</v>
      </c>
      <c r="C3046">
        <v>44</v>
      </c>
      <c r="D3046">
        <v>3</v>
      </c>
      <c r="E3046">
        <v>16</v>
      </c>
      <c r="F3046">
        <v>1029</v>
      </c>
      <c r="G3046" t="s">
        <v>1041</v>
      </c>
      <c r="H3046" s="6">
        <v>36</v>
      </c>
      <c r="I3046" s="12">
        <f>IF(Fact_Order[[#This Row],[Review Rating]]&gt;3,1,0)</f>
        <v>1</v>
      </c>
      <c r="J3046">
        <v>3.7</v>
      </c>
      <c r="K3046">
        <f>IF(Fact_Order[[#This Row],[Discount Applied]]="Yes", 1, 0)</f>
        <v>1</v>
      </c>
      <c r="L3046" t="s">
        <v>7</v>
      </c>
      <c r="M3046" t="s">
        <v>10</v>
      </c>
    </row>
    <row r="3047" spans="1:13" x14ac:dyDescent="0.3">
      <c r="A3047">
        <v>1033</v>
      </c>
      <c r="B3047">
        <v>2</v>
      </c>
      <c r="C3047">
        <v>2</v>
      </c>
      <c r="D3047">
        <v>4</v>
      </c>
      <c r="E3047">
        <v>24</v>
      </c>
      <c r="F3047">
        <v>1033</v>
      </c>
      <c r="G3047" t="s">
        <v>1045</v>
      </c>
      <c r="H3047" s="6">
        <v>36</v>
      </c>
      <c r="I3047" s="12">
        <f>IF(Fact_Order[[#This Row],[Review Rating]]&gt;3,1,0)</f>
        <v>1</v>
      </c>
      <c r="J3047">
        <v>4</v>
      </c>
      <c r="K3047">
        <f>IF(Fact_Order[[#This Row],[Discount Applied]]="Yes", 1, 0)</f>
        <v>1</v>
      </c>
      <c r="L3047" t="s">
        <v>7</v>
      </c>
      <c r="M3047" t="s">
        <v>12</v>
      </c>
    </row>
    <row r="3048" spans="1:13" x14ac:dyDescent="0.3">
      <c r="A3048">
        <v>1048</v>
      </c>
      <c r="B3048">
        <v>4</v>
      </c>
      <c r="C3048">
        <v>41</v>
      </c>
      <c r="D3048">
        <v>4</v>
      </c>
      <c r="E3048">
        <v>21</v>
      </c>
      <c r="F3048">
        <v>1048</v>
      </c>
      <c r="G3048" t="s">
        <v>1060</v>
      </c>
      <c r="H3048" s="6">
        <v>36</v>
      </c>
      <c r="I3048" s="12">
        <f>IF(Fact_Order[[#This Row],[Review Rating]]&gt;3,1,0)</f>
        <v>1</v>
      </c>
      <c r="J3048">
        <v>4.2</v>
      </c>
      <c r="K3048">
        <f>IF(Fact_Order[[#This Row],[Discount Applied]]="Yes", 1, 0)</f>
        <v>1</v>
      </c>
      <c r="L3048" t="s">
        <v>7</v>
      </c>
      <c r="M3048" t="s">
        <v>12</v>
      </c>
    </row>
    <row r="3049" spans="1:13" x14ac:dyDescent="0.3">
      <c r="A3049">
        <v>1053</v>
      </c>
      <c r="B3049">
        <v>5</v>
      </c>
      <c r="C3049">
        <v>42</v>
      </c>
      <c r="D3049">
        <v>4</v>
      </c>
      <c r="E3049">
        <v>10</v>
      </c>
      <c r="F3049">
        <v>1053</v>
      </c>
      <c r="G3049" t="s">
        <v>1065</v>
      </c>
      <c r="H3049" s="6">
        <v>36</v>
      </c>
      <c r="I3049" s="12">
        <f>IF(Fact_Order[[#This Row],[Review Rating]]&gt;3,1,0)</f>
        <v>0</v>
      </c>
      <c r="J3049">
        <v>3</v>
      </c>
      <c r="K3049">
        <f>IF(Fact_Order[[#This Row],[Discount Applied]]="Yes", 1, 0)</f>
        <v>1</v>
      </c>
      <c r="L3049" t="s">
        <v>7</v>
      </c>
      <c r="M3049" t="s">
        <v>12</v>
      </c>
    </row>
    <row r="3050" spans="1:13" x14ac:dyDescent="0.3">
      <c r="A3050">
        <v>1085</v>
      </c>
      <c r="B3050">
        <v>3</v>
      </c>
      <c r="C3050">
        <v>11</v>
      </c>
      <c r="D3050">
        <v>4</v>
      </c>
      <c r="E3050">
        <v>18</v>
      </c>
      <c r="F3050">
        <v>1085</v>
      </c>
      <c r="G3050" t="s">
        <v>1097</v>
      </c>
      <c r="H3050" s="6">
        <v>36</v>
      </c>
      <c r="I3050" s="12">
        <f>IF(Fact_Order[[#This Row],[Review Rating]]&gt;3,1,0)</f>
        <v>1</v>
      </c>
      <c r="J3050">
        <v>4.0999999999999996</v>
      </c>
      <c r="K3050">
        <f>IF(Fact_Order[[#This Row],[Discount Applied]]="Yes", 1, 0)</f>
        <v>1</v>
      </c>
      <c r="L3050" t="s">
        <v>7</v>
      </c>
      <c r="M3050" t="s">
        <v>10</v>
      </c>
    </row>
    <row r="3051" spans="1:13" x14ac:dyDescent="0.3">
      <c r="A3051">
        <v>1120</v>
      </c>
      <c r="B3051">
        <v>4</v>
      </c>
      <c r="C3051">
        <v>8</v>
      </c>
      <c r="D3051">
        <v>2</v>
      </c>
      <c r="E3051">
        <v>17</v>
      </c>
      <c r="F3051">
        <v>1120</v>
      </c>
      <c r="G3051" t="s">
        <v>1132</v>
      </c>
      <c r="H3051" s="6">
        <v>36</v>
      </c>
      <c r="I3051" s="12">
        <f>IF(Fact_Order[[#This Row],[Review Rating]]&gt;3,1,0)</f>
        <v>1</v>
      </c>
      <c r="J3051">
        <v>3.1</v>
      </c>
      <c r="K3051">
        <f>IF(Fact_Order[[#This Row],[Discount Applied]]="Yes", 1, 0)</f>
        <v>1</v>
      </c>
      <c r="L3051" t="s">
        <v>7</v>
      </c>
      <c r="M3051" t="s">
        <v>12</v>
      </c>
    </row>
    <row r="3052" spans="1:13" x14ac:dyDescent="0.3">
      <c r="A3052">
        <v>1134</v>
      </c>
      <c r="B3052">
        <v>5</v>
      </c>
      <c r="C3052">
        <v>40</v>
      </c>
      <c r="D3052">
        <v>1</v>
      </c>
      <c r="E3052">
        <v>10</v>
      </c>
      <c r="F3052">
        <v>1134</v>
      </c>
      <c r="G3052" t="s">
        <v>1146</v>
      </c>
      <c r="H3052" s="6">
        <v>36</v>
      </c>
      <c r="I3052" s="12">
        <f>IF(Fact_Order[[#This Row],[Review Rating]]&gt;3,1,0)</f>
        <v>1</v>
      </c>
      <c r="J3052">
        <v>4.0999999999999996</v>
      </c>
      <c r="K3052">
        <f>IF(Fact_Order[[#This Row],[Discount Applied]]="Yes", 1, 0)</f>
        <v>1</v>
      </c>
      <c r="L3052" t="s">
        <v>7</v>
      </c>
      <c r="M3052" t="s">
        <v>10</v>
      </c>
    </row>
    <row r="3053" spans="1:13" x14ac:dyDescent="0.3">
      <c r="A3053">
        <v>1139</v>
      </c>
      <c r="B3053">
        <v>1</v>
      </c>
      <c r="C3053">
        <v>45</v>
      </c>
      <c r="D3053">
        <v>3</v>
      </c>
      <c r="E3053">
        <v>14</v>
      </c>
      <c r="F3053">
        <v>1139</v>
      </c>
      <c r="G3053" t="s">
        <v>1151</v>
      </c>
      <c r="H3053" s="6">
        <v>36</v>
      </c>
      <c r="I3053" s="12">
        <f>IF(Fact_Order[[#This Row],[Review Rating]]&gt;3,1,0)</f>
        <v>1</v>
      </c>
      <c r="J3053">
        <v>4.7</v>
      </c>
      <c r="K3053">
        <f>IF(Fact_Order[[#This Row],[Discount Applied]]="Yes", 1, 0)</f>
        <v>1</v>
      </c>
      <c r="L3053" t="s">
        <v>7</v>
      </c>
      <c r="M3053" t="s">
        <v>8</v>
      </c>
    </row>
    <row r="3054" spans="1:13" x14ac:dyDescent="0.3">
      <c r="A3054">
        <v>1148</v>
      </c>
      <c r="B3054">
        <v>3</v>
      </c>
      <c r="C3054">
        <v>31</v>
      </c>
      <c r="D3054">
        <v>1</v>
      </c>
      <c r="E3054">
        <v>20</v>
      </c>
      <c r="F3054">
        <v>1148</v>
      </c>
      <c r="G3054" t="s">
        <v>1160</v>
      </c>
      <c r="H3054" s="6">
        <v>36</v>
      </c>
      <c r="I3054" s="12">
        <f>IF(Fact_Order[[#This Row],[Review Rating]]&gt;3,1,0)</f>
        <v>1</v>
      </c>
      <c r="J3054">
        <v>4.3</v>
      </c>
      <c r="K3054">
        <f>IF(Fact_Order[[#This Row],[Discount Applied]]="Yes", 1, 0)</f>
        <v>1</v>
      </c>
      <c r="L3054" t="s">
        <v>7</v>
      </c>
      <c r="M3054" t="s">
        <v>27</v>
      </c>
    </row>
    <row r="3055" spans="1:13" x14ac:dyDescent="0.3">
      <c r="A3055">
        <v>1151</v>
      </c>
      <c r="B3055">
        <v>3</v>
      </c>
      <c r="C3055">
        <v>1</v>
      </c>
      <c r="D3055">
        <v>1</v>
      </c>
      <c r="E3055">
        <v>17</v>
      </c>
      <c r="F3055">
        <v>1151</v>
      </c>
      <c r="G3055" t="s">
        <v>1163</v>
      </c>
      <c r="H3055" s="6">
        <v>36</v>
      </c>
      <c r="I3055" s="12">
        <f>IF(Fact_Order[[#This Row],[Review Rating]]&gt;3,1,0)</f>
        <v>0</v>
      </c>
      <c r="J3055">
        <v>2.7</v>
      </c>
      <c r="K3055">
        <f>IF(Fact_Order[[#This Row],[Discount Applied]]="Yes", 1, 0)</f>
        <v>1</v>
      </c>
      <c r="L3055" t="s">
        <v>7</v>
      </c>
      <c r="M3055" t="s">
        <v>8</v>
      </c>
    </row>
    <row r="3056" spans="1:13" x14ac:dyDescent="0.3">
      <c r="A3056">
        <v>1350</v>
      </c>
      <c r="B3056">
        <v>3</v>
      </c>
      <c r="C3056">
        <v>37</v>
      </c>
      <c r="D3056">
        <v>2</v>
      </c>
      <c r="E3056">
        <v>21</v>
      </c>
      <c r="F3056">
        <v>1350</v>
      </c>
      <c r="G3056" t="s">
        <v>1362</v>
      </c>
      <c r="H3056" s="6">
        <v>36</v>
      </c>
      <c r="I3056" s="12">
        <f>IF(Fact_Order[[#This Row],[Review Rating]]&gt;3,1,0)</f>
        <v>1</v>
      </c>
      <c r="J3056">
        <v>3.2</v>
      </c>
      <c r="K3056">
        <f>IF(Fact_Order[[#This Row],[Discount Applied]]="Yes", 1, 0)</f>
        <v>1</v>
      </c>
      <c r="L3056" t="s">
        <v>7</v>
      </c>
      <c r="M3056" t="s">
        <v>10</v>
      </c>
    </row>
    <row r="3057" spans="1:13" x14ac:dyDescent="0.3">
      <c r="A3057">
        <v>1369</v>
      </c>
      <c r="B3057">
        <v>1</v>
      </c>
      <c r="C3057">
        <v>49</v>
      </c>
      <c r="D3057">
        <v>3</v>
      </c>
      <c r="E3057">
        <v>6</v>
      </c>
      <c r="F3057">
        <v>1369</v>
      </c>
      <c r="G3057" t="s">
        <v>1381</v>
      </c>
      <c r="H3057" s="6">
        <v>36</v>
      </c>
      <c r="I3057" s="12">
        <f>IF(Fact_Order[[#This Row],[Review Rating]]&gt;3,1,0)</f>
        <v>1</v>
      </c>
      <c r="J3057">
        <v>4.9000000000000004</v>
      </c>
      <c r="K3057">
        <f>IF(Fact_Order[[#This Row],[Discount Applied]]="Yes", 1, 0)</f>
        <v>1</v>
      </c>
      <c r="L3057" t="s">
        <v>7</v>
      </c>
      <c r="M3057" t="s">
        <v>10</v>
      </c>
    </row>
    <row r="3058" spans="1:13" x14ac:dyDescent="0.3">
      <c r="A3058">
        <v>1445</v>
      </c>
      <c r="B3058">
        <v>1</v>
      </c>
      <c r="C3058">
        <v>35</v>
      </c>
      <c r="D3058">
        <v>4</v>
      </c>
      <c r="E3058">
        <v>2</v>
      </c>
      <c r="F3058">
        <v>1445</v>
      </c>
      <c r="G3058" t="s">
        <v>1457</v>
      </c>
      <c r="H3058" s="6">
        <v>36</v>
      </c>
      <c r="I3058" s="12">
        <f>IF(Fact_Order[[#This Row],[Review Rating]]&gt;3,1,0)</f>
        <v>1</v>
      </c>
      <c r="J3058">
        <v>3.8</v>
      </c>
      <c r="K3058">
        <f>IF(Fact_Order[[#This Row],[Discount Applied]]="Yes", 1, 0)</f>
        <v>1</v>
      </c>
      <c r="L3058" t="s">
        <v>7</v>
      </c>
      <c r="M3058" t="s">
        <v>10</v>
      </c>
    </row>
    <row r="3059" spans="1:13" x14ac:dyDescent="0.3">
      <c r="A3059">
        <v>1632</v>
      </c>
      <c r="B3059">
        <v>5</v>
      </c>
      <c r="C3059">
        <v>28</v>
      </c>
      <c r="D3059">
        <v>3</v>
      </c>
      <c r="E3059">
        <v>2</v>
      </c>
      <c r="F3059">
        <v>1632</v>
      </c>
      <c r="G3059" t="s">
        <v>1644</v>
      </c>
      <c r="H3059" s="6">
        <v>36</v>
      </c>
      <c r="I3059" s="12">
        <f>IF(Fact_Order[[#This Row],[Review Rating]]&gt;3,1,0)</f>
        <v>1</v>
      </c>
      <c r="J3059">
        <v>3.9</v>
      </c>
      <c r="K3059">
        <f>IF(Fact_Order[[#This Row],[Discount Applied]]="Yes", 1, 0)</f>
        <v>1</v>
      </c>
      <c r="L3059" t="s">
        <v>7</v>
      </c>
      <c r="M3059" t="s">
        <v>22</v>
      </c>
    </row>
    <row r="3060" spans="1:13" x14ac:dyDescent="0.3">
      <c r="A3060">
        <v>1646</v>
      </c>
      <c r="B3060">
        <v>4</v>
      </c>
      <c r="C3060">
        <v>32</v>
      </c>
      <c r="D3060">
        <v>3</v>
      </c>
      <c r="E3060">
        <v>19</v>
      </c>
      <c r="F3060">
        <v>1646</v>
      </c>
      <c r="G3060" t="s">
        <v>1658</v>
      </c>
      <c r="H3060" s="6">
        <v>36</v>
      </c>
      <c r="I3060" s="12">
        <f>IF(Fact_Order[[#This Row],[Review Rating]]&gt;3,1,0)</f>
        <v>0</v>
      </c>
      <c r="J3060">
        <v>2.8</v>
      </c>
      <c r="K3060">
        <f>IF(Fact_Order[[#This Row],[Discount Applied]]="Yes", 1, 0)</f>
        <v>1</v>
      </c>
      <c r="L3060" t="s">
        <v>7</v>
      </c>
      <c r="M3060" t="s">
        <v>8</v>
      </c>
    </row>
    <row r="3061" spans="1:13" x14ac:dyDescent="0.3">
      <c r="A3061">
        <v>1651</v>
      </c>
      <c r="B3061">
        <v>3</v>
      </c>
      <c r="C3061">
        <v>11</v>
      </c>
      <c r="D3061">
        <v>1</v>
      </c>
      <c r="E3061">
        <v>19</v>
      </c>
      <c r="F3061">
        <v>1651</v>
      </c>
      <c r="G3061" t="s">
        <v>1663</v>
      </c>
      <c r="H3061" s="6">
        <v>36</v>
      </c>
      <c r="I3061" s="12">
        <f>IF(Fact_Order[[#This Row],[Review Rating]]&gt;3,1,0)</f>
        <v>1</v>
      </c>
      <c r="J3061">
        <v>3.4</v>
      </c>
      <c r="K3061">
        <f>IF(Fact_Order[[#This Row],[Discount Applied]]="Yes", 1, 0)</f>
        <v>1</v>
      </c>
      <c r="L3061" t="s">
        <v>7</v>
      </c>
      <c r="M3061" t="s">
        <v>12</v>
      </c>
    </row>
    <row r="3062" spans="1:13" x14ac:dyDescent="0.3">
      <c r="A3062">
        <v>1658</v>
      </c>
      <c r="B3062">
        <v>6</v>
      </c>
      <c r="C3062">
        <v>28</v>
      </c>
      <c r="D3062">
        <v>2</v>
      </c>
      <c r="E3062">
        <v>12</v>
      </c>
      <c r="F3062">
        <v>1658</v>
      </c>
      <c r="G3062" t="s">
        <v>1670</v>
      </c>
      <c r="H3062" s="6">
        <v>36</v>
      </c>
      <c r="I3062" s="12">
        <f>IF(Fact_Order[[#This Row],[Review Rating]]&gt;3,1,0)</f>
        <v>1</v>
      </c>
      <c r="J3062">
        <v>3.2</v>
      </c>
      <c r="K3062">
        <f>IF(Fact_Order[[#This Row],[Discount Applied]]="Yes", 1, 0)</f>
        <v>1</v>
      </c>
      <c r="L3062" t="s">
        <v>7</v>
      </c>
      <c r="M3062" t="s">
        <v>27</v>
      </c>
    </row>
    <row r="3063" spans="1:13" x14ac:dyDescent="0.3">
      <c r="A3063">
        <v>1828</v>
      </c>
      <c r="B3063">
        <v>5</v>
      </c>
      <c r="C3063">
        <v>35</v>
      </c>
      <c r="D3063">
        <v>2</v>
      </c>
      <c r="E3063">
        <v>18</v>
      </c>
      <c r="F3063">
        <v>1828</v>
      </c>
      <c r="G3063" t="s">
        <v>1841</v>
      </c>
      <c r="H3063" s="6">
        <v>36</v>
      </c>
      <c r="I3063" s="12">
        <f>IF(Fact_Order[[#This Row],[Review Rating]]&gt;3,1,0)</f>
        <v>1</v>
      </c>
      <c r="J3063">
        <v>4.9000000000000004</v>
      </c>
      <c r="K3063">
        <f>IF(Fact_Order[[#This Row],[Discount Applied]]="Yes", 1, 0)</f>
        <v>0</v>
      </c>
      <c r="L3063" t="s">
        <v>1691</v>
      </c>
      <c r="M3063" t="s">
        <v>22</v>
      </c>
    </row>
    <row r="3064" spans="1:13" x14ac:dyDescent="0.3">
      <c r="A3064">
        <v>1863</v>
      </c>
      <c r="B3064">
        <v>1</v>
      </c>
      <c r="C3064">
        <v>14</v>
      </c>
      <c r="D3064">
        <v>1</v>
      </c>
      <c r="E3064">
        <v>25</v>
      </c>
      <c r="F3064">
        <v>1863</v>
      </c>
      <c r="G3064" t="s">
        <v>1876</v>
      </c>
      <c r="H3064" s="6">
        <v>36</v>
      </c>
      <c r="I3064" s="12">
        <f>IF(Fact_Order[[#This Row],[Review Rating]]&gt;3,1,0)</f>
        <v>1</v>
      </c>
      <c r="J3064">
        <v>4.5999999999999996</v>
      </c>
      <c r="K3064">
        <f>IF(Fact_Order[[#This Row],[Discount Applied]]="Yes", 1, 0)</f>
        <v>0</v>
      </c>
      <c r="L3064" t="s">
        <v>1691</v>
      </c>
      <c r="M3064" t="s">
        <v>14</v>
      </c>
    </row>
    <row r="3065" spans="1:13" x14ac:dyDescent="0.3">
      <c r="A3065">
        <v>1877</v>
      </c>
      <c r="B3065">
        <v>4</v>
      </c>
      <c r="C3065">
        <v>27</v>
      </c>
      <c r="D3065">
        <v>4</v>
      </c>
      <c r="E3065">
        <v>12</v>
      </c>
      <c r="F3065">
        <v>1877</v>
      </c>
      <c r="G3065" t="s">
        <v>1890</v>
      </c>
      <c r="H3065" s="6">
        <v>36</v>
      </c>
      <c r="I3065" s="12">
        <f>IF(Fact_Order[[#This Row],[Review Rating]]&gt;3,1,0)</f>
        <v>0</v>
      </c>
      <c r="J3065">
        <v>2.6</v>
      </c>
      <c r="K3065">
        <f>IF(Fact_Order[[#This Row],[Discount Applied]]="Yes", 1, 0)</f>
        <v>0</v>
      </c>
      <c r="L3065" t="s">
        <v>1691</v>
      </c>
      <c r="M3065" t="s">
        <v>8</v>
      </c>
    </row>
    <row r="3066" spans="1:13" x14ac:dyDescent="0.3">
      <c r="A3066">
        <v>1922</v>
      </c>
      <c r="B3066">
        <v>6</v>
      </c>
      <c r="C3066">
        <v>50</v>
      </c>
      <c r="D3066">
        <v>4</v>
      </c>
      <c r="E3066">
        <v>6</v>
      </c>
      <c r="F3066">
        <v>1922</v>
      </c>
      <c r="G3066" t="s">
        <v>1935</v>
      </c>
      <c r="H3066" s="6">
        <v>36</v>
      </c>
      <c r="I3066" s="12">
        <f>IF(Fact_Order[[#This Row],[Review Rating]]&gt;3,1,0)</f>
        <v>1</v>
      </c>
      <c r="J3066">
        <v>3.5</v>
      </c>
      <c r="K3066">
        <f>IF(Fact_Order[[#This Row],[Discount Applied]]="Yes", 1, 0)</f>
        <v>0</v>
      </c>
      <c r="L3066" t="s">
        <v>1691</v>
      </c>
      <c r="M3066" t="s">
        <v>8</v>
      </c>
    </row>
    <row r="3067" spans="1:13" x14ac:dyDescent="0.3">
      <c r="A3067">
        <v>1924</v>
      </c>
      <c r="B3067">
        <v>4</v>
      </c>
      <c r="C3067">
        <v>44</v>
      </c>
      <c r="D3067">
        <v>3</v>
      </c>
      <c r="E3067">
        <v>4</v>
      </c>
      <c r="F3067">
        <v>1924</v>
      </c>
      <c r="G3067" t="s">
        <v>1937</v>
      </c>
      <c r="H3067" s="6">
        <v>36</v>
      </c>
      <c r="I3067" s="12">
        <f>IF(Fact_Order[[#This Row],[Review Rating]]&gt;3,1,0)</f>
        <v>1</v>
      </c>
      <c r="J3067">
        <v>4.3</v>
      </c>
      <c r="K3067">
        <f>IF(Fact_Order[[#This Row],[Discount Applied]]="Yes", 1, 0)</f>
        <v>0</v>
      </c>
      <c r="L3067" t="s">
        <v>1691</v>
      </c>
      <c r="M3067" t="s">
        <v>10</v>
      </c>
    </row>
    <row r="3068" spans="1:13" x14ac:dyDescent="0.3">
      <c r="A3068">
        <v>1933</v>
      </c>
      <c r="B3068">
        <v>2</v>
      </c>
      <c r="C3068">
        <v>34</v>
      </c>
      <c r="D3068">
        <v>2</v>
      </c>
      <c r="E3068">
        <v>16</v>
      </c>
      <c r="F3068">
        <v>1933</v>
      </c>
      <c r="G3068" t="s">
        <v>1946</v>
      </c>
      <c r="H3068" s="6">
        <v>36</v>
      </c>
      <c r="I3068" s="12">
        <f>IF(Fact_Order[[#This Row],[Review Rating]]&gt;3,1,0)</f>
        <v>1</v>
      </c>
      <c r="J3068">
        <v>5</v>
      </c>
      <c r="K3068">
        <f>IF(Fact_Order[[#This Row],[Discount Applied]]="Yes", 1, 0)</f>
        <v>0</v>
      </c>
      <c r="L3068" t="s">
        <v>1691</v>
      </c>
      <c r="M3068" t="s">
        <v>12</v>
      </c>
    </row>
    <row r="3069" spans="1:13" x14ac:dyDescent="0.3">
      <c r="A3069">
        <v>2033</v>
      </c>
      <c r="B3069">
        <v>3</v>
      </c>
      <c r="C3069">
        <v>37</v>
      </c>
      <c r="D3069">
        <v>1</v>
      </c>
      <c r="E3069">
        <v>1</v>
      </c>
      <c r="F3069">
        <v>2033</v>
      </c>
      <c r="G3069" t="s">
        <v>2046</v>
      </c>
      <c r="H3069" s="6">
        <v>36</v>
      </c>
      <c r="I3069" s="12">
        <f>IF(Fact_Order[[#This Row],[Review Rating]]&gt;3,1,0)</f>
        <v>1</v>
      </c>
      <c r="J3069">
        <v>4.2</v>
      </c>
      <c r="K3069">
        <f>IF(Fact_Order[[#This Row],[Discount Applied]]="Yes", 1, 0)</f>
        <v>0</v>
      </c>
      <c r="L3069" t="s">
        <v>1691</v>
      </c>
      <c r="M3069" t="s">
        <v>10</v>
      </c>
    </row>
    <row r="3070" spans="1:13" x14ac:dyDescent="0.3">
      <c r="A3070">
        <v>2123</v>
      </c>
      <c r="B3070">
        <v>1</v>
      </c>
      <c r="C3070">
        <v>42</v>
      </c>
      <c r="D3070">
        <v>4</v>
      </c>
      <c r="E3070">
        <v>15</v>
      </c>
      <c r="F3070">
        <v>2123</v>
      </c>
      <c r="G3070" t="s">
        <v>2136</v>
      </c>
      <c r="H3070" s="6">
        <v>36</v>
      </c>
      <c r="I3070" s="12">
        <f>IF(Fact_Order[[#This Row],[Review Rating]]&gt;3,1,0)</f>
        <v>1</v>
      </c>
      <c r="J3070">
        <v>4</v>
      </c>
      <c r="K3070">
        <f>IF(Fact_Order[[#This Row],[Discount Applied]]="Yes", 1, 0)</f>
        <v>0</v>
      </c>
      <c r="L3070" t="s">
        <v>1691</v>
      </c>
      <c r="M3070" t="s">
        <v>27</v>
      </c>
    </row>
    <row r="3071" spans="1:13" x14ac:dyDescent="0.3">
      <c r="A3071">
        <v>2203</v>
      </c>
      <c r="B3071">
        <v>3</v>
      </c>
      <c r="C3071">
        <v>16</v>
      </c>
      <c r="D3071">
        <v>3</v>
      </c>
      <c r="E3071">
        <v>11</v>
      </c>
      <c r="F3071">
        <v>2203</v>
      </c>
      <c r="G3071" t="s">
        <v>2216</v>
      </c>
      <c r="H3071" s="6">
        <v>36</v>
      </c>
      <c r="I3071" s="12">
        <f>IF(Fact_Order[[#This Row],[Review Rating]]&gt;3,1,0)</f>
        <v>1</v>
      </c>
      <c r="J3071">
        <v>4.3</v>
      </c>
      <c r="K3071">
        <f>IF(Fact_Order[[#This Row],[Discount Applied]]="Yes", 1, 0)</f>
        <v>0</v>
      </c>
      <c r="L3071" t="s">
        <v>1691</v>
      </c>
      <c r="M3071" t="s">
        <v>12</v>
      </c>
    </row>
    <row r="3072" spans="1:13" x14ac:dyDescent="0.3">
      <c r="A3072">
        <v>2217</v>
      </c>
      <c r="B3072">
        <v>6</v>
      </c>
      <c r="C3072">
        <v>35</v>
      </c>
      <c r="D3072">
        <v>1</v>
      </c>
      <c r="E3072">
        <v>14</v>
      </c>
      <c r="F3072">
        <v>2217</v>
      </c>
      <c r="G3072" t="s">
        <v>2230</v>
      </c>
      <c r="H3072" s="6">
        <v>36</v>
      </c>
      <c r="I3072" s="12">
        <f>IF(Fact_Order[[#This Row],[Review Rating]]&gt;3,1,0)</f>
        <v>1</v>
      </c>
      <c r="J3072">
        <v>4</v>
      </c>
      <c r="K3072">
        <f>IF(Fact_Order[[#This Row],[Discount Applied]]="Yes", 1, 0)</f>
        <v>0</v>
      </c>
      <c r="L3072" t="s">
        <v>1691</v>
      </c>
      <c r="M3072" t="s">
        <v>8</v>
      </c>
    </row>
    <row r="3073" spans="1:13" x14ac:dyDescent="0.3">
      <c r="A3073">
        <v>2231</v>
      </c>
      <c r="B3073">
        <v>1</v>
      </c>
      <c r="C3073">
        <v>25</v>
      </c>
      <c r="D3073">
        <v>2</v>
      </c>
      <c r="E3073">
        <v>5</v>
      </c>
      <c r="F3073">
        <v>2231</v>
      </c>
      <c r="G3073" t="s">
        <v>2244</v>
      </c>
      <c r="H3073" s="6">
        <v>36</v>
      </c>
      <c r="I3073" s="12">
        <f>IF(Fact_Order[[#This Row],[Review Rating]]&gt;3,1,0)</f>
        <v>1</v>
      </c>
      <c r="J3073">
        <v>3.8</v>
      </c>
      <c r="K3073">
        <f>IF(Fact_Order[[#This Row],[Discount Applied]]="Yes", 1, 0)</f>
        <v>0</v>
      </c>
      <c r="L3073" t="s">
        <v>1691</v>
      </c>
      <c r="M3073" t="s">
        <v>8</v>
      </c>
    </row>
    <row r="3074" spans="1:13" x14ac:dyDescent="0.3">
      <c r="A3074">
        <v>2329</v>
      </c>
      <c r="B3074">
        <v>1</v>
      </c>
      <c r="C3074">
        <v>26</v>
      </c>
      <c r="D3074">
        <v>4</v>
      </c>
      <c r="E3074">
        <v>14</v>
      </c>
      <c r="F3074">
        <v>2329</v>
      </c>
      <c r="G3074" t="s">
        <v>2342</v>
      </c>
      <c r="H3074" s="6">
        <v>36</v>
      </c>
      <c r="I3074" s="12">
        <f>IF(Fact_Order[[#This Row],[Review Rating]]&gt;3,1,0)</f>
        <v>0</v>
      </c>
      <c r="J3074">
        <v>2.6</v>
      </c>
      <c r="K3074">
        <f>IF(Fact_Order[[#This Row],[Discount Applied]]="Yes", 1, 0)</f>
        <v>0</v>
      </c>
      <c r="L3074" t="s">
        <v>1691</v>
      </c>
      <c r="M3074" t="s">
        <v>8</v>
      </c>
    </row>
    <row r="3075" spans="1:13" x14ac:dyDescent="0.3">
      <c r="A3075">
        <v>2442</v>
      </c>
      <c r="B3075">
        <v>2</v>
      </c>
      <c r="C3075">
        <v>19</v>
      </c>
      <c r="D3075">
        <v>4</v>
      </c>
      <c r="E3075">
        <v>17</v>
      </c>
      <c r="F3075">
        <v>2442</v>
      </c>
      <c r="G3075" t="s">
        <v>2455</v>
      </c>
      <c r="H3075" s="6">
        <v>36</v>
      </c>
      <c r="I3075" s="12">
        <f>IF(Fact_Order[[#This Row],[Review Rating]]&gt;3,1,0)</f>
        <v>1</v>
      </c>
      <c r="J3075">
        <v>4.7</v>
      </c>
      <c r="K3075">
        <f>IF(Fact_Order[[#This Row],[Discount Applied]]="Yes", 1, 0)</f>
        <v>0</v>
      </c>
      <c r="L3075" t="s">
        <v>1691</v>
      </c>
      <c r="M3075" t="s">
        <v>12</v>
      </c>
    </row>
    <row r="3076" spans="1:13" x14ac:dyDescent="0.3">
      <c r="A3076">
        <v>2460</v>
      </c>
      <c r="B3076">
        <v>5</v>
      </c>
      <c r="C3076">
        <v>10</v>
      </c>
      <c r="D3076">
        <v>4</v>
      </c>
      <c r="E3076">
        <v>21</v>
      </c>
      <c r="F3076">
        <v>2460</v>
      </c>
      <c r="G3076" t="s">
        <v>2473</v>
      </c>
      <c r="H3076" s="6">
        <v>36</v>
      </c>
      <c r="I3076" s="12">
        <f>IF(Fact_Order[[#This Row],[Review Rating]]&gt;3,1,0)</f>
        <v>1</v>
      </c>
      <c r="J3076">
        <v>4.3</v>
      </c>
      <c r="K3076">
        <f>IF(Fact_Order[[#This Row],[Discount Applied]]="Yes", 1, 0)</f>
        <v>0</v>
      </c>
      <c r="L3076" t="s">
        <v>1691</v>
      </c>
      <c r="M3076" t="s">
        <v>10</v>
      </c>
    </row>
    <row r="3077" spans="1:13" x14ac:dyDescent="0.3">
      <c r="A3077">
        <v>2461</v>
      </c>
      <c r="B3077">
        <v>6</v>
      </c>
      <c r="C3077">
        <v>2</v>
      </c>
      <c r="D3077">
        <v>1</v>
      </c>
      <c r="E3077">
        <v>3</v>
      </c>
      <c r="F3077">
        <v>2461</v>
      </c>
      <c r="G3077" t="s">
        <v>2474</v>
      </c>
      <c r="H3077" s="6">
        <v>36</v>
      </c>
      <c r="I3077" s="12">
        <f>IF(Fact_Order[[#This Row],[Review Rating]]&gt;3,1,0)</f>
        <v>1</v>
      </c>
      <c r="J3077">
        <v>4</v>
      </c>
      <c r="K3077">
        <f>IF(Fact_Order[[#This Row],[Discount Applied]]="Yes", 1, 0)</f>
        <v>0</v>
      </c>
      <c r="L3077" t="s">
        <v>1691</v>
      </c>
      <c r="M3077" t="s">
        <v>12</v>
      </c>
    </row>
    <row r="3078" spans="1:13" x14ac:dyDescent="0.3">
      <c r="A3078">
        <v>2508</v>
      </c>
      <c r="B3078">
        <v>6</v>
      </c>
      <c r="C3078">
        <v>8</v>
      </c>
      <c r="D3078">
        <v>4</v>
      </c>
      <c r="E3078">
        <v>10</v>
      </c>
      <c r="F3078">
        <v>2508</v>
      </c>
      <c r="G3078" t="s">
        <v>2521</v>
      </c>
      <c r="H3078" s="6">
        <v>36</v>
      </c>
      <c r="I3078" s="12">
        <f>IF(Fact_Order[[#This Row],[Review Rating]]&gt;3,1,0)</f>
        <v>0</v>
      </c>
      <c r="J3078">
        <v>2.9</v>
      </c>
      <c r="K3078">
        <f>IF(Fact_Order[[#This Row],[Discount Applied]]="Yes", 1, 0)</f>
        <v>0</v>
      </c>
      <c r="L3078" t="s">
        <v>1691</v>
      </c>
      <c r="M3078" t="s">
        <v>12</v>
      </c>
    </row>
    <row r="3079" spans="1:13" x14ac:dyDescent="0.3">
      <c r="A3079">
        <v>2528</v>
      </c>
      <c r="B3079">
        <v>1</v>
      </c>
      <c r="C3079">
        <v>27</v>
      </c>
      <c r="D3079">
        <v>4</v>
      </c>
      <c r="E3079">
        <v>14</v>
      </c>
      <c r="F3079">
        <v>2528</v>
      </c>
      <c r="G3079" t="s">
        <v>2541</v>
      </c>
      <c r="H3079" s="6">
        <v>36</v>
      </c>
      <c r="I3079" s="12">
        <f>IF(Fact_Order[[#This Row],[Review Rating]]&gt;3,1,0)</f>
        <v>1</v>
      </c>
      <c r="J3079">
        <v>3.6</v>
      </c>
      <c r="K3079">
        <f>IF(Fact_Order[[#This Row],[Discount Applied]]="Yes", 1, 0)</f>
        <v>0</v>
      </c>
      <c r="L3079" t="s">
        <v>1691</v>
      </c>
      <c r="M3079" t="s">
        <v>22</v>
      </c>
    </row>
    <row r="3080" spans="1:13" x14ac:dyDescent="0.3">
      <c r="A3080">
        <v>2594</v>
      </c>
      <c r="B3080">
        <v>6</v>
      </c>
      <c r="C3080">
        <v>25</v>
      </c>
      <c r="D3080">
        <v>4</v>
      </c>
      <c r="E3080">
        <v>14</v>
      </c>
      <c r="F3080">
        <v>2594</v>
      </c>
      <c r="G3080" t="s">
        <v>2607</v>
      </c>
      <c r="H3080" s="6">
        <v>36</v>
      </c>
      <c r="I3080" s="12">
        <f>IF(Fact_Order[[#This Row],[Review Rating]]&gt;3,1,0)</f>
        <v>1</v>
      </c>
      <c r="J3080">
        <v>4.7</v>
      </c>
      <c r="K3080">
        <f>IF(Fact_Order[[#This Row],[Discount Applied]]="Yes", 1, 0)</f>
        <v>0</v>
      </c>
      <c r="L3080" t="s">
        <v>1691</v>
      </c>
      <c r="M3080" t="s">
        <v>22</v>
      </c>
    </row>
    <row r="3081" spans="1:13" x14ac:dyDescent="0.3">
      <c r="A3081">
        <v>2608</v>
      </c>
      <c r="B3081">
        <v>1</v>
      </c>
      <c r="C3081">
        <v>20</v>
      </c>
      <c r="D3081">
        <v>2</v>
      </c>
      <c r="E3081">
        <v>10</v>
      </c>
      <c r="F3081">
        <v>2608</v>
      </c>
      <c r="G3081" t="s">
        <v>2621</v>
      </c>
      <c r="H3081" s="6">
        <v>36</v>
      </c>
      <c r="I3081" s="12">
        <f>IF(Fact_Order[[#This Row],[Review Rating]]&gt;3,1,0)</f>
        <v>1</v>
      </c>
      <c r="J3081">
        <v>3.1</v>
      </c>
      <c r="K3081">
        <f>IF(Fact_Order[[#This Row],[Discount Applied]]="Yes", 1, 0)</f>
        <v>0</v>
      </c>
      <c r="L3081" t="s">
        <v>1691</v>
      </c>
      <c r="M3081" t="s">
        <v>14</v>
      </c>
    </row>
    <row r="3082" spans="1:13" x14ac:dyDescent="0.3">
      <c r="A3082">
        <v>2654</v>
      </c>
      <c r="B3082">
        <v>1</v>
      </c>
      <c r="C3082">
        <v>49</v>
      </c>
      <c r="D3082">
        <v>4</v>
      </c>
      <c r="E3082">
        <v>1</v>
      </c>
      <c r="F3082">
        <v>2654</v>
      </c>
      <c r="G3082" t="s">
        <v>2667</v>
      </c>
      <c r="H3082" s="6">
        <v>36</v>
      </c>
      <c r="I3082" s="12">
        <f>IF(Fact_Order[[#This Row],[Review Rating]]&gt;3,1,0)</f>
        <v>1</v>
      </c>
      <c r="J3082">
        <v>4.8</v>
      </c>
      <c r="K3082">
        <f>IF(Fact_Order[[#This Row],[Discount Applied]]="Yes", 1, 0)</f>
        <v>0</v>
      </c>
      <c r="L3082" t="s">
        <v>1691</v>
      </c>
      <c r="M3082" t="s">
        <v>8</v>
      </c>
    </row>
    <row r="3083" spans="1:13" x14ac:dyDescent="0.3">
      <c r="A3083">
        <v>2847</v>
      </c>
      <c r="B3083">
        <v>3</v>
      </c>
      <c r="C3083">
        <v>20</v>
      </c>
      <c r="D3083">
        <v>4</v>
      </c>
      <c r="E3083">
        <v>21</v>
      </c>
      <c r="F3083">
        <v>2847</v>
      </c>
      <c r="G3083" t="s">
        <v>2860</v>
      </c>
      <c r="H3083" s="6">
        <v>36</v>
      </c>
      <c r="I3083" s="12">
        <f>IF(Fact_Order[[#This Row],[Review Rating]]&gt;3,1,0)</f>
        <v>0</v>
      </c>
      <c r="J3083">
        <v>2.8</v>
      </c>
      <c r="K3083">
        <f>IF(Fact_Order[[#This Row],[Discount Applied]]="Yes", 1, 0)</f>
        <v>0</v>
      </c>
      <c r="L3083" t="s">
        <v>1691</v>
      </c>
      <c r="M3083" t="s">
        <v>14</v>
      </c>
    </row>
    <row r="3084" spans="1:13" x14ac:dyDescent="0.3">
      <c r="A3084">
        <v>2968</v>
      </c>
      <c r="B3084">
        <v>2</v>
      </c>
      <c r="C3084">
        <v>28</v>
      </c>
      <c r="D3084">
        <v>3</v>
      </c>
      <c r="E3084">
        <v>5</v>
      </c>
      <c r="F3084">
        <v>2968</v>
      </c>
      <c r="G3084" t="s">
        <v>2981</v>
      </c>
      <c r="H3084" s="6">
        <v>36</v>
      </c>
      <c r="I3084" s="12">
        <f>IF(Fact_Order[[#This Row],[Review Rating]]&gt;3,1,0)</f>
        <v>1</v>
      </c>
      <c r="J3084">
        <v>3.4</v>
      </c>
      <c r="K3084">
        <f>IF(Fact_Order[[#This Row],[Discount Applied]]="Yes", 1, 0)</f>
        <v>0</v>
      </c>
      <c r="L3084" t="s">
        <v>1691</v>
      </c>
      <c r="M3084" t="s">
        <v>8</v>
      </c>
    </row>
    <row r="3085" spans="1:13" x14ac:dyDescent="0.3">
      <c r="A3085">
        <v>2982</v>
      </c>
      <c r="B3085">
        <v>4</v>
      </c>
      <c r="C3085">
        <v>13</v>
      </c>
      <c r="D3085">
        <v>1</v>
      </c>
      <c r="E3085">
        <v>14</v>
      </c>
      <c r="F3085">
        <v>2982</v>
      </c>
      <c r="G3085" t="s">
        <v>2995</v>
      </c>
      <c r="H3085" s="6">
        <v>36</v>
      </c>
      <c r="I3085" s="12">
        <f>IF(Fact_Order[[#This Row],[Review Rating]]&gt;3,1,0)</f>
        <v>1</v>
      </c>
      <c r="J3085">
        <v>4.9000000000000004</v>
      </c>
      <c r="K3085">
        <f>IF(Fact_Order[[#This Row],[Discount Applied]]="Yes", 1, 0)</f>
        <v>0</v>
      </c>
      <c r="L3085" t="s">
        <v>1691</v>
      </c>
      <c r="M3085" t="s">
        <v>8</v>
      </c>
    </row>
    <row r="3086" spans="1:13" x14ac:dyDescent="0.3">
      <c r="A3086">
        <v>2986</v>
      </c>
      <c r="B3086">
        <v>1</v>
      </c>
      <c r="C3086">
        <v>12</v>
      </c>
      <c r="D3086">
        <v>3</v>
      </c>
      <c r="E3086">
        <v>23</v>
      </c>
      <c r="F3086">
        <v>2986</v>
      </c>
      <c r="G3086" t="s">
        <v>2999</v>
      </c>
      <c r="H3086" s="6">
        <v>36</v>
      </c>
      <c r="I3086" s="12">
        <f>IF(Fact_Order[[#This Row],[Review Rating]]&gt;3,1,0)</f>
        <v>0</v>
      </c>
      <c r="J3086">
        <v>3</v>
      </c>
      <c r="K3086">
        <f>IF(Fact_Order[[#This Row],[Discount Applied]]="Yes", 1, 0)</f>
        <v>0</v>
      </c>
      <c r="L3086" t="s">
        <v>1691</v>
      </c>
      <c r="M3086" t="s">
        <v>10</v>
      </c>
    </row>
    <row r="3087" spans="1:13" x14ac:dyDescent="0.3">
      <c r="A3087">
        <v>2988</v>
      </c>
      <c r="B3087">
        <v>6</v>
      </c>
      <c r="C3087">
        <v>8</v>
      </c>
      <c r="D3087">
        <v>1</v>
      </c>
      <c r="E3087">
        <v>12</v>
      </c>
      <c r="F3087">
        <v>2988</v>
      </c>
      <c r="G3087" t="s">
        <v>3001</v>
      </c>
      <c r="H3087" s="6">
        <v>36</v>
      </c>
      <c r="I3087" s="12">
        <f>IF(Fact_Order[[#This Row],[Review Rating]]&gt;3,1,0)</f>
        <v>0</v>
      </c>
      <c r="J3087">
        <v>2.5</v>
      </c>
      <c r="K3087">
        <f>IF(Fact_Order[[#This Row],[Discount Applied]]="Yes", 1, 0)</f>
        <v>0</v>
      </c>
      <c r="L3087" t="s">
        <v>1691</v>
      </c>
      <c r="M3087" t="s">
        <v>10</v>
      </c>
    </row>
    <row r="3088" spans="1:13" x14ac:dyDescent="0.3">
      <c r="A3088">
        <v>3091</v>
      </c>
      <c r="B3088">
        <v>6</v>
      </c>
      <c r="C3088">
        <v>22</v>
      </c>
      <c r="D3088">
        <v>3</v>
      </c>
      <c r="E3088">
        <v>6</v>
      </c>
      <c r="F3088">
        <v>3091</v>
      </c>
      <c r="G3088" t="s">
        <v>3104</v>
      </c>
      <c r="H3088" s="6">
        <v>36</v>
      </c>
      <c r="I3088" s="12">
        <f>IF(Fact_Order[[#This Row],[Review Rating]]&gt;3,1,0)</f>
        <v>1</v>
      </c>
      <c r="J3088">
        <v>4.9000000000000004</v>
      </c>
      <c r="K3088">
        <f>IF(Fact_Order[[#This Row],[Discount Applied]]="Yes", 1, 0)</f>
        <v>0</v>
      </c>
      <c r="L3088" t="s">
        <v>1691</v>
      </c>
      <c r="M3088" t="s">
        <v>22</v>
      </c>
    </row>
    <row r="3089" spans="1:13" x14ac:dyDescent="0.3">
      <c r="A3089">
        <v>3261</v>
      </c>
      <c r="B3089">
        <v>5</v>
      </c>
      <c r="C3089">
        <v>49</v>
      </c>
      <c r="D3089">
        <v>3</v>
      </c>
      <c r="E3089">
        <v>19</v>
      </c>
      <c r="F3089">
        <v>3261</v>
      </c>
      <c r="G3089" t="s">
        <v>3274</v>
      </c>
      <c r="H3089" s="6">
        <v>36</v>
      </c>
      <c r="I3089" s="12">
        <f>IF(Fact_Order[[#This Row],[Review Rating]]&gt;3,1,0)</f>
        <v>1</v>
      </c>
      <c r="J3089">
        <v>4.5</v>
      </c>
      <c r="K3089">
        <f>IF(Fact_Order[[#This Row],[Discount Applied]]="Yes", 1, 0)</f>
        <v>0</v>
      </c>
      <c r="L3089" t="s">
        <v>1691</v>
      </c>
      <c r="M3089" t="s">
        <v>12</v>
      </c>
    </row>
    <row r="3090" spans="1:13" x14ac:dyDescent="0.3">
      <c r="A3090">
        <v>3308</v>
      </c>
      <c r="B3090">
        <v>6</v>
      </c>
      <c r="C3090">
        <v>39</v>
      </c>
      <c r="D3090">
        <v>1</v>
      </c>
      <c r="E3090">
        <v>19</v>
      </c>
      <c r="F3090">
        <v>3308</v>
      </c>
      <c r="G3090" t="s">
        <v>3321</v>
      </c>
      <c r="H3090" s="6">
        <v>36</v>
      </c>
      <c r="I3090" s="12">
        <f>IF(Fact_Order[[#This Row],[Review Rating]]&gt;3,1,0)</f>
        <v>1</v>
      </c>
      <c r="J3090">
        <v>4</v>
      </c>
      <c r="K3090">
        <f>IF(Fact_Order[[#This Row],[Discount Applied]]="Yes", 1, 0)</f>
        <v>0</v>
      </c>
      <c r="L3090" t="s">
        <v>1691</v>
      </c>
      <c r="M3090" t="s">
        <v>10</v>
      </c>
    </row>
    <row r="3091" spans="1:13" x14ac:dyDescent="0.3">
      <c r="A3091">
        <v>3341</v>
      </c>
      <c r="B3091">
        <v>2</v>
      </c>
      <c r="C3091">
        <v>42</v>
      </c>
      <c r="D3091">
        <v>4</v>
      </c>
      <c r="E3091">
        <v>18</v>
      </c>
      <c r="F3091">
        <v>3341</v>
      </c>
      <c r="G3091" t="s">
        <v>3354</v>
      </c>
      <c r="H3091" s="6">
        <v>36</v>
      </c>
      <c r="I3091" s="12">
        <f>IF(Fact_Order[[#This Row],[Review Rating]]&gt;3,1,0)</f>
        <v>1</v>
      </c>
      <c r="J3091">
        <v>4.4000000000000004</v>
      </c>
      <c r="K3091">
        <f>IF(Fact_Order[[#This Row],[Discount Applied]]="Yes", 1, 0)</f>
        <v>0</v>
      </c>
      <c r="L3091" t="s">
        <v>1691</v>
      </c>
      <c r="M3091" t="s">
        <v>12</v>
      </c>
    </row>
    <row r="3092" spans="1:13" x14ac:dyDescent="0.3">
      <c r="A3092">
        <v>3563</v>
      </c>
      <c r="B3092">
        <v>2</v>
      </c>
      <c r="C3092">
        <v>34</v>
      </c>
      <c r="D3092">
        <v>1</v>
      </c>
      <c r="E3092">
        <v>5</v>
      </c>
      <c r="F3092">
        <v>3563</v>
      </c>
      <c r="G3092" t="s">
        <v>3576</v>
      </c>
      <c r="H3092" s="6">
        <v>36</v>
      </c>
      <c r="I3092" s="12">
        <f>IF(Fact_Order[[#This Row],[Review Rating]]&gt;3,1,0)</f>
        <v>1</v>
      </c>
      <c r="J3092">
        <v>3.4</v>
      </c>
      <c r="K3092">
        <f>IF(Fact_Order[[#This Row],[Discount Applied]]="Yes", 1, 0)</f>
        <v>0</v>
      </c>
      <c r="L3092" t="s">
        <v>1691</v>
      </c>
      <c r="M3092" t="s">
        <v>22</v>
      </c>
    </row>
    <row r="3093" spans="1:13" x14ac:dyDescent="0.3">
      <c r="A3093">
        <v>3603</v>
      </c>
      <c r="B3093">
        <v>6</v>
      </c>
      <c r="C3093">
        <v>6</v>
      </c>
      <c r="D3093">
        <v>3</v>
      </c>
      <c r="E3093">
        <v>12</v>
      </c>
      <c r="F3093">
        <v>3603</v>
      </c>
      <c r="G3093" t="s">
        <v>3616</v>
      </c>
      <c r="H3093" s="6">
        <v>36</v>
      </c>
      <c r="I3093" s="12">
        <f>IF(Fact_Order[[#This Row],[Review Rating]]&gt;3,1,0)</f>
        <v>1</v>
      </c>
      <c r="J3093">
        <v>3.3</v>
      </c>
      <c r="K3093">
        <f>IF(Fact_Order[[#This Row],[Discount Applied]]="Yes", 1, 0)</f>
        <v>0</v>
      </c>
      <c r="L3093" t="s">
        <v>1691</v>
      </c>
      <c r="M3093" t="s">
        <v>27</v>
      </c>
    </row>
    <row r="3094" spans="1:13" x14ac:dyDescent="0.3">
      <c r="A3094">
        <v>3681</v>
      </c>
      <c r="B3094">
        <v>4</v>
      </c>
      <c r="C3094">
        <v>45</v>
      </c>
      <c r="D3094">
        <v>1</v>
      </c>
      <c r="E3094">
        <v>13</v>
      </c>
      <c r="F3094">
        <v>3681</v>
      </c>
      <c r="G3094" t="s">
        <v>3694</v>
      </c>
      <c r="H3094" s="6">
        <v>36</v>
      </c>
      <c r="I3094" s="12">
        <f>IF(Fact_Order[[#This Row],[Review Rating]]&gt;3,1,0)</f>
        <v>0</v>
      </c>
      <c r="J3094">
        <v>2.9</v>
      </c>
      <c r="K3094">
        <f>IF(Fact_Order[[#This Row],[Discount Applied]]="Yes", 1, 0)</f>
        <v>0</v>
      </c>
      <c r="L3094" t="s">
        <v>1691</v>
      </c>
      <c r="M3094" t="s">
        <v>27</v>
      </c>
    </row>
    <row r="3095" spans="1:13" x14ac:dyDescent="0.3">
      <c r="A3095">
        <v>107</v>
      </c>
      <c r="B3095">
        <v>4</v>
      </c>
      <c r="C3095">
        <v>47</v>
      </c>
      <c r="D3095">
        <v>3</v>
      </c>
      <c r="E3095">
        <v>15</v>
      </c>
      <c r="F3095">
        <v>107</v>
      </c>
      <c r="G3095" t="s">
        <v>119</v>
      </c>
      <c r="H3095" s="6">
        <v>35</v>
      </c>
      <c r="I3095" s="12">
        <f>IF(Fact_Order[[#This Row],[Review Rating]]&gt;3,1,0)</f>
        <v>1</v>
      </c>
      <c r="J3095">
        <v>3.7</v>
      </c>
      <c r="K3095">
        <f>IF(Fact_Order[[#This Row],[Discount Applied]]="Yes", 1, 0)</f>
        <v>1</v>
      </c>
      <c r="L3095" t="s">
        <v>7</v>
      </c>
      <c r="M3095" t="s">
        <v>12</v>
      </c>
    </row>
    <row r="3096" spans="1:13" x14ac:dyDescent="0.3">
      <c r="A3096">
        <v>172</v>
      </c>
      <c r="B3096">
        <v>6</v>
      </c>
      <c r="C3096">
        <v>42</v>
      </c>
      <c r="D3096">
        <v>3</v>
      </c>
      <c r="E3096">
        <v>7</v>
      </c>
      <c r="F3096">
        <v>172</v>
      </c>
      <c r="G3096" t="s">
        <v>184</v>
      </c>
      <c r="H3096" s="6">
        <v>35</v>
      </c>
      <c r="I3096" s="12">
        <f>IF(Fact_Order[[#This Row],[Review Rating]]&gt;3,1,0)</f>
        <v>1</v>
      </c>
      <c r="J3096">
        <v>3.6</v>
      </c>
      <c r="K3096">
        <f>IF(Fact_Order[[#This Row],[Discount Applied]]="Yes", 1, 0)</f>
        <v>1</v>
      </c>
      <c r="L3096" t="s">
        <v>7</v>
      </c>
      <c r="M3096" t="s">
        <v>12</v>
      </c>
    </row>
    <row r="3097" spans="1:13" x14ac:dyDescent="0.3">
      <c r="A3097">
        <v>175</v>
      </c>
      <c r="B3097">
        <v>1</v>
      </c>
      <c r="C3097">
        <v>35</v>
      </c>
      <c r="D3097">
        <v>1</v>
      </c>
      <c r="E3097">
        <v>10</v>
      </c>
      <c r="F3097">
        <v>175</v>
      </c>
      <c r="G3097" t="s">
        <v>187</v>
      </c>
      <c r="H3097" s="6">
        <v>35</v>
      </c>
      <c r="I3097" s="12">
        <f>IF(Fact_Order[[#This Row],[Review Rating]]&gt;3,1,0)</f>
        <v>1</v>
      </c>
      <c r="J3097">
        <v>3.5</v>
      </c>
      <c r="K3097">
        <f>IF(Fact_Order[[#This Row],[Discount Applied]]="Yes", 1, 0)</f>
        <v>1</v>
      </c>
      <c r="L3097" t="s">
        <v>7</v>
      </c>
      <c r="M3097" t="s">
        <v>8</v>
      </c>
    </row>
    <row r="3098" spans="1:13" x14ac:dyDescent="0.3">
      <c r="A3098">
        <v>400</v>
      </c>
      <c r="B3098">
        <v>5</v>
      </c>
      <c r="C3098">
        <v>38</v>
      </c>
      <c r="D3098">
        <v>4</v>
      </c>
      <c r="E3098">
        <v>19</v>
      </c>
      <c r="F3098">
        <v>400</v>
      </c>
      <c r="G3098" t="s">
        <v>412</v>
      </c>
      <c r="H3098" s="6">
        <v>35</v>
      </c>
      <c r="I3098" s="12">
        <f>IF(Fact_Order[[#This Row],[Review Rating]]&gt;3,1,0)</f>
        <v>1</v>
      </c>
      <c r="J3098">
        <v>3.5</v>
      </c>
      <c r="K3098">
        <f>IF(Fact_Order[[#This Row],[Discount Applied]]="Yes", 1, 0)</f>
        <v>1</v>
      </c>
      <c r="L3098" t="s">
        <v>7</v>
      </c>
      <c r="M3098" t="s">
        <v>27</v>
      </c>
    </row>
    <row r="3099" spans="1:13" x14ac:dyDescent="0.3">
      <c r="A3099">
        <v>594</v>
      </c>
      <c r="B3099">
        <v>6</v>
      </c>
      <c r="C3099">
        <v>30</v>
      </c>
      <c r="D3099">
        <v>1</v>
      </c>
      <c r="E3099">
        <v>8</v>
      </c>
      <c r="F3099">
        <v>594</v>
      </c>
      <c r="G3099" t="s">
        <v>606</v>
      </c>
      <c r="H3099" s="6">
        <v>35</v>
      </c>
      <c r="I3099" s="12">
        <f>IF(Fact_Order[[#This Row],[Review Rating]]&gt;3,1,0)</f>
        <v>1</v>
      </c>
      <c r="J3099">
        <v>4.4000000000000004</v>
      </c>
      <c r="K3099">
        <f>IF(Fact_Order[[#This Row],[Discount Applied]]="Yes", 1, 0)</f>
        <v>1</v>
      </c>
      <c r="L3099" t="s">
        <v>7</v>
      </c>
      <c r="M3099" t="s">
        <v>14</v>
      </c>
    </row>
    <row r="3100" spans="1:13" x14ac:dyDescent="0.3">
      <c r="A3100">
        <v>687</v>
      </c>
      <c r="B3100">
        <v>5</v>
      </c>
      <c r="C3100">
        <v>28</v>
      </c>
      <c r="D3100">
        <v>4</v>
      </c>
      <c r="E3100">
        <v>2</v>
      </c>
      <c r="F3100">
        <v>687</v>
      </c>
      <c r="G3100" t="s">
        <v>699</v>
      </c>
      <c r="H3100" s="6">
        <v>35</v>
      </c>
      <c r="I3100" s="12">
        <f>IF(Fact_Order[[#This Row],[Review Rating]]&gt;3,1,0)</f>
        <v>0</v>
      </c>
      <c r="J3100">
        <v>3</v>
      </c>
      <c r="K3100">
        <f>IF(Fact_Order[[#This Row],[Discount Applied]]="Yes", 1, 0)</f>
        <v>1</v>
      </c>
      <c r="L3100" t="s">
        <v>7</v>
      </c>
      <c r="M3100" t="s">
        <v>8</v>
      </c>
    </row>
    <row r="3101" spans="1:13" x14ac:dyDescent="0.3">
      <c r="A3101">
        <v>794</v>
      </c>
      <c r="B3101">
        <v>2</v>
      </c>
      <c r="C3101">
        <v>16</v>
      </c>
      <c r="D3101">
        <v>3</v>
      </c>
      <c r="E3101">
        <v>14</v>
      </c>
      <c r="F3101">
        <v>794</v>
      </c>
      <c r="G3101" t="s">
        <v>806</v>
      </c>
      <c r="H3101" s="6">
        <v>35</v>
      </c>
      <c r="I3101" s="12">
        <f>IF(Fact_Order[[#This Row],[Review Rating]]&gt;3,1,0)</f>
        <v>1</v>
      </c>
      <c r="J3101">
        <v>3.8</v>
      </c>
      <c r="K3101">
        <f>IF(Fact_Order[[#This Row],[Discount Applied]]="Yes", 1, 0)</f>
        <v>1</v>
      </c>
      <c r="L3101" t="s">
        <v>7</v>
      </c>
      <c r="M3101" t="s">
        <v>12</v>
      </c>
    </row>
    <row r="3102" spans="1:13" x14ac:dyDescent="0.3">
      <c r="A3102">
        <v>812</v>
      </c>
      <c r="B3102">
        <v>2</v>
      </c>
      <c r="C3102">
        <v>27</v>
      </c>
      <c r="D3102">
        <v>1</v>
      </c>
      <c r="E3102">
        <v>5</v>
      </c>
      <c r="F3102">
        <v>812</v>
      </c>
      <c r="G3102" t="s">
        <v>824</v>
      </c>
      <c r="H3102" s="6">
        <v>35</v>
      </c>
      <c r="I3102" s="12">
        <f>IF(Fact_Order[[#This Row],[Review Rating]]&gt;3,1,0)</f>
        <v>0</v>
      </c>
      <c r="J3102">
        <v>2.7</v>
      </c>
      <c r="K3102">
        <f>IF(Fact_Order[[#This Row],[Discount Applied]]="Yes", 1, 0)</f>
        <v>1</v>
      </c>
      <c r="L3102" t="s">
        <v>7</v>
      </c>
      <c r="M3102" t="s">
        <v>8</v>
      </c>
    </row>
    <row r="3103" spans="1:13" x14ac:dyDescent="0.3">
      <c r="A3103">
        <v>883</v>
      </c>
      <c r="B3103">
        <v>3</v>
      </c>
      <c r="C3103">
        <v>42</v>
      </c>
      <c r="D3103">
        <v>4</v>
      </c>
      <c r="E3103">
        <v>24</v>
      </c>
      <c r="F3103">
        <v>883</v>
      </c>
      <c r="G3103" t="s">
        <v>895</v>
      </c>
      <c r="H3103" s="6">
        <v>35</v>
      </c>
      <c r="I3103" s="12">
        <f>IF(Fact_Order[[#This Row],[Review Rating]]&gt;3,1,0)</f>
        <v>1</v>
      </c>
      <c r="J3103">
        <v>3.8</v>
      </c>
      <c r="K3103">
        <f>IF(Fact_Order[[#This Row],[Discount Applied]]="Yes", 1, 0)</f>
        <v>1</v>
      </c>
      <c r="L3103" t="s">
        <v>7</v>
      </c>
      <c r="M3103" t="s">
        <v>10</v>
      </c>
    </row>
    <row r="3104" spans="1:13" x14ac:dyDescent="0.3">
      <c r="A3104">
        <v>942</v>
      </c>
      <c r="B3104">
        <v>5</v>
      </c>
      <c r="C3104">
        <v>27</v>
      </c>
      <c r="D3104">
        <v>1</v>
      </c>
      <c r="E3104">
        <v>9</v>
      </c>
      <c r="F3104">
        <v>942</v>
      </c>
      <c r="G3104" t="s">
        <v>954</v>
      </c>
      <c r="H3104" s="6">
        <v>35</v>
      </c>
      <c r="I3104" s="12">
        <f>IF(Fact_Order[[#This Row],[Review Rating]]&gt;3,1,0)</f>
        <v>1</v>
      </c>
      <c r="J3104">
        <v>4.5</v>
      </c>
      <c r="K3104">
        <f>IF(Fact_Order[[#This Row],[Discount Applied]]="Yes", 1, 0)</f>
        <v>1</v>
      </c>
      <c r="L3104" t="s">
        <v>7</v>
      </c>
      <c r="M3104" t="s">
        <v>14</v>
      </c>
    </row>
    <row r="3105" spans="1:13" x14ac:dyDescent="0.3">
      <c r="A3105">
        <v>1061</v>
      </c>
      <c r="B3105">
        <v>3</v>
      </c>
      <c r="C3105">
        <v>45</v>
      </c>
      <c r="D3105">
        <v>3</v>
      </c>
      <c r="E3105">
        <v>2</v>
      </c>
      <c r="F3105">
        <v>1061</v>
      </c>
      <c r="G3105" t="s">
        <v>1073</v>
      </c>
      <c r="H3105" s="6">
        <v>35</v>
      </c>
      <c r="I3105" s="12">
        <f>IF(Fact_Order[[#This Row],[Review Rating]]&gt;3,1,0)</f>
        <v>0</v>
      </c>
      <c r="J3105">
        <v>2.6</v>
      </c>
      <c r="K3105">
        <f>IF(Fact_Order[[#This Row],[Discount Applied]]="Yes", 1, 0)</f>
        <v>1</v>
      </c>
      <c r="L3105" t="s">
        <v>7</v>
      </c>
      <c r="M3105" t="s">
        <v>27</v>
      </c>
    </row>
    <row r="3106" spans="1:13" x14ac:dyDescent="0.3">
      <c r="A3106">
        <v>1291</v>
      </c>
      <c r="B3106">
        <v>2</v>
      </c>
      <c r="C3106">
        <v>34</v>
      </c>
      <c r="D3106">
        <v>2</v>
      </c>
      <c r="E3106">
        <v>12</v>
      </c>
      <c r="F3106">
        <v>1291</v>
      </c>
      <c r="G3106" t="s">
        <v>1303</v>
      </c>
      <c r="H3106" s="6">
        <v>35</v>
      </c>
      <c r="I3106" s="12">
        <f>IF(Fact_Order[[#This Row],[Review Rating]]&gt;3,1,0)</f>
        <v>1</v>
      </c>
      <c r="J3106">
        <v>3.4</v>
      </c>
      <c r="K3106">
        <f>IF(Fact_Order[[#This Row],[Discount Applied]]="Yes", 1, 0)</f>
        <v>1</v>
      </c>
      <c r="L3106" t="s">
        <v>7</v>
      </c>
      <c r="M3106" t="s">
        <v>14</v>
      </c>
    </row>
    <row r="3107" spans="1:13" x14ac:dyDescent="0.3">
      <c r="A3107">
        <v>1381</v>
      </c>
      <c r="B3107">
        <v>4</v>
      </c>
      <c r="C3107">
        <v>3</v>
      </c>
      <c r="D3107">
        <v>1</v>
      </c>
      <c r="E3107">
        <v>5</v>
      </c>
      <c r="F3107">
        <v>1381</v>
      </c>
      <c r="G3107" t="s">
        <v>1393</v>
      </c>
      <c r="H3107" s="6">
        <v>35</v>
      </c>
      <c r="I3107" s="12">
        <f>IF(Fact_Order[[#This Row],[Review Rating]]&gt;3,1,0)</f>
        <v>1</v>
      </c>
      <c r="J3107">
        <v>4.5999999999999996</v>
      </c>
      <c r="K3107">
        <f>IF(Fact_Order[[#This Row],[Discount Applied]]="Yes", 1, 0)</f>
        <v>1</v>
      </c>
      <c r="L3107" t="s">
        <v>7</v>
      </c>
      <c r="M3107" t="s">
        <v>10</v>
      </c>
    </row>
    <row r="3108" spans="1:13" x14ac:dyDescent="0.3">
      <c r="A3108">
        <v>1447</v>
      </c>
      <c r="B3108">
        <v>1</v>
      </c>
      <c r="C3108">
        <v>6</v>
      </c>
      <c r="D3108">
        <v>3</v>
      </c>
      <c r="E3108">
        <v>3</v>
      </c>
      <c r="F3108">
        <v>1447</v>
      </c>
      <c r="G3108" t="s">
        <v>1459</v>
      </c>
      <c r="H3108" s="6">
        <v>35</v>
      </c>
      <c r="I3108" s="12">
        <f>IF(Fact_Order[[#This Row],[Review Rating]]&gt;3,1,0)</f>
        <v>1</v>
      </c>
      <c r="J3108">
        <v>3.2</v>
      </c>
      <c r="K3108">
        <f>IF(Fact_Order[[#This Row],[Discount Applied]]="Yes", 1, 0)</f>
        <v>1</v>
      </c>
      <c r="L3108" t="s">
        <v>7</v>
      </c>
      <c r="M3108" t="s">
        <v>12</v>
      </c>
    </row>
    <row r="3109" spans="1:13" x14ac:dyDescent="0.3">
      <c r="A3109">
        <v>1460</v>
      </c>
      <c r="B3109">
        <v>1</v>
      </c>
      <c r="C3109">
        <v>2</v>
      </c>
      <c r="D3109">
        <v>1</v>
      </c>
      <c r="E3109">
        <v>10</v>
      </c>
      <c r="F3109">
        <v>1460</v>
      </c>
      <c r="G3109" t="s">
        <v>1472</v>
      </c>
      <c r="H3109" s="6">
        <v>35</v>
      </c>
      <c r="I3109" s="12">
        <f>IF(Fact_Order[[#This Row],[Review Rating]]&gt;3,1,0)</f>
        <v>1</v>
      </c>
      <c r="J3109">
        <v>4.8</v>
      </c>
      <c r="K3109">
        <f>IF(Fact_Order[[#This Row],[Discount Applied]]="Yes", 1, 0)</f>
        <v>1</v>
      </c>
      <c r="L3109" t="s">
        <v>7</v>
      </c>
      <c r="M3109" t="s">
        <v>8</v>
      </c>
    </row>
    <row r="3110" spans="1:13" x14ac:dyDescent="0.3">
      <c r="A3110">
        <v>1514</v>
      </c>
      <c r="B3110">
        <v>2</v>
      </c>
      <c r="C3110">
        <v>22</v>
      </c>
      <c r="D3110">
        <v>2</v>
      </c>
      <c r="E3110">
        <v>21</v>
      </c>
      <c r="F3110">
        <v>1514</v>
      </c>
      <c r="G3110" t="s">
        <v>1526</v>
      </c>
      <c r="H3110" s="6">
        <v>35</v>
      </c>
      <c r="I3110" s="12">
        <f>IF(Fact_Order[[#This Row],[Review Rating]]&gt;3,1,0)</f>
        <v>1</v>
      </c>
      <c r="J3110">
        <v>4.0999999999999996</v>
      </c>
      <c r="K3110">
        <f>IF(Fact_Order[[#This Row],[Discount Applied]]="Yes", 1, 0)</f>
        <v>1</v>
      </c>
      <c r="L3110" t="s">
        <v>7</v>
      </c>
      <c r="M3110" t="s">
        <v>10</v>
      </c>
    </row>
    <row r="3111" spans="1:13" x14ac:dyDescent="0.3">
      <c r="A3111">
        <v>1596</v>
      </c>
      <c r="B3111">
        <v>4</v>
      </c>
      <c r="C3111">
        <v>49</v>
      </c>
      <c r="D3111">
        <v>2</v>
      </c>
      <c r="E3111">
        <v>22</v>
      </c>
      <c r="F3111">
        <v>1596</v>
      </c>
      <c r="G3111" t="s">
        <v>1608</v>
      </c>
      <c r="H3111" s="6">
        <v>35</v>
      </c>
      <c r="I3111" s="12">
        <f>IF(Fact_Order[[#This Row],[Review Rating]]&gt;3,1,0)</f>
        <v>1</v>
      </c>
      <c r="J3111">
        <v>3.5</v>
      </c>
      <c r="K3111">
        <f>IF(Fact_Order[[#This Row],[Discount Applied]]="Yes", 1, 0)</f>
        <v>1</v>
      </c>
      <c r="L3111" t="s">
        <v>7</v>
      </c>
      <c r="M3111" t="s">
        <v>27</v>
      </c>
    </row>
    <row r="3112" spans="1:13" x14ac:dyDescent="0.3">
      <c r="A3112">
        <v>1627</v>
      </c>
      <c r="B3112">
        <v>3</v>
      </c>
      <c r="C3112">
        <v>23</v>
      </c>
      <c r="D3112">
        <v>3</v>
      </c>
      <c r="E3112">
        <v>5</v>
      </c>
      <c r="F3112">
        <v>1627</v>
      </c>
      <c r="G3112" t="s">
        <v>1639</v>
      </c>
      <c r="H3112" s="6">
        <v>35</v>
      </c>
      <c r="I3112" s="12">
        <f>IF(Fact_Order[[#This Row],[Review Rating]]&gt;3,1,0)</f>
        <v>0</v>
      </c>
      <c r="J3112">
        <v>2.6</v>
      </c>
      <c r="K3112">
        <f>IF(Fact_Order[[#This Row],[Discount Applied]]="Yes", 1, 0)</f>
        <v>1</v>
      </c>
      <c r="L3112" t="s">
        <v>7</v>
      </c>
      <c r="M3112" t="s">
        <v>12</v>
      </c>
    </row>
    <row r="3113" spans="1:13" x14ac:dyDescent="0.3">
      <c r="A3113">
        <v>1653</v>
      </c>
      <c r="B3113">
        <v>3</v>
      </c>
      <c r="C3113">
        <v>36</v>
      </c>
      <c r="D3113">
        <v>3</v>
      </c>
      <c r="E3113">
        <v>2</v>
      </c>
      <c r="F3113">
        <v>1653</v>
      </c>
      <c r="G3113" t="s">
        <v>1665</v>
      </c>
      <c r="H3113" s="6">
        <v>35</v>
      </c>
      <c r="I3113" s="12">
        <f>IF(Fact_Order[[#This Row],[Review Rating]]&gt;3,1,0)</f>
        <v>1</v>
      </c>
      <c r="J3113">
        <v>4</v>
      </c>
      <c r="K3113">
        <f>IF(Fact_Order[[#This Row],[Discount Applied]]="Yes", 1, 0)</f>
        <v>1</v>
      </c>
      <c r="L3113" t="s">
        <v>7</v>
      </c>
      <c r="M3113" t="s">
        <v>22</v>
      </c>
    </row>
    <row r="3114" spans="1:13" x14ac:dyDescent="0.3">
      <c r="A3114">
        <v>1678</v>
      </c>
      <c r="B3114">
        <v>3</v>
      </c>
      <c r="C3114">
        <v>5</v>
      </c>
      <c r="D3114">
        <v>3</v>
      </c>
      <c r="E3114">
        <v>3</v>
      </c>
      <c r="F3114">
        <v>1678</v>
      </c>
      <c r="G3114" t="s">
        <v>1690</v>
      </c>
      <c r="H3114" s="6">
        <v>35</v>
      </c>
      <c r="I3114" s="12">
        <f>IF(Fact_Order[[#This Row],[Review Rating]]&gt;3,1,0)</f>
        <v>1</v>
      </c>
      <c r="J3114">
        <v>3.3</v>
      </c>
      <c r="K3114">
        <f>IF(Fact_Order[[#This Row],[Discount Applied]]="Yes", 1, 0)</f>
        <v>0</v>
      </c>
      <c r="L3114" t="s">
        <v>1691</v>
      </c>
      <c r="M3114" t="s">
        <v>27</v>
      </c>
    </row>
    <row r="3115" spans="1:13" x14ac:dyDescent="0.3">
      <c r="A3115">
        <v>1797</v>
      </c>
      <c r="B3115">
        <v>6</v>
      </c>
      <c r="C3115">
        <v>37</v>
      </c>
      <c r="D3115">
        <v>2</v>
      </c>
      <c r="E3115">
        <v>12</v>
      </c>
      <c r="F3115">
        <v>1797</v>
      </c>
      <c r="G3115" t="s">
        <v>1810</v>
      </c>
      <c r="H3115" s="6">
        <v>35</v>
      </c>
      <c r="I3115" s="12">
        <f>IF(Fact_Order[[#This Row],[Review Rating]]&gt;3,1,0)</f>
        <v>1</v>
      </c>
      <c r="J3115">
        <v>3.1</v>
      </c>
      <c r="K3115">
        <f>IF(Fact_Order[[#This Row],[Discount Applied]]="Yes", 1, 0)</f>
        <v>0</v>
      </c>
      <c r="L3115" t="s">
        <v>1691</v>
      </c>
      <c r="M3115" t="s">
        <v>8</v>
      </c>
    </row>
    <row r="3116" spans="1:13" x14ac:dyDescent="0.3">
      <c r="A3116">
        <v>1798</v>
      </c>
      <c r="B3116">
        <v>5</v>
      </c>
      <c r="C3116">
        <v>5</v>
      </c>
      <c r="D3116">
        <v>2</v>
      </c>
      <c r="E3116">
        <v>23</v>
      </c>
      <c r="F3116">
        <v>1798</v>
      </c>
      <c r="G3116" t="s">
        <v>1811</v>
      </c>
      <c r="H3116" s="6">
        <v>35</v>
      </c>
      <c r="I3116" s="12">
        <f>IF(Fact_Order[[#This Row],[Review Rating]]&gt;3,1,0)</f>
        <v>1</v>
      </c>
      <c r="J3116">
        <v>3.9</v>
      </c>
      <c r="K3116">
        <f>IF(Fact_Order[[#This Row],[Discount Applied]]="Yes", 1, 0)</f>
        <v>0</v>
      </c>
      <c r="L3116" t="s">
        <v>1691</v>
      </c>
      <c r="M3116" t="s">
        <v>8</v>
      </c>
    </row>
    <row r="3117" spans="1:13" x14ac:dyDescent="0.3">
      <c r="A3117">
        <v>1835</v>
      </c>
      <c r="B3117">
        <v>5</v>
      </c>
      <c r="C3117">
        <v>28</v>
      </c>
      <c r="D3117">
        <v>3</v>
      </c>
      <c r="E3117">
        <v>12</v>
      </c>
      <c r="F3117">
        <v>1835</v>
      </c>
      <c r="G3117" t="s">
        <v>1848</v>
      </c>
      <c r="H3117" s="6">
        <v>35</v>
      </c>
      <c r="I3117" s="12">
        <f>IF(Fact_Order[[#This Row],[Review Rating]]&gt;3,1,0)</f>
        <v>1</v>
      </c>
      <c r="J3117">
        <v>4.0999999999999996</v>
      </c>
      <c r="K3117">
        <f>IF(Fact_Order[[#This Row],[Discount Applied]]="Yes", 1, 0)</f>
        <v>0</v>
      </c>
      <c r="L3117" t="s">
        <v>1691</v>
      </c>
      <c r="M3117" t="s">
        <v>8</v>
      </c>
    </row>
    <row r="3118" spans="1:13" x14ac:dyDescent="0.3">
      <c r="A3118">
        <v>1906</v>
      </c>
      <c r="B3118">
        <v>5</v>
      </c>
      <c r="C3118">
        <v>38</v>
      </c>
      <c r="D3118">
        <v>3</v>
      </c>
      <c r="E3118">
        <v>24</v>
      </c>
      <c r="F3118">
        <v>1906</v>
      </c>
      <c r="G3118" t="s">
        <v>1919</v>
      </c>
      <c r="H3118" s="6">
        <v>35</v>
      </c>
      <c r="I3118" s="12">
        <f>IF(Fact_Order[[#This Row],[Review Rating]]&gt;3,1,0)</f>
        <v>1</v>
      </c>
      <c r="J3118">
        <v>4.9000000000000004</v>
      </c>
      <c r="K3118">
        <f>IF(Fact_Order[[#This Row],[Discount Applied]]="Yes", 1, 0)</f>
        <v>0</v>
      </c>
      <c r="L3118" t="s">
        <v>1691</v>
      </c>
      <c r="M3118" t="s">
        <v>22</v>
      </c>
    </row>
    <row r="3119" spans="1:13" x14ac:dyDescent="0.3">
      <c r="A3119">
        <v>2027</v>
      </c>
      <c r="B3119">
        <v>1</v>
      </c>
      <c r="C3119">
        <v>2</v>
      </c>
      <c r="D3119">
        <v>1</v>
      </c>
      <c r="E3119">
        <v>19</v>
      </c>
      <c r="F3119">
        <v>2027</v>
      </c>
      <c r="G3119" t="s">
        <v>2040</v>
      </c>
      <c r="H3119" s="6">
        <v>35</v>
      </c>
      <c r="I3119" s="12">
        <f>IF(Fact_Order[[#This Row],[Review Rating]]&gt;3,1,0)</f>
        <v>1</v>
      </c>
      <c r="J3119">
        <v>3.6</v>
      </c>
      <c r="K3119">
        <f>IF(Fact_Order[[#This Row],[Discount Applied]]="Yes", 1, 0)</f>
        <v>0</v>
      </c>
      <c r="L3119" t="s">
        <v>1691</v>
      </c>
      <c r="M3119" t="s">
        <v>22</v>
      </c>
    </row>
    <row r="3120" spans="1:13" x14ac:dyDescent="0.3">
      <c r="A3120">
        <v>2106</v>
      </c>
      <c r="B3120">
        <v>2</v>
      </c>
      <c r="C3120">
        <v>37</v>
      </c>
      <c r="D3120">
        <v>2</v>
      </c>
      <c r="E3120">
        <v>25</v>
      </c>
      <c r="F3120">
        <v>2106</v>
      </c>
      <c r="G3120" t="s">
        <v>2119</v>
      </c>
      <c r="H3120" s="6">
        <v>35</v>
      </c>
      <c r="I3120" s="12">
        <f>IF(Fact_Order[[#This Row],[Review Rating]]&gt;3,1,0)</f>
        <v>1</v>
      </c>
      <c r="J3120">
        <v>4.5</v>
      </c>
      <c r="K3120">
        <f>IF(Fact_Order[[#This Row],[Discount Applied]]="Yes", 1, 0)</f>
        <v>0</v>
      </c>
      <c r="L3120" t="s">
        <v>1691</v>
      </c>
      <c r="M3120" t="s">
        <v>8</v>
      </c>
    </row>
    <row r="3121" spans="1:13" x14ac:dyDescent="0.3">
      <c r="A3121">
        <v>2193</v>
      </c>
      <c r="B3121">
        <v>3</v>
      </c>
      <c r="C3121">
        <v>42</v>
      </c>
      <c r="D3121">
        <v>1</v>
      </c>
      <c r="E3121">
        <v>19</v>
      </c>
      <c r="F3121">
        <v>2193</v>
      </c>
      <c r="G3121" t="s">
        <v>2206</v>
      </c>
      <c r="H3121" s="6">
        <v>35</v>
      </c>
      <c r="I3121" s="12">
        <f>IF(Fact_Order[[#This Row],[Review Rating]]&gt;3,1,0)</f>
        <v>1</v>
      </c>
      <c r="J3121">
        <v>3.2</v>
      </c>
      <c r="K3121">
        <f>IF(Fact_Order[[#This Row],[Discount Applied]]="Yes", 1, 0)</f>
        <v>0</v>
      </c>
      <c r="L3121" t="s">
        <v>1691</v>
      </c>
      <c r="M3121" t="s">
        <v>12</v>
      </c>
    </row>
    <row r="3122" spans="1:13" x14ac:dyDescent="0.3">
      <c r="A3122">
        <v>2356</v>
      </c>
      <c r="B3122">
        <v>3</v>
      </c>
      <c r="C3122">
        <v>31</v>
      </c>
      <c r="D3122">
        <v>1</v>
      </c>
      <c r="E3122">
        <v>12</v>
      </c>
      <c r="F3122">
        <v>2356</v>
      </c>
      <c r="G3122" t="s">
        <v>2369</v>
      </c>
      <c r="H3122" s="6">
        <v>35</v>
      </c>
      <c r="I3122" s="12">
        <f>IF(Fact_Order[[#This Row],[Review Rating]]&gt;3,1,0)</f>
        <v>1</v>
      </c>
      <c r="J3122">
        <v>4.0999999999999996</v>
      </c>
      <c r="K3122">
        <f>IF(Fact_Order[[#This Row],[Discount Applied]]="Yes", 1, 0)</f>
        <v>0</v>
      </c>
      <c r="L3122" t="s">
        <v>1691</v>
      </c>
      <c r="M3122" t="s">
        <v>10</v>
      </c>
    </row>
    <row r="3123" spans="1:13" x14ac:dyDescent="0.3">
      <c r="A3123">
        <v>2385</v>
      </c>
      <c r="B3123">
        <v>5</v>
      </c>
      <c r="C3123">
        <v>16</v>
      </c>
      <c r="D3123">
        <v>1</v>
      </c>
      <c r="E3123">
        <v>1</v>
      </c>
      <c r="F3123">
        <v>2385</v>
      </c>
      <c r="G3123" t="s">
        <v>2398</v>
      </c>
      <c r="H3123" s="6">
        <v>35</v>
      </c>
      <c r="I3123" s="12">
        <f>IF(Fact_Order[[#This Row],[Review Rating]]&gt;3,1,0)</f>
        <v>1</v>
      </c>
      <c r="J3123">
        <v>3.3</v>
      </c>
      <c r="K3123">
        <f>IF(Fact_Order[[#This Row],[Discount Applied]]="Yes", 1, 0)</f>
        <v>0</v>
      </c>
      <c r="L3123" t="s">
        <v>1691</v>
      </c>
      <c r="M3123" t="s">
        <v>14</v>
      </c>
    </row>
    <row r="3124" spans="1:13" x14ac:dyDescent="0.3">
      <c r="A3124">
        <v>2640</v>
      </c>
      <c r="B3124">
        <v>2</v>
      </c>
      <c r="C3124">
        <v>14</v>
      </c>
      <c r="D3124">
        <v>1</v>
      </c>
      <c r="E3124">
        <v>1</v>
      </c>
      <c r="F3124">
        <v>2640</v>
      </c>
      <c r="G3124" t="s">
        <v>2653</v>
      </c>
      <c r="H3124" s="6">
        <v>35</v>
      </c>
      <c r="I3124" s="12">
        <f>IF(Fact_Order[[#This Row],[Review Rating]]&gt;3,1,0)</f>
        <v>0</v>
      </c>
      <c r="J3124">
        <v>2.6</v>
      </c>
      <c r="K3124">
        <f>IF(Fact_Order[[#This Row],[Discount Applied]]="Yes", 1, 0)</f>
        <v>0</v>
      </c>
      <c r="L3124" t="s">
        <v>1691</v>
      </c>
      <c r="M3124" t="s">
        <v>27</v>
      </c>
    </row>
    <row r="3125" spans="1:13" x14ac:dyDescent="0.3">
      <c r="A3125">
        <v>2651</v>
      </c>
      <c r="B3125">
        <v>4</v>
      </c>
      <c r="C3125">
        <v>5</v>
      </c>
      <c r="D3125">
        <v>3</v>
      </c>
      <c r="E3125">
        <v>21</v>
      </c>
      <c r="F3125">
        <v>2651</v>
      </c>
      <c r="G3125" t="s">
        <v>2664</v>
      </c>
      <c r="H3125" s="6">
        <v>35</v>
      </c>
      <c r="I3125" s="12">
        <f>IF(Fact_Order[[#This Row],[Review Rating]]&gt;3,1,0)</f>
        <v>1</v>
      </c>
      <c r="J3125">
        <v>4.2</v>
      </c>
      <c r="K3125">
        <f>IF(Fact_Order[[#This Row],[Discount Applied]]="Yes", 1, 0)</f>
        <v>0</v>
      </c>
      <c r="L3125" t="s">
        <v>1691</v>
      </c>
      <c r="M3125" t="s">
        <v>12</v>
      </c>
    </row>
    <row r="3126" spans="1:13" x14ac:dyDescent="0.3">
      <c r="A3126">
        <v>2660</v>
      </c>
      <c r="B3126">
        <v>5</v>
      </c>
      <c r="C3126">
        <v>24</v>
      </c>
      <c r="D3126">
        <v>3</v>
      </c>
      <c r="E3126">
        <v>24</v>
      </c>
      <c r="F3126">
        <v>2660</v>
      </c>
      <c r="G3126" t="s">
        <v>2673</v>
      </c>
      <c r="H3126" s="6">
        <v>35</v>
      </c>
      <c r="I3126" s="12">
        <f>IF(Fact_Order[[#This Row],[Review Rating]]&gt;3,1,0)</f>
        <v>1</v>
      </c>
      <c r="J3126">
        <v>4.4000000000000004</v>
      </c>
      <c r="K3126">
        <f>IF(Fact_Order[[#This Row],[Discount Applied]]="Yes", 1, 0)</f>
        <v>0</v>
      </c>
      <c r="L3126" t="s">
        <v>1691</v>
      </c>
      <c r="M3126" t="s">
        <v>12</v>
      </c>
    </row>
    <row r="3127" spans="1:13" x14ac:dyDescent="0.3">
      <c r="A3127">
        <v>2690</v>
      </c>
      <c r="B3127">
        <v>4</v>
      </c>
      <c r="C3127">
        <v>6</v>
      </c>
      <c r="D3127">
        <v>4</v>
      </c>
      <c r="E3127">
        <v>1</v>
      </c>
      <c r="F3127">
        <v>2690</v>
      </c>
      <c r="G3127" t="s">
        <v>2703</v>
      </c>
      <c r="H3127" s="6">
        <v>35</v>
      </c>
      <c r="I3127" s="12">
        <f>IF(Fact_Order[[#This Row],[Review Rating]]&gt;3,1,0)</f>
        <v>1</v>
      </c>
      <c r="J3127">
        <v>3.9</v>
      </c>
      <c r="K3127">
        <f>IF(Fact_Order[[#This Row],[Discount Applied]]="Yes", 1, 0)</f>
        <v>0</v>
      </c>
      <c r="L3127" t="s">
        <v>1691</v>
      </c>
      <c r="M3127" t="s">
        <v>14</v>
      </c>
    </row>
    <row r="3128" spans="1:13" x14ac:dyDescent="0.3">
      <c r="A3128">
        <v>2796</v>
      </c>
      <c r="B3128">
        <v>6</v>
      </c>
      <c r="C3128">
        <v>44</v>
      </c>
      <c r="D3128">
        <v>1</v>
      </c>
      <c r="E3128">
        <v>19</v>
      </c>
      <c r="F3128">
        <v>2796</v>
      </c>
      <c r="G3128" t="s">
        <v>2809</v>
      </c>
      <c r="H3128" s="6">
        <v>35</v>
      </c>
      <c r="I3128" s="12">
        <f>IF(Fact_Order[[#This Row],[Review Rating]]&gt;3,1,0)</f>
        <v>1</v>
      </c>
      <c r="J3128">
        <v>3.4</v>
      </c>
      <c r="K3128">
        <f>IF(Fact_Order[[#This Row],[Discount Applied]]="Yes", 1, 0)</f>
        <v>0</v>
      </c>
      <c r="L3128" t="s">
        <v>1691</v>
      </c>
      <c r="M3128" t="s">
        <v>14</v>
      </c>
    </row>
    <row r="3129" spans="1:13" x14ac:dyDescent="0.3">
      <c r="A3129">
        <v>3149</v>
      </c>
      <c r="B3129">
        <v>2</v>
      </c>
      <c r="C3129">
        <v>9</v>
      </c>
      <c r="D3129">
        <v>4</v>
      </c>
      <c r="E3129">
        <v>7</v>
      </c>
      <c r="F3129">
        <v>3149</v>
      </c>
      <c r="G3129" t="s">
        <v>3162</v>
      </c>
      <c r="H3129" s="6">
        <v>35</v>
      </c>
      <c r="I3129" s="12">
        <f>IF(Fact_Order[[#This Row],[Review Rating]]&gt;3,1,0)</f>
        <v>1</v>
      </c>
      <c r="J3129">
        <v>4.3</v>
      </c>
      <c r="K3129">
        <f>IF(Fact_Order[[#This Row],[Discount Applied]]="Yes", 1, 0)</f>
        <v>0</v>
      </c>
      <c r="L3129" t="s">
        <v>1691</v>
      </c>
      <c r="M3129" t="s">
        <v>8</v>
      </c>
    </row>
    <row r="3130" spans="1:13" x14ac:dyDescent="0.3">
      <c r="A3130">
        <v>3263</v>
      </c>
      <c r="B3130">
        <v>4</v>
      </c>
      <c r="C3130">
        <v>28</v>
      </c>
      <c r="D3130">
        <v>2</v>
      </c>
      <c r="E3130">
        <v>18</v>
      </c>
      <c r="F3130">
        <v>3263</v>
      </c>
      <c r="G3130" t="s">
        <v>3276</v>
      </c>
      <c r="H3130" s="6">
        <v>35</v>
      </c>
      <c r="I3130" s="12">
        <f>IF(Fact_Order[[#This Row],[Review Rating]]&gt;3,1,0)</f>
        <v>0</v>
      </c>
      <c r="J3130">
        <v>2.7</v>
      </c>
      <c r="K3130">
        <f>IF(Fact_Order[[#This Row],[Discount Applied]]="Yes", 1, 0)</f>
        <v>0</v>
      </c>
      <c r="L3130" t="s">
        <v>1691</v>
      </c>
      <c r="M3130" t="s">
        <v>10</v>
      </c>
    </row>
    <row r="3131" spans="1:13" x14ac:dyDescent="0.3">
      <c r="A3131">
        <v>3329</v>
      </c>
      <c r="B3131">
        <v>2</v>
      </c>
      <c r="C3131">
        <v>49</v>
      </c>
      <c r="D3131">
        <v>2</v>
      </c>
      <c r="E3131">
        <v>4</v>
      </c>
      <c r="F3131">
        <v>3329</v>
      </c>
      <c r="G3131" t="s">
        <v>3342</v>
      </c>
      <c r="H3131" s="6">
        <v>35</v>
      </c>
      <c r="I3131" s="12">
        <f>IF(Fact_Order[[#This Row],[Review Rating]]&gt;3,1,0)</f>
        <v>1</v>
      </c>
      <c r="J3131">
        <v>3.2</v>
      </c>
      <c r="K3131">
        <f>IF(Fact_Order[[#This Row],[Discount Applied]]="Yes", 1, 0)</f>
        <v>0</v>
      </c>
      <c r="L3131" t="s">
        <v>1691</v>
      </c>
      <c r="M3131" t="s">
        <v>10</v>
      </c>
    </row>
    <row r="3132" spans="1:13" x14ac:dyDescent="0.3">
      <c r="A3132">
        <v>3334</v>
      </c>
      <c r="B3132">
        <v>1</v>
      </c>
      <c r="C3132">
        <v>47</v>
      </c>
      <c r="D3132">
        <v>2</v>
      </c>
      <c r="E3132">
        <v>3</v>
      </c>
      <c r="F3132">
        <v>3334</v>
      </c>
      <c r="G3132" t="s">
        <v>3347</v>
      </c>
      <c r="H3132" s="6">
        <v>35</v>
      </c>
      <c r="I3132" s="12">
        <f>IF(Fact_Order[[#This Row],[Review Rating]]&gt;3,1,0)</f>
        <v>1</v>
      </c>
      <c r="J3132">
        <v>4.2</v>
      </c>
      <c r="K3132">
        <f>IF(Fact_Order[[#This Row],[Discount Applied]]="Yes", 1, 0)</f>
        <v>0</v>
      </c>
      <c r="L3132" t="s">
        <v>1691</v>
      </c>
      <c r="M3132" t="s">
        <v>14</v>
      </c>
    </row>
    <row r="3133" spans="1:13" x14ac:dyDescent="0.3">
      <c r="A3133">
        <v>3383</v>
      </c>
      <c r="B3133">
        <v>1</v>
      </c>
      <c r="C3133">
        <v>44</v>
      </c>
      <c r="D3133">
        <v>2</v>
      </c>
      <c r="E3133">
        <v>2</v>
      </c>
      <c r="F3133">
        <v>3383</v>
      </c>
      <c r="G3133" t="s">
        <v>3396</v>
      </c>
      <c r="H3133" s="6">
        <v>35</v>
      </c>
      <c r="I3133" s="12">
        <f>IF(Fact_Order[[#This Row],[Review Rating]]&gt;3,1,0)</f>
        <v>0</v>
      </c>
      <c r="J3133">
        <v>2.8</v>
      </c>
      <c r="K3133">
        <f>IF(Fact_Order[[#This Row],[Discount Applied]]="Yes", 1, 0)</f>
        <v>0</v>
      </c>
      <c r="L3133" t="s">
        <v>1691</v>
      </c>
      <c r="M3133" t="s">
        <v>22</v>
      </c>
    </row>
    <row r="3134" spans="1:13" x14ac:dyDescent="0.3">
      <c r="A3134">
        <v>3418</v>
      </c>
      <c r="B3134">
        <v>5</v>
      </c>
      <c r="C3134">
        <v>3</v>
      </c>
      <c r="D3134">
        <v>3</v>
      </c>
      <c r="E3134">
        <v>8</v>
      </c>
      <c r="F3134">
        <v>3418</v>
      </c>
      <c r="G3134" t="s">
        <v>3431</v>
      </c>
      <c r="H3134" s="6">
        <v>35</v>
      </c>
      <c r="I3134" s="12">
        <f>IF(Fact_Order[[#This Row],[Review Rating]]&gt;3,1,0)</f>
        <v>0</v>
      </c>
      <c r="J3134">
        <v>2.9</v>
      </c>
      <c r="K3134">
        <f>IF(Fact_Order[[#This Row],[Discount Applied]]="Yes", 1, 0)</f>
        <v>0</v>
      </c>
      <c r="L3134" t="s">
        <v>1691</v>
      </c>
      <c r="M3134" t="s">
        <v>27</v>
      </c>
    </row>
    <row r="3135" spans="1:13" x14ac:dyDescent="0.3">
      <c r="A3135">
        <v>3427</v>
      </c>
      <c r="B3135">
        <v>5</v>
      </c>
      <c r="C3135">
        <v>5</v>
      </c>
      <c r="D3135">
        <v>4</v>
      </c>
      <c r="E3135">
        <v>21</v>
      </c>
      <c r="F3135">
        <v>3427</v>
      </c>
      <c r="G3135" t="s">
        <v>3440</v>
      </c>
      <c r="H3135" s="6">
        <v>35</v>
      </c>
      <c r="I3135" s="12">
        <f>IF(Fact_Order[[#This Row],[Review Rating]]&gt;3,1,0)</f>
        <v>1</v>
      </c>
      <c r="J3135">
        <v>4.8</v>
      </c>
      <c r="K3135">
        <f>IF(Fact_Order[[#This Row],[Discount Applied]]="Yes", 1, 0)</f>
        <v>0</v>
      </c>
      <c r="L3135" t="s">
        <v>1691</v>
      </c>
      <c r="M3135" t="s">
        <v>12</v>
      </c>
    </row>
    <row r="3136" spans="1:13" x14ac:dyDescent="0.3">
      <c r="A3136">
        <v>3499</v>
      </c>
      <c r="B3136">
        <v>4</v>
      </c>
      <c r="C3136">
        <v>1</v>
      </c>
      <c r="D3136">
        <v>3</v>
      </c>
      <c r="E3136">
        <v>4</v>
      </c>
      <c r="F3136">
        <v>3499</v>
      </c>
      <c r="G3136" t="s">
        <v>3512</v>
      </c>
      <c r="H3136" s="6">
        <v>35</v>
      </c>
      <c r="I3136" s="12">
        <f>IF(Fact_Order[[#This Row],[Review Rating]]&gt;3,1,0)</f>
        <v>1</v>
      </c>
      <c r="J3136">
        <v>3.8</v>
      </c>
      <c r="K3136">
        <f>IF(Fact_Order[[#This Row],[Discount Applied]]="Yes", 1, 0)</f>
        <v>0</v>
      </c>
      <c r="L3136" t="s">
        <v>1691</v>
      </c>
      <c r="M3136" t="s">
        <v>22</v>
      </c>
    </row>
    <row r="3137" spans="1:13" x14ac:dyDescent="0.3">
      <c r="A3137">
        <v>3578</v>
      </c>
      <c r="B3137">
        <v>4</v>
      </c>
      <c r="C3137">
        <v>10</v>
      </c>
      <c r="D3137">
        <v>1</v>
      </c>
      <c r="E3137">
        <v>23</v>
      </c>
      <c r="F3137">
        <v>3578</v>
      </c>
      <c r="G3137" t="s">
        <v>3591</v>
      </c>
      <c r="H3137" s="6">
        <v>35</v>
      </c>
      <c r="I3137" s="12">
        <f>IF(Fact_Order[[#This Row],[Review Rating]]&gt;3,1,0)</f>
        <v>0</v>
      </c>
      <c r="J3137">
        <v>2.6</v>
      </c>
      <c r="K3137">
        <f>IF(Fact_Order[[#This Row],[Discount Applied]]="Yes", 1, 0)</f>
        <v>0</v>
      </c>
      <c r="L3137" t="s">
        <v>1691</v>
      </c>
      <c r="M3137" t="s">
        <v>22</v>
      </c>
    </row>
    <row r="3138" spans="1:13" x14ac:dyDescent="0.3">
      <c r="A3138">
        <v>3769</v>
      </c>
      <c r="B3138">
        <v>2</v>
      </c>
      <c r="C3138">
        <v>35</v>
      </c>
      <c r="D3138">
        <v>1</v>
      </c>
      <c r="E3138">
        <v>2</v>
      </c>
      <c r="F3138">
        <v>3769</v>
      </c>
      <c r="G3138" t="s">
        <v>3782</v>
      </c>
      <c r="H3138" s="6">
        <v>35</v>
      </c>
      <c r="I3138" s="12">
        <f>IF(Fact_Order[[#This Row],[Review Rating]]&gt;3,1,0)</f>
        <v>1</v>
      </c>
      <c r="J3138">
        <v>4</v>
      </c>
      <c r="K3138">
        <f>IF(Fact_Order[[#This Row],[Discount Applied]]="Yes", 1, 0)</f>
        <v>0</v>
      </c>
      <c r="L3138" t="s">
        <v>1691</v>
      </c>
      <c r="M3138" t="s">
        <v>22</v>
      </c>
    </row>
    <row r="3139" spans="1:13" x14ac:dyDescent="0.3">
      <c r="A3139">
        <v>3826</v>
      </c>
      <c r="B3139">
        <v>1</v>
      </c>
      <c r="C3139">
        <v>12</v>
      </c>
      <c r="D3139">
        <v>4</v>
      </c>
      <c r="E3139">
        <v>7</v>
      </c>
      <c r="F3139">
        <v>3826</v>
      </c>
      <c r="G3139" t="s">
        <v>3839</v>
      </c>
      <c r="H3139" s="6">
        <v>35</v>
      </c>
      <c r="I3139" s="12">
        <f>IF(Fact_Order[[#This Row],[Review Rating]]&gt;3,1,0)</f>
        <v>1</v>
      </c>
      <c r="J3139">
        <v>4.0999999999999996</v>
      </c>
      <c r="K3139">
        <f>IF(Fact_Order[[#This Row],[Discount Applied]]="Yes", 1, 0)</f>
        <v>0</v>
      </c>
      <c r="L3139" t="s">
        <v>1691</v>
      </c>
      <c r="M3139" t="s">
        <v>27</v>
      </c>
    </row>
    <row r="3140" spans="1:13" x14ac:dyDescent="0.3">
      <c r="A3140">
        <v>3864</v>
      </c>
      <c r="B3140">
        <v>2</v>
      </c>
      <c r="C3140">
        <v>14</v>
      </c>
      <c r="D3140">
        <v>3</v>
      </c>
      <c r="E3140">
        <v>19</v>
      </c>
      <c r="F3140">
        <v>3864</v>
      </c>
      <c r="G3140" t="s">
        <v>3877</v>
      </c>
      <c r="H3140" s="6">
        <v>35</v>
      </c>
      <c r="I3140" s="12">
        <f>IF(Fact_Order[[#This Row],[Review Rating]]&gt;3,1,0)</f>
        <v>1</v>
      </c>
      <c r="J3140">
        <v>3.3</v>
      </c>
      <c r="K3140">
        <f>IF(Fact_Order[[#This Row],[Discount Applied]]="Yes", 1, 0)</f>
        <v>0</v>
      </c>
      <c r="L3140" t="s">
        <v>1691</v>
      </c>
      <c r="M3140" t="s">
        <v>10</v>
      </c>
    </row>
    <row r="3141" spans="1:13" x14ac:dyDescent="0.3">
      <c r="A3141">
        <v>16</v>
      </c>
      <c r="B3141">
        <v>2</v>
      </c>
      <c r="C3141">
        <v>8</v>
      </c>
      <c r="D3141">
        <v>1</v>
      </c>
      <c r="E3141">
        <v>7</v>
      </c>
      <c r="F3141">
        <v>8</v>
      </c>
      <c r="G3141" t="s">
        <v>18</v>
      </c>
      <c r="H3141" s="6">
        <v>34</v>
      </c>
      <c r="I3141" s="12">
        <f>IF(Fact_Order[[#This Row],[Review Rating]]&gt;3,1,0)</f>
        <v>1</v>
      </c>
      <c r="J3141">
        <v>3.2</v>
      </c>
      <c r="K3141">
        <f>IF(Fact_Order[[#This Row],[Discount Applied]]="Yes", 1, 0)</f>
        <v>1</v>
      </c>
      <c r="L3141" t="s">
        <v>7</v>
      </c>
      <c r="M3141" t="s">
        <v>12</v>
      </c>
    </row>
    <row r="3142" spans="1:13" x14ac:dyDescent="0.3">
      <c r="A3142">
        <v>23</v>
      </c>
      <c r="B3142">
        <v>6</v>
      </c>
      <c r="C3142">
        <v>11</v>
      </c>
      <c r="D3142">
        <v>4</v>
      </c>
      <c r="E3142">
        <v>10</v>
      </c>
      <c r="F3142">
        <v>11</v>
      </c>
      <c r="G3142" t="s">
        <v>21</v>
      </c>
      <c r="H3142" s="6">
        <v>34</v>
      </c>
      <c r="I3142" s="12">
        <f>IF(Fact_Order[[#This Row],[Review Rating]]&gt;3,1,0)</f>
        <v>1</v>
      </c>
      <c r="J3142">
        <v>4.0999999999999996</v>
      </c>
      <c r="K3142">
        <f>IF(Fact_Order[[#This Row],[Discount Applied]]="Yes", 1, 0)</f>
        <v>1</v>
      </c>
      <c r="L3142" t="s">
        <v>7</v>
      </c>
      <c r="M3142" t="s">
        <v>22</v>
      </c>
    </row>
    <row r="3143" spans="1:13" x14ac:dyDescent="0.3">
      <c r="A3143">
        <v>239</v>
      </c>
      <c r="B3143">
        <v>2</v>
      </c>
      <c r="C3143">
        <v>32</v>
      </c>
      <c r="D3143">
        <v>4</v>
      </c>
      <c r="E3143">
        <v>12</v>
      </c>
      <c r="F3143">
        <v>239</v>
      </c>
      <c r="G3143" t="s">
        <v>251</v>
      </c>
      <c r="H3143" s="6">
        <v>34</v>
      </c>
      <c r="I3143" s="12">
        <f>IF(Fact_Order[[#This Row],[Review Rating]]&gt;3,1,0)</f>
        <v>1</v>
      </c>
      <c r="J3143">
        <v>4.2</v>
      </c>
      <c r="K3143">
        <f>IF(Fact_Order[[#This Row],[Discount Applied]]="Yes", 1, 0)</f>
        <v>1</v>
      </c>
      <c r="L3143" t="s">
        <v>7</v>
      </c>
      <c r="M3143" t="s">
        <v>10</v>
      </c>
    </row>
    <row r="3144" spans="1:13" x14ac:dyDescent="0.3">
      <c r="A3144">
        <v>371</v>
      </c>
      <c r="B3144">
        <v>1</v>
      </c>
      <c r="C3144">
        <v>5</v>
      </c>
      <c r="D3144">
        <v>1</v>
      </c>
      <c r="E3144">
        <v>19</v>
      </c>
      <c r="F3144">
        <v>371</v>
      </c>
      <c r="G3144" t="s">
        <v>383</v>
      </c>
      <c r="H3144" s="6">
        <v>34</v>
      </c>
      <c r="I3144" s="12">
        <f>IF(Fact_Order[[#This Row],[Review Rating]]&gt;3,1,0)</f>
        <v>1</v>
      </c>
      <c r="J3144">
        <v>3.4</v>
      </c>
      <c r="K3144">
        <f>IF(Fact_Order[[#This Row],[Discount Applied]]="Yes", 1, 0)</f>
        <v>1</v>
      </c>
      <c r="L3144" t="s">
        <v>7</v>
      </c>
      <c r="M3144" t="s">
        <v>14</v>
      </c>
    </row>
    <row r="3145" spans="1:13" x14ac:dyDescent="0.3">
      <c r="A3145">
        <v>620</v>
      </c>
      <c r="B3145">
        <v>6</v>
      </c>
      <c r="C3145">
        <v>44</v>
      </c>
      <c r="D3145">
        <v>3</v>
      </c>
      <c r="E3145">
        <v>22</v>
      </c>
      <c r="F3145">
        <v>620</v>
      </c>
      <c r="G3145" t="s">
        <v>632</v>
      </c>
      <c r="H3145" s="6">
        <v>34</v>
      </c>
      <c r="I3145" s="12">
        <f>IF(Fact_Order[[#This Row],[Review Rating]]&gt;3,1,0)</f>
        <v>1</v>
      </c>
      <c r="J3145">
        <v>4.5999999999999996</v>
      </c>
      <c r="K3145">
        <f>IF(Fact_Order[[#This Row],[Discount Applied]]="Yes", 1, 0)</f>
        <v>1</v>
      </c>
      <c r="L3145" t="s">
        <v>7</v>
      </c>
      <c r="M3145" t="s">
        <v>27</v>
      </c>
    </row>
    <row r="3146" spans="1:13" x14ac:dyDescent="0.3">
      <c r="A3146">
        <v>917</v>
      </c>
      <c r="B3146">
        <v>4</v>
      </c>
      <c r="C3146">
        <v>27</v>
      </c>
      <c r="D3146">
        <v>2</v>
      </c>
      <c r="E3146">
        <v>3</v>
      </c>
      <c r="F3146">
        <v>917</v>
      </c>
      <c r="G3146" t="s">
        <v>929</v>
      </c>
      <c r="H3146" s="6">
        <v>34</v>
      </c>
      <c r="I3146" s="12">
        <f>IF(Fact_Order[[#This Row],[Review Rating]]&gt;3,1,0)</f>
        <v>0</v>
      </c>
      <c r="J3146">
        <v>2.7</v>
      </c>
      <c r="K3146">
        <f>IF(Fact_Order[[#This Row],[Discount Applied]]="Yes", 1, 0)</f>
        <v>1</v>
      </c>
      <c r="L3146" t="s">
        <v>7</v>
      </c>
      <c r="M3146" t="s">
        <v>8</v>
      </c>
    </row>
    <row r="3147" spans="1:13" x14ac:dyDescent="0.3">
      <c r="A3147">
        <v>1060</v>
      </c>
      <c r="B3147">
        <v>4</v>
      </c>
      <c r="C3147">
        <v>18</v>
      </c>
      <c r="D3147">
        <v>1</v>
      </c>
      <c r="E3147">
        <v>15</v>
      </c>
      <c r="F3147">
        <v>1060</v>
      </c>
      <c r="G3147" t="s">
        <v>1072</v>
      </c>
      <c r="H3147" s="6">
        <v>34</v>
      </c>
      <c r="I3147" s="12">
        <f>IF(Fact_Order[[#This Row],[Review Rating]]&gt;3,1,0)</f>
        <v>0</v>
      </c>
      <c r="J3147">
        <v>2.5</v>
      </c>
      <c r="K3147">
        <f>IF(Fact_Order[[#This Row],[Discount Applied]]="Yes", 1, 0)</f>
        <v>1</v>
      </c>
      <c r="L3147" t="s">
        <v>7</v>
      </c>
      <c r="M3147" t="s">
        <v>27</v>
      </c>
    </row>
    <row r="3148" spans="1:13" x14ac:dyDescent="0.3">
      <c r="A3148">
        <v>1096</v>
      </c>
      <c r="B3148">
        <v>2</v>
      </c>
      <c r="C3148">
        <v>31</v>
      </c>
      <c r="D3148">
        <v>3</v>
      </c>
      <c r="E3148">
        <v>8</v>
      </c>
      <c r="F3148">
        <v>1096</v>
      </c>
      <c r="G3148" t="s">
        <v>1108</v>
      </c>
      <c r="H3148" s="6">
        <v>34</v>
      </c>
      <c r="I3148" s="12">
        <f>IF(Fact_Order[[#This Row],[Review Rating]]&gt;3,1,0)</f>
        <v>0</v>
      </c>
      <c r="J3148">
        <v>3</v>
      </c>
      <c r="K3148">
        <f>IF(Fact_Order[[#This Row],[Discount Applied]]="Yes", 1, 0)</f>
        <v>1</v>
      </c>
      <c r="L3148" t="s">
        <v>7</v>
      </c>
      <c r="M3148" t="s">
        <v>22</v>
      </c>
    </row>
    <row r="3149" spans="1:13" x14ac:dyDescent="0.3">
      <c r="A3149">
        <v>1452</v>
      </c>
      <c r="B3149">
        <v>3</v>
      </c>
      <c r="C3149">
        <v>41</v>
      </c>
      <c r="D3149">
        <v>4</v>
      </c>
      <c r="E3149">
        <v>15</v>
      </c>
      <c r="F3149">
        <v>1452</v>
      </c>
      <c r="G3149" t="s">
        <v>1464</v>
      </c>
      <c r="H3149" s="6">
        <v>34</v>
      </c>
      <c r="I3149" s="12">
        <f>IF(Fact_Order[[#This Row],[Review Rating]]&gt;3,1,0)</f>
        <v>0</v>
      </c>
      <c r="J3149">
        <v>2.5</v>
      </c>
      <c r="K3149">
        <f>IF(Fact_Order[[#This Row],[Discount Applied]]="Yes", 1, 0)</f>
        <v>1</v>
      </c>
      <c r="L3149" t="s">
        <v>7</v>
      </c>
      <c r="M3149" t="s">
        <v>14</v>
      </c>
    </row>
    <row r="3150" spans="1:13" x14ac:dyDescent="0.3">
      <c r="A3150">
        <v>1558</v>
      </c>
      <c r="B3150">
        <v>3</v>
      </c>
      <c r="C3150">
        <v>46</v>
      </c>
      <c r="D3150">
        <v>4</v>
      </c>
      <c r="E3150">
        <v>22</v>
      </c>
      <c r="F3150">
        <v>1558</v>
      </c>
      <c r="G3150" t="s">
        <v>1570</v>
      </c>
      <c r="H3150" s="6">
        <v>34</v>
      </c>
      <c r="I3150" s="12">
        <f>IF(Fact_Order[[#This Row],[Review Rating]]&gt;3,1,0)</f>
        <v>1</v>
      </c>
      <c r="J3150">
        <v>3.5</v>
      </c>
      <c r="K3150">
        <f>IF(Fact_Order[[#This Row],[Discount Applied]]="Yes", 1, 0)</f>
        <v>1</v>
      </c>
      <c r="L3150" t="s">
        <v>7</v>
      </c>
      <c r="M3150" t="s">
        <v>14</v>
      </c>
    </row>
    <row r="3151" spans="1:13" x14ac:dyDescent="0.3">
      <c r="A3151">
        <v>1578</v>
      </c>
      <c r="B3151">
        <v>4</v>
      </c>
      <c r="C3151">
        <v>13</v>
      </c>
      <c r="D3151">
        <v>2</v>
      </c>
      <c r="E3151">
        <v>24</v>
      </c>
      <c r="F3151">
        <v>1578</v>
      </c>
      <c r="G3151" t="s">
        <v>1590</v>
      </c>
      <c r="H3151" s="6">
        <v>34</v>
      </c>
      <c r="I3151" s="12">
        <f>IF(Fact_Order[[#This Row],[Review Rating]]&gt;3,1,0)</f>
        <v>1</v>
      </c>
      <c r="J3151">
        <v>4</v>
      </c>
      <c r="K3151">
        <f>IF(Fact_Order[[#This Row],[Discount Applied]]="Yes", 1, 0)</f>
        <v>1</v>
      </c>
      <c r="L3151" t="s">
        <v>7</v>
      </c>
      <c r="M3151" t="s">
        <v>8</v>
      </c>
    </row>
    <row r="3152" spans="1:13" x14ac:dyDescent="0.3">
      <c r="A3152">
        <v>1736</v>
      </c>
      <c r="B3152">
        <v>1</v>
      </c>
      <c r="C3152">
        <v>22</v>
      </c>
      <c r="D3152">
        <v>1</v>
      </c>
      <c r="E3152">
        <v>11</v>
      </c>
      <c r="F3152">
        <v>1736</v>
      </c>
      <c r="G3152" t="s">
        <v>1749</v>
      </c>
      <c r="H3152" s="6">
        <v>34</v>
      </c>
      <c r="I3152" s="12">
        <f>IF(Fact_Order[[#This Row],[Review Rating]]&gt;3,1,0)</f>
        <v>1</v>
      </c>
      <c r="J3152">
        <v>3.6</v>
      </c>
      <c r="K3152">
        <f>IF(Fact_Order[[#This Row],[Discount Applied]]="Yes", 1, 0)</f>
        <v>0</v>
      </c>
      <c r="L3152" t="s">
        <v>1691</v>
      </c>
      <c r="M3152" t="s">
        <v>8</v>
      </c>
    </row>
    <row r="3153" spans="1:13" x14ac:dyDescent="0.3">
      <c r="A3153">
        <v>1773</v>
      </c>
      <c r="B3153">
        <v>5</v>
      </c>
      <c r="C3153">
        <v>12</v>
      </c>
      <c r="D3153">
        <v>3</v>
      </c>
      <c r="E3153">
        <v>10</v>
      </c>
      <c r="F3153">
        <v>1773</v>
      </c>
      <c r="G3153" t="s">
        <v>1786</v>
      </c>
      <c r="H3153" s="6">
        <v>34</v>
      </c>
      <c r="I3153" s="12">
        <f>IF(Fact_Order[[#This Row],[Review Rating]]&gt;3,1,0)</f>
        <v>1</v>
      </c>
      <c r="J3153">
        <v>3.1</v>
      </c>
      <c r="K3153">
        <f>IF(Fact_Order[[#This Row],[Discount Applied]]="Yes", 1, 0)</f>
        <v>0</v>
      </c>
      <c r="L3153" t="s">
        <v>1691</v>
      </c>
      <c r="M3153" t="s">
        <v>22</v>
      </c>
    </row>
    <row r="3154" spans="1:13" x14ac:dyDescent="0.3">
      <c r="A3154">
        <v>1787</v>
      </c>
      <c r="B3154">
        <v>5</v>
      </c>
      <c r="C3154">
        <v>34</v>
      </c>
      <c r="D3154">
        <v>2</v>
      </c>
      <c r="E3154">
        <v>15</v>
      </c>
      <c r="F3154">
        <v>1787</v>
      </c>
      <c r="G3154" t="s">
        <v>1800</v>
      </c>
      <c r="H3154" s="6">
        <v>34</v>
      </c>
      <c r="I3154" s="12">
        <f>IF(Fact_Order[[#This Row],[Review Rating]]&gt;3,1,0)</f>
        <v>1</v>
      </c>
      <c r="J3154">
        <v>4.5999999999999996</v>
      </c>
      <c r="K3154">
        <f>IF(Fact_Order[[#This Row],[Discount Applied]]="Yes", 1, 0)</f>
        <v>0</v>
      </c>
      <c r="L3154" t="s">
        <v>1691</v>
      </c>
      <c r="M3154" t="s">
        <v>8</v>
      </c>
    </row>
    <row r="3155" spans="1:13" x14ac:dyDescent="0.3">
      <c r="A3155">
        <v>1790</v>
      </c>
      <c r="B3155">
        <v>5</v>
      </c>
      <c r="C3155">
        <v>29</v>
      </c>
      <c r="D3155">
        <v>2</v>
      </c>
      <c r="E3155">
        <v>1</v>
      </c>
      <c r="F3155">
        <v>1790</v>
      </c>
      <c r="G3155" t="s">
        <v>1803</v>
      </c>
      <c r="H3155" s="6">
        <v>34</v>
      </c>
      <c r="I3155" s="12">
        <f>IF(Fact_Order[[#This Row],[Review Rating]]&gt;3,1,0)</f>
        <v>0</v>
      </c>
      <c r="J3155">
        <v>3</v>
      </c>
      <c r="K3155">
        <f>IF(Fact_Order[[#This Row],[Discount Applied]]="Yes", 1, 0)</f>
        <v>0</v>
      </c>
      <c r="L3155" t="s">
        <v>1691</v>
      </c>
      <c r="M3155" t="s">
        <v>27</v>
      </c>
    </row>
    <row r="3156" spans="1:13" x14ac:dyDescent="0.3">
      <c r="A3156">
        <v>2078</v>
      </c>
      <c r="B3156">
        <v>2</v>
      </c>
      <c r="C3156">
        <v>44</v>
      </c>
      <c r="D3156">
        <v>4</v>
      </c>
      <c r="E3156">
        <v>19</v>
      </c>
      <c r="F3156">
        <v>2078</v>
      </c>
      <c r="G3156" t="s">
        <v>2091</v>
      </c>
      <c r="H3156" s="6">
        <v>34</v>
      </c>
      <c r="I3156" s="12">
        <f>IF(Fact_Order[[#This Row],[Review Rating]]&gt;3,1,0)</f>
        <v>1</v>
      </c>
      <c r="J3156">
        <v>3.3</v>
      </c>
      <c r="K3156">
        <f>IF(Fact_Order[[#This Row],[Discount Applied]]="Yes", 1, 0)</f>
        <v>0</v>
      </c>
      <c r="L3156" t="s">
        <v>1691</v>
      </c>
      <c r="M3156" t="s">
        <v>22</v>
      </c>
    </row>
    <row r="3157" spans="1:13" x14ac:dyDescent="0.3">
      <c r="A3157">
        <v>2107</v>
      </c>
      <c r="B3157">
        <v>4</v>
      </c>
      <c r="C3157">
        <v>35</v>
      </c>
      <c r="D3157">
        <v>4</v>
      </c>
      <c r="E3157">
        <v>17</v>
      </c>
      <c r="F3157">
        <v>2107</v>
      </c>
      <c r="G3157" t="s">
        <v>2120</v>
      </c>
      <c r="H3157" s="6">
        <v>34</v>
      </c>
      <c r="I3157" s="12">
        <f>IF(Fact_Order[[#This Row],[Review Rating]]&gt;3,1,0)</f>
        <v>1</v>
      </c>
      <c r="J3157">
        <v>4.4000000000000004</v>
      </c>
      <c r="K3157">
        <f>IF(Fact_Order[[#This Row],[Discount Applied]]="Yes", 1, 0)</f>
        <v>0</v>
      </c>
      <c r="L3157" t="s">
        <v>1691</v>
      </c>
      <c r="M3157" t="s">
        <v>12</v>
      </c>
    </row>
    <row r="3158" spans="1:13" x14ac:dyDescent="0.3">
      <c r="A3158">
        <v>2134</v>
      </c>
      <c r="B3158">
        <v>4</v>
      </c>
      <c r="C3158">
        <v>2</v>
      </c>
      <c r="D3158">
        <v>3</v>
      </c>
      <c r="E3158">
        <v>20</v>
      </c>
      <c r="F3158">
        <v>2134</v>
      </c>
      <c r="G3158" t="s">
        <v>2147</v>
      </c>
      <c r="H3158" s="6">
        <v>34</v>
      </c>
      <c r="I3158" s="12">
        <f>IF(Fact_Order[[#This Row],[Review Rating]]&gt;3,1,0)</f>
        <v>1</v>
      </c>
      <c r="J3158">
        <v>3.8</v>
      </c>
      <c r="K3158">
        <f>IF(Fact_Order[[#This Row],[Discount Applied]]="Yes", 1, 0)</f>
        <v>0</v>
      </c>
      <c r="L3158" t="s">
        <v>1691</v>
      </c>
      <c r="M3158" t="s">
        <v>22</v>
      </c>
    </row>
    <row r="3159" spans="1:13" x14ac:dyDescent="0.3">
      <c r="A3159">
        <v>2185</v>
      </c>
      <c r="B3159">
        <v>2</v>
      </c>
      <c r="C3159">
        <v>23</v>
      </c>
      <c r="D3159">
        <v>2</v>
      </c>
      <c r="E3159">
        <v>10</v>
      </c>
      <c r="F3159">
        <v>2185</v>
      </c>
      <c r="G3159" t="s">
        <v>2198</v>
      </c>
      <c r="H3159" s="6">
        <v>34</v>
      </c>
      <c r="I3159" s="12">
        <f>IF(Fact_Order[[#This Row],[Review Rating]]&gt;3,1,0)</f>
        <v>1</v>
      </c>
      <c r="J3159">
        <v>3.2</v>
      </c>
      <c r="K3159">
        <f>IF(Fact_Order[[#This Row],[Discount Applied]]="Yes", 1, 0)</f>
        <v>0</v>
      </c>
      <c r="L3159" t="s">
        <v>1691</v>
      </c>
      <c r="M3159" t="s">
        <v>14</v>
      </c>
    </row>
    <row r="3160" spans="1:13" x14ac:dyDescent="0.3">
      <c r="A3160">
        <v>2238</v>
      </c>
      <c r="B3160">
        <v>3</v>
      </c>
      <c r="C3160">
        <v>16</v>
      </c>
      <c r="D3160">
        <v>3</v>
      </c>
      <c r="E3160">
        <v>4</v>
      </c>
      <c r="F3160">
        <v>2238</v>
      </c>
      <c r="G3160" t="s">
        <v>2251</v>
      </c>
      <c r="H3160" s="6">
        <v>34</v>
      </c>
      <c r="I3160" s="12">
        <f>IF(Fact_Order[[#This Row],[Review Rating]]&gt;3,1,0)</f>
        <v>1</v>
      </c>
      <c r="J3160">
        <v>3.8</v>
      </c>
      <c r="K3160">
        <f>IF(Fact_Order[[#This Row],[Discount Applied]]="Yes", 1, 0)</f>
        <v>0</v>
      </c>
      <c r="L3160" t="s">
        <v>1691</v>
      </c>
      <c r="M3160" t="s">
        <v>8</v>
      </c>
    </row>
    <row r="3161" spans="1:13" x14ac:dyDescent="0.3">
      <c r="A3161">
        <v>2293</v>
      </c>
      <c r="B3161">
        <v>3</v>
      </c>
      <c r="C3161">
        <v>35</v>
      </c>
      <c r="D3161">
        <v>2</v>
      </c>
      <c r="E3161">
        <v>18</v>
      </c>
      <c r="F3161">
        <v>2293</v>
      </c>
      <c r="G3161" t="s">
        <v>2306</v>
      </c>
      <c r="H3161" s="6">
        <v>34</v>
      </c>
      <c r="I3161" s="12">
        <f>IF(Fact_Order[[#This Row],[Review Rating]]&gt;3,1,0)</f>
        <v>1</v>
      </c>
      <c r="J3161">
        <v>3.8</v>
      </c>
      <c r="K3161">
        <f>IF(Fact_Order[[#This Row],[Discount Applied]]="Yes", 1, 0)</f>
        <v>0</v>
      </c>
      <c r="L3161" t="s">
        <v>1691</v>
      </c>
      <c r="M3161" t="s">
        <v>27</v>
      </c>
    </row>
    <row r="3162" spans="1:13" x14ac:dyDescent="0.3">
      <c r="A3162">
        <v>2318</v>
      </c>
      <c r="B3162">
        <v>3</v>
      </c>
      <c r="C3162">
        <v>33</v>
      </c>
      <c r="D3162">
        <v>3</v>
      </c>
      <c r="E3162">
        <v>15</v>
      </c>
      <c r="F3162">
        <v>2318</v>
      </c>
      <c r="G3162" t="s">
        <v>2331</v>
      </c>
      <c r="H3162" s="6">
        <v>34</v>
      </c>
      <c r="I3162" s="12">
        <f>IF(Fact_Order[[#This Row],[Review Rating]]&gt;3,1,0)</f>
        <v>1</v>
      </c>
      <c r="J3162">
        <v>4.7</v>
      </c>
      <c r="K3162">
        <f>IF(Fact_Order[[#This Row],[Discount Applied]]="Yes", 1, 0)</f>
        <v>0</v>
      </c>
      <c r="L3162" t="s">
        <v>1691</v>
      </c>
      <c r="M3162" t="s">
        <v>22</v>
      </c>
    </row>
    <row r="3163" spans="1:13" x14ac:dyDescent="0.3">
      <c r="A3163">
        <v>2350</v>
      </c>
      <c r="B3163">
        <v>4</v>
      </c>
      <c r="C3163">
        <v>15</v>
      </c>
      <c r="D3163">
        <v>4</v>
      </c>
      <c r="E3163">
        <v>1</v>
      </c>
      <c r="F3163">
        <v>2350</v>
      </c>
      <c r="G3163" t="s">
        <v>2363</v>
      </c>
      <c r="H3163" s="6">
        <v>34</v>
      </c>
      <c r="I3163" s="12">
        <f>IF(Fact_Order[[#This Row],[Review Rating]]&gt;3,1,0)</f>
        <v>1</v>
      </c>
      <c r="J3163">
        <v>3.9</v>
      </c>
      <c r="K3163">
        <f>IF(Fact_Order[[#This Row],[Discount Applied]]="Yes", 1, 0)</f>
        <v>0</v>
      </c>
      <c r="L3163" t="s">
        <v>1691</v>
      </c>
      <c r="M3163" t="s">
        <v>12</v>
      </c>
    </row>
    <row r="3164" spans="1:13" x14ac:dyDescent="0.3">
      <c r="A3164">
        <v>2416</v>
      </c>
      <c r="B3164">
        <v>4</v>
      </c>
      <c r="C3164">
        <v>12</v>
      </c>
      <c r="D3164">
        <v>4</v>
      </c>
      <c r="E3164">
        <v>8</v>
      </c>
      <c r="F3164">
        <v>2416</v>
      </c>
      <c r="G3164" t="s">
        <v>2429</v>
      </c>
      <c r="H3164" s="6">
        <v>34</v>
      </c>
      <c r="I3164" s="12">
        <f>IF(Fact_Order[[#This Row],[Review Rating]]&gt;3,1,0)</f>
        <v>1</v>
      </c>
      <c r="J3164">
        <v>4.3</v>
      </c>
      <c r="K3164">
        <f>IF(Fact_Order[[#This Row],[Discount Applied]]="Yes", 1, 0)</f>
        <v>0</v>
      </c>
      <c r="L3164" t="s">
        <v>1691</v>
      </c>
      <c r="M3164" t="s">
        <v>22</v>
      </c>
    </row>
    <row r="3165" spans="1:13" x14ac:dyDescent="0.3">
      <c r="A3165">
        <v>2490</v>
      </c>
      <c r="B3165">
        <v>1</v>
      </c>
      <c r="C3165">
        <v>46</v>
      </c>
      <c r="D3165">
        <v>1</v>
      </c>
      <c r="E3165">
        <v>8</v>
      </c>
      <c r="F3165">
        <v>2490</v>
      </c>
      <c r="G3165" t="s">
        <v>2503</v>
      </c>
      <c r="H3165" s="6">
        <v>34</v>
      </c>
      <c r="I3165" s="12">
        <f>IF(Fact_Order[[#This Row],[Review Rating]]&gt;3,1,0)</f>
        <v>1</v>
      </c>
      <c r="J3165">
        <v>3.9</v>
      </c>
      <c r="K3165">
        <f>IF(Fact_Order[[#This Row],[Discount Applied]]="Yes", 1, 0)</f>
        <v>0</v>
      </c>
      <c r="L3165" t="s">
        <v>1691</v>
      </c>
      <c r="M3165" t="s">
        <v>8</v>
      </c>
    </row>
    <row r="3166" spans="1:13" x14ac:dyDescent="0.3">
      <c r="A3166">
        <v>2639</v>
      </c>
      <c r="B3166">
        <v>6</v>
      </c>
      <c r="C3166">
        <v>12</v>
      </c>
      <c r="D3166">
        <v>2</v>
      </c>
      <c r="E3166">
        <v>6</v>
      </c>
      <c r="F3166">
        <v>2639</v>
      </c>
      <c r="G3166" t="s">
        <v>2652</v>
      </c>
      <c r="H3166" s="6">
        <v>34</v>
      </c>
      <c r="I3166" s="12">
        <f>IF(Fact_Order[[#This Row],[Review Rating]]&gt;3,1,0)</f>
        <v>1</v>
      </c>
      <c r="J3166">
        <v>4.2</v>
      </c>
      <c r="K3166">
        <f>IF(Fact_Order[[#This Row],[Discount Applied]]="Yes", 1, 0)</f>
        <v>0</v>
      </c>
      <c r="L3166" t="s">
        <v>1691</v>
      </c>
      <c r="M3166" t="s">
        <v>12</v>
      </c>
    </row>
    <row r="3167" spans="1:13" x14ac:dyDescent="0.3">
      <c r="A3167">
        <v>2783</v>
      </c>
      <c r="B3167">
        <v>2</v>
      </c>
      <c r="C3167">
        <v>38</v>
      </c>
      <c r="D3167">
        <v>2</v>
      </c>
      <c r="E3167">
        <v>25</v>
      </c>
      <c r="F3167">
        <v>2783</v>
      </c>
      <c r="G3167" t="s">
        <v>2796</v>
      </c>
      <c r="H3167" s="6">
        <v>34</v>
      </c>
      <c r="I3167" s="12">
        <f>IF(Fact_Order[[#This Row],[Review Rating]]&gt;3,1,0)</f>
        <v>1</v>
      </c>
      <c r="J3167">
        <v>3.8</v>
      </c>
      <c r="K3167">
        <f>IF(Fact_Order[[#This Row],[Discount Applied]]="Yes", 1, 0)</f>
        <v>0</v>
      </c>
      <c r="L3167" t="s">
        <v>1691</v>
      </c>
      <c r="M3167" t="s">
        <v>14</v>
      </c>
    </row>
    <row r="3168" spans="1:13" x14ac:dyDescent="0.3">
      <c r="A3168">
        <v>2871</v>
      </c>
      <c r="B3168">
        <v>2</v>
      </c>
      <c r="C3168">
        <v>26</v>
      </c>
      <c r="D3168">
        <v>1</v>
      </c>
      <c r="E3168">
        <v>17</v>
      </c>
      <c r="F3168">
        <v>2871</v>
      </c>
      <c r="G3168" t="s">
        <v>2884</v>
      </c>
      <c r="H3168" s="6">
        <v>34</v>
      </c>
      <c r="I3168" s="12">
        <f>IF(Fact_Order[[#This Row],[Review Rating]]&gt;3,1,0)</f>
        <v>1</v>
      </c>
      <c r="J3168">
        <v>4.8</v>
      </c>
      <c r="K3168">
        <f>IF(Fact_Order[[#This Row],[Discount Applied]]="Yes", 1, 0)</f>
        <v>0</v>
      </c>
      <c r="L3168" t="s">
        <v>1691</v>
      </c>
      <c r="M3168" t="s">
        <v>27</v>
      </c>
    </row>
    <row r="3169" spans="1:13" x14ac:dyDescent="0.3">
      <c r="A3169">
        <v>2937</v>
      </c>
      <c r="B3169">
        <v>1</v>
      </c>
      <c r="C3169">
        <v>48</v>
      </c>
      <c r="D3169">
        <v>2</v>
      </c>
      <c r="E3169">
        <v>12</v>
      </c>
      <c r="F3169">
        <v>2937</v>
      </c>
      <c r="G3169" t="s">
        <v>2950</v>
      </c>
      <c r="H3169" s="6">
        <v>34</v>
      </c>
      <c r="I3169" s="12">
        <f>IF(Fact_Order[[#This Row],[Review Rating]]&gt;3,1,0)</f>
        <v>1</v>
      </c>
      <c r="J3169">
        <v>3.6</v>
      </c>
      <c r="K3169">
        <f>IF(Fact_Order[[#This Row],[Discount Applied]]="Yes", 1, 0)</f>
        <v>0</v>
      </c>
      <c r="L3169" t="s">
        <v>1691</v>
      </c>
      <c r="M3169" t="s">
        <v>14</v>
      </c>
    </row>
    <row r="3170" spans="1:13" x14ac:dyDescent="0.3">
      <c r="A3170">
        <v>3158</v>
      </c>
      <c r="B3170">
        <v>6</v>
      </c>
      <c r="C3170">
        <v>2</v>
      </c>
      <c r="D3170">
        <v>4</v>
      </c>
      <c r="E3170">
        <v>23</v>
      </c>
      <c r="F3170">
        <v>3158</v>
      </c>
      <c r="G3170" t="s">
        <v>3171</v>
      </c>
      <c r="H3170" s="6">
        <v>34</v>
      </c>
      <c r="I3170" s="12">
        <f>IF(Fact_Order[[#This Row],[Review Rating]]&gt;3,1,0)</f>
        <v>1</v>
      </c>
      <c r="J3170">
        <v>3.1</v>
      </c>
      <c r="K3170">
        <f>IF(Fact_Order[[#This Row],[Discount Applied]]="Yes", 1, 0)</f>
        <v>0</v>
      </c>
      <c r="L3170" t="s">
        <v>1691</v>
      </c>
      <c r="M3170" t="s">
        <v>27</v>
      </c>
    </row>
    <row r="3171" spans="1:13" x14ac:dyDescent="0.3">
      <c r="A3171">
        <v>3179</v>
      </c>
      <c r="B3171">
        <v>2</v>
      </c>
      <c r="C3171">
        <v>48</v>
      </c>
      <c r="D3171">
        <v>2</v>
      </c>
      <c r="E3171">
        <v>4</v>
      </c>
      <c r="F3171">
        <v>3179</v>
      </c>
      <c r="G3171" t="s">
        <v>3192</v>
      </c>
      <c r="H3171" s="6">
        <v>34</v>
      </c>
      <c r="I3171" s="12">
        <f>IF(Fact_Order[[#This Row],[Review Rating]]&gt;3,1,0)</f>
        <v>0</v>
      </c>
      <c r="J3171">
        <v>2.7</v>
      </c>
      <c r="K3171">
        <f>IF(Fact_Order[[#This Row],[Discount Applied]]="Yes", 1, 0)</f>
        <v>0</v>
      </c>
      <c r="L3171" t="s">
        <v>1691</v>
      </c>
      <c r="M3171" t="s">
        <v>12</v>
      </c>
    </row>
    <row r="3172" spans="1:13" x14ac:dyDescent="0.3">
      <c r="A3172">
        <v>3219</v>
      </c>
      <c r="B3172">
        <v>1</v>
      </c>
      <c r="C3172">
        <v>21</v>
      </c>
      <c r="D3172">
        <v>4</v>
      </c>
      <c r="E3172">
        <v>12</v>
      </c>
      <c r="F3172">
        <v>3219</v>
      </c>
      <c r="G3172" t="s">
        <v>3232</v>
      </c>
      <c r="H3172" s="6">
        <v>34</v>
      </c>
      <c r="I3172" s="12">
        <f>IF(Fact_Order[[#This Row],[Review Rating]]&gt;3,1,0)</f>
        <v>1</v>
      </c>
      <c r="J3172">
        <v>3.9</v>
      </c>
      <c r="K3172">
        <f>IF(Fact_Order[[#This Row],[Discount Applied]]="Yes", 1, 0)</f>
        <v>0</v>
      </c>
      <c r="L3172" t="s">
        <v>1691</v>
      </c>
      <c r="M3172" t="s">
        <v>14</v>
      </c>
    </row>
    <row r="3173" spans="1:13" x14ac:dyDescent="0.3">
      <c r="A3173">
        <v>3233</v>
      </c>
      <c r="B3173">
        <v>3</v>
      </c>
      <c r="C3173">
        <v>3</v>
      </c>
      <c r="D3173">
        <v>2</v>
      </c>
      <c r="E3173">
        <v>18</v>
      </c>
      <c r="F3173">
        <v>3233</v>
      </c>
      <c r="G3173" t="s">
        <v>3246</v>
      </c>
      <c r="H3173" s="6">
        <v>34</v>
      </c>
      <c r="I3173" s="12">
        <f>IF(Fact_Order[[#This Row],[Review Rating]]&gt;3,1,0)</f>
        <v>1</v>
      </c>
      <c r="J3173">
        <v>4</v>
      </c>
      <c r="K3173">
        <f>IF(Fact_Order[[#This Row],[Discount Applied]]="Yes", 1, 0)</f>
        <v>0</v>
      </c>
      <c r="L3173" t="s">
        <v>1691</v>
      </c>
      <c r="M3173" t="s">
        <v>22</v>
      </c>
    </row>
    <row r="3174" spans="1:13" x14ac:dyDescent="0.3">
      <c r="A3174">
        <v>3296</v>
      </c>
      <c r="B3174">
        <v>3</v>
      </c>
      <c r="C3174">
        <v>9</v>
      </c>
      <c r="D3174">
        <v>3</v>
      </c>
      <c r="E3174">
        <v>1</v>
      </c>
      <c r="F3174">
        <v>3296</v>
      </c>
      <c r="G3174" t="s">
        <v>3309</v>
      </c>
      <c r="H3174" s="6">
        <v>34</v>
      </c>
      <c r="I3174" s="12">
        <f>IF(Fact_Order[[#This Row],[Review Rating]]&gt;3,1,0)</f>
        <v>0</v>
      </c>
      <c r="J3174">
        <v>2.8</v>
      </c>
      <c r="K3174">
        <f>IF(Fact_Order[[#This Row],[Discount Applied]]="Yes", 1, 0)</f>
        <v>0</v>
      </c>
      <c r="L3174" t="s">
        <v>1691</v>
      </c>
      <c r="M3174" t="s">
        <v>10</v>
      </c>
    </row>
    <row r="3175" spans="1:13" x14ac:dyDescent="0.3">
      <c r="A3175">
        <v>3405</v>
      </c>
      <c r="B3175">
        <v>5</v>
      </c>
      <c r="C3175">
        <v>37</v>
      </c>
      <c r="D3175">
        <v>4</v>
      </c>
      <c r="E3175">
        <v>25</v>
      </c>
      <c r="F3175">
        <v>3405</v>
      </c>
      <c r="G3175" t="s">
        <v>3418</v>
      </c>
      <c r="H3175" s="6">
        <v>34</v>
      </c>
      <c r="I3175" s="12">
        <f>IF(Fact_Order[[#This Row],[Review Rating]]&gt;3,1,0)</f>
        <v>1</v>
      </c>
      <c r="J3175">
        <v>3.9</v>
      </c>
      <c r="K3175">
        <f>IF(Fact_Order[[#This Row],[Discount Applied]]="Yes", 1, 0)</f>
        <v>0</v>
      </c>
      <c r="L3175" t="s">
        <v>1691</v>
      </c>
      <c r="M3175" t="s">
        <v>12</v>
      </c>
    </row>
    <row r="3176" spans="1:13" x14ac:dyDescent="0.3">
      <c r="A3176">
        <v>3550</v>
      </c>
      <c r="B3176">
        <v>5</v>
      </c>
      <c r="C3176">
        <v>5</v>
      </c>
      <c r="D3176">
        <v>3</v>
      </c>
      <c r="E3176">
        <v>18</v>
      </c>
      <c r="F3176">
        <v>3550</v>
      </c>
      <c r="G3176" t="s">
        <v>3563</v>
      </c>
      <c r="H3176" s="6">
        <v>34</v>
      </c>
      <c r="I3176" s="12">
        <f>IF(Fact_Order[[#This Row],[Review Rating]]&gt;3,1,0)</f>
        <v>1</v>
      </c>
      <c r="J3176">
        <v>3.4</v>
      </c>
      <c r="K3176">
        <f>IF(Fact_Order[[#This Row],[Discount Applied]]="Yes", 1, 0)</f>
        <v>0</v>
      </c>
      <c r="L3176" t="s">
        <v>1691</v>
      </c>
      <c r="M3176" t="s">
        <v>22</v>
      </c>
    </row>
    <row r="3177" spans="1:13" x14ac:dyDescent="0.3">
      <c r="A3177">
        <v>3600</v>
      </c>
      <c r="B3177">
        <v>1</v>
      </c>
      <c r="C3177">
        <v>24</v>
      </c>
      <c r="D3177">
        <v>2</v>
      </c>
      <c r="E3177">
        <v>19</v>
      </c>
      <c r="F3177">
        <v>3600</v>
      </c>
      <c r="G3177" t="s">
        <v>3613</v>
      </c>
      <c r="H3177" s="6">
        <v>34</v>
      </c>
      <c r="I3177" s="12">
        <f>IF(Fact_Order[[#This Row],[Review Rating]]&gt;3,1,0)</f>
        <v>1</v>
      </c>
      <c r="J3177">
        <v>4.5999999999999996</v>
      </c>
      <c r="K3177">
        <f>IF(Fact_Order[[#This Row],[Discount Applied]]="Yes", 1, 0)</f>
        <v>0</v>
      </c>
      <c r="L3177" t="s">
        <v>1691</v>
      </c>
      <c r="M3177" t="s">
        <v>10</v>
      </c>
    </row>
    <row r="3178" spans="1:13" x14ac:dyDescent="0.3">
      <c r="A3178">
        <v>3693</v>
      </c>
      <c r="B3178">
        <v>2</v>
      </c>
      <c r="C3178">
        <v>16</v>
      </c>
      <c r="D3178">
        <v>2</v>
      </c>
      <c r="E3178">
        <v>8</v>
      </c>
      <c r="F3178">
        <v>3693</v>
      </c>
      <c r="G3178" t="s">
        <v>3706</v>
      </c>
      <c r="H3178" s="6">
        <v>34</v>
      </c>
      <c r="I3178" s="12">
        <f>IF(Fact_Order[[#This Row],[Review Rating]]&gt;3,1,0)</f>
        <v>1</v>
      </c>
      <c r="J3178">
        <v>4.8</v>
      </c>
      <c r="K3178">
        <f>IF(Fact_Order[[#This Row],[Discount Applied]]="Yes", 1, 0)</f>
        <v>0</v>
      </c>
      <c r="L3178" t="s">
        <v>1691</v>
      </c>
      <c r="M3178" t="s">
        <v>10</v>
      </c>
    </row>
    <row r="3179" spans="1:13" x14ac:dyDescent="0.3">
      <c r="A3179">
        <v>3716</v>
      </c>
      <c r="B3179">
        <v>2</v>
      </c>
      <c r="C3179">
        <v>44</v>
      </c>
      <c r="D3179">
        <v>4</v>
      </c>
      <c r="E3179">
        <v>13</v>
      </c>
      <c r="F3179">
        <v>3716</v>
      </c>
      <c r="G3179" t="s">
        <v>3729</v>
      </c>
      <c r="H3179" s="6">
        <v>34</v>
      </c>
      <c r="I3179" s="12">
        <f>IF(Fact_Order[[#This Row],[Review Rating]]&gt;3,1,0)</f>
        <v>1</v>
      </c>
      <c r="J3179">
        <v>3.4</v>
      </c>
      <c r="K3179">
        <f>IF(Fact_Order[[#This Row],[Discount Applied]]="Yes", 1, 0)</f>
        <v>0</v>
      </c>
      <c r="L3179" t="s">
        <v>1691</v>
      </c>
      <c r="M3179" t="s">
        <v>22</v>
      </c>
    </row>
    <row r="3180" spans="1:13" x14ac:dyDescent="0.3">
      <c r="A3180">
        <v>3723</v>
      </c>
      <c r="B3180">
        <v>4</v>
      </c>
      <c r="C3180">
        <v>1</v>
      </c>
      <c r="D3180">
        <v>4</v>
      </c>
      <c r="E3180">
        <v>15</v>
      </c>
      <c r="F3180">
        <v>3723</v>
      </c>
      <c r="G3180" t="s">
        <v>3736</v>
      </c>
      <c r="H3180" s="6">
        <v>34</v>
      </c>
      <c r="I3180" s="12">
        <f>IF(Fact_Order[[#This Row],[Review Rating]]&gt;3,1,0)</f>
        <v>1</v>
      </c>
      <c r="J3180">
        <v>4</v>
      </c>
      <c r="K3180">
        <f>IF(Fact_Order[[#This Row],[Discount Applied]]="Yes", 1, 0)</f>
        <v>0</v>
      </c>
      <c r="L3180" t="s">
        <v>1691</v>
      </c>
      <c r="M3180" t="s">
        <v>12</v>
      </c>
    </row>
    <row r="3181" spans="1:13" x14ac:dyDescent="0.3">
      <c r="A3181">
        <v>3848</v>
      </c>
      <c r="B3181">
        <v>5</v>
      </c>
      <c r="C3181">
        <v>13</v>
      </c>
      <c r="D3181">
        <v>4</v>
      </c>
      <c r="E3181">
        <v>2</v>
      </c>
      <c r="F3181">
        <v>3848</v>
      </c>
      <c r="G3181" t="s">
        <v>3861</v>
      </c>
      <c r="H3181" s="6">
        <v>34</v>
      </c>
      <c r="I3181" s="12">
        <f>IF(Fact_Order[[#This Row],[Review Rating]]&gt;3,1,0)</f>
        <v>1</v>
      </c>
      <c r="J3181">
        <v>3.2</v>
      </c>
      <c r="K3181">
        <f>IF(Fact_Order[[#This Row],[Discount Applied]]="Yes", 1, 0)</f>
        <v>0</v>
      </c>
      <c r="L3181" t="s">
        <v>1691</v>
      </c>
      <c r="M3181" t="s">
        <v>14</v>
      </c>
    </row>
    <row r="3182" spans="1:13" x14ac:dyDescent="0.3">
      <c r="A3182">
        <v>3888</v>
      </c>
      <c r="B3182">
        <v>1</v>
      </c>
      <c r="C3182">
        <v>24</v>
      </c>
      <c r="D3182">
        <v>2</v>
      </c>
      <c r="E3182">
        <v>6</v>
      </c>
      <c r="F3182">
        <v>3888</v>
      </c>
      <c r="G3182" t="s">
        <v>3901</v>
      </c>
      <c r="H3182" s="6">
        <v>34</v>
      </c>
      <c r="I3182" s="12">
        <f>IF(Fact_Order[[#This Row],[Review Rating]]&gt;3,1,0)</f>
        <v>0</v>
      </c>
      <c r="J3182">
        <v>2.7</v>
      </c>
      <c r="K3182">
        <f>IF(Fact_Order[[#This Row],[Discount Applied]]="Yes", 1, 0)</f>
        <v>0</v>
      </c>
      <c r="L3182" t="s">
        <v>1691</v>
      </c>
      <c r="M3182" t="s">
        <v>12</v>
      </c>
    </row>
    <row r="3183" spans="1:13" x14ac:dyDescent="0.3">
      <c r="A3183">
        <v>7</v>
      </c>
      <c r="B3183">
        <v>5</v>
      </c>
      <c r="C3183">
        <v>3</v>
      </c>
      <c r="D3183">
        <v>3</v>
      </c>
      <c r="E3183">
        <v>1</v>
      </c>
      <c r="F3183">
        <v>36</v>
      </c>
      <c r="G3183" t="s">
        <v>48</v>
      </c>
      <c r="H3183" s="6">
        <v>33</v>
      </c>
      <c r="I3183" s="12">
        <f>IF(Fact_Order[[#This Row],[Review Rating]]&gt;3,1,0)</f>
        <v>1</v>
      </c>
      <c r="J3183">
        <v>4</v>
      </c>
      <c r="K3183">
        <f>IF(Fact_Order[[#This Row],[Discount Applied]]="Yes", 1, 0)</f>
        <v>1</v>
      </c>
      <c r="L3183" t="s">
        <v>7</v>
      </c>
      <c r="M3183" t="s">
        <v>12</v>
      </c>
    </row>
    <row r="3184" spans="1:13" x14ac:dyDescent="0.3">
      <c r="A3184">
        <v>68</v>
      </c>
      <c r="B3184">
        <v>6</v>
      </c>
      <c r="C3184">
        <v>40</v>
      </c>
      <c r="D3184">
        <v>1</v>
      </c>
      <c r="E3184">
        <v>8</v>
      </c>
      <c r="F3184">
        <v>68</v>
      </c>
      <c r="G3184" t="s">
        <v>80</v>
      </c>
      <c r="H3184" s="6">
        <v>33</v>
      </c>
      <c r="I3184" s="12">
        <f>IF(Fact_Order[[#This Row],[Review Rating]]&gt;3,1,0)</f>
        <v>1</v>
      </c>
      <c r="J3184">
        <v>4.4000000000000004</v>
      </c>
      <c r="K3184">
        <f>IF(Fact_Order[[#This Row],[Discount Applied]]="Yes", 1, 0)</f>
        <v>1</v>
      </c>
      <c r="L3184" t="s">
        <v>7</v>
      </c>
      <c r="M3184" t="s">
        <v>27</v>
      </c>
    </row>
    <row r="3185" spans="1:13" x14ac:dyDescent="0.3">
      <c r="A3185">
        <v>185</v>
      </c>
      <c r="B3185">
        <v>1</v>
      </c>
      <c r="C3185">
        <v>12</v>
      </c>
      <c r="D3185">
        <v>2</v>
      </c>
      <c r="E3185">
        <v>5</v>
      </c>
      <c r="F3185">
        <v>185</v>
      </c>
      <c r="G3185" t="s">
        <v>197</v>
      </c>
      <c r="H3185" s="6">
        <v>33</v>
      </c>
      <c r="I3185" s="12">
        <f>IF(Fact_Order[[#This Row],[Review Rating]]&gt;3,1,0)</f>
        <v>0</v>
      </c>
      <c r="J3185">
        <v>3</v>
      </c>
      <c r="K3185">
        <f>IF(Fact_Order[[#This Row],[Discount Applied]]="Yes", 1, 0)</f>
        <v>1</v>
      </c>
      <c r="L3185" t="s">
        <v>7</v>
      </c>
      <c r="M3185" t="s">
        <v>10</v>
      </c>
    </row>
    <row r="3186" spans="1:13" x14ac:dyDescent="0.3">
      <c r="A3186">
        <v>274</v>
      </c>
      <c r="B3186">
        <v>1</v>
      </c>
      <c r="C3186">
        <v>26</v>
      </c>
      <c r="D3186">
        <v>2</v>
      </c>
      <c r="E3186">
        <v>8</v>
      </c>
      <c r="F3186">
        <v>274</v>
      </c>
      <c r="G3186" t="s">
        <v>286</v>
      </c>
      <c r="H3186" s="6">
        <v>33</v>
      </c>
      <c r="I3186" s="12">
        <f>IF(Fact_Order[[#This Row],[Review Rating]]&gt;3,1,0)</f>
        <v>1</v>
      </c>
      <c r="J3186">
        <v>4.2</v>
      </c>
      <c r="K3186">
        <f>IF(Fact_Order[[#This Row],[Discount Applied]]="Yes", 1, 0)</f>
        <v>1</v>
      </c>
      <c r="L3186" t="s">
        <v>7</v>
      </c>
      <c r="M3186" t="s">
        <v>27</v>
      </c>
    </row>
    <row r="3187" spans="1:13" x14ac:dyDescent="0.3">
      <c r="A3187">
        <v>291</v>
      </c>
      <c r="B3187">
        <v>4</v>
      </c>
      <c r="C3187">
        <v>25</v>
      </c>
      <c r="D3187">
        <v>1</v>
      </c>
      <c r="E3187">
        <v>18</v>
      </c>
      <c r="F3187">
        <v>291</v>
      </c>
      <c r="G3187" t="s">
        <v>303</v>
      </c>
      <c r="H3187" s="6">
        <v>33</v>
      </c>
      <c r="I3187" s="12">
        <f>IF(Fact_Order[[#This Row],[Review Rating]]&gt;3,1,0)</f>
        <v>1</v>
      </c>
      <c r="J3187">
        <v>3.7</v>
      </c>
      <c r="K3187">
        <f>IF(Fact_Order[[#This Row],[Discount Applied]]="Yes", 1, 0)</f>
        <v>1</v>
      </c>
      <c r="L3187" t="s">
        <v>7</v>
      </c>
      <c r="M3187" t="s">
        <v>14</v>
      </c>
    </row>
    <row r="3188" spans="1:13" x14ac:dyDescent="0.3">
      <c r="A3188">
        <v>340</v>
      </c>
      <c r="B3188">
        <v>5</v>
      </c>
      <c r="C3188">
        <v>39</v>
      </c>
      <c r="D3188">
        <v>2</v>
      </c>
      <c r="E3188">
        <v>7</v>
      </c>
      <c r="F3188">
        <v>340</v>
      </c>
      <c r="G3188" t="s">
        <v>352</v>
      </c>
      <c r="H3188" s="6">
        <v>33</v>
      </c>
      <c r="I3188" s="12">
        <f>IF(Fact_Order[[#This Row],[Review Rating]]&gt;3,1,0)</f>
        <v>1</v>
      </c>
      <c r="J3188">
        <v>3.8</v>
      </c>
      <c r="K3188">
        <f>IF(Fact_Order[[#This Row],[Discount Applied]]="Yes", 1, 0)</f>
        <v>1</v>
      </c>
      <c r="L3188" t="s">
        <v>7</v>
      </c>
      <c r="M3188" t="s">
        <v>12</v>
      </c>
    </row>
    <row r="3189" spans="1:13" x14ac:dyDescent="0.3">
      <c r="A3189">
        <v>385</v>
      </c>
      <c r="B3189">
        <v>5</v>
      </c>
      <c r="C3189">
        <v>19</v>
      </c>
      <c r="D3189">
        <v>4</v>
      </c>
      <c r="E3189">
        <v>2</v>
      </c>
      <c r="F3189">
        <v>385</v>
      </c>
      <c r="G3189" t="s">
        <v>397</v>
      </c>
      <c r="H3189" s="6">
        <v>33</v>
      </c>
      <c r="I3189" s="12">
        <f>IF(Fact_Order[[#This Row],[Review Rating]]&gt;3,1,0)</f>
        <v>1</v>
      </c>
      <c r="J3189">
        <v>4.5</v>
      </c>
      <c r="K3189">
        <f>IF(Fact_Order[[#This Row],[Discount Applied]]="Yes", 1, 0)</f>
        <v>1</v>
      </c>
      <c r="L3189" t="s">
        <v>7</v>
      </c>
      <c r="M3189" t="s">
        <v>8</v>
      </c>
    </row>
    <row r="3190" spans="1:13" x14ac:dyDescent="0.3">
      <c r="A3190">
        <v>570</v>
      </c>
      <c r="B3190">
        <v>1</v>
      </c>
      <c r="C3190">
        <v>16</v>
      </c>
      <c r="D3190">
        <v>4</v>
      </c>
      <c r="E3190">
        <v>12</v>
      </c>
      <c r="F3190">
        <v>570</v>
      </c>
      <c r="G3190" t="s">
        <v>582</v>
      </c>
      <c r="H3190" s="6">
        <v>33</v>
      </c>
      <c r="I3190" s="12">
        <f>IF(Fact_Order[[#This Row],[Review Rating]]&gt;3,1,0)</f>
        <v>1</v>
      </c>
      <c r="J3190">
        <v>4.4000000000000004</v>
      </c>
      <c r="K3190">
        <f>IF(Fact_Order[[#This Row],[Discount Applied]]="Yes", 1, 0)</f>
        <v>1</v>
      </c>
      <c r="L3190" t="s">
        <v>7</v>
      </c>
      <c r="M3190" t="s">
        <v>12</v>
      </c>
    </row>
    <row r="3191" spans="1:13" x14ac:dyDescent="0.3">
      <c r="A3191">
        <v>612</v>
      </c>
      <c r="B3191">
        <v>6</v>
      </c>
      <c r="C3191">
        <v>19</v>
      </c>
      <c r="D3191">
        <v>1</v>
      </c>
      <c r="E3191">
        <v>19</v>
      </c>
      <c r="F3191">
        <v>612</v>
      </c>
      <c r="G3191" t="s">
        <v>624</v>
      </c>
      <c r="H3191" s="6">
        <v>33</v>
      </c>
      <c r="I3191" s="12">
        <f>IF(Fact_Order[[#This Row],[Review Rating]]&gt;3,1,0)</f>
        <v>1</v>
      </c>
      <c r="J3191">
        <v>4.7</v>
      </c>
      <c r="K3191">
        <f>IF(Fact_Order[[#This Row],[Discount Applied]]="Yes", 1, 0)</f>
        <v>1</v>
      </c>
      <c r="L3191" t="s">
        <v>7</v>
      </c>
      <c r="M3191" t="s">
        <v>10</v>
      </c>
    </row>
    <row r="3192" spans="1:13" x14ac:dyDescent="0.3">
      <c r="A3192">
        <v>634</v>
      </c>
      <c r="B3192">
        <v>1</v>
      </c>
      <c r="C3192">
        <v>47</v>
      </c>
      <c r="D3192">
        <v>2</v>
      </c>
      <c r="E3192">
        <v>4</v>
      </c>
      <c r="F3192">
        <v>634</v>
      </c>
      <c r="G3192" t="s">
        <v>646</v>
      </c>
      <c r="H3192" s="6">
        <v>33</v>
      </c>
      <c r="I3192" s="12">
        <f>IF(Fact_Order[[#This Row],[Review Rating]]&gt;3,1,0)</f>
        <v>0</v>
      </c>
      <c r="J3192">
        <v>2.9</v>
      </c>
      <c r="K3192">
        <f>IF(Fact_Order[[#This Row],[Discount Applied]]="Yes", 1, 0)</f>
        <v>1</v>
      </c>
      <c r="L3192" t="s">
        <v>7</v>
      </c>
      <c r="M3192" t="s">
        <v>27</v>
      </c>
    </row>
    <row r="3193" spans="1:13" x14ac:dyDescent="0.3">
      <c r="A3193">
        <v>675</v>
      </c>
      <c r="B3193">
        <v>6</v>
      </c>
      <c r="C3193">
        <v>48</v>
      </c>
      <c r="D3193">
        <v>1</v>
      </c>
      <c r="E3193">
        <v>17</v>
      </c>
      <c r="F3193">
        <v>675</v>
      </c>
      <c r="G3193" t="s">
        <v>687</v>
      </c>
      <c r="H3193" s="6">
        <v>33</v>
      </c>
      <c r="I3193" s="12">
        <f>IF(Fact_Order[[#This Row],[Review Rating]]&gt;3,1,0)</f>
        <v>1</v>
      </c>
      <c r="J3193">
        <v>4.7</v>
      </c>
      <c r="K3193">
        <f>IF(Fact_Order[[#This Row],[Discount Applied]]="Yes", 1, 0)</f>
        <v>1</v>
      </c>
      <c r="L3193" t="s">
        <v>7</v>
      </c>
      <c r="M3193" t="s">
        <v>22</v>
      </c>
    </row>
    <row r="3194" spans="1:13" x14ac:dyDescent="0.3">
      <c r="A3194">
        <v>857</v>
      </c>
      <c r="B3194">
        <v>1</v>
      </c>
      <c r="C3194">
        <v>30</v>
      </c>
      <c r="D3194">
        <v>3</v>
      </c>
      <c r="E3194">
        <v>6</v>
      </c>
      <c r="F3194">
        <v>857</v>
      </c>
      <c r="G3194" t="s">
        <v>869</v>
      </c>
      <c r="H3194" s="6">
        <v>33</v>
      </c>
      <c r="I3194" s="12">
        <f>IF(Fact_Order[[#This Row],[Review Rating]]&gt;3,1,0)</f>
        <v>1</v>
      </c>
      <c r="J3194">
        <v>3.5</v>
      </c>
      <c r="K3194">
        <f>IF(Fact_Order[[#This Row],[Discount Applied]]="Yes", 1, 0)</f>
        <v>1</v>
      </c>
      <c r="L3194" t="s">
        <v>7</v>
      </c>
      <c r="M3194" t="s">
        <v>27</v>
      </c>
    </row>
    <row r="3195" spans="1:13" x14ac:dyDescent="0.3">
      <c r="A3195">
        <v>873</v>
      </c>
      <c r="B3195">
        <v>4</v>
      </c>
      <c r="C3195">
        <v>26</v>
      </c>
      <c r="D3195">
        <v>2</v>
      </c>
      <c r="E3195">
        <v>3</v>
      </c>
      <c r="F3195">
        <v>873</v>
      </c>
      <c r="G3195" t="s">
        <v>885</v>
      </c>
      <c r="H3195" s="6">
        <v>33</v>
      </c>
      <c r="I3195" s="12">
        <f>IF(Fact_Order[[#This Row],[Review Rating]]&gt;3,1,0)</f>
        <v>0</v>
      </c>
      <c r="J3195">
        <v>2.9</v>
      </c>
      <c r="K3195">
        <f>IF(Fact_Order[[#This Row],[Discount Applied]]="Yes", 1, 0)</f>
        <v>1</v>
      </c>
      <c r="L3195" t="s">
        <v>7</v>
      </c>
      <c r="M3195" t="s">
        <v>10</v>
      </c>
    </row>
    <row r="3196" spans="1:13" x14ac:dyDescent="0.3">
      <c r="A3196">
        <v>980</v>
      </c>
      <c r="B3196">
        <v>6</v>
      </c>
      <c r="C3196">
        <v>14</v>
      </c>
      <c r="D3196">
        <v>4</v>
      </c>
      <c r="E3196">
        <v>20</v>
      </c>
      <c r="F3196">
        <v>980</v>
      </c>
      <c r="G3196" t="s">
        <v>992</v>
      </c>
      <c r="H3196" s="6">
        <v>33</v>
      </c>
      <c r="I3196" s="12">
        <f>IF(Fact_Order[[#This Row],[Review Rating]]&gt;3,1,0)</f>
        <v>1</v>
      </c>
      <c r="J3196">
        <v>3.5</v>
      </c>
      <c r="K3196">
        <f>IF(Fact_Order[[#This Row],[Discount Applied]]="Yes", 1, 0)</f>
        <v>1</v>
      </c>
      <c r="L3196" t="s">
        <v>7</v>
      </c>
      <c r="M3196" t="s">
        <v>27</v>
      </c>
    </row>
    <row r="3197" spans="1:13" x14ac:dyDescent="0.3">
      <c r="A3197">
        <v>1050</v>
      </c>
      <c r="B3197">
        <v>6</v>
      </c>
      <c r="C3197">
        <v>42</v>
      </c>
      <c r="D3197">
        <v>4</v>
      </c>
      <c r="E3197">
        <v>13</v>
      </c>
      <c r="F3197">
        <v>1050</v>
      </c>
      <c r="G3197" t="s">
        <v>1062</v>
      </c>
      <c r="H3197" s="6">
        <v>33</v>
      </c>
      <c r="I3197" s="12">
        <f>IF(Fact_Order[[#This Row],[Review Rating]]&gt;3,1,0)</f>
        <v>0</v>
      </c>
      <c r="J3197">
        <v>2.8</v>
      </c>
      <c r="K3197">
        <f>IF(Fact_Order[[#This Row],[Discount Applied]]="Yes", 1, 0)</f>
        <v>1</v>
      </c>
      <c r="L3197" t="s">
        <v>7</v>
      </c>
      <c r="M3197" t="s">
        <v>10</v>
      </c>
    </row>
    <row r="3198" spans="1:13" x14ac:dyDescent="0.3">
      <c r="A3198">
        <v>1059</v>
      </c>
      <c r="B3198">
        <v>3</v>
      </c>
      <c r="C3198">
        <v>36</v>
      </c>
      <c r="D3198">
        <v>3</v>
      </c>
      <c r="E3198">
        <v>19</v>
      </c>
      <c r="F3198">
        <v>1059</v>
      </c>
      <c r="G3198" t="s">
        <v>1071</v>
      </c>
      <c r="H3198" s="6">
        <v>33</v>
      </c>
      <c r="I3198" s="12">
        <f>IF(Fact_Order[[#This Row],[Review Rating]]&gt;3,1,0)</f>
        <v>1</v>
      </c>
      <c r="J3198">
        <v>3.1</v>
      </c>
      <c r="K3198">
        <f>IF(Fact_Order[[#This Row],[Discount Applied]]="Yes", 1, 0)</f>
        <v>1</v>
      </c>
      <c r="L3198" t="s">
        <v>7</v>
      </c>
      <c r="M3198" t="s">
        <v>22</v>
      </c>
    </row>
    <row r="3199" spans="1:13" x14ac:dyDescent="0.3">
      <c r="A3199">
        <v>1080</v>
      </c>
      <c r="B3199">
        <v>2</v>
      </c>
      <c r="C3199">
        <v>20</v>
      </c>
      <c r="D3199">
        <v>3</v>
      </c>
      <c r="E3199">
        <v>8</v>
      </c>
      <c r="F3199">
        <v>1080</v>
      </c>
      <c r="G3199" t="s">
        <v>1092</v>
      </c>
      <c r="H3199" s="6">
        <v>33</v>
      </c>
      <c r="I3199" s="12">
        <f>IF(Fact_Order[[#This Row],[Review Rating]]&gt;3,1,0)</f>
        <v>1</v>
      </c>
      <c r="J3199">
        <v>4.4000000000000004</v>
      </c>
      <c r="K3199">
        <f>IF(Fact_Order[[#This Row],[Discount Applied]]="Yes", 1, 0)</f>
        <v>1</v>
      </c>
      <c r="L3199" t="s">
        <v>7</v>
      </c>
      <c r="M3199" t="s">
        <v>22</v>
      </c>
    </row>
    <row r="3200" spans="1:13" x14ac:dyDescent="0.3">
      <c r="A3200">
        <v>1142</v>
      </c>
      <c r="B3200">
        <v>3</v>
      </c>
      <c r="C3200">
        <v>32</v>
      </c>
      <c r="D3200">
        <v>1</v>
      </c>
      <c r="E3200">
        <v>25</v>
      </c>
      <c r="F3200">
        <v>1142</v>
      </c>
      <c r="G3200" t="s">
        <v>1154</v>
      </c>
      <c r="H3200" s="6">
        <v>33</v>
      </c>
      <c r="I3200" s="12">
        <f>IF(Fact_Order[[#This Row],[Review Rating]]&gt;3,1,0)</f>
        <v>1</v>
      </c>
      <c r="J3200">
        <v>4.7</v>
      </c>
      <c r="K3200">
        <f>IF(Fact_Order[[#This Row],[Discount Applied]]="Yes", 1, 0)</f>
        <v>1</v>
      </c>
      <c r="L3200" t="s">
        <v>7</v>
      </c>
      <c r="M3200" t="s">
        <v>14</v>
      </c>
    </row>
    <row r="3201" spans="1:13" x14ac:dyDescent="0.3">
      <c r="A3201">
        <v>1180</v>
      </c>
      <c r="B3201">
        <v>2</v>
      </c>
      <c r="C3201">
        <v>28</v>
      </c>
      <c r="D3201">
        <v>3</v>
      </c>
      <c r="E3201">
        <v>18</v>
      </c>
      <c r="F3201">
        <v>1180</v>
      </c>
      <c r="G3201" t="s">
        <v>1192</v>
      </c>
      <c r="H3201" s="6">
        <v>33</v>
      </c>
      <c r="I3201" s="12">
        <f>IF(Fact_Order[[#This Row],[Review Rating]]&gt;3,1,0)</f>
        <v>0</v>
      </c>
      <c r="J3201">
        <v>2.8</v>
      </c>
      <c r="K3201">
        <f>IF(Fact_Order[[#This Row],[Discount Applied]]="Yes", 1, 0)</f>
        <v>1</v>
      </c>
      <c r="L3201" t="s">
        <v>7</v>
      </c>
      <c r="M3201" t="s">
        <v>22</v>
      </c>
    </row>
    <row r="3202" spans="1:13" x14ac:dyDescent="0.3">
      <c r="A3202">
        <v>1307</v>
      </c>
      <c r="B3202">
        <v>3</v>
      </c>
      <c r="C3202">
        <v>30</v>
      </c>
      <c r="D3202">
        <v>1</v>
      </c>
      <c r="E3202">
        <v>2</v>
      </c>
      <c r="F3202">
        <v>1307</v>
      </c>
      <c r="G3202" t="s">
        <v>1319</v>
      </c>
      <c r="H3202" s="6">
        <v>33</v>
      </c>
      <c r="I3202" s="12">
        <f>IF(Fact_Order[[#This Row],[Review Rating]]&gt;3,1,0)</f>
        <v>1</v>
      </c>
      <c r="J3202">
        <v>4.5</v>
      </c>
      <c r="K3202">
        <f>IF(Fact_Order[[#This Row],[Discount Applied]]="Yes", 1, 0)</f>
        <v>1</v>
      </c>
      <c r="L3202" t="s">
        <v>7</v>
      </c>
      <c r="M3202" t="s">
        <v>14</v>
      </c>
    </row>
    <row r="3203" spans="1:13" x14ac:dyDescent="0.3">
      <c r="A3203">
        <v>1433</v>
      </c>
      <c r="B3203">
        <v>1</v>
      </c>
      <c r="C3203">
        <v>21</v>
      </c>
      <c r="D3203">
        <v>1</v>
      </c>
      <c r="E3203">
        <v>20</v>
      </c>
      <c r="F3203">
        <v>1433</v>
      </c>
      <c r="G3203" t="s">
        <v>1445</v>
      </c>
      <c r="H3203" s="6">
        <v>33</v>
      </c>
      <c r="I3203" s="12">
        <f>IF(Fact_Order[[#This Row],[Review Rating]]&gt;3,1,0)</f>
        <v>1</v>
      </c>
      <c r="J3203">
        <v>4.4000000000000004</v>
      </c>
      <c r="K3203">
        <f>IF(Fact_Order[[#This Row],[Discount Applied]]="Yes", 1, 0)</f>
        <v>1</v>
      </c>
      <c r="L3203" t="s">
        <v>7</v>
      </c>
      <c r="M3203" t="s">
        <v>27</v>
      </c>
    </row>
    <row r="3204" spans="1:13" x14ac:dyDescent="0.3">
      <c r="A3204">
        <v>1482</v>
      </c>
      <c r="B3204">
        <v>4</v>
      </c>
      <c r="C3204">
        <v>34</v>
      </c>
      <c r="D3204">
        <v>2</v>
      </c>
      <c r="E3204">
        <v>12</v>
      </c>
      <c r="F3204">
        <v>1482</v>
      </c>
      <c r="G3204" t="s">
        <v>1494</v>
      </c>
      <c r="H3204" s="6">
        <v>33</v>
      </c>
      <c r="I3204" s="12">
        <f>IF(Fact_Order[[#This Row],[Review Rating]]&gt;3,1,0)</f>
        <v>1</v>
      </c>
      <c r="J3204">
        <v>3.3</v>
      </c>
      <c r="K3204">
        <f>IF(Fact_Order[[#This Row],[Discount Applied]]="Yes", 1, 0)</f>
        <v>1</v>
      </c>
      <c r="L3204" t="s">
        <v>7</v>
      </c>
      <c r="M3204" t="s">
        <v>14</v>
      </c>
    </row>
    <row r="3205" spans="1:13" x14ac:dyDescent="0.3">
      <c r="A3205">
        <v>1498</v>
      </c>
      <c r="B3205">
        <v>5</v>
      </c>
      <c r="C3205">
        <v>50</v>
      </c>
      <c r="D3205">
        <v>2</v>
      </c>
      <c r="E3205">
        <v>15</v>
      </c>
      <c r="F3205">
        <v>1498</v>
      </c>
      <c r="G3205" t="s">
        <v>1510</v>
      </c>
      <c r="H3205" s="6">
        <v>33</v>
      </c>
      <c r="I3205" s="12">
        <f>IF(Fact_Order[[#This Row],[Review Rating]]&gt;3,1,0)</f>
        <v>1</v>
      </c>
      <c r="J3205">
        <v>3.8</v>
      </c>
      <c r="K3205">
        <f>IF(Fact_Order[[#This Row],[Discount Applied]]="Yes", 1, 0)</f>
        <v>1</v>
      </c>
      <c r="L3205" t="s">
        <v>7</v>
      </c>
      <c r="M3205" t="s">
        <v>27</v>
      </c>
    </row>
    <row r="3206" spans="1:13" x14ac:dyDescent="0.3">
      <c r="A3206">
        <v>1565</v>
      </c>
      <c r="B3206">
        <v>3</v>
      </c>
      <c r="C3206">
        <v>19</v>
      </c>
      <c r="D3206">
        <v>3</v>
      </c>
      <c r="E3206">
        <v>22</v>
      </c>
      <c r="F3206">
        <v>1565</v>
      </c>
      <c r="G3206" t="s">
        <v>1577</v>
      </c>
      <c r="H3206" s="6">
        <v>33</v>
      </c>
      <c r="I3206" s="12">
        <f>IF(Fact_Order[[#This Row],[Review Rating]]&gt;3,1,0)</f>
        <v>1</v>
      </c>
      <c r="J3206">
        <v>4.5</v>
      </c>
      <c r="K3206">
        <f>IF(Fact_Order[[#This Row],[Discount Applied]]="Yes", 1, 0)</f>
        <v>1</v>
      </c>
      <c r="L3206" t="s">
        <v>7</v>
      </c>
      <c r="M3206" t="s">
        <v>27</v>
      </c>
    </row>
    <row r="3207" spans="1:13" x14ac:dyDescent="0.3">
      <c r="A3207">
        <v>1568</v>
      </c>
      <c r="B3207">
        <v>4</v>
      </c>
      <c r="C3207">
        <v>47</v>
      </c>
      <c r="D3207">
        <v>2</v>
      </c>
      <c r="E3207">
        <v>22</v>
      </c>
      <c r="F3207">
        <v>1568</v>
      </c>
      <c r="G3207" t="s">
        <v>1580</v>
      </c>
      <c r="H3207" s="6">
        <v>33</v>
      </c>
      <c r="I3207" s="12">
        <f>IF(Fact_Order[[#This Row],[Review Rating]]&gt;3,1,0)</f>
        <v>1</v>
      </c>
      <c r="J3207">
        <v>4.0999999999999996</v>
      </c>
      <c r="K3207">
        <f>IF(Fact_Order[[#This Row],[Discount Applied]]="Yes", 1, 0)</f>
        <v>1</v>
      </c>
      <c r="L3207" t="s">
        <v>7</v>
      </c>
      <c r="M3207" t="s">
        <v>10</v>
      </c>
    </row>
    <row r="3208" spans="1:13" x14ac:dyDescent="0.3">
      <c r="A3208">
        <v>1669</v>
      </c>
      <c r="B3208">
        <v>4</v>
      </c>
      <c r="C3208">
        <v>41</v>
      </c>
      <c r="D3208">
        <v>3</v>
      </c>
      <c r="E3208">
        <v>1</v>
      </c>
      <c r="F3208">
        <v>1669</v>
      </c>
      <c r="G3208" t="s">
        <v>1681</v>
      </c>
      <c r="H3208" s="6">
        <v>33</v>
      </c>
      <c r="I3208" s="12">
        <f>IF(Fact_Order[[#This Row],[Review Rating]]&gt;3,1,0)</f>
        <v>1</v>
      </c>
      <c r="J3208">
        <v>4</v>
      </c>
      <c r="K3208">
        <f>IF(Fact_Order[[#This Row],[Discount Applied]]="Yes", 1, 0)</f>
        <v>1</v>
      </c>
      <c r="L3208" t="s">
        <v>7</v>
      </c>
      <c r="M3208" t="s">
        <v>27</v>
      </c>
    </row>
    <row r="3209" spans="1:13" x14ac:dyDescent="0.3">
      <c r="A3209">
        <v>1726</v>
      </c>
      <c r="B3209">
        <v>3</v>
      </c>
      <c r="C3209">
        <v>3</v>
      </c>
      <c r="D3209">
        <v>2</v>
      </c>
      <c r="E3209">
        <v>13</v>
      </c>
      <c r="F3209">
        <v>1726</v>
      </c>
      <c r="G3209" t="s">
        <v>1739</v>
      </c>
      <c r="H3209" s="6">
        <v>33</v>
      </c>
      <c r="I3209" s="12">
        <f>IF(Fact_Order[[#This Row],[Review Rating]]&gt;3,1,0)</f>
        <v>0</v>
      </c>
      <c r="J3209">
        <v>3</v>
      </c>
      <c r="K3209">
        <f>IF(Fact_Order[[#This Row],[Discount Applied]]="Yes", 1, 0)</f>
        <v>0</v>
      </c>
      <c r="L3209" t="s">
        <v>1691</v>
      </c>
      <c r="M3209" t="s">
        <v>8</v>
      </c>
    </row>
    <row r="3210" spans="1:13" x14ac:dyDescent="0.3">
      <c r="A3210">
        <v>1782</v>
      </c>
      <c r="B3210">
        <v>1</v>
      </c>
      <c r="C3210">
        <v>45</v>
      </c>
      <c r="D3210">
        <v>4</v>
      </c>
      <c r="E3210">
        <v>18</v>
      </c>
      <c r="F3210">
        <v>1782</v>
      </c>
      <c r="G3210" t="s">
        <v>1795</v>
      </c>
      <c r="H3210" s="6">
        <v>33</v>
      </c>
      <c r="I3210" s="12">
        <f>IF(Fact_Order[[#This Row],[Review Rating]]&gt;3,1,0)</f>
        <v>1</v>
      </c>
      <c r="J3210">
        <v>3.7</v>
      </c>
      <c r="K3210">
        <f>IF(Fact_Order[[#This Row],[Discount Applied]]="Yes", 1, 0)</f>
        <v>0</v>
      </c>
      <c r="L3210" t="s">
        <v>1691</v>
      </c>
      <c r="M3210" t="s">
        <v>22</v>
      </c>
    </row>
    <row r="3211" spans="1:13" x14ac:dyDescent="0.3">
      <c r="A3211">
        <v>1875</v>
      </c>
      <c r="B3211">
        <v>2</v>
      </c>
      <c r="C3211">
        <v>28</v>
      </c>
      <c r="D3211">
        <v>4</v>
      </c>
      <c r="E3211">
        <v>14</v>
      </c>
      <c r="F3211">
        <v>1875</v>
      </c>
      <c r="G3211" t="s">
        <v>1888</v>
      </c>
      <c r="H3211" s="6">
        <v>33</v>
      </c>
      <c r="I3211" s="12">
        <f>IF(Fact_Order[[#This Row],[Review Rating]]&gt;3,1,0)</f>
        <v>1</v>
      </c>
      <c r="J3211">
        <v>3.6</v>
      </c>
      <c r="K3211">
        <f>IF(Fact_Order[[#This Row],[Discount Applied]]="Yes", 1, 0)</f>
        <v>0</v>
      </c>
      <c r="L3211" t="s">
        <v>1691</v>
      </c>
      <c r="M3211" t="s">
        <v>10</v>
      </c>
    </row>
    <row r="3212" spans="1:13" x14ac:dyDescent="0.3">
      <c r="A3212">
        <v>1880</v>
      </c>
      <c r="B3212">
        <v>1</v>
      </c>
      <c r="C3212">
        <v>31</v>
      </c>
      <c r="D3212">
        <v>2</v>
      </c>
      <c r="E3212">
        <v>18</v>
      </c>
      <c r="F3212">
        <v>1880</v>
      </c>
      <c r="G3212" t="s">
        <v>1893</v>
      </c>
      <c r="H3212" s="6">
        <v>33</v>
      </c>
      <c r="I3212" s="12">
        <f>IF(Fact_Order[[#This Row],[Review Rating]]&gt;3,1,0)</f>
        <v>1</v>
      </c>
      <c r="J3212">
        <v>3.5</v>
      </c>
      <c r="K3212">
        <f>IF(Fact_Order[[#This Row],[Discount Applied]]="Yes", 1, 0)</f>
        <v>0</v>
      </c>
      <c r="L3212" t="s">
        <v>1691</v>
      </c>
      <c r="M3212" t="s">
        <v>10</v>
      </c>
    </row>
    <row r="3213" spans="1:13" x14ac:dyDescent="0.3">
      <c r="A3213">
        <v>1881</v>
      </c>
      <c r="B3213">
        <v>5</v>
      </c>
      <c r="C3213">
        <v>33</v>
      </c>
      <c r="D3213">
        <v>4</v>
      </c>
      <c r="E3213">
        <v>1</v>
      </c>
      <c r="F3213">
        <v>1881</v>
      </c>
      <c r="G3213" t="s">
        <v>1894</v>
      </c>
      <c r="H3213" s="6">
        <v>33</v>
      </c>
      <c r="I3213" s="12">
        <f>IF(Fact_Order[[#This Row],[Review Rating]]&gt;3,1,0)</f>
        <v>1</v>
      </c>
      <c r="J3213">
        <v>3.1</v>
      </c>
      <c r="K3213">
        <f>IF(Fact_Order[[#This Row],[Discount Applied]]="Yes", 1, 0)</f>
        <v>0</v>
      </c>
      <c r="L3213" t="s">
        <v>1691</v>
      </c>
      <c r="M3213" t="s">
        <v>27</v>
      </c>
    </row>
    <row r="3214" spans="1:13" x14ac:dyDescent="0.3">
      <c r="A3214">
        <v>1919</v>
      </c>
      <c r="B3214">
        <v>4</v>
      </c>
      <c r="C3214">
        <v>38</v>
      </c>
      <c r="D3214">
        <v>3</v>
      </c>
      <c r="E3214">
        <v>12</v>
      </c>
      <c r="F3214">
        <v>1919</v>
      </c>
      <c r="G3214" t="s">
        <v>1932</v>
      </c>
      <c r="H3214" s="6">
        <v>33</v>
      </c>
      <c r="I3214" s="12">
        <f>IF(Fact_Order[[#This Row],[Review Rating]]&gt;3,1,0)</f>
        <v>1</v>
      </c>
      <c r="J3214">
        <v>4.5999999999999996</v>
      </c>
      <c r="K3214">
        <f>IF(Fact_Order[[#This Row],[Discount Applied]]="Yes", 1, 0)</f>
        <v>0</v>
      </c>
      <c r="L3214" t="s">
        <v>1691</v>
      </c>
      <c r="M3214" t="s">
        <v>27</v>
      </c>
    </row>
    <row r="3215" spans="1:13" x14ac:dyDescent="0.3">
      <c r="A3215">
        <v>1930</v>
      </c>
      <c r="B3215">
        <v>4</v>
      </c>
      <c r="C3215">
        <v>12</v>
      </c>
      <c r="D3215">
        <v>4</v>
      </c>
      <c r="E3215">
        <v>3</v>
      </c>
      <c r="F3215">
        <v>1930</v>
      </c>
      <c r="G3215" t="s">
        <v>1943</v>
      </c>
      <c r="H3215" s="6">
        <v>33</v>
      </c>
      <c r="I3215" s="12">
        <f>IF(Fact_Order[[#This Row],[Review Rating]]&gt;3,1,0)</f>
        <v>1</v>
      </c>
      <c r="J3215">
        <v>4.7</v>
      </c>
      <c r="K3215">
        <f>IF(Fact_Order[[#This Row],[Discount Applied]]="Yes", 1, 0)</f>
        <v>0</v>
      </c>
      <c r="L3215" t="s">
        <v>1691</v>
      </c>
      <c r="M3215" t="s">
        <v>8</v>
      </c>
    </row>
    <row r="3216" spans="1:13" x14ac:dyDescent="0.3">
      <c r="A3216">
        <v>1954</v>
      </c>
      <c r="B3216">
        <v>4</v>
      </c>
      <c r="C3216">
        <v>25</v>
      </c>
      <c r="D3216">
        <v>2</v>
      </c>
      <c r="E3216">
        <v>12</v>
      </c>
      <c r="F3216">
        <v>1954</v>
      </c>
      <c r="G3216" t="s">
        <v>1967</v>
      </c>
      <c r="H3216" s="6">
        <v>33</v>
      </c>
      <c r="I3216" s="12">
        <f>IF(Fact_Order[[#This Row],[Review Rating]]&gt;3,1,0)</f>
        <v>1</v>
      </c>
      <c r="J3216">
        <v>4.8</v>
      </c>
      <c r="K3216">
        <f>IF(Fact_Order[[#This Row],[Discount Applied]]="Yes", 1, 0)</f>
        <v>0</v>
      </c>
      <c r="L3216" t="s">
        <v>1691</v>
      </c>
      <c r="M3216" t="s">
        <v>14</v>
      </c>
    </row>
    <row r="3217" spans="1:13" x14ac:dyDescent="0.3">
      <c r="A3217">
        <v>2022</v>
      </c>
      <c r="B3217">
        <v>4</v>
      </c>
      <c r="C3217">
        <v>2</v>
      </c>
      <c r="D3217">
        <v>1</v>
      </c>
      <c r="E3217">
        <v>9</v>
      </c>
      <c r="F3217">
        <v>2022</v>
      </c>
      <c r="G3217" t="s">
        <v>2035</v>
      </c>
      <c r="H3217" s="6">
        <v>33</v>
      </c>
      <c r="I3217" s="12">
        <f>IF(Fact_Order[[#This Row],[Review Rating]]&gt;3,1,0)</f>
        <v>1</v>
      </c>
      <c r="J3217">
        <v>4.4000000000000004</v>
      </c>
      <c r="K3217">
        <f>IF(Fact_Order[[#This Row],[Discount Applied]]="Yes", 1, 0)</f>
        <v>0</v>
      </c>
      <c r="L3217" t="s">
        <v>1691</v>
      </c>
      <c r="M3217" t="s">
        <v>8</v>
      </c>
    </row>
    <row r="3218" spans="1:13" x14ac:dyDescent="0.3">
      <c r="A3218">
        <v>2044</v>
      </c>
      <c r="B3218">
        <v>4</v>
      </c>
      <c r="C3218">
        <v>15</v>
      </c>
      <c r="D3218">
        <v>3</v>
      </c>
      <c r="E3218">
        <v>25</v>
      </c>
      <c r="F3218">
        <v>2044</v>
      </c>
      <c r="G3218" t="s">
        <v>2057</v>
      </c>
      <c r="H3218" s="6">
        <v>33</v>
      </c>
      <c r="I3218" s="12">
        <f>IF(Fact_Order[[#This Row],[Review Rating]]&gt;3,1,0)</f>
        <v>0</v>
      </c>
      <c r="J3218">
        <v>2.7</v>
      </c>
      <c r="K3218">
        <f>IF(Fact_Order[[#This Row],[Discount Applied]]="Yes", 1, 0)</f>
        <v>0</v>
      </c>
      <c r="L3218" t="s">
        <v>1691</v>
      </c>
      <c r="M3218" t="s">
        <v>14</v>
      </c>
    </row>
    <row r="3219" spans="1:13" x14ac:dyDescent="0.3">
      <c r="A3219">
        <v>2056</v>
      </c>
      <c r="B3219">
        <v>5</v>
      </c>
      <c r="C3219">
        <v>22</v>
      </c>
      <c r="D3219">
        <v>4</v>
      </c>
      <c r="E3219">
        <v>9</v>
      </c>
      <c r="F3219">
        <v>2056</v>
      </c>
      <c r="G3219" t="s">
        <v>2069</v>
      </c>
      <c r="H3219" s="6">
        <v>33</v>
      </c>
      <c r="I3219" s="12">
        <f>IF(Fact_Order[[#This Row],[Review Rating]]&gt;3,1,0)</f>
        <v>1</v>
      </c>
      <c r="J3219">
        <v>3.4</v>
      </c>
      <c r="K3219">
        <f>IF(Fact_Order[[#This Row],[Discount Applied]]="Yes", 1, 0)</f>
        <v>0</v>
      </c>
      <c r="L3219" t="s">
        <v>1691</v>
      </c>
      <c r="M3219" t="s">
        <v>22</v>
      </c>
    </row>
    <row r="3220" spans="1:13" x14ac:dyDescent="0.3">
      <c r="A3220">
        <v>2387</v>
      </c>
      <c r="B3220">
        <v>4</v>
      </c>
      <c r="C3220">
        <v>27</v>
      </c>
      <c r="D3220">
        <v>3</v>
      </c>
      <c r="E3220">
        <v>21</v>
      </c>
      <c r="F3220">
        <v>2387</v>
      </c>
      <c r="G3220" t="s">
        <v>2400</v>
      </c>
      <c r="H3220" s="6">
        <v>33</v>
      </c>
      <c r="I3220" s="12">
        <f>IF(Fact_Order[[#This Row],[Review Rating]]&gt;3,1,0)</f>
        <v>0</v>
      </c>
      <c r="J3220">
        <v>2.9</v>
      </c>
      <c r="K3220">
        <f>IF(Fact_Order[[#This Row],[Discount Applied]]="Yes", 1, 0)</f>
        <v>0</v>
      </c>
      <c r="L3220" t="s">
        <v>1691</v>
      </c>
      <c r="M3220" t="s">
        <v>8</v>
      </c>
    </row>
    <row r="3221" spans="1:13" x14ac:dyDescent="0.3">
      <c r="A3221">
        <v>2405</v>
      </c>
      <c r="B3221">
        <v>5</v>
      </c>
      <c r="C3221">
        <v>9</v>
      </c>
      <c r="D3221">
        <v>1</v>
      </c>
      <c r="E3221">
        <v>7</v>
      </c>
      <c r="F3221">
        <v>2405</v>
      </c>
      <c r="G3221" t="s">
        <v>2418</v>
      </c>
      <c r="H3221" s="6">
        <v>33</v>
      </c>
      <c r="I3221" s="12">
        <f>IF(Fact_Order[[#This Row],[Review Rating]]&gt;3,1,0)</f>
        <v>1</v>
      </c>
      <c r="J3221">
        <v>3.1</v>
      </c>
      <c r="K3221">
        <f>IF(Fact_Order[[#This Row],[Discount Applied]]="Yes", 1, 0)</f>
        <v>0</v>
      </c>
      <c r="L3221" t="s">
        <v>1691</v>
      </c>
      <c r="M3221" t="s">
        <v>12</v>
      </c>
    </row>
    <row r="3222" spans="1:13" x14ac:dyDescent="0.3">
      <c r="A3222">
        <v>2512</v>
      </c>
      <c r="B3222">
        <v>6</v>
      </c>
      <c r="C3222">
        <v>38</v>
      </c>
      <c r="D3222">
        <v>3</v>
      </c>
      <c r="E3222">
        <v>22</v>
      </c>
      <c r="F3222">
        <v>2512</v>
      </c>
      <c r="G3222" t="s">
        <v>2525</v>
      </c>
      <c r="H3222" s="6">
        <v>33</v>
      </c>
      <c r="I3222" s="12">
        <f>IF(Fact_Order[[#This Row],[Review Rating]]&gt;3,1,0)</f>
        <v>0</v>
      </c>
      <c r="J3222">
        <v>2.7</v>
      </c>
      <c r="K3222">
        <f>IF(Fact_Order[[#This Row],[Discount Applied]]="Yes", 1, 0)</f>
        <v>0</v>
      </c>
      <c r="L3222" t="s">
        <v>1691</v>
      </c>
      <c r="M3222" t="s">
        <v>14</v>
      </c>
    </row>
    <row r="3223" spans="1:13" x14ac:dyDescent="0.3">
      <c r="A3223">
        <v>2522</v>
      </c>
      <c r="B3223">
        <v>4</v>
      </c>
      <c r="C3223">
        <v>47</v>
      </c>
      <c r="D3223">
        <v>4</v>
      </c>
      <c r="E3223">
        <v>9</v>
      </c>
      <c r="F3223">
        <v>2522</v>
      </c>
      <c r="G3223" t="s">
        <v>2535</v>
      </c>
      <c r="H3223" s="6">
        <v>33</v>
      </c>
      <c r="I3223" s="12">
        <f>IF(Fact_Order[[#This Row],[Review Rating]]&gt;3,1,0)</f>
        <v>1</v>
      </c>
      <c r="J3223">
        <v>4.4000000000000004</v>
      </c>
      <c r="K3223">
        <f>IF(Fact_Order[[#This Row],[Discount Applied]]="Yes", 1, 0)</f>
        <v>0</v>
      </c>
      <c r="L3223" t="s">
        <v>1691</v>
      </c>
      <c r="M3223" t="s">
        <v>14</v>
      </c>
    </row>
    <row r="3224" spans="1:13" x14ac:dyDescent="0.3">
      <c r="A3224">
        <v>2602</v>
      </c>
      <c r="B3224">
        <v>6</v>
      </c>
      <c r="C3224">
        <v>17</v>
      </c>
      <c r="D3224">
        <v>1</v>
      </c>
      <c r="E3224">
        <v>11</v>
      </c>
      <c r="F3224">
        <v>2602</v>
      </c>
      <c r="G3224" t="s">
        <v>2615</v>
      </c>
      <c r="H3224" s="6">
        <v>33</v>
      </c>
      <c r="I3224" s="12">
        <f>IF(Fact_Order[[#This Row],[Review Rating]]&gt;3,1,0)</f>
        <v>0</v>
      </c>
      <c r="J3224">
        <v>2.9</v>
      </c>
      <c r="K3224">
        <f>IF(Fact_Order[[#This Row],[Discount Applied]]="Yes", 1, 0)</f>
        <v>0</v>
      </c>
      <c r="L3224" t="s">
        <v>1691</v>
      </c>
      <c r="M3224" t="s">
        <v>10</v>
      </c>
    </row>
    <row r="3225" spans="1:13" x14ac:dyDescent="0.3">
      <c r="A3225">
        <v>2732</v>
      </c>
      <c r="B3225">
        <v>5</v>
      </c>
      <c r="C3225">
        <v>49</v>
      </c>
      <c r="D3225">
        <v>3</v>
      </c>
      <c r="E3225">
        <v>9</v>
      </c>
      <c r="F3225">
        <v>2732</v>
      </c>
      <c r="G3225" t="s">
        <v>2745</v>
      </c>
      <c r="H3225" s="6">
        <v>33</v>
      </c>
      <c r="I3225" s="12">
        <f>IF(Fact_Order[[#This Row],[Review Rating]]&gt;3,1,0)</f>
        <v>0</v>
      </c>
      <c r="J3225">
        <v>2.5</v>
      </c>
      <c r="K3225">
        <f>IF(Fact_Order[[#This Row],[Discount Applied]]="Yes", 1, 0)</f>
        <v>0</v>
      </c>
      <c r="L3225" t="s">
        <v>1691</v>
      </c>
      <c r="M3225" t="s">
        <v>22</v>
      </c>
    </row>
    <row r="3226" spans="1:13" x14ac:dyDescent="0.3">
      <c r="A3226">
        <v>2842</v>
      </c>
      <c r="B3226">
        <v>5</v>
      </c>
      <c r="C3226">
        <v>32</v>
      </c>
      <c r="D3226">
        <v>1</v>
      </c>
      <c r="E3226">
        <v>11</v>
      </c>
      <c r="F3226">
        <v>2842</v>
      </c>
      <c r="G3226" t="s">
        <v>2855</v>
      </c>
      <c r="H3226" s="6">
        <v>33</v>
      </c>
      <c r="I3226" s="12">
        <f>IF(Fact_Order[[#This Row],[Review Rating]]&gt;3,1,0)</f>
        <v>0</v>
      </c>
      <c r="J3226">
        <v>3</v>
      </c>
      <c r="K3226">
        <f>IF(Fact_Order[[#This Row],[Discount Applied]]="Yes", 1, 0)</f>
        <v>0</v>
      </c>
      <c r="L3226" t="s">
        <v>1691</v>
      </c>
      <c r="M3226" t="s">
        <v>10</v>
      </c>
    </row>
    <row r="3227" spans="1:13" x14ac:dyDescent="0.3">
      <c r="A3227">
        <v>2887</v>
      </c>
      <c r="B3227">
        <v>2</v>
      </c>
      <c r="C3227">
        <v>41</v>
      </c>
      <c r="D3227">
        <v>2</v>
      </c>
      <c r="E3227">
        <v>20</v>
      </c>
      <c r="F3227">
        <v>2887</v>
      </c>
      <c r="G3227" t="s">
        <v>2900</v>
      </c>
      <c r="H3227" s="6">
        <v>33</v>
      </c>
      <c r="I3227" s="12">
        <f>IF(Fact_Order[[#This Row],[Review Rating]]&gt;3,1,0)</f>
        <v>1</v>
      </c>
      <c r="J3227">
        <v>4.2</v>
      </c>
      <c r="K3227">
        <f>IF(Fact_Order[[#This Row],[Discount Applied]]="Yes", 1, 0)</f>
        <v>0</v>
      </c>
      <c r="L3227" t="s">
        <v>1691</v>
      </c>
      <c r="M3227" t="s">
        <v>14</v>
      </c>
    </row>
    <row r="3228" spans="1:13" x14ac:dyDescent="0.3">
      <c r="A3228">
        <v>2899</v>
      </c>
      <c r="B3228">
        <v>1</v>
      </c>
      <c r="C3228">
        <v>33</v>
      </c>
      <c r="D3228">
        <v>3</v>
      </c>
      <c r="E3228">
        <v>5</v>
      </c>
      <c r="F3228">
        <v>2899</v>
      </c>
      <c r="G3228" t="s">
        <v>2912</v>
      </c>
      <c r="H3228" s="6">
        <v>33</v>
      </c>
      <c r="I3228" s="12">
        <f>IF(Fact_Order[[#This Row],[Review Rating]]&gt;3,1,0)</f>
        <v>1</v>
      </c>
      <c r="J3228">
        <v>4.5999999999999996</v>
      </c>
      <c r="K3228">
        <f>IF(Fact_Order[[#This Row],[Discount Applied]]="Yes", 1, 0)</f>
        <v>0</v>
      </c>
      <c r="L3228" t="s">
        <v>1691</v>
      </c>
      <c r="M3228" t="s">
        <v>12</v>
      </c>
    </row>
    <row r="3229" spans="1:13" x14ac:dyDescent="0.3">
      <c r="A3229">
        <v>3098</v>
      </c>
      <c r="B3229">
        <v>2</v>
      </c>
      <c r="C3229">
        <v>13</v>
      </c>
      <c r="D3229">
        <v>4</v>
      </c>
      <c r="E3229">
        <v>10</v>
      </c>
      <c r="F3229">
        <v>3098</v>
      </c>
      <c r="G3229" t="s">
        <v>3111</v>
      </c>
      <c r="H3229" s="6">
        <v>33</v>
      </c>
      <c r="I3229" s="12">
        <f>IF(Fact_Order[[#This Row],[Review Rating]]&gt;3,1,0)</f>
        <v>1</v>
      </c>
      <c r="J3229">
        <v>3.7</v>
      </c>
      <c r="K3229">
        <f>IF(Fact_Order[[#This Row],[Discount Applied]]="Yes", 1, 0)</f>
        <v>0</v>
      </c>
      <c r="L3229" t="s">
        <v>1691</v>
      </c>
      <c r="M3229" t="s">
        <v>22</v>
      </c>
    </row>
    <row r="3230" spans="1:13" x14ac:dyDescent="0.3">
      <c r="A3230">
        <v>3106</v>
      </c>
      <c r="B3230">
        <v>1</v>
      </c>
      <c r="C3230">
        <v>5</v>
      </c>
      <c r="D3230">
        <v>4</v>
      </c>
      <c r="E3230">
        <v>12</v>
      </c>
      <c r="F3230">
        <v>3106</v>
      </c>
      <c r="G3230" t="s">
        <v>3119</v>
      </c>
      <c r="H3230" s="6">
        <v>33</v>
      </c>
      <c r="I3230" s="12">
        <f>IF(Fact_Order[[#This Row],[Review Rating]]&gt;3,1,0)</f>
        <v>0</v>
      </c>
      <c r="J3230">
        <v>2.7</v>
      </c>
      <c r="K3230">
        <f>IF(Fact_Order[[#This Row],[Discount Applied]]="Yes", 1, 0)</f>
        <v>0</v>
      </c>
      <c r="L3230" t="s">
        <v>1691</v>
      </c>
      <c r="M3230" t="s">
        <v>27</v>
      </c>
    </row>
    <row r="3231" spans="1:13" x14ac:dyDescent="0.3">
      <c r="A3231">
        <v>3351</v>
      </c>
      <c r="B3231">
        <v>5</v>
      </c>
      <c r="C3231">
        <v>17</v>
      </c>
      <c r="D3231">
        <v>4</v>
      </c>
      <c r="E3231">
        <v>9</v>
      </c>
      <c r="F3231">
        <v>3351</v>
      </c>
      <c r="G3231" t="s">
        <v>3364</v>
      </c>
      <c r="H3231" s="6">
        <v>33</v>
      </c>
      <c r="I3231" s="12">
        <f>IF(Fact_Order[[#This Row],[Review Rating]]&gt;3,1,0)</f>
        <v>1</v>
      </c>
      <c r="J3231">
        <v>4.9000000000000004</v>
      </c>
      <c r="K3231">
        <f>IF(Fact_Order[[#This Row],[Discount Applied]]="Yes", 1, 0)</f>
        <v>0</v>
      </c>
      <c r="L3231" t="s">
        <v>1691</v>
      </c>
      <c r="M3231" t="s">
        <v>10</v>
      </c>
    </row>
    <row r="3232" spans="1:13" x14ac:dyDescent="0.3">
      <c r="A3232">
        <v>3365</v>
      </c>
      <c r="B3232">
        <v>4</v>
      </c>
      <c r="C3232">
        <v>5</v>
      </c>
      <c r="D3232">
        <v>4</v>
      </c>
      <c r="E3232">
        <v>19</v>
      </c>
      <c r="F3232">
        <v>3365</v>
      </c>
      <c r="G3232" t="s">
        <v>3378</v>
      </c>
      <c r="H3232" s="6">
        <v>33</v>
      </c>
      <c r="I3232" s="12">
        <f>IF(Fact_Order[[#This Row],[Review Rating]]&gt;3,1,0)</f>
        <v>1</v>
      </c>
      <c r="J3232">
        <v>3.2</v>
      </c>
      <c r="K3232">
        <f>IF(Fact_Order[[#This Row],[Discount Applied]]="Yes", 1, 0)</f>
        <v>0</v>
      </c>
      <c r="L3232" t="s">
        <v>1691</v>
      </c>
      <c r="M3232" t="s">
        <v>12</v>
      </c>
    </row>
    <row r="3233" spans="1:13" x14ac:dyDescent="0.3">
      <c r="A3233">
        <v>3496</v>
      </c>
      <c r="B3233">
        <v>2</v>
      </c>
      <c r="C3233">
        <v>43</v>
      </c>
      <c r="D3233">
        <v>2</v>
      </c>
      <c r="E3233">
        <v>7</v>
      </c>
      <c r="F3233">
        <v>3496</v>
      </c>
      <c r="G3233" t="s">
        <v>3509</v>
      </c>
      <c r="H3233" s="6">
        <v>33</v>
      </c>
      <c r="I3233" s="12">
        <f>IF(Fact_Order[[#This Row],[Review Rating]]&gt;3,1,0)</f>
        <v>0</v>
      </c>
      <c r="J3233">
        <v>2.8</v>
      </c>
      <c r="K3233">
        <f>IF(Fact_Order[[#This Row],[Discount Applied]]="Yes", 1, 0)</f>
        <v>0</v>
      </c>
      <c r="L3233" t="s">
        <v>1691</v>
      </c>
      <c r="M3233" t="s">
        <v>10</v>
      </c>
    </row>
    <row r="3234" spans="1:13" x14ac:dyDescent="0.3">
      <c r="A3234">
        <v>3696</v>
      </c>
      <c r="B3234">
        <v>4</v>
      </c>
      <c r="C3234">
        <v>21</v>
      </c>
      <c r="D3234">
        <v>4</v>
      </c>
      <c r="E3234">
        <v>12</v>
      </c>
      <c r="F3234">
        <v>3696</v>
      </c>
      <c r="G3234" t="s">
        <v>3709</v>
      </c>
      <c r="H3234" s="6">
        <v>33</v>
      </c>
      <c r="I3234" s="12">
        <f>IF(Fact_Order[[#This Row],[Review Rating]]&gt;3,1,0)</f>
        <v>1</v>
      </c>
      <c r="J3234">
        <v>4.5999999999999996</v>
      </c>
      <c r="K3234">
        <f>IF(Fact_Order[[#This Row],[Discount Applied]]="Yes", 1, 0)</f>
        <v>0</v>
      </c>
      <c r="L3234" t="s">
        <v>1691</v>
      </c>
      <c r="M3234" t="s">
        <v>22</v>
      </c>
    </row>
    <row r="3235" spans="1:13" x14ac:dyDescent="0.3">
      <c r="A3235">
        <v>3810</v>
      </c>
      <c r="B3235">
        <v>4</v>
      </c>
      <c r="C3235">
        <v>15</v>
      </c>
      <c r="D3235">
        <v>1</v>
      </c>
      <c r="E3235">
        <v>10</v>
      </c>
      <c r="F3235">
        <v>3810</v>
      </c>
      <c r="G3235" t="s">
        <v>3823</v>
      </c>
      <c r="H3235" s="6">
        <v>33</v>
      </c>
      <c r="I3235" s="12">
        <f>IF(Fact_Order[[#This Row],[Review Rating]]&gt;3,1,0)</f>
        <v>1</v>
      </c>
      <c r="J3235">
        <v>3.7</v>
      </c>
      <c r="K3235">
        <f>IF(Fact_Order[[#This Row],[Discount Applied]]="Yes", 1, 0)</f>
        <v>0</v>
      </c>
      <c r="L3235" t="s">
        <v>1691</v>
      </c>
      <c r="M3235" t="s">
        <v>12</v>
      </c>
    </row>
    <row r="3236" spans="1:13" x14ac:dyDescent="0.3">
      <c r="A3236">
        <v>3898</v>
      </c>
      <c r="B3236">
        <v>4</v>
      </c>
      <c r="C3236">
        <v>33</v>
      </c>
      <c r="D3236">
        <v>2</v>
      </c>
      <c r="E3236">
        <v>23</v>
      </c>
      <c r="F3236">
        <v>3898</v>
      </c>
      <c r="G3236" t="s">
        <v>3911</v>
      </c>
      <c r="H3236" s="6">
        <v>33</v>
      </c>
      <c r="I3236" s="12">
        <f>IF(Fact_Order[[#This Row],[Review Rating]]&gt;3,1,0)</f>
        <v>0</v>
      </c>
      <c r="J3236">
        <v>2.9</v>
      </c>
      <c r="K3236">
        <f>IF(Fact_Order[[#This Row],[Discount Applied]]="Yes", 1, 0)</f>
        <v>0</v>
      </c>
      <c r="L3236" t="s">
        <v>1691</v>
      </c>
      <c r="M3236" t="s">
        <v>8</v>
      </c>
    </row>
    <row r="3237" spans="1:13" x14ac:dyDescent="0.3">
      <c r="A3237">
        <v>85</v>
      </c>
      <c r="B3237">
        <v>4</v>
      </c>
      <c r="C3237">
        <v>29</v>
      </c>
      <c r="D3237">
        <v>2</v>
      </c>
      <c r="E3237">
        <v>8</v>
      </c>
      <c r="F3237">
        <v>85</v>
      </c>
      <c r="G3237" t="s">
        <v>97</v>
      </c>
      <c r="H3237" s="6">
        <v>32</v>
      </c>
      <c r="I3237" s="12">
        <f>IF(Fact_Order[[#This Row],[Review Rating]]&gt;3,1,0)</f>
        <v>1</v>
      </c>
      <c r="J3237">
        <v>4.4000000000000004</v>
      </c>
      <c r="K3237">
        <f>IF(Fact_Order[[#This Row],[Discount Applied]]="Yes", 1, 0)</f>
        <v>1</v>
      </c>
      <c r="L3237" t="s">
        <v>7</v>
      </c>
      <c r="M3237" t="s">
        <v>22</v>
      </c>
    </row>
    <row r="3238" spans="1:13" x14ac:dyDescent="0.3">
      <c r="A3238">
        <v>118</v>
      </c>
      <c r="B3238">
        <v>1</v>
      </c>
      <c r="C3238">
        <v>46</v>
      </c>
      <c r="D3238">
        <v>3</v>
      </c>
      <c r="E3238">
        <v>4</v>
      </c>
      <c r="F3238">
        <v>118</v>
      </c>
      <c r="G3238" t="s">
        <v>130</v>
      </c>
      <c r="H3238" s="6">
        <v>32</v>
      </c>
      <c r="I3238" s="12">
        <f>IF(Fact_Order[[#This Row],[Review Rating]]&gt;3,1,0)</f>
        <v>1</v>
      </c>
      <c r="J3238">
        <v>4.5999999999999996</v>
      </c>
      <c r="K3238">
        <f>IF(Fact_Order[[#This Row],[Discount Applied]]="Yes", 1, 0)</f>
        <v>1</v>
      </c>
      <c r="L3238" t="s">
        <v>7</v>
      </c>
      <c r="M3238" t="s">
        <v>10</v>
      </c>
    </row>
    <row r="3239" spans="1:13" x14ac:dyDescent="0.3">
      <c r="A3239">
        <v>129</v>
      </c>
      <c r="B3239">
        <v>4</v>
      </c>
      <c r="C3239">
        <v>19</v>
      </c>
      <c r="D3239">
        <v>2</v>
      </c>
      <c r="E3239">
        <v>19</v>
      </c>
      <c r="F3239">
        <v>129</v>
      </c>
      <c r="G3239" t="s">
        <v>141</v>
      </c>
      <c r="H3239" s="6">
        <v>32</v>
      </c>
      <c r="I3239" s="12">
        <f>IF(Fact_Order[[#This Row],[Review Rating]]&gt;3,1,0)</f>
        <v>1</v>
      </c>
      <c r="J3239">
        <v>4.7</v>
      </c>
      <c r="K3239">
        <f>IF(Fact_Order[[#This Row],[Discount Applied]]="Yes", 1, 0)</f>
        <v>1</v>
      </c>
      <c r="L3239" t="s">
        <v>7</v>
      </c>
      <c r="M3239" t="s">
        <v>12</v>
      </c>
    </row>
    <row r="3240" spans="1:13" x14ac:dyDescent="0.3">
      <c r="A3240">
        <v>186</v>
      </c>
      <c r="B3240">
        <v>6</v>
      </c>
      <c r="C3240">
        <v>49</v>
      </c>
      <c r="D3240">
        <v>3</v>
      </c>
      <c r="E3240">
        <v>18</v>
      </c>
      <c r="F3240">
        <v>186</v>
      </c>
      <c r="G3240" t="s">
        <v>198</v>
      </c>
      <c r="H3240" s="6">
        <v>32</v>
      </c>
      <c r="I3240" s="12">
        <f>IF(Fact_Order[[#This Row],[Review Rating]]&gt;3,1,0)</f>
        <v>1</v>
      </c>
      <c r="J3240">
        <v>4.5</v>
      </c>
      <c r="K3240">
        <f>IF(Fact_Order[[#This Row],[Discount Applied]]="Yes", 1, 0)</f>
        <v>1</v>
      </c>
      <c r="L3240" t="s">
        <v>7</v>
      </c>
      <c r="M3240" t="s">
        <v>22</v>
      </c>
    </row>
    <row r="3241" spans="1:13" x14ac:dyDescent="0.3">
      <c r="A3241">
        <v>275</v>
      </c>
      <c r="B3241">
        <v>1</v>
      </c>
      <c r="C3241">
        <v>34</v>
      </c>
      <c r="D3241">
        <v>2</v>
      </c>
      <c r="E3241">
        <v>17</v>
      </c>
      <c r="F3241">
        <v>275</v>
      </c>
      <c r="G3241" t="s">
        <v>287</v>
      </c>
      <c r="H3241" s="6">
        <v>32</v>
      </c>
      <c r="I3241" s="12">
        <f>IF(Fact_Order[[#This Row],[Review Rating]]&gt;3,1,0)</f>
        <v>0</v>
      </c>
      <c r="J3241">
        <v>3</v>
      </c>
      <c r="K3241">
        <f>IF(Fact_Order[[#This Row],[Discount Applied]]="Yes", 1, 0)</f>
        <v>1</v>
      </c>
      <c r="L3241" t="s">
        <v>7</v>
      </c>
      <c r="M3241" t="s">
        <v>10</v>
      </c>
    </row>
    <row r="3242" spans="1:13" x14ac:dyDescent="0.3">
      <c r="A3242">
        <v>308</v>
      </c>
      <c r="B3242">
        <v>2</v>
      </c>
      <c r="C3242">
        <v>21</v>
      </c>
      <c r="D3242">
        <v>1</v>
      </c>
      <c r="E3242">
        <v>25</v>
      </c>
      <c r="F3242">
        <v>308</v>
      </c>
      <c r="G3242" t="s">
        <v>320</v>
      </c>
      <c r="H3242" s="6">
        <v>32</v>
      </c>
      <c r="I3242" s="12">
        <f>IF(Fact_Order[[#This Row],[Review Rating]]&gt;3,1,0)</f>
        <v>1</v>
      </c>
      <c r="J3242">
        <v>3.2</v>
      </c>
      <c r="K3242">
        <f>IF(Fact_Order[[#This Row],[Discount Applied]]="Yes", 1, 0)</f>
        <v>1</v>
      </c>
      <c r="L3242" t="s">
        <v>7</v>
      </c>
      <c r="M3242" t="s">
        <v>12</v>
      </c>
    </row>
    <row r="3243" spans="1:13" x14ac:dyDescent="0.3">
      <c r="A3243">
        <v>376</v>
      </c>
      <c r="B3243">
        <v>4</v>
      </c>
      <c r="C3243">
        <v>20</v>
      </c>
      <c r="D3243">
        <v>3</v>
      </c>
      <c r="E3243">
        <v>13</v>
      </c>
      <c r="F3243">
        <v>376</v>
      </c>
      <c r="G3243" t="s">
        <v>388</v>
      </c>
      <c r="H3243" s="6">
        <v>32</v>
      </c>
      <c r="I3243" s="12">
        <f>IF(Fact_Order[[#This Row],[Review Rating]]&gt;3,1,0)</f>
        <v>1</v>
      </c>
      <c r="J3243">
        <v>4.4000000000000004</v>
      </c>
      <c r="K3243">
        <f>IF(Fact_Order[[#This Row],[Discount Applied]]="Yes", 1, 0)</f>
        <v>1</v>
      </c>
      <c r="L3243" t="s">
        <v>7</v>
      </c>
      <c r="M3243" t="s">
        <v>27</v>
      </c>
    </row>
    <row r="3244" spans="1:13" x14ac:dyDescent="0.3">
      <c r="A3244">
        <v>378</v>
      </c>
      <c r="B3244">
        <v>4</v>
      </c>
      <c r="C3244">
        <v>2</v>
      </c>
      <c r="D3244">
        <v>2</v>
      </c>
      <c r="E3244">
        <v>19</v>
      </c>
      <c r="F3244">
        <v>378</v>
      </c>
      <c r="G3244" t="s">
        <v>390</v>
      </c>
      <c r="H3244" s="6">
        <v>32</v>
      </c>
      <c r="I3244" s="12">
        <f>IF(Fact_Order[[#This Row],[Review Rating]]&gt;3,1,0)</f>
        <v>1</v>
      </c>
      <c r="J3244">
        <v>4.0999999999999996</v>
      </c>
      <c r="K3244">
        <f>IF(Fact_Order[[#This Row],[Discount Applied]]="Yes", 1, 0)</f>
        <v>1</v>
      </c>
      <c r="L3244" t="s">
        <v>7</v>
      </c>
      <c r="M3244" t="s">
        <v>12</v>
      </c>
    </row>
    <row r="3245" spans="1:13" x14ac:dyDescent="0.3">
      <c r="A3245">
        <v>546</v>
      </c>
      <c r="B3245">
        <v>5</v>
      </c>
      <c r="C3245">
        <v>16</v>
      </c>
      <c r="D3245">
        <v>3</v>
      </c>
      <c r="E3245">
        <v>8</v>
      </c>
      <c r="F3245">
        <v>546</v>
      </c>
      <c r="G3245" t="s">
        <v>558</v>
      </c>
      <c r="H3245" s="6">
        <v>32</v>
      </c>
      <c r="I3245" s="12">
        <f>IF(Fact_Order[[#This Row],[Review Rating]]&gt;3,1,0)</f>
        <v>1</v>
      </c>
      <c r="J3245">
        <v>3.5</v>
      </c>
      <c r="K3245">
        <f>IF(Fact_Order[[#This Row],[Discount Applied]]="Yes", 1, 0)</f>
        <v>1</v>
      </c>
      <c r="L3245" t="s">
        <v>7</v>
      </c>
      <c r="M3245" t="s">
        <v>27</v>
      </c>
    </row>
    <row r="3246" spans="1:13" x14ac:dyDescent="0.3">
      <c r="A3246">
        <v>606</v>
      </c>
      <c r="B3246">
        <v>4</v>
      </c>
      <c r="C3246">
        <v>19</v>
      </c>
      <c r="D3246">
        <v>1</v>
      </c>
      <c r="E3246">
        <v>20</v>
      </c>
      <c r="F3246">
        <v>606</v>
      </c>
      <c r="G3246" t="s">
        <v>618</v>
      </c>
      <c r="H3246" s="6">
        <v>32</v>
      </c>
      <c r="I3246" s="12">
        <f>IF(Fact_Order[[#This Row],[Review Rating]]&gt;3,1,0)</f>
        <v>1</v>
      </c>
      <c r="J3246">
        <v>4.2</v>
      </c>
      <c r="K3246">
        <f>IF(Fact_Order[[#This Row],[Discount Applied]]="Yes", 1, 0)</f>
        <v>1</v>
      </c>
      <c r="L3246" t="s">
        <v>7</v>
      </c>
      <c r="M3246" t="s">
        <v>22</v>
      </c>
    </row>
    <row r="3247" spans="1:13" x14ac:dyDescent="0.3">
      <c r="A3247">
        <v>652</v>
      </c>
      <c r="B3247">
        <v>3</v>
      </c>
      <c r="C3247">
        <v>11</v>
      </c>
      <c r="D3247">
        <v>3</v>
      </c>
      <c r="E3247">
        <v>20</v>
      </c>
      <c r="F3247">
        <v>652</v>
      </c>
      <c r="G3247" t="s">
        <v>664</v>
      </c>
      <c r="H3247" s="6">
        <v>32</v>
      </c>
      <c r="I3247" s="12">
        <f>IF(Fact_Order[[#This Row],[Review Rating]]&gt;3,1,0)</f>
        <v>0</v>
      </c>
      <c r="J3247">
        <v>2.9</v>
      </c>
      <c r="K3247">
        <f>IF(Fact_Order[[#This Row],[Discount Applied]]="Yes", 1, 0)</f>
        <v>1</v>
      </c>
      <c r="L3247" t="s">
        <v>7</v>
      </c>
      <c r="M3247" t="s">
        <v>8</v>
      </c>
    </row>
    <row r="3248" spans="1:13" x14ac:dyDescent="0.3">
      <c r="A3248">
        <v>723</v>
      </c>
      <c r="B3248">
        <v>6</v>
      </c>
      <c r="C3248">
        <v>6</v>
      </c>
      <c r="D3248">
        <v>3</v>
      </c>
      <c r="E3248">
        <v>2</v>
      </c>
      <c r="F3248">
        <v>723</v>
      </c>
      <c r="G3248" t="s">
        <v>735</v>
      </c>
      <c r="H3248" s="6">
        <v>32</v>
      </c>
      <c r="I3248" s="12">
        <f>IF(Fact_Order[[#This Row],[Review Rating]]&gt;3,1,0)</f>
        <v>1</v>
      </c>
      <c r="J3248">
        <v>4.3</v>
      </c>
      <c r="K3248">
        <f>IF(Fact_Order[[#This Row],[Discount Applied]]="Yes", 1, 0)</f>
        <v>1</v>
      </c>
      <c r="L3248" t="s">
        <v>7</v>
      </c>
      <c r="M3248" t="s">
        <v>10</v>
      </c>
    </row>
    <row r="3249" spans="1:13" x14ac:dyDescent="0.3">
      <c r="A3249">
        <v>758</v>
      </c>
      <c r="B3249">
        <v>6</v>
      </c>
      <c r="C3249">
        <v>47</v>
      </c>
      <c r="D3249">
        <v>4</v>
      </c>
      <c r="E3249">
        <v>16</v>
      </c>
      <c r="F3249">
        <v>758</v>
      </c>
      <c r="G3249" t="s">
        <v>770</v>
      </c>
      <c r="H3249" s="6">
        <v>32</v>
      </c>
      <c r="I3249" s="12">
        <f>IF(Fact_Order[[#This Row],[Review Rating]]&gt;3,1,0)</f>
        <v>1</v>
      </c>
      <c r="J3249">
        <v>3.8</v>
      </c>
      <c r="K3249">
        <f>IF(Fact_Order[[#This Row],[Discount Applied]]="Yes", 1, 0)</f>
        <v>1</v>
      </c>
      <c r="L3249" t="s">
        <v>7</v>
      </c>
      <c r="M3249" t="s">
        <v>27</v>
      </c>
    </row>
    <row r="3250" spans="1:13" x14ac:dyDescent="0.3">
      <c r="A3250">
        <v>778</v>
      </c>
      <c r="B3250">
        <v>1</v>
      </c>
      <c r="C3250">
        <v>6</v>
      </c>
      <c r="D3250">
        <v>2</v>
      </c>
      <c r="E3250">
        <v>21</v>
      </c>
      <c r="F3250">
        <v>778</v>
      </c>
      <c r="G3250" t="s">
        <v>790</v>
      </c>
      <c r="H3250" s="6">
        <v>32</v>
      </c>
      <c r="I3250" s="12">
        <f>IF(Fact_Order[[#This Row],[Review Rating]]&gt;3,1,0)</f>
        <v>0</v>
      </c>
      <c r="J3250">
        <v>2.5</v>
      </c>
      <c r="K3250">
        <f>IF(Fact_Order[[#This Row],[Discount Applied]]="Yes", 1, 0)</f>
        <v>1</v>
      </c>
      <c r="L3250" t="s">
        <v>7</v>
      </c>
      <c r="M3250" t="s">
        <v>8</v>
      </c>
    </row>
    <row r="3251" spans="1:13" x14ac:dyDescent="0.3">
      <c r="A3251">
        <v>948</v>
      </c>
      <c r="B3251">
        <v>6</v>
      </c>
      <c r="C3251">
        <v>28</v>
      </c>
      <c r="D3251">
        <v>1</v>
      </c>
      <c r="E3251">
        <v>1</v>
      </c>
      <c r="F3251">
        <v>948</v>
      </c>
      <c r="G3251" t="s">
        <v>960</v>
      </c>
      <c r="H3251" s="6">
        <v>32</v>
      </c>
      <c r="I3251" s="12">
        <f>IF(Fact_Order[[#This Row],[Review Rating]]&gt;3,1,0)</f>
        <v>1</v>
      </c>
      <c r="J3251">
        <v>3.9</v>
      </c>
      <c r="K3251">
        <f>IF(Fact_Order[[#This Row],[Discount Applied]]="Yes", 1, 0)</f>
        <v>1</v>
      </c>
      <c r="L3251" t="s">
        <v>7</v>
      </c>
      <c r="M3251" t="s">
        <v>10</v>
      </c>
    </row>
    <row r="3252" spans="1:13" x14ac:dyDescent="0.3">
      <c r="A3252">
        <v>1217</v>
      </c>
      <c r="B3252">
        <v>2</v>
      </c>
      <c r="C3252">
        <v>41</v>
      </c>
      <c r="D3252">
        <v>3</v>
      </c>
      <c r="E3252">
        <v>14</v>
      </c>
      <c r="F3252">
        <v>1217</v>
      </c>
      <c r="G3252" t="s">
        <v>1229</v>
      </c>
      <c r="H3252" s="6">
        <v>32</v>
      </c>
      <c r="I3252" s="12">
        <f>IF(Fact_Order[[#This Row],[Review Rating]]&gt;3,1,0)</f>
        <v>1</v>
      </c>
      <c r="J3252">
        <v>3.7</v>
      </c>
      <c r="K3252">
        <f>IF(Fact_Order[[#This Row],[Discount Applied]]="Yes", 1, 0)</f>
        <v>1</v>
      </c>
      <c r="L3252" t="s">
        <v>7</v>
      </c>
      <c r="M3252" t="s">
        <v>8</v>
      </c>
    </row>
    <row r="3253" spans="1:13" x14ac:dyDescent="0.3">
      <c r="A3253">
        <v>1276</v>
      </c>
      <c r="B3253">
        <v>4</v>
      </c>
      <c r="C3253">
        <v>11</v>
      </c>
      <c r="D3253">
        <v>4</v>
      </c>
      <c r="E3253">
        <v>2</v>
      </c>
      <c r="F3253">
        <v>1276</v>
      </c>
      <c r="G3253" t="s">
        <v>1288</v>
      </c>
      <c r="H3253" s="6">
        <v>32</v>
      </c>
      <c r="I3253" s="12">
        <f>IF(Fact_Order[[#This Row],[Review Rating]]&gt;3,1,0)</f>
        <v>1</v>
      </c>
      <c r="J3253">
        <v>4.5</v>
      </c>
      <c r="K3253">
        <f>IF(Fact_Order[[#This Row],[Discount Applied]]="Yes", 1, 0)</f>
        <v>1</v>
      </c>
      <c r="L3253" t="s">
        <v>7</v>
      </c>
      <c r="M3253" t="s">
        <v>14</v>
      </c>
    </row>
    <row r="3254" spans="1:13" x14ac:dyDescent="0.3">
      <c r="A3254">
        <v>1304</v>
      </c>
      <c r="B3254">
        <v>3</v>
      </c>
      <c r="C3254">
        <v>15</v>
      </c>
      <c r="D3254">
        <v>3</v>
      </c>
      <c r="E3254">
        <v>1</v>
      </c>
      <c r="F3254">
        <v>1304</v>
      </c>
      <c r="G3254" t="s">
        <v>1316</v>
      </c>
      <c r="H3254" s="6">
        <v>32</v>
      </c>
      <c r="I3254" s="12">
        <f>IF(Fact_Order[[#This Row],[Review Rating]]&gt;3,1,0)</f>
        <v>1</v>
      </c>
      <c r="J3254">
        <v>3.1</v>
      </c>
      <c r="K3254">
        <f>IF(Fact_Order[[#This Row],[Discount Applied]]="Yes", 1, 0)</f>
        <v>1</v>
      </c>
      <c r="L3254" t="s">
        <v>7</v>
      </c>
      <c r="M3254" t="s">
        <v>12</v>
      </c>
    </row>
    <row r="3255" spans="1:13" x14ac:dyDescent="0.3">
      <c r="A3255">
        <v>1308</v>
      </c>
      <c r="B3255">
        <v>1</v>
      </c>
      <c r="C3255">
        <v>10</v>
      </c>
      <c r="D3255">
        <v>3</v>
      </c>
      <c r="E3255">
        <v>8</v>
      </c>
      <c r="F3255">
        <v>1308</v>
      </c>
      <c r="G3255" t="s">
        <v>1320</v>
      </c>
      <c r="H3255" s="6">
        <v>32</v>
      </c>
      <c r="I3255" s="12">
        <f>IF(Fact_Order[[#This Row],[Review Rating]]&gt;3,1,0)</f>
        <v>1</v>
      </c>
      <c r="J3255">
        <v>3.1</v>
      </c>
      <c r="K3255">
        <f>IF(Fact_Order[[#This Row],[Discount Applied]]="Yes", 1, 0)</f>
        <v>1</v>
      </c>
      <c r="L3255" t="s">
        <v>7</v>
      </c>
      <c r="M3255" t="s">
        <v>14</v>
      </c>
    </row>
    <row r="3256" spans="1:13" x14ac:dyDescent="0.3">
      <c r="A3256">
        <v>1317</v>
      </c>
      <c r="B3256">
        <v>4</v>
      </c>
      <c r="C3256">
        <v>11</v>
      </c>
      <c r="D3256">
        <v>2</v>
      </c>
      <c r="E3256">
        <v>23</v>
      </c>
      <c r="F3256">
        <v>1317</v>
      </c>
      <c r="G3256" t="s">
        <v>1329</v>
      </c>
      <c r="H3256" s="6">
        <v>32</v>
      </c>
      <c r="I3256" s="12">
        <f>IF(Fact_Order[[#This Row],[Review Rating]]&gt;3,1,0)</f>
        <v>1</v>
      </c>
      <c r="J3256">
        <v>4.5999999999999996</v>
      </c>
      <c r="K3256">
        <f>IF(Fact_Order[[#This Row],[Discount Applied]]="Yes", 1, 0)</f>
        <v>1</v>
      </c>
      <c r="L3256" t="s">
        <v>7</v>
      </c>
      <c r="M3256" t="s">
        <v>27</v>
      </c>
    </row>
    <row r="3257" spans="1:13" x14ac:dyDescent="0.3">
      <c r="A3257">
        <v>1362</v>
      </c>
      <c r="B3257">
        <v>3</v>
      </c>
      <c r="C3257">
        <v>16</v>
      </c>
      <c r="D3257">
        <v>4</v>
      </c>
      <c r="E3257">
        <v>11</v>
      </c>
      <c r="F3257">
        <v>1362</v>
      </c>
      <c r="G3257" t="s">
        <v>1374</v>
      </c>
      <c r="H3257" s="6">
        <v>32</v>
      </c>
      <c r="I3257" s="12">
        <f>IF(Fact_Order[[#This Row],[Review Rating]]&gt;3,1,0)</f>
        <v>1</v>
      </c>
      <c r="J3257">
        <v>3.7</v>
      </c>
      <c r="K3257">
        <f>IF(Fact_Order[[#This Row],[Discount Applied]]="Yes", 1, 0)</f>
        <v>1</v>
      </c>
      <c r="L3257" t="s">
        <v>7</v>
      </c>
      <c r="M3257" t="s">
        <v>27</v>
      </c>
    </row>
    <row r="3258" spans="1:13" x14ac:dyDescent="0.3">
      <c r="A3258">
        <v>1396</v>
      </c>
      <c r="B3258">
        <v>3</v>
      </c>
      <c r="C3258">
        <v>9</v>
      </c>
      <c r="D3258">
        <v>2</v>
      </c>
      <c r="E3258">
        <v>19</v>
      </c>
      <c r="F3258">
        <v>1396</v>
      </c>
      <c r="G3258" t="s">
        <v>1408</v>
      </c>
      <c r="H3258" s="6">
        <v>32</v>
      </c>
      <c r="I3258" s="12">
        <f>IF(Fact_Order[[#This Row],[Review Rating]]&gt;3,1,0)</f>
        <v>0</v>
      </c>
      <c r="J3258">
        <v>2.8</v>
      </c>
      <c r="K3258">
        <f>IF(Fact_Order[[#This Row],[Discount Applied]]="Yes", 1, 0)</f>
        <v>1</v>
      </c>
      <c r="L3258" t="s">
        <v>7</v>
      </c>
      <c r="M3258" t="s">
        <v>14</v>
      </c>
    </row>
    <row r="3259" spans="1:13" x14ac:dyDescent="0.3">
      <c r="A3259">
        <v>1478</v>
      </c>
      <c r="B3259">
        <v>4</v>
      </c>
      <c r="C3259">
        <v>5</v>
      </c>
      <c r="D3259">
        <v>3</v>
      </c>
      <c r="E3259">
        <v>23</v>
      </c>
      <c r="F3259">
        <v>1478</v>
      </c>
      <c r="G3259" t="s">
        <v>1490</v>
      </c>
      <c r="H3259" s="6">
        <v>32</v>
      </c>
      <c r="I3259" s="12">
        <f>IF(Fact_Order[[#This Row],[Review Rating]]&gt;3,1,0)</f>
        <v>1</v>
      </c>
      <c r="J3259">
        <v>4.3</v>
      </c>
      <c r="K3259">
        <f>IF(Fact_Order[[#This Row],[Discount Applied]]="Yes", 1, 0)</f>
        <v>1</v>
      </c>
      <c r="L3259" t="s">
        <v>7</v>
      </c>
      <c r="M3259" t="s">
        <v>14</v>
      </c>
    </row>
    <row r="3260" spans="1:13" x14ac:dyDescent="0.3">
      <c r="A3260">
        <v>1499</v>
      </c>
      <c r="B3260">
        <v>4</v>
      </c>
      <c r="C3260">
        <v>27</v>
      </c>
      <c r="D3260">
        <v>3</v>
      </c>
      <c r="E3260">
        <v>2</v>
      </c>
      <c r="F3260">
        <v>1499</v>
      </c>
      <c r="G3260" t="s">
        <v>1511</v>
      </c>
      <c r="H3260" s="6">
        <v>32</v>
      </c>
      <c r="I3260" s="12">
        <f>IF(Fact_Order[[#This Row],[Review Rating]]&gt;3,1,0)</f>
        <v>1</v>
      </c>
      <c r="J3260">
        <v>3.1</v>
      </c>
      <c r="K3260">
        <f>IF(Fact_Order[[#This Row],[Discount Applied]]="Yes", 1, 0)</f>
        <v>1</v>
      </c>
      <c r="L3260" t="s">
        <v>7</v>
      </c>
      <c r="M3260" t="s">
        <v>8</v>
      </c>
    </row>
    <row r="3261" spans="1:13" x14ac:dyDescent="0.3">
      <c r="A3261">
        <v>1549</v>
      </c>
      <c r="B3261">
        <v>6</v>
      </c>
      <c r="C3261">
        <v>34</v>
      </c>
      <c r="D3261">
        <v>3</v>
      </c>
      <c r="E3261">
        <v>11</v>
      </c>
      <c r="F3261">
        <v>1549</v>
      </c>
      <c r="G3261" t="s">
        <v>1561</v>
      </c>
      <c r="H3261" s="6">
        <v>32</v>
      </c>
      <c r="I3261" s="12">
        <f>IF(Fact_Order[[#This Row],[Review Rating]]&gt;3,1,0)</f>
        <v>1</v>
      </c>
      <c r="J3261">
        <v>3.7</v>
      </c>
      <c r="K3261">
        <f>IF(Fact_Order[[#This Row],[Discount Applied]]="Yes", 1, 0)</f>
        <v>1</v>
      </c>
      <c r="L3261" t="s">
        <v>7</v>
      </c>
      <c r="M3261" t="s">
        <v>22</v>
      </c>
    </row>
    <row r="3262" spans="1:13" x14ac:dyDescent="0.3">
      <c r="A3262">
        <v>1625</v>
      </c>
      <c r="B3262">
        <v>2</v>
      </c>
      <c r="C3262">
        <v>21</v>
      </c>
      <c r="D3262">
        <v>1</v>
      </c>
      <c r="E3262">
        <v>2</v>
      </c>
      <c r="F3262">
        <v>1625</v>
      </c>
      <c r="G3262" t="s">
        <v>1637</v>
      </c>
      <c r="H3262" s="6">
        <v>32</v>
      </c>
      <c r="I3262" s="12">
        <f>IF(Fact_Order[[#This Row],[Review Rating]]&gt;3,1,0)</f>
        <v>1</v>
      </c>
      <c r="J3262">
        <v>3.6</v>
      </c>
      <c r="K3262">
        <f>IF(Fact_Order[[#This Row],[Discount Applied]]="Yes", 1, 0)</f>
        <v>1</v>
      </c>
      <c r="L3262" t="s">
        <v>7</v>
      </c>
      <c r="M3262" t="s">
        <v>14</v>
      </c>
    </row>
    <row r="3263" spans="1:13" x14ac:dyDescent="0.3">
      <c r="A3263">
        <v>1642</v>
      </c>
      <c r="B3263">
        <v>2</v>
      </c>
      <c r="C3263">
        <v>25</v>
      </c>
      <c r="D3263">
        <v>3</v>
      </c>
      <c r="E3263">
        <v>16</v>
      </c>
      <c r="F3263">
        <v>1642</v>
      </c>
      <c r="G3263" t="s">
        <v>1654</v>
      </c>
      <c r="H3263" s="6">
        <v>32</v>
      </c>
      <c r="I3263" s="12">
        <f>IF(Fact_Order[[#This Row],[Review Rating]]&gt;3,1,0)</f>
        <v>1</v>
      </c>
      <c r="J3263">
        <v>3.4</v>
      </c>
      <c r="K3263">
        <f>IF(Fact_Order[[#This Row],[Discount Applied]]="Yes", 1, 0)</f>
        <v>1</v>
      </c>
      <c r="L3263" t="s">
        <v>7</v>
      </c>
      <c r="M3263" t="s">
        <v>22</v>
      </c>
    </row>
    <row r="3264" spans="1:13" x14ac:dyDescent="0.3">
      <c r="A3264">
        <v>1926</v>
      </c>
      <c r="B3264">
        <v>1</v>
      </c>
      <c r="C3264">
        <v>41</v>
      </c>
      <c r="D3264">
        <v>1</v>
      </c>
      <c r="E3264">
        <v>5</v>
      </c>
      <c r="F3264">
        <v>1926</v>
      </c>
      <c r="G3264" t="s">
        <v>1939</v>
      </c>
      <c r="H3264" s="6">
        <v>32</v>
      </c>
      <c r="I3264" s="12">
        <f>IF(Fact_Order[[#This Row],[Review Rating]]&gt;3,1,0)</f>
        <v>0</v>
      </c>
      <c r="J3264">
        <v>2.9</v>
      </c>
      <c r="K3264">
        <f>IF(Fact_Order[[#This Row],[Discount Applied]]="Yes", 1, 0)</f>
        <v>0</v>
      </c>
      <c r="L3264" t="s">
        <v>1691</v>
      </c>
      <c r="M3264" t="s">
        <v>12</v>
      </c>
    </row>
    <row r="3265" spans="1:13" x14ac:dyDescent="0.3">
      <c r="A3265">
        <v>1948</v>
      </c>
      <c r="B3265">
        <v>6</v>
      </c>
      <c r="C3265">
        <v>15</v>
      </c>
      <c r="D3265">
        <v>3</v>
      </c>
      <c r="E3265">
        <v>6</v>
      </c>
      <c r="F3265">
        <v>1948</v>
      </c>
      <c r="G3265" t="s">
        <v>1961</v>
      </c>
      <c r="H3265" s="6">
        <v>32</v>
      </c>
      <c r="I3265" s="12">
        <f>IF(Fact_Order[[#This Row],[Review Rating]]&gt;3,1,0)</f>
        <v>0</v>
      </c>
      <c r="J3265">
        <v>2.6</v>
      </c>
      <c r="K3265">
        <f>IF(Fact_Order[[#This Row],[Discount Applied]]="Yes", 1, 0)</f>
        <v>0</v>
      </c>
      <c r="L3265" t="s">
        <v>1691</v>
      </c>
      <c r="M3265" t="s">
        <v>14</v>
      </c>
    </row>
    <row r="3266" spans="1:13" x14ac:dyDescent="0.3">
      <c r="A3266">
        <v>1970</v>
      </c>
      <c r="B3266">
        <v>3</v>
      </c>
      <c r="C3266">
        <v>8</v>
      </c>
      <c r="D3266">
        <v>1</v>
      </c>
      <c r="E3266">
        <v>11</v>
      </c>
      <c r="F3266">
        <v>1970</v>
      </c>
      <c r="G3266" t="s">
        <v>1983</v>
      </c>
      <c r="H3266" s="6">
        <v>32</v>
      </c>
      <c r="I3266" s="12">
        <f>IF(Fact_Order[[#This Row],[Review Rating]]&gt;3,1,0)</f>
        <v>1</v>
      </c>
      <c r="J3266">
        <v>3.5</v>
      </c>
      <c r="K3266">
        <f>IF(Fact_Order[[#This Row],[Discount Applied]]="Yes", 1, 0)</f>
        <v>0</v>
      </c>
      <c r="L3266" t="s">
        <v>1691</v>
      </c>
      <c r="M3266" t="s">
        <v>22</v>
      </c>
    </row>
    <row r="3267" spans="1:13" x14ac:dyDescent="0.3">
      <c r="A3267">
        <v>2018</v>
      </c>
      <c r="B3267">
        <v>3</v>
      </c>
      <c r="C3267">
        <v>3</v>
      </c>
      <c r="D3267">
        <v>1</v>
      </c>
      <c r="E3267">
        <v>21</v>
      </c>
      <c r="F3267">
        <v>2018</v>
      </c>
      <c r="G3267" t="s">
        <v>2031</v>
      </c>
      <c r="H3267" s="6">
        <v>32</v>
      </c>
      <c r="I3267" s="12">
        <f>IF(Fact_Order[[#This Row],[Review Rating]]&gt;3,1,0)</f>
        <v>1</v>
      </c>
      <c r="J3267">
        <v>4.0999999999999996</v>
      </c>
      <c r="K3267">
        <f>IF(Fact_Order[[#This Row],[Discount Applied]]="Yes", 1, 0)</f>
        <v>0</v>
      </c>
      <c r="L3267" t="s">
        <v>1691</v>
      </c>
      <c r="M3267" t="s">
        <v>22</v>
      </c>
    </row>
    <row r="3268" spans="1:13" x14ac:dyDescent="0.3">
      <c r="A3268">
        <v>2042</v>
      </c>
      <c r="B3268">
        <v>3</v>
      </c>
      <c r="C3268">
        <v>15</v>
      </c>
      <c r="D3268">
        <v>1</v>
      </c>
      <c r="E3268">
        <v>15</v>
      </c>
      <c r="F3268">
        <v>2042</v>
      </c>
      <c r="G3268" t="s">
        <v>2055</v>
      </c>
      <c r="H3268" s="6">
        <v>32</v>
      </c>
      <c r="I3268" s="12">
        <f>IF(Fact_Order[[#This Row],[Review Rating]]&gt;3,1,0)</f>
        <v>1</v>
      </c>
      <c r="J3268">
        <v>3.2</v>
      </c>
      <c r="K3268">
        <f>IF(Fact_Order[[#This Row],[Discount Applied]]="Yes", 1, 0)</f>
        <v>0</v>
      </c>
      <c r="L3268" t="s">
        <v>1691</v>
      </c>
      <c r="M3268" t="s">
        <v>14</v>
      </c>
    </row>
    <row r="3269" spans="1:13" x14ac:dyDescent="0.3">
      <c r="A3269">
        <v>2047</v>
      </c>
      <c r="B3269">
        <v>2</v>
      </c>
      <c r="C3269">
        <v>20</v>
      </c>
      <c r="D3269">
        <v>1</v>
      </c>
      <c r="E3269">
        <v>14</v>
      </c>
      <c r="F3269">
        <v>2047</v>
      </c>
      <c r="G3269" t="s">
        <v>2060</v>
      </c>
      <c r="H3269" s="6">
        <v>32</v>
      </c>
      <c r="I3269" s="12">
        <f>IF(Fact_Order[[#This Row],[Review Rating]]&gt;3,1,0)</f>
        <v>0</v>
      </c>
      <c r="J3269">
        <v>2.8</v>
      </c>
      <c r="K3269">
        <f>IF(Fact_Order[[#This Row],[Discount Applied]]="Yes", 1, 0)</f>
        <v>0</v>
      </c>
      <c r="L3269" t="s">
        <v>1691</v>
      </c>
      <c r="M3269" t="s">
        <v>10</v>
      </c>
    </row>
    <row r="3270" spans="1:13" x14ac:dyDescent="0.3">
      <c r="A3270">
        <v>2171</v>
      </c>
      <c r="B3270">
        <v>3</v>
      </c>
      <c r="C3270">
        <v>37</v>
      </c>
      <c r="D3270">
        <v>4</v>
      </c>
      <c r="E3270">
        <v>2</v>
      </c>
      <c r="F3270">
        <v>2171</v>
      </c>
      <c r="G3270" t="s">
        <v>2184</v>
      </c>
      <c r="H3270" s="6">
        <v>32</v>
      </c>
      <c r="I3270" s="12">
        <f>IF(Fact_Order[[#This Row],[Review Rating]]&gt;3,1,0)</f>
        <v>1</v>
      </c>
      <c r="J3270">
        <v>4</v>
      </c>
      <c r="K3270">
        <f>IF(Fact_Order[[#This Row],[Discount Applied]]="Yes", 1, 0)</f>
        <v>0</v>
      </c>
      <c r="L3270" t="s">
        <v>1691</v>
      </c>
      <c r="M3270" t="s">
        <v>8</v>
      </c>
    </row>
    <row r="3271" spans="1:13" x14ac:dyDescent="0.3">
      <c r="A3271">
        <v>2186</v>
      </c>
      <c r="B3271">
        <v>1</v>
      </c>
      <c r="C3271">
        <v>18</v>
      </c>
      <c r="D3271">
        <v>1</v>
      </c>
      <c r="E3271">
        <v>7</v>
      </c>
      <c r="F3271">
        <v>2186</v>
      </c>
      <c r="G3271" t="s">
        <v>2199</v>
      </c>
      <c r="H3271" s="6">
        <v>32</v>
      </c>
      <c r="I3271" s="12">
        <f>IF(Fact_Order[[#This Row],[Review Rating]]&gt;3,1,0)</f>
        <v>0</v>
      </c>
      <c r="J3271">
        <v>2.5</v>
      </c>
      <c r="K3271">
        <f>IF(Fact_Order[[#This Row],[Discount Applied]]="Yes", 1, 0)</f>
        <v>0</v>
      </c>
      <c r="L3271" t="s">
        <v>1691</v>
      </c>
      <c r="M3271" t="s">
        <v>27</v>
      </c>
    </row>
    <row r="3272" spans="1:13" x14ac:dyDescent="0.3">
      <c r="A3272">
        <v>2258</v>
      </c>
      <c r="B3272">
        <v>4</v>
      </c>
      <c r="C3272">
        <v>31</v>
      </c>
      <c r="D3272">
        <v>4</v>
      </c>
      <c r="E3272">
        <v>12</v>
      </c>
      <c r="F3272">
        <v>2258</v>
      </c>
      <c r="G3272" t="s">
        <v>2271</v>
      </c>
      <c r="H3272" s="6">
        <v>32</v>
      </c>
      <c r="I3272" s="12">
        <f>IF(Fact_Order[[#This Row],[Review Rating]]&gt;3,1,0)</f>
        <v>1</v>
      </c>
      <c r="J3272">
        <v>4.2</v>
      </c>
      <c r="K3272">
        <f>IF(Fact_Order[[#This Row],[Discount Applied]]="Yes", 1, 0)</f>
        <v>0</v>
      </c>
      <c r="L3272" t="s">
        <v>1691</v>
      </c>
      <c r="M3272" t="s">
        <v>22</v>
      </c>
    </row>
    <row r="3273" spans="1:13" x14ac:dyDescent="0.3">
      <c r="A3273">
        <v>2346</v>
      </c>
      <c r="B3273">
        <v>1</v>
      </c>
      <c r="C3273">
        <v>15</v>
      </c>
      <c r="D3273">
        <v>1</v>
      </c>
      <c r="E3273">
        <v>18</v>
      </c>
      <c r="F3273">
        <v>2346</v>
      </c>
      <c r="G3273" t="s">
        <v>2359</v>
      </c>
      <c r="H3273" s="6">
        <v>32</v>
      </c>
      <c r="I3273" s="12">
        <f>IF(Fact_Order[[#This Row],[Review Rating]]&gt;3,1,0)</f>
        <v>1</v>
      </c>
      <c r="J3273">
        <v>3.3</v>
      </c>
      <c r="K3273">
        <f>IF(Fact_Order[[#This Row],[Discount Applied]]="Yes", 1, 0)</f>
        <v>0</v>
      </c>
      <c r="L3273" t="s">
        <v>1691</v>
      </c>
      <c r="M3273" t="s">
        <v>22</v>
      </c>
    </row>
    <row r="3274" spans="1:13" x14ac:dyDescent="0.3">
      <c r="A3274">
        <v>2539</v>
      </c>
      <c r="B3274">
        <v>3</v>
      </c>
      <c r="C3274">
        <v>33</v>
      </c>
      <c r="D3274">
        <v>3</v>
      </c>
      <c r="E3274">
        <v>19</v>
      </c>
      <c r="F3274">
        <v>2539</v>
      </c>
      <c r="G3274" t="s">
        <v>2552</v>
      </c>
      <c r="H3274" s="6">
        <v>32</v>
      </c>
      <c r="I3274" s="12">
        <f>IF(Fact_Order[[#This Row],[Review Rating]]&gt;3,1,0)</f>
        <v>1</v>
      </c>
      <c r="J3274">
        <v>4.2</v>
      </c>
      <c r="K3274">
        <f>IF(Fact_Order[[#This Row],[Discount Applied]]="Yes", 1, 0)</f>
        <v>0</v>
      </c>
      <c r="L3274" t="s">
        <v>1691</v>
      </c>
      <c r="M3274" t="s">
        <v>12</v>
      </c>
    </row>
    <row r="3275" spans="1:13" x14ac:dyDescent="0.3">
      <c r="A3275">
        <v>2552</v>
      </c>
      <c r="B3275">
        <v>3</v>
      </c>
      <c r="C3275">
        <v>47</v>
      </c>
      <c r="D3275">
        <v>1</v>
      </c>
      <c r="E3275">
        <v>10</v>
      </c>
      <c r="F3275">
        <v>2552</v>
      </c>
      <c r="G3275" t="s">
        <v>2565</v>
      </c>
      <c r="H3275" s="6">
        <v>32</v>
      </c>
      <c r="I3275" s="12">
        <f>IF(Fact_Order[[#This Row],[Review Rating]]&gt;3,1,0)</f>
        <v>1</v>
      </c>
      <c r="J3275">
        <v>4.0999999999999996</v>
      </c>
      <c r="K3275">
        <f>IF(Fact_Order[[#This Row],[Discount Applied]]="Yes", 1, 0)</f>
        <v>0</v>
      </c>
      <c r="L3275" t="s">
        <v>1691</v>
      </c>
      <c r="M3275" t="s">
        <v>27</v>
      </c>
    </row>
    <row r="3276" spans="1:13" x14ac:dyDescent="0.3">
      <c r="A3276">
        <v>2559</v>
      </c>
      <c r="B3276">
        <v>1</v>
      </c>
      <c r="C3276">
        <v>19</v>
      </c>
      <c r="D3276">
        <v>4</v>
      </c>
      <c r="E3276">
        <v>16</v>
      </c>
      <c r="F3276">
        <v>2559</v>
      </c>
      <c r="G3276" t="s">
        <v>2572</v>
      </c>
      <c r="H3276" s="6">
        <v>32</v>
      </c>
      <c r="I3276" s="12">
        <f>IF(Fact_Order[[#This Row],[Review Rating]]&gt;3,1,0)</f>
        <v>0</v>
      </c>
      <c r="J3276">
        <v>2.7</v>
      </c>
      <c r="K3276">
        <f>IF(Fact_Order[[#This Row],[Discount Applied]]="Yes", 1, 0)</f>
        <v>0</v>
      </c>
      <c r="L3276" t="s">
        <v>1691</v>
      </c>
      <c r="M3276" t="s">
        <v>14</v>
      </c>
    </row>
    <row r="3277" spans="1:13" x14ac:dyDescent="0.3">
      <c r="A3277">
        <v>2691</v>
      </c>
      <c r="B3277">
        <v>2</v>
      </c>
      <c r="C3277">
        <v>36</v>
      </c>
      <c r="D3277">
        <v>3</v>
      </c>
      <c r="E3277">
        <v>23</v>
      </c>
      <c r="F3277">
        <v>2691</v>
      </c>
      <c r="G3277" t="s">
        <v>2704</v>
      </c>
      <c r="H3277" s="6">
        <v>32</v>
      </c>
      <c r="I3277" s="12">
        <f>IF(Fact_Order[[#This Row],[Review Rating]]&gt;3,1,0)</f>
        <v>1</v>
      </c>
      <c r="J3277">
        <v>4.7</v>
      </c>
      <c r="K3277">
        <f>IF(Fact_Order[[#This Row],[Discount Applied]]="Yes", 1, 0)</f>
        <v>0</v>
      </c>
      <c r="L3277" t="s">
        <v>1691</v>
      </c>
      <c r="M3277" t="s">
        <v>22</v>
      </c>
    </row>
    <row r="3278" spans="1:13" x14ac:dyDescent="0.3">
      <c r="A3278">
        <v>2731</v>
      </c>
      <c r="B3278">
        <v>6</v>
      </c>
      <c r="C3278">
        <v>49</v>
      </c>
      <c r="D3278">
        <v>1</v>
      </c>
      <c r="E3278">
        <v>25</v>
      </c>
      <c r="F3278">
        <v>2731</v>
      </c>
      <c r="G3278" t="s">
        <v>2744</v>
      </c>
      <c r="H3278" s="6">
        <v>32</v>
      </c>
      <c r="I3278" s="12">
        <f>IF(Fact_Order[[#This Row],[Review Rating]]&gt;3,1,0)</f>
        <v>1</v>
      </c>
      <c r="J3278">
        <v>4.0999999999999996</v>
      </c>
      <c r="K3278">
        <f>IF(Fact_Order[[#This Row],[Discount Applied]]="Yes", 1, 0)</f>
        <v>0</v>
      </c>
      <c r="L3278" t="s">
        <v>1691</v>
      </c>
      <c r="M3278" t="s">
        <v>22</v>
      </c>
    </row>
    <row r="3279" spans="1:13" x14ac:dyDescent="0.3">
      <c r="A3279">
        <v>2815</v>
      </c>
      <c r="B3279">
        <v>4</v>
      </c>
      <c r="C3279">
        <v>47</v>
      </c>
      <c r="D3279">
        <v>1</v>
      </c>
      <c r="E3279">
        <v>18</v>
      </c>
      <c r="F3279">
        <v>2815</v>
      </c>
      <c r="G3279" t="s">
        <v>2828</v>
      </c>
      <c r="H3279" s="6">
        <v>32</v>
      </c>
      <c r="I3279" s="12">
        <f>IF(Fact_Order[[#This Row],[Review Rating]]&gt;3,1,0)</f>
        <v>1</v>
      </c>
      <c r="J3279">
        <v>3.6</v>
      </c>
      <c r="K3279">
        <f>IF(Fact_Order[[#This Row],[Discount Applied]]="Yes", 1, 0)</f>
        <v>0</v>
      </c>
      <c r="L3279" t="s">
        <v>1691</v>
      </c>
      <c r="M3279" t="s">
        <v>22</v>
      </c>
    </row>
    <row r="3280" spans="1:13" x14ac:dyDescent="0.3">
      <c r="A3280">
        <v>2860</v>
      </c>
      <c r="B3280">
        <v>1</v>
      </c>
      <c r="C3280">
        <v>41</v>
      </c>
      <c r="D3280">
        <v>4</v>
      </c>
      <c r="E3280">
        <v>7</v>
      </c>
      <c r="F3280">
        <v>2860</v>
      </c>
      <c r="G3280" t="s">
        <v>2873</v>
      </c>
      <c r="H3280" s="6">
        <v>32</v>
      </c>
      <c r="I3280" s="12">
        <f>IF(Fact_Order[[#This Row],[Review Rating]]&gt;3,1,0)</f>
        <v>1</v>
      </c>
      <c r="J3280">
        <v>3.4</v>
      </c>
      <c r="K3280">
        <f>IF(Fact_Order[[#This Row],[Discount Applied]]="Yes", 1, 0)</f>
        <v>0</v>
      </c>
      <c r="L3280" t="s">
        <v>1691</v>
      </c>
      <c r="M3280" t="s">
        <v>22</v>
      </c>
    </row>
    <row r="3281" spans="1:13" x14ac:dyDescent="0.3">
      <c r="A3281">
        <v>2895</v>
      </c>
      <c r="B3281">
        <v>4</v>
      </c>
      <c r="C3281">
        <v>1</v>
      </c>
      <c r="D3281">
        <v>2</v>
      </c>
      <c r="E3281">
        <v>17</v>
      </c>
      <c r="F3281">
        <v>2895</v>
      </c>
      <c r="G3281" t="s">
        <v>2908</v>
      </c>
      <c r="H3281" s="6">
        <v>32</v>
      </c>
      <c r="I3281" s="12">
        <f>IF(Fact_Order[[#This Row],[Review Rating]]&gt;3,1,0)</f>
        <v>1</v>
      </c>
      <c r="J3281">
        <v>3.5</v>
      </c>
      <c r="K3281">
        <f>IF(Fact_Order[[#This Row],[Discount Applied]]="Yes", 1, 0)</f>
        <v>0</v>
      </c>
      <c r="L3281" t="s">
        <v>1691</v>
      </c>
      <c r="M3281" t="s">
        <v>8</v>
      </c>
    </row>
    <row r="3282" spans="1:13" x14ac:dyDescent="0.3">
      <c r="A3282">
        <v>2903</v>
      </c>
      <c r="B3282">
        <v>4</v>
      </c>
      <c r="C3282">
        <v>18</v>
      </c>
      <c r="D3282">
        <v>2</v>
      </c>
      <c r="E3282">
        <v>24</v>
      </c>
      <c r="F3282">
        <v>2903</v>
      </c>
      <c r="G3282" t="s">
        <v>2916</v>
      </c>
      <c r="H3282" s="6">
        <v>32</v>
      </c>
      <c r="I3282" s="12">
        <f>IF(Fact_Order[[#This Row],[Review Rating]]&gt;3,1,0)</f>
        <v>1</v>
      </c>
      <c r="J3282">
        <v>4.5999999999999996</v>
      </c>
      <c r="K3282">
        <f>IF(Fact_Order[[#This Row],[Discount Applied]]="Yes", 1, 0)</f>
        <v>0</v>
      </c>
      <c r="L3282" t="s">
        <v>1691</v>
      </c>
      <c r="M3282" t="s">
        <v>14</v>
      </c>
    </row>
    <row r="3283" spans="1:13" x14ac:dyDescent="0.3">
      <c r="A3283">
        <v>2911</v>
      </c>
      <c r="B3283">
        <v>6</v>
      </c>
      <c r="C3283">
        <v>17</v>
      </c>
      <c r="D3283">
        <v>3</v>
      </c>
      <c r="E3283">
        <v>23</v>
      </c>
      <c r="F3283">
        <v>2911</v>
      </c>
      <c r="G3283" t="s">
        <v>2924</v>
      </c>
      <c r="H3283" s="6">
        <v>32</v>
      </c>
      <c r="I3283" s="12">
        <f>IF(Fact_Order[[#This Row],[Review Rating]]&gt;3,1,0)</f>
        <v>0</v>
      </c>
      <c r="J3283">
        <v>2.9</v>
      </c>
      <c r="K3283">
        <f>IF(Fact_Order[[#This Row],[Discount Applied]]="Yes", 1, 0)</f>
        <v>0</v>
      </c>
      <c r="L3283" t="s">
        <v>1691</v>
      </c>
      <c r="M3283" t="s">
        <v>12</v>
      </c>
    </row>
    <row r="3284" spans="1:13" x14ac:dyDescent="0.3">
      <c r="A3284">
        <v>2985</v>
      </c>
      <c r="B3284">
        <v>5</v>
      </c>
      <c r="C3284">
        <v>22</v>
      </c>
      <c r="D3284">
        <v>2</v>
      </c>
      <c r="E3284">
        <v>25</v>
      </c>
      <c r="F3284">
        <v>2985</v>
      </c>
      <c r="G3284" t="s">
        <v>2998</v>
      </c>
      <c r="H3284" s="6">
        <v>32</v>
      </c>
      <c r="I3284" s="12">
        <f>IF(Fact_Order[[#This Row],[Review Rating]]&gt;3,1,0)</f>
        <v>1</v>
      </c>
      <c r="J3284">
        <v>4.3</v>
      </c>
      <c r="K3284">
        <f>IF(Fact_Order[[#This Row],[Discount Applied]]="Yes", 1, 0)</f>
        <v>0</v>
      </c>
      <c r="L3284" t="s">
        <v>1691</v>
      </c>
      <c r="M3284" t="s">
        <v>27</v>
      </c>
    </row>
    <row r="3285" spans="1:13" x14ac:dyDescent="0.3">
      <c r="A3285">
        <v>3041</v>
      </c>
      <c r="B3285">
        <v>1</v>
      </c>
      <c r="C3285">
        <v>44</v>
      </c>
      <c r="D3285">
        <v>4</v>
      </c>
      <c r="E3285">
        <v>9</v>
      </c>
      <c r="F3285">
        <v>3041</v>
      </c>
      <c r="G3285" t="s">
        <v>3054</v>
      </c>
      <c r="H3285" s="6">
        <v>32</v>
      </c>
      <c r="I3285" s="12">
        <f>IF(Fact_Order[[#This Row],[Review Rating]]&gt;3,1,0)</f>
        <v>1</v>
      </c>
      <c r="J3285">
        <v>4.0999999999999996</v>
      </c>
      <c r="K3285">
        <f>IF(Fact_Order[[#This Row],[Discount Applied]]="Yes", 1, 0)</f>
        <v>0</v>
      </c>
      <c r="L3285" t="s">
        <v>1691</v>
      </c>
      <c r="M3285" t="s">
        <v>10</v>
      </c>
    </row>
    <row r="3286" spans="1:13" x14ac:dyDescent="0.3">
      <c r="A3286">
        <v>3129</v>
      </c>
      <c r="B3286">
        <v>4</v>
      </c>
      <c r="C3286">
        <v>11</v>
      </c>
      <c r="D3286">
        <v>4</v>
      </c>
      <c r="E3286">
        <v>15</v>
      </c>
      <c r="F3286">
        <v>3129</v>
      </c>
      <c r="G3286" t="s">
        <v>3142</v>
      </c>
      <c r="H3286" s="6">
        <v>32</v>
      </c>
      <c r="I3286" s="12">
        <f>IF(Fact_Order[[#This Row],[Review Rating]]&gt;3,1,0)</f>
        <v>1</v>
      </c>
      <c r="J3286">
        <v>4.4000000000000004</v>
      </c>
      <c r="K3286">
        <f>IF(Fact_Order[[#This Row],[Discount Applied]]="Yes", 1, 0)</f>
        <v>0</v>
      </c>
      <c r="L3286" t="s">
        <v>1691</v>
      </c>
      <c r="M3286" t="s">
        <v>10</v>
      </c>
    </row>
    <row r="3287" spans="1:13" x14ac:dyDescent="0.3">
      <c r="A3287">
        <v>3137</v>
      </c>
      <c r="B3287">
        <v>3</v>
      </c>
      <c r="C3287">
        <v>47</v>
      </c>
      <c r="D3287">
        <v>4</v>
      </c>
      <c r="E3287">
        <v>12</v>
      </c>
      <c r="F3287">
        <v>3137</v>
      </c>
      <c r="G3287" t="s">
        <v>3150</v>
      </c>
      <c r="H3287" s="6">
        <v>32</v>
      </c>
      <c r="I3287" s="12">
        <f>IF(Fact_Order[[#This Row],[Review Rating]]&gt;3,1,0)</f>
        <v>1</v>
      </c>
      <c r="J3287">
        <v>3.1</v>
      </c>
      <c r="K3287">
        <f>IF(Fact_Order[[#This Row],[Discount Applied]]="Yes", 1, 0)</f>
        <v>0</v>
      </c>
      <c r="L3287" t="s">
        <v>1691</v>
      </c>
      <c r="M3287" t="s">
        <v>10</v>
      </c>
    </row>
    <row r="3288" spans="1:13" x14ac:dyDescent="0.3">
      <c r="A3288">
        <v>3165</v>
      </c>
      <c r="B3288">
        <v>4</v>
      </c>
      <c r="C3288">
        <v>29</v>
      </c>
      <c r="D3288">
        <v>1</v>
      </c>
      <c r="E3288">
        <v>11</v>
      </c>
      <c r="F3288">
        <v>3165</v>
      </c>
      <c r="G3288" t="s">
        <v>3178</v>
      </c>
      <c r="H3288" s="6">
        <v>32</v>
      </c>
      <c r="I3288" s="12">
        <f>IF(Fact_Order[[#This Row],[Review Rating]]&gt;3,1,0)</f>
        <v>0</v>
      </c>
      <c r="J3288">
        <v>2.6</v>
      </c>
      <c r="K3288">
        <f>IF(Fact_Order[[#This Row],[Discount Applied]]="Yes", 1, 0)</f>
        <v>0</v>
      </c>
      <c r="L3288" t="s">
        <v>1691</v>
      </c>
      <c r="M3288" t="s">
        <v>12</v>
      </c>
    </row>
    <row r="3289" spans="1:13" x14ac:dyDescent="0.3">
      <c r="A3289">
        <v>3240</v>
      </c>
      <c r="B3289">
        <v>5</v>
      </c>
      <c r="C3289">
        <v>25</v>
      </c>
      <c r="D3289">
        <v>4</v>
      </c>
      <c r="E3289">
        <v>13</v>
      </c>
      <c r="F3289">
        <v>3240</v>
      </c>
      <c r="G3289" t="s">
        <v>3253</v>
      </c>
      <c r="H3289" s="6">
        <v>32</v>
      </c>
      <c r="I3289" s="12">
        <f>IF(Fact_Order[[#This Row],[Review Rating]]&gt;3,1,0)</f>
        <v>0</v>
      </c>
      <c r="J3289">
        <v>2.7</v>
      </c>
      <c r="K3289">
        <f>IF(Fact_Order[[#This Row],[Discount Applied]]="Yes", 1, 0)</f>
        <v>0</v>
      </c>
      <c r="L3289" t="s">
        <v>1691</v>
      </c>
      <c r="M3289" t="s">
        <v>10</v>
      </c>
    </row>
    <row r="3290" spans="1:13" x14ac:dyDescent="0.3">
      <c r="A3290">
        <v>3300</v>
      </c>
      <c r="B3290">
        <v>5</v>
      </c>
      <c r="C3290">
        <v>46</v>
      </c>
      <c r="D3290">
        <v>2</v>
      </c>
      <c r="E3290">
        <v>7</v>
      </c>
      <c r="F3290">
        <v>3300</v>
      </c>
      <c r="G3290" t="s">
        <v>3313</v>
      </c>
      <c r="H3290" s="6">
        <v>32</v>
      </c>
      <c r="I3290" s="12">
        <f>IF(Fact_Order[[#This Row],[Review Rating]]&gt;3,1,0)</f>
        <v>1</v>
      </c>
      <c r="J3290">
        <v>4</v>
      </c>
      <c r="K3290">
        <f>IF(Fact_Order[[#This Row],[Discount Applied]]="Yes", 1, 0)</f>
        <v>0</v>
      </c>
      <c r="L3290" t="s">
        <v>1691</v>
      </c>
      <c r="M3290" t="s">
        <v>8</v>
      </c>
    </row>
    <row r="3291" spans="1:13" x14ac:dyDescent="0.3">
      <c r="A3291">
        <v>3325</v>
      </c>
      <c r="B3291">
        <v>4</v>
      </c>
      <c r="C3291">
        <v>10</v>
      </c>
      <c r="D3291">
        <v>4</v>
      </c>
      <c r="E3291">
        <v>18</v>
      </c>
      <c r="F3291">
        <v>3325</v>
      </c>
      <c r="G3291" t="s">
        <v>3338</v>
      </c>
      <c r="H3291" s="6">
        <v>32</v>
      </c>
      <c r="I3291" s="12">
        <f>IF(Fact_Order[[#This Row],[Review Rating]]&gt;3,1,0)</f>
        <v>1</v>
      </c>
      <c r="J3291">
        <v>3.3</v>
      </c>
      <c r="K3291">
        <f>IF(Fact_Order[[#This Row],[Discount Applied]]="Yes", 1, 0)</f>
        <v>0</v>
      </c>
      <c r="L3291" t="s">
        <v>1691</v>
      </c>
      <c r="M3291" t="s">
        <v>8</v>
      </c>
    </row>
    <row r="3292" spans="1:13" x14ac:dyDescent="0.3">
      <c r="A3292">
        <v>3378</v>
      </c>
      <c r="B3292">
        <v>3</v>
      </c>
      <c r="C3292">
        <v>1</v>
      </c>
      <c r="D3292">
        <v>1</v>
      </c>
      <c r="E3292">
        <v>6</v>
      </c>
      <c r="F3292">
        <v>3378</v>
      </c>
      <c r="G3292" t="s">
        <v>3391</v>
      </c>
      <c r="H3292" s="6">
        <v>32</v>
      </c>
      <c r="I3292" s="12">
        <f>IF(Fact_Order[[#This Row],[Review Rating]]&gt;3,1,0)</f>
        <v>1</v>
      </c>
      <c r="J3292">
        <v>4.5999999999999996</v>
      </c>
      <c r="K3292">
        <f>IF(Fact_Order[[#This Row],[Discount Applied]]="Yes", 1, 0)</f>
        <v>0</v>
      </c>
      <c r="L3292" t="s">
        <v>1691</v>
      </c>
      <c r="M3292" t="s">
        <v>14</v>
      </c>
    </row>
    <row r="3293" spans="1:13" x14ac:dyDescent="0.3">
      <c r="A3293">
        <v>3622</v>
      </c>
      <c r="B3293">
        <v>5</v>
      </c>
      <c r="C3293">
        <v>33</v>
      </c>
      <c r="D3293">
        <v>3</v>
      </c>
      <c r="E3293">
        <v>5</v>
      </c>
      <c r="F3293">
        <v>3622</v>
      </c>
      <c r="G3293" t="s">
        <v>3635</v>
      </c>
      <c r="H3293" s="6">
        <v>32</v>
      </c>
      <c r="I3293" s="12">
        <f>IF(Fact_Order[[#This Row],[Review Rating]]&gt;3,1,0)</f>
        <v>1</v>
      </c>
      <c r="J3293">
        <v>4</v>
      </c>
      <c r="K3293">
        <f>IF(Fact_Order[[#This Row],[Discount Applied]]="Yes", 1, 0)</f>
        <v>0</v>
      </c>
      <c r="L3293" t="s">
        <v>1691</v>
      </c>
      <c r="M3293" t="s">
        <v>10</v>
      </c>
    </row>
    <row r="3294" spans="1:13" x14ac:dyDescent="0.3">
      <c r="A3294">
        <v>3636</v>
      </c>
      <c r="B3294">
        <v>2</v>
      </c>
      <c r="C3294">
        <v>25</v>
      </c>
      <c r="D3294">
        <v>4</v>
      </c>
      <c r="E3294">
        <v>4</v>
      </c>
      <c r="F3294">
        <v>3636</v>
      </c>
      <c r="G3294" t="s">
        <v>3649</v>
      </c>
      <c r="H3294" s="6">
        <v>32</v>
      </c>
      <c r="I3294" s="12">
        <f>IF(Fact_Order[[#This Row],[Review Rating]]&gt;3,1,0)</f>
        <v>1</v>
      </c>
      <c r="J3294">
        <v>3.3</v>
      </c>
      <c r="K3294">
        <f>IF(Fact_Order[[#This Row],[Discount Applied]]="Yes", 1, 0)</f>
        <v>0</v>
      </c>
      <c r="L3294" t="s">
        <v>1691</v>
      </c>
      <c r="M3294" t="s">
        <v>12</v>
      </c>
    </row>
    <row r="3295" spans="1:13" x14ac:dyDescent="0.3">
      <c r="A3295">
        <v>3645</v>
      </c>
      <c r="B3295">
        <v>3</v>
      </c>
      <c r="C3295">
        <v>11</v>
      </c>
      <c r="D3295">
        <v>1</v>
      </c>
      <c r="E3295">
        <v>1</v>
      </c>
      <c r="F3295">
        <v>3645</v>
      </c>
      <c r="G3295" t="s">
        <v>3658</v>
      </c>
      <c r="H3295" s="6">
        <v>32</v>
      </c>
      <c r="I3295" s="12">
        <f>IF(Fact_Order[[#This Row],[Review Rating]]&gt;3,1,0)</f>
        <v>0</v>
      </c>
      <c r="J3295">
        <v>2.6</v>
      </c>
      <c r="K3295">
        <f>IF(Fact_Order[[#This Row],[Discount Applied]]="Yes", 1, 0)</f>
        <v>0</v>
      </c>
      <c r="L3295" t="s">
        <v>1691</v>
      </c>
      <c r="M3295" t="s">
        <v>8</v>
      </c>
    </row>
    <row r="3296" spans="1:13" x14ac:dyDescent="0.3">
      <c r="A3296">
        <v>3652</v>
      </c>
      <c r="B3296">
        <v>1</v>
      </c>
      <c r="C3296">
        <v>29</v>
      </c>
      <c r="D3296">
        <v>2</v>
      </c>
      <c r="E3296">
        <v>9</v>
      </c>
      <c r="F3296">
        <v>3652</v>
      </c>
      <c r="G3296" t="s">
        <v>3665</v>
      </c>
      <c r="H3296" s="6">
        <v>32</v>
      </c>
      <c r="I3296" s="12">
        <f>IF(Fact_Order[[#This Row],[Review Rating]]&gt;3,1,0)</f>
        <v>1</v>
      </c>
      <c r="J3296">
        <v>3.8</v>
      </c>
      <c r="K3296">
        <f>IF(Fact_Order[[#This Row],[Discount Applied]]="Yes", 1, 0)</f>
        <v>0</v>
      </c>
      <c r="L3296" t="s">
        <v>1691</v>
      </c>
      <c r="M3296" t="s">
        <v>8</v>
      </c>
    </row>
    <row r="3297" spans="1:13" x14ac:dyDescent="0.3">
      <c r="A3297">
        <v>3830</v>
      </c>
      <c r="B3297">
        <v>2</v>
      </c>
      <c r="C3297">
        <v>48</v>
      </c>
      <c r="D3297">
        <v>2</v>
      </c>
      <c r="E3297">
        <v>14</v>
      </c>
      <c r="F3297">
        <v>3830</v>
      </c>
      <c r="G3297" t="s">
        <v>3843</v>
      </c>
      <c r="H3297" s="6">
        <v>32</v>
      </c>
      <c r="I3297" s="12">
        <f>IF(Fact_Order[[#This Row],[Review Rating]]&gt;3,1,0)</f>
        <v>0</v>
      </c>
      <c r="J3297">
        <v>2.9</v>
      </c>
      <c r="K3297">
        <f>IF(Fact_Order[[#This Row],[Discount Applied]]="Yes", 1, 0)</f>
        <v>0</v>
      </c>
      <c r="L3297" t="s">
        <v>1691</v>
      </c>
      <c r="M3297" t="s">
        <v>27</v>
      </c>
    </row>
    <row r="3298" spans="1:13" x14ac:dyDescent="0.3">
      <c r="A3298">
        <v>3867</v>
      </c>
      <c r="B3298">
        <v>5</v>
      </c>
      <c r="C3298">
        <v>30</v>
      </c>
      <c r="D3298">
        <v>1</v>
      </c>
      <c r="E3298">
        <v>20</v>
      </c>
      <c r="F3298">
        <v>3867</v>
      </c>
      <c r="G3298" t="s">
        <v>3880</v>
      </c>
      <c r="H3298" s="6">
        <v>32</v>
      </c>
      <c r="I3298" s="12">
        <f>IF(Fact_Order[[#This Row],[Review Rating]]&gt;3,1,0)</f>
        <v>1</v>
      </c>
      <c r="J3298">
        <v>3.3</v>
      </c>
      <c r="K3298">
        <f>IF(Fact_Order[[#This Row],[Discount Applied]]="Yes", 1, 0)</f>
        <v>0</v>
      </c>
      <c r="L3298" t="s">
        <v>1691</v>
      </c>
      <c r="M3298" t="s">
        <v>12</v>
      </c>
    </row>
    <row r="3299" spans="1:13" x14ac:dyDescent="0.3">
      <c r="A3299">
        <v>22</v>
      </c>
      <c r="B3299">
        <v>5</v>
      </c>
      <c r="C3299">
        <v>10</v>
      </c>
      <c r="D3299">
        <v>2</v>
      </c>
      <c r="E3299">
        <v>9</v>
      </c>
      <c r="F3299">
        <v>10</v>
      </c>
      <c r="G3299" t="s">
        <v>20</v>
      </c>
      <c r="H3299" s="6">
        <v>31</v>
      </c>
      <c r="I3299" s="12">
        <f>IF(Fact_Order[[#This Row],[Review Rating]]&gt;3,1,0)</f>
        <v>1</v>
      </c>
      <c r="J3299">
        <v>4.8</v>
      </c>
      <c r="K3299">
        <f>IF(Fact_Order[[#This Row],[Discount Applied]]="Yes", 1, 0)</f>
        <v>1</v>
      </c>
      <c r="L3299" t="s">
        <v>7</v>
      </c>
      <c r="M3299" t="s">
        <v>10</v>
      </c>
    </row>
    <row r="3300" spans="1:13" x14ac:dyDescent="0.3">
      <c r="A3300">
        <v>31</v>
      </c>
      <c r="B3300">
        <v>4</v>
      </c>
      <c r="C3300">
        <v>18</v>
      </c>
      <c r="D3300">
        <v>1</v>
      </c>
      <c r="E3300">
        <v>17</v>
      </c>
      <c r="F3300">
        <v>31</v>
      </c>
      <c r="G3300" t="s">
        <v>43</v>
      </c>
      <c r="H3300" s="6">
        <v>31</v>
      </c>
      <c r="I3300" s="12">
        <f>IF(Fact_Order[[#This Row],[Review Rating]]&gt;3,1,0)</f>
        <v>1</v>
      </c>
      <c r="J3300">
        <v>4.7</v>
      </c>
      <c r="K3300">
        <f>IF(Fact_Order[[#This Row],[Discount Applied]]="Yes", 1, 0)</f>
        <v>1</v>
      </c>
      <c r="L3300" t="s">
        <v>7</v>
      </c>
      <c r="M3300" t="s">
        <v>12</v>
      </c>
    </row>
    <row r="3301" spans="1:13" x14ac:dyDescent="0.3">
      <c r="A3301">
        <v>167</v>
      </c>
      <c r="B3301">
        <v>6</v>
      </c>
      <c r="C3301">
        <v>13</v>
      </c>
      <c r="D3301">
        <v>4</v>
      </c>
      <c r="E3301">
        <v>5</v>
      </c>
      <c r="F3301">
        <v>167</v>
      </c>
      <c r="G3301" t="s">
        <v>179</v>
      </c>
      <c r="H3301" s="6">
        <v>31</v>
      </c>
      <c r="I3301" s="12">
        <f>IF(Fact_Order[[#This Row],[Review Rating]]&gt;3,1,0)</f>
        <v>1</v>
      </c>
      <c r="J3301">
        <v>4</v>
      </c>
      <c r="K3301">
        <f>IF(Fact_Order[[#This Row],[Discount Applied]]="Yes", 1, 0)</f>
        <v>1</v>
      </c>
      <c r="L3301" t="s">
        <v>7</v>
      </c>
      <c r="M3301" t="s">
        <v>10</v>
      </c>
    </row>
    <row r="3302" spans="1:13" x14ac:dyDescent="0.3">
      <c r="A3302">
        <v>180</v>
      </c>
      <c r="B3302">
        <v>6</v>
      </c>
      <c r="C3302">
        <v>27</v>
      </c>
      <c r="D3302">
        <v>4</v>
      </c>
      <c r="E3302">
        <v>24</v>
      </c>
      <c r="F3302">
        <v>180</v>
      </c>
      <c r="G3302" t="s">
        <v>192</v>
      </c>
      <c r="H3302" s="6">
        <v>31</v>
      </c>
      <c r="I3302" s="12">
        <f>IF(Fact_Order[[#This Row],[Review Rating]]&gt;3,1,0)</f>
        <v>1</v>
      </c>
      <c r="J3302">
        <v>4.9000000000000004</v>
      </c>
      <c r="K3302">
        <f>IF(Fact_Order[[#This Row],[Discount Applied]]="Yes", 1, 0)</f>
        <v>1</v>
      </c>
      <c r="L3302" t="s">
        <v>7</v>
      </c>
      <c r="M3302" t="s">
        <v>22</v>
      </c>
    </row>
    <row r="3303" spans="1:13" x14ac:dyDescent="0.3">
      <c r="A3303">
        <v>330</v>
      </c>
      <c r="B3303">
        <v>5</v>
      </c>
      <c r="C3303">
        <v>23</v>
      </c>
      <c r="D3303">
        <v>3</v>
      </c>
      <c r="E3303">
        <v>21</v>
      </c>
      <c r="F3303">
        <v>330</v>
      </c>
      <c r="G3303" t="s">
        <v>342</v>
      </c>
      <c r="H3303" s="6">
        <v>31</v>
      </c>
      <c r="I3303" s="12">
        <f>IF(Fact_Order[[#This Row],[Review Rating]]&gt;3,1,0)</f>
        <v>0</v>
      </c>
      <c r="J3303">
        <v>2.9</v>
      </c>
      <c r="K3303">
        <f>IF(Fact_Order[[#This Row],[Discount Applied]]="Yes", 1, 0)</f>
        <v>1</v>
      </c>
      <c r="L3303" t="s">
        <v>7</v>
      </c>
      <c r="M3303" t="s">
        <v>22</v>
      </c>
    </row>
    <row r="3304" spans="1:13" x14ac:dyDescent="0.3">
      <c r="A3304">
        <v>416</v>
      </c>
      <c r="B3304">
        <v>1</v>
      </c>
      <c r="C3304">
        <v>40</v>
      </c>
      <c r="D3304">
        <v>1</v>
      </c>
      <c r="E3304">
        <v>8</v>
      </c>
      <c r="F3304">
        <v>416</v>
      </c>
      <c r="G3304" t="s">
        <v>428</v>
      </c>
      <c r="H3304" s="6">
        <v>31</v>
      </c>
      <c r="I3304" s="12">
        <f>IF(Fact_Order[[#This Row],[Review Rating]]&gt;3,1,0)</f>
        <v>0</v>
      </c>
      <c r="J3304">
        <v>2.6</v>
      </c>
      <c r="K3304">
        <f>IF(Fact_Order[[#This Row],[Discount Applied]]="Yes", 1, 0)</f>
        <v>1</v>
      </c>
      <c r="L3304" t="s">
        <v>7</v>
      </c>
      <c r="M3304" t="s">
        <v>22</v>
      </c>
    </row>
    <row r="3305" spans="1:13" x14ac:dyDescent="0.3">
      <c r="A3305">
        <v>452</v>
      </c>
      <c r="B3305">
        <v>1</v>
      </c>
      <c r="C3305">
        <v>42</v>
      </c>
      <c r="D3305">
        <v>3</v>
      </c>
      <c r="E3305">
        <v>17</v>
      </c>
      <c r="F3305">
        <v>452</v>
      </c>
      <c r="G3305" t="s">
        <v>464</v>
      </c>
      <c r="H3305" s="6">
        <v>31</v>
      </c>
      <c r="I3305" s="12">
        <f>IF(Fact_Order[[#This Row],[Review Rating]]&gt;3,1,0)</f>
        <v>1</v>
      </c>
      <c r="J3305">
        <v>4.3</v>
      </c>
      <c r="K3305">
        <f>IF(Fact_Order[[#This Row],[Discount Applied]]="Yes", 1, 0)</f>
        <v>1</v>
      </c>
      <c r="L3305" t="s">
        <v>7</v>
      </c>
      <c r="M3305" t="s">
        <v>12</v>
      </c>
    </row>
    <row r="3306" spans="1:13" x14ac:dyDescent="0.3">
      <c r="A3306">
        <v>501</v>
      </c>
      <c r="B3306">
        <v>3</v>
      </c>
      <c r="C3306">
        <v>48</v>
      </c>
      <c r="D3306">
        <v>4</v>
      </c>
      <c r="E3306">
        <v>18</v>
      </c>
      <c r="F3306">
        <v>501</v>
      </c>
      <c r="G3306" t="s">
        <v>513</v>
      </c>
      <c r="H3306" s="6">
        <v>31</v>
      </c>
      <c r="I3306" s="12">
        <f>IF(Fact_Order[[#This Row],[Review Rating]]&gt;3,1,0)</f>
        <v>1</v>
      </c>
      <c r="J3306">
        <v>4.8</v>
      </c>
      <c r="K3306">
        <f>IF(Fact_Order[[#This Row],[Discount Applied]]="Yes", 1, 0)</f>
        <v>1</v>
      </c>
      <c r="L3306" t="s">
        <v>7</v>
      </c>
      <c r="M3306" t="s">
        <v>8</v>
      </c>
    </row>
    <row r="3307" spans="1:13" x14ac:dyDescent="0.3">
      <c r="A3307">
        <v>649</v>
      </c>
      <c r="B3307">
        <v>6</v>
      </c>
      <c r="C3307">
        <v>50</v>
      </c>
      <c r="D3307">
        <v>1</v>
      </c>
      <c r="E3307">
        <v>16</v>
      </c>
      <c r="F3307">
        <v>649</v>
      </c>
      <c r="G3307" t="s">
        <v>661</v>
      </c>
      <c r="H3307" s="6">
        <v>31</v>
      </c>
      <c r="I3307" s="12">
        <f>IF(Fact_Order[[#This Row],[Review Rating]]&gt;3,1,0)</f>
        <v>1</v>
      </c>
      <c r="J3307">
        <v>4.0999999999999996</v>
      </c>
      <c r="K3307">
        <f>IF(Fact_Order[[#This Row],[Discount Applied]]="Yes", 1, 0)</f>
        <v>1</v>
      </c>
      <c r="L3307" t="s">
        <v>7</v>
      </c>
      <c r="M3307" t="s">
        <v>12</v>
      </c>
    </row>
    <row r="3308" spans="1:13" x14ac:dyDescent="0.3">
      <c r="A3308">
        <v>739</v>
      </c>
      <c r="B3308">
        <v>5</v>
      </c>
      <c r="C3308">
        <v>47</v>
      </c>
      <c r="D3308">
        <v>1</v>
      </c>
      <c r="E3308">
        <v>13</v>
      </c>
      <c r="F3308">
        <v>739</v>
      </c>
      <c r="G3308" t="s">
        <v>751</v>
      </c>
      <c r="H3308" s="6">
        <v>31</v>
      </c>
      <c r="I3308" s="12">
        <f>IF(Fact_Order[[#This Row],[Review Rating]]&gt;3,1,0)</f>
        <v>1</v>
      </c>
      <c r="J3308">
        <v>3.5</v>
      </c>
      <c r="K3308">
        <f>IF(Fact_Order[[#This Row],[Discount Applied]]="Yes", 1, 0)</f>
        <v>1</v>
      </c>
      <c r="L3308" t="s">
        <v>7</v>
      </c>
      <c r="M3308" t="s">
        <v>8</v>
      </c>
    </row>
    <row r="3309" spans="1:13" x14ac:dyDescent="0.3">
      <c r="A3309">
        <v>840</v>
      </c>
      <c r="B3309">
        <v>2</v>
      </c>
      <c r="C3309">
        <v>27</v>
      </c>
      <c r="D3309">
        <v>2</v>
      </c>
      <c r="E3309">
        <v>6</v>
      </c>
      <c r="F3309">
        <v>840</v>
      </c>
      <c r="G3309" t="s">
        <v>852</v>
      </c>
      <c r="H3309" s="6">
        <v>31</v>
      </c>
      <c r="I3309" s="12">
        <f>IF(Fact_Order[[#This Row],[Review Rating]]&gt;3,1,0)</f>
        <v>0</v>
      </c>
      <c r="J3309">
        <v>2.6</v>
      </c>
      <c r="K3309">
        <f>IF(Fact_Order[[#This Row],[Discount Applied]]="Yes", 1, 0)</f>
        <v>1</v>
      </c>
      <c r="L3309" t="s">
        <v>7</v>
      </c>
      <c r="M3309" t="s">
        <v>27</v>
      </c>
    </row>
    <row r="3310" spans="1:13" x14ac:dyDescent="0.3">
      <c r="A3310">
        <v>970</v>
      </c>
      <c r="B3310">
        <v>1</v>
      </c>
      <c r="C3310">
        <v>19</v>
      </c>
      <c r="D3310">
        <v>4</v>
      </c>
      <c r="E3310">
        <v>8</v>
      </c>
      <c r="F3310">
        <v>970</v>
      </c>
      <c r="G3310" t="s">
        <v>982</v>
      </c>
      <c r="H3310" s="6">
        <v>31</v>
      </c>
      <c r="I3310" s="12">
        <f>IF(Fact_Order[[#This Row],[Review Rating]]&gt;3,1,0)</f>
        <v>1</v>
      </c>
      <c r="J3310">
        <v>3.2</v>
      </c>
      <c r="K3310">
        <f>IF(Fact_Order[[#This Row],[Discount Applied]]="Yes", 1, 0)</f>
        <v>1</v>
      </c>
      <c r="L3310" t="s">
        <v>7</v>
      </c>
      <c r="M3310" t="s">
        <v>14</v>
      </c>
    </row>
    <row r="3311" spans="1:13" x14ac:dyDescent="0.3">
      <c r="A3311">
        <v>990</v>
      </c>
      <c r="B3311">
        <v>6</v>
      </c>
      <c r="C3311">
        <v>22</v>
      </c>
      <c r="D3311">
        <v>2</v>
      </c>
      <c r="E3311">
        <v>10</v>
      </c>
      <c r="F3311">
        <v>990</v>
      </c>
      <c r="G3311" t="s">
        <v>1002</v>
      </c>
      <c r="H3311" s="6">
        <v>31</v>
      </c>
      <c r="I3311" s="12">
        <f>IF(Fact_Order[[#This Row],[Review Rating]]&gt;3,1,0)</f>
        <v>1</v>
      </c>
      <c r="J3311">
        <v>3.1</v>
      </c>
      <c r="K3311">
        <f>IF(Fact_Order[[#This Row],[Discount Applied]]="Yes", 1, 0)</f>
        <v>1</v>
      </c>
      <c r="L3311" t="s">
        <v>7</v>
      </c>
      <c r="M3311" t="s">
        <v>22</v>
      </c>
    </row>
    <row r="3312" spans="1:13" x14ac:dyDescent="0.3">
      <c r="A3312">
        <v>1175</v>
      </c>
      <c r="B3312">
        <v>1</v>
      </c>
      <c r="C3312">
        <v>50</v>
      </c>
      <c r="D3312">
        <v>1</v>
      </c>
      <c r="E3312">
        <v>22</v>
      </c>
      <c r="F3312">
        <v>1175</v>
      </c>
      <c r="G3312" t="s">
        <v>1187</v>
      </c>
      <c r="H3312" s="6">
        <v>31</v>
      </c>
      <c r="I3312" s="12">
        <f>IF(Fact_Order[[#This Row],[Review Rating]]&gt;3,1,0)</f>
        <v>1</v>
      </c>
      <c r="J3312">
        <v>4.3</v>
      </c>
      <c r="K3312">
        <f>IF(Fact_Order[[#This Row],[Discount Applied]]="Yes", 1, 0)</f>
        <v>1</v>
      </c>
      <c r="L3312" t="s">
        <v>7</v>
      </c>
      <c r="M3312" t="s">
        <v>22</v>
      </c>
    </row>
    <row r="3313" spans="1:13" x14ac:dyDescent="0.3">
      <c r="A3313">
        <v>1246</v>
      </c>
      <c r="B3313">
        <v>4</v>
      </c>
      <c r="C3313">
        <v>15</v>
      </c>
      <c r="D3313">
        <v>4</v>
      </c>
      <c r="E3313">
        <v>11</v>
      </c>
      <c r="F3313">
        <v>1246</v>
      </c>
      <c r="G3313" t="s">
        <v>1258</v>
      </c>
      <c r="H3313" s="6">
        <v>31</v>
      </c>
      <c r="I3313" s="12">
        <f>IF(Fact_Order[[#This Row],[Review Rating]]&gt;3,1,0)</f>
        <v>1</v>
      </c>
      <c r="J3313">
        <v>3.4</v>
      </c>
      <c r="K3313">
        <f>IF(Fact_Order[[#This Row],[Discount Applied]]="Yes", 1, 0)</f>
        <v>1</v>
      </c>
      <c r="L3313" t="s">
        <v>7</v>
      </c>
      <c r="M3313" t="s">
        <v>22</v>
      </c>
    </row>
    <row r="3314" spans="1:13" x14ac:dyDescent="0.3">
      <c r="A3314">
        <v>1267</v>
      </c>
      <c r="B3314">
        <v>4</v>
      </c>
      <c r="C3314">
        <v>26</v>
      </c>
      <c r="D3314">
        <v>4</v>
      </c>
      <c r="E3314">
        <v>1</v>
      </c>
      <c r="F3314">
        <v>1267</v>
      </c>
      <c r="G3314" t="s">
        <v>1279</v>
      </c>
      <c r="H3314" s="6">
        <v>31</v>
      </c>
      <c r="I3314" s="12">
        <f>IF(Fact_Order[[#This Row],[Review Rating]]&gt;3,1,0)</f>
        <v>1</v>
      </c>
      <c r="J3314">
        <v>4</v>
      </c>
      <c r="K3314">
        <f>IF(Fact_Order[[#This Row],[Discount Applied]]="Yes", 1, 0)</f>
        <v>1</v>
      </c>
      <c r="L3314" t="s">
        <v>7</v>
      </c>
      <c r="M3314" t="s">
        <v>27</v>
      </c>
    </row>
    <row r="3315" spans="1:13" x14ac:dyDescent="0.3">
      <c r="A3315">
        <v>1321</v>
      </c>
      <c r="B3315">
        <v>2</v>
      </c>
      <c r="C3315">
        <v>19</v>
      </c>
      <c r="D3315">
        <v>4</v>
      </c>
      <c r="E3315">
        <v>20</v>
      </c>
      <c r="F3315">
        <v>1321</v>
      </c>
      <c r="G3315" t="s">
        <v>1333</v>
      </c>
      <c r="H3315" s="6">
        <v>31</v>
      </c>
      <c r="I3315" s="12">
        <f>IF(Fact_Order[[#This Row],[Review Rating]]&gt;3,1,0)</f>
        <v>1</v>
      </c>
      <c r="J3315">
        <v>3.1</v>
      </c>
      <c r="K3315">
        <f>IF(Fact_Order[[#This Row],[Discount Applied]]="Yes", 1, 0)</f>
        <v>1</v>
      </c>
      <c r="L3315" t="s">
        <v>7</v>
      </c>
      <c r="M3315" t="s">
        <v>27</v>
      </c>
    </row>
    <row r="3316" spans="1:13" x14ac:dyDescent="0.3">
      <c r="A3316">
        <v>1352</v>
      </c>
      <c r="B3316">
        <v>5</v>
      </c>
      <c r="C3316">
        <v>35</v>
      </c>
      <c r="D3316">
        <v>3</v>
      </c>
      <c r="E3316">
        <v>8</v>
      </c>
      <c r="F3316">
        <v>1352</v>
      </c>
      <c r="G3316" t="s">
        <v>1364</v>
      </c>
      <c r="H3316" s="6">
        <v>31</v>
      </c>
      <c r="I3316" s="12">
        <f>IF(Fact_Order[[#This Row],[Review Rating]]&gt;3,1,0)</f>
        <v>0</v>
      </c>
      <c r="J3316">
        <v>2.8</v>
      </c>
      <c r="K3316">
        <f>IF(Fact_Order[[#This Row],[Discount Applied]]="Yes", 1, 0)</f>
        <v>1</v>
      </c>
      <c r="L3316" t="s">
        <v>7</v>
      </c>
      <c r="M3316" t="s">
        <v>22</v>
      </c>
    </row>
    <row r="3317" spans="1:13" x14ac:dyDescent="0.3">
      <c r="A3317">
        <v>1376</v>
      </c>
      <c r="B3317">
        <v>5</v>
      </c>
      <c r="C3317">
        <v>2</v>
      </c>
      <c r="D3317">
        <v>2</v>
      </c>
      <c r="E3317">
        <v>5</v>
      </c>
      <c r="F3317">
        <v>1376</v>
      </c>
      <c r="G3317" t="s">
        <v>1388</v>
      </c>
      <c r="H3317" s="6">
        <v>31</v>
      </c>
      <c r="I3317" s="12">
        <f>IF(Fact_Order[[#This Row],[Review Rating]]&gt;3,1,0)</f>
        <v>1</v>
      </c>
      <c r="J3317">
        <v>4.0999999999999996</v>
      </c>
      <c r="K3317">
        <f>IF(Fact_Order[[#This Row],[Discount Applied]]="Yes", 1, 0)</f>
        <v>1</v>
      </c>
      <c r="L3317" t="s">
        <v>7</v>
      </c>
      <c r="M3317" t="s">
        <v>12</v>
      </c>
    </row>
    <row r="3318" spans="1:13" x14ac:dyDescent="0.3">
      <c r="A3318">
        <v>1526</v>
      </c>
      <c r="B3318">
        <v>5</v>
      </c>
      <c r="C3318">
        <v>5</v>
      </c>
      <c r="D3318">
        <v>1</v>
      </c>
      <c r="E3318">
        <v>23</v>
      </c>
      <c r="F3318">
        <v>1526</v>
      </c>
      <c r="G3318" t="s">
        <v>1538</v>
      </c>
      <c r="H3318" s="6">
        <v>31</v>
      </c>
      <c r="I3318" s="12">
        <f>IF(Fact_Order[[#This Row],[Review Rating]]&gt;3,1,0)</f>
        <v>1</v>
      </c>
      <c r="J3318">
        <v>4.5999999999999996</v>
      </c>
      <c r="K3318">
        <f>IF(Fact_Order[[#This Row],[Discount Applied]]="Yes", 1, 0)</f>
        <v>1</v>
      </c>
      <c r="L3318" t="s">
        <v>7</v>
      </c>
      <c r="M3318" t="s">
        <v>10</v>
      </c>
    </row>
    <row r="3319" spans="1:13" x14ac:dyDescent="0.3">
      <c r="A3319">
        <v>1574</v>
      </c>
      <c r="B3319">
        <v>5</v>
      </c>
      <c r="C3319">
        <v>26</v>
      </c>
      <c r="D3319">
        <v>3</v>
      </c>
      <c r="E3319">
        <v>18</v>
      </c>
      <c r="F3319">
        <v>1574</v>
      </c>
      <c r="G3319" t="s">
        <v>1586</v>
      </c>
      <c r="H3319" s="6">
        <v>31</v>
      </c>
      <c r="I3319" s="12">
        <f>IF(Fact_Order[[#This Row],[Review Rating]]&gt;3,1,0)</f>
        <v>1</v>
      </c>
      <c r="J3319">
        <v>4.3</v>
      </c>
      <c r="K3319">
        <f>IF(Fact_Order[[#This Row],[Discount Applied]]="Yes", 1, 0)</f>
        <v>1</v>
      </c>
      <c r="L3319" t="s">
        <v>7</v>
      </c>
      <c r="M3319" t="s">
        <v>27</v>
      </c>
    </row>
    <row r="3320" spans="1:13" x14ac:dyDescent="0.3">
      <c r="A3320">
        <v>1611</v>
      </c>
      <c r="B3320">
        <v>5</v>
      </c>
      <c r="C3320">
        <v>31</v>
      </c>
      <c r="D3320">
        <v>2</v>
      </c>
      <c r="E3320">
        <v>21</v>
      </c>
      <c r="F3320">
        <v>1611</v>
      </c>
      <c r="G3320" t="s">
        <v>1623</v>
      </c>
      <c r="H3320" s="6">
        <v>31</v>
      </c>
      <c r="I3320" s="12">
        <f>IF(Fact_Order[[#This Row],[Review Rating]]&gt;3,1,0)</f>
        <v>1</v>
      </c>
      <c r="J3320">
        <v>3.4</v>
      </c>
      <c r="K3320">
        <f>IF(Fact_Order[[#This Row],[Discount Applied]]="Yes", 1, 0)</f>
        <v>1</v>
      </c>
      <c r="L3320" t="s">
        <v>7</v>
      </c>
      <c r="M3320" t="s">
        <v>14</v>
      </c>
    </row>
    <row r="3321" spans="1:13" x14ac:dyDescent="0.3">
      <c r="A3321">
        <v>1614</v>
      </c>
      <c r="B3321">
        <v>3</v>
      </c>
      <c r="C3321">
        <v>27</v>
      </c>
      <c r="D3321">
        <v>3</v>
      </c>
      <c r="E3321">
        <v>17</v>
      </c>
      <c r="F3321">
        <v>1614</v>
      </c>
      <c r="G3321" t="s">
        <v>1626</v>
      </c>
      <c r="H3321" s="6">
        <v>31</v>
      </c>
      <c r="I3321" s="12">
        <f>IF(Fact_Order[[#This Row],[Review Rating]]&gt;3,1,0)</f>
        <v>1</v>
      </c>
      <c r="J3321">
        <v>4</v>
      </c>
      <c r="K3321">
        <f>IF(Fact_Order[[#This Row],[Discount Applied]]="Yes", 1, 0)</f>
        <v>1</v>
      </c>
      <c r="L3321" t="s">
        <v>7</v>
      </c>
      <c r="M3321" t="s">
        <v>12</v>
      </c>
    </row>
    <row r="3322" spans="1:13" x14ac:dyDescent="0.3">
      <c r="A3322">
        <v>1785</v>
      </c>
      <c r="B3322">
        <v>4</v>
      </c>
      <c r="C3322">
        <v>8</v>
      </c>
      <c r="D3322">
        <v>3</v>
      </c>
      <c r="E3322">
        <v>22</v>
      </c>
      <c r="F3322">
        <v>1785</v>
      </c>
      <c r="G3322" t="s">
        <v>1798</v>
      </c>
      <c r="H3322" s="6">
        <v>31</v>
      </c>
      <c r="I3322" s="12">
        <f>IF(Fact_Order[[#This Row],[Review Rating]]&gt;3,1,0)</f>
        <v>1</v>
      </c>
      <c r="J3322">
        <v>4.8</v>
      </c>
      <c r="K3322">
        <f>IF(Fact_Order[[#This Row],[Discount Applied]]="Yes", 1, 0)</f>
        <v>0</v>
      </c>
      <c r="L3322" t="s">
        <v>1691</v>
      </c>
      <c r="M3322" t="s">
        <v>27</v>
      </c>
    </row>
    <row r="3323" spans="1:13" x14ac:dyDescent="0.3">
      <c r="A3323">
        <v>1973</v>
      </c>
      <c r="B3323">
        <v>1</v>
      </c>
      <c r="C3323">
        <v>8</v>
      </c>
      <c r="D3323">
        <v>3</v>
      </c>
      <c r="E3323">
        <v>22</v>
      </c>
      <c r="F3323">
        <v>1973</v>
      </c>
      <c r="G3323" t="s">
        <v>1986</v>
      </c>
      <c r="H3323" s="6">
        <v>31</v>
      </c>
      <c r="I3323" s="12">
        <f>IF(Fact_Order[[#This Row],[Review Rating]]&gt;3,1,0)</f>
        <v>1</v>
      </c>
      <c r="J3323">
        <v>3.3</v>
      </c>
      <c r="K3323">
        <f>IF(Fact_Order[[#This Row],[Discount Applied]]="Yes", 1, 0)</f>
        <v>0</v>
      </c>
      <c r="L3323" t="s">
        <v>1691</v>
      </c>
      <c r="M3323" t="s">
        <v>14</v>
      </c>
    </row>
    <row r="3324" spans="1:13" x14ac:dyDescent="0.3">
      <c r="A3324">
        <v>2101</v>
      </c>
      <c r="B3324">
        <v>2</v>
      </c>
      <c r="C3324">
        <v>50</v>
      </c>
      <c r="D3324">
        <v>2</v>
      </c>
      <c r="E3324">
        <v>2</v>
      </c>
      <c r="F3324">
        <v>2101</v>
      </c>
      <c r="G3324" t="s">
        <v>2114</v>
      </c>
      <c r="H3324" s="6">
        <v>31</v>
      </c>
      <c r="I3324" s="12">
        <f>IF(Fact_Order[[#This Row],[Review Rating]]&gt;3,1,0)</f>
        <v>1</v>
      </c>
      <c r="J3324">
        <v>4.4000000000000004</v>
      </c>
      <c r="K3324">
        <f>IF(Fact_Order[[#This Row],[Discount Applied]]="Yes", 1, 0)</f>
        <v>0</v>
      </c>
      <c r="L3324" t="s">
        <v>1691</v>
      </c>
      <c r="M3324" t="s">
        <v>10</v>
      </c>
    </row>
    <row r="3325" spans="1:13" x14ac:dyDescent="0.3">
      <c r="A3325">
        <v>2110</v>
      </c>
      <c r="B3325">
        <v>2</v>
      </c>
      <c r="C3325">
        <v>19</v>
      </c>
      <c r="D3325">
        <v>4</v>
      </c>
      <c r="E3325">
        <v>17</v>
      </c>
      <c r="F3325">
        <v>2110</v>
      </c>
      <c r="G3325" t="s">
        <v>2123</v>
      </c>
      <c r="H3325" s="6">
        <v>31</v>
      </c>
      <c r="I3325" s="12">
        <f>IF(Fact_Order[[#This Row],[Review Rating]]&gt;3,1,0)</f>
        <v>0</v>
      </c>
      <c r="J3325">
        <v>2.7</v>
      </c>
      <c r="K3325">
        <f>IF(Fact_Order[[#This Row],[Discount Applied]]="Yes", 1, 0)</f>
        <v>0</v>
      </c>
      <c r="L3325" t="s">
        <v>1691</v>
      </c>
      <c r="M3325" t="s">
        <v>8</v>
      </c>
    </row>
    <row r="3326" spans="1:13" x14ac:dyDescent="0.3">
      <c r="A3326">
        <v>2234</v>
      </c>
      <c r="B3326">
        <v>1</v>
      </c>
      <c r="C3326">
        <v>21</v>
      </c>
      <c r="D3326">
        <v>3</v>
      </c>
      <c r="E3326">
        <v>1</v>
      </c>
      <c r="F3326">
        <v>2234</v>
      </c>
      <c r="G3326" t="s">
        <v>2247</v>
      </c>
      <c r="H3326" s="6">
        <v>31</v>
      </c>
      <c r="I3326" s="12">
        <f>IF(Fact_Order[[#This Row],[Review Rating]]&gt;3,1,0)</f>
        <v>1</v>
      </c>
      <c r="J3326">
        <v>4.5</v>
      </c>
      <c r="K3326">
        <f>IF(Fact_Order[[#This Row],[Discount Applied]]="Yes", 1, 0)</f>
        <v>0</v>
      </c>
      <c r="L3326" t="s">
        <v>1691</v>
      </c>
      <c r="M3326" t="s">
        <v>12</v>
      </c>
    </row>
    <row r="3327" spans="1:13" x14ac:dyDescent="0.3">
      <c r="A3327">
        <v>2254</v>
      </c>
      <c r="B3327">
        <v>6</v>
      </c>
      <c r="C3327">
        <v>20</v>
      </c>
      <c r="D3327">
        <v>2</v>
      </c>
      <c r="E3327">
        <v>16</v>
      </c>
      <c r="F3327">
        <v>2254</v>
      </c>
      <c r="G3327" t="s">
        <v>2267</v>
      </c>
      <c r="H3327" s="6">
        <v>31</v>
      </c>
      <c r="I3327" s="12">
        <f>IF(Fact_Order[[#This Row],[Review Rating]]&gt;3,1,0)</f>
        <v>0</v>
      </c>
      <c r="J3327">
        <v>2.6</v>
      </c>
      <c r="K3327">
        <f>IF(Fact_Order[[#This Row],[Discount Applied]]="Yes", 1, 0)</f>
        <v>0</v>
      </c>
      <c r="L3327" t="s">
        <v>1691</v>
      </c>
      <c r="M3327" t="s">
        <v>14</v>
      </c>
    </row>
    <row r="3328" spans="1:13" x14ac:dyDescent="0.3">
      <c r="A3328">
        <v>2314</v>
      </c>
      <c r="B3328">
        <v>3</v>
      </c>
      <c r="C3328">
        <v>43</v>
      </c>
      <c r="D3328">
        <v>3</v>
      </c>
      <c r="E3328">
        <v>11</v>
      </c>
      <c r="F3328">
        <v>2314</v>
      </c>
      <c r="G3328" t="s">
        <v>2327</v>
      </c>
      <c r="H3328" s="6">
        <v>31</v>
      </c>
      <c r="I3328" s="12">
        <f>IF(Fact_Order[[#This Row],[Review Rating]]&gt;3,1,0)</f>
        <v>1</v>
      </c>
      <c r="J3328">
        <v>4.7</v>
      </c>
      <c r="K3328">
        <f>IF(Fact_Order[[#This Row],[Discount Applied]]="Yes", 1, 0)</f>
        <v>0</v>
      </c>
      <c r="L3328" t="s">
        <v>1691</v>
      </c>
      <c r="M3328" t="s">
        <v>22</v>
      </c>
    </row>
    <row r="3329" spans="1:13" x14ac:dyDescent="0.3">
      <c r="A3329">
        <v>2322</v>
      </c>
      <c r="B3329">
        <v>3</v>
      </c>
      <c r="C3329">
        <v>25</v>
      </c>
      <c r="D3329">
        <v>1</v>
      </c>
      <c r="E3329">
        <v>4</v>
      </c>
      <c r="F3329">
        <v>2322</v>
      </c>
      <c r="G3329" t="s">
        <v>2335</v>
      </c>
      <c r="H3329" s="6">
        <v>31</v>
      </c>
      <c r="I3329" s="12">
        <f>IF(Fact_Order[[#This Row],[Review Rating]]&gt;3,1,0)</f>
        <v>0</v>
      </c>
      <c r="J3329">
        <v>3</v>
      </c>
      <c r="K3329">
        <f>IF(Fact_Order[[#This Row],[Discount Applied]]="Yes", 1, 0)</f>
        <v>0</v>
      </c>
      <c r="L3329" t="s">
        <v>1691</v>
      </c>
      <c r="M3329" t="s">
        <v>27</v>
      </c>
    </row>
    <row r="3330" spans="1:13" x14ac:dyDescent="0.3">
      <c r="A3330">
        <v>2342</v>
      </c>
      <c r="B3330">
        <v>1</v>
      </c>
      <c r="C3330">
        <v>40</v>
      </c>
      <c r="D3330">
        <v>3</v>
      </c>
      <c r="E3330">
        <v>15</v>
      </c>
      <c r="F3330">
        <v>2342</v>
      </c>
      <c r="G3330" t="s">
        <v>2355</v>
      </c>
      <c r="H3330" s="6">
        <v>31</v>
      </c>
      <c r="I3330" s="12">
        <f>IF(Fact_Order[[#This Row],[Review Rating]]&gt;3,1,0)</f>
        <v>1</v>
      </c>
      <c r="J3330">
        <v>4.5</v>
      </c>
      <c r="K3330">
        <f>IF(Fact_Order[[#This Row],[Discount Applied]]="Yes", 1, 0)</f>
        <v>0</v>
      </c>
      <c r="L3330" t="s">
        <v>1691</v>
      </c>
      <c r="M3330" t="s">
        <v>8</v>
      </c>
    </row>
    <row r="3331" spans="1:13" x14ac:dyDescent="0.3">
      <c r="A3331">
        <v>2386</v>
      </c>
      <c r="B3331">
        <v>1</v>
      </c>
      <c r="C3331">
        <v>20</v>
      </c>
      <c r="D3331">
        <v>4</v>
      </c>
      <c r="E3331">
        <v>19</v>
      </c>
      <c r="F3331">
        <v>2386</v>
      </c>
      <c r="G3331" t="s">
        <v>2399</v>
      </c>
      <c r="H3331" s="6">
        <v>31</v>
      </c>
      <c r="I3331" s="12">
        <f>IF(Fact_Order[[#This Row],[Review Rating]]&gt;3,1,0)</f>
        <v>1</v>
      </c>
      <c r="J3331">
        <v>3.8</v>
      </c>
      <c r="K3331">
        <f>IF(Fact_Order[[#This Row],[Discount Applied]]="Yes", 1, 0)</f>
        <v>0</v>
      </c>
      <c r="L3331" t="s">
        <v>1691</v>
      </c>
      <c r="M3331" t="s">
        <v>14</v>
      </c>
    </row>
    <row r="3332" spans="1:13" x14ac:dyDescent="0.3">
      <c r="A3332">
        <v>2811</v>
      </c>
      <c r="B3332">
        <v>4</v>
      </c>
      <c r="C3332">
        <v>29</v>
      </c>
      <c r="D3332">
        <v>3</v>
      </c>
      <c r="E3332">
        <v>3</v>
      </c>
      <c r="F3332">
        <v>2811</v>
      </c>
      <c r="G3332" t="s">
        <v>2824</v>
      </c>
      <c r="H3332" s="6">
        <v>31</v>
      </c>
      <c r="I3332" s="12">
        <f>IF(Fact_Order[[#This Row],[Review Rating]]&gt;3,1,0)</f>
        <v>1</v>
      </c>
      <c r="J3332">
        <v>4</v>
      </c>
      <c r="K3332">
        <f>IF(Fact_Order[[#This Row],[Discount Applied]]="Yes", 1, 0)</f>
        <v>0</v>
      </c>
      <c r="L3332" t="s">
        <v>1691</v>
      </c>
      <c r="M3332" t="s">
        <v>27</v>
      </c>
    </row>
    <row r="3333" spans="1:13" x14ac:dyDescent="0.3">
      <c r="A3333">
        <v>2932</v>
      </c>
      <c r="B3333">
        <v>5</v>
      </c>
      <c r="C3333">
        <v>16</v>
      </c>
      <c r="D3333">
        <v>4</v>
      </c>
      <c r="E3333">
        <v>17</v>
      </c>
      <c r="F3333">
        <v>2932</v>
      </c>
      <c r="G3333" t="s">
        <v>2945</v>
      </c>
      <c r="H3333" s="6">
        <v>31</v>
      </c>
      <c r="I3333" s="12">
        <f>IF(Fact_Order[[#This Row],[Review Rating]]&gt;3,1,0)</f>
        <v>1</v>
      </c>
      <c r="J3333">
        <v>4.5</v>
      </c>
      <c r="K3333">
        <f>IF(Fact_Order[[#This Row],[Discount Applied]]="Yes", 1, 0)</f>
        <v>0</v>
      </c>
      <c r="L3333" t="s">
        <v>1691</v>
      </c>
      <c r="M3333" t="s">
        <v>12</v>
      </c>
    </row>
    <row r="3334" spans="1:13" x14ac:dyDescent="0.3">
      <c r="A3334">
        <v>3024</v>
      </c>
      <c r="B3334">
        <v>1</v>
      </c>
      <c r="C3334">
        <v>28</v>
      </c>
      <c r="D3334">
        <v>3</v>
      </c>
      <c r="E3334">
        <v>22</v>
      </c>
      <c r="F3334">
        <v>3024</v>
      </c>
      <c r="G3334" t="s">
        <v>3037</v>
      </c>
      <c r="H3334" s="6">
        <v>31</v>
      </c>
      <c r="I3334" s="12">
        <f>IF(Fact_Order[[#This Row],[Review Rating]]&gt;3,1,0)</f>
        <v>0</v>
      </c>
      <c r="J3334">
        <v>2.9</v>
      </c>
      <c r="K3334">
        <f>IF(Fact_Order[[#This Row],[Discount Applied]]="Yes", 1, 0)</f>
        <v>0</v>
      </c>
      <c r="L3334" t="s">
        <v>1691</v>
      </c>
      <c r="M3334" t="s">
        <v>14</v>
      </c>
    </row>
    <row r="3335" spans="1:13" x14ac:dyDescent="0.3">
      <c r="A3335">
        <v>3080</v>
      </c>
      <c r="B3335">
        <v>6</v>
      </c>
      <c r="C3335">
        <v>6</v>
      </c>
      <c r="D3335">
        <v>4</v>
      </c>
      <c r="E3335">
        <v>23</v>
      </c>
      <c r="F3335">
        <v>3080</v>
      </c>
      <c r="G3335" t="s">
        <v>3093</v>
      </c>
      <c r="H3335" s="6">
        <v>31</v>
      </c>
      <c r="I3335" s="12">
        <f>IF(Fact_Order[[#This Row],[Review Rating]]&gt;3,1,0)</f>
        <v>1</v>
      </c>
      <c r="J3335">
        <v>4</v>
      </c>
      <c r="K3335">
        <f>IF(Fact_Order[[#This Row],[Discount Applied]]="Yes", 1, 0)</f>
        <v>0</v>
      </c>
      <c r="L3335" t="s">
        <v>1691</v>
      </c>
      <c r="M3335" t="s">
        <v>22</v>
      </c>
    </row>
    <row r="3336" spans="1:13" x14ac:dyDescent="0.3">
      <c r="A3336">
        <v>3108</v>
      </c>
      <c r="B3336">
        <v>4</v>
      </c>
      <c r="C3336">
        <v>12</v>
      </c>
      <c r="D3336">
        <v>1</v>
      </c>
      <c r="E3336">
        <v>1</v>
      </c>
      <c r="F3336">
        <v>3108</v>
      </c>
      <c r="G3336" t="s">
        <v>3121</v>
      </c>
      <c r="H3336" s="6">
        <v>31</v>
      </c>
      <c r="I3336" s="12">
        <f>IF(Fact_Order[[#This Row],[Review Rating]]&gt;3,1,0)</f>
        <v>1</v>
      </c>
      <c r="J3336">
        <v>4.5999999999999996</v>
      </c>
      <c r="K3336">
        <f>IF(Fact_Order[[#This Row],[Discount Applied]]="Yes", 1, 0)</f>
        <v>0</v>
      </c>
      <c r="L3336" t="s">
        <v>1691</v>
      </c>
      <c r="M3336" t="s">
        <v>12</v>
      </c>
    </row>
    <row r="3337" spans="1:13" x14ac:dyDescent="0.3">
      <c r="A3337">
        <v>3210</v>
      </c>
      <c r="B3337">
        <v>4</v>
      </c>
      <c r="C3337">
        <v>11</v>
      </c>
      <c r="D3337">
        <v>4</v>
      </c>
      <c r="E3337">
        <v>10</v>
      </c>
      <c r="F3337">
        <v>3210</v>
      </c>
      <c r="G3337" t="s">
        <v>3223</v>
      </c>
      <c r="H3337" s="6">
        <v>31</v>
      </c>
      <c r="I3337" s="12">
        <f>IF(Fact_Order[[#This Row],[Review Rating]]&gt;3,1,0)</f>
        <v>1</v>
      </c>
      <c r="J3337">
        <v>4.3</v>
      </c>
      <c r="K3337">
        <f>IF(Fact_Order[[#This Row],[Discount Applied]]="Yes", 1, 0)</f>
        <v>0</v>
      </c>
      <c r="L3337" t="s">
        <v>1691</v>
      </c>
      <c r="M3337" t="s">
        <v>27</v>
      </c>
    </row>
    <row r="3338" spans="1:13" x14ac:dyDescent="0.3">
      <c r="A3338">
        <v>3255</v>
      </c>
      <c r="B3338">
        <v>6</v>
      </c>
      <c r="C3338">
        <v>28</v>
      </c>
      <c r="D3338">
        <v>1</v>
      </c>
      <c r="E3338">
        <v>2</v>
      </c>
      <c r="F3338">
        <v>3255</v>
      </c>
      <c r="G3338" t="s">
        <v>3268</v>
      </c>
      <c r="H3338" s="6">
        <v>31</v>
      </c>
      <c r="I3338" s="12">
        <f>IF(Fact_Order[[#This Row],[Review Rating]]&gt;3,1,0)</f>
        <v>1</v>
      </c>
      <c r="J3338">
        <v>4.9000000000000004</v>
      </c>
      <c r="K3338">
        <f>IF(Fact_Order[[#This Row],[Discount Applied]]="Yes", 1, 0)</f>
        <v>0</v>
      </c>
      <c r="L3338" t="s">
        <v>1691</v>
      </c>
      <c r="M3338" t="s">
        <v>22</v>
      </c>
    </row>
    <row r="3339" spans="1:13" x14ac:dyDescent="0.3">
      <c r="A3339">
        <v>3286</v>
      </c>
      <c r="B3339">
        <v>2</v>
      </c>
      <c r="C3339">
        <v>12</v>
      </c>
      <c r="D3339">
        <v>4</v>
      </c>
      <c r="E3339">
        <v>20</v>
      </c>
      <c r="F3339">
        <v>3286</v>
      </c>
      <c r="G3339" t="s">
        <v>3299</v>
      </c>
      <c r="H3339" s="6">
        <v>31</v>
      </c>
      <c r="I3339" s="12">
        <f>IF(Fact_Order[[#This Row],[Review Rating]]&gt;3,1,0)</f>
        <v>1</v>
      </c>
      <c r="J3339">
        <v>4.5999999999999996</v>
      </c>
      <c r="K3339">
        <f>IF(Fact_Order[[#This Row],[Discount Applied]]="Yes", 1, 0)</f>
        <v>0</v>
      </c>
      <c r="L3339" t="s">
        <v>1691</v>
      </c>
      <c r="M3339" t="s">
        <v>10</v>
      </c>
    </row>
    <row r="3340" spans="1:13" x14ac:dyDescent="0.3">
      <c r="A3340">
        <v>3320</v>
      </c>
      <c r="B3340">
        <v>3</v>
      </c>
      <c r="C3340">
        <v>26</v>
      </c>
      <c r="D3340">
        <v>3</v>
      </c>
      <c r="E3340">
        <v>7</v>
      </c>
      <c r="F3340">
        <v>3320</v>
      </c>
      <c r="G3340" t="s">
        <v>3333</v>
      </c>
      <c r="H3340" s="6">
        <v>31</v>
      </c>
      <c r="I3340" s="12">
        <f>IF(Fact_Order[[#This Row],[Review Rating]]&gt;3,1,0)</f>
        <v>1</v>
      </c>
      <c r="J3340">
        <v>4.3</v>
      </c>
      <c r="K3340">
        <f>IF(Fact_Order[[#This Row],[Discount Applied]]="Yes", 1, 0)</f>
        <v>0</v>
      </c>
      <c r="L3340" t="s">
        <v>1691</v>
      </c>
      <c r="M3340" t="s">
        <v>12</v>
      </c>
    </row>
    <row r="3341" spans="1:13" x14ac:dyDescent="0.3">
      <c r="A3341">
        <v>3344</v>
      </c>
      <c r="B3341">
        <v>5</v>
      </c>
      <c r="C3341">
        <v>1</v>
      </c>
      <c r="D3341">
        <v>1</v>
      </c>
      <c r="E3341">
        <v>7</v>
      </c>
      <c r="F3341">
        <v>3344</v>
      </c>
      <c r="G3341" t="s">
        <v>3357</v>
      </c>
      <c r="H3341" s="6">
        <v>31</v>
      </c>
      <c r="I3341" s="12">
        <f>IF(Fact_Order[[#This Row],[Review Rating]]&gt;3,1,0)</f>
        <v>1</v>
      </c>
      <c r="J3341">
        <v>3.6</v>
      </c>
      <c r="K3341">
        <f>IF(Fact_Order[[#This Row],[Discount Applied]]="Yes", 1, 0)</f>
        <v>0</v>
      </c>
      <c r="L3341" t="s">
        <v>1691</v>
      </c>
      <c r="M3341" t="s">
        <v>10</v>
      </c>
    </row>
    <row r="3342" spans="1:13" x14ac:dyDescent="0.3">
      <c r="A3342">
        <v>3371</v>
      </c>
      <c r="B3342">
        <v>6</v>
      </c>
      <c r="C3342">
        <v>27</v>
      </c>
      <c r="D3342">
        <v>3</v>
      </c>
      <c r="E3342">
        <v>23</v>
      </c>
      <c r="F3342">
        <v>3371</v>
      </c>
      <c r="G3342" t="s">
        <v>3384</v>
      </c>
      <c r="H3342" s="6">
        <v>31</v>
      </c>
      <c r="I3342" s="12">
        <f>IF(Fact_Order[[#This Row],[Review Rating]]&gt;3,1,0)</f>
        <v>0</v>
      </c>
      <c r="J3342">
        <v>2.8</v>
      </c>
      <c r="K3342">
        <f>IF(Fact_Order[[#This Row],[Discount Applied]]="Yes", 1, 0)</f>
        <v>0</v>
      </c>
      <c r="L3342" t="s">
        <v>1691</v>
      </c>
      <c r="M3342" t="s">
        <v>10</v>
      </c>
    </row>
    <row r="3343" spans="1:13" x14ac:dyDescent="0.3">
      <c r="A3343">
        <v>3548</v>
      </c>
      <c r="B3343">
        <v>4</v>
      </c>
      <c r="C3343">
        <v>39</v>
      </c>
      <c r="D3343">
        <v>3</v>
      </c>
      <c r="E3343">
        <v>19</v>
      </c>
      <c r="F3343">
        <v>3548</v>
      </c>
      <c r="G3343" t="s">
        <v>3561</v>
      </c>
      <c r="H3343" s="6">
        <v>31</v>
      </c>
      <c r="I3343" s="12">
        <f>IF(Fact_Order[[#This Row],[Review Rating]]&gt;3,1,0)</f>
        <v>1</v>
      </c>
      <c r="J3343">
        <v>3.8</v>
      </c>
      <c r="K3343">
        <f>IF(Fact_Order[[#This Row],[Discount Applied]]="Yes", 1, 0)</f>
        <v>0</v>
      </c>
      <c r="L3343" t="s">
        <v>1691</v>
      </c>
      <c r="M3343" t="s">
        <v>12</v>
      </c>
    </row>
    <row r="3344" spans="1:13" x14ac:dyDescent="0.3">
      <c r="A3344">
        <v>3552</v>
      </c>
      <c r="B3344">
        <v>6</v>
      </c>
      <c r="C3344">
        <v>7</v>
      </c>
      <c r="D3344">
        <v>2</v>
      </c>
      <c r="E3344">
        <v>25</v>
      </c>
      <c r="F3344">
        <v>3552</v>
      </c>
      <c r="G3344" t="s">
        <v>3565</v>
      </c>
      <c r="H3344" s="6">
        <v>31</v>
      </c>
      <c r="I3344" s="12">
        <f>IF(Fact_Order[[#This Row],[Review Rating]]&gt;3,1,0)</f>
        <v>0</v>
      </c>
      <c r="J3344">
        <v>2.6</v>
      </c>
      <c r="K3344">
        <f>IF(Fact_Order[[#This Row],[Discount Applied]]="Yes", 1, 0)</f>
        <v>0</v>
      </c>
      <c r="L3344" t="s">
        <v>1691</v>
      </c>
      <c r="M3344" t="s">
        <v>8</v>
      </c>
    </row>
    <row r="3345" spans="1:13" x14ac:dyDescent="0.3">
      <c r="A3345">
        <v>3616</v>
      </c>
      <c r="B3345">
        <v>2</v>
      </c>
      <c r="C3345">
        <v>19</v>
      </c>
      <c r="D3345">
        <v>1</v>
      </c>
      <c r="E3345">
        <v>11</v>
      </c>
      <c r="F3345">
        <v>3616</v>
      </c>
      <c r="G3345" t="s">
        <v>3629</v>
      </c>
      <c r="H3345" s="6">
        <v>31</v>
      </c>
      <c r="I3345" s="12">
        <f>IF(Fact_Order[[#This Row],[Review Rating]]&gt;3,1,0)</f>
        <v>1</v>
      </c>
      <c r="J3345">
        <v>4.4000000000000004</v>
      </c>
      <c r="K3345">
        <f>IF(Fact_Order[[#This Row],[Discount Applied]]="Yes", 1, 0)</f>
        <v>0</v>
      </c>
      <c r="L3345" t="s">
        <v>1691</v>
      </c>
      <c r="M3345" t="s">
        <v>12</v>
      </c>
    </row>
    <row r="3346" spans="1:13" x14ac:dyDescent="0.3">
      <c r="A3346">
        <v>3641</v>
      </c>
      <c r="B3346">
        <v>3</v>
      </c>
      <c r="C3346">
        <v>47</v>
      </c>
      <c r="D3346">
        <v>2</v>
      </c>
      <c r="E3346">
        <v>13</v>
      </c>
      <c r="F3346">
        <v>3641</v>
      </c>
      <c r="G3346" t="s">
        <v>3654</v>
      </c>
      <c r="H3346" s="6">
        <v>31</v>
      </c>
      <c r="I3346" s="12">
        <f>IF(Fact_Order[[#This Row],[Review Rating]]&gt;3,1,0)</f>
        <v>1</v>
      </c>
      <c r="J3346">
        <v>4</v>
      </c>
      <c r="K3346">
        <f>IF(Fact_Order[[#This Row],[Discount Applied]]="Yes", 1, 0)</f>
        <v>0</v>
      </c>
      <c r="L3346" t="s">
        <v>1691</v>
      </c>
      <c r="M3346" t="s">
        <v>14</v>
      </c>
    </row>
    <row r="3347" spans="1:13" x14ac:dyDescent="0.3">
      <c r="A3347">
        <v>3715</v>
      </c>
      <c r="B3347">
        <v>1</v>
      </c>
      <c r="C3347">
        <v>15</v>
      </c>
      <c r="D3347">
        <v>1</v>
      </c>
      <c r="E3347">
        <v>20</v>
      </c>
      <c r="F3347">
        <v>3715</v>
      </c>
      <c r="G3347" t="s">
        <v>3728</v>
      </c>
      <c r="H3347" s="6">
        <v>31</v>
      </c>
      <c r="I3347" s="12">
        <f>IF(Fact_Order[[#This Row],[Review Rating]]&gt;3,1,0)</f>
        <v>1</v>
      </c>
      <c r="J3347">
        <v>3.9</v>
      </c>
      <c r="K3347">
        <f>IF(Fact_Order[[#This Row],[Discount Applied]]="Yes", 1, 0)</f>
        <v>0</v>
      </c>
      <c r="L3347" t="s">
        <v>1691</v>
      </c>
      <c r="M3347" t="s">
        <v>12</v>
      </c>
    </row>
    <row r="3348" spans="1:13" x14ac:dyDescent="0.3">
      <c r="A3348">
        <v>3729</v>
      </c>
      <c r="B3348">
        <v>4</v>
      </c>
      <c r="C3348">
        <v>35</v>
      </c>
      <c r="D3348">
        <v>1</v>
      </c>
      <c r="E3348">
        <v>15</v>
      </c>
      <c r="F3348">
        <v>3729</v>
      </c>
      <c r="G3348" t="s">
        <v>3742</v>
      </c>
      <c r="H3348" s="6">
        <v>31</v>
      </c>
      <c r="I3348" s="12">
        <f>IF(Fact_Order[[#This Row],[Review Rating]]&gt;3,1,0)</f>
        <v>0</v>
      </c>
      <c r="J3348">
        <v>3</v>
      </c>
      <c r="K3348">
        <f>IF(Fact_Order[[#This Row],[Discount Applied]]="Yes", 1, 0)</f>
        <v>0</v>
      </c>
      <c r="L3348" t="s">
        <v>1691</v>
      </c>
      <c r="M3348" t="s">
        <v>27</v>
      </c>
    </row>
    <row r="3349" spans="1:13" x14ac:dyDescent="0.3">
      <c r="A3349">
        <v>3740</v>
      </c>
      <c r="B3349">
        <v>2</v>
      </c>
      <c r="C3349">
        <v>38</v>
      </c>
      <c r="D3349">
        <v>4</v>
      </c>
      <c r="E3349">
        <v>13</v>
      </c>
      <c r="F3349">
        <v>3740</v>
      </c>
      <c r="G3349" t="s">
        <v>3753</v>
      </c>
      <c r="H3349" s="6">
        <v>31</v>
      </c>
      <c r="I3349" s="12">
        <f>IF(Fact_Order[[#This Row],[Review Rating]]&gt;3,1,0)</f>
        <v>1</v>
      </c>
      <c r="J3349">
        <v>4.2</v>
      </c>
      <c r="K3349">
        <f>IF(Fact_Order[[#This Row],[Discount Applied]]="Yes", 1, 0)</f>
        <v>0</v>
      </c>
      <c r="L3349" t="s">
        <v>1691</v>
      </c>
      <c r="M3349" t="s">
        <v>12</v>
      </c>
    </row>
    <row r="3350" spans="1:13" x14ac:dyDescent="0.3">
      <c r="A3350">
        <v>3827</v>
      </c>
      <c r="B3350">
        <v>1</v>
      </c>
      <c r="C3350">
        <v>7</v>
      </c>
      <c r="D3350">
        <v>3</v>
      </c>
      <c r="E3350">
        <v>15</v>
      </c>
      <c r="F3350">
        <v>3827</v>
      </c>
      <c r="G3350" t="s">
        <v>3840</v>
      </c>
      <c r="H3350" s="6">
        <v>31</v>
      </c>
      <c r="I3350" s="12">
        <f>IF(Fact_Order[[#This Row],[Review Rating]]&gt;3,1,0)</f>
        <v>1</v>
      </c>
      <c r="J3350">
        <v>4</v>
      </c>
      <c r="K3350">
        <f>IF(Fact_Order[[#This Row],[Discount Applied]]="Yes", 1, 0)</f>
        <v>0</v>
      </c>
      <c r="L3350" t="s">
        <v>1691</v>
      </c>
      <c r="M3350" t="s">
        <v>22</v>
      </c>
    </row>
    <row r="3351" spans="1:13" x14ac:dyDescent="0.3">
      <c r="A3351">
        <v>50</v>
      </c>
      <c r="B3351">
        <v>3</v>
      </c>
      <c r="C3351">
        <v>33</v>
      </c>
      <c r="D3351">
        <v>2</v>
      </c>
      <c r="E3351">
        <v>16</v>
      </c>
      <c r="F3351">
        <v>50</v>
      </c>
      <c r="G3351" t="s">
        <v>62</v>
      </c>
      <c r="H3351" s="6">
        <v>30</v>
      </c>
      <c r="I3351" s="12">
        <f>IF(Fact_Order[[#This Row],[Review Rating]]&gt;3,1,0)</f>
        <v>1</v>
      </c>
      <c r="J3351">
        <v>4.5999999999999996</v>
      </c>
      <c r="K3351">
        <f>IF(Fact_Order[[#This Row],[Discount Applied]]="Yes", 1, 0)</f>
        <v>1</v>
      </c>
      <c r="L3351" t="s">
        <v>7</v>
      </c>
      <c r="M3351" t="s">
        <v>27</v>
      </c>
    </row>
    <row r="3352" spans="1:13" x14ac:dyDescent="0.3">
      <c r="A3352">
        <v>147</v>
      </c>
      <c r="B3352">
        <v>4</v>
      </c>
      <c r="C3352">
        <v>25</v>
      </c>
      <c r="D3352">
        <v>4</v>
      </c>
      <c r="E3352">
        <v>12</v>
      </c>
      <c r="F3352">
        <v>147</v>
      </c>
      <c r="G3352" t="s">
        <v>159</v>
      </c>
      <c r="H3352" s="6">
        <v>30</v>
      </c>
      <c r="I3352" s="12">
        <f>IF(Fact_Order[[#This Row],[Review Rating]]&gt;3,1,0)</f>
        <v>1</v>
      </c>
      <c r="J3352">
        <v>4</v>
      </c>
      <c r="K3352">
        <f>IF(Fact_Order[[#This Row],[Discount Applied]]="Yes", 1, 0)</f>
        <v>1</v>
      </c>
      <c r="L3352" t="s">
        <v>7</v>
      </c>
      <c r="M3352" t="s">
        <v>8</v>
      </c>
    </row>
    <row r="3353" spans="1:13" x14ac:dyDescent="0.3">
      <c r="A3353">
        <v>170</v>
      </c>
      <c r="B3353">
        <v>4</v>
      </c>
      <c r="C3353">
        <v>23</v>
      </c>
      <c r="D3353">
        <v>3</v>
      </c>
      <c r="E3353">
        <v>15</v>
      </c>
      <c r="F3353">
        <v>170</v>
      </c>
      <c r="G3353" t="s">
        <v>182</v>
      </c>
      <c r="H3353" s="6">
        <v>30</v>
      </c>
      <c r="I3353" s="12">
        <f>IF(Fact_Order[[#This Row],[Review Rating]]&gt;3,1,0)</f>
        <v>1</v>
      </c>
      <c r="J3353">
        <v>3.3</v>
      </c>
      <c r="K3353">
        <f>IF(Fact_Order[[#This Row],[Discount Applied]]="Yes", 1, 0)</f>
        <v>1</v>
      </c>
      <c r="L3353" t="s">
        <v>7</v>
      </c>
      <c r="M3353" t="s">
        <v>14</v>
      </c>
    </row>
    <row r="3354" spans="1:13" x14ac:dyDescent="0.3">
      <c r="A3354">
        <v>257</v>
      </c>
      <c r="B3354">
        <v>1</v>
      </c>
      <c r="C3354">
        <v>46</v>
      </c>
      <c r="D3354">
        <v>2</v>
      </c>
      <c r="E3354">
        <v>17</v>
      </c>
      <c r="F3354">
        <v>257</v>
      </c>
      <c r="G3354" t="s">
        <v>269</v>
      </c>
      <c r="H3354" s="6">
        <v>30</v>
      </c>
      <c r="I3354" s="12">
        <f>IF(Fact_Order[[#This Row],[Review Rating]]&gt;3,1,0)</f>
        <v>1</v>
      </c>
      <c r="J3354">
        <v>4.7</v>
      </c>
      <c r="K3354">
        <f>IF(Fact_Order[[#This Row],[Discount Applied]]="Yes", 1, 0)</f>
        <v>1</v>
      </c>
      <c r="L3354" t="s">
        <v>7</v>
      </c>
      <c r="M3354" t="s">
        <v>12</v>
      </c>
    </row>
    <row r="3355" spans="1:13" x14ac:dyDescent="0.3">
      <c r="A3355">
        <v>277</v>
      </c>
      <c r="B3355">
        <v>1</v>
      </c>
      <c r="C3355">
        <v>46</v>
      </c>
      <c r="D3355">
        <v>4</v>
      </c>
      <c r="E3355">
        <v>12</v>
      </c>
      <c r="F3355">
        <v>277</v>
      </c>
      <c r="G3355" t="s">
        <v>289</v>
      </c>
      <c r="H3355" s="6">
        <v>30</v>
      </c>
      <c r="I3355" s="12">
        <f>IF(Fact_Order[[#This Row],[Review Rating]]&gt;3,1,0)</f>
        <v>1</v>
      </c>
      <c r="J3355">
        <v>3.5</v>
      </c>
      <c r="K3355">
        <f>IF(Fact_Order[[#This Row],[Discount Applied]]="Yes", 1, 0)</f>
        <v>1</v>
      </c>
      <c r="L3355" t="s">
        <v>7</v>
      </c>
      <c r="M3355" t="s">
        <v>22</v>
      </c>
    </row>
    <row r="3356" spans="1:13" x14ac:dyDescent="0.3">
      <c r="A3356">
        <v>284</v>
      </c>
      <c r="B3356">
        <v>3</v>
      </c>
      <c r="C3356">
        <v>7</v>
      </c>
      <c r="D3356">
        <v>4</v>
      </c>
      <c r="E3356">
        <v>2</v>
      </c>
      <c r="F3356">
        <v>284</v>
      </c>
      <c r="G3356" t="s">
        <v>296</v>
      </c>
      <c r="H3356" s="6">
        <v>30</v>
      </c>
      <c r="I3356" s="12">
        <f>IF(Fact_Order[[#This Row],[Review Rating]]&gt;3,1,0)</f>
        <v>1</v>
      </c>
      <c r="J3356">
        <v>3.2</v>
      </c>
      <c r="K3356">
        <f>IF(Fact_Order[[#This Row],[Discount Applied]]="Yes", 1, 0)</f>
        <v>1</v>
      </c>
      <c r="L3356" t="s">
        <v>7</v>
      </c>
      <c r="M3356" t="s">
        <v>8</v>
      </c>
    </row>
    <row r="3357" spans="1:13" x14ac:dyDescent="0.3">
      <c r="A3357">
        <v>361</v>
      </c>
      <c r="B3357">
        <v>4</v>
      </c>
      <c r="C3357">
        <v>4</v>
      </c>
      <c r="D3357">
        <v>3</v>
      </c>
      <c r="E3357">
        <v>14</v>
      </c>
      <c r="F3357">
        <v>361</v>
      </c>
      <c r="G3357" t="s">
        <v>373</v>
      </c>
      <c r="H3357" s="6">
        <v>30</v>
      </c>
      <c r="I3357" s="12">
        <f>IF(Fact_Order[[#This Row],[Review Rating]]&gt;3,1,0)</f>
        <v>0</v>
      </c>
      <c r="J3357">
        <v>3</v>
      </c>
      <c r="K3357">
        <f>IF(Fact_Order[[#This Row],[Discount Applied]]="Yes", 1, 0)</f>
        <v>1</v>
      </c>
      <c r="L3357" t="s">
        <v>7</v>
      </c>
      <c r="M3357" t="s">
        <v>27</v>
      </c>
    </row>
    <row r="3358" spans="1:13" x14ac:dyDescent="0.3">
      <c r="A3358">
        <v>460</v>
      </c>
      <c r="B3358">
        <v>4</v>
      </c>
      <c r="C3358">
        <v>34</v>
      </c>
      <c r="D3358">
        <v>1</v>
      </c>
      <c r="E3358">
        <v>20</v>
      </c>
      <c r="F3358">
        <v>460</v>
      </c>
      <c r="G3358" t="s">
        <v>472</v>
      </c>
      <c r="H3358" s="6">
        <v>30</v>
      </c>
      <c r="I3358" s="12">
        <f>IF(Fact_Order[[#This Row],[Review Rating]]&gt;3,1,0)</f>
        <v>1</v>
      </c>
      <c r="J3358">
        <v>3.8</v>
      </c>
      <c r="K3358">
        <f>IF(Fact_Order[[#This Row],[Discount Applied]]="Yes", 1, 0)</f>
        <v>1</v>
      </c>
      <c r="L3358" t="s">
        <v>7</v>
      </c>
      <c r="M3358" t="s">
        <v>14</v>
      </c>
    </row>
    <row r="3359" spans="1:13" x14ac:dyDescent="0.3">
      <c r="A3359">
        <v>503</v>
      </c>
      <c r="B3359">
        <v>1</v>
      </c>
      <c r="C3359">
        <v>37</v>
      </c>
      <c r="D3359">
        <v>4</v>
      </c>
      <c r="E3359">
        <v>14</v>
      </c>
      <c r="F3359">
        <v>503</v>
      </c>
      <c r="G3359" t="s">
        <v>515</v>
      </c>
      <c r="H3359" s="6">
        <v>30</v>
      </c>
      <c r="I3359" s="12">
        <f>IF(Fact_Order[[#This Row],[Review Rating]]&gt;3,1,0)</f>
        <v>0</v>
      </c>
      <c r="J3359">
        <v>2.8</v>
      </c>
      <c r="K3359">
        <f>IF(Fact_Order[[#This Row],[Discount Applied]]="Yes", 1, 0)</f>
        <v>1</v>
      </c>
      <c r="L3359" t="s">
        <v>7</v>
      </c>
      <c r="M3359" t="s">
        <v>14</v>
      </c>
    </row>
    <row r="3360" spans="1:13" x14ac:dyDescent="0.3">
      <c r="A3360">
        <v>637</v>
      </c>
      <c r="B3360">
        <v>6</v>
      </c>
      <c r="C3360">
        <v>49</v>
      </c>
      <c r="D3360">
        <v>3</v>
      </c>
      <c r="E3360">
        <v>9</v>
      </c>
      <c r="F3360">
        <v>637</v>
      </c>
      <c r="G3360" t="s">
        <v>649</v>
      </c>
      <c r="H3360" s="6">
        <v>30</v>
      </c>
      <c r="I3360" s="12">
        <f>IF(Fact_Order[[#This Row],[Review Rating]]&gt;3,1,0)</f>
        <v>0</v>
      </c>
      <c r="J3360">
        <v>2.8</v>
      </c>
      <c r="K3360">
        <f>IF(Fact_Order[[#This Row],[Discount Applied]]="Yes", 1, 0)</f>
        <v>1</v>
      </c>
      <c r="L3360" t="s">
        <v>7</v>
      </c>
      <c r="M3360" t="s">
        <v>22</v>
      </c>
    </row>
    <row r="3361" spans="1:13" x14ac:dyDescent="0.3">
      <c r="A3361">
        <v>672</v>
      </c>
      <c r="B3361">
        <v>1</v>
      </c>
      <c r="C3361">
        <v>45</v>
      </c>
      <c r="D3361">
        <v>1</v>
      </c>
      <c r="E3361">
        <v>15</v>
      </c>
      <c r="F3361">
        <v>672</v>
      </c>
      <c r="G3361" t="s">
        <v>684</v>
      </c>
      <c r="H3361" s="6">
        <v>30</v>
      </c>
      <c r="I3361" s="12">
        <f>IF(Fact_Order[[#This Row],[Review Rating]]&gt;3,1,0)</f>
        <v>1</v>
      </c>
      <c r="J3361">
        <v>4.7</v>
      </c>
      <c r="K3361">
        <f>IF(Fact_Order[[#This Row],[Discount Applied]]="Yes", 1, 0)</f>
        <v>1</v>
      </c>
      <c r="L3361" t="s">
        <v>7</v>
      </c>
      <c r="M3361" t="s">
        <v>10</v>
      </c>
    </row>
    <row r="3362" spans="1:13" x14ac:dyDescent="0.3">
      <c r="A3362">
        <v>806</v>
      </c>
      <c r="B3362">
        <v>3</v>
      </c>
      <c r="C3362">
        <v>40</v>
      </c>
      <c r="D3362">
        <v>3</v>
      </c>
      <c r="E3362">
        <v>11</v>
      </c>
      <c r="F3362">
        <v>806</v>
      </c>
      <c r="G3362" t="s">
        <v>818</v>
      </c>
      <c r="H3362" s="6">
        <v>30</v>
      </c>
      <c r="I3362" s="12">
        <f>IF(Fact_Order[[#This Row],[Review Rating]]&gt;3,1,0)</f>
        <v>1</v>
      </c>
      <c r="J3362">
        <v>3.7</v>
      </c>
      <c r="K3362">
        <f>IF(Fact_Order[[#This Row],[Discount Applied]]="Yes", 1, 0)</f>
        <v>1</v>
      </c>
      <c r="L3362" t="s">
        <v>7</v>
      </c>
      <c r="M3362" t="s">
        <v>27</v>
      </c>
    </row>
    <row r="3363" spans="1:13" x14ac:dyDescent="0.3">
      <c r="A3363">
        <v>998</v>
      </c>
      <c r="B3363">
        <v>1</v>
      </c>
      <c r="C3363">
        <v>1</v>
      </c>
      <c r="D3363">
        <v>2</v>
      </c>
      <c r="E3363">
        <v>14</v>
      </c>
      <c r="F3363">
        <v>998</v>
      </c>
      <c r="G3363" t="s">
        <v>1010</v>
      </c>
      <c r="H3363" s="6">
        <v>30</v>
      </c>
      <c r="I3363" s="12">
        <f>IF(Fact_Order[[#This Row],[Review Rating]]&gt;3,1,0)</f>
        <v>1</v>
      </c>
      <c r="J3363">
        <v>3.6</v>
      </c>
      <c r="K3363">
        <f>IF(Fact_Order[[#This Row],[Discount Applied]]="Yes", 1, 0)</f>
        <v>1</v>
      </c>
      <c r="L3363" t="s">
        <v>7</v>
      </c>
      <c r="M3363" t="s">
        <v>10</v>
      </c>
    </row>
    <row r="3364" spans="1:13" x14ac:dyDescent="0.3">
      <c r="A3364">
        <v>1010</v>
      </c>
      <c r="B3364">
        <v>1</v>
      </c>
      <c r="C3364">
        <v>8</v>
      </c>
      <c r="D3364">
        <v>3</v>
      </c>
      <c r="E3364">
        <v>16</v>
      </c>
      <c r="F3364">
        <v>1010</v>
      </c>
      <c r="G3364" t="s">
        <v>1022</v>
      </c>
      <c r="H3364" s="6">
        <v>30</v>
      </c>
      <c r="I3364" s="12">
        <f>IF(Fact_Order[[#This Row],[Review Rating]]&gt;3,1,0)</f>
        <v>1</v>
      </c>
      <c r="J3364">
        <v>3.1</v>
      </c>
      <c r="K3364">
        <f>IF(Fact_Order[[#This Row],[Discount Applied]]="Yes", 1, 0)</f>
        <v>1</v>
      </c>
      <c r="L3364" t="s">
        <v>7</v>
      </c>
      <c r="M3364" t="s">
        <v>8</v>
      </c>
    </row>
    <row r="3365" spans="1:13" x14ac:dyDescent="0.3">
      <c r="A3365">
        <v>1017</v>
      </c>
      <c r="B3365">
        <v>1</v>
      </c>
      <c r="C3365">
        <v>38</v>
      </c>
      <c r="D3365">
        <v>3</v>
      </c>
      <c r="E3365">
        <v>23</v>
      </c>
      <c r="F3365">
        <v>1017</v>
      </c>
      <c r="G3365" t="s">
        <v>1029</v>
      </c>
      <c r="H3365" s="6">
        <v>30</v>
      </c>
      <c r="I3365" s="12">
        <f>IF(Fact_Order[[#This Row],[Review Rating]]&gt;3,1,0)</f>
        <v>1</v>
      </c>
      <c r="J3365">
        <v>3.4</v>
      </c>
      <c r="K3365">
        <f>IF(Fact_Order[[#This Row],[Discount Applied]]="Yes", 1, 0)</f>
        <v>1</v>
      </c>
      <c r="L3365" t="s">
        <v>7</v>
      </c>
      <c r="M3365" t="s">
        <v>22</v>
      </c>
    </row>
    <row r="3366" spans="1:13" x14ac:dyDescent="0.3">
      <c r="A3366">
        <v>1045</v>
      </c>
      <c r="B3366">
        <v>3</v>
      </c>
      <c r="C3366">
        <v>5</v>
      </c>
      <c r="D3366">
        <v>3</v>
      </c>
      <c r="E3366">
        <v>3</v>
      </c>
      <c r="F3366">
        <v>1045</v>
      </c>
      <c r="G3366" t="s">
        <v>1057</v>
      </c>
      <c r="H3366" s="6">
        <v>30</v>
      </c>
      <c r="I3366" s="12">
        <f>IF(Fact_Order[[#This Row],[Review Rating]]&gt;3,1,0)</f>
        <v>1</v>
      </c>
      <c r="J3366">
        <v>4.4000000000000004</v>
      </c>
      <c r="K3366">
        <f>IF(Fact_Order[[#This Row],[Discount Applied]]="Yes", 1, 0)</f>
        <v>1</v>
      </c>
      <c r="L3366" t="s">
        <v>7</v>
      </c>
      <c r="M3366" t="s">
        <v>22</v>
      </c>
    </row>
    <row r="3367" spans="1:13" x14ac:dyDescent="0.3">
      <c r="A3367">
        <v>1082</v>
      </c>
      <c r="B3367">
        <v>4</v>
      </c>
      <c r="C3367">
        <v>38</v>
      </c>
      <c r="D3367">
        <v>2</v>
      </c>
      <c r="E3367">
        <v>23</v>
      </c>
      <c r="F3367">
        <v>1082</v>
      </c>
      <c r="G3367" t="s">
        <v>1094</v>
      </c>
      <c r="H3367" s="6">
        <v>30</v>
      </c>
      <c r="I3367" s="12">
        <f>IF(Fact_Order[[#This Row],[Review Rating]]&gt;3,1,0)</f>
        <v>1</v>
      </c>
      <c r="J3367">
        <v>4.5</v>
      </c>
      <c r="K3367">
        <f>IF(Fact_Order[[#This Row],[Discount Applied]]="Yes", 1, 0)</f>
        <v>1</v>
      </c>
      <c r="L3367" t="s">
        <v>7</v>
      </c>
      <c r="M3367" t="s">
        <v>12</v>
      </c>
    </row>
    <row r="3368" spans="1:13" x14ac:dyDescent="0.3">
      <c r="A3368">
        <v>1129</v>
      </c>
      <c r="B3368">
        <v>3</v>
      </c>
      <c r="C3368">
        <v>15</v>
      </c>
      <c r="D3368">
        <v>1</v>
      </c>
      <c r="E3368">
        <v>25</v>
      </c>
      <c r="F3368">
        <v>1129</v>
      </c>
      <c r="G3368" t="s">
        <v>1141</v>
      </c>
      <c r="H3368" s="6">
        <v>30</v>
      </c>
      <c r="I3368" s="12">
        <f>IF(Fact_Order[[#This Row],[Review Rating]]&gt;3,1,0)</f>
        <v>1</v>
      </c>
      <c r="J3368">
        <v>4.7</v>
      </c>
      <c r="K3368">
        <f>IF(Fact_Order[[#This Row],[Discount Applied]]="Yes", 1, 0)</f>
        <v>1</v>
      </c>
      <c r="L3368" t="s">
        <v>7</v>
      </c>
      <c r="M3368" t="s">
        <v>27</v>
      </c>
    </row>
    <row r="3369" spans="1:13" x14ac:dyDescent="0.3">
      <c r="A3369">
        <v>1397</v>
      </c>
      <c r="B3369">
        <v>3</v>
      </c>
      <c r="C3369">
        <v>49</v>
      </c>
      <c r="D3369">
        <v>1</v>
      </c>
      <c r="E3369">
        <v>14</v>
      </c>
      <c r="F3369">
        <v>1397</v>
      </c>
      <c r="G3369" t="s">
        <v>1409</v>
      </c>
      <c r="H3369" s="6">
        <v>30</v>
      </c>
      <c r="I3369" s="12">
        <f>IF(Fact_Order[[#This Row],[Review Rating]]&gt;3,1,0)</f>
        <v>0</v>
      </c>
      <c r="J3369">
        <v>3</v>
      </c>
      <c r="K3369">
        <f>IF(Fact_Order[[#This Row],[Discount Applied]]="Yes", 1, 0)</f>
        <v>1</v>
      </c>
      <c r="L3369" t="s">
        <v>7</v>
      </c>
      <c r="M3369" t="s">
        <v>27</v>
      </c>
    </row>
    <row r="3370" spans="1:13" x14ac:dyDescent="0.3">
      <c r="A3370">
        <v>1431</v>
      </c>
      <c r="B3370">
        <v>2</v>
      </c>
      <c r="C3370">
        <v>50</v>
      </c>
      <c r="D3370">
        <v>3</v>
      </c>
      <c r="E3370">
        <v>4</v>
      </c>
      <c r="F3370">
        <v>1431</v>
      </c>
      <c r="G3370" t="s">
        <v>1443</v>
      </c>
      <c r="H3370" s="6">
        <v>30</v>
      </c>
      <c r="I3370" s="12">
        <f>IF(Fact_Order[[#This Row],[Review Rating]]&gt;3,1,0)</f>
        <v>1</v>
      </c>
      <c r="J3370">
        <v>4.9000000000000004</v>
      </c>
      <c r="K3370">
        <f>IF(Fact_Order[[#This Row],[Discount Applied]]="Yes", 1, 0)</f>
        <v>1</v>
      </c>
      <c r="L3370" t="s">
        <v>7</v>
      </c>
      <c r="M3370" t="s">
        <v>12</v>
      </c>
    </row>
    <row r="3371" spans="1:13" x14ac:dyDescent="0.3">
      <c r="A3371">
        <v>1504</v>
      </c>
      <c r="B3371">
        <v>5</v>
      </c>
      <c r="C3371">
        <v>50</v>
      </c>
      <c r="D3371">
        <v>4</v>
      </c>
      <c r="E3371">
        <v>15</v>
      </c>
      <c r="F3371">
        <v>1504</v>
      </c>
      <c r="G3371" t="s">
        <v>1516</v>
      </c>
      <c r="H3371" s="6">
        <v>30</v>
      </c>
      <c r="I3371" s="12">
        <f>IF(Fact_Order[[#This Row],[Review Rating]]&gt;3,1,0)</f>
        <v>1</v>
      </c>
      <c r="J3371">
        <v>3.9</v>
      </c>
      <c r="K3371">
        <f>IF(Fact_Order[[#This Row],[Discount Applied]]="Yes", 1, 0)</f>
        <v>1</v>
      </c>
      <c r="L3371" t="s">
        <v>7</v>
      </c>
      <c r="M3371" t="s">
        <v>10</v>
      </c>
    </row>
    <row r="3372" spans="1:13" x14ac:dyDescent="0.3">
      <c r="A3372">
        <v>1507</v>
      </c>
      <c r="B3372">
        <v>5</v>
      </c>
      <c r="C3372">
        <v>37</v>
      </c>
      <c r="D3372">
        <v>4</v>
      </c>
      <c r="E3372">
        <v>6</v>
      </c>
      <c r="F3372">
        <v>1507</v>
      </c>
      <c r="G3372" t="s">
        <v>1519</v>
      </c>
      <c r="H3372" s="6">
        <v>30</v>
      </c>
      <c r="I3372" s="12">
        <f>IF(Fact_Order[[#This Row],[Review Rating]]&gt;3,1,0)</f>
        <v>0</v>
      </c>
      <c r="J3372">
        <v>3</v>
      </c>
      <c r="K3372">
        <f>IF(Fact_Order[[#This Row],[Discount Applied]]="Yes", 1, 0)</f>
        <v>1</v>
      </c>
      <c r="L3372" t="s">
        <v>7</v>
      </c>
      <c r="M3372" t="s">
        <v>14</v>
      </c>
    </row>
    <row r="3373" spans="1:13" x14ac:dyDescent="0.3">
      <c r="A3373">
        <v>1511</v>
      </c>
      <c r="B3373">
        <v>2</v>
      </c>
      <c r="C3373">
        <v>34</v>
      </c>
      <c r="D3373">
        <v>4</v>
      </c>
      <c r="E3373">
        <v>1</v>
      </c>
      <c r="F3373">
        <v>1511</v>
      </c>
      <c r="G3373" t="s">
        <v>1523</v>
      </c>
      <c r="H3373" s="6">
        <v>30</v>
      </c>
      <c r="I3373" s="12">
        <f>IF(Fact_Order[[#This Row],[Review Rating]]&gt;3,1,0)</f>
        <v>0</v>
      </c>
      <c r="J3373">
        <v>3</v>
      </c>
      <c r="K3373">
        <f>IF(Fact_Order[[#This Row],[Discount Applied]]="Yes", 1, 0)</f>
        <v>1</v>
      </c>
      <c r="L3373" t="s">
        <v>7</v>
      </c>
      <c r="M3373" t="s">
        <v>8</v>
      </c>
    </row>
    <row r="3374" spans="1:13" x14ac:dyDescent="0.3">
      <c r="A3374">
        <v>1597</v>
      </c>
      <c r="B3374">
        <v>6</v>
      </c>
      <c r="C3374">
        <v>17</v>
      </c>
      <c r="D3374">
        <v>4</v>
      </c>
      <c r="E3374">
        <v>17</v>
      </c>
      <c r="F3374">
        <v>1597</v>
      </c>
      <c r="G3374" t="s">
        <v>1609</v>
      </c>
      <c r="H3374" s="6">
        <v>30</v>
      </c>
      <c r="I3374" s="12">
        <f>IF(Fact_Order[[#This Row],[Review Rating]]&gt;3,1,0)</f>
        <v>1</v>
      </c>
      <c r="J3374">
        <v>4.7</v>
      </c>
      <c r="K3374">
        <f>IF(Fact_Order[[#This Row],[Discount Applied]]="Yes", 1, 0)</f>
        <v>1</v>
      </c>
      <c r="L3374" t="s">
        <v>7</v>
      </c>
      <c r="M3374" t="s">
        <v>27</v>
      </c>
    </row>
    <row r="3375" spans="1:13" x14ac:dyDescent="0.3">
      <c r="A3375">
        <v>1691</v>
      </c>
      <c r="B3375">
        <v>2</v>
      </c>
      <c r="C3375">
        <v>23</v>
      </c>
      <c r="D3375">
        <v>3</v>
      </c>
      <c r="E3375">
        <v>8</v>
      </c>
      <c r="F3375">
        <v>1691</v>
      </c>
      <c r="G3375" t="s">
        <v>1704</v>
      </c>
      <c r="H3375" s="6">
        <v>30</v>
      </c>
      <c r="I3375" s="12">
        <f>IF(Fact_Order[[#This Row],[Review Rating]]&gt;3,1,0)</f>
        <v>1</v>
      </c>
      <c r="J3375">
        <v>3.2</v>
      </c>
      <c r="K3375">
        <f>IF(Fact_Order[[#This Row],[Discount Applied]]="Yes", 1, 0)</f>
        <v>0</v>
      </c>
      <c r="L3375" t="s">
        <v>1691</v>
      </c>
      <c r="M3375" t="s">
        <v>10</v>
      </c>
    </row>
    <row r="3376" spans="1:13" x14ac:dyDescent="0.3">
      <c r="A3376">
        <v>1885</v>
      </c>
      <c r="B3376">
        <v>3</v>
      </c>
      <c r="C3376">
        <v>29</v>
      </c>
      <c r="D3376">
        <v>3</v>
      </c>
      <c r="E3376">
        <v>7</v>
      </c>
      <c r="F3376">
        <v>1885</v>
      </c>
      <c r="G3376" t="s">
        <v>1898</v>
      </c>
      <c r="H3376" s="6">
        <v>30</v>
      </c>
      <c r="I3376" s="12">
        <f>IF(Fact_Order[[#This Row],[Review Rating]]&gt;3,1,0)</f>
        <v>1</v>
      </c>
      <c r="J3376">
        <v>4.3</v>
      </c>
      <c r="K3376">
        <f>IF(Fact_Order[[#This Row],[Discount Applied]]="Yes", 1, 0)</f>
        <v>0</v>
      </c>
      <c r="L3376" t="s">
        <v>1691</v>
      </c>
      <c r="M3376" t="s">
        <v>22</v>
      </c>
    </row>
    <row r="3377" spans="1:13" x14ac:dyDescent="0.3">
      <c r="A3377">
        <v>1893</v>
      </c>
      <c r="B3377">
        <v>5</v>
      </c>
      <c r="C3377">
        <v>19</v>
      </c>
      <c r="D3377">
        <v>4</v>
      </c>
      <c r="E3377">
        <v>15</v>
      </c>
      <c r="F3377">
        <v>1893</v>
      </c>
      <c r="G3377" t="s">
        <v>1906</v>
      </c>
      <c r="H3377" s="6">
        <v>30</v>
      </c>
      <c r="I3377" s="12">
        <f>IF(Fact_Order[[#This Row],[Review Rating]]&gt;3,1,0)</f>
        <v>1</v>
      </c>
      <c r="J3377">
        <v>4.5999999999999996</v>
      </c>
      <c r="K3377">
        <f>IF(Fact_Order[[#This Row],[Discount Applied]]="Yes", 1, 0)</f>
        <v>0</v>
      </c>
      <c r="L3377" t="s">
        <v>1691</v>
      </c>
      <c r="M3377" t="s">
        <v>8</v>
      </c>
    </row>
    <row r="3378" spans="1:13" x14ac:dyDescent="0.3">
      <c r="A3378">
        <v>1907</v>
      </c>
      <c r="B3378">
        <v>5</v>
      </c>
      <c r="C3378">
        <v>35</v>
      </c>
      <c r="D3378">
        <v>2</v>
      </c>
      <c r="E3378">
        <v>22</v>
      </c>
      <c r="F3378">
        <v>1907</v>
      </c>
      <c r="G3378" t="s">
        <v>1920</v>
      </c>
      <c r="H3378" s="6">
        <v>30</v>
      </c>
      <c r="I3378" s="12">
        <f>IF(Fact_Order[[#This Row],[Review Rating]]&gt;3,1,0)</f>
        <v>1</v>
      </c>
      <c r="J3378">
        <v>4.5999999999999996</v>
      </c>
      <c r="K3378">
        <f>IF(Fact_Order[[#This Row],[Discount Applied]]="Yes", 1, 0)</f>
        <v>0</v>
      </c>
      <c r="L3378" t="s">
        <v>1691</v>
      </c>
      <c r="M3378" t="s">
        <v>14</v>
      </c>
    </row>
    <row r="3379" spans="1:13" x14ac:dyDescent="0.3">
      <c r="A3379">
        <v>1964</v>
      </c>
      <c r="B3379">
        <v>4</v>
      </c>
      <c r="C3379">
        <v>50</v>
      </c>
      <c r="D3379">
        <v>2</v>
      </c>
      <c r="E3379">
        <v>7</v>
      </c>
      <c r="F3379">
        <v>1964</v>
      </c>
      <c r="G3379" t="s">
        <v>1977</v>
      </c>
      <c r="H3379" s="6">
        <v>30</v>
      </c>
      <c r="I3379" s="12">
        <f>IF(Fact_Order[[#This Row],[Review Rating]]&gt;3,1,0)</f>
        <v>1</v>
      </c>
      <c r="J3379">
        <v>3.9</v>
      </c>
      <c r="K3379">
        <f>IF(Fact_Order[[#This Row],[Discount Applied]]="Yes", 1, 0)</f>
        <v>0</v>
      </c>
      <c r="L3379" t="s">
        <v>1691</v>
      </c>
      <c r="M3379" t="s">
        <v>12</v>
      </c>
    </row>
    <row r="3380" spans="1:13" x14ac:dyDescent="0.3">
      <c r="A3380">
        <v>2035</v>
      </c>
      <c r="B3380">
        <v>6</v>
      </c>
      <c r="C3380">
        <v>16</v>
      </c>
      <c r="D3380">
        <v>2</v>
      </c>
      <c r="E3380">
        <v>7</v>
      </c>
      <c r="F3380">
        <v>2035</v>
      </c>
      <c r="G3380" t="s">
        <v>2048</v>
      </c>
      <c r="H3380" s="6">
        <v>30</v>
      </c>
      <c r="I3380" s="12">
        <f>IF(Fact_Order[[#This Row],[Review Rating]]&gt;3,1,0)</f>
        <v>0</v>
      </c>
      <c r="J3380">
        <v>2.9</v>
      </c>
      <c r="K3380">
        <f>IF(Fact_Order[[#This Row],[Discount Applied]]="Yes", 1, 0)</f>
        <v>0</v>
      </c>
      <c r="L3380" t="s">
        <v>1691</v>
      </c>
      <c r="M3380" t="s">
        <v>14</v>
      </c>
    </row>
    <row r="3381" spans="1:13" x14ac:dyDescent="0.3">
      <c r="A3381">
        <v>2292</v>
      </c>
      <c r="B3381">
        <v>5</v>
      </c>
      <c r="C3381">
        <v>32</v>
      </c>
      <c r="D3381">
        <v>2</v>
      </c>
      <c r="E3381">
        <v>8</v>
      </c>
      <c r="F3381">
        <v>2292</v>
      </c>
      <c r="G3381" t="s">
        <v>2305</v>
      </c>
      <c r="H3381" s="6">
        <v>30</v>
      </c>
      <c r="I3381" s="12">
        <f>IF(Fact_Order[[#This Row],[Review Rating]]&gt;3,1,0)</f>
        <v>1</v>
      </c>
      <c r="J3381">
        <v>5</v>
      </c>
      <c r="K3381">
        <f>IF(Fact_Order[[#This Row],[Discount Applied]]="Yes", 1, 0)</f>
        <v>0</v>
      </c>
      <c r="L3381" t="s">
        <v>1691</v>
      </c>
      <c r="M3381" t="s">
        <v>12</v>
      </c>
    </row>
    <row r="3382" spans="1:13" x14ac:dyDescent="0.3">
      <c r="A3382">
        <v>2313</v>
      </c>
      <c r="B3382">
        <v>2</v>
      </c>
      <c r="C3382">
        <v>35</v>
      </c>
      <c r="D3382">
        <v>3</v>
      </c>
      <c r="E3382">
        <v>18</v>
      </c>
      <c r="F3382">
        <v>2313</v>
      </c>
      <c r="G3382" t="s">
        <v>2326</v>
      </c>
      <c r="H3382" s="6">
        <v>30</v>
      </c>
      <c r="I3382" s="12">
        <f>IF(Fact_Order[[#This Row],[Review Rating]]&gt;3,1,0)</f>
        <v>1</v>
      </c>
      <c r="J3382">
        <v>3.7</v>
      </c>
      <c r="K3382">
        <f>IF(Fact_Order[[#This Row],[Discount Applied]]="Yes", 1, 0)</f>
        <v>0</v>
      </c>
      <c r="L3382" t="s">
        <v>1691</v>
      </c>
      <c r="M3382" t="s">
        <v>10</v>
      </c>
    </row>
    <row r="3383" spans="1:13" x14ac:dyDescent="0.3">
      <c r="A3383">
        <v>2444</v>
      </c>
      <c r="B3383">
        <v>5</v>
      </c>
      <c r="C3383">
        <v>46</v>
      </c>
      <c r="D3383">
        <v>2</v>
      </c>
      <c r="E3383">
        <v>22</v>
      </c>
      <c r="F3383">
        <v>2444</v>
      </c>
      <c r="G3383" t="s">
        <v>2457</v>
      </c>
      <c r="H3383" s="6">
        <v>30</v>
      </c>
      <c r="I3383" s="12">
        <f>IF(Fact_Order[[#This Row],[Review Rating]]&gt;3,1,0)</f>
        <v>1</v>
      </c>
      <c r="J3383">
        <v>3.4</v>
      </c>
      <c r="K3383">
        <f>IF(Fact_Order[[#This Row],[Discount Applied]]="Yes", 1, 0)</f>
        <v>0</v>
      </c>
      <c r="L3383" t="s">
        <v>1691</v>
      </c>
      <c r="M3383" t="s">
        <v>22</v>
      </c>
    </row>
    <row r="3384" spans="1:13" x14ac:dyDescent="0.3">
      <c r="A3384">
        <v>2585</v>
      </c>
      <c r="B3384">
        <v>6</v>
      </c>
      <c r="C3384">
        <v>21</v>
      </c>
      <c r="D3384">
        <v>3</v>
      </c>
      <c r="E3384">
        <v>21</v>
      </c>
      <c r="F3384">
        <v>2585</v>
      </c>
      <c r="G3384" t="s">
        <v>2598</v>
      </c>
      <c r="H3384" s="6">
        <v>30</v>
      </c>
      <c r="I3384" s="12">
        <f>IF(Fact_Order[[#This Row],[Review Rating]]&gt;3,1,0)</f>
        <v>0</v>
      </c>
      <c r="J3384">
        <v>2.9</v>
      </c>
      <c r="K3384">
        <f>IF(Fact_Order[[#This Row],[Discount Applied]]="Yes", 1, 0)</f>
        <v>0</v>
      </c>
      <c r="L3384" t="s">
        <v>1691</v>
      </c>
      <c r="M3384" t="s">
        <v>22</v>
      </c>
    </row>
    <row r="3385" spans="1:13" x14ac:dyDescent="0.3">
      <c r="A3385">
        <v>2684</v>
      </c>
      <c r="B3385">
        <v>3</v>
      </c>
      <c r="C3385">
        <v>7</v>
      </c>
      <c r="D3385">
        <v>3</v>
      </c>
      <c r="E3385">
        <v>22</v>
      </c>
      <c r="F3385">
        <v>2684</v>
      </c>
      <c r="G3385" t="s">
        <v>2697</v>
      </c>
      <c r="H3385" s="6">
        <v>30</v>
      </c>
      <c r="I3385" s="12">
        <f>IF(Fact_Order[[#This Row],[Review Rating]]&gt;3,1,0)</f>
        <v>1</v>
      </c>
      <c r="J3385">
        <v>4.2</v>
      </c>
      <c r="K3385">
        <f>IF(Fact_Order[[#This Row],[Discount Applied]]="Yes", 1, 0)</f>
        <v>0</v>
      </c>
      <c r="L3385" t="s">
        <v>1691</v>
      </c>
      <c r="M3385" t="s">
        <v>10</v>
      </c>
    </row>
    <row r="3386" spans="1:13" x14ac:dyDescent="0.3">
      <c r="A3386">
        <v>2702</v>
      </c>
      <c r="B3386">
        <v>6</v>
      </c>
      <c r="C3386">
        <v>38</v>
      </c>
      <c r="D3386">
        <v>3</v>
      </c>
      <c r="E3386">
        <v>2</v>
      </c>
      <c r="F3386">
        <v>2702</v>
      </c>
      <c r="G3386" t="s">
        <v>2715</v>
      </c>
      <c r="H3386" s="6">
        <v>30</v>
      </c>
      <c r="I3386" s="12">
        <f>IF(Fact_Order[[#This Row],[Review Rating]]&gt;3,1,0)</f>
        <v>0</v>
      </c>
      <c r="J3386">
        <v>2.8</v>
      </c>
      <c r="K3386">
        <f>IF(Fact_Order[[#This Row],[Discount Applied]]="Yes", 1, 0)</f>
        <v>0</v>
      </c>
      <c r="L3386" t="s">
        <v>1691</v>
      </c>
      <c r="M3386" t="s">
        <v>22</v>
      </c>
    </row>
    <row r="3387" spans="1:13" x14ac:dyDescent="0.3">
      <c r="A3387">
        <v>2916</v>
      </c>
      <c r="B3387">
        <v>1</v>
      </c>
      <c r="C3387">
        <v>5</v>
      </c>
      <c r="D3387">
        <v>4</v>
      </c>
      <c r="E3387">
        <v>6</v>
      </c>
      <c r="F3387">
        <v>2916</v>
      </c>
      <c r="G3387" t="s">
        <v>2929</v>
      </c>
      <c r="H3387" s="6">
        <v>30</v>
      </c>
      <c r="I3387" s="12">
        <f>IF(Fact_Order[[#This Row],[Review Rating]]&gt;3,1,0)</f>
        <v>1</v>
      </c>
      <c r="J3387">
        <v>4.5</v>
      </c>
      <c r="K3387">
        <f>IF(Fact_Order[[#This Row],[Discount Applied]]="Yes", 1, 0)</f>
        <v>0</v>
      </c>
      <c r="L3387" t="s">
        <v>1691</v>
      </c>
      <c r="M3387" t="s">
        <v>27</v>
      </c>
    </row>
    <row r="3388" spans="1:13" x14ac:dyDescent="0.3">
      <c r="A3388">
        <v>3142</v>
      </c>
      <c r="B3388">
        <v>1</v>
      </c>
      <c r="C3388">
        <v>17</v>
      </c>
      <c r="D3388">
        <v>1</v>
      </c>
      <c r="E3388">
        <v>13</v>
      </c>
      <c r="F3388">
        <v>3142</v>
      </c>
      <c r="G3388" t="s">
        <v>3155</v>
      </c>
      <c r="H3388" s="6">
        <v>30</v>
      </c>
      <c r="I3388" s="12">
        <f>IF(Fact_Order[[#This Row],[Review Rating]]&gt;3,1,0)</f>
        <v>1</v>
      </c>
      <c r="J3388">
        <v>4.9000000000000004</v>
      </c>
      <c r="K3388">
        <f>IF(Fact_Order[[#This Row],[Discount Applied]]="Yes", 1, 0)</f>
        <v>0</v>
      </c>
      <c r="L3388" t="s">
        <v>1691</v>
      </c>
      <c r="M3388" t="s">
        <v>12</v>
      </c>
    </row>
    <row r="3389" spans="1:13" x14ac:dyDescent="0.3">
      <c r="A3389">
        <v>3209</v>
      </c>
      <c r="B3389">
        <v>5</v>
      </c>
      <c r="C3389">
        <v>28</v>
      </c>
      <c r="D3389">
        <v>1</v>
      </c>
      <c r="E3389">
        <v>17</v>
      </c>
      <c r="F3389">
        <v>3209</v>
      </c>
      <c r="G3389" t="s">
        <v>3222</v>
      </c>
      <c r="H3389" s="6">
        <v>30</v>
      </c>
      <c r="I3389" s="12">
        <f>IF(Fact_Order[[#This Row],[Review Rating]]&gt;3,1,0)</f>
        <v>1</v>
      </c>
      <c r="J3389">
        <v>3.3</v>
      </c>
      <c r="K3389">
        <f>IF(Fact_Order[[#This Row],[Discount Applied]]="Yes", 1, 0)</f>
        <v>0</v>
      </c>
      <c r="L3389" t="s">
        <v>1691</v>
      </c>
      <c r="M3389" t="s">
        <v>14</v>
      </c>
    </row>
    <row r="3390" spans="1:13" x14ac:dyDescent="0.3">
      <c r="A3390">
        <v>3314</v>
      </c>
      <c r="B3390">
        <v>1</v>
      </c>
      <c r="C3390">
        <v>24</v>
      </c>
      <c r="D3390">
        <v>4</v>
      </c>
      <c r="E3390">
        <v>20</v>
      </c>
      <c r="F3390">
        <v>3314</v>
      </c>
      <c r="G3390" t="s">
        <v>3327</v>
      </c>
      <c r="H3390" s="6">
        <v>30</v>
      </c>
      <c r="I3390" s="12">
        <f>IF(Fact_Order[[#This Row],[Review Rating]]&gt;3,1,0)</f>
        <v>1</v>
      </c>
      <c r="J3390">
        <v>3.9</v>
      </c>
      <c r="K3390">
        <f>IF(Fact_Order[[#This Row],[Discount Applied]]="Yes", 1, 0)</f>
        <v>0</v>
      </c>
      <c r="L3390" t="s">
        <v>1691</v>
      </c>
      <c r="M3390" t="s">
        <v>12</v>
      </c>
    </row>
    <row r="3391" spans="1:13" x14ac:dyDescent="0.3">
      <c r="A3391">
        <v>3419</v>
      </c>
      <c r="B3391">
        <v>2</v>
      </c>
      <c r="C3391">
        <v>37</v>
      </c>
      <c r="D3391">
        <v>3</v>
      </c>
      <c r="E3391">
        <v>15</v>
      </c>
      <c r="F3391">
        <v>3419</v>
      </c>
      <c r="G3391" t="s">
        <v>3432</v>
      </c>
      <c r="H3391" s="6">
        <v>30</v>
      </c>
      <c r="I3391" s="12">
        <f>IF(Fact_Order[[#This Row],[Review Rating]]&gt;3,1,0)</f>
        <v>0</v>
      </c>
      <c r="J3391">
        <v>2.8</v>
      </c>
      <c r="K3391">
        <f>IF(Fact_Order[[#This Row],[Discount Applied]]="Yes", 1, 0)</f>
        <v>0</v>
      </c>
      <c r="L3391" t="s">
        <v>1691</v>
      </c>
      <c r="M3391" t="s">
        <v>27</v>
      </c>
    </row>
    <row r="3392" spans="1:13" x14ac:dyDescent="0.3">
      <c r="A3392">
        <v>3422</v>
      </c>
      <c r="B3392">
        <v>2</v>
      </c>
      <c r="C3392">
        <v>33</v>
      </c>
      <c r="D3392">
        <v>3</v>
      </c>
      <c r="E3392">
        <v>10</v>
      </c>
      <c r="F3392">
        <v>3422</v>
      </c>
      <c r="G3392" t="s">
        <v>3435</v>
      </c>
      <c r="H3392" s="6">
        <v>30</v>
      </c>
      <c r="I3392" s="12">
        <f>IF(Fact_Order[[#This Row],[Review Rating]]&gt;3,1,0)</f>
        <v>0</v>
      </c>
      <c r="J3392">
        <v>2.9</v>
      </c>
      <c r="K3392">
        <f>IF(Fact_Order[[#This Row],[Discount Applied]]="Yes", 1, 0)</f>
        <v>0</v>
      </c>
      <c r="L3392" t="s">
        <v>1691</v>
      </c>
      <c r="M3392" t="s">
        <v>14</v>
      </c>
    </row>
    <row r="3393" spans="1:13" x14ac:dyDescent="0.3">
      <c r="A3393">
        <v>3678</v>
      </c>
      <c r="B3393">
        <v>4</v>
      </c>
      <c r="C3393">
        <v>50</v>
      </c>
      <c r="D3393">
        <v>4</v>
      </c>
      <c r="E3393">
        <v>22</v>
      </c>
      <c r="F3393">
        <v>3678</v>
      </c>
      <c r="G3393" t="s">
        <v>3691</v>
      </c>
      <c r="H3393" s="6">
        <v>30</v>
      </c>
      <c r="I3393" s="12">
        <f>IF(Fact_Order[[#This Row],[Review Rating]]&gt;3,1,0)</f>
        <v>0</v>
      </c>
      <c r="J3393">
        <v>2.8</v>
      </c>
      <c r="K3393">
        <f>IF(Fact_Order[[#This Row],[Discount Applied]]="Yes", 1, 0)</f>
        <v>0</v>
      </c>
      <c r="L3393" t="s">
        <v>1691</v>
      </c>
      <c r="M3393" t="s">
        <v>10</v>
      </c>
    </row>
    <row r="3394" spans="1:13" x14ac:dyDescent="0.3">
      <c r="A3394">
        <v>3690</v>
      </c>
      <c r="B3394">
        <v>4</v>
      </c>
      <c r="C3394">
        <v>37</v>
      </c>
      <c r="D3394">
        <v>4</v>
      </c>
      <c r="E3394">
        <v>17</v>
      </c>
      <c r="F3394">
        <v>3690</v>
      </c>
      <c r="G3394" t="s">
        <v>3703</v>
      </c>
      <c r="H3394" s="6">
        <v>30</v>
      </c>
      <c r="I3394" s="12">
        <f>IF(Fact_Order[[#This Row],[Review Rating]]&gt;3,1,0)</f>
        <v>1</v>
      </c>
      <c r="J3394">
        <v>4.5</v>
      </c>
      <c r="K3394">
        <f>IF(Fact_Order[[#This Row],[Discount Applied]]="Yes", 1, 0)</f>
        <v>0</v>
      </c>
      <c r="L3394" t="s">
        <v>1691</v>
      </c>
      <c r="M3394" t="s">
        <v>22</v>
      </c>
    </row>
    <row r="3395" spans="1:13" x14ac:dyDescent="0.3">
      <c r="A3395">
        <v>3724</v>
      </c>
      <c r="B3395">
        <v>2</v>
      </c>
      <c r="C3395">
        <v>4</v>
      </c>
      <c r="D3395">
        <v>2</v>
      </c>
      <c r="E3395">
        <v>4</v>
      </c>
      <c r="F3395">
        <v>3724</v>
      </c>
      <c r="G3395" t="s">
        <v>3737</v>
      </c>
      <c r="H3395" s="6">
        <v>30</v>
      </c>
      <c r="I3395" s="12">
        <f>IF(Fact_Order[[#This Row],[Review Rating]]&gt;3,1,0)</f>
        <v>1</v>
      </c>
      <c r="J3395">
        <v>3.6</v>
      </c>
      <c r="K3395">
        <f>IF(Fact_Order[[#This Row],[Discount Applied]]="Yes", 1, 0)</f>
        <v>0</v>
      </c>
      <c r="L3395" t="s">
        <v>1691</v>
      </c>
      <c r="M3395" t="s">
        <v>27</v>
      </c>
    </row>
    <row r="3396" spans="1:13" x14ac:dyDescent="0.3">
      <c r="A3396">
        <v>3762</v>
      </c>
      <c r="B3396">
        <v>3</v>
      </c>
      <c r="C3396">
        <v>23</v>
      </c>
      <c r="D3396">
        <v>3</v>
      </c>
      <c r="E3396">
        <v>22</v>
      </c>
      <c r="F3396">
        <v>3762</v>
      </c>
      <c r="G3396" t="s">
        <v>3775</v>
      </c>
      <c r="H3396" s="6">
        <v>30</v>
      </c>
      <c r="I3396" s="12">
        <f>IF(Fact_Order[[#This Row],[Review Rating]]&gt;3,1,0)</f>
        <v>0</v>
      </c>
      <c r="J3396">
        <v>2.8</v>
      </c>
      <c r="K3396">
        <f>IF(Fact_Order[[#This Row],[Discount Applied]]="Yes", 1, 0)</f>
        <v>0</v>
      </c>
      <c r="L3396" t="s">
        <v>1691</v>
      </c>
      <c r="M3396" t="s">
        <v>8</v>
      </c>
    </row>
    <row r="3397" spans="1:13" x14ac:dyDescent="0.3">
      <c r="A3397">
        <v>3812</v>
      </c>
      <c r="B3397">
        <v>4</v>
      </c>
      <c r="C3397">
        <v>38</v>
      </c>
      <c r="D3397">
        <v>1</v>
      </c>
      <c r="E3397">
        <v>23</v>
      </c>
      <c r="F3397">
        <v>3812</v>
      </c>
      <c r="G3397" t="s">
        <v>3825</v>
      </c>
      <c r="H3397" s="6">
        <v>30</v>
      </c>
      <c r="I3397" s="12">
        <f>IF(Fact_Order[[#This Row],[Review Rating]]&gt;3,1,0)</f>
        <v>1</v>
      </c>
      <c r="J3397">
        <v>4</v>
      </c>
      <c r="K3397">
        <f>IF(Fact_Order[[#This Row],[Discount Applied]]="Yes", 1, 0)</f>
        <v>0</v>
      </c>
      <c r="L3397" t="s">
        <v>1691</v>
      </c>
      <c r="M3397" t="s">
        <v>10</v>
      </c>
    </row>
    <row r="3398" spans="1:13" x14ac:dyDescent="0.3">
      <c r="A3398">
        <v>3892</v>
      </c>
      <c r="B3398">
        <v>2</v>
      </c>
      <c r="C3398">
        <v>25</v>
      </c>
      <c r="D3398">
        <v>1</v>
      </c>
      <c r="E3398">
        <v>11</v>
      </c>
      <c r="F3398">
        <v>3892</v>
      </c>
      <c r="G3398" t="s">
        <v>3905</v>
      </c>
      <c r="H3398" s="6">
        <v>30</v>
      </c>
      <c r="I3398" s="12">
        <f>IF(Fact_Order[[#This Row],[Review Rating]]&gt;3,1,0)</f>
        <v>1</v>
      </c>
      <c r="J3398">
        <v>4.7</v>
      </c>
      <c r="K3398">
        <f>IF(Fact_Order[[#This Row],[Discount Applied]]="Yes", 1, 0)</f>
        <v>0</v>
      </c>
      <c r="L3398" t="s">
        <v>1691</v>
      </c>
      <c r="M3398" t="s">
        <v>22</v>
      </c>
    </row>
    <row r="3399" spans="1:13" x14ac:dyDescent="0.3">
      <c r="A3399">
        <v>71</v>
      </c>
      <c r="B3399">
        <v>1</v>
      </c>
      <c r="C3399">
        <v>16</v>
      </c>
      <c r="D3399">
        <v>4</v>
      </c>
      <c r="E3399">
        <v>23</v>
      </c>
      <c r="F3399">
        <v>71</v>
      </c>
      <c r="G3399" t="s">
        <v>83</v>
      </c>
      <c r="H3399" s="6">
        <v>29</v>
      </c>
      <c r="I3399" s="12">
        <f>IF(Fact_Order[[#This Row],[Review Rating]]&gt;3,1,0)</f>
        <v>1</v>
      </c>
      <c r="J3399">
        <v>4.2</v>
      </c>
      <c r="K3399">
        <f>IF(Fact_Order[[#This Row],[Discount Applied]]="Yes", 1, 0)</f>
        <v>1</v>
      </c>
      <c r="L3399" t="s">
        <v>7</v>
      </c>
      <c r="M3399" t="s">
        <v>27</v>
      </c>
    </row>
    <row r="3400" spans="1:13" x14ac:dyDescent="0.3">
      <c r="A3400">
        <v>132</v>
      </c>
      <c r="B3400">
        <v>4</v>
      </c>
      <c r="C3400">
        <v>2</v>
      </c>
      <c r="D3400">
        <v>3</v>
      </c>
      <c r="E3400">
        <v>12</v>
      </c>
      <c r="F3400">
        <v>132</v>
      </c>
      <c r="G3400" t="s">
        <v>144</v>
      </c>
      <c r="H3400" s="6">
        <v>29</v>
      </c>
      <c r="I3400" s="12">
        <f>IF(Fact_Order[[#This Row],[Review Rating]]&gt;3,1,0)</f>
        <v>1</v>
      </c>
      <c r="J3400">
        <v>3.9</v>
      </c>
      <c r="K3400">
        <f>IF(Fact_Order[[#This Row],[Discount Applied]]="Yes", 1, 0)</f>
        <v>1</v>
      </c>
      <c r="L3400" t="s">
        <v>7</v>
      </c>
      <c r="M3400" t="s">
        <v>12</v>
      </c>
    </row>
    <row r="3401" spans="1:13" x14ac:dyDescent="0.3">
      <c r="A3401">
        <v>139</v>
      </c>
      <c r="B3401">
        <v>6</v>
      </c>
      <c r="C3401">
        <v>43</v>
      </c>
      <c r="D3401">
        <v>1</v>
      </c>
      <c r="E3401">
        <v>12</v>
      </c>
      <c r="F3401">
        <v>139</v>
      </c>
      <c r="G3401" t="s">
        <v>151</v>
      </c>
      <c r="H3401" s="6">
        <v>29</v>
      </c>
      <c r="I3401" s="12">
        <f>IF(Fact_Order[[#This Row],[Review Rating]]&gt;3,1,0)</f>
        <v>1</v>
      </c>
      <c r="J3401">
        <v>4.4000000000000004</v>
      </c>
      <c r="K3401">
        <f>IF(Fact_Order[[#This Row],[Discount Applied]]="Yes", 1, 0)</f>
        <v>1</v>
      </c>
      <c r="L3401" t="s">
        <v>7</v>
      </c>
      <c r="M3401" t="s">
        <v>22</v>
      </c>
    </row>
    <row r="3402" spans="1:13" x14ac:dyDescent="0.3">
      <c r="A3402">
        <v>184</v>
      </c>
      <c r="B3402">
        <v>5</v>
      </c>
      <c r="C3402">
        <v>32</v>
      </c>
      <c r="D3402">
        <v>2</v>
      </c>
      <c r="E3402">
        <v>12</v>
      </c>
      <c r="F3402">
        <v>184</v>
      </c>
      <c r="G3402" t="s">
        <v>196</v>
      </c>
      <c r="H3402" s="6">
        <v>29</v>
      </c>
      <c r="I3402" s="12">
        <f>IF(Fact_Order[[#This Row],[Review Rating]]&gt;3,1,0)</f>
        <v>1</v>
      </c>
      <c r="J3402">
        <v>3.6</v>
      </c>
      <c r="K3402">
        <f>IF(Fact_Order[[#This Row],[Discount Applied]]="Yes", 1, 0)</f>
        <v>1</v>
      </c>
      <c r="L3402" t="s">
        <v>7</v>
      </c>
      <c r="M3402" t="s">
        <v>12</v>
      </c>
    </row>
    <row r="3403" spans="1:13" x14ac:dyDescent="0.3">
      <c r="A3403">
        <v>193</v>
      </c>
      <c r="B3403">
        <v>1</v>
      </c>
      <c r="C3403">
        <v>44</v>
      </c>
      <c r="D3403">
        <v>3</v>
      </c>
      <c r="E3403">
        <v>10</v>
      </c>
      <c r="F3403">
        <v>193</v>
      </c>
      <c r="G3403" t="s">
        <v>205</v>
      </c>
      <c r="H3403" s="6">
        <v>29</v>
      </c>
      <c r="I3403" s="12">
        <f>IF(Fact_Order[[#This Row],[Review Rating]]&gt;3,1,0)</f>
        <v>0</v>
      </c>
      <c r="J3403">
        <v>2.9</v>
      </c>
      <c r="K3403">
        <f>IF(Fact_Order[[#This Row],[Discount Applied]]="Yes", 1, 0)</f>
        <v>1</v>
      </c>
      <c r="L3403" t="s">
        <v>7</v>
      </c>
      <c r="M3403" t="s">
        <v>14</v>
      </c>
    </row>
    <row r="3404" spans="1:13" x14ac:dyDescent="0.3">
      <c r="A3404">
        <v>278</v>
      </c>
      <c r="B3404">
        <v>6</v>
      </c>
      <c r="C3404">
        <v>43</v>
      </c>
      <c r="D3404">
        <v>1</v>
      </c>
      <c r="E3404">
        <v>6</v>
      </c>
      <c r="F3404">
        <v>278</v>
      </c>
      <c r="G3404" t="s">
        <v>290</v>
      </c>
      <c r="H3404" s="6">
        <v>29</v>
      </c>
      <c r="I3404" s="12">
        <f>IF(Fact_Order[[#This Row],[Review Rating]]&gt;3,1,0)</f>
        <v>0</v>
      </c>
      <c r="J3404">
        <v>3</v>
      </c>
      <c r="K3404">
        <f>IF(Fact_Order[[#This Row],[Discount Applied]]="Yes", 1, 0)</f>
        <v>1</v>
      </c>
      <c r="L3404" t="s">
        <v>7</v>
      </c>
      <c r="M3404" t="s">
        <v>22</v>
      </c>
    </row>
    <row r="3405" spans="1:13" x14ac:dyDescent="0.3">
      <c r="A3405">
        <v>309</v>
      </c>
      <c r="B3405">
        <v>4</v>
      </c>
      <c r="C3405">
        <v>34</v>
      </c>
      <c r="D3405">
        <v>4</v>
      </c>
      <c r="E3405">
        <v>9</v>
      </c>
      <c r="F3405">
        <v>309</v>
      </c>
      <c r="G3405" t="s">
        <v>321</v>
      </c>
      <c r="H3405" s="6">
        <v>29</v>
      </c>
      <c r="I3405" s="12">
        <f>IF(Fact_Order[[#This Row],[Review Rating]]&gt;3,1,0)</f>
        <v>1</v>
      </c>
      <c r="J3405">
        <v>3.7</v>
      </c>
      <c r="K3405">
        <f>IF(Fact_Order[[#This Row],[Discount Applied]]="Yes", 1, 0)</f>
        <v>1</v>
      </c>
      <c r="L3405" t="s">
        <v>7</v>
      </c>
      <c r="M3405" t="s">
        <v>8</v>
      </c>
    </row>
    <row r="3406" spans="1:13" x14ac:dyDescent="0.3">
      <c r="A3406">
        <v>380</v>
      </c>
      <c r="B3406">
        <v>5</v>
      </c>
      <c r="C3406">
        <v>7</v>
      </c>
      <c r="D3406">
        <v>4</v>
      </c>
      <c r="E3406">
        <v>18</v>
      </c>
      <c r="F3406">
        <v>380</v>
      </c>
      <c r="G3406" t="s">
        <v>392</v>
      </c>
      <c r="H3406" s="6">
        <v>29</v>
      </c>
      <c r="I3406" s="12">
        <f>IF(Fact_Order[[#This Row],[Review Rating]]&gt;3,1,0)</f>
        <v>1</v>
      </c>
      <c r="J3406">
        <v>4.7</v>
      </c>
      <c r="K3406">
        <f>IF(Fact_Order[[#This Row],[Discount Applied]]="Yes", 1, 0)</f>
        <v>1</v>
      </c>
      <c r="L3406" t="s">
        <v>7</v>
      </c>
      <c r="M3406" t="s">
        <v>27</v>
      </c>
    </row>
    <row r="3407" spans="1:13" x14ac:dyDescent="0.3">
      <c r="A3407">
        <v>395</v>
      </c>
      <c r="B3407">
        <v>6</v>
      </c>
      <c r="C3407">
        <v>26</v>
      </c>
      <c r="D3407">
        <v>2</v>
      </c>
      <c r="E3407">
        <v>19</v>
      </c>
      <c r="F3407">
        <v>395</v>
      </c>
      <c r="G3407" t="s">
        <v>407</v>
      </c>
      <c r="H3407" s="6">
        <v>29</v>
      </c>
      <c r="I3407" s="12">
        <f>IF(Fact_Order[[#This Row],[Review Rating]]&gt;3,1,0)</f>
        <v>1</v>
      </c>
      <c r="J3407">
        <v>4.8</v>
      </c>
      <c r="K3407">
        <f>IF(Fact_Order[[#This Row],[Discount Applied]]="Yes", 1, 0)</f>
        <v>1</v>
      </c>
      <c r="L3407" t="s">
        <v>7</v>
      </c>
      <c r="M3407" t="s">
        <v>27</v>
      </c>
    </row>
    <row r="3408" spans="1:13" x14ac:dyDescent="0.3">
      <c r="A3408">
        <v>412</v>
      </c>
      <c r="B3408">
        <v>1</v>
      </c>
      <c r="C3408">
        <v>50</v>
      </c>
      <c r="D3408">
        <v>3</v>
      </c>
      <c r="E3408">
        <v>3</v>
      </c>
      <c r="F3408">
        <v>412</v>
      </c>
      <c r="G3408" t="s">
        <v>424</v>
      </c>
      <c r="H3408" s="6">
        <v>29</v>
      </c>
      <c r="I3408" s="12">
        <f>IF(Fact_Order[[#This Row],[Review Rating]]&gt;3,1,0)</f>
        <v>0</v>
      </c>
      <c r="J3408">
        <v>2.8</v>
      </c>
      <c r="K3408">
        <f>IF(Fact_Order[[#This Row],[Discount Applied]]="Yes", 1, 0)</f>
        <v>1</v>
      </c>
      <c r="L3408" t="s">
        <v>7</v>
      </c>
      <c r="M3408" t="s">
        <v>14</v>
      </c>
    </row>
    <row r="3409" spans="1:13" x14ac:dyDescent="0.3">
      <c r="A3409">
        <v>446</v>
      </c>
      <c r="B3409">
        <v>4</v>
      </c>
      <c r="C3409">
        <v>45</v>
      </c>
      <c r="D3409">
        <v>4</v>
      </c>
      <c r="E3409">
        <v>24</v>
      </c>
      <c r="F3409">
        <v>446</v>
      </c>
      <c r="G3409" t="s">
        <v>458</v>
      </c>
      <c r="H3409" s="6">
        <v>29</v>
      </c>
      <c r="I3409" s="12">
        <f>IF(Fact_Order[[#This Row],[Review Rating]]&gt;3,1,0)</f>
        <v>1</v>
      </c>
      <c r="J3409">
        <v>4.9000000000000004</v>
      </c>
      <c r="K3409">
        <f>IF(Fact_Order[[#This Row],[Discount Applied]]="Yes", 1, 0)</f>
        <v>1</v>
      </c>
      <c r="L3409" t="s">
        <v>7</v>
      </c>
      <c r="M3409" t="s">
        <v>8</v>
      </c>
    </row>
    <row r="3410" spans="1:13" x14ac:dyDescent="0.3">
      <c r="A3410">
        <v>489</v>
      </c>
      <c r="B3410">
        <v>4</v>
      </c>
      <c r="C3410">
        <v>2</v>
      </c>
      <c r="D3410">
        <v>2</v>
      </c>
      <c r="E3410">
        <v>2</v>
      </c>
      <c r="F3410">
        <v>489</v>
      </c>
      <c r="G3410" t="s">
        <v>501</v>
      </c>
      <c r="H3410" s="6">
        <v>29</v>
      </c>
      <c r="I3410" s="12">
        <f>IF(Fact_Order[[#This Row],[Review Rating]]&gt;3,1,0)</f>
        <v>1</v>
      </c>
      <c r="J3410">
        <v>4.5999999999999996</v>
      </c>
      <c r="K3410">
        <f>IF(Fact_Order[[#This Row],[Discount Applied]]="Yes", 1, 0)</f>
        <v>1</v>
      </c>
      <c r="L3410" t="s">
        <v>7</v>
      </c>
      <c r="M3410" t="s">
        <v>8</v>
      </c>
    </row>
    <row r="3411" spans="1:13" x14ac:dyDescent="0.3">
      <c r="A3411">
        <v>550</v>
      </c>
      <c r="B3411">
        <v>1</v>
      </c>
      <c r="C3411">
        <v>29</v>
      </c>
      <c r="D3411">
        <v>4</v>
      </c>
      <c r="E3411">
        <v>22</v>
      </c>
      <c r="F3411">
        <v>550</v>
      </c>
      <c r="G3411" t="s">
        <v>562</v>
      </c>
      <c r="H3411" s="6">
        <v>29</v>
      </c>
      <c r="I3411" s="12">
        <f>IF(Fact_Order[[#This Row],[Review Rating]]&gt;3,1,0)</f>
        <v>1</v>
      </c>
      <c r="J3411">
        <v>3.6</v>
      </c>
      <c r="K3411">
        <f>IF(Fact_Order[[#This Row],[Discount Applied]]="Yes", 1, 0)</f>
        <v>1</v>
      </c>
      <c r="L3411" t="s">
        <v>7</v>
      </c>
      <c r="M3411" t="s">
        <v>8</v>
      </c>
    </row>
    <row r="3412" spans="1:13" x14ac:dyDescent="0.3">
      <c r="A3412">
        <v>593</v>
      </c>
      <c r="B3412">
        <v>2</v>
      </c>
      <c r="C3412">
        <v>26</v>
      </c>
      <c r="D3412">
        <v>4</v>
      </c>
      <c r="E3412">
        <v>24</v>
      </c>
      <c r="F3412">
        <v>593</v>
      </c>
      <c r="G3412" t="s">
        <v>605</v>
      </c>
      <c r="H3412" s="6">
        <v>29</v>
      </c>
      <c r="I3412" s="12">
        <f>IF(Fact_Order[[#This Row],[Review Rating]]&gt;3,1,0)</f>
        <v>1</v>
      </c>
      <c r="J3412">
        <v>3.2</v>
      </c>
      <c r="K3412">
        <f>IF(Fact_Order[[#This Row],[Discount Applied]]="Yes", 1, 0)</f>
        <v>1</v>
      </c>
      <c r="L3412" t="s">
        <v>7</v>
      </c>
      <c r="M3412" t="s">
        <v>8</v>
      </c>
    </row>
    <row r="3413" spans="1:13" x14ac:dyDescent="0.3">
      <c r="A3413">
        <v>683</v>
      </c>
      <c r="B3413">
        <v>4</v>
      </c>
      <c r="C3413">
        <v>10</v>
      </c>
      <c r="D3413">
        <v>3</v>
      </c>
      <c r="E3413">
        <v>15</v>
      </c>
      <c r="F3413">
        <v>683</v>
      </c>
      <c r="G3413" t="s">
        <v>695</v>
      </c>
      <c r="H3413" s="6">
        <v>29</v>
      </c>
      <c r="I3413" s="12">
        <f>IF(Fact_Order[[#This Row],[Review Rating]]&gt;3,1,0)</f>
        <v>1</v>
      </c>
      <c r="J3413">
        <v>4</v>
      </c>
      <c r="K3413">
        <f>IF(Fact_Order[[#This Row],[Discount Applied]]="Yes", 1, 0)</f>
        <v>1</v>
      </c>
      <c r="L3413" t="s">
        <v>7</v>
      </c>
      <c r="M3413" t="s">
        <v>12</v>
      </c>
    </row>
    <row r="3414" spans="1:13" x14ac:dyDescent="0.3">
      <c r="A3414">
        <v>717</v>
      </c>
      <c r="B3414">
        <v>1</v>
      </c>
      <c r="C3414">
        <v>10</v>
      </c>
      <c r="D3414">
        <v>2</v>
      </c>
      <c r="E3414">
        <v>17</v>
      </c>
      <c r="F3414">
        <v>717</v>
      </c>
      <c r="G3414" t="s">
        <v>729</v>
      </c>
      <c r="H3414" s="6">
        <v>29</v>
      </c>
      <c r="I3414" s="12">
        <f>IF(Fact_Order[[#This Row],[Review Rating]]&gt;3,1,0)</f>
        <v>1</v>
      </c>
      <c r="J3414">
        <v>3.6</v>
      </c>
      <c r="K3414">
        <f>IF(Fact_Order[[#This Row],[Discount Applied]]="Yes", 1, 0)</f>
        <v>1</v>
      </c>
      <c r="L3414" t="s">
        <v>7</v>
      </c>
      <c r="M3414" t="s">
        <v>8</v>
      </c>
    </row>
    <row r="3415" spans="1:13" x14ac:dyDescent="0.3">
      <c r="A3415">
        <v>740</v>
      </c>
      <c r="B3415">
        <v>2</v>
      </c>
      <c r="C3415">
        <v>47</v>
      </c>
      <c r="D3415">
        <v>3</v>
      </c>
      <c r="E3415">
        <v>7</v>
      </c>
      <c r="F3415">
        <v>740</v>
      </c>
      <c r="G3415" t="s">
        <v>752</v>
      </c>
      <c r="H3415" s="6">
        <v>29</v>
      </c>
      <c r="I3415" s="12">
        <f>IF(Fact_Order[[#This Row],[Review Rating]]&gt;3,1,0)</f>
        <v>1</v>
      </c>
      <c r="J3415">
        <v>3.5</v>
      </c>
      <c r="K3415">
        <f>IF(Fact_Order[[#This Row],[Discount Applied]]="Yes", 1, 0)</f>
        <v>1</v>
      </c>
      <c r="L3415" t="s">
        <v>7</v>
      </c>
      <c r="M3415" t="s">
        <v>8</v>
      </c>
    </row>
    <row r="3416" spans="1:13" x14ac:dyDescent="0.3">
      <c r="A3416">
        <v>802</v>
      </c>
      <c r="B3416">
        <v>1</v>
      </c>
      <c r="C3416">
        <v>36</v>
      </c>
      <c r="D3416">
        <v>4</v>
      </c>
      <c r="E3416">
        <v>23</v>
      </c>
      <c r="F3416">
        <v>802</v>
      </c>
      <c r="G3416" t="s">
        <v>814</v>
      </c>
      <c r="H3416" s="6">
        <v>29</v>
      </c>
      <c r="I3416" s="12">
        <f>IF(Fact_Order[[#This Row],[Review Rating]]&gt;3,1,0)</f>
        <v>1</v>
      </c>
      <c r="J3416">
        <v>4.9000000000000004</v>
      </c>
      <c r="K3416">
        <f>IF(Fact_Order[[#This Row],[Discount Applied]]="Yes", 1, 0)</f>
        <v>1</v>
      </c>
      <c r="L3416" t="s">
        <v>7</v>
      </c>
      <c r="M3416" t="s">
        <v>12</v>
      </c>
    </row>
    <row r="3417" spans="1:13" x14ac:dyDescent="0.3">
      <c r="A3417">
        <v>839</v>
      </c>
      <c r="B3417">
        <v>1</v>
      </c>
      <c r="C3417">
        <v>1</v>
      </c>
      <c r="D3417">
        <v>2</v>
      </c>
      <c r="E3417">
        <v>8</v>
      </c>
      <c r="F3417">
        <v>839</v>
      </c>
      <c r="G3417" t="s">
        <v>851</v>
      </c>
      <c r="H3417" s="6">
        <v>29</v>
      </c>
      <c r="I3417" s="12">
        <f>IF(Fact_Order[[#This Row],[Review Rating]]&gt;3,1,0)</f>
        <v>1</v>
      </c>
      <c r="J3417">
        <v>4.3</v>
      </c>
      <c r="K3417">
        <f>IF(Fact_Order[[#This Row],[Discount Applied]]="Yes", 1, 0)</f>
        <v>1</v>
      </c>
      <c r="L3417" t="s">
        <v>7</v>
      </c>
      <c r="M3417" t="s">
        <v>12</v>
      </c>
    </row>
    <row r="3418" spans="1:13" x14ac:dyDescent="0.3">
      <c r="A3418">
        <v>897</v>
      </c>
      <c r="B3418">
        <v>1</v>
      </c>
      <c r="C3418">
        <v>11</v>
      </c>
      <c r="D3418">
        <v>2</v>
      </c>
      <c r="E3418">
        <v>17</v>
      </c>
      <c r="F3418">
        <v>897</v>
      </c>
      <c r="G3418" t="s">
        <v>909</v>
      </c>
      <c r="H3418" s="6">
        <v>29</v>
      </c>
      <c r="I3418" s="12">
        <f>IF(Fact_Order[[#This Row],[Review Rating]]&gt;3,1,0)</f>
        <v>1</v>
      </c>
      <c r="J3418">
        <v>4.7</v>
      </c>
      <c r="K3418">
        <f>IF(Fact_Order[[#This Row],[Discount Applied]]="Yes", 1, 0)</f>
        <v>1</v>
      </c>
      <c r="L3418" t="s">
        <v>7</v>
      </c>
      <c r="M3418" t="s">
        <v>10</v>
      </c>
    </row>
    <row r="3419" spans="1:13" x14ac:dyDescent="0.3">
      <c r="A3419">
        <v>1035</v>
      </c>
      <c r="B3419">
        <v>3</v>
      </c>
      <c r="C3419">
        <v>34</v>
      </c>
      <c r="D3419">
        <v>4</v>
      </c>
      <c r="E3419">
        <v>21</v>
      </c>
      <c r="F3419">
        <v>1035</v>
      </c>
      <c r="G3419" t="s">
        <v>1047</v>
      </c>
      <c r="H3419" s="6">
        <v>29</v>
      </c>
      <c r="I3419" s="12">
        <f>IF(Fact_Order[[#This Row],[Review Rating]]&gt;3,1,0)</f>
        <v>1</v>
      </c>
      <c r="J3419">
        <v>4.2</v>
      </c>
      <c r="K3419">
        <f>IF(Fact_Order[[#This Row],[Discount Applied]]="Yes", 1, 0)</f>
        <v>1</v>
      </c>
      <c r="L3419" t="s">
        <v>7</v>
      </c>
      <c r="M3419" t="s">
        <v>22</v>
      </c>
    </row>
    <row r="3420" spans="1:13" x14ac:dyDescent="0.3">
      <c r="A3420">
        <v>1064</v>
      </c>
      <c r="B3420">
        <v>2</v>
      </c>
      <c r="C3420">
        <v>16</v>
      </c>
      <c r="D3420">
        <v>3</v>
      </c>
      <c r="E3420">
        <v>16</v>
      </c>
      <c r="F3420">
        <v>1064</v>
      </c>
      <c r="G3420" t="s">
        <v>1076</v>
      </c>
      <c r="H3420" s="6">
        <v>29</v>
      </c>
      <c r="I3420" s="12">
        <f>IF(Fact_Order[[#This Row],[Review Rating]]&gt;3,1,0)</f>
        <v>1</v>
      </c>
      <c r="J3420">
        <v>3.3</v>
      </c>
      <c r="K3420">
        <f>IF(Fact_Order[[#This Row],[Discount Applied]]="Yes", 1, 0)</f>
        <v>1</v>
      </c>
      <c r="L3420" t="s">
        <v>7</v>
      </c>
      <c r="M3420" t="s">
        <v>10</v>
      </c>
    </row>
    <row r="3421" spans="1:13" x14ac:dyDescent="0.3">
      <c r="A3421">
        <v>1189</v>
      </c>
      <c r="B3421">
        <v>3</v>
      </c>
      <c r="C3421">
        <v>17</v>
      </c>
      <c r="D3421">
        <v>3</v>
      </c>
      <c r="E3421">
        <v>1</v>
      </c>
      <c r="F3421">
        <v>1189</v>
      </c>
      <c r="G3421" t="s">
        <v>1201</v>
      </c>
      <c r="H3421" s="6">
        <v>29</v>
      </c>
      <c r="I3421" s="12">
        <f>IF(Fact_Order[[#This Row],[Review Rating]]&gt;3,1,0)</f>
        <v>1</v>
      </c>
      <c r="J3421">
        <v>3.3</v>
      </c>
      <c r="K3421">
        <f>IF(Fact_Order[[#This Row],[Discount Applied]]="Yes", 1, 0)</f>
        <v>1</v>
      </c>
      <c r="L3421" t="s">
        <v>7</v>
      </c>
      <c r="M3421" t="s">
        <v>12</v>
      </c>
    </row>
    <row r="3422" spans="1:13" x14ac:dyDescent="0.3">
      <c r="A3422">
        <v>1203</v>
      </c>
      <c r="B3422">
        <v>4</v>
      </c>
      <c r="C3422">
        <v>34</v>
      </c>
      <c r="D3422">
        <v>2</v>
      </c>
      <c r="E3422">
        <v>19</v>
      </c>
      <c r="F3422">
        <v>1203</v>
      </c>
      <c r="G3422" t="s">
        <v>1215</v>
      </c>
      <c r="H3422" s="6">
        <v>29</v>
      </c>
      <c r="I3422" s="12">
        <f>IF(Fact_Order[[#This Row],[Review Rating]]&gt;3,1,0)</f>
        <v>0</v>
      </c>
      <c r="J3422">
        <v>2.9</v>
      </c>
      <c r="K3422">
        <f>IF(Fact_Order[[#This Row],[Discount Applied]]="Yes", 1, 0)</f>
        <v>1</v>
      </c>
      <c r="L3422" t="s">
        <v>7</v>
      </c>
      <c r="M3422" t="s">
        <v>8</v>
      </c>
    </row>
    <row r="3423" spans="1:13" x14ac:dyDescent="0.3">
      <c r="A3423">
        <v>1262</v>
      </c>
      <c r="B3423">
        <v>3</v>
      </c>
      <c r="C3423">
        <v>40</v>
      </c>
      <c r="D3423">
        <v>3</v>
      </c>
      <c r="E3423">
        <v>6</v>
      </c>
      <c r="F3423">
        <v>1262</v>
      </c>
      <c r="G3423" t="s">
        <v>1274</v>
      </c>
      <c r="H3423" s="6">
        <v>29</v>
      </c>
      <c r="I3423" s="12">
        <f>IF(Fact_Order[[#This Row],[Review Rating]]&gt;3,1,0)</f>
        <v>0</v>
      </c>
      <c r="J3423">
        <v>2.8</v>
      </c>
      <c r="K3423">
        <f>IF(Fact_Order[[#This Row],[Discount Applied]]="Yes", 1, 0)</f>
        <v>1</v>
      </c>
      <c r="L3423" t="s">
        <v>7</v>
      </c>
      <c r="M3423" t="s">
        <v>12</v>
      </c>
    </row>
    <row r="3424" spans="1:13" x14ac:dyDescent="0.3">
      <c r="A3424">
        <v>1274</v>
      </c>
      <c r="B3424">
        <v>3</v>
      </c>
      <c r="C3424">
        <v>17</v>
      </c>
      <c r="D3424">
        <v>2</v>
      </c>
      <c r="E3424">
        <v>3</v>
      </c>
      <c r="F3424">
        <v>1274</v>
      </c>
      <c r="G3424" t="s">
        <v>1286</v>
      </c>
      <c r="H3424" s="6">
        <v>29</v>
      </c>
      <c r="I3424" s="12">
        <f>IF(Fact_Order[[#This Row],[Review Rating]]&gt;3,1,0)</f>
        <v>1</v>
      </c>
      <c r="J3424">
        <v>4.0999999999999996</v>
      </c>
      <c r="K3424">
        <f>IF(Fact_Order[[#This Row],[Discount Applied]]="Yes", 1, 0)</f>
        <v>1</v>
      </c>
      <c r="L3424" t="s">
        <v>7</v>
      </c>
      <c r="M3424" t="s">
        <v>12</v>
      </c>
    </row>
    <row r="3425" spans="1:13" x14ac:dyDescent="0.3">
      <c r="A3425">
        <v>1297</v>
      </c>
      <c r="B3425">
        <v>1</v>
      </c>
      <c r="C3425">
        <v>46</v>
      </c>
      <c r="D3425">
        <v>2</v>
      </c>
      <c r="E3425">
        <v>3</v>
      </c>
      <c r="F3425">
        <v>1297</v>
      </c>
      <c r="G3425" t="s">
        <v>1309</v>
      </c>
      <c r="H3425" s="6">
        <v>29</v>
      </c>
      <c r="I3425" s="12">
        <f>IF(Fact_Order[[#This Row],[Review Rating]]&gt;3,1,0)</f>
        <v>0</v>
      </c>
      <c r="J3425">
        <v>2.8</v>
      </c>
      <c r="K3425">
        <f>IF(Fact_Order[[#This Row],[Discount Applied]]="Yes", 1, 0)</f>
        <v>1</v>
      </c>
      <c r="L3425" t="s">
        <v>7</v>
      </c>
      <c r="M3425" t="s">
        <v>10</v>
      </c>
    </row>
    <row r="3426" spans="1:13" x14ac:dyDescent="0.3">
      <c r="A3426">
        <v>1392</v>
      </c>
      <c r="B3426">
        <v>1</v>
      </c>
      <c r="C3426">
        <v>17</v>
      </c>
      <c r="D3426">
        <v>1</v>
      </c>
      <c r="E3426">
        <v>1</v>
      </c>
      <c r="F3426">
        <v>1392</v>
      </c>
      <c r="G3426" t="s">
        <v>1404</v>
      </c>
      <c r="H3426" s="6">
        <v>29</v>
      </c>
      <c r="I3426" s="12">
        <f>IF(Fact_Order[[#This Row],[Review Rating]]&gt;3,1,0)</f>
        <v>1</v>
      </c>
      <c r="J3426">
        <v>3.6</v>
      </c>
      <c r="K3426">
        <f>IF(Fact_Order[[#This Row],[Discount Applied]]="Yes", 1, 0)</f>
        <v>1</v>
      </c>
      <c r="L3426" t="s">
        <v>7</v>
      </c>
      <c r="M3426" t="s">
        <v>12</v>
      </c>
    </row>
    <row r="3427" spans="1:13" x14ac:dyDescent="0.3">
      <c r="A3427">
        <v>1552</v>
      </c>
      <c r="B3427">
        <v>5</v>
      </c>
      <c r="C3427">
        <v>47</v>
      </c>
      <c r="D3427">
        <v>3</v>
      </c>
      <c r="E3427">
        <v>9</v>
      </c>
      <c r="F3427">
        <v>1552</v>
      </c>
      <c r="G3427" t="s">
        <v>1564</v>
      </c>
      <c r="H3427" s="6">
        <v>29</v>
      </c>
      <c r="I3427" s="12">
        <f>IF(Fact_Order[[#This Row],[Review Rating]]&gt;3,1,0)</f>
        <v>1</v>
      </c>
      <c r="J3427">
        <v>3.7</v>
      </c>
      <c r="K3427">
        <f>IF(Fact_Order[[#This Row],[Discount Applied]]="Yes", 1, 0)</f>
        <v>1</v>
      </c>
      <c r="L3427" t="s">
        <v>7</v>
      </c>
      <c r="M3427" t="s">
        <v>12</v>
      </c>
    </row>
    <row r="3428" spans="1:13" x14ac:dyDescent="0.3">
      <c r="A3428">
        <v>1706</v>
      </c>
      <c r="B3428">
        <v>5</v>
      </c>
      <c r="C3428">
        <v>46</v>
      </c>
      <c r="D3428">
        <v>3</v>
      </c>
      <c r="E3428">
        <v>17</v>
      </c>
      <c r="F3428">
        <v>1706</v>
      </c>
      <c r="G3428" t="s">
        <v>1719</v>
      </c>
      <c r="H3428" s="6">
        <v>29</v>
      </c>
      <c r="I3428" s="12">
        <f>IF(Fact_Order[[#This Row],[Review Rating]]&gt;3,1,0)</f>
        <v>1</v>
      </c>
      <c r="J3428">
        <v>3.4</v>
      </c>
      <c r="K3428">
        <f>IF(Fact_Order[[#This Row],[Discount Applied]]="Yes", 1, 0)</f>
        <v>0</v>
      </c>
      <c r="L3428" t="s">
        <v>1691</v>
      </c>
      <c r="M3428" t="s">
        <v>8</v>
      </c>
    </row>
    <row r="3429" spans="1:13" x14ac:dyDescent="0.3">
      <c r="A3429">
        <v>1753</v>
      </c>
      <c r="B3429">
        <v>6</v>
      </c>
      <c r="C3429">
        <v>46</v>
      </c>
      <c r="D3429">
        <v>1</v>
      </c>
      <c r="E3429">
        <v>24</v>
      </c>
      <c r="F3429">
        <v>1753</v>
      </c>
      <c r="G3429" t="s">
        <v>1766</v>
      </c>
      <c r="H3429" s="6">
        <v>29</v>
      </c>
      <c r="I3429" s="12">
        <f>IF(Fact_Order[[#This Row],[Review Rating]]&gt;3,1,0)</f>
        <v>1</v>
      </c>
      <c r="J3429">
        <v>3.3</v>
      </c>
      <c r="K3429">
        <f>IF(Fact_Order[[#This Row],[Discount Applied]]="Yes", 1, 0)</f>
        <v>0</v>
      </c>
      <c r="L3429" t="s">
        <v>1691</v>
      </c>
      <c r="M3429" t="s">
        <v>8</v>
      </c>
    </row>
    <row r="3430" spans="1:13" x14ac:dyDescent="0.3">
      <c r="A3430">
        <v>1786</v>
      </c>
      <c r="B3430">
        <v>3</v>
      </c>
      <c r="C3430">
        <v>45</v>
      </c>
      <c r="D3430">
        <v>4</v>
      </c>
      <c r="E3430">
        <v>25</v>
      </c>
      <c r="F3430">
        <v>1786</v>
      </c>
      <c r="G3430" t="s">
        <v>1799</v>
      </c>
      <c r="H3430" s="6">
        <v>29</v>
      </c>
      <c r="I3430" s="12">
        <f>IF(Fact_Order[[#This Row],[Review Rating]]&gt;3,1,0)</f>
        <v>1</v>
      </c>
      <c r="J3430">
        <v>4.0999999999999996</v>
      </c>
      <c r="K3430">
        <f>IF(Fact_Order[[#This Row],[Discount Applied]]="Yes", 1, 0)</f>
        <v>0</v>
      </c>
      <c r="L3430" t="s">
        <v>1691</v>
      </c>
      <c r="M3430" t="s">
        <v>8</v>
      </c>
    </row>
    <row r="3431" spans="1:13" x14ac:dyDescent="0.3">
      <c r="A3431">
        <v>1833</v>
      </c>
      <c r="B3431">
        <v>2</v>
      </c>
      <c r="C3431">
        <v>8</v>
      </c>
      <c r="D3431">
        <v>4</v>
      </c>
      <c r="E3431">
        <v>17</v>
      </c>
      <c r="F3431">
        <v>1833</v>
      </c>
      <c r="G3431" t="s">
        <v>1846</v>
      </c>
      <c r="H3431" s="6">
        <v>29</v>
      </c>
      <c r="I3431" s="12">
        <f>IF(Fact_Order[[#This Row],[Review Rating]]&gt;3,1,0)</f>
        <v>1</v>
      </c>
      <c r="J3431">
        <v>4.5999999999999996</v>
      </c>
      <c r="K3431">
        <f>IF(Fact_Order[[#This Row],[Discount Applied]]="Yes", 1, 0)</f>
        <v>0</v>
      </c>
      <c r="L3431" t="s">
        <v>1691</v>
      </c>
      <c r="M3431" t="s">
        <v>10</v>
      </c>
    </row>
    <row r="3432" spans="1:13" x14ac:dyDescent="0.3">
      <c r="A3432">
        <v>1879</v>
      </c>
      <c r="B3432">
        <v>6</v>
      </c>
      <c r="C3432">
        <v>20</v>
      </c>
      <c r="D3432">
        <v>3</v>
      </c>
      <c r="E3432">
        <v>21</v>
      </c>
      <c r="F3432">
        <v>1879</v>
      </c>
      <c r="G3432" t="s">
        <v>1892</v>
      </c>
      <c r="H3432" s="6">
        <v>29</v>
      </c>
      <c r="I3432" s="12">
        <f>IF(Fact_Order[[#This Row],[Review Rating]]&gt;3,1,0)</f>
        <v>1</v>
      </c>
      <c r="J3432">
        <v>3.4</v>
      </c>
      <c r="K3432">
        <f>IF(Fact_Order[[#This Row],[Discount Applied]]="Yes", 1, 0)</f>
        <v>0</v>
      </c>
      <c r="L3432" t="s">
        <v>1691</v>
      </c>
      <c r="M3432" t="s">
        <v>12</v>
      </c>
    </row>
    <row r="3433" spans="1:13" x14ac:dyDescent="0.3">
      <c r="A3433">
        <v>1928</v>
      </c>
      <c r="B3433">
        <v>4</v>
      </c>
      <c r="C3433">
        <v>21</v>
      </c>
      <c r="D3433">
        <v>3</v>
      </c>
      <c r="E3433">
        <v>14</v>
      </c>
      <c r="F3433">
        <v>1928</v>
      </c>
      <c r="G3433" t="s">
        <v>1941</v>
      </c>
      <c r="H3433" s="6">
        <v>29</v>
      </c>
      <c r="I3433" s="12">
        <f>IF(Fact_Order[[#This Row],[Review Rating]]&gt;3,1,0)</f>
        <v>0</v>
      </c>
      <c r="J3433">
        <v>2.9</v>
      </c>
      <c r="K3433">
        <f>IF(Fact_Order[[#This Row],[Discount Applied]]="Yes", 1, 0)</f>
        <v>0</v>
      </c>
      <c r="L3433" t="s">
        <v>1691</v>
      </c>
      <c r="M3433" t="s">
        <v>10</v>
      </c>
    </row>
    <row r="3434" spans="1:13" x14ac:dyDescent="0.3">
      <c r="A3434">
        <v>1972</v>
      </c>
      <c r="B3434">
        <v>3</v>
      </c>
      <c r="C3434">
        <v>39</v>
      </c>
      <c r="D3434">
        <v>2</v>
      </c>
      <c r="E3434">
        <v>20</v>
      </c>
      <c r="F3434">
        <v>1972</v>
      </c>
      <c r="G3434" t="s">
        <v>1985</v>
      </c>
      <c r="H3434" s="6">
        <v>29</v>
      </c>
      <c r="I3434" s="12">
        <f>IF(Fact_Order[[#This Row],[Review Rating]]&gt;3,1,0)</f>
        <v>1</v>
      </c>
      <c r="J3434">
        <v>3.4</v>
      </c>
      <c r="K3434">
        <f>IF(Fact_Order[[#This Row],[Discount Applied]]="Yes", 1, 0)</f>
        <v>0</v>
      </c>
      <c r="L3434" t="s">
        <v>1691</v>
      </c>
      <c r="M3434" t="s">
        <v>8</v>
      </c>
    </row>
    <row r="3435" spans="1:13" x14ac:dyDescent="0.3">
      <c r="A3435">
        <v>1992</v>
      </c>
      <c r="B3435">
        <v>3</v>
      </c>
      <c r="C3435">
        <v>10</v>
      </c>
      <c r="D3435">
        <v>3</v>
      </c>
      <c r="E3435">
        <v>5</v>
      </c>
      <c r="F3435">
        <v>1992</v>
      </c>
      <c r="G3435" t="s">
        <v>2005</v>
      </c>
      <c r="H3435" s="6">
        <v>29</v>
      </c>
      <c r="I3435" s="12">
        <f>IF(Fact_Order[[#This Row],[Review Rating]]&gt;3,1,0)</f>
        <v>1</v>
      </c>
      <c r="J3435">
        <v>3.7</v>
      </c>
      <c r="K3435">
        <f>IF(Fact_Order[[#This Row],[Discount Applied]]="Yes", 1, 0)</f>
        <v>0</v>
      </c>
      <c r="L3435" t="s">
        <v>1691</v>
      </c>
      <c r="M3435" t="s">
        <v>8</v>
      </c>
    </row>
    <row r="3436" spans="1:13" x14ac:dyDescent="0.3">
      <c r="A3436">
        <v>2026</v>
      </c>
      <c r="B3436">
        <v>1</v>
      </c>
      <c r="C3436">
        <v>13</v>
      </c>
      <c r="D3436">
        <v>3</v>
      </c>
      <c r="E3436">
        <v>6</v>
      </c>
      <c r="F3436">
        <v>2026</v>
      </c>
      <c r="G3436" t="s">
        <v>2039</v>
      </c>
      <c r="H3436" s="6">
        <v>29</v>
      </c>
      <c r="I3436" s="12">
        <f>IF(Fact_Order[[#This Row],[Review Rating]]&gt;3,1,0)</f>
        <v>0</v>
      </c>
      <c r="J3436">
        <v>3</v>
      </c>
      <c r="K3436">
        <f>IF(Fact_Order[[#This Row],[Discount Applied]]="Yes", 1, 0)</f>
        <v>0</v>
      </c>
      <c r="L3436" t="s">
        <v>1691</v>
      </c>
      <c r="M3436" t="s">
        <v>27</v>
      </c>
    </row>
    <row r="3437" spans="1:13" x14ac:dyDescent="0.3">
      <c r="A3437">
        <v>2195</v>
      </c>
      <c r="B3437">
        <v>4</v>
      </c>
      <c r="C3437">
        <v>1</v>
      </c>
      <c r="D3437">
        <v>3</v>
      </c>
      <c r="E3437">
        <v>21</v>
      </c>
      <c r="F3437">
        <v>2195</v>
      </c>
      <c r="G3437" t="s">
        <v>2208</v>
      </c>
      <c r="H3437" s="6">
        <v>29</v>
      </c>
      <c r="I3437" s="12">
        <f>IF(Fact_Order[[#This Row],[Review Rating]]&gt;3,1,0)</f>
        <v>1</v>
      </c>
      <c r="J3437">
        <v>3.5</v>
      </c>
      <c r="K3437">
        <f>IF(Fact_Order[[#This Row],[Discount Applied]]="Yes", 1, 0)</f>
        <v>0</v>
      </c>
      <c r="L3437" t="s">
        <v>1691</v>
      </c>
      <c r="M3437" t="s">
        <v>22</v>
      </c>
    </row>
    <row r="3438" spans="1:13" x14ac:dyDescent="0.3">
      <c r="A3438">
        <v>2581</v>
      </c>
      <c r="B3438">
        <v>6</v>
      </c>
      <c r="C3438">
        <v>3</v>
      </c>
      <c r="D3438">
        <v>3</v>
      </c>
      <c r="E3438">
        <v>3</v>
      </c>
      <c r="F3438">
        <v>2581</v>
      </c>
      <c r="G3438" t="s">
        <v>2594</v>
      </c>
      <c r="H3438" s="6">
        <v>29</v>
      </c>
      <c r="I3438" s="12">
        <f>IF(Fact_Order[[#This Row],[Review Rating]]&gt;3,1,0)</f>
        <v>1</v>
      </c>
      <c r="J3438">
        <v>3.6</v>
      </c>
      <c r="K3438">
        <f>IF(Fact_Order[[#This Row],[Discount Applied]]="Yes", 1, 0)</f>
        <v>0</v>
      </c>
      <c r="L3438" t="s">
        <v>1691</v>
      </c>
      <c r="M3438" t="s">
        <v>22</v>
      </c>
    </row>
    <row r="3439" spans="1:13" x14ac:dyDescent="0.3">
      <c r="A3439">
        <v>2588</v>
      </c>
      <c r="B3439">
        <v>1</v>
      </c>
      <c r="C3439">
        <v>40</v>
      </c>
      <c r="D3439">
        <v>1</v>
      </c>
      <c r="E3439">
        <v>19</v>
      </c>
      <c r="F3439">
        <v>2588</v>
      </c>
      <c r="G3439" t="s">
        <v>2601</v>
      </c>
      <c r="H3439" s="6">
        <v>29</v>
      </c>
      <c r="I3439" s="12">
        <f>IF(Fact_Order[[#This Row],[Review Rating]]&gt;3,1,0)</f>
        <v>1</v>
      </c>
      <c r="J3439">
        <v>3.7</v>
      </c>
      <c r="K3439">
        <f>IF(Fact_Order[[#This Row],[Discount Applied]]="Yes", 1, 0)</f>
        <v>0</v>
      </c>
      <c r="L3439" t="s">
        <v>1691</v>
      </c>
      <c r="M3439" t="s">
        <v>14</v>
      </c>
    </row>
    <row r="3440" spans="1:13" x14ac:dyDescent="0.3">
      <c r="A3440">
        <v>2736</v>
      </c>
      <c r="B3440">
        <v>1</v>
      </c>
      <c r="C3440">
        <v>19</v>
      </c>
      <c r="D3440">
        <v>2</v>
      </c>
      <c r="E3440">
        <v>12</v>
      </c>
      <c r="F3440">
        <v>2736</v>
      </c>
      <c r="G3440" t="s">
        <v>2749</v>
      </c>
      <c r="H3440" s="6">
        <v>29</v>
      </c>
      <c r="I3440" s="12">
        <f>IF(Fact_Order[[#This Row],[Review Rating]]&gt;3,1,0)</f>
        <v>0</v>
      </c>
      <c r="J3440">
        <v>3</v>
      </c>
      <c r="K3440">
        <f>IF(Fact_Order[[#This Row],[Discount Applied]]="Yes", 1, 0)</f>
        <v>0</v>
      </c>
      <c r="L3440" t="s">
        <v>1691</v>
      </c>
      <c r="M3440" t="s">
        <v>14</v>
      </c>
    </row>
    <row r="3441" spans="1:13" x14ac:dyDescent="0.3">
      <c r="A3441">
        <v>2875</v>
      </c>
      <c r="B3441">
        <v>4</v>
      </c>
      <c r="C3441">
        <v>25</v>
      </c>
      <c r="D3441">
        <v>3</v>
      </c>
      <c r="E3441">
        <v>6</v>
      </c>
      <c r="F3441">
        <v>2875</v>
      </c>
      <c r="G3441" t="s">
        <v>2888</v>
      </c>
      <c r="H3441" s="6">
        <v>29</v>
      </c>
      <c r="I3441" s="12">
        <f>IF(Fact_Order[[#This Row],[Review Rating]]&gt;3,1,0)</f>
        <v>1</v>
      </c>
      <c r="J3441">
        <v>3.1</v>
      </c>
      <c r="K3441">
        <f>IF(Fact_Order[[#This Row],[Discount Applied]]="Yes", 1, 0)</f>
        <v>0</v>
      </c>
      <c r="L3441" t="s">
        <v>1691</v>
      </c>
      <c r="M3441" t="s">
        <v>27</v>
      </c>
    </row>
    <row r="3442" spans="1:13" x14ac:dyDescent="0.3">
      <c r="A3442">
        <v>3002</v>
      </c>
      <c r="B3442">
        <v>1</v>
      </c>
      <c r="C3442">
        <v>7</v>
      </c>
      <c r="D3442">
        <v>3</v>
      </c>
      <c r="E3442">
        <v>8</v>
      </c>
      <c r="F3442">
        <v>3002</v>
      </c>
      <c r="G3442" t="s">
        <v>3015</v>
      </c>
      <c r="H3442" s="6">
        <v>29</v>
      </c>
      <c r="I3442" s="12">
        <f>IF(Fact_Order[[#This Row],[Review Rating]]&gt;3,1,0)</f>
        <v>1</v>
      </c>
      <c r="J3442">
        <v>4.7</v>
      </c>
      <c r="K3442">
        <f>IF(Fact_Order[[#This Row],[Discount Applied]]="Yes", 1, 0)</f>
        <v>0</v>
      </c>
      <c r="L3442" t="s">
        <v>1691</v>
      </c>
      <c r="M3442" t="s">
        <v>12</v>
      </c>
    </row>
    <row r="3443" spans="1:13" x14ac:dyDescent="0.3">
      <c r="A3443">
        <v>3003</v>
      </c>
      <c r="B3443">
        <v>3</v>
      </c>
      <c r="C3443">
        <v>8</v>
      </c>
      <c r="D3443">
        <v>4</v>
      </c>
      <c r="E3443">
        <v>23</v>
      </c>
      <c r="F3443">
        <v>3003</v>
      </c>
      <c r="G3443" t="s">
        <v>3016</v>
      </c>
      <c r="H3443" s="6">
        <v>29</v>
      </c>
      <c r="I3443" s="12">
        <f>IF(Fact_Order[[#This Row],[Review Rating]]&gt;3,1,0)</f>
        <v>1</v>
      </c>
      <c r="J3443">
        <v>3.6</v>
      </c>
      <c r="K3443">
        <f>IF(Fact_Order[[#This Row],[Discount Applied]]="Yes", 1, 0)</f>
        <v>0</v>
      </c>
      <c r="L3443" t="s">
        <v>1691</v>
      </c>
      <c r="M3443" t="s">
        <v>22</v>
      </c>
    </row>
    <row r="3444" spans="1:13" x14ac:dyDescent="0.3">
      <c r="A3444">
        <v>3146</v>
      </c>
      <c r="B3444">
        <v>4</v>
      </c>
      <c r="C3444">
        <v>22</v>
      </c>
      <c r="D3444">
        <v>2</v>
      </c>
      <c r="E3444">
        <v>9</v>
      </c>
      <c r="F3444">
        <v>3146</v>
      </c>
      <c r="G3444" t="s">
        <v>3159</v>
      </c>
      <c r="H3444" s="6">
        <v>29</v>
      </c>
      <c r="I3444" s="12">
        <f>IF(Fact_Order[[#This Row],[Review Rating]]&gt;3,1,0)</f>
        <v>1</v>
      </c>
      <c r="J3444">
        <v>4.5999999999999996</v>
      </c>
      <c r="K3444">
        <f>IF(Fact_Order[[#This Row],[Discount Applied]]="Yes", 1, 0)</f>
        <v>0</v>
      </c>
      <c r="L3444" t="s">
        <v>1691</v>
      </c>
      <c r="M3444" t="s">
        <v>14</v>
      </c>
    </row>
    <row r="3445" spans="1:13" x14ac:dyDescent="0.3">
      <c r="A3445">
        <v>3204</v>
      </c>
      <c r="B3445">
        <v>1</v>
      </c>
      <c r="C3445">
        <v>33</v>
      </c>
      <c r="D3445">
        <v>2</v>
      </c>
      <c r="E3445">
        <v>8</v>
      </c>
      <c r="F3445">
        <v>3204</v>
      </c>
      <c r="G3445" t="s">
        <v>3217</v>
      </c>
      <c r="H3445" s="6">
        <v>29</v>
      </c>
      <c r="I3445" s="12">
        <f>IF(Fact_Order[[#This Row],[Review Rating]]&gt;3,1,0)</f>
        <v>1</v>
      </c>
      <c r="J3445">
        <v>4.0999999999999996</v>
      </c>
      <c r="K3445">
        <f>IF(Fact_Order[[#This Row],[Discount Applied]]="Yes", 1, 0)</f>
        <v>0</v>
      </c>
      <c r="L3445" t="s">
        <v>1691</v>
      </c>
      <c r="M3445" t="s">
        <v>8</v>
      </c>
    </row>
    <row r="3446" spans="1:13" x14ac:dyDescent="0.3">
      <c r="A3446">
        <v>3208</v>
      </c>
      <c r="B3446">
        <v>3</v>
      </c>
      <c r="C3446">
        <v>29</v>
      </c>
      <c r="D3446">
        <v>3</v>
      </c>
      <c r="E3446">
        <v>21</v>
      </c>
      <c r="F3446">
        <v>3208</v>
      </c>
      <c r="G3446" t="s">
        <v>3221</v>
      </c>
      <c r="H3446" s="6">
        <v>29</v>
      </c>
      <c r="I3446" s="12">
        <f>IF(Fact_Order[[#This Row],[Review Rating]]&gt;3,1,0)</f>
        <v>0</v>
      </c>
      <c r="J3446">
        <v>2.7</v>
      </c>
      <c r="K3446">
        <f>IF(Fact_Order[[#This Row],[Discount Applied]]="Yes", 1, 0)</f>
        <v>0</v>
      </c>
      <c r="L3446" t="s">
        <v>1691</v>
      </c>
      <c r="M3446" t="s">
        <v>14</v>
      </c>
    </row>
    <row r="3447" spans="1:13" x14ac:dyDescent="0.3">
      <c r="A3447">
        <v>3221</v>
      </c>
      <c r="B3447">
        <v>2</v>
      </c>
      <c r="C3447">
        <v>26</v>
      </c>
      <c r="D3447">
        <v>4</v>
      </c>
      <c r="E3447">
        <v>9</v>
      </c>
      <c r="F3447">
        <v>3221</v>
      </c>
      <c r="G3447" t="s">
        <v>3234</v>
      </c>
      <c r="H3447" s="6">
        <v>29</v>
      </c>
      <c r="I3447" s="12">
        <f>IF(Fact_Order[[#This Row],[Review Rating]]&gt;3,1,0)</f>
        <v>1</v>
      </c>
      <c r="J3447">
        <v>4.0999999999999996</v>
      </c>
      <c r="K3447">
        <f>IF(Fact_Order[[#This Row],[Discount Applied]]="Yes", 1, 0)</f>
        <v>0</v>
      </c>
      <c r="L3447" t="s">
        <v>1691</v>
      </c>
      <c r="M3447" t="s">
        <v>10</v>
      </c>
    </row>
    <row r="3448" spans="1:13" x14ac:dyDescent="0.3">
      <c r="A3448">
        <v>3500</v>
      </c>
      <c r="B3448">
        <v>3</v>
      </c>
      <c r="C3448">
        <v>33</v>
      </c>
      <c r="D3448">
        <v>4</v>
      </c>
      <c r="E3448">
        <v>21</v>
      </c>
      <c r="F3448">
        <v>3500</v>
      </c>
      <c r="G3448" t="s">
        <v>3513</v>
      </c>
      <c r="H3448" s="6">
        <v>29</v>
      </c>
      <c r="I3448" s="12">
        <f>IF(Fact_Order[[#This Row],[Review Rating]]&gt;3,1,0)</f>
        <v>0</v>
      </c>
      <c r="J3448">
        <v>3</v>
      </c>
      <c r="K3448">
        <f>IF(Fact_Order[[#This Row],[Discount Applied]]="Yes", 1, 0)</f>
        <v>0</v>
      </c>
      <c r="L3448" t="s">
        <v>1691</v>
      </c>
      <c r="M3448" t="s">
        <v>14</v>
      </c>
    </row>
    <row r="3449" spans="1:13" x14ac:dyDescent="0.3">
      <c r="A3449">
        <v>3562</v>
      </c>
      <c r="B3449">
        <v>4</v>
      </c>
      <c r="C3449">
        <v>18</v>
      </c>
      <c r="D3449">
        <v>2</v>
      </c>
      <c r="E3449">
        <v>5</v>
      </c>
      <c r="F3449">
        <v>3562</v>
      </c>
      <c r="G3449" t="s">
        <v>3575</v>
      </c>
      <c r="H3449" s="6">
        <v>29</v>
      </c>
      <c r="I3449" s="12">
        <f>IF(Fact_Order[[#This Row],[Review Rating]]&gt;3,1,0)</f>
        <v>1</v>
      </c>
      <c r="J3449">
        <v>3.4</v>
      </c>
      <c r="K3449">
        <f>IF(Fact_Order[[#This Row],[Discount Applied]]="Yes", 1, 0)</f>
        <v>0</v>
      </c>
      <c r="L3449" t="s">
        <v>1691</v>
      </c>
      <c r="M3449" t="s">
        <v>12</v>
      </c>
    </row>
    <row r="3450" spans="1:13" x14ac:dyDescent="0.3">
      <c r="A3450">
        <v>3613</v>
      </c>
      <c r="B3450">
        <v>4</v>
      </c>
      <c r="C3450">
        <v>50</v>
      </c>
      <c r="D3450">
        <v>3</v>
      </c>
      <c r="E3450">
        <v>4</v>
      </c>
      <c r="F3450">
        <v>3613</v>
      </c>
      <c r="G3450" t="s">
        <v>3626</v>
      </c>
      <c r="H3450" s="6">
        <v>29</v>
      </c>
      <c r="I3450" s="12">
        <f>IF(Fact_Order[[#This Row],[Review Rating]]&gt;3,1,0)</f>
        <v>1</v>
      </c>
      <c r="J3450">
        <v>3.6</v>
      </c>
      <c r="K3450">
        <f>IF(Fact_Order[[#This Row],[Discount Applied]]="Yes", 1, 0)</f>
        <v>0</v>
      </c>
      <c r="L3450" t="s">
        <v>1691</v>
      </c>
      <c r="M3450" t="s">
        <v>10</v>
      </c>
    </row>
    <row r="3451" spans="1:13" x14ac:dyDescent="0.3">
      <c r="A3451">
        <v>3653</v>
      </c>
      <c r="B3451">
        <v>6</v>
      </c>
      <c r="C3451">
        <v>1</v>
      </c>
      <c r="D3451">
        <v>4</v>
      </c>
      <c r="E3451">
        <v>9</v>
      </c>
      <c r="F3451">
        <v>3653</v>
      </c>
      <c r="G3451" t="s">
        <v>3666</v>
      </c>
      <c r="H3451" s="6">
        <v>29</v>
      </c>
      <c r="I3451" s="12">
        <f>IF(Fact_Order[[#This Row],[Review Rating]]&gt;3,1,0)</f>
        <v>1</v>
      </c>
      <c r="J3451">
        <v>3.8</v>
      </c>
      <c r="K3451">
        <f>IF(Fact_Order[[#This Row],[Discount Applied]]="Yes", 1, 0)</f>
        <v>0</v>
      </c>
      <c r="L3451" t="s">
        <v>1691</v>
      </c>
      <c r="M3451" t="s">
        <v>27</v>
      </c>
    </row>
    <row r="3452" spans="1:13" x14ac:dyDescent="0.3">
      <c r="A3452">
        <v>3840</v>
      </c>
      <c r="B3452">
        <v>2</v>
      </c>
      <c r="C3452">
        <v>40</v>
      </c>
      <c r="D3452">
        <v>2</v>
      </c>
      <c r="E3452">
        <v>4</v>
      </c>
      <c r="F3452">
        <v>3840</v>
      </c>
      <c r="G3452" t="s">
        <v>3853</v>
      </c>
      <c r="H3452" s="6">
        <v>29</v>
      </c>
      <c r="I3452" s="12">
        <f>IF(Fact_Order[[#This Row],[Review Rating]]&gt;3,1,0)</f>
        <v>1</v>
      </c>
      <c r="J3452">
        <v>3.9</v>
      </c>
      <c r="K3452">
        <f>IF(Fact_Order[[#This Row],[Discount Applied]]="Yes", 1, 0)</f>
        <v>0</v>
      </c>
      <c r="L3452" t="s">
        <v>1691</v>
      </c>
      <c r="M3452" t="s">
        <v>8</v>
      </c>
    </row>
    <row r="3453" spans="1:13" x14ac:dyDescent="0.3">
      <c r="A3453">
        <v>3869</v>
      </c>
      <c r="B3453">
        <v>5</v>
      </c>
      <c r="C3453">
        <v>34</v>
      </c>
      <c r="D3453">
        <v>1</v>
      </c>
      <c r="E3453">
        <v>11</v>
      </c>
      <c r="F3453">
        <v>3869</v>
      </c>
      <c r="G3453" t="s">
        <v>3882</v>
      </c>
      <c r="H3453" s="6">
        <v>29</v>
      </c>
      <c r="I3453" s="12">
        <f>IF(Fact_Order[[#This Row],[Review Rating]]&gt;3,1,0)</f>
        <v>1</v>
      </c>
      <c r="J3453">
        <v>3.3</v>
      </c>
      <c r="K3453">
        <f>IF(Fact_Order[[#This Row],[Discount Applied]]="Yes", 1, 0)</f>
        <v>0</v>
      </c>
      <c r="L3453" t="s">
        <v>1691</v>
      </c>
      <c r="M3453" t="s">
        <v>10</v>
      </c>
    </row>
    <row r="3454" spans="1:13" x14ac:dyDescent="0.3">
      <c r="A3454">
        <v>3885</v>
      </c>
      <c r="B3454">
        <v>1</v>
      </c>
      <c r="C3454">
        <v>34</v>
      </c>
      <c r="D3454">
        <v>4</v>
      </c>
      <c r="E3454">
        <v>4</v>
      </c>
      <c r="F3454">
        <v>3885</v>
      </c>
      <c r="G3454" t="s">
        <v>3898</v>
      </c>
      <c r="H3454" s="6">
        <v>29</v>
      </c>
      <c r="I3454" s="12">
        <f>IF(Fact_Order[[#This Row],[Review Rating]]&gt;3,1,0)</f>
        <v>1</v>
      </c>
      <c r="J3454">
        <v>4.9000000000000004</v>
      </c>
      <c r="K3454">
        <f>IF(Fact_Order[[#This Row],[Discount Applied]]="Yes", 1, 0)</f>
        <v>0</v>
      </c>
      <c r="L3454" t="s">
        <v>1691</v>
      </c>
      <c r="M3454" t="s">
        <v>14</v>
      </c>
    </row>
    <row r="3455" spans="1:13" x14ac:dyDescent="0.3">
      <c r="A3455">
        <v>51</v>
      </c>
      <c r="B3455">
        <v>6</v>
      </c>
      <c r="C3455">
        <v>34</v>
      </c>
      <c r="D3455">
        <v>2</v>
      </c>
      <c r="E3455">
        <v>1</v>
      </c>
      <c r="F3455">
        <v>51</v>
      </c>
      <c r="G3455" t="s">
        <v>63</v>
      </c>
      <c r="H3455" s="6">
        <v>28</v>
      </c>
      <c r="I3455" s="12">
        <f>IF(Fact_Order[[#This Row],[Review Rating]]&gt;3,1,0)</f>
        <v>1</v>
      </c>
      <c r="J3455">
        <v>3.7</v>
      </c>
      <c r="K3455">
        <f>IF(Fact_Order[[#This Row],[Discount Applied]]="Yes", 1, 0)</f>
        <v>1</v>
      </c>
      <c r="L3455" t="s">
        <v>7</v>
      </c>
      <c r="M3455" t="s">
        <v>27</v>
      </c>
    </row>
    <row r="3456" spans="1:13" x14ac:dyDescent="0.3">
      <c r="A3456">
        <v>56</v>
      </c>
      <c r="B3456">
        <v>5</v>
      </c>
      <c r="C3456">
        <v>37</v>
      </c>
      <c r="D3456">
        <v>1</v>
      </c>
      <c r="E3456">
        <v>15</v>
      </c>
      <c r="F3456">
        <v>56</v>
      </c>
      <c r="G3456" t="s">
        <v>68</v>
      </c>
      <c r="H3456" s="6">
        <v>28</v>
      </c>
      <c r="I3456" s="12">
        <f>IF(Fact_Order[[#This Row],[Review Rating]]&gt;3,1,0)</f>
        <v>0</v>
      </c>
      <c r="J3456">
        <v>3</v>
      </c>
      <c r="K3456">
        <f>IF(Fact_Order[[#This Row],[Discount Applied]]="Yes", 1, 0)</f>
        <v>1</v>
      </c>
      <c r="L3456" t="s">
        <v>7</v>
      </c>
      <c r="M3456" t="s">
        <v>12</v>
      </c>
    </row>
    <row r="3457" spans="1:13" x14ac:dyDescent="0.3">
      <c r="A3457">
        <v>83</v>
      </c>
      <c r="B3457">
        <v>5</v>
      </c>
      <c r="C3457">
        <v>43</v>
      </c>
      <c r="D3457">
        <v>2</v>
      </c>
      <c r="E3457">
        <v>14</v>
      </c>
      <c r="F3457">
        <v>83</v>
      </c>
      <c r="G3457" t="s">
        <v>95</v>
      </c>
      <c r="H3457" s="6">
        <v>28</v>
      </c>
      <c r="I3457" s="12">
        <f>IF(Fact_Order[[#This Row],[Review Rating]]&gt;3,1,0)</f>
        <v>1</v>
      </c>
      <c r="J3457">
        <v>4</v>
      </c>
      <c r="K3457">
        <f>IF(Fact_Order[[#This Row],[Discount Applied]]="Yes", 1, 0)</f>
        <v>1</v>
      </c>
      <c r="L3457" t="s">
        <v>7</v>
      </c>
      <c r="M3457" t="s">
        <v>12</v>
      </c>
    </row>
    <row r="3458" spans="1:13" x14ac:dyDescent="0.3">
      <c r="A3458">
        <v>141</v>
      </c>
      <c r="B3458">
        <v>5</v>
      </c>
      <c r="C3458">
        <v>18</v>
      </c>
      <c r="D3458">
        <v>4</v>
      </c>
      <c r="E3458">
        <v>6</v>
      </c>
      <c r="F3458">
        <v>141</v>
      </c>
      <c r="G3458" t="s">
        <v>153</v>
      </c>
      <c r="H3458" s="6">
        <v>28</v>
      </c>
      <c r="I3458" s="12">
        <f>IF(Fact_Order[[#This Row],[Review Rating]]&gt;3,1,0)</f>
        <v>1</v>
      </c>
      <c r="J3458">
        <v>3.9</v>
      </c>
      <c r="K3458">
        <f>IF(Fact_Order[[#This Row],[Discount Applied]]="Yes", 1, 0)</f>
        <v>1</v>
      </c>
      <c r="L3458" t="s">
        <v>7</v>
      </c>
      <c r="M3458" t="s">
        <v>12</v>
      </c>
    </row>
    <row r="3459" spans="1:13" x14ac:dyDescent="0.3">
      <c r="A3459">
        <v>230</v>
      </c>
      <c r="B3459">
        <v>3</v>
      </c>
      <c r="C3459">
        <v>32</v>
      </c>
      <c r="D3459">
        <v>2</v>
      </c>
      <c r="E3459">
        <v>4</v>
      </c>
      <c r="F3459">
        <v>230</v>
      </c>
      <c r="G3459" t="s">
        <v>242</v>
      </c>
      <c r="H3459" s="6">
        <v>28</v>
      </c>
      <c r="I3459" s="12">
        <f>IF(Fact_Order[[#This Row],[Review Rating]]&gt;3,1,0)</f>
        <v>1</v>
      </c>
      <c r="J3459">
        <v>4.5999999999999996</v>
      </c>
      <c r="K3459">
        <f>IF(Fact_Order[[#This Row],[Discount Applied]]="Yes", 1, 0)</f>
        <v>1</v>
      </c>
      <c r="L3459" t="s">
        <v>7</v>
      </c>
      <c r="M3459" t="s">
        <v>14</v>
      </c>
    </row>
    <row r="3460" spans="1:13" x14ac:dyDescent="0.3">
      <c r="A3460">
        <v>436</v>
      </c>
      <c r="B3460">
        <v>3</v>
      </c>
      <c r="C3460">
        <v>7</v>
      </c>
      <c r="D3460">
        <v>1</v>
      </c>
      <c r="E3460">
        <v>8</v>
      </c>
      <c r="F3460">
        <v>436</v>
      </c>
      <c r="G3460" t="s">
        <v>448</v>
      </c>
      <c r="H3460" s="6">
        <v>28</v>
      </c>
      <c r="I3460" s="12">
        <f>IF(Fact_Order[[#This Row],[Review Rating]]&gt;3,1,0)</f>
        <v>1</v>
      </c>
      <c r="J3460">
        <v>3.6</v>
      </c>
      <c r="K3460">
        <f>IF(Fact_Order[[#This Row],[Discount Applied]]="Yes", 1, 0)</f>
        <v>1</v>
      </c>
      <c r="L3460" t="s">
        <v>7</v>
      </c>
      <c r="M3460" t="s">
        <v>22</v>
      </c>
    </row>
    <row r="3461" spans="1:13" x14ac:dyDescent="0.3">
      <c r="A3461">
        <v>732</v>
      </c>
      <c r="B3461">
        <v>2</v>
      </c>
      <c r="C3461">
        <v>11</v>
      </c>
      <c r="D3461">
        <v>2</v>
      </c>
      <c r="E3461">
        <v>8</v>
      </c>
      <c r="F3461">
        <v>732</v>
      </c>
      <c r="G3461" t="s">
        <v>744</v>
      </c>
      <c r="H3461" s="6">
        <v>28</v>
      </c>
      <c r="I3461" s="12">
        <f>IF(Fact_Order[[#This Row],[Review Rating]]&gt;3,1,0)</f>
        <v>1</v>
      </c>
      <c r="J3461">
        <v>3.5</v>
      </c>
      <c r="K3461">
        <f>IF(Fact_Order[[#This Row],[Discount Applied]]="Yes", 1, 0)</f>
        <v>1</v>
      </c>
      <c r="L3461" t="s">
        <v>7</v>
      </c>
      <c r="M3461" t="s">
        <v>14</v>
      </c>
    </row>
    <row r="3462" spans="1:13" x14ac:dyDescent="0.3">
      <c r="A3462">
        <v>838</v>
      </c>
      <c r="B3462">
        <v>1</v>
      </c>
      <c r="C3462">
        <v>27</v>
      </c>
      <c r="D3462">
        <v>2</v>
      </c>
      <c r="E3462">
        <v>16</v>
      </c>
      <c r="F3462">
        <v>838</v>
      </c>
      <c r="G3462" t="s">
        <v>850</v>
      </c>
      <c r="H3462" s="6">
        <v>28</v>
      </c>
      <c r="I3462" s="12">
        <f>IF(Fact_Order[[#This Row],[Review Rating]]&gt;3,1,0)</f>
        <v>1</v>
      </c>
      <c r="J3462">
        <v>4.9000000000000004</v>
      </c>
      <c r="K3462">
        <f>IF(Fact_Order[[#This Row],[Discount Applied]]="Yes", 1, 0)</f>
        <v>1</v>
      </c>
      <c r="L3462" t="s">
        <v>7</v>
      </c>
      <c r="M3462" t="s">
        <v>10</v>
      </c>
    </row>
    <row r="3463" spans="1:13" x14ac:dyDescent="0.3">
      <c r="A3463">
        <v>1000</v>
      </c>
      <c r="B3463">
        <v>4</v>
      </c>
      <c r="C3463">
        <v>36</v>
      </c>
      <c r="D3463">
        <v>2</v>
      </c>
      <c r="E3463">
        <v>21</v>
      </c>
      <c r="F3463">
        <v>1000</v>
      </c>
      <c r="G3463" t="s">
        <v>1012</v>
      </c>
      <c r="H3463" s="6">
        <v>28</v>
      </c>
      <c r="I3463" s="12">
        <f>IF(Fact_Order[[#This Row],[Review Rating]]&gt;3,1,0)</f>
        <v>0</v>
      </c>
      <c r="J3463">
        <v>2.9</v>
      </c>
      <c r="K3463">
        <f>IF(Fact_Order[[#This Row],[Discount Applied]]="Yes", 1, 0)</f>
        <v>1</v>
      </c>
      <c r="L3463" t="s">
        <v>7</v>
      </c>
      <c r="M3463" t="s">
        <v>27</v>
      </c>
    </row>
    <row r="3464" spans="1:13" x14ac:dyDescent="0.3">
      <c r="A3464">
        <v>1065</v>
      </c>
      <c r="B3464">
        <v>1</v>
      </c>
      <c r="C3464">
        <v>6</v>
      </c>
      <c r="D3464">
        <v>2</v>
      </c>
      <c r="E3464">
        <v>20</v>
      </c>
      <c r="F3464">
        <v>1065</v>
      </c>
      <c r="G3464" t="s">
        <v>1077</v>
      </c>
      <c r="H3464" s="6">
        <v>28</v>
      </c>
      <c r="I3464" s="12">
        <f>IF(Fact_Order[[#This Row],[Review Rating]]&gt;3,1,0)</f>
        <v>1</v>
      </c>
      <c r="J3464">
        <v>3.5</v>
      </c>
      <c r="K3464">
        <f>IF(Fact_Order[[#This Row],[Discount Applied]]="Yes", 1, 0)</f>
        <v>1</v>
      </c>
      <c r="L3464" t="s">
        <v>7</v>
      </c>
      <c r="M3464" t="s">
        <v>12</v>
      </c>
    </row>
    <row r="3465" spans="1:13" x14ac:dyDescent="0.3">
      <c r="A3465">
        <v>1078</v>
      </c>
      <c r="B3465">
        <v>4</v>
      </c>
      <c r="C3465">
        <v>9</v>
      </c>
      <c r="D3465">
        <v>1</v>
      </c>
      <c r="E3465">
        <v>15</v>
      </c>
      <c r="F3465">
        <v>1078</v>
      </c>
      <c r="G3465" t="s">
        <v>1090</v>
      </c>
      <c r="H3465" s="6">
        <v>28</v>
      </c>
      <c r="I3465" s="12">
        <f>IF(Fact_Order[[#This Row],[Review Rating]]&gt;3,1,0)</f>
        <v>1</v>
      </c>
      <c r="J3465">
        <v>3.7</v>
      </c>
      <c r="K3465">
        <f>IF(Fact_Order[[#This Row],[Discount Applied]]="Yes", 1, 0)</f>
        <v>1</v>
      </c>
      <c r="L3465" t="s">
        <v>7</v>
      </c>
      <c r="M3465" t="s">
        <v>14</v>
      </c>
    </row>
    <row r="3466" spans="1:13" x14ac:dyDescent="0.3">
      <c r="A3466">
        <v>1101</v>
      </c>
      <c r="B3466">
        <v>1</v>
      </c>
      <c r="C3466">
        <v>23</v>
      </c>
      <c r="D3466">
        <v>2</v>
      </c>
      <c r="E3466">
        <v>14</v>
      </c>
      <c r="F3466">
        <v>1101</v>
      </c>
      <c r="G3466" t="s">
        <v>1113</v>
      </c>
      <c r="H3466" s="6">
        <v>28</v>
      </c>
      <c r="I3466" s="12">
        <f>IF(Fact_Order[[#This Row],[Review Rating]]&gt;3,1,0)</f>
        <v>1</v>
      </c>
      <c r="J3466">
        <v>4.4000000000000004</v>
      </c>
      <c r="K3466">
        <f>IF(Fact_Order[[#This Row],[Discount Applied]]="Yes", 1, 0)</f>
        <v>1</v>
      </c>
      <c r="L3466" t="s">
        <v>7</v>
      </c>
      <c r="M3466" t="s">
        <v>12</v>
      </c>
    </row>
    <row r="3467" spans="1:13" x14ac:dyDescent="0.3">
      <c r="A3467">
        <v>1105</v>
      </c>
      <c r="B3467">
        <v>1</v>
      </c>
      <c r="C3467">
        <v>13</v>
      </c>
      <c r="D3467">
        <v>4</v>
      </c>
      <c r="E3467">
        <v>20</v>
      </c>
      <c r="F3467">
        <v>1105</v>
      </c>
      <c r="G3467" t="s">
        <v>1117</v>
      </c>
      <c r="H3467" s="6">
        <v>28</v>
      </c>
      <c r="I3467" s="12">
        <f>IF(Fact_Order[[#This Row],[Review Rating]]&gt;3,1,0)</f>
        <v>1</v>
      </c>
      <c r="J3467">
        <v>3.1</v>
      </c>
      <c r="K3467">
        <f>IF(Fact_Order[[#This Row],[Discount Applied]]="Yes", 1, 0)</f>
        <v>1</v>
      </c>
      <c r="L3467" t="s">
        <v>7</v>
      </c>
      <c r="M3467" t="s">
        <v>22</v>
      </c>
    </row>
    <row r="3468" spans="1:13" x14ac:dyDescent="0.3">
      <c r="A3468">
        <v>1288</v>
      </c>
      <c r="B3468">
        <v>4</v>
      </c>
      <c r="C3468">
        <v>41</v>
      </c>
      <c r="D3468">
        <v>1</v>
      </c>
      <c r="E3468">
        <v>3</v>
      </c>
      <c r="F3468">
        <v>1288</v>
      </c>
      <c r="G3468" t="s">
        <v>1300</v>
      </c>
      <c r="H3468" s="6">
        <v>28</v>
      </c>
      <c r="I3468" s="12">
        <f>IF(Fact_Order[[#This Row],[Review Rating]]&gt;3,1,0)</f>
        <v>1</v>
      </c>
      <c r="J3468">
        <v>3.4</v>
      </c>
      <c r="K3468">
        <f>IF(Fact_Order[[#This Row],[Discount Applied]]="Yes", 1, 0)</f>
        <v>1</v>
      </c>
      <c r="L3468" t="s">
        <v>7</v>
      </c>
      <c r="M3468" t="s">
        <v>14</v>
      </c>
    </row>
    <row r="3469" spans="1:13" x14ac:dyDescent="0.3">
      <c r="A3469">
        <v>1314</v>
      </c>
      <c r="B3469">
        <v>2</v>
      </c>
      <c r="C3469">
        <v>10</v>
      </c>
      <c r="D3469">
        <v>3</v>
      </c>
      <c r="E3469">
        <v>10</v>
      </c>
      <c r="F3469">
        <v>1314</v>
      </c>
      <c r="G3469" t="s">
        <v>1326</v>
      </c>
      <c r="H3469" s="6">
        <v>28</v>
      </c>
      <c r="I3469" s="12">
        <f>IF(Fact_Order[[#This Row],[Review Rating]]&gt;3,1,0)</f>
        <v>0</v>
      </c>
      <c r="J3469">
        <v>2.6</v>
      </c>
      <c r="K3469">
        <f>IF(Fact_Order[[#This Row],[Discount Applied]]="Yes", 1, 0)</f>
        <v>1</v>
      </c>
      <c r="L3469" t="s">
        <v>7</v>
      </c>
      <c r="M3469" t="s">
        <v>12</v>
      </c>
    </row>
    <row r="3470" spans="1:13" x14ac:dyDescent="0.3">
      <c r="A3470">
        <v>1405</v>
      </c>
      <c r="B3470">
        <v>3</v>
      </c>
      <c r="C3470">
        <v>36</v>
      </c>
      <c r="D3470">
        <v>1</v>
      </c>
      <c r="E3470">
        <v>17</v>
      </c>
      <c r="F3470">
        <v>1405</v>
      </c>
      <c r="G3470" t="s">
        <v>1417</v>
      </c>
      <c r="H3470" s="6">
        <v>28</v>
      </c>
      <c r="I3470" s="12">
        <f>IF(Fact_Order[[#This Row],[Review Rating]]&gt;3,1,0)</f>
        <v>1</v>
      </c>
      <c r="J3470">
        <v>3.5</v>
      </c>
      <c r="K3470">
        <f>IF(Fact_Order[[#This Row],[Discount Applied]]="Yes", 1, 0)</f>
        <v>1</v>
      </c>
      <c r="L3470" t="s">
        <v>7</v>
      </c>
      <c r="M3470" t="s">
        <v>27</v>
      </c>
    </row>
    <row r="3471" spans="1:13" x14ac:dyDescent="0.3">
      <c r="A3471">
        <v>1459</v>
      </c>
      <c r="B3471">
        <v>5</v>
      </c>
      <c r="C3471">
        <v>10</v>
      </c>
      <c r="D3471">
        <v>2</v>
      </c>
      <c r="E3471">
        <v>2</v>
      </c>
      <c r="F3471">
        <v>1459</v>
      </c>
      <c r="G3471" t="s">
        <v>1471</v>
      </c>
      <c r="H3471" s="6">
        <v>28</v>
      </c>
      <c r="I3471" s="12">
        <f>IF(Fact_Order[[#This Row],[Review Rating]]&gt;3,1,0)</f>
        <v>0</v>
      </c>
      <c r="J3471">
        <v>2.9</v>
      </c>
      <c r="K3471">
        <f>IF(Fact_Order[[#This Row],[Discount Applied]]="Yes", 1, 0)</f>
        <v>1</v>
      </c>
      <c r="L3471" t="s">
        <v>7</v>
      </c>
      <c r="M3471" t="s">
        <v>8</v>
      </c>
    </row>
    <row r="3472" spans="1:13" x14ac:dyDescent="0.3">
      <c r="A3472">
        <v>1576</v>
      </c>
      <c r="B3472">
        <v>3</v>
      </c>
      <c r="C3472">
        <v>19</v>
      </c>
      <c r="D3472">
        <v>2</v>
      </c>
      <c r="E3472">
        <v>6</v>
      </c>
      <c r="F3472">
        <v>1576</v>
      </c>
      <c r="G3472" t="s">
        <v>1588</v>
      </c>
      <c r="H3472" s="6">
        <v>28</v>
      </c>
      <c r="I3472" s="12">
        <f>IF(Fact_Order[[#This Row],[Review Rating]]&gt;3,1,0)</f>
        <v>1</v>
      </c>
      <c r="J3472">
        <v>3.6</v>
      </c>
      <c r="K3472">
        <f>IF(Fact_Order[[#This Row],[Discount Applied]]="Yes", 1, 0)</f>
        <v>1</v>
      </c>
      <c r="L3472" t="s">
        <v>7</v>
      </c>
      <c r="M3472" t="s">
        <v>10</v>
      </c>
    </row>
    <row r="3473" spans="1:13" x14ac:dyDescent="0.3">
      <c r="A3473">
        <v>1633</v>
      </c>
      <c r="B3473">
        <v>5</v>
      </c>
      <c r="C3473">
        <v>5</v>
      </c>
      <c r="D3473">
        <v>3</v>
      </c>
      <c r="E3473">
        <v>25</v>
      </c>
      <c r="F3473">
        <v>1633</v>
      </c>
      <c r="G3473" t="s">
        <v>1645</v>
      </c>
      <c r="H3473" s="6">
        <v>28</v>
      </c>
      <c r="I3473" s="12">
        <f>IF(Fact_Order[[#This Row],[Review Rating]]&gt;3,1,0)</f>
        <v>1</v>
      </c>
      <c r="J3473">
        <v>4.7</v>
      </c>
      <c r="K3473">
        <f>IF(Fact_Order[[#This Row],[Discount Applied]]="Yes", 1, 0)</f>
        <v>1</v>
      </c>
      <c r="L3473" t="s">
        <v>7</v>
      </c>
      <c r="M3473" t="s">
        <v>27</v>
      </c>
    </row>
    <row r="3474" spans="1:13" x14ac:dyDescent="0.3">
      <c r="A3474">
        <v>1722</v>
      </c>
      <c r="B3474">
        <v>2</v>
      </c>
      <c r="C3474">
        <v>13</v>
      </c>
      <c r="D3474">
        <v>2</v>
      </c>
      <c r="E3474">
        <v>17</v>
      </c>
      <c r="F3474">
        <v>1722</v>
      </c>
      <c r="G3474" t="s">
        <v>1735</v>
      </c>
      <c r="H3474" s="6">
        <v>28</v>
      </c>
      <c r="I3474" s="12">
        <f>IF(Fact_Order[[#This Row],[Review Rating]]&gt;3,1,0)</f>
        <v>1</v>
      </c>
      <c r="J3474">
        <v>4.3</v>
      </c>
      <c r="K3474">
        <f>IF(Fact_Order[[#This Row],[Discount Applied]]="Yes", 1, 0)</f>
        <v>0</v>
      </c>
      <c r="L3474" t="s">
        <v>1691</v>
      </c>
      <c r="M3474" t="s">
        <v>12</v>
      </c>
    </row>
    <row r="3475" spans="1:13" x14ac:dyDescent="0.3">
      <c r="A3475">
        <v>1727</v>
      </c>
      <c r="B3475">
        <v>1</v>
      </c>
      <c r="C3475">
        <v>28</v>
      </c>
      <c r="D3475">
        <v>3</v>
      </c>
      <c r="E3475">
        <v>8</v>
      </c>
      <c r="F3475">
        <v>1727</v>
      </c>
      <c r="G3475" t="s">
        <v>1740</v>
      </c>
      <c r="H3475" s="6">
        <v>28</v>
      </c>
      <c r="I3475" s="12">
        <f>IF(Fact_Order[[#This Row],[Review Rating]]&gt;3,1,0)</f>
        <v>0</v>
      </c>
      <c r="J3475">
        <v>2.8</v>
      </c>
      <c r="K3475">
        <f>IF(Fact_Order[[#This Row],[Discount Applied]]="Yes", 1, 0)</f>
        <v>0</v>
      </c>
      <c r="L3475" t="s">
        <v>1691</v>
      </c>
      <c r="M3475" t="s">
        <v>27</v>
      </c>
    </row>
    <row r="3476" spans="1:13" x14ac:dyDescent="0.3">
      <c r="A3476">
        <v>1811</v>
      </c>
      <c r="B3476">
        <v>4</v>
      </c>
      <c r="C3476">
        <v>34</v>
      </c>
      <c r="D3476">
        <v>4</v>
      </c>
      <c r="E3476">
        <v>3</v>
      </c>
      <c r="F3476">
        <v>1811</v>
      </c>
      <c r="G3476" t="s">
        <v>1824</v>
      </c>
      <c r="H3476" s="6">
        <v>28</v>
      </c>
      <c r="I3476" s="12">
        <f>IF(Fact_Order[[#This Row],[Review Rating]]&gt;3,1,0)</f>
        <v>0</v>
      </c>
      <c r="J3476">
        <v>2.7</v>
      </c>
      <c r="K3476">
        <f>IF(Fact_Order[[#This Row],[Discount Applied]]="Yes", 1, 0)</f>
        <v>0</v>
      </c>
      <c r="L3476" t="s">
        <v>1691</v>
      </c>
      <c r="M3476" t="s">
        <v>10</v>
      </c>
    </row>
    <row r="3477" spans="1:13" x14ac:dyDescent="0.3">
      <c r="A3477">
        <v>1943</v>
      </c>
      <c r="B3477">
        <v>1</v>
      </c>
      <c r="C3477">
        <v>16</v>
      </c>
      <c r="D3477">
        <v>4</v>
      </c>
      <c r="E3477">
        <v>14</v>
      </c>
      <c r="F3477">
        <v>1943</v>
      </c>
      <c r="G3477" t="s">
        <v>1956</v>
      </c>
      <c r="H3477" s="6">
        <v>28</v>
      </c>
      <c r="I3477" s="12">
        <f>IF(Fact_Order[[#This Row],[Review Rating]]&gt;3,1,0)</f>
        <v>1</v>
      </c>
      <c r="J3477">
        <v>3.4</v>
      </c>
      <c r="K3477">
        <f>IF(Fact_Order[[#This Row],[Discount Applied]]="Yes", 1, 0)</f>
        <v>0</v>
      </c>
      <c r="L3477" t="s">
        <v>1691</v>
      </c>
      <c r="M3477" t="s">
        <v>14</v>
      </c>
    </row>
    <row r="3478" spans="1:13" x14ac:dyDescent="0.3">
      <c r="A3478">
        <v>2076</v>
      </c>
      <c r="B3478">
        <v>1</v>
      </c>
      <c r="C3478">
        <v>37</v>
      </c>
      <c r="D3478">
        <v>4</v>
      </c>
      <c r="E3478">
        <v>2</v>
      </c>
      <c r="F3478">
        <v>2076</v>
      </c>
      <c r="G3478" t="s">
        <v>2089</v>
      </c>
      <c r="H3478" s="6">
        <v>28</v>
      </c>
      <c r="I3478" s="12">
        <f>IF(Fact_Order[[#This Row],[Review Rating]]&gt;3,1,0)</f>
        <v>1</v>
      </c>
      <c r="J3478">
        <v>4.7</v>
      </c>
      <c r="K3478">
        <f>IF(Fact_Order[[#This Row],[Discount Applied]]="Yes", 1, 0)</f>
        <v>0</v>
      </c>
      <c r="L3478" t="s">
        <v>1691</v>
      </c>
      <c r="M3478" t="s">
        <v>27</v>
      </c>
    </row>
    <row r="3479" spans="1:13" x14ac:dyDescent="0.3">
      <c r="A3479">
        <v>2099</v>
      </c>
      <c r="B3479">
        <v>5</v>
      </c>
      <c r="C3479">
        <v>8</v>
      </c>
      <c r="D3479">
        <v>3</v>
      </c>
      <c r="E3479">
        <v>18</v>
      </c>
      <c r="F3479">
        <v>2099</v>
      </c>
      <c r="G3479" t="s">
        <v>2112</v>
      </c>
      <c r="H3479" s="6">
        <v>28</v>
      </c>
      <c r="I3479" s="12">
        <f>IF(Fact_Order[[#This Row],[Review Rating]]&gt;3,1,0)</f>
        <v>1</v>
      </c>
      <c r="J3479">
        <v>3.3</v>
      </c>
      <c r="K3479">
        <f>IF(Fact_Order[[#This Row],[Discount Applied]]="Yes", 1, 0)</f>
        <v>0</v>
      </c>
      <c r="L3479" t="s">
        <v>1691</v>
      </c>
      <c r="M3479" t="s">
        <v>8</v>
      </c>
    </row>
    <row r="3480" spans="1:13" x14ac:dyDescent="0.3">
      <c r="A3480">
        <v>2118</v>
      </c>
      <c r="B3480">
        <v>2</v>
      </c>
      <c r="C3480">
        <v>25</v>
      </c>
      <c r="D3480">
        <v>3</v>
      </c>
      <c r="E3480">
        <v>11</v>
      </c>
      <c r="F3480">
        <v>2118</v>
      </c>
      <c r="G3480" t="s">
        <v>2131</v>
      </c>
      <c r="H3480" s="6">
        <v>28</v>
      </c>
      <c r="I3480" s="12">
        <f>IF(Fact_Order[[#This Row],[Review Rating]]&gt;3,1,0)</f>
        <v>1</v>
      </c>
      <c r="J3480">
        <v>3.8</v>
      </c>
      <c r="K3480">
        <f>IF(Fact_Order[[#This Row],[Discount Applied]]="Yes", 1, 0)</f>
        <v>0</v>
      </c>
      <c r="L3480" t="s">
        <v>1691</v>
      </c>
      <c r="M3480" t="s">
        <v>27</v>
      </c>
    </row>
    <row r="3481" spans="1:13" x14ac:dyDescent="0.3">
      <c r="A3481">
        <v>2312</v>
      </c>
      <c r="B3481">
        <v>5</v>
      </c>
      <c r="C3481">
        <v>7</v>
      </c>
      <c r="D3481">
        <v>2</v>
      </c>
      <c r="E3481">
        <v>5</v>
      </c>
      <c r="F3481">
        <v>2312</v>
      </c>
      <c r="G3481" t="s">
        <v>2325</v>
      </c>
      <c r="H3481" s="6">
        <v>28</v>
      </c>
      <c r="I3481" s="12">
        <f>IF(Fact_Order[[#This Row],[Review Rating]]&gt;3,1,0)</f>
        <v>1</v>
      </c>
      <c r="J3481">
        <v>4.8</v>
      </c>
      <c r="K3481">
        <f>IF(Fact_Order[[#This Row],[Discount Applied]]="Yes", 1, 0)</f>
        <v>0</v>
      </c>
      <c r="L3481" t="s">
        <v>1691</v>
      </c>
      <c r="M3481" t="s">
        <v>22</v>
      </c>
    </row>
    <row r="3482" spans="1:13" x14ac:dyDescent="0.3">
      <c r="A3482">
        <v>2319</v>
      </c>
      <c r="B3482">
        <v>6</v>
      </c>
      <c r="C3482">
        <v>6</v>
      </c>
      <c r="D3482">
        <v>2</v>
      </c>
      <c r="E3482">
        <v>16</v>
      </c>
      <c r="F3482">
        <v>2319</v>
      </c>
      <c r="G3482" t="s">
        <v>2332</v>
      </c>
      <c r="H3482" s="6">
        <v>28</v>
      </c>
      <c r="I3482" s="12">
        <f>IF(Fact_Order[[#This Row],[Review Rating]]&gt;3,1,0)</f>
        <v>1</v>
      </c>
      <c r="J3482">
        <v>3.1</v>
      </c>
      <c r="K3482">
        <f>IF(Fact_Order[[#This Row],[Discount Applied]]="Yes", 1, 0)</f>
        <v>0</v>
      </c>
      <c r="L3482" t="s">
        <v>1691</v>
      </c>
      <c r="M3482" t="s">
        <v>12</v>
      </c>
    </row>
    <row r="3483" spans="1:13" x14ac:dyDescent="0.3">
      <c r="A3483">
        <v>2325</v>
      </c>
      <c r="B3483">
        <v>2</v>
      </c>
      <c r="C3483">
        <v>5</v>
      </c>
      <c r="D3483">
        <v>1</v>
      </c>
      <c r="E3483">
        <v>8</v>
      </c>
      <c r="F3483">
        <v>2325</v>
      </c>
      <c r="G3483" t="s">
        <v>2338</v>
      </c>
      <c r="H3483" s="6">
        <v>28</v>
      </c>
      <c r="I3483" s="12">
        <f>IF(Fact_Order[[#This Row],[Review Rating]]&gt;3,1,0)</f>
        <v>1</v>
      </c>
      <c r="J3483">
        <v>3.5</v>
      </c>
      <c r="K3483">
        <f>IF(Fact_Order[[#This Row],[Discount Applied]]="Yes", 1, 0)</f>
        <v>0</v>
      </c>
      <c r="L3483" t="s">
        <v>1691</v>
      </c>
      <c r="M3483" t="s">
        <v>27</v>
      </c>
    </row>
    <row r="3484" spans="1:13" x14ac:dyDescent="0.3">
      <c r="A3484">
        <v>2527</v>
      </c>
      <c r="B3484">
        <v>1</v>
      </c>
      <c r="C3484">
        <v>4</v>
      </c>
      <c r="D3484">
        <v>2</v>
      </c>
      <c r="E3484">
        <v>7</v>
      </c>
      <c r="F3484">
        <v>2527</v>
      </c>
      <c r="G3484" t="s">
        <v>2540</v>
      </c>
      <c r="H3484" s="6">
        <v>28</v>
      </c>
      <c r="I3484" s="12">
        <f>IF(Fact_Order[[#This Row],[Review Rating]]&gt;3,1,0)</f>
        <v>1</v>
      </c>
      <c r="J3484">
        <v>3.4</v>
      </c>
      <c r="K3484">
        <f>IF(Fact_Order[[#This Row],[Discount Applied]]="Yes", 1, 0)</f>
        <v>0</v>
      </c>
      <c r="L3484" t="s">
        <v>1691</v>
      </c>
      <c r="M3484" t="s">
        <v>14</v>
      </c>
    </row>
    <row r="3485" spans="1:13" x14ac:dyDescent="0.3">
      <c r="A3485">
        <v>2532</v>
      </c>
      <c r="B3485">
        <v>2</v>
      </c>
      <c r="C3485">
        <v>22</v>
      </c>
      <c r="D3485">
        <v>3</v>
      </c>
      <c r="E3485">
        <v>4</v>
      </c>
      <c r="F3485">
        <v>2532</v>
      </c>
      <c r="G3485" t="s">
        <v>2545</v>
      </c>
      <c r="H3485" s="6">
        <v>28</v>
      </c>
      <c r="I3485" s="12">
        <f>IF(Fact_Order[[#This Row],[Review Rating]]&gt;3,1,0)</f>
        <v>1</v>
      </c>
      <c r="J3485">
        <v>4.5999999999999996</v>
      </c>
      <c r="K3485">
        <f>IF(Fact_Order[[#This Row],[Discount Applied]]="Yes", 1, 0)</f>
        <v>0</v>
      </c>
      <c r="L3485" t="s">
        <v>1691</v>
      </c>
      <c r="M3485" t="s">
        <v>10</v>
      </c>
    </row>
    <row r="3486" spans="1:13" x14ac:dyDescent="0.3">
      <c r="A3486">
        <v>2587</v>
      </c>
      <c r="B3486">
        <v>1</v>
      </c>
      <c r="C3486">
        <v>2</v>
      </c>
      <c r="D3486">
        <v>1</v>
      </c>
      <c r="E3486">
        <v>8</v>
      </c>
      <c r="F3486">
        <v>2587</v>
      </c>
      <c r="G3486" t="s">
        <v>2600</v>
      </c>
      <c r="H3486" s="6">
        <v>28</v>
      </c>
      <c r="I3486" s="12">
        <f>IF(Fact_Order[[#This Row],[Review Rating]]&gt;3,1,0)</f>
        <v>1</v>
      </c>
      <c r="J3486">
        <v>4.5999999999999996</v>
      </c>
      <c r="K3486">
        <f>IF(Fact_Order[[#This Row],[Discount Applied]]="Yes", 1, 0)</f>
        <v>0</v>
      </c>
      <c r="L3486" t="s">
        <v>1691</v>
      </c>
      <c r="M3486" t="s">
        <v>12</v>
      </c>
    </row>
    <row r="3487" spans="1:13" x14ac:dyDescent="0.3">
      <c r="A3487">
        <v>2670</v>
      </c>
      <c r="B3487">
        <v>2</v>
      </c>
      <c r="C3487">
        <v>27</v>
      </c>
      <c r="D3487">
        <v>2</v>
      </c>
      <c r="E3487">
        <v>23</v>
      </c>
      <c r="F3487">
        <v>2670</v>
      </c>
      <c r="G3487" t="s">
        <v>2683</v>
      </c>
      <c r="H3487" s="6">
        <v>28</v>
      </c>
      <c r="I3487" s="12">
        <f>IF(Fact_Order[[#This Row],[Review Rating]]&gt;3,1,0)</f>
        <v>0</v>
      </c>
      <c r="J3487">
        <v>2.8</v>
      </c>
      <c r="K3487">
        <f>IF(Fact_Order[[#This Row],[Discount Applied]]="Yes", 1, 0)</f>
        <v>0</v>
      </c>
      <c r="L3487" t="s">
        <v>1691</v>
      </c>
      <c r="M3487" t="s">
        <v>12</v>
      </c>
    </row>
    <row r="3488" spans="1:13" x14ac:dyDescent="0.3">
      <c r="A3488">
        <v>2673</v>
      </c>
      <c r="B3488">
        <v>4</v>
      </c>
      <c r="C3488">
        <v>9</v>
      </c>
      <c r="D3488">
        <v>2</v>
      </c>
      <c r="E3488">
        <v>24</v>
      </c>
      <c r="F3488">
        <v>2673</v>
      </c>
      <c r="G3488" t="s">
        <v>2686</v>
      </c>
      <c r="H3488" s="6">
        <v>28</v>
      </c>
      <c r="I3488" s="12">
        <f>IF(Fact_Order[[#This Row],[Review Rating]]&gt;3,1,0)</f>
        <v>0</v>
      </c>
      <c r="J3488">
        <v>2.9</v>
      </c>
      <c r="K3488">
        <f>IF(Fact_Order[[#This Row],[Discount Applied]]="Yes", 1, 0)</f>
        <v>0</v>
      </c>
      <c r="L3488" t="s">
        <v>1691</v>
      </c>
      <c r="M3488" t="s">
        <v>10</v>
      </c>
    </row>
    <row r="3489" spans="1:13" x14ac:dyDescent="0.3">
      <c r="A3489">
        <v>2729</v>
      </c>
      <c r="B3489">
        <v>1</v>
      </c>
      <c r="C3489">
        <v>21</v>
      </c>
      <c r="D3489">
        <v>1</v>
      </c>
      <c r="E3489">
        <v>12</v>
      </c>
      <c r="F3489">
        <v>2729</v>
      </c>
      <c r="G3489" t="s">
        <v>2742</v>
      </c>
      <c r="H3489" s="6">
        <v>28</v>
      </c>
      <c r="I3489" s="12">
        <f>IF(Fact_Order[[#This Row],[Review Rating]]&gt;3,1,0)</f>
        <v>1</v>
      </c>
      <c r="J3489">
        <v>4</v>
      </c>
      <c r="K3489">
        <f>IF(Fact_Order[[#This Row],[Discount Applied]]="Yes", 1, 0)</f>
        <v>0</v>
      </c>
      <c r="L3489" t="s">
        <v>1691</v>
      </c>
      <c r="M3489" t="s">
        <v>27</v>
      </c>
    </row>
    <row r="3490" spans="1:13" x14ac:dyDescent="0.3">
      <c r="A3490">
        <v>2817</v>
      </c>
      <c r="B3490">
        <v>2</v>
      </c>
      <c r="C3490">
        <v>34</v>
      </c>
      <c r="D3490">
        <v>2</v>
      </c>
      <c r="E3490">
        <v>12</v>
      </c>
      <c r="F3490">
        <v>2817</v>
      </c>
      <c r="G3490" t="s">
        <v>2830</v>
      </c>
      <c r="H3490" s="6">
        <v>28</v>
      </c>
      <c r="I3490" s="12">
        <f>IF(Fact_Order[[#This Row],[Review Rating]]&gt;3,1,0)</f>
        <v>1</v>
      </c>
      <c r="J3490">
        <v>3.5</v>
      </c>
      <c r="K3490">
        <f>IF(Fact_Order[[#This Row],[Discount Applied]]="Yes", 1, 0)</f>
        <v>0</v>
      </c>
      <c r="L3490" t="s">
        <v>1691</v>
      </c>
      <c r="M3490" t="s">
        <v>8</v>
      </c>
    </row>
    <row r="3491" spans="1:13" x14ac:dyDescent="0.3">
      <c r="A3491">
        <v>2855</v>
      </c>
      <c r="B3491">
        <v>6</v>
      </c>
      <c r="C3491">
        <v>13</v>
      </c>
      <c r="D3491">
        <v>4</v>
      </c>
      <c r="E3491">
        <v>4</v>
      </c>
      <c r="F3491">
        <v>2855</v>
      </c>
      <c r="G3491" t="s">
        <v>2868</v>
      </c>
      <c r="H3491" s="6">
        <v>28</v>
      </c>
      <c r="I3491" s="12">
        <f>IF(Fact_Order[[#This Row],[Review Rating]]&gt;3,1,0)</f>
        <v>0</v>
      </c>
      <c r="J3491">
        <v>2.7</v>
      </c>
      <c r="K3491">
        <f>IF(Fact_Order[[#This Row],[Discount Applied]]="Yes", 1, 0)</f>
        <v>0</v>
      </c>
      <c r="L3491" t="s">
        <v>1691</v>
      </c>
      <c r="M3491" t="s">
        <v>8</v>
      </c>
    </row>
    <row r="3492" spans="1:13" x14ac:dyDescent="0.3">
      <c r="A3492">
        <v>2888</v>
      </c>
      <c r="B3492">
        <v>1</v>
      </c>
      <c r="C3492">
        <v>1</v>
      </c>
      <c r="D3492">
        <v>1</v>
      </c>
      <c r="E3492">
        <v>4</v>
      </c>
      <c r="F3492">
        <v>2888</v>
      </c>
      <c r="G3492" t="s">
        <v>2901</v>
      </c>
      <c r="H3492" s="6">
        <v>28</v>
      </c>
      <c r="I3492" s="12">
        <f>IF(Fact_Order[[#This Row],[Review Rating]]&gt;3,1,0)</f>
        <v>0</v>
      </c>
      <c r="J3492">
        <v>2.8</v>
      </c>
      <c r="K3492">
        <f>IF(Fact_Order[[#This Row],[Discount Applied]]="Yes", 1, 0)</f>
        <v>0</v>
      </c>
      <c r="L3492" t="s">
        <v>1691</v>
      </c>
      <c r="M3492" t="s">
        <v>10</v>
      </c>
    </row>
    <row r="3493" spans="1:13" x14ac:dyDescent="0.3">
      <c r="A3493">
        <v>2955</v>
      </c>
      <c r="B3493">
        <v>1</v>
      </c>
      <c r="C3493">
        <v>46</v>
      </c>
      <c r="D3493">
        <v>1</v>
      </c>
      <c r="E3493">
        <v>18</v>
      </c>
      <c r="F3493">
        <v>2955</v>
      </c>
      <c r="G3493" t="s">
        <v>2968</v>
      </c>
      <c r="H3493" s="6">
        <v>28</v>
      </c>
      <c r="I3493" s="12">
        <f>IF(Fact_Order[[#This Row],[Review Rating]]&gt;3,1,0)</f>
        <v>1</v>
      </c>
      <c r="J3493">
        <v>3.9</v>
      </c>
      <c r="K3493">
        <f>IF(Fact_Order[[#This Row],[Discount Applied]]="Yes", 1, 0)</f>
        <v>0</v>
      </c>
      <c r="L3493" t="s">
        <v>1691</v>
      </c>
      <c r="M3493" t="s">
        <v>12</v>
      </c>
    </row>
    <row r="3494" spans="1:13" x14ac:dyDescent="0.3">
      <c r="A3494">
        <v>2960</v>
      </c>
      <c r="B3494">
        <v>2</v>
      </c>
      <c r="C3494">
        <v>22</v>
      </c>
      <c r="D3494">
        <v>3</v>
      </c>
      <c r="E3494">
        <v>9</v>
      </c>
      <c r="F3494">
        <v>2960</v>
      </c>
      <c r="G3494" t="s">
        <v>2973</v>
      </c>
      <c r="H3494" s="6">
        <v>28</v>
      </c>
      <c r="I3494" s="12">
        <f>IF(Fact_Order[[#This Row],[Review Rating]]&gt;3,1,0)</f>
        <v>1</v>
      </c>
      <c r="J3494">
        <v>4.7</v>
      </c>
      <c r="K3494">
        <f>IF(Fact_Order[[#This Row],[Discount Applied]]="Yes", 1, 0)</f>
        <v>0</v>
      </c>
      <c r="L3494" t="s">
        <v>1691</v>
      </c>
      <c r="M3494" t="s">
        <v>14</v>
      </c>
    </row>
    <row r="3495" spans="1:13" x14ac:dyDescent="0.3">
      <c r="A3495">
        <v>3356</v>
      </c>
      <c r="B3495">
        <v>6</v>
      </c>
      <c r="C3495">
        <v>13</v>
      </c>
      <c r="D3495">
        <v>2</v>
      </c>
      <c r="E3495">
        <v>1</v>
      </c>
      <c r="F3495">
        <v>3356</v>
      </c>
      <c r="G3495" t="s">
        <v>3369</v>
      </c>
      <c r="H3495" s="6">
        <v>28</v>
      </c>
      <c r="I3495" s="12">
        <f>IF(Fact_Order[[#This Row],[Review Rating]]&gt;3,1,0)</f>
        <v>0</v>
      </c>
      <c r="J3495">
        <v>2.6</v>
      </c>
      <c r="K3495">
        <f>IF(Fact_Order[[#This Row],[Discount Applied]]="Yes", 1, 0)</f>
        <v>0</v>
      </c>
      <c r="L3495" t="s">
        <v>1691</v>
      </c>
      <c r="M3495" t="s">
        <v>22</v>
      </c>
    </row>
    <row r="3496" spans="1:13" x14ac:dyDescent="0.3">
      <c r="A3496">
        <v>3449</v>
      </c>
      <c r="B3496">
        <v>1</v>
      </c>
      <c r="C3496">
        <v>1</v>
      </c>
      <c r="D3496">
        <v>1</v>
      </c>
      <c r="E3496">
        <v>8</v>
      </c>
      <c r="F3496">
        <v>3449</v>
      </c>
      <c r="G3496" t="s">
        <v>3462</v>
      </c>
      <c r="H3496" s="6">
        <v>28</v>
      </c>
      <c r="I3496" s="12">
        <f>IF(Fact_Order[[#This Row],[Review Rating]]&gt;3,1,0)</f>
        <v>1</v>
      </c>
      <c r="J3496">
        <v>4.0999999999999996</v>
      </c>
      <c r="K3496">
        <f>IF(Fact_Order[[#This Row],[Discount Applied]]="Yes", 1, 0)</f>
        <v>0</v>
      </c>
      <c r="L3496" t="s">
        <v>1691</v>
      </c>
      <c r="M3496" t="s">
        <v>22</v>
      </c>
    </row>
    <row r="3497" spans="1:13" x14ac:dyDescent="0.3">
      <c r="A3497">
        <v>3492</v>
      </c>
      <c r="B3497">
        <v>1</v>
      </c>
      <c r="C3497">
        <v>2</v>
      </c>
      <c r="D3497">
        <v>1</v>
      </c>
      <c r="E3497">
        <v>14</v>
      </c>
      <c r="F3497">
        <v>3492</v>
      </c>
      <c r="G3497" t="s">
        <v>3505</v>
      </c>
      <c r="H3497" s="6">
        <v>28</v>
      </c>
      <c r="I3497" s="12">
        <f>IF(Fact_Order[[#This Row],[Review Rating]]&gt;3,1,0)</f>
        <v>1</v>
      </c>
      <c r="J3497">
        <v>4.3</v>
      </c>
      <c r="K3497">
        <f>IF(Fact_Order[[#This Row],[Discount Applied]]="Yes", 1, 0)</f>
        <v>0</v>
      </c>
      <c r="L3497" t="s">
        <v>1691</v>
      </c>
      <c r="M3497" t="s">
        <v>10</v>
      </c>
    </row>
    <row r="3498" spans="1:13" x14ac:dyDescent="0.3">
      <c r="A3498">
        <v>3543</v>
      </c>
      <c r="B3498">
        <v>1</v>
      </c>
      <c r="C3498">
        <v>38</v>
      </c>
      <c r="D3498">
        <v>2</v>
      </c>
      <c r="E3498">
        <v>8</v>
      </c>
      <c r="F3498">
        <v>3543</v>
      </c>
      <c r="G3498" t="s">
        <v>3556</v>
      </c>
      <c r="H3498" s="6">
        <v>28</v>
      </c>
      <c r="I3498" s="12">
        <f>IF(Fact_Order[[#This Row],[Review Rating]]&gt;3,1,0)</f>
        <v>1</v>
      </c>
      <c r="J3498">
        <v>4.2</v>
      </c>
      <c r="K3498">
        <f>IF(Fact_Order[[#This Row],[Discount Applied]]="Yes", 1, 0)</f>
        <v>0</v>
      </c>
      <c r="L3498" t="s">
        <v>1691</v>
      </c>
      <c r="M3498" t="s">
        <v>8</v>
      </c>
    </row>
    <row r="3499" spans="1:13" x14ac:dyDescent="0.3">
      <c r="A3499">
        <v>3546</v>
      </c>
      <c r="B3499">
        <v>5</v>
      </c>
      <c r="C3499">
        <v>40</v>
      </c>
      <c r="D3499">
        <v>2</v>
      </c>
      <c r="E3499">
        <v>4</v>
      </c>
      <c r="F3499">
        <v>3546</v>
      </c>
      <c r="G3499" t="s">
        <v>3559</v>
      </c>
      <c r="H3499" s="6">
        <v>28</v>
      </c>
      <c r="I3499" s="12">
        <f>IF(Fact_Order[[#This Row],[Review Rating]]&gt;3,1,0)</f>
        <v>1</v>
      </c>
      <c r="J3499">
        <v>3.7</v>
      </c>
      <c r="K3499">
        <f>IF(Fact_Order[[#This Row],[Discount Applied]]="Yes", 1, 0)</f>
        <v>0</v>
      </c>
      <c r="L3499" t="s">
        <v>1691</v>
      </c>
      <c r="M3499" t="s">
        <v>27</v>
      </c>
    </row>
    <row r="3500" spans="1:13" x14ac:dyDescent="0.3">
      <c r="A3500">
        <v>3573</v>
      </c>
      <c r="B3500">
        <v>4</v>
      </c>
      <c r="C3500">
        <v>4</v>
      </c>
      <c r="D3500">
        <v>2</v>
      </c>
      <c r="E3500">
        <v>7</v>
      </c>
      <c r="F3500">
        <v>3573</v>
      </c>
      <c r="G3500" t="s">
        <v>3586</v>
      </c>
      <c r="H3500" s="6">
        <v>28</v>
      </c>
      <c r="I3500" s="12">
        <f>IF(Fact_Order[[#This Row],[Review Rating]]&gt;3,1,0)</f>
        <v>1</v>
      </c>
      <c r="J3500">
        <v>5</v>
      </c>
      <c r="K3500">
        <f>IF(Fact_Order[[#This Row],[Discount Applied]]="Yes", 1, 0)</f>
        <v>0</v>
      </c>
      <c r="L3500" t="s">
        <v>1691</v>
      </c>
      <c r="M3500" t="s">
        <v>12</v>
      </c>
    </row>
    <row r="3501" spans="1:13" x14ac:dyDescent="0.3">
      <c r="A3501">
        <v>3587</v>
      </c>
      <c r="B3501">
        <v>6</v>
      </c>
      <c r="C3501">
        <v>38</v>
      </c>
      <c r="D3501">
        <v>1</v>
      </c>
      <c r="E3501">
        <v>16</v>
      </c>
      <c r="F3501">
        <v>3587</v>
      </c>
      <c r="G3501" t="s">
        <v>3600</v>
      </c>
      <c r="H3501" s="6">
        <v>28</v>
      </c>
      <c r="I3501" s="12">
        <f>IF(Fact_Order[[#This Row],[Review Rating]]&gt;3,1,0)</f>
        <v>1</v>
      </c>
      <c r="J3501">
        <v>4.5999999999999996</v>
      </c>
      <c r="K3501">
        <f>IF(Fact_Order[[#This Row],[Discount Applied]]="Yes", 1, 0)</f>
        <v>0</v>
      </c>
      <c r="L3501" t="s">
        <v>1691</v>
      </c>
      <c r="M3501" t="s">
        <v>14</v>
      </c>
    </row>
    <row r="3502" spans="1:13" x14ac:dyDescent="0.3">
      <c r="A3502">
        <v>3674</v>
      </c>
      <c r="B3502">
        <v>5</v>
      </c>
      <c r="C3502">
        <v>4</v>
      </c>
      <c r="D3502">
        <v>3</v>
      </c>
      <c r="E3502">
        <v>21</v>
      </c>
      <c r="F3502">
        <v>3674</v>
      </c>
      <c r="G3502" t="s">
        <v>3687</v>
      </c>
      <c r="H3502" s="6">
        <v>28</v>
      </c>
      <c r="I3502" s="12">
        <f>IF(Fact_Order[[#This Row],[Review Rating]]&gt;3,1,0)</f>
        <v>1</v>
      </c>
      <c r="J3502">
        <v>4.2</v>
      </c>
      <c r="K3502">
        <f>IF(Fact_Order[[#This Row],[Discount Applied]]="Yes", 1, 0)</f>
        <v>0</v>
      </c>
      <c r="L3502" t="s">
        <v>1691</v>
      </c>
      <c r="M3502" t="s">
        <v>22</v>
      </c>
    </row>
    <row r="3503" spans="1:13" x14ac:dyDescent="0.3">
      <c r="A3503">
        <v>3744</v>
      </c>
      <c r="B3503">
        <v>2</v>
      </c>
      <c r="C3503">
        <v>38</v>
      </c>
      <c r="D3503">
        <v>4</v>
      </c>
      <c r="E3503">
        <v>14</v>
      </c>
      <c r="F3503">
        <v>3744</v>
      </c>
      <c r="G3503" t="s">
        <v>3757</v>
      </c>
      <c r="H3503" s="6">
        <v>28</v>
      </c>
      <c r="I3503" s="12">
        <f>IF(Fact_Order[[#This Row],[Review Rating]]&gt;3,1,0)</f>
        <v>1</v>
      </c>
      <c r="J3503">
        <v>3.6</v>
      </c>
      <c r="K3503">
        <f>IF(Fact_Order[[#This Row],[Discount Applied]]="Yes", 1, 0)</f>
        <v>0</v>
      </c>
      <c r="L3503" t="s">
        <v>1691</v>
      </c>
      <c r="M3503" t="s">
        <v>27</v>
      </c>
    </row>
    <row r="3504" spans="1:13" x14ac:dyDescent="0.3">
      <c r="A3504">
        <v>3809</v>
      </c>
      <c r="B3504">
        <v>1</v>
      </c>
      <c r="C3504">
        <v>48</v>
      </c>
      <c r="D3504">
        <v>1</v>
      </c>
      <c r="E3504">
        <v>21</v>
      </c>
      <c r="F3504">
        <v>3809</v>
      </c>
      <c r="G3504" t="s">
        <v>3822</v>
      </c>
      <c r="H3504" s="6">
        <v>28</v>
      </c>
      <c r="I3504" s="12">
        <f>IF(Fact_Order[[#This Row],[Review Rating]]&gt;3,1,0)</f>
        <v>1</v>
      </c>
      <c r="J3504">
        <v>4.7</v>
      </c>
      <c r="K3504">
        <f>IF(Fact_Order[[#This Row],[Discount Applied]]="Yes", 1, 0)</f>
        <v>0</v>
      </c>
      <c r="L3504" t="s">
        <v>1691</v>
      </c>
      <c r="M3504" t="s">
        <v>27</v>
      </c>
    </row>
    <row r="3505" spans="1:13" x14ac:dyDescent="0.3">
      <c r="A3505">
        <v>3896</v>
      </c>
      <c r="B3505">
        <v>5</v>
      </c>
      <c r="C3505">
        <v>42</v>
      </c>
      <c r="D3505">
        <v>3</v>
      </c>
      <c r="E3505">
        <v>16</v>
      </c>
      <c r="F3505">
        <v>3896</v>
      </c>
      <c r="G3505" t="s">
        <v>3909</v>
      </c>
      <c r="H3505" s="6">
        <v>28</v>
      </c>
      <c r="I3505" s="12">
        <f>IF(Fact_Order[[#This Row],[Review Rating]]&gt;3,1,0)</f>
        <v>1</v>
      </c>
      <c r="J3505">
        <v>4.2</v>
      </c>
      <c r="K3505">
        <f>IF(Fact_Order[[#This Row],[Discount Applied]]="Yes", 1, 0)</f>
        <v>0</v>
      </c>
      <c r="L3505" t="s">
        <v>1691</v>
      </c>
      <c r="M3505" t="s">
        <v>8</v>
      </c>
    </row>
    <row r="3506" spans="1:13" x14ac:dyDescent="0.3">
      <c r="A3506">
        <v>160</v>
      </c>
      <c r="B3506">
        <v>6</v>
      </c>
      <c r="C3506">
        <v>14</v>
      </c>
      <c r="D3506">
        <v>4</v>
      </c>
      <c r="E3506">
        <v>25</v>
      </c>
      <c r="F3506">
        <v>160</v>
      </c>
      <c r="G3506" t="s">
        <v>172</v>
      </c>
      <c r="H3506" s="6">
        <v>27</v>
      </c>
      <c r="I3506" s="12">
        <f>IF(Fact_Order[[#This Row],[Review Rating]]&gt;3,1,0)</f>
        <v>1</v>
      </c>
      <c r="J3506">
        <v>3.8</v>
      </c>
      <c r="K3506">
        <f>IF(Fact_Order[[#This Row],[Discount Applied]]="Yes", 1, 0)</f>
        <v>1</v>
      </c>
      <c r="L3506" t="s">
        <v>7</v>
      </c>
      <c r="M3506" t="s">
        <v>22</v>
      </c>
    </row>
    <row r="3507" spans="1:13" x14ac:dyDescent="0.3">
      <c r="A3507">
        <v>168</v>
      </c>
      <c r="B3507">
        <v>1</v>
      </c>
      <c r="C3507">
        <v>11</v>
      </c>
      <c r="D3507">
        <v>4</v>
      </c>
      <c r="E3507">
        <v>25</v>
      </c>
      <c r="F3507">
        <v>168</v>
      </c>
      <c r="G3507" t="s">
        <v>180</v>
      </c>
      <c r="H3507" s="6">
        <v>27</v>
      </c>
      <c r="I3507" s="12">
        <f>IF(Fact_Order[[#This Row],[Review Rating]]&gt;3,1,0)</f>
        <v>1</v>
      </c>
      <c r="J3507">
        <v>4</v>
      </c>
      <c r="K3507">
        <f>IF(Fact_Order[[#This Row],[Discount Applied]]="Yes", 1, 0)</f>
        <v>1</v>
      </c>
      <c r="L3507" t="s">
        <v>7</v>
      </c>
      <c r="M3507" t="s">
        <v>12</v>
      </c>
    </row>
    <row r="3508" spans="1:13" x14ac:dyDescent="0.3">
      <c r="A3508">
        <v>233</v>
      </c>
      <c r="B3508">
        <v>1</v>
      </c>
      <c r="C3508">
        <v>12</v>
      </c>
      <c r="D3508">
        <v>1</v>
      </c>
      <c r="E3508">
        <v>17</v>
      </c>
      <c r="F3508">
        <v>233</v>
      </c>
      <c r="G3508" t="s">
        <v>245</v>
      </c>
      <c r="H3508" s="6">
        <v>27</v>
      </c>
      <c r="I3508" s="12">
        <f>IF(Fact_Order[[#This Row],[Review Rating]]&gt;3,1,0)</f>
        <v>1</v>
      </c>
      <c r="J3508">
        <v>4.2</v>
      </c>
      <c r="K3508">
        <f>IF(Fact_Order[[#This Row],[Discount Applied]]="Yes", 1, 0)</f>
        <v>1</v>
      </c>
      <c r="L3508" t="s">
        <v>7</v>
      </c>
      <c r="M3508" t="s">
        <v>22</v>
      </c>
    </row>
    <row r="3509" spans="1:13" x14ac:dyDescent="0.3">
      <c r="A3509">
        <v>374</v>
      </c>
      <c r="B3509">
        <v>1</v>
      </c>
      <c r="C3509">
        <v>26</v>
      </c>
      <c r="D3509">
        <v>3</v>
      </c>
      <c r="E3509">
        <v>8</v>
      </c>
      <c r="F3509">
        <v>374</v>
      </c>
      <c r="G3509" t="s">
        <v>386</v>
      </c>
      <c r="H3509" s="6">
        <v>27</v>
      </c>
      <c r="I3509" s="12">
        <f>IF(Fact_Order[[#This Row],[Review Rating]]&gt;3,1,0)</f>
        <v>1</v>
      </c>
      <c r="J3509">
        <v>4.5999999999999996</v>
      </c>
      <c r="K3509">
        <f>IF(Fact_Order[[#This Row],[Discount Applied]]="Yes", 1, 0)</f>
        <v>1</v>
      </c>
      <c r="L3509" t="s">
        <v>7</v>
      </c>
      <c r="M3509" t="s">
        <v>8</v>
      </c>
    </row>
    <row r="3510" spans="1:13" x14ac:dyDescent="0.3">
      <c r="A3510">
        <v>542</v>
      </c>
      <c r="B3510">
        <v>3</v>
      </c>
      <c r="C3510">
        <v>40</v>
      </c>
      <c r="D3510">
        <v>4</v>
      </c>
      <c r="E3510">
        <v>15</v>
      </c>
      <c r="F3510">
        <v>542</v>
      </c>
      <c r="G3510" t="s">
        <v>554</v>
      </c>
      <c r="H3510" s="6">
        <v>27</v>
      </c>
      <c r="I3510" s="12">
        <f>IF(Fact_Order[[#This Row],[Review Rating]]&gt;3,1,0)</f>
        <v>0</v>
      </c>
      <c r="J3510">
        <v>2.8</v>
      </c>
      <c r="K3510">
        <f>IF(Fact_Order[[#This Row],[Discount Applied]]="Yes", 1, 0)</f>
        <v>1</v>
      </c>
      <c r="L3510" t="s">
        <v>7</v>
      </c>
      <c r="M3510" t="s">
        <v>10</v>
      </c>
    </row>
    <row r="3511" spans="1:13" x14ac:dyDescent="0.3">
      <c r="A3511">
        <v>622</v>
      </c>
      <c r="B3511">
        <v>6</v>
      </c>
      <c r="C3511">
        <v>24</v>
      </c>
      <c r="D3511">
        <v>4</v>
      </c>
      <c r="E3511">
        <v>13</v>
      </c>
      <c r="F3511">
        <v>622</v>
      </c>
      <c r="G3511" t="s">
        <v>634</v>
      </c>
      <c r="H3511" s="6">
        <v>27</v>
      </c>
      <c r="I3511" s="12">
        <f>IF(Fact_Order[[#This Row],[Review Rating]]&gt;3,1,0)</f>
        <v>1</v>
      </c>
      <c r="J3511">
        <v>4.4000000000000004</v>
      </c>
      <c r="K3511">
        <f>IF(Fact_Order[[#This Row],[Discount Applied]]="Yes", 1, 0)</f>
        <v>1</v>
      </c>
      <c r="L3511" t="s">
        <v>7</v>
      </c>
      <c r="M3511" t="s">
        <v>12</v>
      </c>
    </row>
    <row r="3512" spans="1:13" x14ac:dyDescent="0.3">
      <c r="A3512">
        <v>653</v>
      </c>
      <c r="B3512">
        <v>2</v>
      </c>
      <c r="C3512">
        <v>47</v>
      </c>
      <c r="D3512">
        <v>1</v>
      </c>
      <c r="E3512">
        <v>13</v>
      </c>
      <c r="F3512">
        <v>653</v>
      </c>
      <c r="G3512" t="s">
        <v>665</v>
      </c>
      <c r="H3512" s="6">
        <v>27</v>
      </c>
      <c r="I3512" s="12">
        <f>IF(Fact_Order[[#This Row],[Review Rating]]&gt;3,1,0)</f>
        <v>1</v>
      </c>
      <c r="J3512">
        <v>3.1</v>
      </c>
      <c r="K3512">
        <f>IF(Fact_Order[[#This Row],[Discount Applied]]="Yes", 1, 0)</f>
        <v>1</v>
      </c>
      <c r="L3512" t="s">
        <v>7</v>
      </c>
      <c r="M3512" t="s">
        <v>8</v>
      </c>
    </row>
    <row r="3513" spans="1:13" x14ac:dyDescent="0.3">
      <c r="A3513">
        <v>824</v>
      </c>
      <c r="B3513">
        <v>2</v>
      </c>
      <c r="C3513">
        <v>43</v>
      </c>
      <c r="D3513">
        <v>1</v>
      </c>
      <c r="E3513">
        <v>13</v>
      </c>
      <c r="F3513">
        <v>824</v>
      </c>
      <c r="G3513" t="s">
        <v>836</v>
      </c>
      <c r="H3513" s="6">
        <v>27</v>
      </c>
      <c r="I3513" s="12">
        <f>IF(Fact_Order[[#This Row],[Review Rating]]&gt;3,1,0)</f>
        <v>0</v>
      </c>
      <c r="J3513">
        <v>2.5</v>
      </c>
      <c r="K3513">
        <f>IF(Fact_Order[[#This Row],[Discount Applied]]="Yes", 1, 0)</f>
        <v>1</v>
      </c>
      <c r="L3513" t="s">
        <v>7</v>
      </c>
      <c r="M3513" t="s">
        <v>12</v>
      </c>
    </row>
    <row r="3514" spans="1:13" x14ac:dyDescent="0.3">
      <c r="A3514">
        <v>1056</v>
      </c>
      <c r="B3514">
        <v>3</v>
      </c>
      <c r="C3514">
        <v>3</v>
      </c>
      <c r="D3514">
        <v>2</v>
      </c>
      <c r="E3514">
        <v>15</v>
      </c>
      <c r="F3514">
        <v>1056</v>
      </c>
      <c r="G3514" t="s">
        <v>1068</v>
      </c>
      <c r="H3514" s="6">
        <v>27</v>
      </c>
      <c r="I3514" s="12">
        <f>IF(Fact_Order[[#This Row],[Review Rating]]&gt;3,1,0)</f>
        <v>1</v>
      </c>
      <c r="J3514">
        <v>3.3</v>
      </c>
      <c r="K3514">
        <f>IF(Fact_Order[[#This Row],[Discount Applied]]="Yes", 1, 0)</f>
        <v>1</v>
      </c>
      <c r="L3514" t="s">
        <v>7</v>
      </c>
      <c r="M3514" t="s">
        <v>27</v>
      </c>
    </row>
    <row r="3515" spans="1:13" x14ac:dyDescent="0.3">
      <c r="A3515">
        <v>1098</v>
      </c>
      <c r="B3515">
        <v>6</v>
      </c>
      <c r="C3515">
        <v>35</v>
      </c>
      <c r="D3515">
        <v>3</v>
      </c>
      <c r="E3515">
        <v>13</v>
      </c>
      <c r="F3515">
        <v>1098</v>
      </c>
      <c r="G3515" t="s">
        <v>1110</v>
      </c>
      <c r="H3515" s="6">
        <v>27</v>
      </c>
      <c r="I3515" s="12">
        <f>IF(Fact_Order[[#This Row],[Review Rating]]&gt;3,1,0)</f>
        <v>1</v>
      </c>
      <c r="J3515">
        <v>3.2</v>
      </c>
      <c r="K3515">
        <f>IF(Fact_Order[[#This Row],[Discount Applied]]="Yes", 1, 0)</f>
        <v>1</v>
      </c>
      <c r="L3515" t="s">
        <v>7</v>
      </c>
      <c r="M3515" t="s">
        <v>22</v>
      </c>
    </row>
    <row r="3516" spans="1:13" x14ac:dyDescent="0.3">
      <c r="A3516">
        <v>1243</v>
      </c>
      <c r="B3516">
        <v>3</v>
      </c>
      <c r="C3516">
        <v>23</v>
      </c>
      <c r="D3516">
        <v>3</v>
      </c>
      <c r="E3516">
        <v>21</v>
      </c>
      <c r="F3516">
        <v>1243</v>
      </c>
      <c r="G3516" t="s">
        <v>1255</v>
      </c>
      <c r="H3516" s="6">
        <v>27</v>
      </c>
      <c r="I3516" s="12">
        <f>IF(Fact_Order[[#This Row],[Review Rating]]&gt;3,1,0)</f>
        <v>1</v>
      </c>
      <c r="J3516">
        <v>4</v>
      </c>
      <c r="K3516">
        <f>IF(Fact_Order[[#This Row],[Discount Applied]]="Yes", 1, 0)</f>
        <v>1</v>
      </c>
      <c r="L3516" t="s">
        <v>7</v>
      </c>
      <c r="M3516" t="s">
        <v>22</v>
      </c>
    </row>
    <row r="3517" spans="1:13" x14ac:dyDescent="0.3">
      <c r="A3517">
        <v>1342</v>
      </c>
      <c r="B3517">
        <v>4</v>
      </c>
      <c r="C3517">
        <v>4</v>
      </c>
      <c r="D3517">
        <v>4</v>
      </c>
      <c r="E3517">
        <v>16</v>
      </c>
      <c r="F3517">
        <v>1342</v>
      </c>
      <c r="G3517" t="s">
        <v>1354</v>
      </c>
      <c r="H3517" s="6">
        <v>27</v>
      </c>
      <c r="I3517" s="12">
        <f>IF(Fact_Order[[#This Row],[Review Rating]]&gt;3,1,0)</f>
        <v>0</v>
      </c>
      <c r="J3517">
        <v>2.9</v>
      </c>
      <c r="K3517">
        <f>IF(Fact_Order[[#This Row],[Discount Applied]]="Yes", 1, 0)</f>
        <v>1</v>
      </c>
      <c r="L3517" t="s">
        <v>7</v>
      </c>
      <c r="M3517" t="s">
        <v>22</v>
      </c>
    </row>
    <row r="3518" spans="1:13" x14ac:dyDescent="0.3">
      <c r="A3518">
        <v>1423</v>
      </c>
      <c r="B3518">
        <v>2</v>
      </c>
      <c r="C3518">
        <v>22</v>
      </c>
      <c r="D3518">
        <v>4</v>
      </c>
      <c r="E3518">
        <v>11</v>
      </c>
      <c r="F3518">
        <v>1423</v>
      </c>
      <c r="G3518" t="s">
        <v>1435</v>
      </c>
      <c r="H3518" s="6">
        <v>27</v>
      </c>
      <c r="I3518" s="12">
        <f>IF(Fact_Order[[#This Row],[Review Rating]]&gt;3,1,0)</f>
        <v>1</v>
      </c>
      <c r="J3518">
        <v>3.4</v>
      </c>
      <c r="K3518">
        <f>IF(Fact_Order[[#This Row],[Discount Applied]]="Yes", 1, 0)</f>
        <v>1</v>
      </c>
      <c r="L3518" t="s">
        <v>7</v>
      </c>
      <c r="M3518" t="s">
        <v>14</v>
      </c>
    </row>
    <row r="3519" spans="1:13" x14ac:dyDescent="0.3">
      <c r="A3519">
        <v>1468</v>
      </c>
      <c r="B3519">
        <v>6</v>
      </c>
      <c r="C3519">
        <v>32</v>
      </c>
      <c r="D3519">
        <v>1</v>
      </c>
      <c r="E3519">
        <v>17</v>
      </c>
      <c r="F3519">
        <v>1468</v>
      </c>
      <c r="G3519" t="s">
        <v>1480</v>
      </c>
      <c r="H3519" s="6">
        <v>27</v>
      </c>
      <c r="I3519" s="12">
        <f>IF(Fact_Order[[#This Row],[Review Rating]]&gt;3,1,0)</f>
        <v>1</v>
      </c>
      <c r="J3519">
        <v>4.7</v>
      </c>
      <c r="K3519">
        <f>IF(Fact_Order[[#This Row],[Discount Applied]]="Yes", 1, 0)</f>
        <v>1</v>
      </c>
      <c r="L3519" t="s">
        <v>7</v>
      </c>
      <c r="M3519" t="s">
        <v>27</v>
      </c>
    </row>
    <row r="3520" spans="1:13" x14ac:dyDescent="0.3">
      <c r="A3520">
        <v>1471</v>
      </c>
      <c r="B3520">
        <v>3</v>
      </c>
      <c r="C3520">
        <v>19</v>
      </c>
      <c r="D3520">
        <v>2</v>
      </c>
      <c r="E3520">
        <v>4</v>
      </c>
      <c r="F3520">
        <v>1471</v>
      </c>
      <c r="G3520" t="s">
        <v>1483</v>
      </c>
      <c r="H3520" s="6">
        <v>27</v>
      </c>
      <c r="I3520" s="12">
        <f>IF(Fact_Order[[#This Row],[Review Rating]]&gt;3,1,0)</f>
        <v>1</v>
      </c>
      <c r="J3520">
        <v>3.9</v>
      </c>
      <c r="K3520">
        <f>IF(Fact_Order[[#This Row],[Discount Applied]]="Yes", 1, 0)</f>
        <v>1</v>
      </c>
      <c r="L3520" t="s">
        <v>7</v>
      </c>
      <c r="M3520" t="s">
        <v>10</v>
      </c>
    </row>
    <row r="3521" spans="1:13" x14ac:dyDescent="0.3">
      <c r="A3521">
        <v>1746</v>
      </c>
      <c r="B3521">
        <v>6</v>
      </c>
      <c r="C3521">
        <v>9</v>
      </c>
      <c r="D3521">
        <v>1</v>
      </c>
      <c r="E3521">
        <v>12</v>
      </c>
      <c r="F3521">
        <v>1746</v>
      </c>
      <c r="G3521" t="s">
        <v>1759</v>
      </c>
      <c r="H3521" s="6">
        <v>27</v>
      </c>
      <c r="I3521" s="12">
        <f>IF(Fact_Order[[#This Row],[Review Rating]]&gt;3,1,0)</f>
        <v>1</v>
      </c>
      <c r="J3521">
        <v>3.6</v>
      </c>
      <c r="K3521">
        <f>IF(Fact_Order[[#This Row],[Discount Applied]]="Yes", 1, 0)</f>
        <v>0</v>
      </c>
      <c r="L3521" t="s">
        <v>1691</v>
      </c>
      <c r="M3521" t="s">
        <v>10</v>
      </c>
    </row>
    <row r="3522" spans="1:13" x14ac:dyDescent="0.3">
      <c r="A3522">
        <v>1754</v>
      </c>
      <c r="B3522">
        <v>3</v>
      </c>
      <c r="C3522">
        <v>25</v>
      </c>
      <c r="D3522">
        <v>4</v>
      </c>
      <c r="E3522">
        <v>12</v>
      </c>
      <c r="F3522">
        <v>1754</v>
      </c>
      <c r="G3522" t="s">
        <v>1767</v>
      </c>
      <c r="H3522" s="6">
        <v>27</v>
      </c>
      <c r="I3522" s="12">
        <f>IF(Fact_Order[[#This Row],[Review Rating]]&gt;3,1,0)</f>
        <v>1</v>
      </c>
      <c r="J3522">
        <v>4.8</v>
      </c>
      <c r="K3522">
        <f>IF(Fact_Order[[#This Row],[Discount Applied]]="Yes", 1, 0)</f>
        <v>0</v>
      </c>
      <c r="L3522" t="s">
        <v>1691</v>
      </c>
      <c r="M3522" t="s">
        <v>12</v>
      </c>
    </row>
    <row r="3523" spans="1:13" x14ac:dyDescent="0.3">
      <c r="A3523">
        <v>1818</v>
      </c>
      <c r="B3523">
        <v>2</v>
      </c>
      <c r="C3523">
        <v>13</v>
      </c>
      <c r="D3523">
        <v>3</v>
      </c>
      <c r="E3523">
        <v>18</v>
      </c>
      <c r="F3523">
        <v>1818</v>
      </c>
      <c r="G3523" t="s">
        <v>1831</v>
      </c>
      <c r="H3523" s="6">
        <v>27</v>
      </c>
      <c r="I3523" s="12">
        <f>IF(Fact_Order[[#This Row],[Review Rating]]&gt;3,1,0)</f>
        <v>1</v>
      </c>
      <c r="J3523">
        <v>4.7</v>
      </c>
      <c r="K3523">
        <f>IF(Fact_Order[[#This Row],[Discount Applied]]="Yes", 1, 0)</f>
        <v>0</v>
      </c>
      <c r="L3523" t="s">
        <v>1691</v>
      </c>
      <c r="M3523" t="s">
        <v>10</v>
      </c>
    </row>
    <row r="3524" spans="1:13" x14ac:dyDescent="0.3">
      <c r="A3524">
        <v>1997</v>
      </c>
      <c r="B3524">
        <v>3</v>
      </c>
      <c r="C3524">
        <v>46</v>
      </c>
      <c r="D3524">
        <v>3</v>
      </c>
      <c r="E3524">
        <v>5</v>
      </c>
      <c r="F3524">
        <v>1997</v>
      </c>
      <c r="G3524" t="s">
        <v>2010</v>
      </c>
      <c r="H3524" s="6">
        <v>27</v>
      </c>
      <c r="I3524" s="12">
        <f>IF(Fact_Order[[#This Row],[Review Rating]]&gt;3,1,0)</f>
        <v>1</v>
      </c>
      <c r="J3524">
        <v>3.3</v>
      </c>
      <c r="K3524">
        <f>IF(Fact_Order[[#This Row],[Discount Applied]]="Yes", 1, 0)</f>
        <v>0</v>
      </c>
      <c r="L3524" t="s">
        <v>1691</v>
      </c>
      <c r="M3524" t="s">
        <v>10</v>
      </c>
    </row>
    <row r="3525" spans="1:13" x14ac:dyDescent="0.3">
      <c r="A3525">
        <v>2001</v>
      </c>
      <c r="B3525">
        <v>5</v>
      </c>
      <c r="C3525">
        <v>19</v>
      </c>
      <c r="D3525">
        <v>1</v>
      </c>
      <c r="E3525">
        <v>23</v>
      </c>
      <c r="F3525">
        <v>2001</v>
      </c>
      <c r="G3525" t="s">
        <v>2014</v>
      </c>
      <c r="H3525" s="6">
        <v>27</v>
      </c>
      <c r="I3525" s="12">
        <f>IF(Fact_Order[[#This Row],[Review Rating]]&gt;3,1,0)</f>
        <v>1</v>
      </c>
      <c r="J3525">
        <v>3.6</v>
      </c>
      <c r="K3525">
        <f>IF(Fact_Order[[#This Row],[Discount Applied]]="Yes", 1, 0)</f>
        <v>0</v>
      </c>
      <c r="L3525" t="s">
        <v>1691</v>
      </c>
      <c r="M3525" t="s">
        <v>10</v>
      </c>
    </row>
    <row r="3526" spans="1:13" x14ac:dyDescent="0.3">
      <c r="A3526">
        <v>2218</v>
      </c>
      <c r="B3526">
        <v>6</v>
      </c>
      <c r="C3526">
        <v>28</v>
      </c>
      <c r="D3526">
        <v>4</v>
      </c>
      <c r="E3526">
        <v>17</v>
      </c>
      <c r="F3526">
        <v>2218</v>
      </c>
      <c r="G3526" t="s">
        <v>2231</v>
      </c>
      <c r="H3526" s="6">
        <v>27</v>
      </c>
      <c r="I3526" s="12">
        <f>IF(Fact_Order[[#This Row],[Review Rating]]&gt;3,1,0)</f>
        <v>0</v>
      </c>
      <c r="J3526">
        <v>2.6</v>
      </c>
      <c r="K3526">
        <f>IF(Fact_Order[[#This Row],[Discount Applied]]="Yes", 1, 0)</f>
        <v>0</v>
      </c>
      <c r="L3526" t="s">
        <v>1691</v>
      </c>
      <c r="M3526" t="s">
        <v>22</v>
      </c>
    </row>
    <row r="3527" spans="1:13" x14ac:dyDescent="0.3">
      <c r="A3527">
        <v>2275</v>
      </c>
      <c r="B3527">
        <v>3</v>
      </c>
      <c r="C3527">
        <v>15</v>
      </c>
      <c r="D3527">
        <v>2</v>
      </c>
      <c r="E3527">
        <v>11</v>
      </c>
      <c r="F3527">
        <v>2275</v>
      </c>
      <c r="G3527" t="s">
        <v>2288</v>
      </c>
      <c r="H3527" s="6">
        <v>27</v>
      </c>
      <c r="I3527" s="12">
        <f>IF(Fact_Order[[#This Row],[Review Rating]]&gt;3,1,0)</f>
        <v>1</v>
      </c>
      <c r="J3527">
        <v>4.5</v>
      </c>
      <c r="K3527">
        <f>IF(Fact_Order[[#This Row],[Discount Applied]]="Yes", 1, 0)</f>
        <v>0</v>
      </c>
      <c r="L3527" t="s">
        <v>1691</v>
      </c>
      <c r="M3527" t="s">
        <v>14</v>
      </c>
    </row>
    <row r="3528" spans="1:13" x14ac:dyDescent="0.3">
      <c r="A3528">
        <v>2282</v>
      </c>
      <c r="B3528">
        <v>6</v>
      </c>
      <c r="C3528">
        <v>24</v>
      </c>
      <c r="D3528">
        <v>3</v>
      </c>
      <c r="E3528">
        <v>16</v>
      </c>
      <c r="F3528">
        <v>2282</v>
      </c>
      <c r="G3528" t="s">
        <v>2295</v>
      </c>
      <c r="H3528" s="6">
        <v>27</v>
      </c>
      <c r="I3528" s="12">
        <f>IF(Fact_Order[[#This Row],[Review Rating]]&gt;3,1,0)</f>
        <v>0</v>
      </c>
      <c r="J3528">
        <v>3</v>
      </c>
      <c r="K3528">
        <f>IF(Fact_Order[[#This Row],[Discount Applied]]="Yes", 1, 0)</f>
        <v>0</v>
      </c>
      <c r="L3528" t="s">
        <v>1691</v>
      </c>
      <c r="M3528" t="s">
        <v>22</v>
      </c>
    </row>
    <row r="3529" spans="1:13" x14ac:dyDescent="0.3">
      <c r="A3529">
        <v>2436</v>
      </c>
      <c r="B3529">
        <v>2</v>
      </c>
      <c r="C3529">
        <v>12</v>
      </c>
      <c r="D3529">
        <v>4</v>
      </c>
      <c r="E3529">
        <v>5</v>
      </c>
      <c r="F3529">
        <v>2436</v>
      </c>
      <c r="G3529" t="s">
        <v>2449</v>
      </c>
      <c r="H3529" s="6">
        <v>27</v>
      </c>
      <c r="I3529" s="12">
        <f>IF(Fact_Order[[#This Row],[Review Rating]]&gt;3,1,0)</f>
        <v>1</v>
      </c>
      <c r="J3529">
        <v>4.5</v>
      </c>
      <c r="K3529">
        <f>IF(Fact_Order[[#This Row],[Discount Applied]]="Yes", 1, 0)</f>
        <v>0</v>
      </c>
      <c r="L3529" t="s">
        <v>1691</v>
      </c>
      <c r="M3529" t="s">
        <v>10</v>
      </c>
    </row>
    <row r="3530" spans="1:13" x14ac:dyDescent="0.3">
      <c r="A3530">
        <v>2495</v>
      </c>
      <c r="B3530">
        <v>6</v>
      </c>
      <c r="C3530">
        <v>20</v>
      </c>
      <c r="D3530">
        <v>1</v>
      </c>
      <c r="E3530">
        <v>10</v>
      </c>
      <c r="F3530">
        <v>2495</v>
      </c>
      <c r="G3530" t="s">
        <v>2508</v>
      </c>
      <c r="H3530" s="6">
        <v>27</v>
      </c>
      <c r="I3530" s="12">
        <f>IF(Fact_Order[[#This Row],[Review Rating]]&gt;3,1,0)</f>
        <v>0</v>
      </c>
      <c r="J3530">
        <v>2.6</v>
      </c>
      <c r="K3530">
        <f>IF(Fact_Order[[#This Row],[Discount Applied]]="Yes", 1, 0)</f>
        <v>0</v>
      </c>
      <c r="L3530" t="s">
        <v>1691</v>
      </c>
      <c r="M3530" t="s">
        <v>27</v>
      </c>
    </row>
    <row r="3531" spans="1:13" x14ac:dyDescent="0.3">
      <c r="A3531">
        <v>2571</v>
      </c>
      <c r="B3531">
        <v>6</v>
      </c>
      <c r="C3531">
        <v>36</v>
      </c>
      <c r="D3531">
        <v>2</v>
      </c>
      <c r="E3531">
        <v>5</v>
      </c>
      <c r="F3531">
        <v>2571</v>
      </c>
      <c r="G3531" t="s">
        <v>2584</v>
      </c>
      <c r="H3531" s="6">
        <v>27</v>
      </c>
      <c r="I3531" s="12">
        <f>IF(Fact_Order[[#This Row],[Review Rating]]&gt;3,1,0)</f>
        <v>1</v>
      </c>
      <c r="J3531">
        <v>4</v>
      </c>
      <c r="K3531">
        <f>IF(Fact_Order[[#This Row],[Discount Applied]]="Yes", 1, 0)</f>
        <v>0</v>
      </c>
      <c r="L3531" t="s">
        <v>1691</v>
      </c>
      <c r="M3531" t="s">
        <v>14</v>
      </c>
    </row>
    <row r="3532" spans="1:13" x14ac:dyDescent="0.3">
      <c r="A3532">
        <v>2572</v>
      </c>
      <c r="B3532">
        <v>4</v>
      </c>
      <c r="C3532">
        <v>17</v>
      </c>
      <c r="D3532">
        <v>1</v>
      </c>
      <c r="E3532">
        <v>13</v>
      </c>
      <c r="F3532">
        <v>2572</v>
      </c>
      <c r="G3532" t="s">
        <v>2585</v>
      </c>
      <c r="H3532" s="6">
        <v>27</v>
      </c>
      <c r="I3532" s="12">
        <f>IF(Fact_Order[[#This Row],[Review Rating]]&gt;3,1,0)</f>
        <v>1</v>
      </c>
      <c r="J3532">
        <v>3.5</v>
      </c>
      <c r="K3532">
        <f>IF(Fact_Order[[#This Row],[Discount Applied]]="Yes", 1, 0)</f>
        <v>0</v>
      </c>
      <c r="L3532" t="s">
        <v>1691</v>
      </c>
      <c r="M3532" t="s">
        <v>10</v>
      </c>
    </row>
    <row r="3533" spans="1:13" x14ac:dyDescent="0.3">
      <c r="A3533">
        <v>2633</v>
      </c>
      <c r="B3533">
        <v>3</v>
      </c>
      <c r="C3533">
        <v>30</v>
      </c>
      <c r="D3533">
        <v>4</v>
      </c>
      <c r="E3533">
        <v>19</v>
      </c>
      <c r="F3533">
        <v>2633</v>
      </c>
      <c r="G3533" t="s">
        <v>2646</v>
      </c>
      <c r="H3533" s="6">
        <v>27</v>
      </c>
      <c r="I3533" s="12">
        <f>IF(Fact_Order[[#This Row],[Review Rating]]&gt;3,1,0)</f>
        <v>1</v>
      </c>
      <c r="J3533">
        <v>5</v>
      </c>
      <c r="K3533">
        <f>IF(Fact_Order[[#This Row],[Discount Applied]]="Yes", 1, 0)</f>
        <v>0</v>
      </c>
      <c r="L3533" t="s">
        <v>1691</v>
      </c>
      <c r="M3533" t="s">
        <v>10</v>
      </c>
    </row>
    <row r="3534" spans="1:13" x14ac:dyDescent="0.3">
      <c r="A3534">
        <v>2695</v>
      </c>
      <c r="B3534">
        <v>1</v>
      </c>
      <c r="C3534">
        <v>8</v>
      </c>
      <c r="D3534">
        <v>2</v>
      </c>
      <c r="E3534">
        <v>13</v>
      </c>
      <c r="F3534">
        <v>2695</v>
      </c>
      <c r="G3534" t="s">
        <v>2708</v>
      </c>
      <c r="H3534" s="6">
        <v>27</v>
      </c>
      <c r="I3534" s="12">
        <f>IF(Fact_Order[[#This Row],[Review Rating]]&gt;3,1,0)</f>
        <v>1</v>
      </c>
      <c r="J3534">
        <v>4.9000000000000004</v>
      </c>
      <c r="K3534">
        <f>IF(Fact_Order[[#This Row],[Discount Applied]]="Yes", 1, 0)</f>
        <v>0</v>
      </c>
      <c r="L3534" t="s">
        <v>1691</v>
      </c>
      <c r="M3534" t="s">
        <v>12</v>
      </c>
    </row>
    <row r="3535" spans="1:13" x14ac:dyDescent="0.3">
      <c r="A3535">
        <v>2820</v>
      </c>
      <c r="B3535">
        <v>2</v>
      </c>
      <c r="C3535">
        <v>43</v>
      </c>
      <c r="D3535">
        <v>2</v>
      </c>
      <c r="E3535">
        <v>6</v>
      </c>
      <c r="F3535">
        <v>2820</v>
      </c>
      <c r="G3535" t="s">
        <v>2833</v>
      </c>
      <c r="H3535" s="6">
        <v>27</v>
      </c>
      <c r="I3535" s="12">
        <f>IF(Fact_Order[[#This Row],[Review Rating]]&gt;3,1,0)</f>
        <v>0</v>
      </c>
      <c r="J3535">
        <v>3</v>
      </c>
      <c r="K3535">
        <f>IF(Fact_Order[[#This Row],[Discount Applied]]="Yes", 1, 0)</f>
        <v>0</v>
      </c>
      <c r="L3535" t="s">
        <v>1691</v>
      </c>
      <c r="M3535" t="s">
        <v>10</v>
      </c>
    </row>
    <row r="3536" spans="1:13" x14ac:dyDescent="0.3">
      <c r="A3536">
        <v>2907</v>
      </c>
      <c r="B3536">
        <v>4</v>
      </c>
      <c r="C3536">
        <v>42</v>
      </c>
      <c r="D3536">
        <v>2</v>
      </c>
      <c r="E3536">
        <v>8</v>
      </c>
      <c r="F3536">
        <v>2907</v>
      </c>
      <c r="G3536" t="s">
        <v>2920</v>
      </c>
      <c r="H3536" s="6">
        <v>27</v>
      </c>
      <c r="I3536" s="12">
        <f>IF(Fact_Order[[#This Row],[Review Rating]]&gt;3,1,0)</f>
        <v>1</v>
      </c>
      <c r="J3536">
        <v>3.9</v>
      </c>
      <c r="K3536">
        <f>IF(Fact_Order[[#This Row],[Discount Applied]]="Yes", 1, 0)</f>
        <v>0</v>
      </c>
      <c r="L3536" t="s">
        <v>1691</v>
      </c>
      <c r="M3536" t="s">
        <v>8</v>
      </c>
    </row>
    <row r="3537" spans="1:13" x14ac:dyDescent="0.3">
      <c r="A3537">
        <v>2936</v>
      </c>
      <c r="B3537">
        <v>4</v>
      </c>
      <c r="C3537">
        <v>18</v>
      </c>
      <c r="D3537">
        <v>2</v>
      </c>
      <c r="E3537">
        <v>5</v>
      </c>
      <c r="F3537">
        <v>2936</v>
      </c>
      <c r="G3537" t="s">
        <v>2949</v>
      </c>
      <c r="H3537" s="6">
        <v>27</v>
      </c>
      <c r="I3537" s="12">
        <f>IF(Fact_Order[[#This Row],[Review Rating]]&gt;3,1,0)</f>
        <v>1</v>
      </c>
      <c r="J3537">
        <v>4.5999999999999996</v>
      </c>
      <c r="K3537">
        <f>IF(Fact_Order[[#This Row],[Discount Applied]]="Yes", 1, 0)</f>
        <v>0</v>
      </c>
      <c r="L3537" t="s">
        <v>1691</v>
      </c>
      <c r="M3537" t="s">
        <v>8</v>
      </c>
    </row>
    <row r="3538" spans="1:13" x14ac:dyDescent="0.3">
      <c r="A3538">
        <v>3043</v>
      </c>
      <c r="B3538">
        <v>3</v>
      </c>
      <c r="C3538">
        <v>46</v>
      </c>
      <c r="D3538">
        <v>1</v>
      </c>
      <c r="E3538">
        <v>8</v>
      </c>
      <c r="F3538">
        <v>3043</v>
      </c>
      <c r="G3538" t="s">
        <v>3056</v>
      </c>
      <c r="H3538" s="6">
        <v>27</v>
      </c>
      <c r="I3538" s="12">
        <f>IF(Fact_Order[[#This Row],[Review Rating]]&gt;3,1,0)</f>
        <v>0</v>
      </c>
      <c r="J3538">
        <v>2.9</v>
      </c>
      <c r="K3538">
        <f>IF(Fact_Order[[#This Row],[Discount Applied]]="Yes", 1, 0)</f>
        <v>0</v>
      </c>
      <c r="L3538" t="s">
        <v>1691</v>
      </c>
      <c r="M3538" t="s">
        <v>14</v>
      </c>
    </row>
    <row r="3539" spans="1:13" x14ac:dyDescent="0.3">
      <c r="A3539">
        <v>3311</v>
      </c>
      <c r="B3539">
        <v>2</v>
      </c>
      <c r="C3539">
        <v>45</v>
      </c>
      <c r="D3539">
        <v>1</v>
      </c>
      <c r="E3539">
        <v>15</v>
      </c>
      <c r="F3539">
        <v>3311</v>
      </c>
      <c r="G3539" t="s">
        <v>3324</v>
      </c>
      <c r="H3539" s="6">
        <v>27</v>
      </c>
      <c r="I3539" s="12">
        <f>IF(Fact_Order[[#This Row],[Review Rating]]&gt;3,1,0)</f>
        <v>1</v>
      </c>
      <c r="J3539">
        <v>3.6</v>
      </c>
      <c r="K3539">
        <f>IF(Fact_Order[[#This Row],[Discount Applied]]="Yes", 1, 0)</f>
        <v>0</v>
      </c>
      <c r="L3539" t="s">
        <v>1691</v>
      </c>
      <c r="M3539" t="s">
        <v>14</v>
      </c>
    </row>
    <row r="3540" spans="1:13" x14ac:dyDescent="0.3">
      <c r="A3540">
        <v>3464</v>
      </c>
      <c r="B3540">
        <v>5</v>
      </c>
      <c r="C3540">
        <v>2</v>
      </c>
      <c r="D3540">
        <v>4</v>
      </c>
      <c r="E3540">
        <v>17</v>
      </c>
      <c r="F3540">
        <v>3464</v>
      </c>
      <c r="G3540" t="s">
        <v>3477</v>
      </c>
      <c r="H3540" s="6">
        <v>27</v>
      </c>
      <c r="I3540" s="12">
        <f>IF(Fact_Order[[#This Row],[Review Rating]]&gt;3,1,0)</f>
        <v>0</v>
      </c>
      <c r="J3540">
        <v>2.8</v>
      </c>
      <c r="K3540">
        <f>IF(Fact_Order[[#This Row],[Discount Applied]]="Yes", 1, 0)</f>
        <v>0</v>
      </c>
      <c r="L3540" t="s">
        <v>1691</v>
      </c>
      <c r="M3540" t="s">
        <v>14</v>
      </c>
    </row>
    <row r="3541" spans="1:13" x14ac:dyDescent="0.3">
      <c r="A3541">
        <v>3489</v>
      </c>
      <c r="B3541">
        <v>6</v>
      </c>
      <c r="C3541">
        <v>13</v>
      </c>
      <c r="D3541">
        <v>2</v>
      </c>
      <c r="E3541">
        <v>2</v>
      </c>
      <c r="F3541">
        <v>3489</v>
      </c>
      <c r="G3541" t="s">
        <v>3502</v>
      </c>
      <c r="H3541" s="6">
        <v>27</v>
      </c>
      <c r="I3541" s="12">
        <f>IF(Fact_Order[[#This Row],[Review Rating]]&gt;3,1,0)</f>
        <v>1</v>
      </c>
      <c r="J3541">
        <v>4.9000000000000004</v>
      </c>
      <c r="K3541">
        <f>IF(Fact_Order[[#This Row],[Discount Applied]]="Yes", 1, 0)</f>
        <v>0</v>
      </c>
      <c r="L3541" t="s">
        <v>1691</v>
      </c>
      <c r="M3541" t="s">
        <v>10</v>
      </c>
    </row>
    <row r="3542" spans="1:13" x14ac:dyDescent="0.3">
      <c r="A3542">
        <v>3572</v>
      </c>
      <c r="B3542">
        <v>4</v>
      </c>
      <c r="C3542">
        <v>26</v>
      </c>
      <c r="D3542">
        <v>3</v>
      </c>
      <c r="E3542">
        <v>12</v>
      </c>
      <c r="F3542">
        <v>3572</v>
      </c>
      <c r="G3542" t="s">
        <v>3585</v>
      </c>
      <c r="H3542" s="6">
        <v>27</v>
      </c>
      <c r="I3542" s="12">
        <f>IF(Fact_Order[[#This Row],[Review Rating]]&gt;3,1,0)</f>
        <v>1</v>
      </c>
      <c r="J3542">
        <v>3.2</v>
      </c>
      <c r="K3542">
        <f>IF(Fact_Order[[#This Row],[Discount Applied]]="Yes", 1, 0)</f>
        <v>0</v>
      </c>
      <c r="L3542" t="s">
        <v>1691</v>
      </c>
      <c r="M3542" t="s">
        <v>22</v>
      </c>
    </row>
    <row r="3543" spans="1:13" x14ac:dyDescent="0.3">
      <c r="A3543">
        <v>3614</v>
      </c>
      <c r="B3543">
        <v>6</v>
      </c>
      <c r="C3543">
        <v>47</v>
      </c>
      <c r="D3543">
        <v>4</v>
      </c>
      <c r="E3543">
        <v>20</v>
      </c>
      <c r="F3543">
        <v>3614</v>
      </c>
      <c r="G3543" t="s">
        <v>3627</v>
      </c>
      <c r="H3543" s="6">
        <v>27</v>
      </c>
      <c r="I3543" s="12">
        <f>IF(Fact_Order[[#This Row],[Review Rating]]&gt;3,1,0)</f>
        <v>1</v>
      </c>
      <c r="J3543">
        <v>3.5</v>
      </c>
      <c r="K3543">
        <f>IF(Fact_Order[[#This Row],[Discount Applied]]="Yes", 1, 0)</f>
        <v>0</v>
      </c>
      <c r="L3543" t="s">
        <v>1691</v>
      </c>
      <c r="M3543" t="s">
        <v>8</v>
      </c>
    </row>
    <row r="3544" spans="1:13" x14ac:dyDescent="0.3">
      <c r="A3544">
        <v>3656</v>
      </c>
      <c r="B3544">
        <v>3</v>
      </c>
      <c r="C3544">
        <v>6</v>
      </c>
      <c r="D3544">
        <v>4</v>
      </c>
      <c r="E3544">
        <v>2</v>
      </c>
      <c r="F3544">
        <v>3656</v>
      </c>
      <c r="G3544" t="s">
        <v>3669</v>
      </c>
      <c r="H3544" s="6">
        <v>27</v>
      </c>
      <c r="I3544" s="12">
        <f>IF(Fact_Order[[#This Row],[Review Rating]]&gt;3,1,0)</f>
        <v>0</v>
      </c>
      <c r="J3544">
        <v>2.9</v>
      </c>
      <c r="K3544">
        <f>IF(Fact_Order[[#This Row],[Discount Applied]]="Yes", 1, 0)</f>
        <v>0</v>
      </c>
      <c r="L3544" t="s">
        <v>1691</v>
      </c>
      <c r="M3544" t="s">
        <v>12</v>
      </c>
    </row>
    <row r="3545" spans="1:13" x14ac:dyDescent="0.3">
      <c r="A3545">
        <v>3831</v>
      </c>
      <c r="B3545">
        <v>5</v>
      </c>
      <c r="C3545">
        <v>39</v>
      </c>
      <c r="D3545">
        <v>3</v>
      </c>
      <c r="E3545">
        <v>20</v>
      </c>
      <c r="F3545">
        <v>3831</v>
      </c>
      <c r="G3545" t="s">
        <v>3844</v>
      </c>
      <c r="H3545" s="6">
        <v>27</v>
      </c>
      <c r="I3545" s="12">
        <f>IF(Fact_Order[[#This Row],[Review Rating]]&gt;3,1,0)</f>
        <v>0</v>
      </c>
      <c r="J3545">
        <v>3</v>
      </c>
      <c r="K3545">
        <f>IF(Fact_Order[[#This Row],[Discount Applied]]="Yes", 1, 0)</f>
        <v>0</v>
      </c>
      <c r="L3545" t="s">
        <v>1691</v>
      </c>
      <c r="M3545" t="s">
        <v>22</v>
      </c>
    </row>
    <row r="3546" spans="1:13" x14ac:dyDescent="0.3">
      <c r="A3546">
        <v>73</v>
      </c>
      <c r="B3546">
        <v>6</v>
      </c>
      <c r="C3546">
        <v>43</v>
      </c>
      <c r="D3546">
        <v>1</v>
      </c>
      <c r="E3546">
        <v>11</v>
      </c>
      <c r="F3546">
        <v>73</v>
      </c>
      <c r="G3546" t="s">
        <v>85</v>
      </c>
      <c r="H3546" s="6">
        <v>26</v>
      </c>
      <c r="I3546" s="12">
        <f>IF(Fact_Order[[#This Row],[Review Rating]]&gt;3,1,0)</f>
        <v>0</v>
      </c>
      <c r="J3546">
        <v>2.9</v>
      </c>
      <c r="K3546">
        <f>IF(Fact_Order[[#This Row],[Discount Applied]]="Yes", 1, 0)</f>
        <v>1</v>
      </c>
      <c r="L3546" t="s">
        <v>7</v>
      </c>
      <c r="M3546" t="s">
        <v>22</v>
      </c>
    </row>
    <row r="3547" spans="1:13" x14ac:dyDescent="0.3">
      <c r="A3547">
        <v>111</v>
      </c>
      <c r="B3547">
        <v>4</v>
      </c>
      <c r="C3547">
        <v>15</v>
      </c>
      <c r="D3547">
        <v>3</v>
      </c>
      <c r="E3547">
        <v>22</v>
      </c>
      <c r="F3547">
        <v>111</v>
      </c>
      <c r="G3547" t="s">
        <v>123</v>
      </c>
      <c r="H3547" s="6">
        <v>26</v>
      </c>
      <c r="I3547" s="12">
        <f>IF(Fact_Order[[#This Row],[Review Rating]]&gt;3,1,0)</f>
        <v>1</v>
      </c>
      <c r="J3547">
        <v>4</v>
      </c>
      <c r="K3547">
        <f>IF(Fact_Order[[#This Row],[Discount Applied]]="Yes", 1, 0)</f>
        <v>1</v>
      </c>
      <c r="L3547" t="s">
        <v>7</v>
      </c>
      <c r="M3547" t="s">
        <v>8</v>
      </c>
    </row>
    <row r="3548" spans="1:13" x14ac:dyDescent="0.3">
      <c r="A3548">
        <v>157</v>
      </c>
      <c r="B3548">
        <v>4</v>
      </c>
      <c r="C3548">
        <v>10</v>
      </c>
      <c r="D3548">
        <v>4</v>
      </c>
      <c r="E3548">
        <v>7</v>
      </c>
      <c r="F3548">
        <v>157</v>
      </c>
      <c r="G3548" t="s">
        <v>169</v>
      </c>
      <c r="H3548" s="6">
        <v>26</v>
      </c>
      <c r="I3548" s="12">
        <f>IF(Fact_Order[[#This Row],[Review Rating]]&gt;3,1,0)</f>
        <v>1</v>
      </c>
      <c r="J3548">
        <v>4</v>
      </c>
      <c r="K3548">
        <f>IF(Fact_Order[[#This Row],[Discount Applied]]="Yes", 1, 0)</f>
        <v>1</v>
      </c>
      <c r="L3548" t="s">
        <v>7</v>
      </c>
      <c r="M3548" t="s">
        <v>27</v>
      </c>
    </row>
    <row r="3549" spans="1:13" x14ac:dyDescent="0.3">
      <c r="A3549">
        <v>232</v>
      </c>
      <c r="B3549">
        <v>5</v>
      </c>
      <c r="C3549">
        <v>31</v>
      </c>
      <c r="D3549">
        <v>2</v>
      </c>
      <c r="E3549">
        <v>1</v>
      </c>
      <c r="F3549">
        <v>232</v>
      </c>
      <c r="G3549" t="s">
        <v>244</v>
      </c>
      <c r="H3549" s="6">
        <v>26</v>
      </c>
      <c r="I3549" s="12">
        <f>IF(Fact_Order[[#This Row],[Review Rating]]&gt;3,1,0)</f>
        <v>1</v>
      </c>
      <c r="J3549">
        <v>3.1</v>
      </c>
      <c r="K3549">
        <f>IF(Fact_Order[[#This Row],[Discount Applied]]="Yes", 1, 0)</f>
        <v>1</v>
      </c>
      <c r="L3549" t="s">
        <v>7</v>
      </c>
      <c r="M3549" t="s">
        <v>27</v>
      </c>
    </row>
    <row r="3550" spans="1:13" x14ac:dyDescent="0.3">
      <c r="A3550">
        <v>273</v>
      </c>
      <c r="B3550">
        <v>5</v>
      </c>
      <c r="C3550">
        <v>5</v>
      </c>
      <c r="D3550">
        <v>3</v>
      </c>
      <c r="E3550">
        <v>17</v>
      </c>
      <c r="F3550">
        <v>273</v>
      </c>
      <c r="G3550" t="s">
        <v>285</v>
      </c>
      <c r="H3550" s="6">
        <v>26</v>
      </c>
      <c r="I3550" s="12">
        <f>IF(Fact_Order[[#This Row],[Review Rating]]&gt;3,1,0)</f>
        <v>1</v>
      </c>
      <c r="J3550">
        <v>4.4000000000000004</v>
      </c>
      <c r="K3550">
        <f>IF(Fact_Order[[#This Row],[Discount Applied]]="Yes", 1, 0)</f>
        <v>1</v>
      </c>
      <c r="L3550" t="s">
        <v>7</v>
      </c>
      <c r="M3550" t="s">
        <v>27</v>
      </c>
    </row>
    <row r="3551" spans="1:13" x14ac:dyDescent="0.3">
      <c r="A3551">
        <v>292</v>
      </c>
      <c r="B3551">
        <v>3</v>
      </c>
      <c r="C3551">
        <v>13</v>
      </c>
      <c r="D3551">
        <v>4</v>
      </c>
      <c r="E3551">
        <v>11</v>
      </c>
      <c r="F3551">
        <v>292</v>
      </c>
      <c r="G3551" t="s">
        <v>304</v>
      </c>
      <c r="H3551" s="6">
        <v>26</v>
      </c>
      <c r="I3551" s="12">
        <f>IF(Fact_Order[[#This Row],[Review Rating]]&gt;3,1,0)</f>
        <v>1</v>
      </c>
      <c r="J3551">
        <v>3.3</v>
      </c>
      <c r="K3551">
        <f>IF(Fact_Order[[#This Row],[Discount Applied]]="Yes", 1, 0)</f>
        <v>1</v>
      </c>
      <c r="L3551" t="s">
        <v>7</v>
      </c>
      <c r="M3551" t="s">
        <v>22</v>
      </c>
    </row>
    <row r="3552" spans="1:13" x14ac:dyDescent="0.3">
      <c r="A3552">
        <v>298</v>
      </c>
      <c r="B3552">
        <v>4</v>
      </c>
      <c r="C3552">
        <v>13</v>
      </c>
      <c r="D3552">
        <v>3</v>
      </c>
      <c r="E3552">
        <v>10</v>
      </c>
      <c r="F3552">
        <v>298</v>
      </c>
      <c r="G3552" t="s">
        <v>310</v>
      </c>
      <c r="H3552" s="6">
        <v>26</v>
      </c>
      <c r="I3552" s="12">
        <f>IF(Fact_Order[[#This Row],[Review Rating]]&gt;3,1,0)</f>
        <v>1</v>
      </c>
      <c r="J3552">
        <v>4.4000000000000004</v>
      </c>
      <c r="K3552">
        <f>IF(Fact_Order[[#This Row],[Discount Applied]]="Yes", 1, 0)</f>
        <v>1</v>
      </c>
      <c r="L3552" t="s">
        <v>7</v>
      </c>
      <c r="M3552" t="s">
        <v>12</v>
      </c>
    </row>
    <row r="3553" spans="1:13" x14ac:dyDescent="0.3">
      <c r="A3553">
        <v>411</v>
      </c>
      <c r="B3553">
        <v>5</v>
      </c>
      <c r="C3553">
        <v>42</v>
      </c>
      <c r="D3553">
        <v>2</v>
      </c>
      <c r="E3553">
        <v>2</v>
      </c>
      <c r="F3553">
        <v>411</v>
      </c>
      <c r="G3553" t="s">
        <v>423</v>
      </c>
      <c r="H3553" s="6">
        <v>26</v>
      </c>
      <c r="I3553" s="12">
        <f>IF(Fact_Order[[#This Row],[Review Rating]]&gt;3,1,0)</f>
        <v>1</v>
      </c>
      <c r="J3553">
        <v>4.8</v>
      </c>
      <c r="K3553">
        <f>IF(Fact_Order[[#This Row],[Discount Applied]]="Yes", 1, 0)</f>
        <v>1</v>
      </c>
      <c r="L3553" t="s">
        <v>7</v>
      </c>
      <c r="M3553" t="s">
        <v>12</v>
      </c>
    </row>
    <row r="3554" spans="1:13" x14ac:dyDescent="0.3">
      <c r="A3554">
        <v>424</v>
      </c>
      <c r="B3554">
        <v>6</v>
      </c>
      <c r="C3554">
        <v>15</v>
      </c>
      <c r="D3554">
        <v>2</v>
      </c>
      <c r="E3554">
        <v>19</v>
      </c>
      <c r="F3554">
        <v>424</v>
      </c>
      <c r="G3554" t="s">
        <v>436</v>
      </c>
      <c r="H3554" s="6">
        <v>26</v>
      </c>
      <c r="I3554" s="12">
        <f>IF(Fact_Order[[#This Row],[Review Rating]]&gt;3,1,0)</f>
        <v>0</v>
      </c>
      <c r="J3554">
        <v>3</v>
      </c>
      <c r="K3554">
        <f>IF(Fact_Order[[#This Row],[Discount Applied]]="Yes", 1, 0)</f>
        <v>1</v>
      </c>
      <c r="L3554" t="s">
        <v>7</v>
      </c>
      <c r="M3554" t="s">
        <v>12</v>
      </c>
    </row>
    <row r="3555" spans="1:13" x14ac:dyDescent="0.3">
      <c r="A3555">
        <v>600</v>
      </c>
      <c r="B3555">
        <v>4</v>
      </c>
      <c r="C3555">
        <v>3</v>
      </c>
      <c r="D3555">
        <v>2</v>
      </c>
      <c r="E3555">
        <v>24</v>
      </c>
      <c r="F3555">
        <v>600</v>
      </c>
      <c r="G3555" t="s">
        <v>612</v>
      </c>
      <c r="H3555" s="6">
        <v>26</v>
      </c>
      <c r="I3555" s="12">
        <f>IF(Fact_Order[[#This Row],[Review Rating]]&gt;3,1,0)</f>
        <v>1</v>
      </c>
      <c r="J3555">
        <v>4.2</v>
      </c>
      <c r="K3555">
        <f>IF(Fact_Order[[#This Row],[Discount Applied]]="Yes", 1, 0)</f>
        <v>1</v>
      </c>
      <c r="L3555" t="s">
        <v>7</v>
      </c>
      <c r="M3555" t="s">
        <v>27</v>
      </c>
    </row>
    <row r="3556" spans="1:13" x14ac:dyDescent="0.3">
      <c r="A3556">
        <v>667</v>
      </c>
      <c r="B3556">
        <v>2</v>
      </c>
      <c r="C3556">
        <v>25</v>
      </c>
      <c r="D3556">
        <v>1</v>
      </c>
      <c r="E3556">
        <v>16</v>
      </c>
      <c r="F3556">
        <v>667</v>
      </c>
      <c r="G3556" t="s">
        <v>679</v>
      </c>
      <c r="H3556" s="6">
        <v>26</v>
      </c>
      <c r="I3556" s="12">
        <f>IF(Fact_Order[[#This Row],[Review Rating]]&gt;3,1,0)</f>
        <v>1</v>
      </c>
      <c r="J3556">
        <v>3.1</v>
      </c>
      <c r="K3556">
        <f>IF(Fact_Order[[#This Row],[Discount Applied]]="Yes", 1, 0)</f>
        <v>1</v>
      </c>
      <c r="L3556" t="s">
        <v>7</v>
      </c>
      <c r="M3556" t="s">
        <v>27</v>
      </c>
    </row>
    <row r="3557" spans="1:13" x14ac:dyDescent="0.3">
      <c r="A3557">
        <v>781</v>
      </c>
      <c r="B3557">
        <v>2</v>
      </c>
      <c r="C3557">
        <v>15</v>
      </c>
      <c r="D3557">
        <v>2</v>
      </c>
      <c r="E3557">
        <v>10</v>
      </c>
      <c r="F3557">
        <v>781</v>
      </c>
      <c r="G3557" t="s">
        <v>793</v>
      </c>
      <c r="H3557" s="6">
        <v>26</v>
      </c>
      <c r="I3557" s="12">
        <f>IF(Fact_Order[[#This Row],[Review Rating]]&gt;3,1,0)</f>
        <v>1</v>
      </c>
      <c r="J3557">
        <v>3.6</v>
      </c>
      <c r="K3557">
        <f>IF(Fact_Order[[#This Row],[Discount Applied]]="Yes", 1, 0)</f>
        <v>1</v>
      </c>
      <c r="L3557" t="s">
        <v>7</v>
      </c>
      <c r="M3557" t="s">
        <v>10</v>
      </c>
    </row>
    <row r="3558" spans="1:13" x14ac:dyDescent="0.3">
      <c r="A3558">
        <v>796</v>
      </c>
      <c r="B3558">
        <v>6</v>
      </c>
      <c r="C3558">
        <v>15</v>
      </c>
      <c r="D3558">
        <v>3</v>
      </c>
      <c r="E3558">
        <v>4</v>
      </c>
      <c r="F3558">
        <v>796</v>
      </c>
      <c r="G3558" t="s">
        <v>808</v>
      </c>
      <c r="H3558" s="6">
        <v>26</v>
      </c>
      <c r="I3558" s="12">
        <f>IF(Fact_Order[[#This Row],[Review Rating]]&gt;3,1,0)</f>
        <v>1</v>
      </c>
      <c r="J3558">
        <v>4.5999999999999996</v>
      </c>
      <c r="K3558">
        <f>IF(Fact_Order[[#This Row],[Discount Applied]]="Yes", 1, 0)</f>
        <v>1</v>
      </c>
      <c r="L3558" t="s">
        <v>7</v>
      </c>
      <c r="M3558" t="s">
        <v>8</v>
      </c>
    </row>
    <row r="3559" spans="1:13" x14ac:dyDescent="0.3">
      <c r="A3559">
        <v>836</v>
      </c>
      <c r="B3559">
        <v>3</v>
      </c>
      <c r="C3559">
        <v>34</v>
      </c>
      <c r="D3559">
        <v>3</v>
      </c>
      <c r="E3559">
        <v>24</v>
      </c>
      <c r="F3559">
        <v>836</v>
      </c>
      <c r="G3559" t="s">
        <v>848</v>
      </c>
      <c r="H3559" s="6">
        <v>26</v>
      </c>
      <c r="I3559" s="12">
        <f>IF(Fact_Order[[#This Row],[Review Rating]]&gt;3,1,0)</f>
        <v>0</v>
      </c>
      <c r="J3559">
        <v>2.5</v>
      </c>
      <c r="K3559">
        <f>IF(Fact_Order[[#This Row],[Discount Applied]]="Yes", 1, 0)</f>
        <v>1</v>
      </c>
      <c r="L3559" t="s">
        <v>7</v>
      </c>
      <c r="M3559" t="s">
        <v>27</v>
      </c>
    </row>
    <row r="3560" spans="1:13" x14ac:dyDescent="0.3">
      <c r="A3560">
        <v>859</v>
      </c>
      <c r="B3560">
        <v>2</v>
      </c>
      <c r="C3560">
        <v>20</v>
      </c>
      <c r="D3560">
        <v>4</v>
      </c>
      <c r="E3560">
        <v>15</v>
      </c>
      <c r="F3560">
        <v>859</v>
      </c>
      <c r="G3560" t="s">
        <v>871</v>
      </c>
      <c r="H3560" s="6">
        <v>26</v>
      </c>
      <c r="I3560" s="12">
        <f>IF(Fact_Order[[#This Row],[Review Rating]]&gt;3,1,0)</f>
        <v>1</v>
      </c>
      <c r="J3560">
        <v>3.1</v>
      </c>
      <c r="K3560">
        <f>IF(Fact_Order[[#This Row],[Discount Applied]]="Yes", 1, 0)</f>
        <v>1</v>
      </c>
      <c r="L3560" t="s">
        <v>7</v>
      </c>
      <c r="M3560" t="s">
        <v>14</v>
      </c>
    </row>
    <row r="3561" spans="1:13" x14ac:dyDescent="0.3">
      <c r="A3561">
        <v>866</v>
      </c>
      <c r="B3561">
        <v>6</v>
      </c>
      <c r="C3561">
        <v>25</v>
      </c>
      <c r="D3561">
        <v>1</v>
      </c>
      <c r="E3561">
        <v>1</v>
      </c>
      <c r="F3561">
        <v>866</v>
      </c>
      <c r="G3561" t="s">
        <v>878</v>
      </c>
      <c r="H3561" s="6">
        <v>26</v>
      </c>
      <c r="I3561" s="12">
        <f>IF(Fact_Order[[#This Row],[Review Rating]]&gt;3,1,0)</f>
        <v>1</v>
      </c>
      <c r="J3561">
        <v>4.8</v>
      </c>
      <c r="K3561">
        <f>IF(Fact_Order[[#This Row],[Discount Applied]]="Yes", 1, 0)</f>
        <v>1</v>
      </c>
      <c r="L3561" t="s">
        <v>7</v>
      </c>
      <c r="M3561" t="s">
        <v>8</v>
      </c>
    </row>
    <row r="3562" spans="1:13" x14ac:dyDescent="0.3">
      <c r="A3562">
        <v>892</v>
      </c>
      <c r="B3562">
        <v>6</v>
      </c>
      <c r="C3562">
        <v>39</v>
      </c>
      <c r="D3562">
        <v>3</v>
      </c>
      <c r="E3562">
        <v>12</v>
      </c>
      <c r="F3562">
        <v>892</v>
      </c>
      <c r="G3562" t="s">
        <v>904</v>
      </c>
      <c r="H3562" s="6">
        <v>26</v>
      </c>
      <c r="I3562" s="12">
        <f>IF(Fact_Order[[#This Row],[Review Rating]]&gt;3,1,0)</f>
        <v>1</v>
      </c>
      <c r="J3562">
        <v>3.9</v>
      </c>
      <c r="K3562">
        <f>IF(Fact_Order[[#This Row],[Discount Applied]]="Yes", 1, 0)</f>
        <v>1</v>
      </c>
      <c r="L3562" t="s">
        <v>7</v>
      </c>
      <c r="M3562" t="s">
        <v>14</v>
      </c>
    </row>
    <row r="3563" spans="1:13" x14ac:dyDescent="0.3">
      <c r="A3563">
        <v>968</v>
      </c>
      <c r="B3563">
        <v>6</v>
      </c>
      <c r="C3563">
        <v>43</v>
      </c>
      <c r="D3563">
        <v>3</v>
      </c>
      <c r="E3563">
        <v>16</v>
      </c>
      <c r="F3563">
        <v>968</v>
      </c>
      <c r="G3563" t="s">
        <v>980</v>
      </c>
      <c r="H3563" s="6">
        <v>26</v>
      </c>
      <c r="I3563" s="12">
        <f>IF(Fact_Order[[#This Row],[Review Rating]]&gt;3,1,0)</f>
        <v>1</v>
      </c>
      <c r="J3563">
        <v>3.7</v>
      </c>
      <c r="K3563">
        <f>IF(Fact_Order[[#This Row],[Discount Applied]]="Yes", 1, 0)</f>
        <v>1</v>
      </c>
      <c r="L3563" t="s">
        <v>7</v>
      </c>
      <c r="M3563" t="s">
        <v>10</v>
      </c>
    </row>
    <row r="3564" spans="1:13" x14ac:dyDescent="0.3">
      <c r="A3564">
        <v>1251</v>
      </c>
      <c r="B3564">
        <v>2</v>
      </c>
      <c r="C3564">
        <v>14</v>
      </c>
      <c r="D3564">
        <v>1</v>
      </c>
      <c r="E3564">
        <v>3</v>
      </c>
      <c r="F3564">
        <v>1251</v>
      </c>
      <c r="G3564" t="s">
        <v>1263</v>
      </c>
      <c r="H3564" s="6">
        <v>26</v>
      </c>
      <c r="I3564" s="12">
        <f>IF(Fact_Order[[#This Row],[Review Rating]]&gt;3,1,0)</f>
        <v>1</v>
      </c>
      <c r="J3564">
        <v>4.0999999999999996</v>
      </c>
      <c r="K3564">
        <f>IF(Fact_Order[[#This Row],[Discount Applied]]="Yes", 1, 0)</f>
        <v>1</v>
      </c>
      <c r="L3564" t="s">
        <v>7</v>
      </c>
      <c r="M3564" t="s">
        <v>10</v>
      </c>
    </row>
    <row r="3565" spans="1:13" x14ac:dyDescent="0.3">
      <c r="A3565">
        <v>1490</v>
      </c>
      <c r="B3565">
        <v>3</v>
      </c>
      <c r="C3565">
        <v>10</v>
      </c>
      <c r="D3565">
        <v>3</v>
      </c>
      <c r="E3565">
        <v>17</v>
      </c>
      <c r="F3565">
        <v>1490</v>
      </c>
      <c r="G3565" t="s">
        <v>1502</v>
      </c>
      <c r="H3565" s="6">
        <v>26</v>
      </c>
      <c r="I3565" s="12">
        <f>IF(Fact_Order[[#This Row],[Review Rating]]&gt;3,1,0)</f>
        <v>1</v>
      </c>
      <c r="J3565">
        <v>4.0999999999999996</v>
      </c>
      <c r="K3565">
        <f>IF(Fact_Order[[#This Row],[Discount Applied]]="Yes", 1, 0)</f>
        <v>1</v>
      </c>
      <c r="L3565" t="s">
        <v>7</v>
      </c>
      <c r="M3565" t="s">
        <v>8</v>
      </c>
    </row>
    <row r="3566" spans="1:13" x14ac:dyDescent="0.3">
      <c r="A3566">
        <v>1551</v>
      </c>
      <c r="B3566">
        <v>2</v>
      </c>
      <c r="C3566">
        <v>11</v>
      </c>
      <c r="D3566">
        <v>3</v>
      </c>
      <c r="E3566">
        <v>13</v>
      </c>
      <c r="F3566">
        <v>1551</v>
      </c>
      <c r="G3566" t="s">
        <v>1563</v>
      </c>
      <c r="H3566" s="6">
        <v>26</v>
      </c>
      <c r="I3566" s="12">
        <f>IF(Fact_Order[[#This Row],[Review Rating]]&gt;3,1,0)</f>
        <v>0</v>
      </c>
      <c r="J3566">
        <v>2.8</v>
      </c>
      <c r="K3566">
        <f>IF(Fact_Order[[#This Row],[Discount Applied]]="Yes", 1, 0)</f>
        <v>1</v>
      </c>
      <c r="L3566" t="s">
        <v>7</v>
      </c>
      <c r="M3566" t="s">
        <v>22</v>
      </c>
    </row>
    <row r="3567" spans="1:13" x14ac:dyDescent="0.3">
      <c r="A3567">
        <v>1601</v>
      </c>
      <c r="B3567">
        <v>3</v>
      </c>
      <c r="C3567">
        <v>7</v>
      </c>
      <c r="D3567">
        <v>2</v>
      </c>
      <c r="E3567">
        <v>24</v>
      </c>
      <c r="F3567">
        <v>1601</v>
      </c>
      <c r="G3567" t="s">
        <v>1613</v>
      </c>
      <c r="H3567" s="6">
        <v>26</v>
      </c>
      <c r="I3567" s="12">
        <f>IF(Fact_Order[[#This Row],[Review Rating]]&gt;3,1,0)</f>
        <v>1</v>
      </c>
      <c r="J3567">
        <v>4.7</v>
      </c>
      <c r="K3567">
        <f>IF(Fact_Order[[#This Row],[Discount Applied]]="Yes", 1, 0)</f>
        <v>1</v>
      </c>
      <c r="L3567" t="s">
        <v>7</v>
      </c>
      <c r="M3567" t="s">
        <v>14</v>
      </c>
    </row>
    <row r="3568" spans="1:13" x14ac:dyDescent="0.3">
      <c r="A3568">
        <v>1612</v>
      </c>
      <c r="B3568">
        <v>3</v>
      </c>
      <c r="C3568">
        <v>11</v>
      </c>
      <c r="D3568">
        <v>1</v>
      </c>
      <c r="E3568">
        <v>14</v>
      </c>
      <c r="F3568">
        <v>1612</v>
      </c>
      <c r="G3568" t="s">
        <v>1624</v>
      </c>
      <c r="H3568" s="6">
        <v>26</v>
      </c>
      <c r="I3568" s="12">
        <f>IF(Fact_Order[[#This Row],[Review Rating]]&gt;3,1,0)</f>
        <v>1</v>
      </c>
      <c r="J3568">
        <v>4.5</v>
      </c>
      <c r="K3568">
        <f>IF(Fact_Order[[#This Row],[Discount Applied]]="Yes", 1, 0)</f>
        <v>1</v>
      </c>
      <c r="L3568" t="s">
        <v>7</v>
      </c>
      <c r="M3568" t="s">
        <v>27</v>
      </c>
    </row>
    <row r="3569" spans="1:13" x14ac:dyDescent="0.3">
      <c r="A3569">
        <v>1689</v>
      </c>
      <c r="B3569">
        <v>3</v>
      </c>
      <c r="C3569">
        <v>17</v>
      </c>
      <c r="D3569">
        <v>1</v>
      </c>
      <c r="E3569">
        <v>9</v>
      </c>
      <c r="F3569">
        <v>1689</v>
      </c>
      <c r="G3569" t="s">
        <v>1702</v>
      </c>
      <c r="H3569" s="6">
        <v>26</v>
      </c>
      <c r="I3569" s="12">
        <f>IF(Fact_Order[[#This Row],[Review Rating]]&gt;3,1,0)</f>
        <v>0</v>
      </c>
      <c r="J3569">
        <v>3</v>
      </c>
      <c r="K3569">
        <f>IF(Fact_Order[[#This Row],[Discount Applied]]="Yes", 1, 0)</f>
        <v>0</v>
      </c>
      <c r="L3569" t="s">
        <v>1691</v>
      </c>
      <c r="M3569" t="s">
        <v>8</v>
      </c>
    </row>
    <row r="3570" spans="1:13" x14ac:dyDescent="0.3">
      <c r="A3570">
        <v>1791</v>
      </c>
      <c r="B3570">
        <v>6</v>
      </c>
      <c r="C3570">
        <v>18</v>
      </c>
      <c r="D3570">
        <v>3</v>
      </c>
      <c r="E3570">
        <v>25</v>
      </c>
      <c r="F3570">
        <v>1791</v>
      </c>
      <c r="G3570" t="s">
        <v>1804</v>
      </c>
      <c r="H3570" s="6">
        <v>26</v>
      </c>
      <c r="I3570" s="12">
        <f>IF(Fact_Order[[#This Row],[Review Rating]]&gt;3,1,0)</f>
        <v>1</v>
      </c>
      <c r="J3570">
        <v>3.7</v>
      </c>
      <c r="K3570">
        <f>IF(Fact_Order[[#This Row],[Discount Applied]]="Yes", 1, 0)</f>
        <v>0</v>
      </c>
      <c r="L3570" t="s">
        <v>1691</v>
      </c>
      <c r="M3570" t="s">
        <v>14</v>
      </c>
    </row>
    <row r="3571" spans="1:13" x14ac:dyDescent="0.3">
      <c r="A3571">
        <v>1845</v>
      </c>
      <c r="B3571">
        <v>5</v>
      </c>
      <c r="C3571">
        <v>46</v>
      </c>
      <c r="D3571">
        <v>2</v>
      </c>
      <c r="E3571">
        <v>7</v>
      </c>
      <c r="F3571">
        <v>1845</v>
      </c>
      <c r="G3571" t="s">
        <v>1858</v>
      </c>
      <c r="H3571" s="6">
        <v>26</v>
      </c>
      <c r="I3571" s="12">
        <f>IF(Fact_Order[[#This Row],[Review Rating]]&gt;3,1,0)</f>
        <v>0</v>
      </c>
      <c r="J3571">
        <v>2.7</v>
      </c>
      <c r="K3571">
        <f>IF(Fact_Order[[#This Row],[Discount Applied]]="Yes", 1, 0)</f>
        <v>0</v>
      </c>
      <c r="L3571" t="s">
        <v>1691</v>
      </c>
      <c r="M3571" t="s">
        <v>12</v>
      </c>
    </row>
    <row r="3572" spans="1:13" x14ac:dyDescent="0.3">
      <c r="A3572">
        <v>1860</v>
      </c>
      <c r="B3572">
        <v>6</v>
      </c>
      <c r="C3572">
        <v>33</v>
      </c>
      <c r="D3572">
        <v>3</v>
      </c>
      <c r="E3572">
        <v>23</v>
      </c>
      <c r="F3572">
        <v>1860</v>
      </c>
      <c r="G3572" t="s">
        <v>1873</v>
      </c>
      <c r="H3572" s="6">
        <v>26</v>
      </c>
      <c r="I3572" s="12">
        <f>IF(Fact_Order[[#This Row],[Review Rating]]&gt;3,1,0)</f>
        <v>1</v>
      </c>
      <c r="J3572">
        <v>3.7</v>
      </c>
      <c r="K3572">
        <f>IF(Fact_Order[[#This Row],[Discount Applied]]="Yes", 1, 0)</f>
        <v>0</v>
      </c>
      <c r="L3572" t="s">
        <v>1691</v>
      </c>
      <c r="M3572" t="s">
        <v>27</v>
      </c>
    </row>
    <row r="3573" spans="1:13" x14ac:dyDescent="0.3">
      <c r="A3573">
        <v>2015</v>
      </c>
      <c r="B3573">
        <v>4</v>
      </c>
      <c r="C3573">
        <v>49</v>
      </c>
      <c r="D3573">
        <v>3</v>
      </c>
      <c r="E3573">
        <v>12</v>
      </c>
      <c r="F3573">
        <v>2015</v>
      </c>
      <c r="G3573" t="s">
        <v>2028</v>
      </c>
      <c r="H3573" s="6">
        <v>26</v>
      </c>
      <c r="I3573" s="12">
        <f>IF(Fact_Order[[#This Row],[Review Rating]]&gt;3,1,0)</f>
        <v>1</v>
      </c>
      <c r="J3573">
        <v>3.9</v>
      </c>
      <c r="K3573">
        <f>IF(Fact_Order[[#This Row],[Discount Applied]]="Yes", 1, 0)</f>
        <v>0</v>
      </c>
      <c r="L3573" t="s">
        <v>1691</v>
      </c>
      <c r="M3573" t="s">
        <v>14</v>
      </c>
    </row>
    <row r="3574" spans="1:13" x14ac:dyDescent="0.3">
      <c r="A3574">
        <v>2269</v>
      </c>
      <c r="B3574">
        <v>5</v>
      </c>
      <c r="C3574">
        <v>43</v>
      </c>
      <c r="D3574">
        <v>2</v>
      </c>
      <c r="E3574">
        <v>2</v>
      </c>
      <c r="F3574">
        <v>2269</v>
      </c>
      <c r="G3574" t="s">
        <v>2282</v>
      </c>
      <c r="H3574" s="6">
        <v>26</v>
      </c>
      <c r="I3574" s="12">
        <f>IF(Fact_Order[[#This Row],[Review Rating]]&gt;3,1,0)</f>
        <v>0</v>
      </c>
      <c r="J3574">
        <v>2.7</v>
      </c>
      <c r="K3574">
        <f>IF(Fact_Order[[#This Row],[Discount Applied]]="Yes", 1, 0)</f>
        <v>0</v>
      </c>
      <c r="L3574" t="s">
        <v>1691</v>
      </c>
      <c r="M3574" t="s">
        <v>22</v>
      </c>
    </row>
    <row r="3575" spans="1:13" x14ac:dyDescent="0.3">
      <c r="A3575">
        <v>2351</v>
      </c>
      <c r="B3575">
        <v>2</v>
      </c>
      <c r="C3575">
        <v>12</v>
      </c>
      <c r="D3575">
        <v>1</v>
      </c>
      <c r="E3575">
        <v>10</v>
      </c>
      <c r="F3575">
        <v>2351</v>
      </c>
      <c r="G3575" t="s">
        <v>2364</v>
      </c>
      <c r="H3575" s="6">
        <v>26</v>
      </c>
      <c r="I3575" s="12">
        <f>IF(Fact_Order[[#This Row],[Review Rating]]&gt;3,1,0)</f>
        <v>1</v>
      </c>
      <c r="J3575">
        <v>4.2</v>
      </c>
      <c r="K3575">
        <f>IF(Fact_Order[[#This Row],[Discount Applied]]="Yes", 1, 0)</f>
        <v>0</v>
      </c>
      <c r="L3575" t="s">
        <v>1691</v>
      </c>
      <c r="M3575" t="s">
        <v>10</v>
      </c>
    </row>
    <row r="3576" spans="1:13" x14ac:dyDescent="0.3">
      <c r="A3576">
        <v>2398</v>
      </c>
      <c r="B3576">
        <v>6</v>
      </c>
      <c r="C3576">
        <v>9</v>
      </c>
      <c r="D3576">
        <v>4</v>
      </c>
      <c r="E3576">
        <v>13</v>
      </c>
      <c r="F3576">
        <v>2398</v>
      </c>
      <c r="G3576" t="s">
        <v>2411</v>
      </c>
      <c r="H3576" s="6">
        <v>26</v>
      </c>
      <c r="I3576" s="12">
        <f>IF(Fact_Order[[#This Row],[Review Rating]]&gt;3,1,0)</f>
        <v>0</v>
      </c>
      <c r="J3576">
        <v>2.9</v>
      </c>
      <c r="K3576">
        <f>IF(Fact_Order[[#This Row],[Discount Applied]]="Yes", 1, 0)</f>
        <v>0</v>
      </c>
      <c r="L3576" t="s">
        <v>1691</v>
      </c>
      <c r="M3576" t="s">
        <v>8</v>
      </c>
    </row>
    <row r="3577" spans="1:13" x14ac:dyDescent="0.3">
      <c r="A3577">
        <v>2415</v>
      </c>
      <c r="B3577">
        <v>3</v>
      </c>
      <c r="C3577">
        <v>42</v>
      </c>
      <c r="D3577">
        <v>3</v>
      </c>
      <c r="E3577">
        <v>21</v>
      </c>
      <c r="F3577">
        <v>2415</v>
      </c>
      <c r="G3577" t="s">
        <v>2428</v>
      </c>
      <c r="H3577" s="6">
        <v>26</v>
      </c>
      <c r="I3577" s="12">
        <f>IF(Fact_Order[[#This Row],[Review Rating]]&gt;3,1,0)</f>
        <v>1</v>
      </c>
      <c r="J3577">
        <v>3.7</v>
      </c>
      <c r="K3577">
        <f>IF(Fact_Order[[#This Row],[Discount Applied]]="Yes", 1, 0)</f>
        <v>0</v>
      </c>
      <c r="L3577" t="s">
        <v>1691</v>
      </c>
      <c r="M3577" t="s">
        <v>12</v>
      </c>
    </row>
    <row r="3578" spans="1:13" x14ac:dyDescent="0.3">
      <c r="A3578">
        <v>2428</v>
      </c>
      <c r="B3578">
        <v>4</v>
      </c>
      <c r="C3578">
        <v>5</v>
      </c>
      <c r="D3578">
        <v>2</v>
      </c>
      <c r="E3578">
        <v>15</v>
      </c>
      <c r="F3578">
        <v>2428</v>
      </c>
      <c r="G3578" t="s">
        <v>2441</v>
      </c>
      <c r="H3578" s="6">
        <v>26</v>
      </c>
      <c r="I3578" s="12">
        <f>IF(Fact_Order[[#This Row],[Review Rating]]&gt;3,1,0)</f>
        <v>1</v>
      </c>
      <c r="J3578">
        <v>3.3</v>
      </c>
      <c r="K3578">
        <f>IF(Fact_Order[[#This Row],[Discount Applied]]="Yes", 1, 0)</f>
        <v>0</v>
      </c>
      <c r="L3578" t="s">
        <v>1691</v>
      </c>
      <c r="M3578" t="s">
        <v>10</v>
      </c>
    </row>
    <row r="3579" spans="1:13" x14ac:dyDescent="0.3">
      <c r="A3579">
        <v>2628</v>
      </c>
      <c r="B3579">
        <v>3</v>
      </c>
      <c r="C3579">
        <v>10</v>
      </c>
      <c r="D3579">
        <v>4</v>
      </c>
      <c r="E3579">
        <v>6</v>
      </c>
      <c r="F3579">
        <v>2628</v>
      </c>
      <c r="G3579" t="s">
        <v>2641</v>
      </c>
      <c r="H3579" s="6">
        <v>26</v>
      </c>
      <c r="I3579" s="12">
        <f>IF(Fact_Order[[#This Row],[Review Rating]]&gt;3,1,0)</f>
        <v>1</v>
      </c>
      <c r="J3579">
        <v>3.6</v>
      </c>
      <c r="K3579">
        <f>IF(Fact_Order[[#This Row],[Discount Applied]]="Yes", 1, 0)</f>
        <v>0</v>
      </c>
      <c r="L3579" t="s">
        <v>1691</v>
      </c>
      <c r="M3579" t="s">
        <v>22</v>
      </c>
    </row>
    <row r="3580" spans="1:13" x14ac:dyDescent="0.3">
      <c r="A3580">
        <v>2844</v>
      </c>
      <c r="B3580">
        <v>6</v>
      </c>
      <c r="C3580">
        <v>32</v>
      </c>
      <c r="D3580">
        <v>3</v>
      </c>
      <c r="E3580">
        <v>2</v>
      </c>
      <c r="F3580">
        <v>2844</v>
      </c>
      <c r="G3580" t="s">
        <v>2857</v>
      </c>
      <c r="H3580" s="6">
        <v>26</v>
      </c>
      <c r="I3580" s="12">
        <f>IF(Fact_Order[[#This Row],[Review Rating]]&gt;3,1,0)</f>
        <v>1</v>
      </c>
      <c r="J3580">
        <v>3.6</v>
      </c>
      <c r="K3580">
        <f>IF(Fact_Order[[#This Row],[Discount Applied]]="Yes", 1, 0)</f>
        <v>0</v>
      </c>
      <c r="L3580" t="s">
        <v>1691</v>
      </c>
      <c r="M3580" t="s">
        <v>8</v>
      </c>
    </row>
    <row r="3581" spans="1:13" x14ac:dyDescent="0.3">
      <c r="A3581">
        <v>3017</v>
      </c>
      <c r="B3581">
        <v>6</v>
      </c>
      <c r="C3581">
        <v>28</v>
      </c>
      <c r="D3581">
        <v>3</v>
      </c>
      <c r="E3581">
        <v>1</v>
      </c>
      <c r="F3581">
        <v>3017</v>
      </c>
      <c r="G3581" t="s">
        <v>3030</v>
      </c>
      <c r="H3581" s="6">
        <v>26</v>
      </c>
      <c r="I3581" s="12">
        <f>IF(Fact_Order[[#This Row],[Review Rating]]&gt;3,1,0)</f>
        <v>1</v>
      </c>
      <c r="J3581">
        <v>4.9000000000000004</v>
      </c>
      <c r="K3581">
        <f>IF(Fact_Order[[#This Row],[Discount Applied]]="Yes", 1, 0)</f>
        <v>0</v>
      </c>
      <c r="L3581" t="s">
        <v>1691</v>
      </c>
      <c r="M3581" t="s">
        <v>22</v>
      </c>
    </row>
    <row r="3582" spans="1:13" x14ac:dyDescent="0.3">
      <c r="A3582">
        <v>3023</v>
      </c>
      <c r="B3582">
        <v>2</v>
      </c>
      <c r="C3582">
        <v>43</v>
      </c>
      <c r="D3582">
        <v>4</v>
      </c>
      <c r="E3582">
        <v>4</v>
      </c>
      <c r="F3582">
        <v>3023</v>
      </c>
      <c r="G3582" t="s">
        <v>3036</v>
      </c>
      <c r="H3582" s="6">
        <v>26</v>
      </c>
      <c r="I3582" s="12">
        <f>IF(Fact_Order[[#This Row],[Review Rating]]&gt;3,1,0)</f>
        <v>1</v>
      </c>
      <c r="J3582">
        <v>4</v>
      </c>
      <c r="K3582">
        <f>IF(Fact_Order[[#This Row],[Discount Applied]]="Yes", 1, 0)</f>
        <v>0</v>
      </c>
      <c r="L3582" t="s">
        <v>1691</v>
      </c>
      <c r="M3582" t="s">
        <v>14</v>
      </c>
    </row>
    <row r="3583" spans="1:13" x14ac:dyDescent="0.3">
      <c r="A3583">
        <v>3028</v>
      </c>
      <c r="B3583">
        <v>5</v>
      </c>
      <c r="C3583">
        <v>9</v>
      </c>
      <c r="D3583">
        <v>1</v>
      </c>
      <c r="E3583">
        <v>16</v>
      </c>
      <c r="F3583">
        <v>3028</v>
      </c>
      <c r="G3583" t="s">
        <v>3041</v>
      </c>
      <c r="H3583" s="6">
        <v>26</v>
      </c>
      <c r="I3583" s="12">
        <f>IF(Fact_Order[[#This Row],[Review Rating]]&gt;3,1,0)</f>
        <v>0</v>
      </c>
      <c r="J3583">
        <v>2.8</v>
      </c>
      <c r="K3583">
        <f>IF(Fact_Order[[#This Row],[Discount Applied]]="Yes", 1, 0)</f>
        <v>0</v>
      </c>
      <c r="L3583" t="s">
        <v>1691</v>
      </c>
      <c r="M3583" t="s">
        <v>12</v>
      </c>
    </row>
    <row r="3584" spans="1:13" x14ac:dyDescent="0.3">
      <c r="A3584">
        <v>3071</v>
      </c>
      <c r="B3584">
        <v>2</v>
      </c>
      <c r="C3584">
        <v>16</v>
      </c>
      <c r="D3584">
        <v>4</v>
      </c>
      <c r="E3584">
        <v>10</v>
      </c>
      <c r="F3584">
        <v>3071</v>
      </c>
      <c r="G3584" t="s">
        <v>3084</v>
      </c>
      <c r="H3584" s="6">
        <v>26</v>
      </c>
      <c r="I3584" s="12">
        <f>IF(Fact_Order[[#This Row],[Review Rating]]&gt;3,1,0)</f>
        <v>0</v>
      </c>
      <c r="J3584">
        <v>2.6</v>
      </c>
      <c r="K3584">
        <f>IF(Fact_Order[[#This Row],[Discount Applied]]="Yes", 1, 0)</f>
        <v>0</v>
      </c>
      <c r="L3584" t="s">
        <v>1691</v>
      </c>
      <c r="M3584" t="s">
        <v>14</v>
      </c>
    </row>
    <row r="3585" spans="1:13" x14ac:dyDescent="0.3">
      <c r="A3585">
        <v>3126</v>
      </c>
      <c r="B3585">
        <v>4</v>
      </c>
      <c r="C3585">
        <v>5</v>
      </c>
      <c r="D3585">
        <v>2</v>
      </c>
      <c r="E3585">
        <v>8</v>
      </c>
      <c r="F3585">
        <v>3126</v>
      </c>
      <c r="G3585" t="s">
        <v>3139</v>
      </c>
      <c r="H3585" s="6">
        <v>26</v>
      </c>
      <c r="I3585" s="12">
        <f>IF(Fact_Order[[#This Row],[Review Rating]]&gt;3,1,0)</f>
        <v>1</v>
      </c>
      <c r="J3585">
        <v>4</v>
      </c>
      <c r="K3585">
        <f>IF(Fact_Order[[#This Row],[Discount Applied]]="Yes", 1, 0)</f>
        <v>0</v>
      </c>
      <c r="L3585" t="s">
        <v>1691</v>
      </c>
      <c r="M3585" t="s">
        <v>10</v>
      </c>
    </row>
    <row r="3586" spans="1:13" x14ac:dyDescent="0.3">
      <c r="A3586">
        <v>3172</v>
      </c>
      <c r="B3586">
        <v>1</v>
      </c>
      <c r="C3586">
        <v>31</v>
      </c>
      <c r="D3586">
        <v>2</v>
      </c>
      <c r="E3586">
        <v>17</v>
      </c>
      <c r="F3586">
        <v>3172</v>
      </c>
      <c r="G3586" t="s">
        <v>3185</v>
      </c>
      <c r="H3586" s="6">
        <v>26</v>
      </c>
      <c r="I3586" s="12">
        <f>IF(Fact_Order[[#This Row],[Review Rating]]&gt;3,1,0)</f>
        <v>1</v>
      </c>
      <c r="J3586">
        <v>3.1</v>
      </c>
      <c r="K3586">
        <f>IF(Fact_Order[[#This Row],[Discount Applied]]="Yes", 1, 0)</f>
        <v>0</v>
      </c>
      <c r="L3586" t="s">
        <v>1691</v>
      </c>
      <c r="M3586" t="s">
        <v>22</v>
      </c>
    </row>
    <row r="3587" spans="1:13" x14ac:dyDescent="0.3">
      <c r="A3587">
        <v>3257</v>
      </c>
      <c r="B3587">
        <v>2</v>
      </c>
      <c r="C3587">
        <v>49</v>
      </c>
      <c r="D3587">
        <v>1</v>
      </c>
      <c r="E3587">
        <v>13</v>
      </c>
      <c r="F3587">
        <v>3257</v>
      </c>
      <c r="G3587" t="s">
        <v>3270</v>
      </c>
      <c r="H3587" s="6">
        <v>26</v>
      </c>
      <c r="I3587" s="12">
        <f>IF(Fact_Order[[#This Row],[Review Rating]]&gt;3,1,0)</f>
        <v>1</v>
      </c>
      <c r="J3587">
        <v>4.7</v>
      </c>
      <c r="K3587">
        <f>IF(Fact_Order[[#This Row],[Discount Applied]]="Yes", 1, 0)</f>
        <v>0</v>
      </c>
      <c r="L3587" t="s">
        <v>1691</v>
      </c>
      <c r="M3587" t="s">
        <v>8</v>
      </c>
    </row>
    <row r="3588" spans="1:13" x14ac:dyDescent="0.3">
      <c r="A3588">
        <v>3362</v>
      </c>
      <c r="B3588">
        <v>2</v>
      </c>
      <c r="C3588">
        <v>21</v>
      </c>
      <c r="D3588">
        <v>2</v>
      </c>
      <c r="E3588">
        <v>10</v>
      </c>
      <c r="F3588">
        <v>3362</v>
      </c>
      <c r="G3588" t="s">
        <v>3375</v>
      </c>
      <c r="H3588" s="6">
        <v>26</v>
      </c>
      <c r="I3588" s="12">
        <f>IF(Fact_Order[[#This Row],[Review Rating]]&gt;3,1,0)</f>
        <v>1</v>
      </c>
      <c r="J3588">
        <v>4.0999999999999996</v>
      </c>
      <c r="K3588">
        <f>IF(Fact_Order[[#This Row],[Discount Applied]]="Yes", 1, 0)</f>
        <v>0</v>
      </c>
      <c r="L3588" t="s">
        <v>1691</v>
      </c>
      <c r="M3588" t="s">
        <v>12</v>
      </c>
    </row>
    <row r="3589" spans="1:13" x14ac:dyDescent="0.3">
      <c r="A3589">
        <v>3420</v>
      </c>
      <c r="B3589">
        <v>6</v>
      </c>
      <c r="C3589">
        <v>9</v>
      </c>
      <c r="D3589">
        <v>1</v>
      </c>
      <c r="E3589">
        <v>17</v>
      </c>
      <c r="F3589">
        <v>3420</v>
      </c>
      <c r="G3589" t="s">
        <v>3433</v>
      </c>
      <c r="H3589" s="6">
        <v>26</v>
      </c>
      <c r="I3589" s="12">
        <f>IF(Fact_Order[[#This Row],[Review Rating]]&gt;3,1,0)</f>
        <v>1</v>
      </c>
      <c r="J3589">
        <v>3.1</v>
      </c>
      <c r="K3589">
        <f>IF(Fact_Order[[#This Row],[Discount Applied]]="Yes", 1, 0)</f>
        <v>0</v>
      </c>
      <c r="L3589" t="s">
        <v>1691</v>
      </c>
      <c r="M3589" t="s">
        <v>8</v>
      </c>
    </row>
    <row r="3590" spans="1:13" x14ac:dyDescent="0.3">
      <c r="A3590">
        <v>3490</v>
      </c>
      <c r="B3590">
        <v>5</v>
      </c>
      <c r="C3590">
        <v>38</v>
      </c>
      <c r="D3590">
        <v>3</v>
      </c>
      <c r="E3590">
        <v>11</v>
      </c>
      <c r="F3590">
        <v>3490</v>
      </c>
      <c r="G3590" t="s">
        <v>3503</v>
      </c>
      <c r="H3590" s="6">
        <v>26</v>
      </c>
      <c r="I3590" s="12">
        <f>IF(Fact_Order[[#This Row],[Review Rating]]&gt;3,1,0)</f>
        <v>1</v>
      </c>
      <c r="J3590">
        <v>4.5999999999999996</v>
      </c>
      <c r="K3590">
        <f>IF(Fact_Order[[#This Row],[Discount Applied]]="Yes", 1, 0)</f>
        <v>0</v>
      </c>
      <c r="L3590" t="s">
        <v>1691</v>
      </c>
      <c r="M3590" t="s">
        <v>14</v>
      </c>
    </row>
    <row r="3591" spans="1:13" x14ac:dyDescent="0.3">
      <c r="A3591">
        <v>3558</v>
      </c>
      <c r="B3591">
        <v>3</v>
      </c>
      <c r="C3591">
        <v>23</v>
      </c>
      <c r="D3591">
        <v>3</v>
      </c>
      <c r="E3591">
        <v>15</v>
      </c>
      <c r="F3591">
        <v>3558</v>
      </c>
      <c r="G3591" t="s">
        <v>3571</v>
      </c>
      <c r="H3591" s="6">
        <v>26</v>
      </c>
      <c r="I3591" s="12">
        <f>IF(Fact_Order[[#This Row],[Review Rating]]&gt;3,1,0)</f>
        <v>1</v>
      </c>
      <c r="J3591">
        <v>4.9000000000000004</v>
      </c>
      <c r="K3591">
        <f>IF(Fact_Order[[#This Row],[Discount Applied]]="Yes", 1, 0)</f>
        <v>0</v>
      </c>
      <c r="L3591" t="s">
        <v>1691</v>
      </c>
      <c r="M3591" t="s">
        <v>14</v>
      </c>
    </row>
    <row r="3592" spans="1:13" x14ac:dyDescent="0.3">
      <c r="A3592">
        <v>3754</v>
      </c>
      <c r="B3592">
        <v>3</v>
      </c>
      <c r="C3592">
        <v>8</v>
      </c>
      <c r="D3592">
        <v>1</v>
      </c>
      <c r="E3592">
        <v>13</v>
      </c>
      <c r="F3592">
        <v>3754</v>
      </c>
      <c r="G3592" t="s">
        <v>3767</v>
      </c>
      <c r="H3592" s="6">
        <v>26</v>
      </c>
      <c r="I3592" s="12">
        <f>IF(Fact_Order[[#This Row],[Review Rating]]&gt;3,1,0)</f>
        <v>1</v>
      </c>
      <c r="J3592">
        <v>4.2</v>
      </c>
      <c r="K3592">
        <f>IF(Fact_Order[[#This Row],[Discount Applied]]="Yes", 1, 0)</f>
        <v>0</v>
      </c>
      <c r="L3592" t="s">
        <v>1691</v>
      </c>
      <c r="M3592" t="s">
        <v>22</v>
      </c>
    </row>
    <row r="3593" spans="1:13" x14ac:dyDescent="0.3">
      <c r="A3593">
        <v>3773</v>
      </c>
      <c r="B3593">
        <v>3</v>
      </c>
      <c r="C3593">
        <v>14</v>
      </c>
      <c r="D3593">
        <v>4</v>
      </c>
      <c r="E3593">
        <v>14</v>
      </c>
      <c r="F3593">
        <v>3773</v>
      </c>
      <c r="G3593" t="s">
        <v>3786</v>
      </c>
      <c r="H3593" s="6">
        <v>26</v>
      </c>
      <c r="I3593" s="12">
        <f>IF(Fact_Order[[#This Row],[Review Rating]]&gt;3,1,0)</f>
        <v>1</v>
      </c>
      <c r="J3593">
        <v>3.1</v>
      </c>
      <c r="K3593">
        <f>IF(Fact_Order[[#This Row],[Discount Applied]]="Yes", 1, 0)</f>
        <v>0</v>
      </c>
      <c r="L3593" t="s">
        <v>1691</v>
      </c>
      <c r="M3593" t="s">
        <v>10</v>
      </c>
    </row>
    <row r="3594" spans="1:13" x14ac:dyDescent="0.3">
      <c r="A3594">
        <v>3800</v>
      </c>
      <c r="B3594">
        <v>6</v>
      </c>
      <c r="C3594">
        <v>20</v>
      </c>
      <c r="D3594">
        <v>1</v>
      </c>
      <c r="E3594">
        <v>15</v>
      </c>
      <c r="F3594">
        <v>3800</v>
      </c>
      <c r="G3594" t="s">
        <v>3813</v>
      </c>
      <c r="H3594" s="6">
        <v>26</v>
      </c>
      <c r="I3594" s="12">
        <f>IF(Fact_Order[[#This Row],[Review Rating]]&gt;3,1,0)</f>
        <v>0</v>
      </c>
      <c r="J3594">
        <v>2.6</v>
      </c>
      <c r="K3594">
        <f>IF(Fact_Order[[#This Row],[Discount Applied]]="Yes", 1, 0)</f>
        <v>0</v>
      </c>
      <c r="L3594" t="s">
        <v>1691</v>
      </c>
      <c r="M3594" t="s">
        <v>12</v>
      </c>
    </row>
    <row r="3595" spans="1:13" x14ac:dyDescent="0.3">
      <c r="A3595">
        <v>3801</v>
      </c>
      <c r="B3595">
        <v>3</v>
      </c>
      <c r="C3595">
        <v>35</v>
      </c>
      <c r="D3595">
        <v>4</v>
      </c>
      <c r="E3595">
        <v>2</v>
      </c>
      <c r="F3595">
        <v>3801</v>
      </c>
      <c r="G3595" t="s">
        <v>3814</v>
      </c>
      <c r="H3595" s="6">
        <v>26</v>
      </c>
      <c r="I3595" s="12">
        <f>IF(Fact_Order[[#This Row],[Review Rating]]&gt;3,1,0)</f>
        <v>1</v>
      </c>
      <c r="J3595">
        <v>4.8</v>
      </c>
      <c r="K3595">
        <f>IF(Fact_Order[[#This Row],[Discount Applied]]="Yes", 1, 0)</f>
        <v>0</v>
      </c>
      <c r="L3595" t="s">
        <v>1691</v>
      </c>
      <c r="M3595" t="s">
        <v>8</v>
      </c>
    </row>
    <row r="3596" spans="1:13" x14ac:dyDescent="0.3">
      <c r="A3596">
        <v>3825</v>
      </c>
      <c r="B3596">
        <v>2</v>
      </c>
      <c r="C3596">
        <v>43</v>
      </c>
      <c r="D3596">
        <v>3</v>
      </c>
      <c r="E3596">
        <v>7</v>
      </c>
      <c r="F3596">
        <v>3825</v>
      </c>
      <c r="G3596" t="s">
        <v>3838</v>
      </c>
      <c r="H3596" s="6">
        <v>26</v>
      </c>
      <c r="I3596" s="12">
        <f>IF(Fact_Order[[#This Row],[Review Rating]]&gt;3,1,0)</f>
        <v>1</v>
      </c>
      <c r="J3596">
        <v>4</v>
      </c>
      <c r="K3596">
        <f>IF(Fact_Order[[#This Row],[Discount Applied]]="Yes", 1, 0)</f>
        <v>0</v>
      </c>
      <c r="L3596" t="s">
        <v>1691</v>
      </c>
      <c r="M3596" t="s">
        <v>12</v>
      </c>
    </row>
    <row r="3597" spans="1:13" x14ac:dyDescent="0.3">
      <c r="A3597">
        <v>37</v>
      </c>
      <c r="B3597">
        <v>1</v>
      </c>
      <c r="C3597">
        <v>22</v>
      </c>
      <c r="D3597">
        <v>3</v>
      </c>
      <c r="E3597">
        <v>16</v>
      </c>
      <c r="F3597">
        <v>26</v>
      </c>
      <c r="G3597" t="s">
        <v>38</v>
      </c>
      <c r="H3597" s="6">
        <v>25</v>
      </c>
      <c r="I3597" s="12">
        <f>IF(Fact_Order[[#This Row],[Review Rating]]&gt;3,1,0)</f>
        <v>1</v>
      </c>
      <c r="J3597">
        <v>3.6</v>
      </c>
      <c r="K3597">
        <f>IF(Fact_Order[[#This Row],[Discount Applied]]="Yes", 1, 0)</f>
        <v>1</v>
      </c>
      <c r="L3597" t="s">
        <v>7</v>
      </c>
      <c r="M3597" t="s">
        <v>14</v>
      </c>
    </row>
    <row r="3598" spans="1:13" x14ac:dyDescent="0.3">
      <c r="A3598">
        <v>171</v>
      </c>
      <c r="B3598">
        <v>6</v>
      </c>
      <c r="C3598">
        <v>6</v>
      </c>
      <c r="D3598">
        <v>4</v>
      </c>
      <c r="E3598">
        <v>6</v>
      </c>
      <c r="F3598">
        <v>171</v>
      </c>
      <c r="G3598" t="s">
        <v>183</v>
      </c>
      <c r="H3598" s="6">
        <v>25</v>
      </c>
      <c r="I3598" s="12">
        <f>IF(Fact_Order[[#This Row],[Review Rating]]&gt;3,1,0)</f>
        <v>0</v>
      </c>
      <c r="J3598">
        <v>2.6</v>
      </c>
      <c r="K3598">
        <f>IF(Fact_Order[[#This Row],[Discount Applied]]="Yes", 1, 0)</f>
        <v>1</v>
      </c>
      <c r="L3598" t="s">
        <v>7</v>
      </c>
      <c r="M3598" t="s">
        <v>8</v>
      </c>
    </row>
    <row r="3599" spans="1:13" x14ac:dyDescent="0.3">
      <c r="A3599">
        <v>196</v>
      </c>
      <c r="B3599">
        <v>2</v>
      </c>
      <c r="C3599">
        <v>15</v>
      </c>
      <c r="D3599">
        <v>4</v>
      </c>
      <c r="E3599">
        <v>15</v>
      </c>
      <c r="F3599">
        <v>196</v>
      </c>
      <c r="G3599" t="s">
        <v>208</v>
      </c>
      <c r="H3599" s="6">
        <v>25</v>
      </c>
      <c r="I3599" s="12">
        <f>IF(Fact_Order[[#This Row],[Review Rating]]&gt;3,1,0)</f>
        <v>1</v>
      </c>
      <c r="J3599">
        <v>4.3</v>
      </c>
      <c r="K3599">
        <f>IF(Fact_Order[[#This Row],[Discount Applied]]="Yes", 1, 0)</f>
        <v>1</v>
      </c>
      <c r="L3599" t="s">
        <v>7</v>
      </c>
      <c r="M3599" t="s">
        <v>12</v>
      </c>
    </row>
    <row r="3600" spans="1:13" x14ac:dyDescent="0.3">
      <c r="A3600">
        <v>251</v>
      </c>
      <c r="B3600">
        <v>1</v>
      </c>
      <c r="C3600">
        <v>17</v>
      </c>
      <c r="D3600">
        <v>4</v>
      </c>
      <c r="E3600">
        <v>12</v>
      </c>
      <c r="F3600">
        <v>251</v>
      </c>
      <c r="G3600" t="s">
        <v>263</v>
      </c>
      <c r="H3600" s="6">
        <v>25</v>
      </c>
      <c r="I3600" s="12">
        <f>IF(Fact_Order[[#This Row],[Review Rating]]&gt;3,1,0)</f>
        <v>1</v>
      </c>
      <c r="J3600">
        <v>4</v>
      </c>
      <c r="K3600">
        <f>IF(Fact_Order[[#This Row],[Discount Applied]]="Yes", 1, 0)</f>
        <v>1</v>
      </c>
      <c r="L3600" t="s">
        <v>7</v>
      </c>
      <c r="M3600" t="s">
        <v>22</v>
      </c>
    </row>
    <row r="3601" spans="1:13" x14ac:dyDescent="0.3">
      <c r="A3601">
        <v>359</v>
      </c>
      <c r="B3601">
        <v>1</v>
      </c>
      <c r="C3601">
        <v>47</v>
      </c>
      <c r="D3601">
        <v>3</v>
      </c>
      <c r="E3601">
        <v>20</v>
      </c>
      <c r="F3601">
        <v>359</v>
      </c>
      <c r="G3601" t="s">
        <v>371</v>
      </c>
      <c r="H3601" s="6">
        <v>25</v>
      </c>
      <c r="I3601" s="12">
        <f>IF(Fact_Order[[#This Row],[Review Rating]]&gt;3,1,0)</f>
        <v>1</v>
      </c>
      <c r="J3601">
        <v>3.6</v>
      </c>
      <c r="K3601">
        <f>IF(Fact_Order[[#This Row],[Discount Applied]]="Yes", 1, 0)</f>
        <v>1</v>
      </c>
      <c r="L3601" t="s">
        <v>7</v>
      </c>
      <c r="M3601" t="s">
        <v>12</v>
      </c>
    </row>
    <row r="3602" spans="1:13" x14ac:dyDescent="0.3">
      <c r="A3602">
        <v>382</v>
      </c>
      <c r="B3602">
        <v>6</v>
      </c>
      <c r="C3602">
        <v>2</v>
      </c>
      <c r="D3602">
        <v>1</v>
      </c>
      <c r="E3602">
        <v>17</v>
      </c>
      <c r="F3602">
        <v>382</v>
      </c>
      <c r="G3602" t="s">
        <v>394</v>
      </c>
      <c r="H3602" s="6">
        <v>25</v>
      </c>
      <c r="I3602" s="12">
        <f>IF(Fact_Order[[#This Row],[Review Rating]]&gt;3,1,0)</f>
        <v>1</v>
      </c>
      <c r="J3602">
        <v>3.4</v>
      </c>
      <c r="K3602">
        <f>IF(Fact_Order[[#This Row],[Discount Applied]]="Yes", 1, 0)</f>
        <v>1</v>
      </c>
      <c r="L3602" t="s">
        <v>7</v>
      </c>
      <c r="M3602" t="s">
        <v>12</v>
      </c>
    </row>
    <row r="3603" spans="1:13" x14ac:dyDescent="0.3">
      <c r="A3603">
        <v>609</v>
      </c>
      <c r="B3603">
        <v>3</v>
      </c>
      <c r="C3603">
        <v>13</v>
      </c>
      <c r="D3603">
        <v>4</v>
      </c>
      <c r="E3603">
        <v>22</v>
      </c>
      <c r="F3603">
        <v>609</v>
      </c>
      <c r="G3603" t="s">
        <v>621</v>
      </c>
      <c r="H3603" s="6">
        <v>25</v>
      </c>
      <c r="I3603" s="12">
        <f>IF(Fact_Order[[#This Row],[Review Rating]]&gt;3,1,0)</f>
        <v>1</v>
      </c>
      <c r="J3603">
        <v>3.3</v>
      </c>
      <c r="K3603">
        <f>IF(Fact_Order[[#This Row],[Discount Applied]]="Yes", 1, 0)</f>
        <v>1</v>
      </c>
      <c r="L3603" t="s">
        <v>7</v>
      </c>
      <c r="M3603" t="s">
        <v>8</v>
      </c>
    </row>
    <row r="3604" spans="1:13" x14ac:dyDescent="0.3">
      <c r="A3604">
        <v>643</v>
      </c>
      <c r="B3604">
        <v>5</v>
      </c>
      <c r="C3604">
        <v>11</v>
      </c>
      <c r="D3604">
        <v>2</v>
      </c>
      <c r="E3604">
        <v>12</v>
      </c>
      <c r="F3604">
        <v>643</v>
      </c>
      <c r="G3604" t="s">
        <v>655</v>
      </c>
      <c r="H3604" s="6">
        <v>25</v>
      </c>
      <c r="I3604" s="12">
        <f>IF(Fact_Order[[#This Row],[Review Rating]]&gt;3,1,0)</f>
        <v>0</v>
      </c>
      <c r="J3604">
        <v>2.8</v>
      </c>
      <c r="K3604">
        <f>IF(Fact_Order[[#This Row],[Discount Applied]]="Yes", 1, 0)</f>
        <v>1</v>
      </c>
      <c r="L3604" t="s">
        <v>7</v>
      </c>
      <c r="M3604" t="s">
        <v>27</v>
      </c>
    </row>
    <row r="3605" spans="1:13" x14ac:dyDescent="0.3">
      <c r="A3605">
        <v>681</v>
      </c>
      <c r="B3605">
        <v>1</v>
      </c>
      <c r="C3605">
        <v>31</v>
      </c>
      <c r="D3605">
        <v>2</v>
      </c>
      <c r="E3605">
        <v>5</v>
      </c>
      <c r="F3605">
        <v>681</v>
      </c>
      <c r="G3605" t="s">
        <v>693</v>
      </c>
      <c r="H3605" s="6">
        <v>25</v>
      </c>
      <c r="I3605" s="12">
        <f>IF(Fact_Order[[#This Row],[Review Rating]]&gt;3,1,0)</f>
        <v>1</v>
      </c>
      <c r="J3605">
        <v>4.2</v>
      </c>
      <c r="K3605">
        <f>IF(Fact_Order[[#This Row],[Discount Applied]]="Yes", 1, 0)</f>
        <v>1</v>
      </c>
      <c r="L3605" t="s">
        <v>7</v>
      </c>
      <c r="M3605" t="s">
        <v>14</v>
      </c>
    </row>
    <row r="3606" spans="1:13" x14ac:dyDescent="0.3">
      <c r="A3606">
        <v>731</v>
      </c>
      <c r="B3606">
        <v>4</v>
      </c>
      <c r="C3606">
        <v>3</v>
      </c>
      <c r="D3606">
        <v>3</v>
      </c>
      <c r="E3606">
        <v>24</v>
      </c>
      <c r="F3606">
        <v>731</v>
      </c>
      <c r="G3606" t="s">
        <v>743</v>
      </c>
      <c r="H3606" s="6">
        <v>25</v>
      </c>
      <c r="I3606" s="12">
        <f>IF(Fact_Order[[#This Row],[Review Rating]]&gt;3,1,0)</f>
        <v>1</v>
      </c>
      <c r="J3606">
        <v>3.9</v>
      </c>
      <c r="K3606">
        <f>IF(Fact_Order[[#This Row],[Discount Applied]]="Yes", 1, 0)</f>
        <v>1</v>
      </c>
      <c r="L3606" t="s">
        <v>7</v>
      </c>
      <c r="M3606" t="s">
        <v>8</v>
      </c>
    </row>
    <row r="3607" spans="1:13" x14ac:dyDescent="0.3">
      <c r="A3607">
        <v>911</v>
      </c>
      <c r="B3607">
        <v>1</v>
      </c>
      <c r="C3607">
        <v>37</v>
      </c>
      <c r="D3607">
        <v>2</v>
      </c>
      <c r="E3607">
        <v>16</v>
      </c>
      <c r="F3607">
        <v>911</v>
      </c>
      <c r="G3607" t="s">
        <v>923</v>
      </c>
      <c r="H3607" s="6">
        <v>25</v>
      </c>
      <c r="I3607" s="12">
        <f>IF(Fact_Order[[#This Row],[Review Rating]]&gt;3,1,0)</f>
        <v>1</v>
      </c>
      <c r="J3607">
        <v>3.4</v>
      </c>
      <c r="K3607">
        <f>IF(Fact_Order[[#This Row],[Discount Applied]]="Yes", 1, 0)</f>
        <v>1</v>
      </c>
      <c r="L3607" t="s">
        <v>7</v>
      </c>
      <c r="M3607" t="s">
        <v>12</v>
      </c>
    </row>
    <row r="3608" spans="1:13" x14ac:dyDescent="0.3">
      <c r="A3608">
        <v>1012</v>
      </c>
      <c r="B3608">
        <v>3</v>
      </c>
      <c r="C3608">
        <v>7</v>
      </c>
      <c r="D3608">
        <v>2</v>
      </c>
      <c r="E3608">
        <v>22</v>
      </c>
      <c r="F3608">
        <v>1012</v>
      </c>
      <c r="G3608" t="s">
        <v>1024</v>
      </c>
      <c r="H3608" s="6">
        <v>25</v>
      </c>
      <c r="I3608" s="12">
        <f>IF(Fact_Order[[#This Row],[Review Rating]]&gt;3,1,0)</f>
        <v>0</v>
      </c>
      <c r="J3608">
        <v>2.9</v>
      </c>
      <c r="K3608">
        <f>IF(Fact_Order[[#This Row],[Discount Applied]]="Yes", 1, 0)</f>
        <v>1</v>
      </c>
      <c r="L3608" t="s">
        <v>7</v>
      </c>
      <c r="M3608" t="s">
        <v>27</v>
      </c>
    </row>
    <row r="3609" spans="1:13" x14ac:dyDescent="0.3">
      <c r="A3609">
        <v>1038</v>
      </c>
      <c r="B3609">
        <v>4</v>
      </c>
      <c r="C3609">
        <v>4</v>
      </c>
      <c r="D3609">
        <v>2</v>
      </c>
      <c r="E3609">
        <v>17</v>
      </c>
      <c r="F3609">
        <v>1038</v>
      </c>
      <c r="G3609" t="s">
        <v>1050</v>
      </c>
      <c r="H3609" s="6">
        <v>25</v>
      </c>
      <c r="I3609" s="12">
        <f>IF(Fact_Order[[#This Row],[Review Rating]]&gt;3,1,0)</f>
        <v>1</v>
      </c>
      <c r="J3609">
        <v>3.4</v>
      </c>
      <c r="K3609">
        <f>IF(Fact_Order[[#This Row],[Discount Applied]]="Yes", 1, 0)</f>
        <v>1</v>
      </c>
      <c r="L3609" t="s">
        <v>7</v>
      </c>
      <c r="M3609" t="s">
        <v>27</v>
      </c>
    </row>
    <row r="3610" spans="1:13" x14ac:dyDescent="0.3">
      <c r="A3610">
        <v>1042</v>
      </c>
      <c r="B3610">
        <v>3</v>
      </c>
      <c r="C3610">
        <v>47</v>
      </c>
      <c r="D3610">
        <v>3</v>
      </c>
      <c r="E3610">
        <v>6</v>
      </c>
      <c r="F3610">
        <v>1042</v>
      </c>
      <c r="G3610" t="s">
        <v>1054</v>
      </c>
      <c r="H3610" s="6">
        <v>25</v>
      </c>
      <c r="I3610" s="12">
        <f>IF(Fact_Order[[#This Row],[Review Rating]]&gt;3,1,0)</f>
        <v>1</v>
      </c>
      <c r="J3610">
        <v>4.9000000000000004</v>
      </c>
      <c r="K3610">
        <f>IF(Fact_Order[[#This Row],[Discount Applied]]="Yes", 1, 0)</f>
        <v>1</v>
      </c>
      <c r="L3610" t="s">
        <v>7</v>
      </c>
      <c r="M3610" t="s">
        <v>10</v>
      </c>
    </row>
    <row r="3611" spans="1:13" x14ac:dyDescent="0.3">
      <c r="A3611">
        <v>1109</v>
      </c>
      <c r="B3611">
        <v>4</v>
      </c>
      <c r="C3611">
        <v>44</v>
      </c>
      <c r="D3611">
        <v>4</v>
      </c>
      <c r="E3611">
        <v>7</v>
      </c>
      <c r="F3611">
        <v>1109</v>
      </c>
      <c r="G3611" t="s">
        <v>1121</v>
      </c>
      <c r="H3611" s="6">
        <v>25</v>
      </c>
      <c r="I3611" s="12">
        <f>IF(Fact_Order[[#This Row],[Review Rating]]&gt;3,1,0)</f>
        <v>0</v>
      </c>
      <c r="J3611">
        <v>2.8</v>
      </c>
      <c r="K3611">
        <f>IF(Fact_Order[[#This Row],[Discount Applied]]="Yes", 1, 0)</f>
        <v>1</v>
      </c>
      <c r="L3611" t="s">
        <v>7</v>
      </c>
      <c r="M3611" t="s">
        <v>10</v>
      </c>
    </row>
    <row r="3612" spans="1:13" x14ac:dyDescent="0.3">
      <c r="A3612">
        <v>1115</v>
      </c>
      <c r="B3612">
        <v>3</v>
      </c>
      <c r="C3612">
        <v>14</v>
      </c>
      <c r="D3612">
        <v>4</v>
      </c>
      <c r="E3612">
        <v>12</v>
      </c>
      <c r="F3612">
        <v>1115</v>
      </c>
      <c r="G3612" t="s">
        <v>1127</v>
      </c>
      <c r="H3612" s="6">
        <v>25</v>
      </c>
      <c r="I3612" s="12">
        <f>IF(Fact_Order[[#This Row],[Review Rating]]&gt;3,1,0)</f>
        <v>0</v>
      </c>
      <c r="J3612">
        <v>2.6</v>
      </c>
      <c r="K3612">
        <f>IF(Fact_Order[[#This Row],[Discount Applied]]="Yes", 1, 0)</f>
        <v>1</v>
      </c>
      <c r="L3612" t="s">
        <v>7</v>
      </c>
      <c r="M3612" t="s">
        <v>22</v>
      </c>
    </row>
    <row r="3613" spans="1:13" x14ac:dyDescent="0.3">
      <c r="A3613">
        <v>1303</v>
      </c>
      <c r="B3613">
        <v>3</v>
      </c>
      <c r="C3613">
        <v>38</v>
      </c>
      <c r="D3613">
        <v>4</v>
      </c>
      <c r="E3613">
        <v>5</v>
      </c>
      <c r="F3613">
        <v>1303</v>
      </c>
      <c r="G3613" t="s">
        <v>1315</v>
      </c>
      <c r="H3613" s="6">
        <v>25</v>
      </c>
      <c r="I3613" s="12">
        <f>IF(Fact_Order[[#This Row],[Review Rating]]&gt;3,1,0)</f>
        <v>0</v>
      </c>
      <c r="J3613">
        <v>2.9</v>
      </c>
      <c r="K3613">
        <f>IF(Fact_Order[[#This Row],[Discount Applied]]="Yes", 1, 0)</f>
        <v>1</v>
      </c>
      <c r="L3613" t="s">
        <v>7</v>
      </c>
      <c r="M3613" t="s">
        <v>12</v>
      </c>
    </row>
    <row r="3614" spans="1:13" x14ac:dyDescent="0.3">
      <c r="A3614">
        <v>1418</v>
      </c>
      <c r="B3614">
        <v>4</v>
      </c>
      <c r="C3614">
        <v>7</v>
      </c>
      <c r="D3614">
        <v>2</v>
      </c>
      <c r="E3614">
        <v>7</v>
      </c>
      <c r="F3614">
        <v>1418</v>
      </c>
      <c r="G3614" t="s">
        <v>1430</v>
      </c>
      <c r="H3614" s="6">
        <v>25</v>
      </c>
      <c r="I3614" s="12">
        <f>IF(Fact_Order[[#This Row],[Review Rating]]&gt;3,1,0)</f>
        <v>1</v>
      </c>
      <c r="J3614">
        <v>4.5999999999999996</v>
      </c>
      <c r="K3614">
        <f>IF(Fact_Order[[#This Row],[Discount Applied]]="Yes", 1, 0)</f>
        <v>1</v>
      </c>
      <c r="L3614" t="s">
        <v>7</v>
      </c>
      <c r="M3614" t="s">
        <v>27</v>
      </c>
    </row>
    <row r="3615" spans="1:13" x14ac:dyDescent="0.3">
      <c r="A3615">
        <v>1442</v>
      </c>
      <c r="B3615">
        <v>2</v>
      </c>
      <c r="C3615">
        <v>44</v>
      </c>
      <c r="D3615">
        <v>3</v>
      </c>
      <c r="E3615">
        <v>14</v>
      </c>
      <c r="F3615">
        <v>1442</v>
      </c>
      <c r="G3615" t="s">
        <v>1454</v>
      </c>
      <c r="H3615" s="6">
        <v>25</v>
      </c>
      <c r="I3615" s="12">
        <f>IF(Fact_Order[[#This Row],[Review Rating]]&gt;3,1,0)</f>
        <v>1</v>
      </c>
      <c r="J3615">
        <v>3.4</v>
      </c>
      <c r="K3615">
        <f>IF(Fact_Order[[#This Row],[Discount Applied]]="Yes", 1, 0)</f>
        <v>1</v>
      </c>
      <c r="L3615" t="s">
        <v>7</v>
      </c>
      <c r="M3615" t="s">
        <v>8</v>
      </c>
    </row>
    <row r="3616" spans="1:13" x14ac:dyDescent="0.3">
      <c r="A3616">
        <v>1453</v>
      </c>
      <c r="B3616">
        <v>5</v>
      </c>
      <c r="C3616">
        <v>25</v>
      </c>
      <c r="D3616">
        <v>2</v>
      </c>
      <c r="E3616">
        <v>15</v>
      </c>
      <c r="F3616">
        <v>1453</v>
      </c>
      <c r="G3616" t="s">
        <v>1465</v>
      </c>
      <c r="H3616" s="6">
        <v>25</v>
      </c>
      <c r="I3616" s="12">
        <f>IF(Fact_Order[[#This Row],[Review Rating]]&gt;3,1,0)</f>
        <v>1</v>
      </c>
      <c r="J3616">
        <v>4.7</v>
      </c>
      <c r="K3616">
        <f>IF(Fact_Order[[#This Row],[Discount Applied]]="Yes", 1, 0)</f>
        <v>1</v>
      </c>
      <c r="L3616" t="s">
        <v>7</v>
      </c>
      <c r="M3616" t="s">
        <v>22</v>
      </c>
    </row>
    <row r="3617" spans="1:13" x14ac:dyDescent="0.3">
      <c r="A3617">
        <v>1575</v>
      </c>
      <c r="B3617">
        <v>2</v>
      </c>
      <c r="C3617">
        <v>47</v>
      </c>
      <c r="D3617">
        <v>2</v>
      </c>
      <c r="E3617">
        <v>12</v>
      </c>
      <c r="F3617">
        <v>1575</v>
      </c>
      <c r="G3617" t="s">
        <v>1587</v>
      </c>
      <c r="H3617" s="6">
        <v>25</v>
      </c>
      <c r="I3617" s="12">
        <f>IF(Fact_Order[[#This Row],[Review Rating]]&gt;3,1,0)</f>
        <v>1</v>
      </c>
      <c r="J3617">
        <v>4.2</v>
      </c>
      <c r="K3617">
        <f>IF(Fact_Order[[#This Row],[Discount Applied]]="Yes", 1, 0)</f>
        <v>1</v>
      </c>
      <c r="L3617" t="s">
        <v>7</v>
      </c>
      <c r="M3617" t="s">
        <v>14</v>
      </c>
    </row>
    <row r="3618" spans="1:13" x14ac:dyDescent="0.3">
      <c r="A3618">
        <v>1586</v>
      </c>
      <c r="B3618">
        <v>3</v>
      </c>
      <c r="C3618">
        <v>16</v>
      </c>
      <c r="D3618">
        <v>4</v>
      </c>
      <c r="E3618">
        <v>2</v>
      </c>
      <c r="F3618">
        <v>1586</v>
      </c>
      <c r="G3618" t="s">
        <v>1598</v>
      </c>
      <c r="H3618" s="6">
        <v>25</v>
      </c>
      <c r="I3618" s="12">
        <f>IF(Fact_Order[[#This Row],[Review Rating]]&gt;3,1,0)</f>
        <v>0</v>
      </c>
      <c r="J3618">
        <v>3</v>
      </c>
      <c r="K3618">
        <f>IF(Fact_Order[[#This Row],[Discount Applied]]="Yes", 1, 0)</f>
        <v>1</v>
      </c>
      <c r="L3618" t="s">
        <v>7</v>
      </c>
      <c r="M3618" t="s">
        <v>27</v>
      </c>
    </row>
    <row r="3619" spans="1:13" x14ac:dyDescent="0.3">
      <c r="A3619">
        <v>1655</v>
      </c>
      <c r="B3619">
        <v>6</v>
      </c>
      <c r="C3619">
        <v>28</v>
      </c>
      <c r="D3619">
        <v>2</v>
      </c>
      <c r="E3619">
        <v>23</v>
      </c>
      <c r="F3619">
        <v>1655</v>
      </c>
      <c r="G3619" t="s">
        <v>1667</v>
      </c>
      <c r="H3619" s="6">
        <v>25</v>
      </c>
      <c r="I3619" s="12">
        <f>IF(Fact_Order[[#This Row],[Review Rating]]&gt;3,1,0)</f>
        <v>0</v>
      </c>
      <c r="J3619">
        <v>2.6</v>
      </c>
      <c r="K3619">
        <f>IF(Fact_Order[[#This Row],[Discount Applied]]="Yes", 1, 0)</f>
        <v>1</v>
      </c>
      <c r="L3619" t="s">
        <v>7</v>
      </c>
      <c r="M3619" t="s">
        <v>12</v>
      </c>
    </row>
    <row r="3620" spans="1:13" x14ac:dyDescent="0.3">
      <c r="A3620">
        <v>1998</v>
      </c>
      <c r="B3620">
        <v>1</v>
      </c>
      <c r="C3620">
        <v>40</v>
      </c>
      <c r="D3620">
        <v>4</v>
      </c>
      <c r="E3620">
        <v>22</v>
      </c>
      <c r="F3620">
        <v>1998</v>
      </c>
      <c r="G3620" t="s">
        <v>2011</v>
      </c>
      <c r="H3620" s="6">
        <v>25</v>
      </c>
      <c r="I3620" s="12">
        <f>IF(Fact_Order[[#This Row],[Review Rating]]&gt;3,1,0)</f>
        <v>1</v>
      </c>
      <c r="J3620">
        <v>4.7</v>
      </c>
      <c r="K3620">
        <f>IF(Fact_Order[[#This Row],[Discount Applied]]="Yes", 1, 0)</f>
        <v>0</v>
      </c>
      <c r="L3620" t="s">
        <v>1691</v>
      </c>
      <c r="M3620" t="s">
        <v>27</v>
      </c>
    </row>
    <row r="3621" spans="1:13" x14ac:dyDescent="0.3">
      <c r="A3621">
        <v>2008</v>
      </c>
      <c r="B3621">
        <v>5</v>
      </c>
      <c r="C3621">
        <v>42</v>
      </c>
      <c r="D3621">
        <v>3</v>
      </c>
      <c r="E3621">
        <v>6</v>
      </c>
      <c r="F3621">
        <v>2008</v>
      </c>
      <c r="G3621" t="s">
        <v>2021</v>
      </c>
      <c r="H3621" s="6">
        <v>25</v>
      </c>
      <c r="I3621" s="12">
        <f>IF(Fact_Order[[#This Row],[Review Rating]]&gt;3,1,0)</f>
        <v>1</v>
      </c>
      <c r="J3621">
        <v>3.2</v>
      </c>
      <c r="K3621">
        <f>IF(Fact_Order[[#This Row],[Discount Applied]]="Yes", 1, 0)</f>
        <v>0</v>
      </c>
      <c r="L3621" t="s">
        <v>1691</v>
      </c>
      <c r="M3621" t="s">
        <v>14</v>
      </c>
    </row>
    <row r="3622" spans="1:13" x14ac:dyDescent="0.3">
      <c r="A3622">
        <v>2041</v>
      </c>
      <c r="B3622">
        <v>2</v>
      </c>
      <c r="C3622">
        <v>37</v>
      </c>
      <c r="D3622">
        <v>2</v>
      </c>
      <c r="E3622">
        <v>17</v>
      </c>
      <c r="F3622">
        <v>2041</v>
      </c>
      <c r="G3622" t="s">
        <v>2054</v>
      </c>
      <c r="H3622" s="6">
        <v>25</v>
      </c>
      <c r="I3622" s="12">
        <f>IF(Fact_Order[[#This Row],[Review Rating]]&gt;3,1,0)</f>
        <v>0</v>
      </c>
      <c r="J3622">
        <v>2.9</v>
      </c>
      <c r="K3622">
        <f>IF(Fact_Order[[#This Row],[Discount Applied]]="Yes", 1, 0)</f>
        <v>0</v>
      </c>
      <c r="L3622" t="s">
        <v>1691</v>
      </c>
      <c r="M3622" t="s">
        <v>8</v>
      </c>
    </row>
    <row r="3623" spans="1:13" x14ac:dyDescent="0.3">
      <c r="A3623">
        <v>2074</v>
      </c>
      <c r="B3623">
        <v>3</v>
      </c>
      <c r="C3623">
        <v>22</v>
      </c>
      <c r="D3623">
        <v>1</v>
      </c>
      <c r="E3623">
        <v>23</v>
      </c>
      <c r="F3623">
        <v>2074</v>
      </c>
      <c r="G3623" t="s">
        <v>2087</v>
      </c>
      <c r="H3623" s="6">
        <v>25</v>
      </c>
      <c r="I3623" s="12">
        <f>IF(Fact_Order[[#This Row],[Review Rating]]&gt;3,1,0)</f>
        <v>1</v>
      </c>
      <c r="J3623">
        <v>3.5</v>
      </c>
      <c r="K3623">
        <f>IF(Fact_Order[[#This Row],[Discount Applied]]="Yes", 1, 0)</f>
        <v>0</v>
      </c>
      <c r="L3623" t="s">
        <v>1691</v>
      </c>
      <c r="M3623" t="s">
        <v>14</v>
      </c>
    </row>
    <row r="3624" spans="1:13" x14ac:dyDescent="0.3">
      <c r="A3624">
        <v>2095</v>
      </c>
      <c r="B3624">
        <v>4</v>
      </c>
      <c r="C3624">
        <v>37</v>
      </c>
      <c r="D3624">
        <v>2</v>
      </c>
      <c r="E3624">
        <v>21</v>
      </c>
      <c r="F3624">
        <v>2095</v>
      </c>
      <c r="G3624" t="s">
        <v>2108</v>
      </c>
      <c r="H3624" s="6">
        <v>25</v>
      </c>
      <c r="I3624" s="12">
        <f>IF(Fact_Order[[#This Row],[Review Rating]]&gt;3,1,0)</f>
        <v>1</v>
      </c>
      <c r="J3624">
        <v>3.4</v>
      </c>
      <c r="K3624">
        <f>IF(Fact_Order[[#This Row],[Discount Applied]]="Yes", 1, 0)</f>
        <v>0</v>
      </c>
      <c r="L3624" t="s">
        <v>1691</v>
      </c>
      <c r="M3624" t="s">
        <v>8</v>
      </c>
    </row>
    <row r="3625" spans="1:13" x14ac:dyDescent="0.3">
      <c r="A3625">
        <v>2103</v>
      </c>
      <c r="B3625">
        <v>6</v>
      </c>
      <c r="C3625">
        <v>38</v>
      </c>
      <c r="D3625">
        <v>2</v>
      </c>
      <c r="E3625">
        <v>20</v>
      </c>
      <c r="F3625">
        <v>2103</v>
      </c>
      <c r="G3625" t="s">
        <v>2116</v>
      </c>
      <c r="H3625" s="6">
        <v>25</v>
      </c>
      <c r="I3625" s="12">
        <f>IF(Fact_Order[[#This Row],[Review Rating]]&gt;3,1,0)</f>
        <v>1</v>
      </c>
      <c r="J3625">
        <v>4.5</v>
      </c>
      <c r="K3625">
        <f>IF(Fact_Order[[#This Row],[Discount Applied]]="Yes", 1, 0)</f>
        <v>0</v>
      </c>
      <c r="L3625" t="s">
        <v>1691</v>
      </c>
      <c r="M3625" t="s">
        <v>10</v>
      </c>
    </row>
    <row r="3626" spans="1:13" x14ac:dyDescent="0.3">
      <c r="A3626">
        <v>2202</v>
      </c>
      <c r="B3626">
        <v>5</v>
      </c>
      <c r="C3626">
        <v>32</v>
      </c>
      <c r="D3626">
        <v>2</v>
      </c>
      <c r="E3626">
        <v>14</v>
      </c>
      <c r="F3626">
        <v>2202</v>
      </c>
      <c r="G3626" t="s">
        <v>2215</v>
      </c>
      <c r="H3626" s="6">
        <v>25</v>
      </c>
      <c r="I3626" s="12">
        <f>IF(Fact_Order[[#This Row],[Review Rating]]&gt;3,1,0)</f>
        <v>1</v>
      </c>
      <c r="J3626">
        <v>4.9000000000000004</v>
      </c>
      <c r="K3626">
        <f>IF(Fact_Order[[#This Row],[Discount Applied]]="Yes", 1, 0)</f>
        <v>0</v>
      </c>
      <c r="L3626" t="s">
        <v>1691</v>
      </c>
      <c r="M3626" t="s">
        <v>8</v>
      </c>
    </row>
    <row r="3627" spans="1:13" x14ac:dyDescent="0.3">
      <c r="A3627">
        <v>2211</v>
      </c>
      <c r="B3627">
        <v>6</v>
      </c>
      <c r="C3627">
        <v>42</v>
      </c>
      <c r="D3627">
        <v>3</v>
      </c>
      <c r="E3627">
        <v>13</v>
      </c>
      <c r="F3627">
        <v>2211</v>
      </c>
      <c r="G3627" t="s">
        <v>2224</v>
      </c>
      <c r="H3627" s="6">
        <v>25</v>
      </c>
      <c r="I3627" s="12">
        <f>IF(Fact_Order[[#This Row],[Review Rating]]&gt;3,1,0)</f>
        <v>1</v>
      </c>
      <c r="J3627">
        <v>3.1</v>
      </c>
      <c r="K3627">
        <f>IF(Fact_Order[[#This Row],[Discount Applied]]="Yes", 1, 0)</f>
        <v>0</v>
      </c>
      <c r="L3627" t="s">
        <v>1691</v>
      </c>
      <c r="M3627" t="s">
        <v>14</v>
      </c>
    </row>
    <row r="3628" spans="1:13" x14ac:dyDescent="0.3">
      <c r="A3628">
        <v>2225</v>
      </c>
      <c r="B3628">
        <v>4</v>
      </c>
      <c r="C3628">
        <v>44</v>
      </c>
      <c r="D3628">
        <v>1</v>
      </c>
      <c r="E3628">
        <v>25</v>
      </c>
      <c r="F3628">
        <v>2225</v>
      </c>
      <c r="G3628" t="s">
        <v>2238</v>
      </c>
      <c r="H3628" s="6">
        <v>25</v>
      </c>
      <c r="I3628" s="12">
        <f>IF(Fact_Order[[#This Row],[Review Rating]]&gt;3,1,0)</f>
        <v>1</v>
      </c>
      <c r="J3628">
        <v>4.3</v>
      </c>
      <c r="K3628">
        <f>IF(Fact_Order[[#This Row],[Discount Applied]]="Yes", 1, 0)</f>
        <v>0</v>
      </c>
      <c r="L3628" t="s">
        <v>1691</v>
      </c>
      <c r="M3628" t="s">
        <v>10</v>
      </c>
    </row>
    <row r="3629" spans="1:13" x14ac:dyDescent="0.3">
      <c r="A3629">
        <v>2279</v>
      </c>
      <c r="B3629">
        <v>6</v>
      </c>
      <c r="C3629">
        <v>34</v>
      </c>
      <c r="D3629">
        <v>4</v>
      </c>
      <c r="E3629">
        <v>25</v>
      </c>
      <c r="F3629">
        <v>2279</v>
      </c>
      <c r="G3629" t="s">
        <v>2292</v>
      </c>
      <c r="H3629" s="6">
        <v>25</v>
      </c>
      <c r="I3629" s="12">
        <f>IF(Fact_Order[[#This Row],[Review Rating]]&gt;3,1,0)</f>
        <v>1</v>
      </c>
      <c r="J3629">
        <v>3.8</v>
      </c>
      <c r="K3629">
        <f>IF(Fact_Order[[#This Row],[Discount Applied]]="Yes", 1, 0)</f>
        <v>0</v>
      </c>
      <c r="L3629" t="s">
        <v>1691</v>
      </c>
      <c r="M3629" t="s">
        <v>10</v>
      </c>
    </row>
    <row r="3630" spans="1:13" x14ac:dyDescent="0.3">
      <c r="A3630">
        <v>2372</v>
      </c>
      <c r="B3630">
        <v>3</v>
      </c>
      <c r="C3630">
        <v>28</v>
      </c>
      <c r="D3630">
        <v>1</v>
      </c>
      <c r="E3630">
        <v>21</v>
      </c>
      <c r="F3630">
        <v>2372</v>
      </c>
      <c r="G3630" t="s">
        <v>2385</v>
      </c>
      <c r="H3630" s="6">
        <v>25</v>
      </c>
      <c r="I3630" s="12">
        <f>IF(Fact_Order[[#This Row],[Review Rating]]&gt;3,1,0)</f>
        <v>1</v>
      </c>
      <c r="J3630">
        <v>3.7</v>
      </c>
      <c r="K3630">
        <f>IF(Fact_Order[[#This Row],[Discount Applied]]="Yes", 1, 0)</f>
        <v>0</v>
      </c>
      <c r="L3630" t="s">
        <v>1691</v>
      </c>
      <c r="M3630" t="s">
        <v>27</v>
      </c>
    </row>
    <row r="3631" spans="1:13" x14ac:dyDescent="0.3">
      <c r="A3631">
        <v>2449</v>
      </c>
      <c r="B3631">
        <v>2</v>
      </c>
      <c r="C3631">
        <v>31</v>
      </c>
      <c r="D3631">
        <v>4</v>
      </c>
      <c r="E3631">
        <v>20</v>
      </c>
      <c r="F3631">
        <v>2449</v>
      </c>
      <c r="G3631" t="s">
        <v>2462</v>
      </c>
      <c r="H3631" s="6">
        <v>25</v>
      </c>
      <c r="I3631" s="12">
        <f>IF(Fact_Order[[#This Row],[Review Rating]]&gt;3,1,0)</f>
        <v>0</v>
      </c>
      <c r="J3631">
        <v>3</v>
      </c>
      <c r="K3631">
        <f>IF(Fact_Order[[#This Row],[Discount Applied]]="Yes", 1, 0)</f>
        <v>0</v>
      </c>
      <c r="L3631" t="s">
        <v>1691</v>
      </c>
      <c r="M3631" t="s">
        <v>14</v>
      </c>
    </row>
    <row r="3632" spans="1:13" x14ac:dyDescent="0.3">
      <c r="A3632">
        <v>2554</v>
      </c>
      <c r="B3632">
        <v>6</v>
      </c>
      <c r="C3632">
        <v>35</v>
      </c>
      <c r="D3632">
        <v>3</v>
      </c>
      <c r="E3632">
        <v>17</v>
      </c>
      <c r="F3632">
        <v>2554</v>
      </c>
      <c r="G3632" t="s">
        <v>2567</v>
      </c>
      <c r="H3632" s="6">
        <v>25</v>
      </c>
      <c r="I3632" s="12">
        <f>IF(Fact_Order[[#This Row],[Review Rating]]&gt;3,1,0)</f>
        <v>1</v>
      </c>
      <c r="J3632">
        <v>4.5</v>
      </c>
      <c r="K3632">
        <f>IF(Fact_Order[[#This Row],[Discount Applied]]="Yes", 1, 0)</f>
        <v>0</v>
      </c>
      <c r="L3632" t="s">
        <v>1691</v>
      </c>
      <c r="M3632" t="s">
        <v>8</v>
      </c>
    </row>
    <row r="3633" spans="1:13" x14ac:dyDescent="0.3">
      <c r="A3633">
        <v>2568</v>
      </c>
      <c r="B3633">
        <v>6</v>
      </c>
      <c r="C3633">
        <v>50</v>
      </c>
      <c r="D3633">
        <v>2</v>
      </c>
      <c r="E3633">
        <v>13</v>
      </c>
      <c r="F3633">
        <v>2568</v>
      </c>
      <c r="G3633" t="s">
        <v>2581</v>
      </c>
      <c r="H3633" s="6">
        <v>25</v>
      </c>
      <c r="I3633" s="12">
        <f>IF(Fact_Order[[#This Row],[Review Rating]]&gt;3,1,0)</f>
        <v>1</v>
      </c>
      <c r="J3633">
        <v>4.3</v>
      </c>
      <c r="K3633">
        <f>IF(Fact_Order[[#This Row],[Discount Applied]]="Yes", 1, 0)</f>
        <v>0</v>
      </c>
      <c r="L3633" t="s">
        <v>1691</v>
      </c>
      <c r="M3633" t="s">
        <v>10</v>
      </c>
    </row>
    <row r="3634" spans="1:13" x14ac:dyDescent="0.3">
      <c r="A3634">
        <v>2598</v>
      </c>
      <c r="B3634">
        <v>6</v>
      </c>
      <c r="C3634">
        <v>16</v>
      </c>
      <c r="D3634">
        <v>3</v>
      </c>
      <c r="E3634">
        <v>17</v>
      </c>
      <c r="F3634">
        <v>2598</v>
      </c>
      <c r="G3634" t="s">
        <v>2611</v>
      </c>
      <c r="H3634" s="6">
        <v>25</v>
      </c>
      <c r="I3634" s="12">
        <f>IF(Fact_Order[[#This Row],[Review Rating]]&gt;3,1,0)</f>
        <v>1</v>
      </c>
      <c r="J3634">
        <v>4.4000000000000004</v>
      </c>
      <c r="K3634">
        <f>IF(Fact_Order[[#This Row],[Discount Applied]]="Yes", 1, 0)</f>
        <v>0</v>
      </c>
      <c r="L3634" t="s">
        <v>1691</v>
      </c>
      <c r="M3634" t="s">
        <v>8</v>
      </c>
    </row>
    <row r="3635" spans="1:13" x14ac:dyDescent="0.3">
      <c r="A3635">
        <v>2686</v>
      </c>
      <c r="B3635">
        <v>1</v>
      </c>
      <c r="C3635">
        <v>42</v>
      </c>
      <c r="D3635">
        <v>1</v>
      </c>
      <c r="E3635">
        <v>24</v>
      </c>
      <c r="F3635">
        <v>2686</v>
      </c>
      <c r="G3635" t="s">
        <v>2699</v>
      </c>
      <c r="H3635" s="6">
        <v>25</v>
      </c>
      <c r="I3635" s="12">
        <f>IF(Fact_Order[[#This Row],[Review Rating]]&gt;3,1,0)</f>
        <v>0</v>
      </c>
      <c r="J3635">
        <v>2.7</v>
      </c>
      <c r="K3635">
        <f>IF(Fact_Order[[#This Row],[Discount Applied]]="Yes", 1, 0)</f>
        <v>0</v>
      </c>
      <c r="L3635" t="s">
        <v>1691</v>
      </c>
      <c r="M3635" t="s">
        <v>12</v>
      </c>
    </row>
    <row r="3636" spans="1:13" x14ac:dyDescent="0.3">
      <c r="A3636">
        <v>2692</v>
      </c>
      <c r="B3636">
        <v>5</v>
      </c>
      <c r="C3636">
        <v>44</v>
      </c>
      <c r="D3636">
        <v>1</v>
      </c>
      <c r="E3636">
        <v>14</v>
      </c>
      <c r="F3636">
        <v>2692</v>
      </c>
      <c r="G3636" t="s">
        <v>2705</v>
      </c>
      <c r="H3636" s="6">
        <v>25</v>
      </c>
      <c r="I3636" s="12">
        <f>IF(Fact_Order[[#This Row],[Review Rating]]&gt;3,1,0)</f>
        <v>1</v>
      </c>
      <c r="J3636">
        <v>3.3</v>
      </c>
      <c r="K3636">
        <f>IF(Fact_Order[[#This Row],[Discount Applied]]="Yes", 1, 0)</f>
        <v>0</v>
      </c>
      <c r="L3636" t="s">
        <v>1691</v>
      </c>
      <c r="M3636" t="s">
        <v>10</v>
      </c>
    </row>
    <row r="3637" spans="1:13" x14ac:dyDescent="0.3">
      <c r="A3637">
        <v>2737</v>
      </c>
      <c r="B3637">
        <v>6</v>
      </c>
      <c r="C3637">
        <v>7</v>
      </c>
      <c r="D3637">
        <v>2</v>
      </c>
      <c r="E3637">
        <v>16</v>
      </c>
      <c r="F3637">
        <v>2737</v>
      </c>
      <c r="G3637" t="s">
        <v>2750</v>
      </c>
      <c r="H3637" s="6">
        <v>25</v>
      </c>
      <c r="I3637" s="12">
        <f>IF(Fact_Order[[#This Row],[Review Rating]]&gt;3,1,0)</f>
        <v>1</v>
      </c>
      <c r="J3637">
        <v>4.8</v>
      </c>
      <c r="K3637">
        <f>IF(Fact_Order[[#This Row],[Discount Applied]]="Yes", 1, 0)</f>
        <v>0</v>
      </c>
      <c r="L3637" t="s">
        <v>1691</v>
      </c>
      <c r="M3637" t="s">
        <v>12</v>
      </c>
    </row>
    <row r="3638" spans="1:13" x14ac:dyDescent="0.3">
      <c r="A3638">
        <v>2747</v>
      </c>
      <c r="B3638">
        <v>4</v>
      </c>
      <c r="C3638">
        <v>32</v>
      </c>
      <c r="D3638">
        <v>4</v>
      </c>
      <c r="E3638">
        <v>16</v>
      </c>
      <c r="F3638">
        <v>2747</v>
      </c>
      <c r="G3638" t="s">
        <v>2760</v>
      </c>
      <c r="H3638" s="6">
        <v>25</v>
      </c>
      <c r="I3638" s="12">
        <f>IF(Fact_Order[[#This Row],[Review Rating]]&gt;3,1,0)</f>
        <v>1</v>
      </c>
      <c r="J3638">
        <v>3.7</v>
      </c>
      <c r="K3638">
        <f>IF(Fact_Order[[#This Row],[Discount Applied]]="Yes", 1, 0)</f>
        <v>0</v>
      </c>
      <c r="L3638" t="s">
        <v>1691</v>
      </c>
      <c r="M3638" t="s">
        <v>14</v>
      </c>
    </row>
    <row r="3639" spans="1:13" x14ac:dyDescent="0.3">
      <c r="A3639">
        <v>2769</v>
      </c>
      <c r="B3639">
        <v>5</v>
      </c>
      <c r="C3639">
        <v>24</v>
      </c>
      <c r="D3639">
        <v>2</v>
      </c>
      <c r="E3639">
        <v>1</v>
      </c>
      <c r="F3639">
        <v>2769</v>
      </c>
      <c r="G3639" t="s">
        <v>2782</v>
      </c>
      <c r="H3639" s="6">
        <v>25</v>
      </c>
      <c r="I3639" s="12">
        <f>IF(Fact_Order[[#This Row],[Review Rating]]&gt;3,1,0)</f>
        <v>1</v>
      </c>
      <c r="J3639">
        <v>3.8</v>
      </c>
      <c r="K3639">
        <f>IF(Fact_Order[[#This Row],[Discount Applied]]="Yes", 1, 0)</f>
        <v>0</v>
      </c>
      <c r="L3639" t="s">
        <v>1691</v>
      </c>
      <c r="M3639" t="s">
        <v>14</v>
      </c>
    </row>
    <row r="3640" spans="1:13" x14ac:dyDescent="0.3">
      <c r="A3640">
        <v>2776</v>
      </c>
      <c r="B3640">
        <v>2</v>
      </c>
      <c r="C3640">
        <v>7</v>
      </c>
      <c r="D3640">
        <v>4</v>
      </c>
      <c r="E3640">
        <v>21</v>
      </c>
      <c r="F3640">
        <v>2776</v>
      </c>
      <c r="G3640" t="s">
        <v>2789</v>
      </c>
      <c r="H3640" s="6">
        <v>25</v>
      </c>
      <c r="I3640" s="12">
        <f>IF(Fact_Order[[#This Row],[Review Rating]]&gt;3,1,0)</f>
        <v>1</v>
      </c>
      <c r="J3640">
        <v>3.6</v>
      </c>
      <c r="K3640">
        <f>IF(Fact_Order[[#This Row],[Discount Applied]]="Yes", 1, 0)</f>
        <v>0</v>
      </c>
      <c r="L3640" t="s">
        <v>1691</v>
      </c>
      <c r="M3640" t="s">
        <v>27</v>
      </c>
    </row>
    <row r="3641" spans="1:13" x14ac:dyDescent="0.3">
      <c r="A3641">
        <v>2850</v>
      </c>
      <c r="B3641">
        <v>1</v>
      </c>
      <c r="C3641">
        <v>14</v>
      </c>
      <c r="D3641">
        <v>2</v>
      </c>
      <c r="E3641">
        <v>8</v>
      </c>
      <c r="F3641">
        <v>2850</v>
      </c>
      <c r="G3641" t="s">
        <v>2863</v>
      </c>
      <c r="H3641" s="6">
        <v>25</v>
      </c>
      <c r="I3641" s="12">
        <f>IF(Fact_Order[[#This Row],[Review Rating]]&gt;3,1,0)</f>
        <v>1</v>
      </c>
      <c r="J3641">
        <v>4.0999999999999996</v>
      </c>
      <c r="K3641">
        <f>IF(Fact_Order[[#This Row],[Discount Applied]]="Yes", 1, 0)</f>
        <v>0</v>
      </c>
      <c r="L3641" t="s">
        <v>1691</v>
      </c>
      <c r="M3641" t="s">
        <v>14</v>
      </c>
    </row>
    <row r="3642" spans="1:13" x14ac:dyDescent="0.3">
      <c r="A3642">
        <v>2965</v>
      </c>
      <c r="B3642">
        <v>5</v>
      </c>
      <c r="C3642">
        <v>32</v>
      </c>
      <c r="D3642">
        <v>4</v>
      </c>
      <c r="E3642">
        <v>8</v>
      </c>
      <c r="F3642">
        <v>2965</v>
      </c>
      <c r="G3642" t="s">
        <v>2978</v>
      </c>
      <c r="H3642" s="6">
        <v>25</v>
      </c>
      <c r="I3642" s="12">
        <f>IF(Fact_Order[[#This Row],[Review Rating]]&gt;3,1,0)</f>
        <v>1</v>
      </c>
      <c r="J3642">
        <v>3.8</v>
      </c>
      <c r="K3642">
        <f>IF(Fact_Order[[#This Row],[Discount Applied]]="Yes", 1, 0)</f>
        <v>0</v>
      </c>
      <c r="L3642" t="s">
        <v>1691</v>
      </c>
      <c r="M3642" t="s">
        <v>8</v>
      </c>
    </row>
    <row r="3643" spans="1:13" x14ac:dyDescent="0.3">
      <c r="A3643">
        <v>3151</v>
      </c>
      <c r="B3643">
        <v>1</v>
      </c>
      <c r="C3643">
        <v>43</v>
      </c>
      <c r="D3643">
        <v>2</v>
      </c>
      <c r="E3643">
        <v>1</v>
      </c>
      <c r="F3643">
        <v>3151</v>
      </c>
      <c r="G3643" t="s">
        <v>3164</v>
      </c>
      <c r="H3643" s="6">
        <v>25</v>
      </c>
      <c r="I3643" s="12">
        <f>IF(Fact_Order[[#This Row],[Review Rating]]&gt;3,1,0)</f>
        <v>0</v>
      </c>
      <c r="J3643">
        <v>2.6</v>
      </c>
      <c r="K3643">
        <f>IF(Fact_Order[[#This Row],[Discount Applied]]="Yes", 1, 0)</f>
        <v>0</v>
      </c>
      <c r="L3643" t="s">
        <v>1691</v>
      </c>
      <c r="M3643" t="s">
        <v>22</v>
      </c>
    </row>
    <row r="3644" spans="1:13" x14ac:dyDescent="0.3">
      <c r="A3644">
        <v>3271</v>
      </c>
      <c r="B3644">
        <v>1</v>
      </c>
      <c r="C3644">
        <v>27</v>
      </c>
      <c r="D3644">
        <v>1</v>
      </c>
      <c r="E3644">
        <v>21</v>
      </c>
      <c r="F3644">
        <v>3271</v>
      </c>
      <c r="G3644" t="s">
        <v>3284</v>
      </c>
      <c r="H3644" s="6">
        <v>25</v>
      </c>
      <c r="I3644" s="12">
        <f>IF(Fact_Order[[#This Row],[Review Rating]]&gt;3,1,0)</f>
        <v>1</v>
      </c>
      <c r="J3644">
        <v>4.7</v>
      </c>
      <c r="K3644">
        <f>IF(Fact_Order[[#This Row],[Discount Applied]]="Yes", 1, 0)</f>
        <v>0</v>
      </c>
      <c r="L3644" t="s">
        <v>1691</v>
      </c>
      <c r="M3644" t="s">
        <v>14</v>
      </c>
    </row>
    <row r="3645" spans="1:13" x14ac:dyDescent="0.3">
      <c r="A3645">
        <v>3369</v>
      </c>
      <c r="B3645">
        <v>1</v>
      </c>
      <c r="C3645">
        <v>44</v>
      </c>
      <c r="D3645">
        <v>2</v>
      </c>
      <c r="E3645">
        <v>4</v>
      </c>
      <c r="F3645">
        <v>3369</v>
      </c>
      <c r="G3645" t="s">
        <v>3382</v>
      </c>
      <c r="H3645" s="6">
        <v>25</v>
      </c>
      <c r="I3645" s="12">
        <f>IF(Fact_Order[[#This Row],[Review Rating]]&gt;3,1,0)</f>
        <v>1</v>
      </c>
      <c r="J3645">
        <v>4.8</v>
      </c>
      <c r="K3645">
        <f>IF(Fact_Order[[#This Row],[Discount Applied]]="Yes", 1, 0)</f>
        <v>0</v>
      </c>
      <c r="L3645" t="s">
        <v>1691</v>
      </c>
      <c r="M3645" t="s">
        <v>22</v>
      </c>
    </row>
    <row r="3646" spans="1:13" x14ac:dyDescent="0.3">
      <c r="A3646">
        <v>3373</v>
      </c>
      <c r="B3646">
        <v>2</v>
      </c>
      <c r="C3646">
        <v>39</v>
      </c>
      <c r="D3646">
        <v>1</v>
      </c>
      <c r="E3646">
        <v>21</v>
      </c>
      <c r="F3646">
        <v>3373</v>
      </c>
      <c r="G3646" t="s">
        <v>3386</v>
      </c>
      <c r="H3646" s="6">
        <v>25</v>
      </c>
      <c r="I3646" s="12">
        <f>IF(Fact_Order[[#This Row],[Review Rating]]&gt;3,1,0)</f>
        <v>1</v>
      </c>
      <c r="J3646">
        <v>4.5999999999999996</v>
      </c>
      <c r="K3646">
        <f>IF(Fact_Order[[#This Row],[Discount Applied]]="Yes", 1, 0)</f>
        <v>0</v>
      </c>
      <c r="L3646" t="s">
        <v>1691</v>
      </c>
      <c r="M3646" t="s">
        <v>12</v>
      </c>
    </row>
    <row r="3647" spans="1:13" x14ac:dyDescent="0.3">
      <c r="A3647">
        <v>3560</v>
      </c>
      <c r="B3647">
        <v>3</v>
      </c>
      <c r="C3647">
        <v>41</v>
      </c>
      <c r="D3647">
        <v>4</v>
      </c>
      <c r="E3647">
        <v>7</v>
      </c>
      <c r="F3647">
        <v>3560</v>
      </c>
      <c r="G3647" t="s">
        <v>3573</v>
      </c>
      <c r="H3647" s="6">
        <v>25</v>
      </c>
      <c r="I3647" s="12">
        <f>IF(Fact_Order[[#This Row],[Review Rating]]&gt;3,1,0)</f>
        <v>0</v>
      </c>
      <c r="J3647">
        <v>3</v>
      </c>
      <c r="K3647">
        <f>IF(Fact_Order[[#This Row],[Discount Applied]]="Yes", 1, 0)</f>
        <v>0</v>
      </c>
      <c r="L3647" t="s">
        <v>1691</v>
      </c>
      <c r="M3647" t="s">
        <v>8</v>
      </c>
    </row>
    <row r="3648" spans="1:13" x14ac:dyDescent="0.3">
      <c r="A3648">
        <v>3615</v>
      </c>
      <c r="B3648">
        <v>5</v>
      </c>
      <c r="C3648">
        <v>13</v>
      </c>
      <c r="D3648">
        <v>2</v>
      </c>
      <c r="E3648">
        <v>25</v>
      </c>
      <c r="F3648">
        <v>3615</v>
      </c>
      <c r="G3648" t="s">
        <v>3628</v>
      </c>
      <c r="H3648" s="6">
        <v>25</v>
      </c>
      <c r="I3648" s="12">
        <f>IF(Fact_Order[[#This Row],[Review Rating]]&gt;3,1,0)</f>
        <v>1</v>
      </c>
      <c r="J3648">
        <v>4.7</v>
      </c>
      <c r="K3648">
        <f>IF(Fact_Order[[#This Row],[Discount Applied]]="Yes", 1, 0)</f>
        <v>0</v>
      </c>
      <c r="L3648" t="s">
        <v>1691</v>
      </c>
      <c r="M3648" t="s">
        <v>22</v>
      </c>
    </row>
    <row r="3649" spans="1:13" x14ac:dyDescent="0.3">
      <c r="A3649">
        <v>3749</v>
      </c>
      <c r="B3649">
        <v>5</v>
      </c>
      <c r="C3649">
        <v>13</v>
      </c>
      <c r="D3649">
        <v>4</v>
      </c>
      <c r="E3649">
        <v>22</v>
      </c>
      <c r="F3649">
        <v>3749</v>
      </c>
      <c r="G3649" t="s">
        <v>3762</v>
      </c>
      <c r="H3649" s="6">
        <v>25</v>
      </c>
      <c r="I3649" s="12">
        <f>IF(Fact_Order[[#This Row],[Review Rating]]&gt;3,1,0)</f>
        <v>1</v>
      </c>
      <c r="J3649">
        <v>3.9</v>
      </c>
      <c r="K3649">
        <f>IF(Fact_Order[[#This Row],[Discount Applied]]="Yes", 1, 0)</f>
        <v>0</v>
      </c>
      <c r="L3649" t="s">
        <v>1691</v>
      </c>
      <c r="M3649" t="s">
        <v>8</v>
      </c>
    </row>
    <row r="3650" spans="1:13" x14ac:dyDescent="0.3">
      <c r="A3650">
        <v>3777</v>
      </c>
      <c r="B3650">
        <v>4</v>
      </c>
      <c r="C3650">
        <v>30</v>
      </c>
      <c r="D3650">
        <v>2</v>
      </c>
      <c r="E3650">
        <v>5</v>
      </c>
      <c r="F3650">
        <v>3777</v>
      </c>
      <c r="G3650" t="s">
        <v>3790</v>
      </c>
      <c r="H3650" s="6">
        <v>25</v>
      </c>
      <c r="I3650" s="12">
        <f>IF(Fact_Order[[#This Row],[Review Rating]]&gt;3,1,0)</f>
        <v>1</v>
      </c>
      <c r="J3650">
        <v>4.0999999999999996</v>
      </c>
      <c r="K3650">
        <f>IF(Fact_Order[[#This Row],[Discount Applied]]="Yes", 1, 0)</f>
        <v>0</v>
      </c>
      <c r="L3650" t="s">
        <v>1691</v>
      </c>
      <c r="M3650" t="s">
        <v>12</v>
      </c>
    </row>
    <row r="3651" spans="1:13" x14ac:dyDescent="0.3">
      <c r="A3651">
        <v>3839</v>
      </c>
      <c r="B3651">
        <v>1</v>
      </c>
      <c r="C3651">
        <v>4</v>
      </c>
      <c r="D3651">
        <v>3</v>
      </c>
      <c r="E3651">
        <v>11</v>
      </c>
      <c r="F3651">
        <v>3839</v>
      </c>
      <c r="G3651" t="s">
        <v>3852</v>
      </c>
      <c r="H3651" s="6">
        <v>25</v>
      </c>
      <c r="I3651" s="12">
        <f>IF(Fact_Order[[#This Row],[Review Rating]]&gt;3,1,0)</f>
        <v>1</v>
      </c>
      <c r="J3651">
        <v>4.2</v>
      </c>
      <c r="K3651">
        <f>IF(Fact_Order[[#This Row],[Discount Applied]]="Yes", 1, 0)</f>
        <v>0</v>
      </c>
      <c r="L3651" t="s">
        <v>1691</v>
      </c>
      <c r="M3651" t="s">
        <v>8</v>
      </c>
    </row>
    <row r="3652" spans="1:13" x14ac:dyDescent="0.3">
      <c r="A3652">
        <v>3882</v>
      </c>
      <c r="B3652">
        <v>5</v>
      </c>
      <c r="C3652">
        <v>43</v>
      </c>
      <c r="D3652">
        <v>2</v>
      </c>
      <c r="E3652">
        <v>19</v>
      </c>
      <c r="F3652">
        <v>3882</v>
      </c>
      <c r="G3652" t="s">
        <v>3895</v>
      </c>
      <c r="H3652" s="6">
        <v>25</v>
      </c>
      <c r="I3652" s="12">
        <f>IF(Fact_Order[[#This Row],[Review Rating]]&gt;3,1,0)</f>
        <v>0</v>
      </c>
      <c r="J3652">
        <v>2.8</v>
      </c>
      <c r="K3652">
        <f>IF(Fact_Order[[#This Row],[Discount Applied]]="Yes", 1, 0)</f>
        <v>0</v>
      </c>
      <c r="L3652" t="s">
        <v>1691</v>
      </c>
      <c r="M3652" t="s">
        <v>27</v>
      </c>
    </row>
    <row r="3653" spans="1:13" x14ac:dyDescent="0.3">
      <c r="A3653">
        <v>54</v>
      </c>
      <c r="B3653">
        <v>3</v>
      </c>
      <c r="C3653">
        <v>17</v>
      </c>
      <c r="D3653">
        <v>1</v>
      </c>
      <c r="E3653">
        <v>12</v>
      </c>
      <c r="F3653">
        <v>54</v>
      </c>
      <c r="G3653" t="s">
        <v>66</v>
      </c>
      <c r="H3653" s="6">
        <v>24</v>
      </c>
      <c r="I3653" s="12">
        <f>IF(Fact_Order[[#This Row],[Review Rating]]&gt;3,1,0)</f>
        <v>1</v>
      </c>
      <c r="J3653">
        <v>3.9</v>
      </c>
      <c r="K3653">
        <f>IF(Fact_Order[[#This Row],[Discount Applied]]="Yes", 1, 0)</f>
        <v>1</v>
      </c>
      <c r="L3653" t="s">
        <v>7</v>
      </c>
      <c r="M3653" t="s">
        <v>12</v>
      </c>
    </row>
    <row r="3654" spans="1:13" x14ac:dyDescent="0.3">
      <c r="A3654">
        <v>105</v>
      </c>
      <c r="B3654">
        <v>5</v>
      </c>
      <c r="C3654">
        <v>14</v>
      </c>
      <c r="D3654">
        <v>2</v>
      </c>
      <c r="E3654">
        <v>13</v>
      </c>
      <c r="F3654">
        <v>105</v>
      </c>
      <c r="G3654" t="s">
        <v>117</v>
      </c>
      <c r="H3654" s="6">
        <v>24</v>
      </c>
      <c r="I3654" s="12">
        <f>IF(Fact_Order[[#This Row],[Review Rating]]&gt;3,1,0)</f>
        <v>1</v>
      </c>
      <c r="J3654">
        <v>4.4000000000000004</v>
      </c>
      <c r="K3654">
        <f>IF(Fact_Order[[#This Row],[Discount Applied]]="Yes", 1, 0)</f>
        <v>1</v>
      </c>
      <c r="L3654" t="s">
        <v>7</v>
      </c>
      <c r="M3654" t="s">
        <v>14</v>
      </c>
    </row>
    <row r="3655" spans="1:13" x14ac:dyDescent="0.3">
      <c r="A3655">
        <v>315</v>
      </c>
      <c r="B3655">
        <v>6</v>
      </c>
      <c r="C3655">
        <v>33</v>
      </c>
      <c r="D3655">
        <v>3</v>
      </c>
      <c r="E3655">
        <v>14</v>
      </c>
      <c r="F3655">
        <v>315</v>
      </c>
      <c r="G3655" t="s">
        <v>327</v>
      </c>
      <c r="H3655" s="6">
        <v>24</v>
      </c>
      <c r="I3655" s="12">
        <f>IF(Fact_Order[[#This Row],[Review Rating]]&gt;3,1,0)</f>
        <v>1</v>
      </c>
      <c r="J3655">
        <v>3.3</v>
      </c>
      <c r="K3655">
        <f>IF(Fact_Order[[#This Row],[Discount Applied]]="Yes", 1, 0)</f>
        <v>1</v>
      </c>
      <c r="L3655" t="s">
        <v>7</v>
      </c>
      <c r="M3655" t="s">
        <v>27</v>
      </c>
    </row>
    <row r="3656" spans="1:13" x14ac:dyDescent="0.3">
      <c r="A3656">
        <v>316</v>
      </c>
      <c r="B3656">
        <v>1</v>
      </c>
      <c r="C3656">
        <v>49</v>
      </c>
      <c r="D3656">
        <v>2</v>
      </c>
      <c r="E3656">
        <v>17</v>
      </c>
      <c r="F3656">
        <v>316</v>
      </c>
      <c r="G3656" t="s">
        <v>328</v>
      </c>
      <c r="H3656" s="6">
        <v>24</v>
      </c>
      <c r="I3656" s="12">
        <f>IF(Fact_Order[[#This Row],[Review Rating]]&gt;3,1,0)</f>
        <v>1</v>
      </c>
      <c r="J3656">
        <v>4.5</v>
      </c>
      <c r="K3656">
        <f>IF(Fact_Order[[#This Row],[Discount Applied]]="Yes", 1, 0)</f>
        <v>1</v>
      </c>
      <c r="L3656" t="s">
        <v>7</v>
      </c>
      <c r="M3656" t="s">
        <v>27</v>
      </c>
    </row>
    <row r="3657" spans="1:13" x14ac:dyDescent="0.3">
      <c r="A3657">
        <v>467</v>
      </c>
      <c r="B3657">
        <v>2</v>
      </c>
      <c r="C3657">
        <v>35</v>
      </c>
      <c r="D3657">
        <v>1</v>
      </c>
      <c r="E3657">
        <v>3</v>
      </c>
      <c r="F3657">
        <v>467</v>
      </c>
      <c r="G3657" t="s">
        <v>479</v>
      </c>
      <c r="H3657" s="6">
        <v>24</v>
      </c>
      <c r="I3657" s="12">
        <f>IF(Fact_Order[[#This Row],[Review Rating]]&gt;3,1,0)</f>
        <v>1</v>
      </c>
      <c r="J3657">
        <v>4.5999999999999996</v>
      </c>
      <c r="K3657">
        <f>IF(Fact_Order[[#This Row],[Discount Applied]]="Yes", 1, 0)</f>
        <v>1</v>
      </c>
      <c r="L3657" t="s">
        <v>7</v>
      </c>
      <c r="M3657" t="s">
        <v>14</v>
      </c>
    </row>
    <row r="3658" spans="1:13" x14ac:dyDescent="0.3">
      <c r="A3658">
        <v>504</v>
      </c>
      <c r="B3658">
        <v>3</v>
      </c>
      <c r="C3658">
        <v>9</v>
      </c>
      <c r="D3658">
        <v>3</v>
      </c>
      <c r="E3658">
        <v>10</v>
      </c>
      <c r="F3658">
        <v>504</v>
      </c>
      <c r="G3658" t="s">
        <v>516</v>
      </c>
      <c r="H3658" s="6">
        <v>24</v>
      </c>
      <c r="I3658" s="12">
        <f>IF(Fact_Order[[#This Row],[Review Rating]]&gt;3,1,0)</f>
        <v>1</v>
      </c>
      <c r="J3658">
        <v>3.2</v>
      </c>
      <c r="K3658">
        <f>IF(Fact_Order[[#This Row],[Discount Applied]]="Yes", 1, 0)</f>
        <v>1</v>
      </c>
      <c r="L3658" t="s">
        <v>7</v>
      </c>
      <c r="M3658" t="s">
        <v>22</v>
      </c>
    </row>
    <row r="3659" spans="1:13" x14ac:dyDescent="0.3">
      <c r="A3659">
        <v>640</v>
      </c>
      <c r="B3659">
        <v>5</v>
      </c>
      <c r="C3659">
        <v>17</v>
      </c>
      <c r="D3659">
        <v>2</v>
      </c>
      <c r="E3659">
        <v>11</v>
      </c>
      <c r="F3659">
        <v>640</v>
      </c>
      <c r="G3659" t="s">
        <v>652</v>
      </c>
      <c r="H3659" s="6">
        <v>24</v>
      </c>
      <c r="I3659" s="12">
        <f>IF(Fact_Order[[#This Row],[Review Rating]]&gt;3,1,0)</f>
        <v>1</v>
      </c>
      <c r="J3659">
        <v>4</v>
      </c>
      <c r="K3659">
        <f>IF(Fact_Order[[#This Row],[Discount Applied]]="Yes", 1, 0)</f>
        <v>1</v>
      </c>
      <c r="L3659" t="s">
        <v>7</v>
      </c>
      <c r="M3659" t="s">
        <v>12</v>
      </c>
    </row>
    <row r="3660" spans="1:13" x14ac:dyDescent="0.3">
      <c r="A3660">
        <v>738</v>
      </c>
      <c r="B3660">
        <v>6</v>
      </c>
      <c r="C3660">
        <v>44</v>
      </c>
      <c r="D3660">
        <v>2</v>
      </c>
      <c r="E3660">
        <v>13</v>
      </c>
      <c r="F3660">
        <v>738</v>
      </c>
      <c r="G3660" t="s">
        <v>750</v>
      </c>
      <c r="H3660" s="6">
        <v>24</v>
      </c>
      <c r="I3660" s="12">
        <f>IF(Fact_Order[[#This Row],[Review Rating]]&gt;3,1,0)</f>
        <v>1</v>
      </c>
      <c r="J3660">
        <v>3.6</v>
      </c>
      <c r="K3660">
        <f>IF(Fact_Order[[#This Row],[Discount Applied]]="Yes", 1, 0)</f>
        <v>1</v>
      </c>
      <c r="L3660" t="s">
        <v>7</v>
      </c>
      <c r="M3660" t="s">
        <v>14</v>
      </c>
    </row>
    <row r="3661" spans="1:13" x14ac:dyDescent="0.3">
      <c r="A3661">
        <v>756</v>
      </c>
      <c r="B3661">
        <v>2</v>
      </c>
      <c r="C3661">
        <v>21</v>
      </c>
      <c r="D3661">
        <v>2</v>
      </c>
      <c r="E3661">
        <v>8</v>
      </c>
      <c r="F3661">
        <v>756</v>
      </c>
      <c r="G3661" t="s">
        <v>768</v>
      </c>
      <c r="H3661" s="6">
        <v>24</v>
      </c>
      <c r="I3661" s="12">
        <f>IF(Fact_Order[[#This Row],[Review Rating]]&gt;3,1,0)</f>
        <v>1</v>
      </c>
      <c r="J3661">
        <v>3.3</v>
      </c>
      <c r="K3661">
        <f>IF(Fact_Order[[#This Row],[Discount Applied]]="Yes", 1, 0)</f>
        <v>1</v>
      </c>
      <c r="L3661" t="s">
        <v>7</v>
      </c>
      <c r="M3661" t="s">
        <v>14</v>
      </c>
    </row>
    <row r="3662" spans="1:13" x14ac:dyDescent="0.3">
      <c r="A3662">
        <v>817</v>
      </c>
      <c r="B3662">
        <v>6</v>
      </c>
      <c r="C3662">
        <v>27</v>
      </c>
      <c r="D3662">
        <v>3</v>
      </c>
      <c r="E3662">
        <v>2</v>
      </c>
      <c r="F3662">
        <v>817</v>
      </c>
      <c r="G3662" t="s">
        <v>829</v>
      </c>
      <c r="H3662" s="6">
        <v>24</v>
      </c>
      <c r="I3662" s="12">
        <f>IF(Fact_Order[[#This Row],[Review Rating]]&gt;3,1,0)</f>
        <v>1</v>
      </c>
      <c r="J3662">
        <v>3.9</v>
      </c>
      <c r="K3662">
        <f>IF(Fact_Order[[#This Row],[Discount Applied]]="Yes", 1, 0)</f>
        <v>1</v>
      </c>
      <c r="L3662" t="s">
        <v>7</v>
      </c>
      <c r="M3662" t="s">
        <v>27</v>
      </c>
    </row>
    <row r="3663" spans="1:13" x14ac:dyDescent="0.3">
      <c r="A3663">
        <v>841</v>
      </c>
      <c r="B3663">
        <v>5</v>
      </c>
      <c r="C3663">
        <v>16</v>
      </c>
      <c r="D3663">
        <v>3</v>
      </c>
      <c r="E3663">
        <v>6</v>
      </c>
      <c r="F3663">
        <v>841</v>
      </c>
      <c r="G3663" t="s">
        <v>853</v>
      </c>
      <c r="H3663" s="6">
        <v>24</v>
      </c>
      <c r="I3663" s="12">
        <f>IF(Fact_Order[[#This Row],[Review Rating]]&gt;3,1,0)</f>
        <v>1</v>
      </c>
      <c r="J3663">
        <v>4.2</v>
      </c>
      <c r="K3663">
        <f>IF(Fact_Order[[#This Row],[Discount Applied]]="Yes", 1, 0)</f>
        <v>1</v>
      </c>
      <c r="L3663" t="s">
        <v>7</v>
      </c>
      <c r="M3663" t="s">
        <v>14</v>
      </c>
    </row>
    <row r="3664" spans="1:13" x14ac:dyDescent="0.3">
      <c r="A3664">
        <v>922</v>
      </c>
      <c r="B3664">
        <v>1</v>
      </c>
      <c r="C3664">
        <v>46</v>
      </c>
      <c r="D3664">
        <v>3</v>
      </c>
      <c r="E3664">
        <v>8</v>
      </c>
      <c r="F3664">
        <v>922</v>
      </c>
      <c r="G3664" t="s">
        <v>934</v>
      </c>
      <c r="H3664" s="6">
        <v>24</v>
      </c>
      <c r="I3664" s="12">
        <f>IF(Fact_Order[[#This Row],[Review Rating]]&gt;3,1,0)</f>
        <v>1</v>
      </c>
      <c r="J3664">
        <v>4.0999999999999996</v>
      </c>
      <c r="K3664">
        <f>IF(Fact_Order[[#This Row],[Discount Applied]]="Yes", 1, 0)</f>
        <v>1</v>
      </c>
      <c r="L3664" t="s">
        <v>7</v>
      </c>
      <c r="M3664" t="s">
        <v>14</v>
      </c>
    </row>
    <row r="3665" spans="1:13" x14ac:dyDescent="0.3">
      <c r="A3665">
        <v>924</v>
      </c>
      <c r="B3665">
        <v>5</v>
      </c>
      <c r="C3665">
        <v>11</v>
      </c>
      <c r="D3665">
        <v>2</v>
      </c>
      <c r="E3665">
        <v>6</v>
      </c>
      <c r="F3665">
        <v>924</v>
      </c>
      <c r="G3665" t="s">
        <v>936</v>
      </c>
      <c r="H3665" s="6">
        <v>24</v>
      </c>
      <c r="I3665" s="12">
        <f>IF(Fact_Order[[#This Row],[Review Rating]]&gt;3,1,0)</f>
        <v>1</v>
      </c>
      <c r="J3665">
        <v>4.2</v>
      </c>
      <c r="K3665">
        <f>IF(Fact_Order[[#This Row],[Discount Applied]]="Yes", 1, 0)</f>
        <v>1</v>
      </c>
      <c r="L3665" t="s">
        <v>7</v>
      </c>
      <c r="M3665" t="s">
        <v>14</v>
      </c>
    </row>
    <row r="3666" spans="1:13" x14ac:dyDescent="0.3">
      <c r="A3666">
        <v>933</v>
      </c>
      <c r="B3666">
        <v>4</v>
      </c>
      <c r="C3666">
        <v>28</v>
      </c>
      <c r="D3666">
        <v>1</v>
      </c>
      <c r="E3666">
        <v>12</v>
      </c>
      <c r="F3666">
        <v>933</v>
      </c>
      <c r="G3666" t="s">
        <v>945</v>
      </c>
      <c r="H3666" s="6">
        <v>24</v>
      </c>
      <c r="I3666" s="12">
        <f>IF(Fact_Order[[#This Row],[Review Rating]]&gt;3,1,0)</f>
        <v>1</v>
      </c>
      <c r="J3666">
        <v>3.2</v>
      </c>
      <c r="K3666">
        <f>IF(Fact_Order[[#This Row],[Discount Applied]]="Yes", 1, 0)</f>
        <v>1</v>
      </c>
      <c r="L3666" t="s">
        <v>7</v>
      </c>
      <c r="M3666" t="s">
        <v>27</v>
      </c>
    </row>
    <row r="3667" spans="1:13" x14ac:dyDescent="0.3">
      <c r="A3667">
        <v>938</v>
      </c>
      <c r="B3667">
        <v>1</v>
      </c>
      <c r="C3667">
        <v>45</v>
      </c>
      <c r="D3667">
        <v>3</v>
      </c>
      <c r="E3667">
        <v>7</v>
      </c>
      <c r="F3667">
        <v>938</v>
      </c>
      <c r="G3667" t="s">
        <v>950</v>
      </c>
      <c r="H3667" s="6">
        <v>24</v>
      </c>
      <c r="I3667" s="12">
        <f>IF(Fact_Order[[#This Row],[Review Rating]]&gt;3,1,0)</f>
        <v>0</v>
      </c>
      <c r="J3667">
        <v>2.7</v>
      </c>
      <c r="K3667">
        <f>IF(Fact_Order[[#This Row],[Discount Applied]]="Yes", 1, 0)</f>
        <v>1</v>
      </c>
      <c r="L3667" t="s">
        <v>7</v>
      </c>
      <c r="M3667" t="s">
        <v>8</v>
      </c>
    </row>
    <row r="3668" spans="1:13" x14ac:dyDescent="0.3">
      <c r="A3668">
        <v>947</v>
      </c>
      <c r="B3668">
        <v>3</v>
      </c>
      <c r="C3668">
        <v>39</v>
      </c>
      <c r="D3668">
        <v>2</v>
      </c>
      <c r="E3668">
        <v>8</v>
      </c>
      <c r="F3668">
        <v>947</v>
      </c>
      <c r="G3668" t="s">
        <v>959</v>
      </c>
      <c r="H3668" s="6">
        <v>24</v>
      </c>
      <c r="I3668" s="12">
        <f>IF(Fact_Order[[#This Row],[Review Rating]]&gt;3,1,0)</f>
        <v>0</v>
      </c>
      <c r="J3668">
        <v>2.8</v>
      </c>
      <c r="K3668">
        <f>IF(Fact_Order[[#This Row],[Discount Applied]]="Yes", 1, 0)</f>
        <v>1</v>
      </c>
      <c r="L3668" t="s">
        <v>7</v>
      </c>
      <c r="M3668" t="s">
        <v>14</v>
      </c>
    </row>
    <row r="3669" spans="1:13" x14ac:dyDescent="0.3">
      <c r="A3669">
        <v>1011</v>
      </c>
      <c r="B3669">
        <v>5</v>
      </c>
      <c r="C3669">
        <v>46</v>
      </c>
      <c r="D3669">
        <v>2</v>
      </c>
      <c r="E3669">
        <v>3</v>
      </c>
      <c r="F3669">
        <v>1011</v>
      </c>
      <c r="G3669" t="s">
        <v>1023</v>
      </c>
      <c r="H3669" s="6">
        <v>24</v>
      </c>
      <c r="I3669" s="12">
        <f>IF(Fact_Order[[#This Row],[Review Rating]]&gt;3,1,0)</f>
        <v>1</v>
      </c>
      <c r="J3669">
        <v>4.7</v>
      </c>
      <c r="K3669">
        <f>IF(Fact_Order[[#This Row],[Discount Applied]]="Yes", 1, 0)</f>
        <v>1</v>
      </c>
      <c r="L3669" t="s">
        <v>7</v>
      </c>
      <c r="M3669" t="s">
        <v>12</v>
      </c>
    </row>
    <row r="3670" spans="1:13" x14ac:dyDescent="0.3">
      <c r="A3670">
        <v>1016</v>
      </c>
      <c r="B3670">
        <v>4</v>
      </c>
      <c r="C3670">
        <v>18</v>
      </c>
      <c r="D3670">
        <v>3</v>
      </c>
      <c r="E3670">
        <v>25</v>
      </c>
      <c r="F3670">
        <v>1016</v>
      </c>
      <c r="G3670" t="s">
        <v>1028</v>
      </c>
      <c r="H3670" s="6">
        <v>24</v>
      </c>
      <c r="I3670" s="12">
        <f>IF(Fact_Order[[#This Row],[Review Rating]]&gt;3,1,0)</f>
        <v>1</v>
      </c>
      <c r="J3670">
        <v>4.0999999999999996</v>
      </c>
      <c r="K3670">
        <f>IF(Fact_Order[[#This Row],[Discount Applied]]="Yes", 1, 0)</f>
        <v>1</v>
      </c>
      <c r="L3670" t="s">
        <v>7</v>
      </c>
      <c r="M3670" t="s">
        <v>10</v>
      </c>
    </row>
    <row r="3671" spans="1:13" x14ac:dyDescent="0.3">
      <c r="A3671">
        <v>1224</v>
      </c>
      <c r="B3671">
        <v>2</v>
      </c>
      <c r="C3671">
        <v>24</v>
      </c>
      <c r="D3671">
        <v>1</v>
      </c>
      <c r="E3671">
        <v>14</v>
      </c>
      <c r="F3671">
        <v>1224</v>
      </c>
      <c r="G3671" t="s">
        <v>1236</v>
      </c>
      <c r="H3671" s="6">
        <v>24</v>
      </c>
      <c r="I3671" s="12">
        <f>IF(Fact_Order[[#This Row],[Review Rating]]&gt;3,1,0)</f>
        <v>1</v>
      </c>
      <c r="J3671">
        <v>3.9</v>
      </c>
      <c r="K3671">
        <f>IF(Fact_Order[[#This Row],[Discount Applied]]="Yes", 1, 0)</f>
        <v>1</v>
      </c>
      <c r="L3671" t="s">
        <v>7</v>
      </c>
      <c r="M3671" t="s">
        <v>22</v>
      </c>
    </row>
    <row r="3672" spans="1:13" x14ac:dyDescent="0.3">
      <c r="A3672">
        <v>1290</v>
      </c>
      <c r="B3672">
        <v>3</v>
      </c>
      <c r="C3672">
        <v>14</v>
      </c>
      <c r="D3672">
        <v>4</v>
      </c>
      <c r="E3672">
        <v>15</v>
      </c>
      <c r="F3672">
        <v>1290</v>
      </c>
      <c r="G3672" t="s">
        <v>1302</v>
      </c>
      <c r="H3672" s="6">
        <v>24</v>
      </c>
      <c r="I3672" s="12">
        <f>IF(Fact_Order[[#This Row],[Review Rating]]&gt;3,1,0)</f>
        <v>0</v>
      </c>
      <c r="J3672">
        <v>2.9</v>
      </c>
      <c r="K3672">
        <f>IF(Fact_Order[[#This Row],[Discount Applied]]="Yes", 1, 0)</f>
        <v>1</v>
      </c>
      <c r="L3672" t="s">
        <v>7</v>
      </c>
      <c r="M3672" t="s">
        <v>14</v>
      </c>
    </row>
    <row r="3673" spans="1:13" x14ac:dyDescent="0.3">
      <c r="A3673">
        <v>1320</v>
      </c>
      <c r="B3673">
        <v>4</v>
      </c>
      <c r="C3673">
        <v>20</v>
      </c>
      <c r="D3673">
        <v>2</v>
      </c>
      <c r="E3673">
        <v>13</v>
      </c>
      <c r="F3673">
        <v>1320</v>
      </c>
      <c r="G3673" t="s">
        <v>1332</v>
      </c>
      <c r="H3673" s="6">
        <v>24</v>
      </c>
      <c r="I3673" s="12">
        <f>IF(Fact_Order[[#This Row],[Review Rating]]&gt;3,1,0)</f>
        <v>1</v>
      </c>
      <c r="J3673">
        <v>4</v>
      </c>
      <c r="K3673">
        <f>IF(Fact_Order[[#This Row],[Discount Applied]]="Yes", 1, 0)</f>
        <v>1</v>
      </c>
      <c r="L3673" t="s">
        <v>7</v>
      </c>
      <c r="M3673" t="s">
        <v>22</v>
      </c>
    </row>
    <row r="3674" spans="1:13" x14ac:dyDescent="0.3">
      <c r="A3674">
        <v>1412</v>
      </c>
      <c r="B3674">
        <v>6</v>
      </c>
      <c r="C3674">
        <v>8</v>
      </c>
      <c r="D3674">
        <v>3</v>
      </c>
      <c r="E3674">
        <v>12</v>
      </c>
      <c r="F3674">
        <v>1412</v>
      </c>
      <c r="G3674" t="s">
        <v>1424</v>
      </c>
      <c r="H3674" s="6">
        <v>24</v>
      </c>
      <c r="I3674" s="12">
        <f>IF(Fact_Order[[#This Row],[Review Rating]]&gt;3,1,0)</f>
        <v>0</v>
      </c>
      <c r="J3674">
        <v>2.8</v>
      </c>
      <c r="K3674">
        <f>IF(Fact_Order[[#This Row],[Discount Applied]]="Yes", 1, 0)</f>
        <v>1</v>
      </c>
      <c r="L3674" t="s">
        <v>7</v>
      </c>
      <c r="M3674" t="s">
        <v>8</v>
      </c>
    </row>
    <row r="3675" spans="1:13" x14ac:dyDescent="0.3">
      <c r="A3675">
        <v>1473</v>
      </c>
      <c r="B3675">
        <v>6</v>
      </c>
      <c r="C3675">
        <v>28</v>
      </c>
      <c r="D3675">
        <v>2</v>
      </c>
      <c r="E3675">
        <v>20</v>
      </c>
      <c r="F3675">
        <v>1473</v>
      </c>
      <c r="G3675" t="s">
        <v>1485</v>
      </c>
      <c r="H3675" s="6">
        <v>24</v>
      </c>
      <c r="I3675" s="12">
        <f>IF(Fact_Order[[#This Row],[Review Rating]]&gt;3,1,0)</f>
        <v>1</v>
      </c>
      <c r="J3675">
        <v>3.5</v>
      </c>
      <c r="K3675">
        <f>IF(Fact_Order[[#This Row],[Discount Applied]]="Yes", 1, 0)</f>
        <v>1</v>
      </c>
      <c r="L3675" t="s">
        <v>7</v>
      </c>
      <c r="M3675" t="s">
        <v>10</v>
      </c>
    </row>
    <row r="3676" spans="1:13" x14ac:dyDescent="0.3">
      <c r="A3676">
        <v>1545</v>
      </c>
      <c r="B3676">
        <v>4</v>
      </c>
      <c r="C3676">
        <v>11</v>
      </c>
      <c r="D3676">
        <v>2</v>
      </c>
      <c r="E3676">
        <v>17</v>
      </c>
      <c r="F3676">
        <v>1545</v>
      </c>
      <c r="G3676" t="s">
        <v>1557</v>
      </c>
      <c r="H3676" s="6">
        <v>24</v>
      </c>
      <c r="I3676" s="12">
        <f>IF(Fact_Order[[#This Row],[Review Rating]]&gt;3,1,0)</f>
        <v>1</v>
      </c>
      <c r="J3676">
        <v>3.9</v>
      </c>
      <c r="K3676">
        <f>IF(Fact_Order[[#This Row],[Discount Applied]]="Yes", 1, 0)</f>
        <v>1</v>
      </c>
      <c r="L3676" t="s">
        <v>7</v>
      </c>
      <c r="M3676" t="s">
        <v>27</v>
      </c>
    </row>
    <row r="3677" spans="1:13" x14ac:dyDescent="0.3">
      <c r="A3677">
        <v>1589</v>
      </c>
      <c r="B3677">
        <v>3</v>
      </c>
      <c r="C3677">
        <v>35</v>
      </c>
      <c r="D3677">
        <v>1</v>
      </c>
      <c r="E3677">
        <v>23</v>
      </c>
      <c r="F3677">
        <v>1589</v>
      </c>
      <c r="G3677" t="s">
        <v>1601</v>
      </c>
      <c r="H3677" s="6">
        <v>24</v>
      </c>
      <c r="I3677" s="12">
        <f>IF(Fact_Order[[#This Row],[Review Rating]]&gt;3,1,0)</f>
        <v>1</v>
      </c>
      <c r="J3677">
        <v>3.2</v>
      </c>
      <c r="K3677">
        <f>IF(Fact_Order[[#This Row],[Discount Applied]]="Yes", 1, 0)</f>
        <v>1</v>
      </c>
      <c r="L3677" t="s">
        <v>7</v>
      </c>
      <c r="M3677" t="s">
        <v>8</v>
      </c>
    </row>
    <row r="3678" spans="1:13" x14ac:dyDescent="0.3">
      <c r="A3678">
        <v>1636</v>
      </c>
      <c r="B3678">
        <v>4</v>
      </c>
      <c r="C3678">
        <v>18</v>
      </c>
      <c r="D3678">
        <v>3</v>
      </c>
      <c r="E3678">
        <v>13</v>
      </c>
      <c r="F3678">
        <v>1636</v>
      </c>
      <c r="G3678" t="s">
        <v>1648</v>
      </c>
      <c r="H3678" s="6">
        <v>24</v>
      </c>
      <c r="I3678" s="12">
        <f>IF(Fact_Order[[#This Row],[Review Rating]]&gt;3,1,0)</f>
        <v>1</v>
      </c>
      <c r="J3678">
        <v>3.2</v>
      </c>
      <c r="K3678">
        <f>IF(Fact_Order[[#This Row],[Discount Applied]]="Yes", 1, 0)</f>
        <v>1</v>
      </c>
      <c r="L3678" t="s">
        <v>7</v>
      </c>
      <c r="M3678" t="s">
        <v>10</v>
      </c>
    </row>
    <row r="3679" spans="1:13" x14ac:dyDescent="0.3">
      <c r="A3679">
        <v>1663</v>
      </c>
      <c r="B3679">
        <v>2</v>
      </c>
      <c r="C3679">
        <v>36</v>
      </c>
      <c r="D3679">
        <v>1</v>
      </c>
      <c r="E3679">
        <v>13</v>
      </c>
      <c r="F3679">
        <v>1663</v>
      </c>
      <c r="G3679" t="s">
        <v>1675</v>
      </c>
      <c r="H3679" s="6">
        <v>24</v>
      </c>
      <c r="I3679" s="12">
        <f>IF(Fact_Order[[#This Row],[Review Rating]]&gt;3,1,0)</f>
        <v>1</v>
      </c>
      <c r="J3679">
        <v>4.5999999999999996</v>
      </c>
      <c r="K3679">
        <f>IF(Fact_Order[[#This Row],[Discount Applied]]="Yes", 1, 0)</f>
        <v>1</v>
      </c>
      <c r="L3679" t="s">
        <v>7</v>
      </c>
      <c r="M3679" t="s">
        <v>27</v>
      </c>
    </row>
    <row r="3680" spans="1:13" x14ac:dyDescent="0.3">
      <c r="A3680">
        <v>1839</v>
      </c>
      <c r="B3680">
        <v>3</v>
      </c>
      <c r="C3680">
        <v>35</v>
      </c>
      <c r="D3680">
        <v>4</v>
      </c>
      <c r="E3680">
        <v>25</v>
      </c>
      <c r="F3680">
        <v>1839</v>
      </c>
      <c r="G3680" t="s">
        <v>1852</v>
      </c>
      <c r="H3680" s="6">
        <v>24</v>
      </c>
      <c r="I3680" s="12">
        <f>IF(Fact_Order[[#This Row],[Review Rating]]&gt;3,1,0)</f>
        <v>1</v>
      </c>
      <c r="J3680">
        <v>4.0999999999999996</v>
      </c>
      <c r="K3680">
        <f>IF(Fact_Order[[#This Row],[Discount Applied]]="Yes", 1, 0)</f>
        <v>0</v>
      </c>
      <c r="L3680" t="s">
        <v>1691</v>
      </c>
      <c r="M3680" t="s">
        <v>12</v>
      </c>
    </row>
    <row r="3681" spans="1:13" x14ac:dyDescent="0.3">
      <c r="A3681">
        <v>2050</v>
      </c>
      <c r="B3681">
        <v>4</v>
      </c>
      <c r="C3681">
        <v>4</v>
      </c>
      <c r="D3681">
        <v>4</v>
      </c>
      <c r="E3681">
        <v>24</v>
      </c>
      <c r="F3681">
        <v>2050</v>
      </c>
      <c r="G3681" t="s">
        <v>2063</v>
      </c>
      <c r="H3681" s="6">
        <v>24</v>
      </c>
      <c r="I3681" s="12">
        <f>IF(Fact_Order[[#This Row],[Review Rating]]&gt;3,1,0)</f>
        <v>0</v>
      </c>
      <c r="J3681">
        <v>2.7</v>
      </c>
      <c r="K3681">
        <f>IF(Fact_Order[[#This Row],[Discount Applied]]="Yes", 1, 0)</f>
        <v>0</v>
      </c>
      <c r="L3681" t="s">
        <v>1691</v>
      </c>
      <c r="M3681" t="s">
        <v>8</v>
      </c>
    </row>
    <row r="3682" spans="1:13" x14ac:dyDescent="0.3">
      <c r="A3682">
        <v>2080</v>
      </c>
      <c r="B3682">
        <v>3</v>
      </c>
      <c r="C3682">
        <v>7</v>
      </c>
      <c r="D3682">
        <v>3</v>
      </c>
      <c r="E3682">
        <v>3</v>
      </c>
      <c r="F3682">
        <v>2080</v>
      </c>
      <c r="G3682" t="s">
        <v>2093</v>
      </c>
      <c r="H3682" s="6">
        <v>24</v>
      </c>
      <c r="I3682" s="12">
        <f>IF(Fact_Order[[#This Row],[Review Rating]]&gt;3,1,0)</f>
        <v>1</v>
      </c>
      <c r="J3682">
        <v>3.1</v>
      </c>
      <c r="K3682">
        <f>IF(Fact_Order[[#This Row],[Discount Applied]]="Yes", 1, 0)</f>
        <v>0</v>
      </c>
      <c r="L3682" t="s">
        <v>1691</v>
      </c>
      <c r="M3682" t="s">
        <v>14</v>
      </c>
    </row>
    <row r="3683" spans="1:13" x14ac:dyDescent="0.3">
      <c r="A3683">
        <v>2276</v>
      </c>
      <c r="B3683">
        <v>4</v>
      </c>
      <c r="C3683">
        <v>20</v>
      </c>
      <c r="D3683">
        <v>1</v>
      </c>
      <c r="E3683">
        <v>7</v>
      </c>
      <c r="F3683">
        <v>2276</v>
      </c>
      <c r="G3683" t="s">
        <v>2289</v>
      </c>
      <c r="H3683" s="6">
        <v>24</v>
      </c>
      <c r="I3683" s="12">
        <f>IF(Fact_Order[[#This Row],[Review Rating]]&gt;3,1,0)</f>
        <v>1</v>
      </c>
      <c r="J3683">
        <v>4.4000000000000004</v>
      </c>
      <c r="K3683">
        <f>IF(Fact_Order[[#This Row],[Discount Applied]]="Yes", 1, 0)</f>
        <v>0</v>
      </c>
      <c r="L3683" t="s">
        <v>1691</v>
      </c>
      <c r="M3683" t="s">
        <v>27</v>
      </c>
    </row>
    <row r="3684" spans="1:13" x14ac:dyDescent="0.3">
      <c r="A3684">
        <v>2341</v>
      </c>
      <c r="B3684">
        <v>4</v>
      </c>
      <c r="C3684">
        <v>13</v>
      </c>
      <c r="D3684">
        <v>3</v>
      </c>
      <c r="E3684">
        <v>1</v>
      </c>
      <c r="F3684">
        <v>2341</v>
      </c>
      <c r="G3684" t="s">
        <v>2354</v>
      </c>
      <c r="H3684" s="6">
        <v>24</v>
      </c>
      <c r="I3684" s="12">
        <f>IF(Fact_Order[[#This Row],[Review Rating]]&gt;3,1,0)</f>
        <v>0</v>
      </c>
      <c r="J3684">
        <v>2.6</v>
      </c>
      <c r="K3684">
        <f>IF(Fact_Order[[#This Row],[Discount Applied]]="Yes", 1, 0)</f>
        <v>0</v>
      </c>
      <c r="L3684" t="s">
        <v>1691</v>
      </c>
      <c r="M3684" t="s">
        <v>12</v>
      </c>
    </row>
    <row r="3685" spans="1:13" x14ac:dyDescent="0.3">
      <c r="A3685">
        <v>2418</v>
      </c>
      <c r="B3685">
        <v>4</v>
      </c>
      <c r="C3685">
        <v>30</v>
      </c>
      <c r="D3685">
        <v>4</v>
      </c>
      <c r="E3685">
        <v>22</v>
      </c>
      <c r="F3685">
        <v>2418</v>
      </c>
      <c r="G3685" t="s">
        <v>2431</v>
      </c>
      <c r="H3685" s="6">
        <v>24</v>
      </c>
      <c r="I3685" s="12">
        <f>IF(Fact_Order[[#This Row],[Review Rating]]&gt;3,1,0)</f>
        <v>1</v>
      </c>
      <c r="J3685">
        <v>3.3</v>
      </c>
      <c r="K3685">
        <f>IF(Fact_Order[[#This Row],[Discount Applied]]="Yes", 1, 0)</f>
        <v>0</v>
      </c>
      <c r="L3685" t="s">
        <v>1691</v>
      </c>
      <c r="M3685" t="s">
        <v>8</v>
      </c>
    </row>
    <row r="3686" spans="1:13" x14ac:dyDescent="0.3">
      <c r="A3686">
        <v>2437</v>
      </c>
      <c r="B3686">
        <v>6</v>
      </c>
      <c r="C3686">
        <v>40</v>
      </c>
      <c r="D3686">
        <v>4</v>
      </c>
      <c r="E3686">
        <v>18</v>
      </c>
      <c r="F3686">
        <v>2437</v>
      </c>
      <c r="G3686" t="s">
        <v>2450</v>
      </c>
      <c r="H3686" s="6">
        <v>24</v>
      </c>
      <c r="I3686" s="12">
        <f>IF(Fact_Order[[#This Row],[Review Rating]]&gt;3,1,0)</f>
        <v>0</v>
      </c>
      <c r="J3686">
        <v>2.7</v>
      </c>
      <c r="K3686">
        <f>IF(Fact_Order[[#This Row],[Discount Applied]]="Yes", 1, 0)</f>
        <v>0</v>
      </c>
      <c r="L3686" t="s">
        <v>1691</v>
      </c>
      <c r="M3686" t="s">
        <v>12</v>
      </c>
    </row>
    <row r="3687" spans="1:13" x14ac:dyDescent="0.3">
      <c r="A3687">
        <v>2524</v>
      </c>
      <c r="B3687">
        <v>1</v>
      </c>
      <c r="C3687">
        <v>33</v>
      </c>
      <c r="D3687">
        <v>2</v>
      </c>
      <c r="E3687">
        <v>9</v>
      </c>
      <c r="F3687">
        <v>2524</v>
      </c>
      <c r="G3687" t="s">
        <v>2537</v>
      </c>
      <c r="H3687" s="6">
        <v>24</v>
      </c>
      <c r="I3687" s="12">
        <f>IF(Fact_Order[[#This Row],[Review Rating]]&gt;3,1,0)</f>
        <v>1</v>
      </c>
      <c r="J3687">
        <v>3.4</v>
      </c>
      <c r="K3687">
        <f>IF(Fact_Order[[#This Row],[Discount Applied]]="Yes", 1, 0)</f>
        <v>0</v>
      </c>
      <c r="L3687" t="s">
        <v>1691</v>
      </c>
      <c r="M3687" t="s">
        <v>22</v>
      </c>
    </row>
    <row r="3688" spans="1:13" x14ac:dyDescent="0.3">
      <c r="A3688">
        <v>2778</v>
      </c>
      <c r="B3688">
        <v>4</v>
      </c>
      <c r="C3688">
        <v>38</v>
      </c>
      <c r="D3688">
        <v>4</v>
      </c>
      <c r="E3688">
        <v>1</v>
      </c>
      <c r="F3688">
        <v>2778</v>
      </c>
      <c r="G3688" t="s">
        <v>2791</v>
      </c>
      <c r="H3688" s="6">
        <v>24</v>
      </c>
      <c r="I3688" s="12">
        <f>IF(Fact_Order[[#This Row],[Review Rating]]&gt;3,1,0)</f>
        <v>1</v>
      </c>
      <c r="J3688">
        <v>4.8</v>
      </c>
      <c r="K3688">
        <f>IF(Fact_Order[[#This Row],[Discount Applied]]="Yes", 1, 0)</f>
        <v>0</v>
      </c>
      <c r="L3688" t="s">
        <v>1691</v>
      </c>
      <c r="M3688" t="s">
        <v>12</v>
      </c>
    </row>
    <row r="3689" spans="1:13" x14ac:dyDescent="0.3">
      <c r="A3689">
        <v>2795</v>
      </c>
      <c r="B3689">
        <v>4</v>
      </c>
      <c r="C3689">
        <v>15</v>
      </c>
      <c r="D3689">
        <v>4</v>
      </c>
      <c r="E3689">
        <v>15</v>
      </c>
      <c r="F3689">
        <v>2795</v>
      </c>
      <c r="G3689" t="s">
        <v>2808</v>
      </c>
      <c r="H3689" s="6">
        <v>24</v>
      </c>
      <c r="I3689" s="12">
        <f>IF(Fact_Order[[#This Row],[Review Rating]]&gt;3,1,0)</f>
        <v>1</v>
      </c>
      <c r="J3689">
        <v>3.3</v>
      </c>
      <c r="K3689">
        <f>IF(Fact_Order[[#This Row],[Discount Applied]]="Yes", 1, 0)</f>
        <v>0</v>
      </c>
      <c r="L3689" t="s">
        <v>1691</v>
      </c>
      <c r="M3689" t="s">
        <v>10</v>
      </c>
    </row>
    <row r="3690" spans="1:13" x14ac:dyDescent="0.3">
      <c r="A3690">
        <v>2922</v>
      </c>
      <c r="B3690">
        <v>4</v>
      </c>
      <c r="C3690">
        <v>49</v>
      </c>
      <c r="D3690">
        <v>4</v>
      </c>
      <c r="E3690">
        <v>9</v>
      </c>
      <c r="F3690">
        <v>2922</v>
      </c>
      <c r="G3690" t="s">
        <v>2935</v>
      </c>
      <c r="H3690" s="6">
        <v>24</v>
      </c>
      <c r="I3690" s="12">
        <f>IF(Fact_Order[[#This Row],[Review Rating]]&gt;3,1,0)</f>
        <v>1</v>
      </c>
      <c r="J3690">
        <v>4.5999999999999996</v>
      </c>
      <c r="K3690">
        <f>IF(Fact_Order[[#This Row],[Discount Applied]]="Yes", 1, 0)</f>
        <v>0</v>
      </c>
      <c r="L3690" t="s">
        <v>1691</v>
      </c>
      <c r="M3690" t="s">
        <v>10</v>
      </c>
    </row>
    <row r="3691" spans="1:13" x14ac:dyDescent="0.3">
      <c r="A3691">
        <v>2928</v>
      </c>
      <c r="B3691">
        <v>1</v>
      </c>
      <c r="C3691">
        <v>10</v>
      </c>
      <c r="D3691">
        <v>3</v>
      </c>
      <c r="E3691">
        <v>6</v>
      </c>
      <c r="F3691">
        <v>2928</v>
      </c>
      <c r="G3691" t="s">
        <v>2941</v>
      </c>
      <c r="H3691" s="6">
        <v>24</v>
      </c>
      <c r="I3691" s="12">
        <f>IF(Fact_Order[[#This Row],[Review Rating]]&gt;3,1,0)</f>
        <v>0</v>
      </c>
      <c r="J3691">
        <v>2.7</v>
      </c>
      <c r="K3691">
        <f>IF(Fact_Order[[#This Row],[Discount Applied]]="Yes", 1, 0)</f>
        <v>0</v>
      </c>
      <c r="L3691" t="s">
        <v>1691</v>
      </c>
      <c r="M3691" t="s">
        <v>8</v>
      </c>
    </row>
    <row r="3692" spans="1:13" x14ac:dyDescent="0.3">
      <c r="A3692">
        <v>2953</v>
      </c>
      <c r="B3692">
        <v>3</v>
      </c>
      <c r="C3692">
        <v>16</v>
      </c>
      <c r="D3692">
        <v>2</v>
      </c>
      <c r="E3692">
        <v>23</v>
      </c>
      <c r="F3692">
        <v>2953</v>
      </c>
      <c r="G3692" t="s">
        <v>2966</v>
      </c>
      <c r="H3692" s="6">
        <v>24</v>
      </c>
      <c r="I3692" s="12">
        <f>IF(Fact_Order[[#This Row],[Review Rating]]&gt;3,1,0)</f>
        <v>1</v>
      </c>
      <c r="J3692">
        <v>4.9000000000000004</v>
      </c>
      <c r="K3692">
        <f>IF(Fact_Order[[#This Row],[Discount Applied]]="Yes", 1, 0)</f>
        <v>0</v>
      </c>
      <c r="L3692" t="s">
        <v>1691</v>
      </c>
      <c r="M3692" t="s">
        <v>27</v>
      </c>
    </row>
    <row r="3693" spans="1:13" x14ac:dyDescent="0.3">
      <c r="A3693">
        <v>3031</v>
      </c>
      <c r="B3693">
        <v>5</v>
      </c>
      <c r="C3693">
        <v>34</v>
      </c>
      <c r="D3693">
        <v>2</v>
      </c>
      <c r="E3693">
        <v>5</v>
      </c>
      <c r="F3693">
        <v>3031</v>
      </c>
      <c r="G3693" t="s">
        <v>3044</v>
      </c>
      <c r="H3693" s="6">
        <v>24</v>
      </c>
      <c r="I3693" s="12">
        <f>IF(Fact_Order[[#This Row],[Review Rating]]&gt;3,1,0)</f>
        <v>0</v>
      </c>
      <c r="J3693">
        <v>2.6</v>
      </c>
      <c r="K3693">
        <f>IF(Fact_Order[[#This Row],[Discount Applied]]="Yes", 1, 0)</f>
        <v>0</v>
      </c>
      <c r="L3693" t="s">
        <v>1691</v>
      </c>
      <c r="M3693" t="s">
        <v>12</v>
      </c>
    </row>
    <row r="3694" spans="1:13" x14ac:dyDescent="0.3">
      <c r="A3694">
        <v>3169</v>
      </c>
      <c r="B3694">
        <v>5</v>
      </c>
      <c r="C3694">
        <v>7</v>
      </c>
      <c r="D3694">
        <v>2</v>
      </c>
      <c r="E3694">
        <v>3</v>
      </c>
      <c r="F3694">
        <v>3169</v>
      </c>
      <c r="G3694" t="s">
        <v>3182</v>
      </c>
      <c r="H3694" s="6">
        <v>24</v>
      </c>
      <c r="I3694" s="12">
        <f>IF(Fact_Order[[#This Row],[Review Rating]]&gt;3,1,0)</f>
        <v>0</v>
      </c>
      <c r="J3694">
        <v>2.9</v>
      </c>
      <c r="K3694">
        <f>IF(Fact_Order[[#This Row],[Discount Applied]]="Yes", 1, 0)</f>
        <v>0</v>
      </c>
      <c r="L3694" t="s">
        <v>1691</v>
      </c>
      <c r="M3694" t="s">
        <v>14</v>
      </c>
    </row>
    <row r="3695" spans="1:13" x14ac:dyDescent="0.3">
      <c r="A3695">
        <v>3201</v>
      </c>
      <c r="B3695">
        <v>2</v>
      </c>
      <c r="C3695">
        <v>10</v>
      </c>
      <c r="D3695">
        <v>2</v>
      </c>
      <c r="E3695">
        <v>21</v>
      </c>
      <c r="F3695">
        <v>3201</v>
      </c>
      <c r="G3695" t="s">
        <v>3214</v>
      </c>
      <c r="H3695" s="6">
        <v>24</v>
      </c>
      <c r="I3695" s="12">
        <f>IF(Fact_Order[[#This Row],[Review Rating]]&gt;3,1,0)</f>
        <v>1</v>
      </c>
      <c r="J3695">
        <v>4.8</v>
      </c>
      <c r="K3695">
        <f>IF(Fact_Order[[#This Row],[Discount Applied]]="Yes", 1, 0)</f>
        <v>0</v>
      </c>
      <c r="L3695" t="s">
        <v>1691</v>
      </c>
      <c r="M3695" t="s">
        <v>12</v>
      </c>
    </row>
    <row r="3696" spans="1:13" x14ac:dyDescent="0.3">
      <c r="A3696">
        <v>3206</v>
      </c>
      <c r="B3696">
        <v>5</v>
      </c>
      <c r="C3696">
        <v>25</v>
      </c>
      <c r="D3696">
        <v>4</v>
      </c>
      <c r="E3696">
        <v>16</v>
      </c>
      <c r="F3696">
        <v>3206</v>
      </c>
      <c r="G3696" t="s">
        <v>3219</v>
      </c>
      <c r="H3696" s="6">
        <v>24</v>
      </c>
      <c r="I3696" s="12">
        <f>IF(Fact_Order[[#This Row],[Review Rating]]&gt;3,1,0)</f>
        <v>1</v>
      </c>
      <c r="J3696">
        <v>4.4000000000000004</v>
      </c>
      <c r="K3696">
        <f>IF(Fact_Order[[#This Row],[Discount Applied]]="Yes", 1, 0)</f>
        <v>0</v>
      </c>
      <c r="L3696" t="s">
        <v>1691</v>
      </c>
      <c r="M3696" t="s">
        <v>22</v>
      </c>
    </row>
    <row r="3697" spans="1:13" x14ac:dyDescent="0.3">
      <c r="A3697">
        <v>3284</v>
      </c>
      <c r="B3697">
        <v>1</v>
      </c>
      <c r="C3697">
        <v>18</v>
      </c>
      <c r="D3697">
        <v>2</v>
      </c>
      <c r="E3697">
        <v>15</v>
      </c>
      <c r="F3697">
        <v>3284</v>
      </c>
      <c r="G3697" t="s">
        <v>3297</v>
      </c>
      <c r="H3697" s="6">
        <v>24</v>
      </c>
      <c r="I3697" s="12">
        <f>IF(Fact_Order[[#This Row],[Review Rating]]&gt;3,1,0)</f>
        <v>0</v>
      </c>
      <c r="J3697">
        <v>2.9</v>
      </c>
      <c r="K3697">
        <f>IF(Fact_Order[[#This Row],[Discount Applied]]="Yes", 1, 0)</f>
        <v>0</v>
      </c>
      <c r="L3697" t="s">
        <v>1691</v>
      </c>
      <c r="M3697" t="s">
        <v>27</v>
      </c>
    </row>
    <row r="3698" spans="1:13" x14ac:dyDescent="0.3">
      <c r="A3698">
        <v>3385</v>
      </c>
      <c r="B3698">
        <v>2</v>
      </c>
      <c r="C3698">
        <v>47</v>
      </c>
      <c r="D3698">
        <v>3</v>
      </c>
      <c r="E3698">
        <v>16</v>
      </c>
      <c r="F3698">
        <v>3385</v>
      </c>
      <c r="G3698" t="s">
        <v>3398</v>
      </c>
      <c r="H3698" s="6">
        <v>24</v>
      </c>
      <c r="I3698" s="12">
        <f>IF(Fact_Order[[#This Row],[Review Rating]]&gt;3,1,0)</f>
        <v>1</v>
      </c>
      <c r="J3698">
        <v>3.8</v>
      </c>
      <c r="K3698">
        <f>IF(Fact_Order[[#This Row],[Discount Applied]]="Yes", 1, 0)</f>
        <v>0</v>
      </c>
      <c r="L3698" t="s">
        <v>1691</v>
      </c>
      <c r="M3698" t="s">
        <v>8</v>
      </c>
    </row>
    <row r="3699" spans="1:13" x14ac:dyDescent="0.3">
      <c r="A3699">
        <v>3444</v>
      </c>
      <c r="B3699">
        <v>2</v>
      </c>
      <c r="C3699">
        <v>31</v>
      </c>
      <c r="D3699">
        <v>3</v>
      </c>
      <c r="E3699">
        <v>11</v>
      </c>
      <c r="F3699">
        <v>3444</v>
      </c>
      <c r="G3699" t="s">
        <v>3457</v>
      </c>
      <c r="H3699" s="6">
        <v>24</v>
      </c>
      <c r="I3699" s="12">
        <f>IF(Fact_Order[[#This Row],[Review Rating]]&gt;3,1,0)</f>
        <v>1</v>
      </c>
      <c r="J3699">
        <v>5</v>
      </c>
      <c r="K3699">
        <f>IF(Fact_Order[[#This Row],[Discount Applied]]="Yes", 1, 0)</f>
        <v>0</v>
      </c>
      <c r="L3699" t="s">
        <v>1691</v>
      </c>
      <c r="M3699" t="s">
        <v>10</v>
      </c>
    </row>
    <row r="3700" spans="1:13" x14ac:dyDescent="0.3">
      <c r="A3700">
        <v>3488</v>
      </c>
      <c r="B3700">
        <v>6</v>
      </c>
      <c r="C3700">
        <v>9</v>
      </c>
      <c r="D3700">
        <v>4</v>
      </c>
      <c r="E3700">
        <v>4</v>
      </c>
      <c r="F3700">
        <v>3488</v>
      </c>
      <c r="G3700" t="s">
        <v>3501</v>
      </c>
      <c r="H3700" s="6">
        <v>24</v>
      </c>
      <c r="I3700" s="12">
        <f>IF(Fact_Order[[#This Row],[Review Rating]]&gt;3,1,0)</f>
        <v>0</v>
      </c>
      <c r="J3700">
        <v>2.9</v>
      </c>
      <c r="K3700">
        <f>IF(Fact_Order[[#This Row],[Discount Applied]]="Yes", 1, 0)</f>
        <v>0</v>
      </c>
      <c r="L3700" t="s">
        <v>1691</v>
      </c>
      <c r="M3700" t="s">
        <v>22</v>
      </c>
    </row>
    <row r="3701" spans="1:13" x14ac:dyDescent="0.3">
      <c r="A3701">
        <v>3577</v>
      </c>
      <c r="B3701">
        <v>1</v>
      </c>
      <c r="C3701">
        <v>2</v>
      </c>
      <c r="D3701">
        <v>2</v>
      </c>
      <c r="E3701">
        <v>24</v>
      </c>
      <c r="F3701">
        <v>3577</v>
      </c>
      <c r="G3701" t="s">
        <v>3590</v>
      </c>
      <c r="H3701" s="6">
        <v>24</v>
      </c>
      <c r="I3701" s="12">
        <f>IF(Fact_Order[[#This Row],[Review Rating]]&gt;3,1,0)</f>
        <v>0</v>
      </c>
      <c r="J3701">
        <v>3</v>
      </c>
      <c r="K3701">
        <f>IF(Fact_Order[[#This Row],[Discount Applied]]="Yes", 1, 0)</f>
        <v>0</v>
      </c>
      <c r="L3701" t="s">
        <v>1691</v>
      </c>
      <c r="M3701" t="s">
        <v>8</v>
      </c>
    </row>
    <row r="3702" spans="1:13" x14ac:dyDescent="0.3">
      <c r="A3702">
        <v>3764</v>
      </c>
      <c r="B3702">
        <v>4</v>
      </c>
      <c r="C3702">
        <v>20</v>
      </c>
      <c r="D3702">
        <v>1</v>
      </c>
      <c r="E3702">
        <v>6</v>
      </c>
      <c r="F3702">
        <v>3764</v>
      </c>
      <c r="G3702" t="s">
        <v>3777</v>
      </c>
      <c r="H3702" s="6">
        <v>24</v>
      </c>
      <c r="I3702" s="12">
        <f>IF(Fact_Order[[#This Row],[Review Rating]]&gt;3,1,0)</f>
        <v>1</v>
      </c>
      <c r="J3702">
        <v>4.5</v>
      </c>
      <c r="K3702">
        <f>IF(Fact_Order[[#This Row],[Discount Applied]]="Yes", 1, 0)</f>
        <v>0</v>
      </c>
      <c r="L3702" t="s">
        <v>1691</v>
      </c>
      <c r="M3702" t="s">
        <v>10</v>
      </c>
    </row>
    <row r="3703" spans="1:13" x14ac:dyDescent="0.3">
      <c r="A3703">
        <v>161</v>
      </c>
      <c r="B3703">
        <v>2</v>
      </c>
      <c r="C3703">
        <v>22</v>
      </c>
      <c r="D3703">
        <v>3</v>
      </c>
      <c r="E3703">
        <v>25</v>
      </c>
      <c r="F3703">
        <v>161</v>
      </c>
      <c r="G3703" t="s">
        <v>173</v>
      </c>
      <c r="H3703" s="6">
        <v>23</v>
      </c>
      <c r="I3703" s="12">
        <f>IF(Fact_Order[[#This Row],[Review Rating]]&gt;3,1,0)</f>
        <v>1</v>
      </c>
      <c r="J3703">
        <v>4.5999999999999996</v>
      </c>
      <c r="K3703">
        <f>IF(Fact_Order[[#This Row],[Discount Applied]]="Yes", 1, 0)</f>
        <v>1</v>
      </c>
      <c r="L3703" t="s">
        <v>7</v>
      </c>
      <c r="M3703" t="s">
        <v>8</v>
      </c>
    </row>
    <row r="3704" spans="1:13" x14ac:dyDescent="0.3">
      <c r="A3704">
        <v>425</v>
      </c>
      <c r="B3704">
        <v>4</v>
      </c>
      <c r="C3704">
        <v>27</v>
      </c>
      <c r="D3704">
        <v>1</v>
      </c>
      <c r="E3704">
        <v>2</v>
      </c>
      <c r="F3704">
        <v>425</v>
      </c>
      <c r="G3704" t="s">
        <v>437</v>
      </c>
      <c r="H3704" s="6">
        <v>23</v>
      </c>
      <c r="I3704" s="12">
        <f>IF(Fact_Order[[#This Row],[Review Rating]]&gt;3,1,0)</f>
        <v>1</v>
      </c>
      <c r="J3704">
        <v>4.3</v>
      </c>
      <c r="K3704">
        <f>IF(Fact_Order[[#This Row],[Discount Applied]]="Yes", 1, 0)</f>
        <v>1</v>
      </c>
      <c r="L3704" t="s">
        <v>7</v>
      </c>
      <c r="M3704" t="s">
        <v>14</v>
      </c>
    </row>
    <row r="3705" spans="1:13" x14ac:dyDescent="0.3">
      <c r="A3705">
        <v>439</v>
      </c>
      <c r="B3705">
        <v>1</v>
      </c>
      <c r="C3705">
        <v>45</v>
      </c>
      <c r="D3705">
        <v>1</v>
      </c>
      <c r="E3705">
        <v>23</v>
      </c>
      <c r="F3705">
        <v>439</v>
      </c>
      <c r="G3705" t="s">
        <v>451</v>
      </c>
      <c r="H3705" s="6">
        <v>23</v>
      </c>
      <c r="I3705" s="12">
        <f>IF(Fact_Order[[#This Row],[Review Rating]]&gt;3,1,0)</f>
        <v>1</v>
      </c>
      <c r="J3705">
        <v>4.3</v>
      </c>
      <c r="K3705">
        <f>IF(Fact_Order[[#This Row],[Discount Applied]]="Yes", 1, 0)</f>
        <v>1</v>
      </c>
      <c r="L3705" t="s">
        <v>7</v>
      </c>
      <c r="M3705" t="s">
        <v>12</v>
      </c>
    </row>
    <row r="3706" spans="1:13" x14ac:dyDescent="0.3">
      <c r="A3706">
        <v>449</v>
      </c>
      <c r="B3706">
        <v>3</v>
      </c>
      <c r="C3706">
        <v>10</v>
      </c>
      <c r="D3706">
        <v>3</v>
      </c>
      <c r="E3706">
        <v>25</v>
      </c>
      <c r="F3706">
        <v>449</v>
      </c>
      <c r="G3706" t="s">
        <v>461</v>
      </c>
      <c r="H3706" s="6">
        <v>23</v>
      </c>
      <c r="I3706" s="12">
        <f>IF(Fact_Order[[#This Row],[Review Rating]]&gt;3,1,0)</f>
        <v>1</v>
      </c>
      <c r="J3706">
        <v>3.4</v>
      </c>
      <c r="K3706">
        <f>IF(Fact_Order[[#This Row],[Discount Applied]]="Yes", 1, 0)</f>
        <v>1</v>
      </c>
      <c r="L3706" t="s">
        <v>7</v>
      </c>
      <c r="M3706" t="s">
        <v>22</v>
      </c>
    </row>
    <row r="3707" spans="1:13" x14ac:dyDescent="0.3">
      <c r="A3707">
        <v>528</v>
      </c>
      <c r="B3707">
        <v>3</v>
      </c>
      <c r="C3707">
        <v>37</v>
      </c>
      <c r="D3707">
        <v>1</v>
      </c>
      <c r="E3707">
        <v>18</v>
      </c>
      <c r="F3707">
        <v>528</v>
      </c>
      <c r="G3707" t="s">
        <v>540</v>
      </c>
      <c r="H3707" s="6">
        <v>23</v>
      </c>
      <c r="I3707" s="12">
        <f>IF(Fact_Order[[#This Row],[Review Rating]]&gt;3,1,0)</f>
        <v>1</v>
      </c>
      <c r="J3707">
        <v>4.3</v>
      </c>
      <c r="K3707">
        <f>IF(Fact_Order[[#This Row],[Discount Applied]]="Yes", 1, 0)</f>
        <v>1</v>
      </c>
      <c r="L3707" t="s">
        <v>7</v>
      </c>
      <c r="M3707" t="s">
        <v>22</v>
      </c>
    </row>
    <row r="3708" spans="1:13" x14ac:dyDescent="0.3">
      <c r="A3708">
        <v>586</v>
      </c>
      <c r="B3708">
        <v>3</v>
      </c>
      <c r="C3708">
        <v>37</v>
      </c>
      <c r="D3708">
        <v>4</v>
      </c>
      <c r="E3708">
        <v>21</v>
      </c>
      <c r="F3708">
        <v>586</v>
      </c>
      <c r="G3708" t="s">
        <v>598</v>
      </c>
      <c r="H3708" s="6">
        <v>23</v>
      </c>
      <c r="I3708" s="12">
        <f>IF(Fact_Order[[#This Row],[Review Rating]]&gt;3,1,0)</f>
        <v>0</v>
      </c>
      <c r="J3708">
        <v>2.8</v>
      </c>
      <c r="K3708">
        <f>IF(Fact_Order[[#This Row],[Discount Applied]]="Yes", 1, 0)</f>
        <v>1</v>
      </c>
      <c r="L3708" t="s">
        <v>7</v>
      </c>
      <c r="M3708" t="s">
        <v>10</v>
      </c>
    </row>
    <row r="3709" spans="1:13" x14ac:dyDescent="0.3">
      <c r="A3709">
        <v>608</v>
      </c>
      <c r="B3709">
        <v>3</v>
      </c>
      <c r="C3709">
        <v>28</v>
      </c>
      <c r="D3709">
        <v>4</v>
      </c>
      <c r="E3709">
        <v>16</v>
      </c>
      <c r="F3709">
        <v>608</v>
      </c>
      <c r="G3709" t="s">
        <v>620</v>
      </c>
      <c r="H3709" s="6">
        <v>23</v>
      </c>
      <c r="I3709" s="12">
        <f>IF(Fact_Order[[#This Row],[Review Rating]]&gt;3,1,0)</f>
        <v>0</v>
      </c>
      <c r="J3709">
        <v>2.8</v>
      </c>
      <c r="K3709">
        <f>IF(Fact_Order[[#This Row],[Discount Applied]]="Yes", 1, 0)</f>
        <v>1</v>
      </c>
      <c r="L3709" t="s">
        <v>7</v>
      </c>
      <c r="M3709" t="s">
        <v>10</v>
      </c>
    </row>
    <row r="3710" spans="1:13" x14ac:dyDescent="0.3">
      <c r="A3710">
        <v>657</v>
      </c>
      <c r="B3710">
        <v>4</v>
      </c>
      <c r="C3710">
        <v>39</v>
      </c>
      <c r="D3710">
        <v>3</v>
      </c>
      <c r="E3710">
        <v>3</v>
      </c>
      <c r="F3710">
        <v>657</v>
      </c>
      <c r="G3710" t="s">
        <v>669</v>
      </c>
      <c r="H3710" s="6">
        <v>23</v>
      </c>
      <c r="I3710" s="12">
        <f>IF(Fact_Order[[#This Row],[Review Rating]]&gt;3,1,0)</f>
        <v>1</v>
      </c>
      <c r="J3710">
        <v>3.9</v>
      </c>
      <c r="K3710">
        <f>IF(Fact_Order[[#This Row],[Discount Applied]]="Yes", 1, 0)</f>
        <v>1</v>
      </c>
      <c r="L3710" t="s">
        <v>7</v>
      </c>
      <c r="M3710" t="s">
        <v>14</v>
      </c>
    </row>
    <row r="3711" spans="1:13" x14ac:dyDescent="0.3">
      <c r="A3711">
        <v>958</v>
      </c>
      <c r="B3711">
        <v>6</v>
      </c>
      <c r="C3711">
        <v>28</v>
      </c>
      <c r="D3711">
        <v>2</v>
      </c>
      <c r="E3711">
        <v>19</v>
      </c>
      <c r="F3711">
        <v>958</v>
      </c>
      <c r="G3711" t="s">
        <v>970</v>
      </c>
      <c r="H3711" s="6">
        <v>23</v>
      </c>
      <c r="I3711" s="12">
        <f>IF(Fact_Order[[#This Row],[Review Rating]]&gt;3,1,0)</f>
        <v>1</v>
      </c>
      <c r="J3711">
        <v>4.7</v>
      </c>
      <c r="K3711">
        <f>IF(Fact_Order[[#This Row],[Discount Applied]]="Yes", 1, 0)</f>
        <v>1</v>
      </c>
      <c r="L3711" t="s">
        <v>7</v>
      </c>
      <c r="M3711" t="s">
        <v>10</v>
      </c>
    </row>
    <row r="3712" spans="1:13" x14ac:dyDescent="0.3">
      <c r="A3712">
        <v>1058</v>
      </c>
      <c r="B3712">
        <v>5</v>
      </c>
      <c r="C3712">
        <v>49</v>
      </c>
      <c r="D3712">
        <v>2</v>
      </c>
      <c r="E3712">
        <v>15</v>
      </c>
      <c r="F3712">
        <v>1058</v>
      </c>
      <c r="G3712" t="s">
        <v>1070</v>
      </c>
      <c r="H3712" s="6">
        <v>23</v>
      </c>
      <c r="I3712" s="12">
        <f>IF(Fact_Order[[#This Row],[Review Rating]]&gt;3,1,0)</f>
        <v>1</v>
      </c>
      <c r="J3712">
        <v>4.4000000000000004</v>
      </c>
      <c r="K3712">
        <f>IF(Fact_Order[[#This Row],[Discount Applied]]="Yes", 1, 0)</f>
        <v>1</v>
      </c>
      <c r="L3712" t="s">
        <v>7</v>
      </c>
      <c r="M3712" t="s">
        <v>12</v>
      </c>
    </row>
    <row r="3713" spans="1:13" x14ac:dyDescent="0.3">
      <c r="A3713">
        <v>1104</v>
      </c>
      <c r="B3713">
        <v>2</v>
      </c>
      <c r="C3713">
        <v>31</v>
      </c>
      <c r="D3713">
        <v>2</v>
      </c>
      <c r="E3713">
        <v>16</v>
      </c>
      <c r="F3713">
        <v>1104</v>
      </c>
      <c r="G3713" t="s">
        <v>1116</v>
      </c>
      <c r="H3713" s="6">
        <v>23</v>
      </c>
      <c r="I3713" s="12">
        <f>IF(Fact_Order[[#This Row],[Review Rating]]&gt;3,1,0)</f>
        <v>1</v>
      </c>
      <c r="J3713">
        <v>4.3</v>
      </c>
      <c r="K3713">
        <f>IF(Fact_Order[[#This Row],[Discount Applied]]="Yes", 1, 0)</f>
        <v>1</v>
      </c>
      <c r="L3713" t="s">
        <v>7</v>
      </c>
      <c r="M3713" t="s">
        <v>27</v>
      </c>
    </row>
    <row r="3714" spans="1:13" x14ac:dyDescent="0.3">
      <c r="A3714">
        <v>1144</v>
      </c>
      <c r="B3714">
        <v>4</v>
      </c>
      <c r="C3714">
        <v>23</v>
      </c>
      <c r="D3714">
        <v>1</v>
      </c>
      <c r="E3714">
        <v>24</v>
      </c>
      <c r="F3714">
        <v>1144</v>
      </c>
      <c r="G3714" t="s">
        <v>1156</v>
      </c>
      <c r="H3714" s="6">
        <v>23</v>
      </c>
      <c r="I3714" s="12">
        <f>IF(Fact_Order[[#This Row],[Review Rating]]&gt;3,1,0)</f>
        <v>1</v>
      </c>
      <c r="J3714">
        <v>4.4000000000000004</v>
      </c>
      <c r="K3714">
        <f>IF(Fact_Order[[#This Row],[Discount Applied]]="Yes", 1, 0)</f>
        <v>1</v>
      </c>
      <c r="L3714" t="s">
        <v>7</v>
      </c>
      <c r="M3714" t="s">
        <v>14</v>
      </c>
    </row>
    <row r="3715" spans="1:13" x14ac:dyDescent="0.3">
      <c r="A3715">
        <v>1181</v>
      </c>
      <c r="B3715">
        <v>4</v>
      </c>
      <c r="C3715">
        <v>5</v>
      </c>
      <c r="D3715">
        <v>2</v>
      </c>
      <c r="E3715">
        <v>12</v>
      </c>
      <c r="F3715">
        <v>1181</v>
      </c>
      <c r="G3715" t="s">
        <v>1193</v>
      </c>
      <c r="H3715" s="6">
        <v>23</v>
      </c>
      <c r="I3715" s="12">
        <f>IF(Fact_Order[[#This Row],[Review Rating]]&gt;3,1,0)</f>
        <v>1</v>
      </c>
      <c r="J3715">
        <v>4.9000000000000004</v>
      </c>
      <c r="K3715">
        <f>IF(Fact_Order[[#This Row],[Discount Applied]]="Yes", 1, 0)</f>
        <v>1</v>
      </c>
      <c r="L3715" t="s">
        <v>7</v>
      </c>
      <c r="M3715" t="s">
        <v>10</v>
      </c>
    </row>
    <row r="3716" spans="1:13" x14ac:dyDescent="0.3">
      <c r="A3716">
        <v>1220</v>
      </c>
      <c r="B3716">
        <v>3</v>
      </c>
      <c r="C3716">
        <v>35</v>
      </c>
      <c r="D3716">
        <v>1</v>
      </c>
      <c r="E3716">
        <v>2</v>
      </c>
      <c r="F3716">
        <v>1220</v>
      </c>
      <c r="G3716" t="s">
        <v>1232</v>
      </c>
      <c r="H3716" s="6">
        <v>23</v>
      </c>
      <c r="I3716" s="12">
        <f>IF(Fact_Order[[#This Row],[Review Rating]]&gt;3,1,0)</f>
        <v>0</v>
      </c>
      <c r="J3716">
        <v>2.5</v>
      </c>
      <c r="K3716">
        <f>IF(Fact_Order[[#This Row],[Discount Applied]]="Yes", 1, 0)</f>
        <v>1</v>
      </c>
      <c r="L3716" t="s">
        <v>7</v>
      </c>
      <c r="M3716" t="s">
        <v>12</v>
      </c>
    </row>
    <row r="3717" spans="1:13" x14ac:dyDescent="0.3">
      <c r="A3717">
        <v>1233</v>
      </c>
      <c r="B3717">
        <v>2</v>
      </c>
      <c r="C3717">
        <v>15</v>
      </c>
      <c r="D3717">
        <v>3</v>
      </c>
      <c r="E3717">
        <v>9</v>
      </c>
      <c r="F3717">
        <v>1233</v>
      </c>
      <c r="G3717" t="s">
        <v>1245</v>
      </c>
      <c r="H3717" s="6">
        <v>23</v>
      </c>
      <c r="I3717" s="12">
        <f>IF(Fact_Order[[#This Row],[Review Rating]]&gt;3,1,0)</f>
        <v>1</v>
      </c>
      <c r="J3717">
        <v>3.6</v>
      </c>
      <c r="K3717">
        <f>IF(Fact_Order[[#This Row],[Discount Applied]]="Yes", 1, 0)</f>
        <v>1</v>
      </c>
      <c r="L3717" t="s">
        <v>7</v>
      </c>
      <c r="M3717" t="s">
        <v>27</v>
      </c>
    </row>
    <row r="3718" spans="1:13" x14ac:dyDescent="0.3">
      <c r="A3718">
        <v>1244</v>
      </c>
      <c r="B3718">
        <v>6</v>
      </c>
      <c r="C3718">
        <v>14</v>
      </c>
      <c r="D3718">
        <v>2</v>
      </c>
      <c r="E3718">
        <v>1</v>
      </c>
      <c r="F3718">
        <v>1244</v>
      </c>
      <c r="G3718" t="s">
        <v>1256</v>
      </c>
      <c r="H3718" s="6">
        <v>23</v>
      </c>
      <c r="I3718" s="12">
        <f>IF(Fact_Order[[#This Row],[Review Rating]]&gt;3,1,0)</f>
        <v>0</v>
      </c>
      <c r="J3718">
        <v>3</v>
      </c>
      <c r="K3718">
        <f>IF(Fact_Order[[#This Row],[Discount Applied]]="Yes", 1, 0)</f>
        <v>1</v>
      </c>
      <c r="L3718" t="s">
        <v>7</v>
      </c>
      <c r="M3718" t="s">
        <v>27</v>
      </c>
    </row>
    <row r="3719" spans="1:13" x14ac:dyDescent="0.3">
      <c r="A3719">
        <v>1254</v>
      </c>
      <c r="B3719">
        <v>1</v>
      </c>
      <c r="C3719">
        <v>7</v>
      </c>
      <c r="D3719">
        <v>1</v>
      </c>
      <c r="E3719">
        <v>4</v>
      </c>
      <c r="F3719">
        <v>1254</v>
      </c>
      <c r="G3719" t="s">
        <v>1266</v>
      </c>
      <c r="H3719" s="6">
        <v>23</v>
      </c>
      <c r="I3719" s="12">
        <f>IF(Fact_Order[[#This Row],[Review Rating]]&gt;3,1,0)</f>
        <v>1</v>
      </c>
      <c r="J3719">
        <v>4.9000000000000004</v>
      </c>
      <c r="K3719">
        <f>IF(Fact_Order[[#This Row],[Discount Applied]]="Yes", 1, 0)</f>
        <v>1</v>
      </c>
      <c r="L3719" t="s">
        <v>7</v>
      </c>
      <c r="M3719" t="s">
        <v>14</v>
      </c>
    </row>
    <row r="3720" spans="1:13" x14ac:dyDescent="0.3">
      <c r="A3720">
        <v>1300</v>
      </c>
      <c r="B3720">
        <v>5</v>
      </c>
      <c r="C3720">
        <v>8</v>
      </c>
      <c r="D3720">
        <v>4</v>
      </c>
      <c r="E3720">
        <v>23</v>
      </c>
      <c r="F3720">
        <v>1300</v>
      </c>
      <c r="G3720" t="s">
        <v>1312</v>
      </c>
      <c r="H3720" s="6">
        <v>23</v>
      </c>
      <c r="I3720" s="12">
        <f>IF(Fact_Order[[#This Row],[Review Rating]]&gt;3,1,0)</f>
        <v>1</v>
      </c>
      <c r="J3720">
        <v>3.6</v>
      </c>
      <c r="K3720">
        <f>IF(Fact_Order[[#This Row],[Discount Applied]]="Yes", 1, 0)</f>
        <v>1</v>
      </c>
      <c r="L3720" t="s">
        <v>7</v>
      </c>
      <c r="M3720" t="s">
        <v>8</v>
      </c>
    </row>
    <row r="3721" spans="1:13" x14ac:dyDescent="0.3">
      <c r="A3721">
        <v>1389</v>
      </c>
      <c r="B3721">
        <v>1</v>
      </c>
      <c r="C3721">
        <v>11</v>
      </c>
      <c r="D3721">
        <v>2</v>
      </c>
      <c r="E3721">
        <v>11</v>
      </c>
      <c r="F3721">
        <v>1389</v>
      </c>
      <c r="G3721" t="s">
        <v>1401</v>
      </c>
      <c r="H3721" s="6">
        <v>23</v>
      </c>
      <c r="I3721" s="12">
        <f>IF(Fact_Order[[#This Row],[Review Rating]]&gt;3,1,0)</f>
        <v>1</v>
      </c>
      <c r="J3721">
        <v>3.9</v>
      </c>
      <c r="K3721">
        <f>IF(Fact_Order[[#This Row],[Discount Applied]]="Yes", 1, 0)</f>
        <v>1</v>
      </c>
      <c r="L3721" t="s">
        <v>7</v>
      </c>
      <c r="M3721" t="s">
        <v>10</v>
      </c>
    </row>
    <row r="3722" spans="1:13" x14ac:dyDescent="0.3">
      <c r="A3722">
        <v>1401</v>
      </c>
      <c r="B3722">
        <v>3</v>
      </c>
      <c r="C3722">
        <v>23</v>
      </c>
      <c r="D3722">
        <v>4</v>
      </c>
      <c r="E3722">
        <v>22</v>
      </c>
      <c r="F3722">
        <v>1401</v>
      </c>
      <c r="G3722" t="s">
        <v>1413</v>
      </c>
      <c r="H3722" s="6">
        <v>23</v>
      </c>
      <c r="I3722" s="12">
        <f>IF(Fact_Order[[#This Row],[Review Rating]]&gt;3,1,0)</f>
        <v>1</v>
      </c>
      <c r="J3722">
        <v>3.6</v>
      </c>
      <c r="K3722">
        <f>IF(Fact_Order[[#This Row],[Discount Applied]]="Yes", 1, 0)</f>
        <v>1</v>
      </c>
      <c r="L3722" t="s">
        <v>7</v>
      </c>
      <c r="M3722" t="s">
        <v>12</v>
      </c>
    </row>
    <row r="3723" spans="1:13" x14ac:dyDescent="0.3">
      <c r="A3723">
        <v>1425</v>
      </c>
      <c r="B3723">
        <v>4</v>
      </c>
      <c r="C3723">
        <v>40</v>
      </c>
      <c r="D3723">
        <v>4</v>
      </c>
      <c r="E3723">
        <v>15</v>
      </c>
      <c r="F3723">
        <v>1425</v>
      </c>
      <c r="G3723" t="s">
        <v>1437</v>
      </c>
      <c r="H3723" s="6">
        <v>23</v>
      </c>
      <c r="I3723" s="12">
        <f>IF(Fact_Order[[#This Row],[Review Rating]]&gt;3,1,0)</f>
        <v>1</v>
      </c>
      <c r="J3723">
        <v>3.5</v>
      </c>
      <c r="K3723">
        <f>IF(Fact_Order[[#This Row],[Discount Applied]]="Yes", 1, 0)</f>
        <v>1</v>
      </c>
      <c r="L3723" t="s">
        <v>7</v>
      </c>
      <c r="M3723" t="s">
        <v>22</v>
      </c>
    </row>
    <row r="3724" spans="1:13" x14ac:dyDescent="0.3">
      <c r="A3724">
        <v>1479</v>
      </c>
      <c r="B3724">
        <v>2</v>
      </c>
      <c r="C3724">
        <v>48</v>
      </c>
      <c r="D3724">
        <v>3</v>
      </c>
      <c r="E3724">
        <v>25</v>
      </c>
      <c r="F3724">
        <v>1479</v>
      </c>
      <c r="G3724" t="s">
        <v>1491</v>
      </c>
      <c r="H3724" s="6">
        <v>23</v>
      </c>
      <c r="I3724" s="12">
        <f>IF(Fact_Order[[#This Row],[Review Rating]]&gt;3,1,0)</f>
        <v>1</v>
      </c>
      <c r="J3724">
        <v>4.2</v>
      </c>
      <c r="K3724">
        <f>IF(Fact_Order[[#This Row],[Discount Applied]]="Yes", 1, 0)</f>
        <v>1</v>
      </c>
      <c r="L3724" t="s">
        <v>7</v>
      </c>
      <c r="M3724" t="s">
        <v>8</v>
      </c>
    </row>
    <row r="3725" spans="1:13" x14ac:dyDescent="0.3">
      <c r="A3725">
        <v>1496</v>
      </c>
      <c r="B3725">
        <v>3</v>
      </c>
      <c r="C3725">
        <v>4</v>
      </c>
      <c r="D3725">
        <v>1</v>
      </c>
      <c r="E3725">
        <v>17</v>
      </c>
      <c r="F3725">
        <v>1496</v>
      </c>
      <c r="G3725" t="s">
        <v>1508</v>
      </c>
      <c r="H3725" s="6">
        <v>23</v>
      </c>
      <c r="I3725" s="12">
        <f>IF(Fact_Order[[#This Row],[Review Rating]]&gt;3,1,0)</f>
        <v>1</v>
      </c>
      <c r="J3725">
        <v>4.5</v>
      </c>
      <c r="K3725">
        <f>IF(Fact_Order[[#This Row],[Discount Applied]]="Yes", 1, 0)</f>
        <v>1</v>
      </c>
      <c r="L3725" t="s">
        <v>7</v>
      </c>
      <c r="M3725" t="s">
        <v>14</v>
      </c>
    </row>
    <row r="3726" spans="1:13" x14ac:dyDescent="0.3">
      <c r="A3726">
        <v>1513</v>
      </c>
      <c r="B3726">
        <v>4</v>
      </c>
      <c r="C3726">
        <v>49</v>
      </c>
      <c r="D3726">
        <v>1</v>
      </c>
      <c r="E3726">
        <v>5</v>
      </c>
      <c r="F3726">
        <v>1513</v>
      </c>
      <c r="G3726" t="s">
        <v>1525</v>
      </c>
      <c r="H3726" s="6">
        <v>23</v>
      </c>
      <c r="I3726" s="12">
        <f>IF(Fact_Order[[#This Row],[Review Rating]]&gt;3,1,0)</f>
        <v>1</v>
      </c>
      <c r="J3726">
        <v>3.9</v>
      </c>
      <c r="K3726">
        <f>IF(Fact_Order[[#This Row],[Discount Applied]]="Yes", 1, 0)</f>
        <v>1</v>
      </c>
      <c r="L3726" t="s">
        <v>7</v>
      </c>
      <c r="M3726" t="s">
        <v>14</v>
      </c>
    </row>
    <row r="3727" spans="1:13" x14ac:dyDescent="0.3">
      <c r="A3727">
        <v>1635</v>
      </c>
      <c r="B3727">
        <v>6</v>
      </c>
      <c r="C3727">
        <v>37</v>
      </c>
      <c r="D3727">
        <v>3</v>
      </c>
      <c r="E3727">
        <v>8</v>
      </c>
      <c r="F3727">
        <v>1635</v>
      </c>
      <c r="G3727" t="s">
        <v>1647</v>
      </c>
      <c r="H3727" s="6">
        <v>23</v>
      </c>
      <c r="I3727" s="12">
        <f>IF(Fact_Order[[#This Row],[Review Rating]]&gt;3,1,0)</f>
        <v>1</v>
      </c>
      <c r="J3727">
        <v>3.6</v>
      </c>
      <c r="K3727">
        <f>IF(Fact_Order[[#This Row],[Discount Applied]]="Yes", 1, 0)</f>
        <v>1</v>
      </c>
      <c r="L3727" t="s">
        <v>7</v>
      </c>
      <c r="M3727" t="s">
        <v>10</v>
      </c>
    </row>
    <row r="3728" spans="1:13" x14ac:dyDescent="0.3">
      <c r="A3728">
        <v>1748</v>
      </c>
      <c r="B3728">
        <v>1</v>
      </c>
      <c r="C3728">
        <v>14</v>
      </c>
      <c r="D3728">
        <v>1</v>
      </c>
      <c r="E3728">
        <v>8</v>
      </c>
      <c r="F3728">
        <v>1748</v>
      </c>
      <c r="G3728" t="s">
        <v>1761</v>
      </c>
      <c r="H3728" s="6">
        <v>23</v>
      </c>
      <c r="I3728" s="12">
        <f>IF(Fact_Order[[#This Row],[Review Rating]]&gt;3,1,0)</f>
        <v>0</v>
      </c>
      <c r="J3728">
        <v>2.9</v>
      </c>
      <c r="K3728">
        <f>IF(Fact_Order[[#This Row],[Discount Applied]]="Yes", 1, 0)</f>
        <v>0</v>
      </c>
      <c r="L3728" t="s">
        <v>1691</v>
      </c>
      <c r="M3728" t="s">
        <v>8</v>
      </c>
    </row>
    <row r="3729" spans="1:13" x14ac:dyDescent="0.3">
      <c r="A3729">
        <v>1939</v>
      </c>
      <c r="B3729">
        <v>4</v>
      </c>
      <c r="C3729">
        <v>1</v>
      </c>
      <c r="D3729">
        <v>2</v>
      </c>
      <c r="E3729">
        <v>3</v>
      </c>
      <c r="F3729">
        <v>1939</v>
      </c>
      <c r="G3729" t="s">
        <v>1952</v>
      </c>
      <c r="H3729" s="6">
        <v>23</v>
      </c>
      <c r="I3729" s="12">
        <f>IF(Fact_Order[[#This Row],[Review Rating]]&gt;3,1,0)</f>
        <v>1</v>
      </c>
      <c r="J3729">
        <v>3.8</v>
      </c>
      <c r="K3729">
        <f>IF(Fact_Order[[#This Row],[Discount Applied]]="Yes", 1, 0)</f>
        <v>0</v>
      </c>
      <c r="L3729" t="s">
        <v>1691</v>
      </c>
      <c r="M3729" t="s">
        <v>27</v>
      </c>
    </row>
    <row r="3730" spans="1:13" x14ac:dyDescent="0.3">
      <c r="A3730">
        <v>1988</v>
      </c>
      <c r="B3730">
        <v>1</v>
      </c>
      <c r="C3730">
        <v>35</v>
      </c>
      <c r="D3730">
        <v>3</v>
      </c>
      <c r="E3730">
        <v>23</v>
      </c>
      <c r="F3730">
        <v>1988</v>
      </c>
      <c r="G3730" t="s">
        <v>2001</v>
      </c>
      <c r="H3730" s="6">
        <v>23</v>
      </c>
      <c r="I3730" s="12">
        <f>IF(Fact_Order[[#This Row],[Review Rating]]&gt;3,1,0)</f>
        <v>1</v>
      </c>
      <c r="J3730">
        <v>3.4</v>
      </c>
      <c r="K3730">
        <f>IF(Fact_Order[[#This Row],[Discount Applied]]="Yes", 1, 0)</f>
        <v>0</v>
      </c>
      <c r="L3730" t="s">
        <v>1691</v>
      </c>
      <c r="M3730" t="s">
        <v>10</v>
      </c>
    </row>
    <row r="3731" spans="1:13" x14ac:dyDescent="0.3">
      <c r="A3731">
        <v>2021</v>
      </c>
      <c r="B3731">
        <v>3</v>
      </c>
      <c r="C3731">
        <v>39</v>
      </c>
      <c r="D3731">
        <v>1</v>
      </c>
      <c r="E3731">
        <v>2</v>
      </c>
      <c r="F3731">
        <v>2021</v>
      </c>
      <c r="G3731" t="s">
        <v>2034</v>
      </c>
      <c r="H3731" s="6">
        <v>23</v>
      </c>
      <c r="I3731" s="12">
        <f>IF(Fact_Order[[#This Row],[Review Rating]]&gt;3,1,0)</f>
        <v>1</v>
      </c>
      <c r="J3731">
        <v>4.8</v>
      </c>
      <c r="K3731">
        <f>IF(Fact_Order[[#This Row],[Discount Applied]]="Yes", 1, 0)</f>
        <v>0</v>
      </c>
      <c r="L3731" t="s">
        <v>1691</v>
      </c>
      <c r="M3731" t="s">
        <v>10</v>
      </c>
    </row>
    <row r="3732" spans="1:13" x14ac:dyDescent="0.3">
      <c r="A3732">
        <v>2025</v>
      </c>
      <c r="B3732">
        <v>1</v>
      </c>
      <c r="C3732">
        <v>11</v>
      </c>
      <c r="D3732">
        <v>4</v>
      </c>
      <c r="E3732">
        <v>21</v>
      </c>
      <c r="F3732">
        <v>2025</v>
      </c>
      <c r="G3732" t="s">
        <v>2038</v>
      </c>
      <c r="H3732" s="6">
        <v>23</v>
      </c>
      <c r="I3732" s="12">
        <f>IF(Fact_Order[[#This Row],[Review Rating]]&gt;3,1,0)</f>
        <v>1</v>
      </c>
      <c r="J3732">
        <v>3.7</v>
      </c>
      <c r="K3732">
        <f>IF(Fact_Order[[#This Row],[Discount Applied]]="Yes", 1, 0)</f>
        <v>0</v>
      </c>
      <c r="L3732" t="s">
        <v>1691</v>
      </c>
      <c r="M3732" t="s">
        <v>14</v>
      </c>
    </row>
    <row r="3733" spans="1:13" x14ac:dyDescent="0.3">
      <c r="A3733">
        <v>2030</v>
      </c>
      <c r="B3733">
        <v>3</v>
      </c>
      <c r="C3733">
        <v>7</v>
      </c>
      <c r="D3733">
        <v>2</v>
      </c>
      <c r="E3733">
        <v>19</v>
      </c>
      <c r="F3733">
        <v>2030</v>
      </c>
      <c r="G3733" t="s">
        <v>2043</v>
      </c>
      <c r="H3733" s="6">
        <v>23</v>
      </c>
      <c r="I3733" s="12">
        <f>IF(Fact_Order[[#This Row],[Review Rating]]&gt;3,1,0)</f>
        <v>1</v>
      </c>
      <c r="J3733">
        <v>4.5999999999999996</v>
      </c>
      <c r="K3733">
        <f>IF(Fact_Order[[#This Row],[Discount Applied]]="Yes", 1, 0)</f>
        <v>0</v>
      </c>
      <c r="L3733" t="s">
        <v>1691</v>
      </c>
      <c r="M3733" t="s">
        <v>14</v>
      </c>
    </row>
    <row r="3734" spans="1:13" x14ac:dyDescent="0.3">
      <c r="A3734">
        <v>2077</v>
      </c>
      <c r="B3734">
        <v>2</v>
      </c>
      <c r="C3734">
        <v>21</v>
      </c>
      <c r="D3734">
        <v>4</v>
      </c>
      <c r="E3734">
        <v>25</v>
      </c>
      <c r="F3734">
        <v>2077</v>
      </c>
      <c r="G3734" t="s">
        <v>2090</v>
      </c>
      <c r="H3734" s="6">
        <v>23</v>
      </c>
      <c r="I3734" s="12">
        <f>IF(Fact_Order[[#This Row],[Review Rating]]&gt;3,1,0)</f>
        <v>1</v>
      </c>
      <c r="J3734">
        <v>4.5999999999999996</v>
      </c>
      <c r="K3734">
        <f>IF(Fact_Order[[#This Row],[Discount Applied]]="Yes", 1, 0)</f>
        <v>0</v>
      </c>
      <c r="L3734" t="s">
        <v>1691</v>
      </c>
      <c r="M3734" t="s">
        <v>27</v>
      </c>
    </row>
    <row r="3735" spans="1:13" x14ac:dyDescent="0.3">
      <c r="A3735">
        <v>2102</v>
      </c>
      <c r="B3735">
        <v>3</v>
      </c>
      <c r="C3735">
        <v>5</v>
      </c>
      <c r="D3735">
        <v>1</v>
      </c>
      <c r="E3735">
        <v>6</v>
      </c>
      <c r="F3735">
        <v>2102</v>
      </c>
      <c r="G3735" t="s">
        <v>2115</v>
      </c>
      <c r="H3735" s="6">
        <v>23</v>
      </c>
      <c r="I3735" s="12">
        <f>IF(Fact_Order[[#This Row],[Review Rating]]&gt;3,1,0)</f>
        <v>1</v>
      </c>
      <c r="J3735">
        <v>3.6</v>
      </c>
      <c r="K3735">
        <f>IF(Fact_Order[[#This Row],[Discount Applied]]="Yes", 1, 0)</f>
        <v>0</v>
      </c>
      <c r="L3735" t="s">
        <v>1691</v>
      </c>
      <c r="M3735" t="s">
        <v>22</v>
      </c>
    </row>
    <row r="3736" spans="1:13" x14ac:dyDescent="0.3">
      <c r="A3736">
        <v>2117</v>
      </c>
      <c r="B3736">
        <v>1</v>
      </c>
      <c r="C3736">
        <v>24</v>
      </c>
      <c r="D3736">
        <v>3</v>
      </c>
      <c r="E3736">
        <v>15</v>
      </c>
      <c r="F3736">
        <v>2117</v>
      </c>
      <c r="G3736" t="s">
        <v>2130</v>
      </c>
      <c r="H3736" s="6">
        <v>23</v>
      </c>
      <c r="I3736" s="12">
        <f>IF(Fact_Order[[#This Row],[Review Rating]]&gt;3,1,0)</f>
        <v>0</v>
      </c>
      <c r="J3736">
        <v>2.9</v>
      </c>
      <c r="K3736">
        <f>IF(Fact_Order[[#This Row],[Discount Applied]]="Yes", 1, 0)</f>
        <v>0</v>
      </c>
      <c r="L3736" t="s">
        <v>1691</v>
      </c>
      <c r="M3736" t="s">
        <v>27</v>
      </c>
    </row>
    <row r="3737" spans="1:13" x14ac:dyDescent="0.3">
      <c r="A3737">
        <v>2145</v>
      </c>
      <c r="B3737">
        <v>2</v>
      </c>
      <c r="C3737">
        <v>34</v>
      </c>
      <c r="D3737">
        <v>1</v>
      </c>
      <c r="E3737">
        <v>10</v>
      </c>
      <c r="F3737">
        <v>2145</v>
      </c>
      <c r="G3737" t="s">
        <v>2158</v>
      </c>
      <c r="H3737" s="6">
        <v>23</v>
      </c>
      <c r="I3737" s="12">
        <f>IF(Fact_Order[[#This Row],[Review Rating]]&gt;3,1,0)</f>
        <v>1</v>
      </c>
      <c r="J3737">
        <v>3.7</v>
      </c>
      <c r="K3737">
        <f>IF(Fact_Order[[#This Row],[Discount Applied]]="Yes", 1, 0)</f>
        <v>0</v>
      </c>
      <c r="L3737" t="s">
        <v>1691</v>
      </c>
      <c r="M3737" t="s">
        <v>14</v>
      </c>
    </row>
    <row r="3738" spans="1:13" x14ac:dyDescent="0.3">
      <c r="A3738">
        <v>2147</v>
      </c>
      <c r="B3738">
        <v>4</v>
      </c>
      <c r="C3738">
        <v>41</v>
      </c>
      <c r="D3738">
        <v>3</v>
      </c>
      <c r="E3738">
        <v>13</v>
      </c>
      <c r="F3738">
        <v>2147</v>
      </c>
      <c r="G3738" t="s">
        <v>2160</v>
      </c>
      <c r="H3738" s="6">
        <v>23</v>
      </c>
      <c r="I3738" s="12">
        <f>IF(Fact_Order[[#This Row],[Review Rating]]&gt;3,1,0)</f>
        <v>1</v>
      </c>
      <c r="J3738">
        <v>4.5999999999999996</v>
      </c>
      <c r="K3738">
        <f>IF(Fact_Order[[#This Row],[Discount Applied]]="Yes", 1, 0)</f>
        <v>0</v>
      </c>
      <c r="L3738" t="s">
        <v>1691</v>
      </c>
      <c r="M3738" t="s">
        <v>14</v>
      </c>
    </row>
    <row r="3739" spans="1:13" x14ac:dyDescent="0.3">
      <c r="A3739">
        <v>2187</v>
      </c>
      <c r="B3739">
        <v>3</v>
      </c>
      <c r="C3739">
        <v>36</v>
      </c>
      <c r="D3739">
        <v>1</v>
      </c>
      <c r="E3739">
        <v>4</v>
      </c>
      <c r="F3739">
        <v>2187</v>
      </c>
      <c r="G3739" t="s">
        <v>2200</v>
      </c>
      <c r="H3739" s="6">
        <v>23</v>
      </c>
      <c r="I3739" s="12">
        <f>IF(Fact_Order[[#This Row],[Review Rating]]&gt;3,1,0)</f>
        <v>1</v>
      </c>
      <c r="J3739">
        <v>4.3</v>
      </c>
      <c r="K3739">
        <f>IF(Fact_Order[[#This Row],[Discount Applied]]="Yes", 1, 0)</f>
        <v>0</v>
      </c>
      <c r="L3739" t="s">
        <v>1691</v>
      </c>
      <c r="M3739" t="s">
        <v>14</v>
      </c>
    </row>
    <row r="3740" spans="1:13" x14ac:dyDescent="0.3">
      <c r="A3740">
        <v>2370</v>
      </c>
      <c r="B3740">
        <v>4</v>
      </c>
      <c r="C3740">
        <v>35</v>
      </c>
      <c r="D3740">
        <v>1</v>
      </c>
      <c r="E3740">
        <v>2</v>
      </c>
      <c r="F3740">
        <v>2370</v>
      </c>
      <c r="G3740" t="s">
        <v>2383</v>
      </c>
      <c r="H3740" s="6">
        <v>23</v>
      </c>
      <c r="I3740" s="12">
        <f>IF(Fact_Order[[#This Row],[Review Rating]]&gt;3,1,0)</f>
        <v>1</v>
      </c>
      <c r="J3740">
        <v>4.5999999999999996</v>
      </c>
      <c r="K3740">
        <f>IF(Fact_Order[[#This Row],[Discount Applied]]="Yes", 1, 0)</f>
        <v>0</v>
      </c>
      <c r="L3740" t="s">
        <v>1691</v>
      </c>
      <c r="M3740" t="s">
        <v>14</v>
      </c>
    </row>
    <row r="3741" spans="1:13" x14ac:dyDescent="0.3">
      <c r="A3741">
        <v>2382</v>
      </c>
      <c r="B3741">
        <v>2</v>
      </c>
      <c r="C3741">
        <v>49</v>
      </c>
      <c r="D3741">
        <v>3</v>
      </c>
      <c r="E3741">
        <v>4</v>
      </c>
      <c r="F3741">
        <v>2382</v>
      </c>
      <c r="G3741" t="s">
        <v>2395</v>
      </c>
      <c r="H3741" s="6">
        <v>23</v>
      </c>
      <c r="I3741" s="12">
        <f>IF(Fact_Order[[#This Row],[Review Rating]]&gt;3,1,0)</f>
        <v>1</v>
      </c>
      <c r="J3741">
        <v>4.5</v>
      </c>
      <c r="K3741">
        <f>IF(Fact_Order[[#This Row],[Discount Applied]]="Yes", 1, 0)</f>
        <v>0</v>
      </c>
      <c r="L3741" t="s">
        <v>1691</v>
      </c>
      <c r="M3741" t="s">
        <v>14</v>
      </c>
    </row>
    <row r="3742" spans="1:13" x14ac:dyDescent="0.3">
      <c r="A3742">
        <v>2494</v>
      </c>
      <c r="B3742">
        <v>5</v>
      </c>
      <c r="C3742">
        <v>2</v>
      </c>
      <c r="D3742">
        <v>4</v>
      </c>
      <c r="E3742">
        <v>21</v>
      </c>
      <c r="F3742">
        <v>2494</v>
      </c>
      <c r="G3742" t="s">
        <v>2507</v>
      </c>
      <c r="H3742" s="6">
        <v>23</v>
      </c>
      <c r="I3742" s="12">
        <f>IF(Fact_Order[[#This Row],[Review Rating]]&gt;3,1,0)</f>
        <v>1</v>
      </c>
      <c r="J3742">
        <v>4.8</v>
      </c>
      <c r="K3742">
        <f>IF(Fact_Order[[#This Row],[Discount Applied]]="Yes", 1, 0)</f>
        <v>0</v>
      </c>
      <c r="L3742" t="s">
        <v>1691</v>
      </c>
      <c r="M3742" t="s">
        <v>8</v>
      </c>
    </row>
    <row r="3743" spans="1:13" x14ac:dyDescent="0.3">
      <c r="A3743">
        <v>2558</v>
      </c>
      <c r="B3743">
        <v>4</v>
      </c>
      <c r="C3743">
        <v>20</v>
      </c>
      <c r="D3743">
        <v>2</v>
      </c>
      <c r="E3743">
        <v>7</v>
      </c>
      <c r="F3743">
        <v>2558</v>
      </c>
      <c r="G3743" t="s">
        <v>2571</v>
      </c>
      <c r="H3743" s="6">
        <v>23</v>
      </c>
      <c r="I3743" s="12">
        <f>IF(Fact_Order[[#This Row],[Review Rating]]&gt;3,1,0)</f>
        <v>1</v>
      </c>
      <c r="J3743">
        <v>3.9</v>
      </c>
      <c r="K3743">
        <f>IF(Fact_Order[[#This Row],[Discount Applied]]="Yes", 1, 0)</f>
        <v>0</v>
      </c>
      <c r="L3743" t="s">
        <v>1691</v>
      </c>
      <c r="M3743" t="s">
        <v>14</v>
      </c>
    </row>
    <row r="3744" spans="1:13" x14ac:dyDescent="0.3">
      <c r="A3744">
        <v>2593</v>
      </c>
      <c r="B3744">
        <v>6</v>
      </c>
      <c r="C3744">
        <v>45</v>
      </c>
      <c r="D3744">
        <v>3</v>
      </c>
      <c r="E3744">
        <v>7</v>
      </c>
      <c r="F3744">
        <v>2593</v>
      </c>
      <c r="G3744" t="s">
        <v>2606</v>
      </c>
      <c r="H3744" s="6">
        <v>23</v>
      </c>
      <c r="I3744" s="12">
        <f>IF(Fact_Order[[#This Row],[Review Rating]]&gt;3,1,0)</f>
        <v>1</v>
      </c>
      <c r="J3744">
        <v>4.4000000000000004</v>
      </c>
      <c r="K3744">
        <f>IF(Fact_Order[[#This Row],[Discount Applied]]="Yes", 1, 0)</f>
        <v>0</v>
      </c>
      <c r="L3744" t="s">
        <v>1691</v>
      </c>
      <c r="M3744" t="s">
        <v>8</v>
      </c>
    </row>
    <row r="3745" spans="1:13" x14ac:dyDescent="0.3">
      <c r="A3745">
        <v>2621</v>
      </c>
      <c r="B3745">
        <v>4</v>
      </c>
      <c r="C3745">
        <v>32</v>
      </c>
      <c r="D3745">
        <v>1</v>
      </c>
      <c r="E3745">
        <v>1</v>
      </c>
      <c r="F3745">
        <v>2621</v>
      </c>
      <c r="G3745" t="s">
        <v>2634</v>
      </c>
      <c r="H3745" s="6">
        <v>23</v>
      </c>
      <c r="I3745" s="12">
        <f>IF(Fact_Order[[#This Row],[Review Rating]]&gt;3,1,0)</f>
        <v>0</v>
      </c>
      <c r="J3745">
        <v>3</v>
      </c>
      <c r="K3745">
        <f>IF(Fact_Order[[#This Row],[Discount Applied]]="Yes", 1, 0)</f>
        <v>0</v>
      </c>
      <c r="L3745" t="s">
        <v>1691</v>
      </c>
      <c r="M3745" t="s">
        <v>27</v>
      </c>
    </row>
    <row r="3746" spans="1:13" x14ac:dyDescent="0.3">
      <c r="A3746">
        <v>2638</v>
      </c>
      <c r="B3746">
        <v>6</v>
      </c>
      <c r="C3746">
        <v>16</v>
      </c>
      <c r="D3746">
        <v>2</v>
      </c>
      <c r="E3746">
        <v>14</v>
      </c>
      <c r="F3746">
        <v>2638</v>
      </c>
      <c r="G3746" t="s">
        <v>2651</v>
      </c>
      <c r="H3746" s="6">
        <v>23</v>
      </c>
      <c r="I3746" s="12">
        <f>IF(Fact_Order[[#This Row],[Review Rating]]&gt;3,1,0)</f>
        <v>1</v>
      </c>
      <c r="J3746">
        <v>3.7</v>
      </c>
      <c r="K3746">
        <f>IF(Fact_Order[[#This Row],[Discount Applied]]="Yes", 1, 0)</f>
        <v>0</v>
      </c>
      <c r="L3746" t="s">
        <v>1691</v>
      </c>
      <c r="M3746" t="s">
        <v>14</v>
      </c>
    </row>
    <row r="3747" spans="1:13" x14ac:dyDescent="0.3">
      <c r="A3747">
        <v>2682</v>
      </c>
      <c r="B3747">
        <v>4</v>
      </c>
      <c r="C3747">
        <v>3</v>
      </c>
      <c r="D3747">
        <v>3</v>
      </c>
      <c r="E3747">
        <v>10</v>
      </c>
      <c r="F3747">
        <v>2682</v>
      </c>
      <c r="G3747" t="s">
        <v>2695</v>
      </c>
      <c r="H3747" s="6">
        <v>23</v>
      </c>
      <c r="I3747" s="12">
        <f>IF(Fact_Order[[#This Row],[Review Rating]]&gt;3,1,0)</f>
        <v>1</v>
      </c>
      <c r="J3747">
        <v>4.8</v>
      </c>
      <c r="K3747">
        <f>IF(Fact_Order[[#This Row],[Discount Applied]]="Yes", 1, 0)</f>
        <v>0</v>
      </c>
      <c r="L3747" t="s">
        <v>1691</v>
      </c>
      <c r="M3747" t="s">
        <v>27</v>
      </c>
    </row>
    <row r="3748" spans="1:13" x14ac:dyDescent="0.3">
      <c r="A3748">
        <v>2757</v>
      </c>
      <c r="B3748">
        <v>2</v>
      </c>
      <c r="C3748">
        <v>47</v>
      </c>
      <c r="D3748">
        <v>1</v>
      </c>
      <c r="E3748">
        <v>20</v>
      </c>
      <c r="F3748">
        <v>2757</v>
      </c>
      <c r="G3748" t="s">
        <v>2770</v>
      </c>
      <c r="H3748" s="6">
        <v>23</v>
      </c>
      <c r="I3748" s="12">
        <f>IF(Fact_Order[[#This Row],[Review Rating]]&gt;3,1,0)</f>
        <v>1</v>
      </c>
      <c r="J3748">
        <v>4.0999999999999996</v>
      </c>
      <c r="K3748">
        <f>IF(Fact_Order[[#This Row],[Discount Applied]]="Yes", 1, 0)</f>
        <v>0</v>
      </c>
      <c r="L3748" t="s">
        <v>1691</v>
      </c>
      <c r="M3748" t="s">
        <v>14</v>
      </c>
    </row>
    <row r="3749" spans="1:13" x14ac:dyDescent="0.3">
      <c r="A3749">
        <v>3293</v>
      </c>
      <c r="B3749">
        <v>4</v>
      </c>
      <c r="C3749">
        <v>10</v>
      </c>
      <c r="D3749">
        <v>2</v>
      </c>
      <c r="E3749">
        <v>9</v>
      </c>
      <c r="F3749">
        <v>3293</v>
      </c>
      <c r="G3749" t="s">
        <v>3306</v>
      </c>
      <c r="H3749" s="6">
        <v>23</v>
      </c>
      <c r="I3749" s="12">
        <f>IF(Fact_Order[[#This Row],[Review Rating]]&gt;3,1,0)</f>
        <v>1</v>
      </c>
      <c r="J3749">
        <v>4.9000000000000004</v>
      </c>
      <c r="K3749">
        <f>IF(Fact_Order[[#This Row],[Discount Applied]]="Yes", 1, 0)</f>
        <v>0</v>
      </c>
      <c r="L3749" t="s">
        <v>1691</v>
      </c>
      <c r="M3749" t="s">
        <v>22</v>
      </c>
    </row>
    <row r="3750" spans="1:13" x14ac:dyDescent="0.3">
      <c r="A3750">
        <v>3297</v>
      </c>
      <c r="B3750">
        <v>3</v>
      </c>
      <c r="C3750">
        <v>30</v>
      </c>
      <c r="D3750">
        <v>2</v>
      </c>
      <c r="E3750">
        <v>1</v>
      </c>
      <c r="F3750">
        <v>3297</v>
      </c>
      <c r="G3750" t="s">
        <v>3310</v>
      </c>
      <c r="H3750" s="6">
        <v>23</v>
      </c>
      <c r="I3750" s="12">
        <f>IF(Fact_Order[[#This Row],[Review Rating]]&gt;3,1,0)</f>
        <v>1</v>
      </c>
      <c r="J3750">
        <v>4.2</v>
      </c>
      <c r="K3750">
        <f>IF(Fact_Order[[#This Row],[Discount Applied]]="Yes", 1, 0)</f>
        <v>0</v>
      </c>
      <c r="L3750" t="s">
        <v>1691</v>
      </c>
      <c r="M3750" t="s">
        <v>8</v>
      </c>
    </row>
    <row r="3751" spans="1:13" x14ac:dyDescent="0.3">
      <c r="A3751">
        <v>3333</v>
      </c>
      <c r="B3751">
        <v>5</v>
      </c>
      <c r="C3751">
        <v>48</v>
      </c>
      <c r="D3751">
        <v>3</v>
      </c>
      <c r="E3751">
        <v>18</v>
      </c>
      <c r="F3751">
        <v>3333</v>
      </c>
      <c r="G3751" t="s">
        <v>3346</v>
      </c>
      <c r="H3751" s="6">
        <v>23</v>
      </c>
      <c r="I3751" s="12">
        <f>IF(Fact_Order[[#This Row],[Review Rating]]&gt;3,1,0)</f>
        <v>1</v>
      </c>
      <c r="J3751">
        <v>3.1</v>
      </c>
      <c r="K3751">
        <f>IF(Fact_Order[[#This Row],[Discount Applied]]="Yes", 1, 0)</f>
        <v>0</v>
      </c>
      <c r="L3751" t="s">
        <v>1691</v>
      </c>
      <c r="M3751" t="s">
        <v>14</v>
      </c>
    </row>
    <row r="3752" spans="1:13" x14ac:dyDescent="0.3">
      <c r="A3752">
        <v>3335</v>
      </c>
      <c r="B3752">
        <v>2</v>
      </c>
      <c r="C3752">
        <v>19</v>
      </c>
      <c r="D3752">
        <v>3</v>
      </c>
      <c r="E3752">
        <v>6</v>
      </c>
      <c r="F3752">
        <v>3335</v>
      </c>
      <c r="G3752" t="s">
        <v>3348</v>
      </c>
      <c r="H3752" s="6">
        <v>23</v>
      </c>
      <c r="I3752" s="12">
        <f>IF(Fact_Order[[#This Row],[Review Rating]]&gt;3,1,0)</f>
        <v>1</v>
      </c>
      <c r="J3752">
        <v>3.4</v>
      </c>
      <c r="K3752">
        <f>IF(Fact_Order[[#This Row],[Discount Applied]]="Yes", 1, 0)</f>
        <v>0</v>
      </c>
      <c r="L3752" t="s">
        <v>1691</v>
      </c>
      <c r="M3752" t="s">
        <v>12</v>
      </c>
    </row>
    <row r="3753" spans="1:13" x14ac:dyDescent="0.3">
      <c r="A3753">
        <v>3338</v>
      </c>
      <c r="B3753">
        <v>5</v>
      </c>
      <c r="C3753">
        <v>29</v>
      </c>
      <c r="D3753">
        <v>1</v>
      </c>
      <c r="E3753">
        <v>15</v>
      </c>
      <c r="F3753">
        <v>3338</v>
      </c>
      <c r="G3753" t="s">
        <v>3351</v>
      </c>
      <c r="H3753" s="6">
        <v>23</v>
      </c>
      <c r="I3753" s="12">
        <f>IF(Fact_Order[[#This Row],[Review Rating]]&gt;3,1,0)</f>
        <v>1</v>
      </c>
      <c r="J3753">
        <v>4.4000000000000004</v>
      </c>
      <c r="K3753">
        <f>IF(Fact_Order[[#This Row],[Discount Applied]]="Yes", 1, 0)</f>
        <v>0</v>
      </c>
      <c r="L3753" t="s">
        <v>1691</v>
      </c>
      <c r="M3753" t="s">
        <v>22</v>
      </c>
    </row>
    <row r="3754" spans="1:13" x14ac:dyDescent="0.3">
      <c r="A3754">
        <v>3364</v>
      </c>
      <c r="B3754">
        <v>3</v>
      </c>
      <c r="C3754">
        <v>19</v>
      </c>
      <c r="D3754">
        <v>1</v>
      </c>
      <c r="E3754">
        <v>2</v>
      </c>
      <c r="F3754">
        <v>3364</v>
      </c>
      <c r="G3754" t="s">
        <v>3377</v>
      </c>
      <c r="H3754" s="6">
        <v>23</v>
      </c>
      <c r="I3754" s="12">
        <f>IF(Fact_Order[[#This Row],[Review Rating]]&gt;3,1,0)</f>
        <v>0</v>
      </c>
      <c r="J3754">
        <v>3</v>
      </c>
      <c r="K3754">
        <f>IF(Fact_Order[[#This Row],[Discount Applied]]="Yes", 1, 0)</f>
        <v>0</v>
      </c>
      <c r="L3754" t="s">
        <v>1691</v>
      </c>
      <c r="M3754" t="s">
        <v>22</v>
      </c>
    </row>
    <row r="3755" spans="1:13" x14ac:dyDescent="0.3">
      <c r="A3755">
        <v>3462</v>
      </c>
      <c r="B3755">
        <v>4</v>
      </c>
      <c r="C3755">
        <v>6</v>
      </c>
      <c r="D3755">
        <v>2</v>
      </c>
      <c r="E3755">
        <v>10</v>
      </c>
      <c r="F3755">
        <v>3462</v>
      </c>
      <c r="G3755" t="s">
        <v>3475</v>
      </c>
      <c r="H3755" s="6">
        <v>23</v>
      </c>
      <c r="I3755" s="12">
        <f>IF(Fact_Order[[#This Row],[Review Rating]]&gt;3,1,0)</f>
        <v>1</v>
      </c>
      <c r="J3755">
        <v>4.4000000000000004</v>
      </c>
      <c r="K3755">
        <f>IF(Fact_Order[[#This Row],[Discount Applied]]="Yes", 1, 0)</f>
        <v>0</v>
      </c>
      <c r="L3755" t="s">
        <v>1691</v>
      </c>
      <c r="M3755" t="s">
        <v>10</v>
      </c>
    </row>
    <row r="3756" spans="1:13" x14ac:dyDescent="0.3">
      <c r="A3756">
        <v>3556</v>
      </c>
      <c r="B3756">
        <v>3</v>
      </c>
      <c r="C3756">
        <v>13</v>
      </c>
      <c r="D3756">
        <v>2</v>
      </c>
      <c r="E3756">
        <v>1</v>
      </c>
      <c r="F3756">
        <v>3556</v>
      </c>
      <c r="G3756" t="s">
        <v>3569</v>
      </c>
      <c r="H3756" s="6">
        <v>23</v>
      </c>
      <c r="I3756" s="12">
        <f>IF(Fact_Order[[#This Row],[Review Rating]]&gt;3,1,0)</f>
        <v>1</v>
      </c>
      <c r="J3756">
        <v>4.5999999999999996</v>
      </c>
      <c r="K3756">
        <f>IF(Fact_Order[[#This Row],[Discount Applied]]="Yes", 1, 0)</f>
        <v>0</v>
      </c>
      <c r="L3756" t="s">
        <v>1691</v>
      </c>
      <c r="M3756" t="s">
        <v>10</v>
      </c>
    </row>
    <row r="3757" spans="1:13" x14ac:dyDescent="0.3">
      <c r="A3757">
        <v>3617</v>
      </c>
      <c r="B3757">
        <v>6</v>
      </c>
      <c r="C3757">
        <v>49</v>
      </c>
      <c r="D3757">
        <v>1</v>
      </c>
      <c r="E3757">
        <v>16</v>
      </c>
      <c r="F3757">
        <v>3617</v>
      </c>
      <c r="G3757" t="s">
        <v>3630</v>
      </c>
      <c r="H3757" s="6">
        <v>23</v>
      </c>
      <c r="I3757" s="12">
        <f>IF(Fact_Order[[#This Row],[Review Rating]]&gt;3,1,0)</f>
        <v>1</v>
      </c>
      <c r="J3757">
        <v>3.3</v>
      </c>
      <c r="K3757">
        <f>IF(Fact_Order[[#This Row],[Discount Applied]]="Yes", 1, 0)</f>
        <v>0</v>
      </c>
      <c r="L3757" t="s">
        <v>1691</v>
      </c>
      <c r="M3757" t="s">
        <v>27</v>
      </c>
    </row>
    <row r="3758" spans="1:13" x14ac:dyDescent="0.3">
      <c r="A3758">
        <v>3691</v>
      </c>
      <c r="B3758">
        <v>6</v>
      </c>
      <c r="C3758">
        <v>24</v>
      </c>
      <c r="D3758">
        <v>4</v>
      </c>
      <c r="E3758">
        <v>1</v>
      </c>
      <c r="F3758">
        <v>3691</v>
      </c>
      <c r="G3758" t="s">
        <v>3704</v>
      </c>
      <c r="H3758" s="6">
        <v>23</v>
      </c>
      <c r="I3758" s="12">
        <f>IF(Fact_Order[[#This Row],[Review Rating]]&gt;3,1,0)</f>
        <v>1</v>
      </c>
      <c r="J3758">
        <v>3.7</v>
      </c>
      <c r="K3758">
        <f>IF(Fact_Order[[#This Row],[Discount Applied]]="Yes", 1, 0)</f>
        <v>0</v>
      </c>
      <c r="L3758" t="s">
        <v>1691</v>
      </c>
      <c r="M3758" t="s">
        <v>22</v>
      </c>
    </row>
    <row r="3759" spans="1:13" x14ac:dyDescent="0.3">
      <c r="A3759">
        <v>3738</v>
      </c>
      <c r="B3759">
        <v>2</v>
      </c>
      <c r="C3759">
        <v>1</v>
      </c>
      <c r="D3759">
        <v>1</v>
      </c>
      <c r="E3759">
        <v>17</v>
      </c>
      <c r="F3759">
        <v>3738</v>
      </c>
      <c r="G3759" t="s">
        <v>3751</v>
      </c>
      <c r="H3759" s="6">
        <v>23</v>
      </c>
      <c r="I3759" s="12">
        <f>IF(Fact_Order[[#This Row],[Review Rating]]&gt;3,1,0)</f>
        <v>1</v>
      </c>
      <c r="J3759">
        <v>4.9000000000000004</v>
      </c>
      <c r="K3759">
        <f>IF(Fact_Order[[#This Row],[Discount Applied]]="Yes", 1, 0)</f>
        <v>0</v>
      </c>
      <c r="L3759" t="s">
        <v>1691</v>
      </c>
      <c r="M3759" t="s">
        <v>14</v>
      </c>
    </row>
    <row r="3760" spans="1:13" x14ac:dyDescent="0.3">
      <c r="A3760">
        <v>35</v>
      </c>
      <c r="B3760">
        <v>6</v>
      </c>
      <c r="C3760">
        <v>21</v>
      </c>
      <c r="D3760">
        <v>4</v>
      </c>
      <c r="E3760">
        <v>15</v>
      </c>
      <c r="F3760">
        <v>25</v>
      </c>
      <c r="G3760" t="s">
        <v>37</v>
      </c>
      <c r="H3760" s="6">
        <v>22</v>
      </c>
      <c r="I3760" s="12">
        <f>IF(Fact_Order[[#This Row],[Review Rating]]&gt;3,1,0)</f>
        <v>0</v>
      </c>
      <c r="J3760">
        <v>2.9</v>
      </c>
      <c r="K3760">
        <f>IF(Fact_Order[[#This Row],[Discount Applied]]="Yes", 1, 0)</f>
        <v>1</v>
      </c>
      <c r="L3760" t="s">
        <v>7</v>
      </c>
      <c r="M3760" t="s">
        <v>27</v>
      </c>
    </row>
    <row r="3761" spans="1:13" x14ac:dyDescent="0.3">
      <c r="A3761">
        <v>202</v>
      </c>
      <c r="B3761">
        <v>2</v>
      </c>
      <c r="C3761">
        <v>10</v>
      </c>
      <c r="D3761">
        <v>4</v>
      </c>
      <c r="E3761">
        <v>1</v>
      </c>
      <c r="F3761">
        <v>202</v>
      </c>
      <c r="G3761" t="s">
        <v>214</v>
      </c>
      <c r="H3761" s="6">
        <v>22</v>
      </c>
      <c r="I3761" s="12">
        <f>IF(Fact_Order[[#This Row],[Review Rating]]&gt;3,1,0)</f>
        <v>1</v>
      </c>
      <c r="J3761">
        <v>4.3</v>
      </c>
      <c r="K3761">
        <f>IF(Fact_Order[[#This Row],[Discount Applied]]="Yes", 1, 0)</f>
        <v>1</v>
      </c>
      <c r="L3761" t="s">
        <v>7</v>
      </c>
      <c r="M3761" t="s">
        <v>22</v>
      </c>
    </row>
    <row r="3762" spans="1:13" x14ac:dyDescent="0.3">
      <c r="A3762">
        <v>211</v>
      </c>
      <c r="B3762">
        <v>5</v>
      </c>
      <c r="C3762">
        <v>35</v>
      </c>
      <c r="D3762">
        <v>4</v>
      </c>
      <c r="E3762">
        <v>15</v>
      </c>
      <c r="F3762">
        <v>211</v>
      </c>
      <c r="G3762" t="s">
        <v>223</v>
      </c>
      <c r="H3762" s="6">
        <v>22</v>
      </c>
      <c r="I3762" s="12">
        <f>IF(Fact_Order[[#This Row],[Review Rating]]&gt;3,1,0)</f>
        <v>0</v>
      </c>
      <c r="J3762">
        <v>3</v>
      </c>
      <c r="K3762">
        <f>IF(Fact_Order[[#This Row],[Discount Applied]]="Yes", 1, 0)</f>
        <v>1</v>
      </c>
      <c r="L3762" t="s">
        <v>7</v>
      </c>
      <c r="M3762" t="s">
        <v>14</v>
      </c>
    </row>
    <row r="3763" spans="1:13" x14ac:dyDescent="0.3">
      <c r="A3763">
        <v>226</v>
      </c>
      <c r="B3763">
        <v>3</v>
      </c>
      <c r="C3763">
        <v>11</v>
      </c>
      <c r="D3763">
        <v>2</v>
      </c>
      <c r="E3763">
        <v>15</v>
      </c>
      <c r="F3763">
        <v>226</v>
      </c>
      <c r="G3763" t="s">
        <v>238</v>
      </c>
      <c r="H3763" s="6">
        <v>22</v>
      </c>
      <c r="I3763" s="12">
        <f>IF(Fact_Order[[#This Row],[Review Rating]]&gt;3,1,0)</f>
        <v>1</v>
      </c>
      <c r="J3763">
        <v>3.2</v>
      </c>
      <c r="K3763">
        <f>IF(Fact_Order[[#This Row],[Discount Applied]]="Yes", 1, 0)</f>
        <v>1</v>
      </c>
      <c r="L3763" t="s">
        <v>7</v>
      </c>
      <c r="M3763" t="s">
        <v>22</v>
      </c>
    </row>
    <row r="3764" spans="1:13" x14ac:dyDescent="0.3">
      <c r="A3764">
        <v>310</v>
      </c>
      <c r="B3764">
        <v>4</v>
      </c>
      <c r="C3764">
        <v>47</v>
      </c>
      <c r="D3764">
        <v>2</v>
      </c>
      <c r="E3764">
        <v>11</v>
      </c>
      <c r="F3764">
        <v>310</v>
      </c>
      <c r="G3764" t="s">
        <v>322</v>
      </c>
      <c r="H3764" s="6">
        <v>22</v>
      </c>
      <c r="I3764" s="12">
        <f>IF(Fact_Order[[#This Row],[Review Rating]]&gt;3,1,0)</f>
        <v>1</v>
      </c>
      <c r="J3764">
        <v>4.5</v>
      </c>
      <c r="K3764">
        <f>IF(Fact_Order[[#This Row],[Discount Applied]]="Yes", 1, 0)</f>
        <v>1</v>
      </c>
      <c r="L3764" t="s">
        <v>7</v>
      </c>
      <c r="M3764" t="s">
        <v>10</v>
      </c>
    </row>
    <row r="3765" spans="1:13" x14ac:dyDescent="0.3">
      <c r="A3765">
        <v>317</v>
      </c>
      <c r="B3765">
        <v>2</v>
      </c>
      <c r="C3765">
        <v>19</v>
      </c>
      <c r="D3765">
        <v>4</v>
      </c>
      <c r="E3765">
        <v>9</v>
      </c>
      <c r="F3765">
        <v>317</v>
      </c>
      <c r="G3765" t="s">
        <v>329</v>
      </c>
      <c r="H3765" s="6">
        <v>22</v>
      </c>
      <c r="I3765" s="12">
        <f>IF(Fact_Order[[#This Row],[Review Rating]]&gt;3,1,0)</f>
        <v>1</v>
      </c>
      <c r="J3765">
        <v>3.3</v>
      </c>
      <c r="K3765">
        <f>IF(Fact_Order[[#This Row],[Discount Applied]]="Yes", 1, 0)</f>
        <v>1</v>
      </c>
      <c r="L3765" t="s">
        <v>7</v>
      </c>
      <c r="M3765" t="s">
        <v>8</v>
      </c>
    </row>
    <row r="3766" spans="1:13" x14ac:dyDescent="0.3">
      <c r="A3766">
        <v>505</v>
      </c>
      <c r="B3766">
        <v>2</v>
      </c>
      <c r="C3766">
        <v>10</v>
      </c>
      <c r="D3766">
        <v>1</v>
      </c>
      <c r="E3766">
        <v>10</v>
      </c>
      <c r="F3766">
        <v>505</v>
      </c>
      <c r="G3766" t="s">
        <v>517</v>
      </c>
      <c r="H3766" s="6">
        <v>22</v>
      </c>
      <c r="I3766" s="12">
        <f>IF(Fact_Order[[#This Row],[Review Rating]]&gt;3,1,0)</f>
        <v>1</v>
      </c>
      <c r="J3766">
        <v>3.9</v>
      </c>
      <c r="K3766">
        <f>IF(Fact_Order[[#This Row],[Discount Applied]]="Yes", 1, 0)</f>
        <v>1</v>
      </c>
      <c r="L3766" t="s">
        <v>7</v>
      </c>
      <c r="M3766" t="s">
        <v>14</v>
      </c>
    </row>
    <row r="3767" spans="1:13" x14ac:dyDescent="0.3">
      <c r="A3767">
        <v>539</v>
      </c>
      <c r="B3767">
        <v>2</v>
      </c>
      <c r="C3767">
        <v>42</v>
      </c>
      <c r="D3767">
        <v>2</v>
      </c>
      <c r="E3767">
        <v>21</v>
      </c>
      <c r="F3767">
        <v>539</v>
      </c>
      <c r="G3767" t="s">
        <v>551</v>
      </c>
      <c r="H3767" s="6">
        <v>22</v>
      </c>
      <c r="I3767" s="12">
        <f>IF(Fact_Order[[#This Row],[Review Rating]]&gt;3,1,0)</f>
        <v>1</v>
      </c>
      <c r="J3767">
        <v>3.2</v>
      </c>
      <c r="K3767">
        <f>IF(Fact_Order[[#This Row],[Discount Applied]]="Yes", 1, 0)</f>
        <v>1</v>
      </c>
      <c r="L3767" t="s">
        <v>7</v>
      </c>
      <c r="M3767" t="s">
        <v>10</v>
      </c>
    </row>
    <row r="3768" spans="1:13" x14ac:dyDescent="0.3">
      <c r="A3768">
        <v>719</v>
      </c>
      <c r="B3768">
        <v>4</v>
      </c>
      <c r="C3768">
        <v>21</v>
      </c>
      <c r="D3768">
        <v>3</v>
      </c>
      <c r="E3768">
        <v>6</v>
      </c>
      <c r="F3768">
        <v>719</v>
      </c>
      <c r="G3768" t="s">
        <v>731</v>
      </c>
      <c r="H3768" s="6">
        <v>22</v>
      </c>
      <c r="I3768" s="12">
        <f>IF(Fact_Order[[#This Row],[Review Rating]]&gt;3,1,0)</f>
        <v>1</v>
      </c>
      <c r="J3768">
        <v>4.5999999999999996</v>
      </c>
      <c r="K3768">
        <f>IF(Fact_Order[[#This Row],[Discount Applied]]="Yes", 1, 0)</f>
        <v>1</v>
      </c>
      <c r="L3768" t="s">
        <v>7</v>
      </c>
      <c r="M3768" t="s">
        <v>22</v>
      </c>
    </row>
    <row r="3769" spans="1:13" x14ac:dyDescent="0.3">
      <c r="A3769">
        <v>720</v>
      </c>
      <c r="B3769">
        <v>3</v>
      </c>
      <c r="C3769">
        <v>17</v>
      </c>
      <c r="D3769">
        <v>3</v>
      </c>
      <c r="E3769">
        <v>7</v>
      </c>
      <c r="F3769">
        <v>720</v>
      </c>
      <c r="G3769" t="s">
        <v>732</v>
      </c>
      <c r="H3769" s="6">
        <v>22</v>
      </c>
      <c r="I3769" s="12">
        <f>IF(Fact_Order[[#This Row],[Review Rating]]&gt;3,1,0)</f>
        <v>1</v>
      </c>
      <c r="J3769">
        <v>3.3</v>
      </c>
      <c r="K3769">
        <f>IF(Fact_Order[[#This Row],[Discount Applied]]="Yes", 1, 0)</f>
        <v>1</v>
      </c>
      <c r="L3769" t="s">
        <v>7</v>
      </c>
      <c r="M3769" t="s">
        <v>8</v>
      </c>
    </row>
    <row r="3770" spans="1:13" x14ac:dyDescent="0.3">
      <c r="A3770">
        <v>773</v>
      </c>
      <c r="B3770">
        <v>2</v>
      </c>
      <c r="C3770">
        <v>27</v>
      </c>
      <c r="D3770">
        <v>4</v>
      </c>
      <c r="E3770">
        <v>3</v>
      </c>
      <c r="F3770">
        <v>773</v>
      </c>
      <c r="G3770" t="s">
        <v>785</v>
      </c>
      <c r="H3770" s="6">
        <v>22</v>
      </c>
      <c r="I3770" s="12">
        <f>IF(Fact_Order[[#This Row],[Review Rating]]&gt;3,1,0)</f>
        <v>1</v>
      </c>
      <c r="J3770">
        <v>3.6</v>
      </c>
      <c r="K3770">
        <f>IF(Fact_Order[[#This Row],[Discount Applied]]="Yes", 1, 0)</f>
        <v>1</v>
      </c>
      <c r="L3770" t="s">
        <v>7</v>
      </c>
      <c r="M3770" t="s">
        <v>27</v>
      </c>
    </row>
    <row r="3771" spans="1:13" x14ac:dyDescent="0.3">
      <c r="A3771">
        <v>916</v>
      </c>
      <c r="B3771">
        <v>6</v>
      </c>
      <c r="C3771">
        <v>4</v>
      </c>
      <c r="D3771">
        <v>1</v>
      </c>
      <c r="E3771">
        <v>11</v>
      </c>
      <c r="F3771">
        <v>916</v>
      </c>
      <c r="G3771" t="s">
        <v>928</v>
      </c>
      <c r="H3771" s="6">
        <v>22</v>
      </c>
      <c r="I3771" s="12">
        <f>IF(Fact_Order[[#This Row],[Review Rating]]&gt;3,1,0)</f>
        <v>0</v>
      </c>
      <c r="J3771">
        <v>2.9</v>
      </c>
      <c r="K3771">
        <f>IF(Fact_Order[[#This Row],[Discount Applied]]="Yes", 1, 0)</f>
        <v>1</v>
      </c>
      <c r="L3771" t="s">
        <v>7</v>
      </c>
      <c r="M3771" t="s">
        <v>12</v>
      </c>
    </row>
    <row r="3772" spans="1:13" x14ac:dyDescent="0.3">
      <c r="A3772">
        <v>1030</v>
      </c>
      <c r="B3772">
        <v>5</v>
      </c>
      <c r="C3772">
        <v>32</v>
      </c>
      <c r="D3772">
        <v>2</v>
      </c>
      <c r="E3772">
        <v>25</v>
      </c>
      <c r="F3772">
        <v>1030</v>
      </c>
      <c r="G3772" t="s">
        <v>1042</v>
      </c>
      <c r="H3772" s="6">
        <v>22</v>
      </c>
      <c r="I3772" s="12">
        <f>IF(Fact_Order[[#This Row],[Review Rating]]&gt;3,1,0)</f>
        <v>1</v>
      </c>
      <c r="J3772">
        <v>3.6</v>
      </c>
      <c r="K3772">
        <f>IF(Fact_Order[[#This Row],[Discount Applied]]="Yes", 1, 0)</f>
        <v>1</v>
      </c>
      <c r="L3772" t="s">
        <v>7</v>
      </c>
      <c r="M3772" t="s">
        <v>8</v>
      </c>
    </row>
    <row r="3773" spans="1:13" x14ac:dyDescent="0.3">
      <c r="A3773">
        <v>1041</v>
      </c>
      <c r="B3773">
        <v>3</v>
      </c>
      <c r="C3773">
        <v>18</v>
      </c>
      <c r="D3773">
        <v>4</v>
      </c>
      <c r="E3773">
        <v>3</v>
      </c>
      <c r="F3773">
        <v>1041</v>
      </c>
      <c r="G3773" t="s">
        <v>1053</v>
      </c>
      <c r="H3773" s="6">
        <v>22</v>
      </c>
      <c r="I3773" s="12">
        <f>IF(Fact_Order[[#This Row],[Review Rating]]&gt;3,1,0)</f>
        <v>1</v>
      </c>
      <c r="J3773">
        <v>4</v>
      </c>
      <c r="K3773">
        <f>IF(Fact_Order[[#This Row],[Discount Applied]]="Yes", 1, 0)</f>
        <v>1</v>
      </c>
      <c r="L3773" t="s">
        <v>7</v>
      </c>
      <c r="M3773" t="s">
        <v>10</v>
      </c>
    </row>
    <row r="3774" spans="1:13" x14ac:dyDescent="0.3">
      <c r="A3774">
        <v>1047</v>
      </c>
      <c r="B3774">
        <v>4</v>
      </c>
      <c r="C3774">
        <v>27</v>
      </c>
      <c r="D3774">
        <v>1</v>
      </c>
      <c r="E3774">
        <v>5</v>
      </c>
      <c r="F3774">
        <v>1047</v>
      </c>
      <c r="G3774" t="s">
        <v>1059</v>
      </c>
      <c r="H3774" s="6">
        <v>22</v>
      </c>
      <c r="I3774" s="12">
        <f>IF(Fact_Order[[#This Row],[Review Rating]]&gt;3,1,0)</f>
        <v>1</v>
      </c>
      <c r="J3774">
        <v>4.2</v>
      </c>
      <c r="K3774">
        <f>IF(Fact_Order[[#This Row],[Discount Applied]]="Yes", 1, 0)</f>
        <v>1</v>
      </c>
      <c r="L3774" t="s">
        <v>7</v>
      </c>
      <c r="M3774" t="s">
        <v>8</v>
      </c>
    </row>
    <row r="3775" spans="1:13" x14ac:dyDescent="0.3">
      <c r="A3775">
        <v>1179</v>
      </c>
      <c r="B3775">
        <v>1</v>
      </c>
      <c r="C3775">
        <v>37</v>
      </c>
      <c r="D3775">
        <v>2</v>
      </c>
      <c r="E3775">
        <v>11</v>
      </c>
      <c r="F3775">
        <v>1179</v>
      </c>
      <c r="G3775" t="s">
        <v>1191</v>
      </c>
      <c r="H3775" s="6">
        <v>22</v>
      </c>
      <c r="I3775" s="12">
        <f>IF(Fact_Order[[#This Row],[Review Rating]]&gt;3,1,0)</f>
        <v>1</v>
      </c>
      <c r="J3775">
        <v>4.9000000000000004</v>
      </c>
      <c r="K3775">
        <f>IF(Fact_Order[[#This Row],[Discount Applied]]="Yes", 1, 0)</f>
        <v>1</v>
      </c>
      <c r="L3775" t="s">
        <v>7</v>
      </c>
      <c r="M3775" t="s">
        <v>27</v>
      </c>
    </row>
    <row r="3776" spans="1:13" x14ac:dyDescent="0.3">
      <c r="A3776">
        <v>1201</v>
      </c>
      <c r="B3776">
        <v>6</v>
      </c>
      <c r="C3776">
        <v>40</v>
      </c>
      <c r="D3776">
        <v>1</v>
      </c>
      <c r="E3776">
        <v>8</v>
      </c>
      <c r="F3776">
        <v>1201</v>
      </c>
      <c r="G3776" t="s">
        <v>1213</v>
      </c>
      <c r="H3776" s="6">
        <v>22</v>
      </c>
      <c r="I3776" s="12">
        <f>IF(Fact_Order[[#This Row],[Review Rating]]&gt;3,1,0)</f>
        <v>1</v>
      </c>
      <c r="J3776">
        <v>4.4000000000000004</v>
      </c>
      <c r="K3776">
        <f>IF(Fact_Order[[#This Row],[Discount Applied]]="Yes", 1, 0)</f>
        <v>1</v>
      </c>
      <c r="L3776" t="s">
        <v>7</v>
      </c>
      <c r="M3776" t="s">
        <v>14</v>
      </c>
    </row>
    <row r="3777" spans="1:13" x14ac:dyDescent="0.3">
      <c r="A3777">
        <v>1236</v>
      </c>
      <c r="B3777">
        <v>6</v>
      </c>
      <c r="C3777">
        <v>38</v>
      </c>
      <c r="D3777">
        <v>2</v>
      </c>
      <c r="E3777">
        <v>2</v>
      </c>
      <c r="F3777">
        <v>1236</v>
      </c>
      <c r="G3777" t="s">
        <v>1248</v>
      </c>
      <c r="H3777" s="6">
        <v>22</v>
      </c>
      <c r="I3777" s="12">
        <f>IF(Fact_Order[[#This Row],[Review Rating]]&gt;3,1,0)</f>
        <v>0</v>
      </c>
      <c r="J3777">
        <v>3</v>
      </c>
      <c r="K3777">
        <f>IF(Fact_Order[[#This Row],[Discount Applied]]="Yes", 1, 0)</f>
        <v>1</v>
      </c>
      <c r="L3777" t="s">
        <v>7</v>
      </c>
      <c r="M3777" t="s">
        <v>14</v>
      </c>
    </row>
    <row r="3778" spans="1:13" x14ac:dyDescent="0.3">
      <c r="A3778">
        <v>1359</v>
      </c>
      <c r="B3778">
        <v>6</v>
      </c>
      <c r="C3778">
        <v>44</v>
      </c>
      <c r="D3778">
        <v>2</v>
      </c>
      <c r="E3778">
        <v>19</v>
      </c>
      <c r="F3778">
        <v>1359</v>
      </c>
      <c r="G3778" t="s">
        <v>1371</v>
      </c>
      <c r="H3778" s="6">
        <v>22</v>
      </c>
      <c r="I3778" s="12">
        <f>IF(Fact_Order[[#This Row],[Review Rating]]&gt;3,1,0)</f>
        <v>0</v>
      </c>
      <c r="J3778">
        <v>2.5</v>
      </c>
      <c r="K3778">
        <f>IF(Fact_Order[[#This Row],[Discount Applied]]="Yes", 1, 0)</f>
        <v>1</v>
      </c>
      <c r="L3778" t="s">
        <v>7</v>
      </c>
      <c r="M3778" t="s">
        <v>8</v>
      </c>
    </row>
    <row r="3779" spans="1:13" x14ac:dyDescent="0.3">
      <c r="A3779">
        <v>1527</v>
      </c>
      <c r="B3779">
        <v>3</v>
      </c>
      <c r="C3779">
        <v>20</v>
      </c>
      <c r="D3779">
        <v>3</v>
      </c>
      <c r="E3779">
        <v>15</v>
      </c>
      <c r="F3779">
        <v>1527</v>
      </c>
      <c r="G3779" t="s">
        <v>1539</v>
      </c>
      <c r="H3779" s="6">
        <v>22</v>
      </c>
      <c r="I3779" s="12">
        <f>IF(Fact_Order[[#This Row],[Review Rating]]&gt;3,1,0)</f>
        <v>1</v>
      </c>
      <c r="J3779">
        <v>3.1</v>
      </c>
      <c r="K3779">
        <f>IF(Fact_Order[[#This Row],[Discount Applied]]="Yes", 1, 0)</f>
        <v>1</v>
      </c>
      <c r="L3779" t="s">
        <v>7</v>
      </c>
      <c r="M3779" t="s">
        <v>14</v>
      </c>
    </row>
    <row r="3780" spans="1:13" x14ac:dyDescent="0.3">
      <c r="A3780">
        <v>1637</v>
      </c>
      <c r="B3780">
        <v>2</v>
      </c>
      <c r="C3780">
        <v>26</v>
      </c>
      <c r="D3780">
        <v>4</v>
      </c>
      <c r="E3780">
        <v>24</v>
      </c>
      <c r="F3780">
        <v>1637</v>
      </c>
      <c r="G3780" t="s">
        <v>1649</v>
      </c>
      <c r="H3780" s="6">
        <v>22</v>
      </c>
      <c r="I3780" s="12">
        <f>IF(Fact_Order[[#This Row],[Review Rating]]&gt;3,1,0)</f>
        <v>1</v>
      </c>
      <c r="J3780">
        <v>4</v>
      </c>
      <c r="K3780">
        <f>IF(Fact_Order[[#This Row],[Discount Applied]]="Yes", 1, 0)</f>
        <v>1</v>
      </c>
      <c r="L3780" t="s">
        <v>7</v>
      </c>
      <c r="M3780" t="s">
        <v>10</v>
      </c>
    </row>
    <row r="3781" spans="1:13" x14ac:dyDescent="0.3">
      <c r="A3781">
        <v>1664</v>
      </c>
      <c r="B3781">
        <v>4</v>
      </c>
      <c r="C3781">
        <v>2</v>
      </c>
      <c r="D3781">
        <v>3</v>
      </c>
      <c r="E3781">
        <v>6</v>
      </c>
      <c r="F3781">
        <v>1664</v>
      </c>
      <c r="G3781" t="s">
        <v>1676</v>
      </c>
      <c r="H3781" s="6">
        <v>22</v>
      </c>
      <c r="I3781" s="12">
        <f>IF(Fact_Order[[#This Row],[Review Rating]]&gt;3,1,0)</f>
        <v>1</v>
      </c>
      <c r="J3781">
        <v>3.5</v>
      </c>
      <c r="K3781">
        <f>IF(Fact_Order[[#This Row],[Discount Applied]]="Yes", 1, 0)</f>
        <v>1</v>
      </c>
      <c r="L3781" t="s">
        <v>7</v>
      </c>
      <c r="M3781" t="s">
        <v>10</v>
      </c>
    </row>
    <row r="3782" spans="1:13" x14ac:dyDescent="0.3">
      <c r="A3782">
        <v>1672</v>
      </c>
      <c r="B3782">
        <v>2</v>
      </c>
      <c r="C3782">
        <v>41</v>
      </c>
      <c r="D3782">
        <v>1</v>
      </c>
      <c r="E3782">
        <v>16</v>
      </c>
      <c r="F3782">
        <v>1672</v>
      </c>
      <c r="G3782" t="s">
        <v>1684</v>
      </c>
      <c r="H3782" s="6">
        <v>22</v>
      </c>
      <c r="I3782" s="12">
        <f>IF(Fact_Order[[#This Row],[Review Rating]]&gt;3,1,0)</f>
        <v>1</v>
      </c>
      <c r="J3782">
        <v>4</v>
      </c>
      <c r="K3782">
        <f>IF(Fact_Order[[#This Row],[Discount Applied]]="Yes", 1, 0)</f>
        <v>1</v>
      </c>
      <c r="L3782" t="s">
        <v>7</v>
      </c>
      <c r="M3782" t="s">
        <v>22</v>
      </c>
    </row>
    <row r="3783" spans="1:13" x14ac:dyDescent="0.3">
      <c r="A3783">
        <v>1704</v>
      </c>
      <c r="B3783">
        <v>3</v>
      </c>
      <c r="C3783">
        <v>19</v>
      </c>
      <c r="D3783">
        <v>2</v>
      </c>
      <c r="E3783">
        <v>22</v>
      </c>
      <c r="F3783">
        <v>1704</v>
      </c>
      <c r="G3783" t="s">
        <v>1717</v>
      </c>
      <c r="H3783" s="6">
        <v>22</v>
      </c>
      <c r="I3783" s="12">
        <f>IF(Fact_Order[[#This Row],[Review Rating]]&gt;3,1,0)</f>
        <v>1</v>
      </c>
      <c r="J3783">
        <v>4</v>
      </c>
      <c r="K3783">
        <f>IF(Fact_Order[[#This Row],[Discount Applied]]="Yes", 1, 0)</f>
        <v>0</v>
      </c>
      <c r="L3783" t="s">
        <v>1691</v>
      </c>
      <c r="M3783" t="s">
        <v>22</v>
      </c>
    </row>
    <row r="3784" spans="1:13" x14ac:dyDescent="0.3">
      <c r="A3784">
        <v>1714</v>
      </c>
      <c r="B3784">
        <v>2</v>
      </c>
      <c r="C3784">
        <v>10</v>
      </c>
      <c r="D3784">
        <v>1</v>
      </c>
      <c r="E3784">
        <v>15</v>
      </c>
      <c r="F3784">
        <v>1714</v>
      </c>
      <c r="G3784" t="s">
        <v>1727</v>
      </c>
      <c r="H3784" s="6">
        <v>22</v>
      </c>
      <c r="I3784" s="12">
        <f>IF(Fact_Order[[#This Row],[Review Rating]]&gt;3,1,0)</f>
        <v>1</v>
      </c>
      <c r="J3784">
        <v>4.5999999999999996</v>
      </c>
      <c r="K3784">
        <f>IF(Fact_Order[[#This Row],[Discount Applied]]="Yes", 1, 0)</f>
        <v>0</v>
      </c>
      <c r="L3784" t="s">
        <v>1691</v>
      </c>
      <c r="M3784" t="s">
        <v>14</v>
      </c>
    </row>
    <row r="3785" spans="1:13" x14ac:dyDescent="0.3">
      <c r="A3785">
        <v>1731</v>
      </c>
      <c r="B3785">
        <v>2</v>
      </c>
      <c r="C3785">
        <v>16</v>
      </c>
      <c r="D3785">
        <v>4</v>
      </c>
      <c r="E3785">
        <v>6</v>
      </c>
      <c r="F3785">
        <v>1731</v>
      </c>
      <c r="G3785" t="s">
        <v>1744</v>
      </c>
      <c r="H3785" s="6">
        <v>22</v>
      </c>
      <c r="I3785" s="12">
        <f>IF(Fact_Order[[#This Row],[Review Rating]]&gt;3,1,0)</f>
        <v>1</v>
      </c>
      <c r="J3785">
        <v>4.2</v>
      </c>
      <c r="K3785">
        <f>IF(Fact_Order[[#This Row],[Discount Applied]]="Yes", 1, 0)</f>
        <v>0</v>
      </c>
      <c r="L3785" t="s">
        <v>1691</v>
      </c>
      <c r="M3785" t="s">
        <v>12</v>
      </c>
    </row>
    <row r="3786" spans="1:13" x14ac:dyDescent="0.3">
      <c r="A3786">
        <v>1771</v>
      </c>
      <c r="B3786">
        <v>1</v>
      </c>
      <c r="C3786">
        <v>50</v>
      </c>
      <c r="D3786">
        <v>4</v>
      </c>
      <c r="E3786">
        <v>22</v>
      </c>
      <c r="F3786">
        <v>1771</v>
      </c>
      <c r="G3786" t="s">
        <v>1784</v>
      </c>
      <c r="H3786" s="6">
        <v>22</v>
      </c>
      <c r="I3786" s="12">
        <f>IF(Fact_Order[[#This Row],[Review Rating]]&gt;3,1,0)</f>
        <v>1</v>
      </c>
      <c r="J3786">
        <v>4.3</v>
      </c>
      <c r="K3786">
        <f>IF(Fact_Order[[#This Row],[Discount Applied]]="Yes", 1, 0)</f>
        <v>0</v>
      </c>
      <c r="L3786" t="s">
        <v>1691</v>
      </c>
      <c r="M3786" t="s">
        <v>22</v>
      </c>
    </row>
    <row r="3787" spans="1:13" x14ac:dyDescent="0.3">
      <c r="A3787">
        <v>1903</v>
      </c>
      <c r="B3787">
        <v>6</v>
      </c>
      <c r="C3787">
        <v>36</v>
      </c>
      <c r="D3787">
        <v>2</v>
      </c>
      <c r="E3787">
        <v>4</v>
      </c>
      <c r="F3787">
        <v>1903</v>
      </c>
      <c r="G3787" t="s">
        <v>1916</v>
      </c>
      <c r="H3787" s="6">
        <v>22</v>
      </c>
      <c r="I3787" s="12">
        <f>IF(Fact_Order[[#This Row],[Review Rating]]&gt;3,1,0)</f>
        <v>1</v>
      </c>
      <c r="J3787">
        <v>5</v>
      </c>
      <c r="K3787">
        <f>IF(Fact_Order[[#This Row],[Discount Applied]]="Yes", 1, 0)</f>
        <v>0</v>
      </c>
      <c r="L3787" t="s">
        <v>1691</v>
      </c>
      <c r="M3787" t="s">
        <v>8</v>
      </c>
    </row>
    <row r="3788" spans="1:13" x14ac:dyDescent="0.3">
      <c r="A3788">
        <v>2257</v>
      </c>
      <c r="B3788">
        <v>4</v>
      </c>
      <c r="C3788">
        <v>19</v>
      </c>
      <c r="D3788">
        <v>4</v>
      </c>
      <c r="E3788">
        <v>1</v>
      </c>
      <c r="F3788">
        <v>2257</v>
      </c>
      <c r="G3788" t="s">
        <v>2270</v>
      </c>
      <c r="H3788" s="6">
        <v>22</v>
      </c>
      <c r="I3788" s="12">
        <f>IF(Fact_Order[[#This Row],[Review Rating]]&gt;3,1,0)</f>
        <v>1</v>
      </c>
      <c r="J3788">
        <v>5</v>
      </c>
      <c r="K3788">
        <f>IF(Fact_Order[[#This Row],[Discount Applied]]="Yes", 1, 0)</f>
        <v>0</v>
      </c>
      <c r="L3788" t="s">
        <v>1691</v>
      </c>
      <c r="M3788" t="s">
        <v>12</v>
      </c>
    </row>
    <row r="3789" spans="1:13" x14ac:dyDescent="0.3">
      <c r="A3789">
        <v>2263</v>
      </c>
      <c r="B3789">
        <v>5</v>
      </c>
      <c r="C3789">
        <v>29</v>
      </c>
      <c r="D3789">
        <v>1</v>
      </c>
      <c r="E3789">
        <v>22</v>
      </c>
      <c r="F3789">
        <v>2263</v>
      </c>
      <c r="G3789" t="s">
        <v>2276</v>
      </c>
      <c r="H3789" s="6">
        <v>22</v>
      </c>
      <c r="I3789" s="12">
        <f>IF(Fact_Order[[#This Row],[Review Rating]]&gt;3,1,0)</f>
        <v>1</v>
      </c>
      <c r="J3789">
        <v>3.1</v>
      </c>
      <c r="K3789">
        <f>IF(Fact_Order[[#This Row],[Discount Applied]]="Yes", 1, 0)</f>
        <v>0</v>
      </c>
      <c r="L3789" t="s">
        <v>1691</v>
      </c>
      <c r="M3789" t="s">
        <v>14</v>
      </c>
    </row>
    <row r="3790" spans="1:13" x14ac:dyDescent="0.3">
      <c r="A3790">
        <v>2296</v>
      </c>
      <c r="B3790">
        <v>5</v>
      </c>
      <c r="C3790">
        <v>40</v>
      </c>
      <c r="D3790">
        <v>2</v>
      </c>
      <c r="E3790">
        <v>20</v>
      </c>
      <c r="F3790">
        <v>2296</v>
      </c>
      <c r="G3790" t="s">
        <v>2309</v>
      </c>
      <c r="H3790" s="6">
        <v>22</v>
      </c>
      <c r="I3790" s="12">
        <f>IF(Fact_Order[[#This Row],[Review Rating]]&gt;3,1,0)</f>
        <v>0</v>
      </c>
      <c r="J3790">
        <v>2.9</v>
      </c>
      <c r="K3790">
        <f>IF(Fact_Order[[#This Row],[Discount Applied]]="Yes", 1, 0)</f>
        <v>0</v>
      </c>
      <c r="L3790" t="s">
        <v>1691</v>
      </c>
      <c r="M3790" t="s">
        <v>14</v>
      </c>
    </row>
    <row r="3791" spans="1:13" x14ac:dyDescent="0.3">
      <c r="A3791">
        <v>2404</v>
      </c>
      <c r="B3791">
        <v>4</v>
      </c>
      <c r="C3791">
        <v>10</v>
      </c>
      <c r="D3791">
        <v>4</v>
      </c>
      <c r="E3791">
        <v>7</v>
      </c>
      <c r="F3791">
        <v>2404</v>
      </c>
      <c r="G3791" t="s">
        <v>2417</v>
      </c>
      <c r="H3791" s="6">
        <v>22</v>
      </c>
      <c r="I3791" s="12">
        <f>IF(Fact_Order[[#This Row],[Review Rating]]&gt;3,1,0)</f>
        <v>1</v>
      </c>
      <c r="J3791">
        <v>4.4000000000000004</v>
      </c>
      <c r="K3791">
        <f>IF(Fact_Order[[#This Row],[Discount Applied]]="Yes", 1, 0)</f>
        <v>0</v>
      </c>
      <c r="L3791" t="s">
        <v>1691</v>
      </c>
      <c r="M3791" t="s">
        <v>27</v>
      </c>
    </row>
    <row r="3792" spans="1:13" x14ac:dyDescent="0.3">
      <c r="A3792">
        <v>2543</v>
      </c>
      <c r="B3792">
        <v>1</v>
      </c>
      <c r="C3792">
        <v>11</v>
      </c>
      <c r="D3792">
        <v>1</v>
      </c>
      <c r="E3792">
        <v>17</v>
      </c>
      <c r="F3792">
        <v>2543</v>
      </c>
      <c r="G3792" t="s">
        <v>2556</v>
      </c>
      <c r="H3792" s="6">
        <v>22</v>
      </c>
      <c r="I3792" s="12">
        <f>IF(Fact_Order[[#This Row],[Review Rating]]&gt;3,1,0)</f>
        <v>1</v>
      </c>
      <c r="J3792">
        <v>3.7</v>
      </c>
      <c r="K3792">
        <f>IF(Fact_Order[[#This Row],[Discount Applied]]="Yes", 1, 0)</f>
        <v>0</v>
      </c>
      <c r="L3792" t="s">
        <v>1691</v>
      </c>
      <c r="M3792" t="s">
        <v>14</v>
      </c>
    </row>
    <row r="3793" spans="1:13" x14ac:dyDescent="0.3">
      <c r="A3793">
        <v>2613</v>
      </c>
      <c r="B3793">
        <v>3</v>
      </c>
      <c r="C3793">
        <v>8</v>
      </c>
      <c r="D3793">
        <v>1</v>
      </c>
      <c r="E3793">
        <v>13</v>
      </c>
      <c r="F3793">
        <v>2613</v>
      </c>
      <c r="G3793" t="s">
        <v>2626</v>
      </c>
      <c r="H3793" s="6">
        <v>22</v>
      </c>
      <c r="I3793" s="12">
        <f>IF(Fact_Order[[#This Row],[Review Rating]]&gt;3,1,0)</f>
        <v>1</v>
      </c>
      <c r="J3793">
        <v>3.8</v>
      </c>
      <c r="K3793">
        <f>IF(Fact_Order[[#This Row],[Discount Applied]]="Yes", 1, 0)</f>
        <v>0</v>
      </c>
      <c r="L3793" t="s">
        <v>1691</v>
      </c>
      <c r="M3793" t="s">
        <v>8</v>
      </c>
    </row>
    <row r="3794" spans="1:13" x14ac:dyDescent="0.3">
      <c r="A3794">
        <v>2712</v>
      </c>
      <c r="B3794">
        <v>4</v>
      </c>
      <c r="C3794">
        <v>44</v>
      </c>
      <c r="D3794">
        <v>2</v>
      </c>
      <c r="E3794">
        <v>13</v>
      </c>
      <c r="F3794">
        <v>2712</v>
      </c>
      <c r="G3794" t="s">
        <v>2725</v>
      </c>
      <c r="H3794" s="6">
        <v>22</v>
      </c>
      <c r="I3794" s="12">
        <f>IF(Fact_Order[[#This Row],[Review Rating]]&gt;3,1,0)</f>
        <v>1</v>
      </c>
      <c r="J3794">
        <v>4</v>
      </c>
      <c r="K3794">
        <f>IF(Fact_Order[[#This Row],[Discount Applied]]="Yes", 1, 0)</f>
        <v>0</v>
      </c>
      <c r="L3794" t="s">
        <v>1691</v>
      </c>
      <c r="M3794" t="s">
        <v>8</v>
      </c>
    </row>
    <row r="3795" spans="1:13" x14ac:dyDescent="0.3">
      <c r="A3795">
        <v>2935</v>
      </c>
      <c r="B3795">
        <v>3</v>
      </c>
      <c r="C3795">
        <v>38</v>
      </c>
      <c r="D3795">
        <v>4</v>
      </c>
      <c r="E3795">
        <v>25</v>
      </c>
      <c r="F3795">
        <v>2935</v>
      </c>
      <c r="G3795" t="s">
        <v>2948</v>
      </c>
      <c r="H3795" s="6">
        <v>22</v>
      </c>
      <c r="I3795" s="12">
        <f>IF(Fact_Order[[#This Row],[Review Rating]]&gt;3,1,0)</f>
        <v>1</v>
      </c>
      <c r="J3795">
        <v>4.7</v>
      </c>
      <c r="K3795">
        <f>IF(Fact_Order[[#This Row],[Discount Applied]]="Yes", 1, 0)</f>
        <v>0</v>
      </c>
      <c r="L3795" t="s">
        <v>1691</v>
      </c>
      <c r="M3795" t="s">
        <v>22</v>
      </c>
    </row>
    <row r="3796" spans="1:13" x14ac:dyDescent="0.3">
      <c r="A3796">
        <v>3056</v>
      </c>
      <c r="B3796">
        <v>4</v>
      </c>
      <c r="C3796">
        <v>24</v>
      </c>
      <c r="D3796">
        <v>4</v>
      </c>
      <c r="E3796">
        <v>4</v>
      </c>
      <c r="F3796">
        <v>3056</v>
      </c>
      <c r="G3796" t="s">
        <v>3069</v>
      </c>
      <c r="H3796" s="6">
        <v>22</v>
      </c>
      <c r="I3796" s="12">
        <f>IF(Fact_Order[[#This Row],[Review Rating]]&gt;3,1,0)</f>
        <v>1</v>
      </c>
      <c r="J3796">
        <v>5</v>
      </c>
      <c r="K3796">
        <f>IF(Fact_Order[[#This Row],[Discount Applied]]="Yes", 1, 0)</f>
        <v>0</v>
      </c>
      <c r="L3796" t="s">
        <v>1691</v>
      </c>
      <c r="M3796" t="s">
        <v>27</v>
      </c>
    </row>
    <row r="3797" spans="1:13" x14ac:dyDescent="0.3">
      <c r="A3797">
        <v>3058</v>
      </c>
      <c r="B3797">
        <v>3</v>
      </c>
      <c r="C3797">
        <v>18</v>
      </c>
      <c r="D3797">
        <v>2</v>
      </c>
      <c r="E3797">
        <v>22</v>
      </c>
      <c r="F3797">
        <v>3058</v>
      </c>
      <c r="G3797" t="s">
        <v>3071</v>
      </c>
      <c r="H3797" s="6">
        <v>22</v>
      </c>
      <c r="I3797" s="12">
        <f>IF(Fact_Order[[#This Row],[Review Rating]]&gt;3,1,0)</f>
        <v>1</v>
      </c>
      <c r="J3797">
        <v>3.4</v>
      </c>
      <c r="K3797">
        <f>IF(Fact_Order[[#This Row],[Discount Applied]]="Yes", 1, 0)</f>
        <v>0</v>
      </c>
      <c r="L3797" t="s">
        <v>1691</v>
      </c>
      <c r="M3797" t="s">
        <v>22</v>
      </c>
    </row>
    <row r="3798" spans="1:13" x14ac:dyDescent="0.3">
      <c r="A3798">
        <v>3068</v>
      </c>
      <c r="B3798">
        <v>2</v>
      </c>
      <c r="C3798">
        <v>10</v>
      </c>
      <c r="D3798">
        <v>2</v>
      </c>
      <c r="E3798">
        <v>23</v>
      </c>
      <c r="F3798">
        <v>3068</v>
      </c>
      <c r="G3798" t="s">
        <v>3081</v>
      </c>
      <c r="H3798" s="6">
        <v>22</v>
      </c>
      <c r="I3798" s="12">
        <f>IF(Fact_Order[[#This Row],[Review Rating]]&gt;3,1,0)</f>
        <v>1</v>
      </c>
      <c r="J3798">
        <v>3.5</v>
      </c>
      <c r="K3798">
        <f>IF(Fact_Order[[#This Row],[Discount Applied]]="Yes", 1, 0)</f>
        <v>0</v>
      </c>
      <c r="L3798" t="s">
        <v>1691</v>
      </c>
      <c r="M3798" t="s">
        <v>10</v>
      </c>
    </row>
    <row r="3799" spans="1:13" x14ac:dyDescent="0.3">
      <c r="A3799">
        <v>3144</v>
      </c>
      <c r="B3799">
        <v>6</v>
      </c>
      <c r="C3799">
        <v>29</v>
      </c>
      <c r="D3799">
        <v>3</v>
      </c>
      <c r="E3799">
        <v>16</v>
      </c>
      <c r="F3799">
        <v>3144</v>
      </c>
      <c r="G3799" t="s">
        <v>3157</v>
      </c>
      <c r="H3799" s="6">
        <v>22</v>
      </c>
      <c r="I3799" s="12">
        <f>IF(Fact_Order[[#This Row],[Review Rating]]&gt;3,1,0)</f>
        <v>0</v>
      </c>
      <c r="J3799">
        <v>2.9</v>
      </c>
      <c r="K3799">
        <f>IF(Fact_Order[[#This Row],[Discount Applied]]="Yes", 1, 0)</f>
        <v>0</v>
      </c>
      <c r="L3799" t="s">
        <v>1691</v>
      </c>
      <c r="M3799" t="s">
        <v>10</v>
      </c>
    </row>
    <row r="3800" spans="1:13" x14ac:dyDescent="0.3">
      <c r="A3800">
        <v>3213</v>
      </c>
      <c r="B3800">
        <v>5</v>
      </c>
      <c r="C3800">
        <v>6</v>
      </c>
      <c r="D3800">
        <v>1</v>
      </c>
      <c r="E3800">
        <v>5</v>
      </c>
      <c r="F3800">
        <v>3213</v>
      </c>
      <c r="G3800" t="s">
        <v>3226</v>
      </c>
      <c r="H3800" s="6">
        <v>22</v>
      </c>
      <c r="I3800" s="12">
        <f>IF(Fact_Order[[#This Row],[Review Rating]]&gt;3,1,0)</f>
        <v>1</v>
      </c>
      <c r="J3800">
        <v>3.6</v>
      </c>
      <c r="K3800">
        <f>IF(Fact_Order[[#This Row],[Discount Applied]]="Yes", 1, 0)</f>
        <v>0</v>
      </c>
      <c r="L3800" t="s">
        <v>1691</v>
      </c>
      <c r="M3800" t="s">
        <v>27</v>
      </c>
    </row>
    <row r="3801" spans="1:13" x14ac:dyDescent="0.3">
      <c r="A3801">
        <v>3510</v>
      </c>
      <c r="B3801">
        <v>3</v>
      </c>
      <c r="C3801">
        <v>32</v>
      </c>
      <c r="D3801">
        <v>1</v>
      </c>
      <c r="E3801">
        <v>18</v>
      </c>
      <c r="F3801">
        <v>3510</v>
      </c>
      <c r="G3801" t="s">
        <v>3523</v>
      </c>
      <c r="H3801" s="6">
        <v>22</v>
      </c>
      <c r="I3801" s="12">
        <f>IF(Fact_Order[[#This Row],[Review Rating]]&gt;3,1,0)</f>
        <v>1</v>
      </c>
      <c r="J3801">
        <v>4.3</v>
      </c>
      <c r="K3801">
        <f>IF(Fact_Order[[#This Row],[Discount Applied]]="Yes", 1, 0)</f>
        <v>0</v>
      </c>
      <c r="L3801" t="s">
        <v>1691</v>
      </c>
      <c r="M3801" t="s">
        <v>8</v>
      </c>
    </row>
    <row r="3802" spans="1:13" x14ac:dyDescent="0.3">
      <c r="A3802">
        <v>3579</v>
      </c>
      <c r="B3802">
        <v>4</v>
      </c>
      <c r="C3802">
        <v>43</v>
      </c>
      <c r="D3802">
        <v>1</v>
      </c>
      <c r="E3802">
        <v>10</v>
      </c>
      <c r="F3802">
        <v>3579</v>
      </c>
      <c r="G3802" t="s">
        <v>3592</v>
      </c>
      <c r="H3802" s="6">
        <v>22</v>
      </c>
      <c r="I3802" s="12">
        <f>IF(Fact_Order[[#This Row],[Review Rating]]&gt;3,1,0)</f>
        <v>0</v>
      </c>
      <c r="J3802">
        <v>2.6</v>
      </c>
      <c r="K3802">
        <f>IF(Fact_Order[[#This Row],[Discount Applied]]="Yes", 1, 0)</f>
        <v>0</v>
      </c>
      <c r="L3802" t="s">
        <v>1691</v>
      </c>
      <c r="M3802" t="s">
        <v>22</v>
      </c>
    </row>
    <row r="3803" spans="1:13" x14ac:dyDescent="0.3">
      <c r="A3803">
        <v>3635</v>
      </c>
      <c r="B3803">
        <v>4</v>
      </c>
      <c r="C3803">
        <v>32</v>
      </c>
      <c r="D3803">
        <v>1</v>
      </c>
      <c r="E3803">
        <v>21</v>
      </c>
      <c r="F3803">
        <v>3635</v>
      </c>
      <c r="G3803" t="s">
        <v>3648</v>
      </c>
      <c r="H3803" s="6">
        <v>22</v>
      </c>
      <c r="I3803" s="12">
        <f>IF(Fact_Order[[#This Row],[Review Rating]]&gt;3,1,0)</f>
        <v>1</v>
      </c>
      <c r="J3803">
        <v>3.3</v>
      </c>
      <c r="K3803">
        <f>IF(Fact_Order[[#This Row],[Discount Applied]]="Yes", 1, 0)</f>
        <v>0</v>
      </c>
      <c r="L3803" t="s">
        <v>1691</v>
      </c>
      <c r="M3803" t="s">
        <v>14</v>
      </c>
    </row>
    <row r="3804" spans="1:13" x14ac:dyDescent="0.3">
      <c r="A3804">
        <v>48</v>
      </c>
      <c r="B3804">
        <v>5</v>
      </c>
      <c r="C3804">
        <v>31</v>
      </c>
      <c r="D3804">
        <v>4</v>
      </c>
      <c r="E3804">
        <v>21</v>
      </c>
      <c r="F3804">
        <v>46</v>
      </c>
      <c r="G3804" t="s">
        <v>58</v>
      </c>
      <c r="H3804" s="6">
        <v>21</v>
      </c>
      <c r="I3804" s="12">
        <f>IF(Fact_Order[[#This Row],[Review Rating]]&gt;3,1,0)</f>
        <v>0</v>
      </c>
      <c r="J3804">
        <v>2.9</v>
      </c>
      <c r="K3804">
        <f>IF(Fact_Order[[#This Row],[Discount Applied]]="Yes", 1, 0)</f>
        <v>1</v>
      </c>
      <c r="L3804" t="s">
        <v>7</v>
      </c>
      <c r="M3804" t="s">
        <v>14</v>
      </c>
    </row>
    <row r="3805" spans="1:13" x14ac:dyDescent="0.3">
      <c r="A3805">
        <v>63</v>
      </c>
      <c r="B3805">
        <v>2</v>
      </c>
      <c r="C3805">
        <v>17</v>
      </c>
      <c r="D3805">
        <v>2</v>
      </c>
      <c r="E3805">
        <v>5</v>
      </c>
      <c r="F3805">
        <v>63</v>
      </c>
      <c r="G3805" t="s">
        <v>75</v>
      </c>
      <c r="H3805" s="6">
        <v>21</v>
      </c>
      <c r="I3805" s="12">
        <f>IF(Fact_Order[[#This Row],[Review Rating]]&gt;3,1,0)</f>
        <v>1</v>
      </c>
      <c r="J3805">
        <v>3.8</v>
      </c>
      <c r="K3805">
        <f>IF(Fact_Order[[#This Row],[Discount Applied]]="Yes", 1, 0)</f>
        <v>1</v>
      </c>
      <c r="L3805" t="s">
        <v>7</v>
      </c>
      <c r="M3805" t="s">
        <v>12</v>
      </c>
    </row>
    <row r="3806" spans="1:13" x14ac:dyDescent="0.3">
      <c r="A3806">
        <v>451</v>
      </c>
      <c r="B3806">
        <v>6</v>
      </c>
      <c r="C3806">
        <v>40</v>
      </c>
      <c r="D3806">
        <v>3</v>
      </c>
      <c r="E3806">
        <v>24</v>
      </c>
      <c r="F3806">
        <v>451</v>
      </c>
      <c r="G3806" t="s">
        <v>463</v>
      </c>
      <c r="H3806" s="6">
        <v>21</v>
      </c>
      <c r="I3806" s="12">
        <f>IF(Fact_Order[[#This Row],[Review Rating]]&gt;3,1,0)</f>
        <v>0</v>
      </c>
      <c r="J3806">
        <v>2.7</v>
      </c>
      <c r="K3806">
        <f>IF(Fact_Order[[#This Row],[Discount Applied]]="Yes", 1, 0)</f>
        <v>1</v>
      </c>
      <c r="L3806" t="s">
        <v>7</v>
      </c>
      <c r="M3806" t="s">
        <v>12</v>
      </c>
    </row>
    <row r="3807" spans="1:13" x14ac:dyDescent="0.3">
      <c r="A3807">
        <v>692</v>
      </c>
      <c r="B3807">
        <v>4</v>
      </c>
      <c r="C3807">
        <v>3</v>
      </c>
      <c r="D3807">
        <v>3</v>
      </c>
      <c r="E3807">
        <v>22</v>
      </c>
      <c r="F3807">
        <v>692</v>
      </c>
      <c r="G3807" t="s">
        <v>704</v>
      </c>
      <c r="H3807" s="6">
        <v>21</v>
      </c>
      <c r="I3807" s="12">
        <f>IF(Fact_Order[[#This Row],[Review Rating]]&gt;3,1,0)</f>
        <v>0</v>
      </c>
      <c r="J3807">
        <v>2.9</v>
      </c>
      <c r="K3807">
        <f>IF(Fact_Order[[#This Row],[Discount Applied]]="Yes", 1, 0)</f>
        <v>1</v>
      </c>
      <c r="L3807" t="s">
        <v>7</v>
      </c>
      <c r="M3807" t="s">
        <v>14</v>
      </c>
    </row>
    <row r="3808" spans="1:13" x14ac:dyDescent="0.3">
      <c r="A3808">
        <v>695</v>
      </c>
      <c r="B3808">
        <v>5</v>
      </c>
      <c r="C3808">
        <v>1</v>
      </c>
      <c r="D3808">
        <v>4</v>
      </c>
      <c r="E3808">
        <v>11</v>
      </c>
      <c r="F3808">
        <v>695</v>
      </c>
      <c r="G3808" t="s">
        <v>707</v>
      </c>
      <c r="H3808" s="6">
        <v>21</v>
      </c>
      <c r="I3808" s="12">
        <f>IF(Fact_Order[[#This Row],[Review Rating]]&gt;3,1,0)</f>
        <v>1</v>
      </c>
      <c r="J3808">
        <v>3.5</v>
      </c>
      <c r="K3808">
        <f>IF(Fact_Order[[#This Row],[Discount Applied]]="Yes", 1, 0)</f>
        <v>1</v>
      </c>
      <c r="L3808" t="s">
        <v>7</v>
      </c>
      <c r="M3808" t="s">
        <v>8</v>
      </c>
    </row>
    <row r="3809" spans="1:13" x14ac:dyDescent="0.3">
      <c r="A3809">
        <v>787</v>
      </c>
      <c r="B3809">
        <v>1</v>
      </c>
      <c r="C3809">
        <v>28</v>
      </c>
      <c r="D3809">
        <v>1</v>
      </c>
      <c r="E3809">
        <v>20</v>
      </c>
      <c r="F3809">
        <v>787</v>
      </c>
      <c r="G3809" t="s">
        <v>799</v>
      </c>
      <c r="H3809" s="6">
        <v>21</v>
      </c>
      <c r="I3809" s="12">
        <f>IF(Fact_Order[[#This Row],[Review Rating]]&gt;3,1,0)</f>
        <v>1</v>
      </c>
      <c r="J3809">
        <v>4.8</v>
      </c>
      <c r="K3809">
        <f>IF(Fact_Order[[#This Row],[Discount Applied]]="Yes", 1, 0)</f>
        <v>1</v>
      </c>
      <c r="L3809" t="s">
        <v>7</v>
      </c>
      <c r="M3809" t="s">
        <v>22</v>
      </c>
    </row>
    <row r="3810" spans="1:13" x14ac:dyDescent="0.3">
      <c r="A3810">
        <v>818</v>
      </c>
      <c r="B3810">
        <v>6</v>
      </c>
      <c r="C3810">
        <v>23</v>
      </c>
      <c r="D3810">
        <v>2</v>
      </c>
      <c r="E3810">
        <v>9</v>
      </c>
      <c r="F3810">
        <v>818</v>
      </c>
      <c r="G3810" t="s">
        <v>830</v>
      </c>
      <c r="H3810" s="6">
        <v>21</v>
      </c>
      <c r="I3810" s="12">
        <f>IF(Fact_Order[[#This Row],[Review Rating]]&gt;3,1,0)</f>
        <v>1</v>
      </c>
      <c r="J3810">
        <v>4.7</v>
      </c>
      <c r="K3810">
        <f>IF(Fact_Order[[#This Row],[Discount Applied]]="Yes", 1, 0)</f>
        <v>1</v>
      </c>
      <c r="L3810" t="s">
        <v>7</v>
      </c>
      <c r="M3810" t="s">
        <v>14</v>
      </c>
    </row>
    <row r="3811" spans="1:13" x14ac:dyDescent="0.3">
      <c r="A3811">
        <v>846</v>
      </c>
      <c r="B3811">
        <v>4</v>
      </c>
      <c r="C3811">
        <v>50</v>
      </c>
      <c r="D3811">
        <v>1</v>
      </c>
      <c r="E3811">
        <v>23</v>
      </c>
      <c r="F3811">
        <v>846</v>
      </c>
      <c r="G3811" t="s">
        <v>858</v>
      </c>
      <c r="H3811" s="6">
        <v>21</v>
      </c>
      <c r="I3811" s="12">
        <f>IF(Fact_Order[[#This Row],[Review Rating]]&gt;3,1,0)</f>
        <v>1</v>
      </c>
      <c r="J3811">
        <v>3.7</v>
      </c>
      <c r="K3811">
        <f>IF(Fact_Order[[#This Row],[Discount Applied]]="Yes", 1, 0)</f>
        <v>1</v>
      </c>
      <c r="L3811" t="s">
        <v>7</v>
      </c>
      <c r="M3811" t="s">
        <v>8</v>
      </c>
    </row>
    <row r="3812" spans="1:13" x14ac:dyDescent="0.3">
      <c r="A3812">
        <v>1089</v>
      </c>
      <c r="B3812">
        <v>2</v>
      </c>
      <c r="C3812">
        <v>8</v>
      </c>
      <c r="D3812">
        <v>1</v>
      </c>
      <c r="E3812">
        <v>14</v>
      </c>
      <c r="F3812">
        <v>1089</v>
      </c>
      <c r="G3812" t="s">
        <v>1101</v>
      </c>
      <c r="H3812" s="6">
        <v>21</v>
      </c>
      <c r="I3812" s="12">
        <f>IF(Fact_Order[[#This Row],[Review Rating]]&gt;3,1,0)</f>
        <v>0</v>
      </c>
      <c r="J3812">
        <v>2.7</v>
      </c>
      <c r="K3812">
        <f>IF(Fact_Order[[#This Row],[Discount Applied]]="Yes", 1, 0)</f>
        <v>1</v>
      </c>
      <c r="L3812" t="s">
        <v>7</v>
      </c>
      <c r="M3812" t="s">
        <v>14</v>
      </c>
    </row>
    <row r="3813" spans="1:13" x14ac:dyDescent="0.3">
      <c r="A3813">
        <v>1157</v>
      </c>
      <c r="B3813">
        <v>1</v>
      </c>
      <c r="C3813">
        <v>12</v>
      </c>
      <c r="D3813">
        <v>3</v>
      </c>
      <c r="E3813">
        <v>10</v>
      </c>
      <c r="F3813">
        <v>1157</v>
      </c>
      <c r="G3813" t="s">
        <v>1169</v>
      </c>
      <c r="H3813" s="6">
        <v>21</v>
      </c>
      <c r="I3813" s="12">
        <f>IF(Fact_Order[[#This Row],[Review Rating]]&gt;3,1,0)</f>
        <v>1</v>
      </c>
      <c r="J3813">
        <v>4.8</v>
      </c>
      <c r="K3813">
        <f>IF(Fact_Order[[#This Row],[Discount Applied]]="Yes", 1, 0)</f>
        <v>1</v>
      </c>
      <c r="L3813" t="s">
        <v>7</v>
      </c>
      <c r="M3813" t="s">
        <v>8</v>
      </c>
    </row>
    <row r="3814" spans="1:13" x14ac:dyDescent="0.3">
      <c r="A3814">
        <v>1178</v>
      </c>
      <c r="B3814">
        <v>4</v>
      </c>
      <c r="C3814">
        <v>45</v>
      </c>
      <c r="D3814">
        <v>2</v>
      </c>
      <c r="E3814">
        <v>12</v>
      </c>
      <c r="F3814">
        <v>1178</v>
      </c>
      <c r="G3814" t="s">
        <v>1190</v>
      </c>
      <c r="H3814" s="6">
        <v>21</v>
      </c>
      <c r="I3814" s="12">
        <f>IF(Fact_Order[[#This Row],[Review Rating]]&gt;3,1,0)</f>
        <v>1</v>
      </c>
      <c r="J3814">
        <v>4.8</v>
      </c>
      <c r="K3814">
        <f>IF(Fact_Order[[#This Row],[Discount Applied]]="Yes", 1, 0)</f>
        <v>1</v>
      </c>
      <c r="L3814" t="s">
        <v>7</v>
      </c>
      <c r="M3814" t="s">
        <v>27</v>
      </c>
    </row>
    <row r="3815" spans="1:13" x14ac:dyDescent="0.3">
      <c r="A3815">
        <v>1183</v>
      </c>
      <c r="B3815">
        <v>1</v>
      </c>
      <c r="C3815">
        <v>36</v>
      </c>
      <c r="D3815">
        <v>2</v>
      </c>
      <c r="E3815">
        <v>17</v>
      </c>
      <c r="F3815">
        <v>1183</v>
      </c>
      <c r="G3815" t="s">
        <v>1195</v>
      </c>
      <c r="H3815" s="6">
        <v>21</v>
      </c>
      <c r="I3815" s="12">
        <f>IF(Fact_Order[[#This Row],[Review Rating]]&gt;3,1,0)</f>
        <v>1</v>
      </c>
      <c r="J3815">
        <v>3.8</v>
      </c>
      <c r="K3815">
        <f>IF(Fact_Order[[#This Row],[Discount Applied]]="Yes", 1, 0)</f>
        <v>1</v>
      </c>
      <c r="L3815" t="s">
        <v>7</v>
      </c>
      <c r="M3815" t="s">
        <v>14</v>
      </c>
    </row>
    <row r="3816" spans="1:13" x14ac:dyDescent="0.3">
      <c r="A3816">
        <v>1310</v>
      </c>
      <c r="B3816">
        <v>6</v>
      </c>
      <c r="C3816">
        <v>12</v>
      </c>
      <c r="D3816">
        <v>3</v>
      </c>
      <c r="E3816">
        <v>1</v>
      </c>
      <c r="F3816">
        <v>1310</v>
      </c>
      <c r="G3816" t="s">
        <v>1322</v>
      </c>
      <c r="H3816" s="6">
        <v>21</v>
      </c>
      <c r="I3816" s="12">
        <f>IF(Fact_Order[[#This Row],[Review Rating]]&gt;3,1,0)</f>
        <v>1</v>
      </c>
      <c r="J3816">
        <v>4.7</v>
      </c>
      <c r="K3816">
        <f>IF(Fact_Order[[#This Row],[Discount Applied]]="Yes", 1, 0)</f>
        <v>1</v>
      </c>
      <c r="L3816" t="s">
        <v>7</v>
      </c>
      <c r="M3816" t="s">
        <v>10</v>
      </c>
    </row>
    <row r="3817" spans="1:13" x14ac:dyDescent="0.3">
      <c r="A3817">
        <v>1346</v>
      </c>
      <c r="B3817">
        <v>4</v>
      </c>
      <c r="C3817">
        <v>44</v>
      </c>
      <c r="D3817">
        <v>4</v>
      </c>
      <c r="E3817">
        <v>11</v>
      </c>
      <c r="F3817">
        <v>1346</v>
      </c>
      <c r="G3817" t="s">
        <v>1358</v>
      </c>
      <c r="H3817" s="6">
        <v>21</v>
      </c>
      <c r="I3817" s="12">
        <f>IF(Fact_Order[[#This Row],[Review Rating]]&gt;3,1,0)</f>
        <v>1</v>
      </c>
      <c r="J3817">
        <v>3.6</v>
      </c>
      <c r="K3817">
        <f>IF(Fact_Order[[#This Row],[Discount Applied]]="Yes", 1, 0)</f>
        <v>1</v>
      </c>
      <c r="L3817" t="s">
        <v>7</v>
      </c>
      <c r="M3817" t="s">
        <v>8</v>
      </c>
    </row>
    <row r="3818" spans="1:13" x14ac:dyDescent="0.3">
      <c r="A3818">
        <v>1403</v>
      </c>
      <c r="B3818">
        <v>1</v>
      </c>
      <c r="C3818">
        <v>26</v>
      </c>
      <c r="D3818">
        <v>3</v>
      </c>
      <c r="E3818">
        <v>13</v>
      </c>
      <c r="F3818">
        <v>1403</v>
      </c>
      <c r="G3818" t="s">
        <v>1415</v>
      </c>
      <c r="H3818" s="6">
        <v>21</v>
      </c>
      <c r="I3818" s="12">
        <f>IF(Fact_Order[[#This Row],[Review Rating]]&gt;3,1,0)</f>
        <v>1</v>
      </c>
      <c r="J3818">
        <v>3.1</v>
      </c>
      <c r="K3818">
        <f>IF(Fact_Order[[#This Row],[Discount Applied]]="Yes", 1, 0)</f>
        <v>1</v>
      </c>
      <c r="L3818" t="s">
        <v>7</v>
      </c>
      <c r="M3818" t="s">
        <v>14</v>
      </c>
    </row>
    <row r="3819" spans="1:13" x14ac:dyDescent="0.3">
      <c r="A3819">
        <v>1531</v>
      </c>
      <c r="B3819">
        <v>3</v>
      </c>
      <c r="C3819">
        <v>36</v>
      </c>
      <c r="D3819">
        <v>2</v>
      </c>
      <c r="E3819">
        <v>8</v>
      </c>
      <c r="F3819">
        <v>1531</v>
      </c>
      <c r="G3819" t="s">
        <v>1543</v>
      </c>
      <c r="H3819" s="6">
        <v>21</v>
      </c>
      <c r="I3819" s="12">
        <f>IF(Fact_Order[[#This Row],[Review Rating]]&gt;3,1,0)</f>
        <v>1</v>
      </c>
      <c r="J3819">
        <v>3.9</v>
      </c>
      <c r="K3819">
        <f>IF(Fact_Order[[#This Row],[Discount Applied]]="Yes", 1, 0)</f>
        <v>1</v>
      </c>
      <c r="L3819" t="s">
        <v>7</v>
      </c>
      <c r="M3819" t="s">
        <v>22</v>
      </c>
    </row>
    <row r="3820" spans="1:13" x14ac:dyDescent="0.3">
      <c r="A3820">
        <v>1598</v>
      </c>
      <c r="B3820">
        <v>6</v>
      </c>
      <c r="C3820">
        <v>17</v>
      </c>
      <c r="D3820">
        <v>1</v>
      </c>
      <c r="E3820">
        <v>20</v>
      </c>
      <c r="F3820">
        <v>1598</v>
      </c>
      <c r="G3820" t="s">
        <v>1610</v>
      </c>
      <c r="H3820" s="6">
        <v>21</v>
      </c>
      <c r="I3820" s="12">
        <f>IF(Fact_Order[[#This Row],[Review Rating]]&gt;3,1,0)</f>
        <v>0</v>
      </c>
      <c r="J3820">
        <v>2.6</v>
      </c>
      <c r="K3820">
        <f>IF(Fact_Order[[#This Row],[Discount Applied]]="Yes", 1, 0)</f>
        <v>1</v>
      </c>
      <c r="L3820" t="s">
        <v>7</v>
      </c>
      <c r="M3820" t="s">
        <v>22</v>
      </c>
    </row>
    <row r="3821" spans="1:13" x14ac:dyDescent="0.3">
      <c r="A3821">
        <v>1607</v>
      </c>
      <c r="B3821">
        <v>4</v>
      </c>
      <c r="C3821">
        <v>24</v>
      </c>
      <c r="D3821">
        <v>2</v>
      </c>
      <c r="E3821">
        <v>18</v>
      </c>
      <c r="F3821">
        <v>1607</v>
      </c>
      <c r="G3821" t="s">
        <v>1619</v>
      </c>
      <c r="H3821" s="6">
        <v>21</v>
      </c>
      <c r="I3821" s="12">
        <f>IF(Fact_Order[[#This Row],[Review Rating]]&gt;3,1,0)</f>
        <v>1</v>
      </c>
      <c r="J3821">
        <v>4.3</v>
      </c>
      <c r="K3821">
        <f>IF(Fact_Order[[#This Row],[Discount Applied]]="Yes", 1, 0)</f>
        <v>1</v>
      </c>
      <c r="L3821" t="s">
        <v>7</v>
      </c>
      <c r="M3821" t="s">
        <v>14</v>
      </c>
    </row>
    <row r="3822" spans="1:13" x14ac:dyDescent="0.3">
      <c r="A3822">
        <v>1628</v>
      </c>
      <c r="B3822">
        <v>3</v>
      </c>
      <c r="C3822">
        <v>2</v>
      </c>
      <c r="D3822">
        <v>1</v>
      </c>
      <c r="E3822">
        <v>13</v>
      </c>
      <c r="F3822">
        <v>1628</v>
      </c>
      <c r="G3822" t="s">
        <v>1640</v>
      </c>
      <c r="H3822" s="6">
        <v>21</v>
      </c>
      <c r="I3822" s="12">
        <f>IF(Fact_Order[[#This Row],[Review Rating]]&gt;3,1,0)</f>
        <v>0</v>
      </c>
      <c r="J3822">
        <v>2.9</v>
      </c>
      <c r="K3822">
        <f>IF(Fact_Order[[#This Row],[Discount Applied]]="Yes", 1, 0)</f>
        <v>1</v>
      </c>
      <c r="L3822" t="s">
        <v>7</v>
      </c>
      <c r="M3822" t="s">
        <v>12</v>
      </c>
    </row>
    <row r="3823" spans="1:13" x14ac:dyDescent="0.3">
      <c r="A3823">
        <v>1638</v>
      </c>
      <c r="B3823">
        <v>3</v>
      </c>
      <c r="C3823">
        <v>3</v>
      </c>
      <c r="D3823">
        <v>2</v>
      </c>
      <c r="E3823">
        <v>11</v>
      </c>
      <c r="F3823">
        <v>1638</v>
      </c>
      <c r="G3823" t="s">
        <v>1650</v>
      </c>
      <c r="H3823" s="6">
        <v>21</v>
      </c>
      <c r="I3823" s="12">
        <f>IF(Fact_Order[[#This Row],[Review Rating]]&gt;3,1,0)</f>
        <v>1</v>
      </c>
      <c r="J3823">
        <v>3.5</v>
      </c>
      <c r="K3823">
        <f>IF(Fact_Order[[#This Row],[Discount Applied]]="Yes", 1, 0)</f>
        <v>1</v>
      </c>
      <c r="L3823" t="s">
        <v>7</v>
      </c>
      <c r="M3823" t="s">
        <v>8</v>
      </c>
    </row>
    <row r="3824" spans="1:13" x14ac:dyDescent="0.3">
      <c r="A3824">
        <v>1730</v>
      </c>
      <c r="B3824">
        <v>6</v>
      </c>
      <c r="C3824">
        <v>27</v>
      </c>
      <c r="D3824">
        <v>1</v>
      </c>
      <c r="E3824">
        <v>7</v>
      </c>
      <c r="F3824">
        <v>1730</v>
      </c>
      <c r="G3824" t="s">
        <v>1743</v>
      </c>
      <c r="H3824" s="6">
        <v>21</v>
      </c>
      <c r="I3824" s="12">
        <f>IF(Fact_Order[[#This Row],[Review Rating]]&gt;3,1,0)</f>
        <v>1</v>
      </c>
      <c r="J3824">
        <v>3.8</v>
      </c>
      <c r="K3824">
        <f>IF(Fact_Order[[#This Row],[Discount Applied]]="Yes", 1, 0)</f>
        <v>0</v>
      </c>
      <c r="L3824" t="s">
        <v>1691</v>
      </c>
      <c r="M3824" t="s">
        <v>8</v>
      </c>
    </row>
    <row r="3825" spans="1:13" x14ac:dyDescent="0.3">
      <c r="A3825">
        <v>1741</v>
      </c>
      <c r="B3825">
        <v>3</v>
      </c>
      <c r="C3825">
        <v>49</v>
      </c>
      <c r="D3825">
        <v>4</v>
      </c>
      <c r="E3825">
        <v>14</v>
      </c>
      <c r="F3825">
        <v>1741</v>
      </c>
      <c r="G3825" t="s">
        <v>1754</v>
      </c>
      <c r="H3825" s="6">
        <v>21</v>
      </c>
      <c r="I3825" s="12">
        <f>IF(Fact_Order[[#This Row],[Review Rating]]&gt;3,1,0)</f>
        <v>1</v>
      </c>
      <c r="J3825">
        <v>3.3</v>
      </c>
      <c r="K3825">
        <f>IF(Fact_Order[[#This Row],[Discount Applied]]="Yes", 1, 0)</f>
        <v>0</v>
      </c>
      <c r="L3825" t="s">
        <v>1691</v>
      </c>
      <c r="M3825" t="s">
        <v>22</v>
      </c>
    </row>
    <row r="3826" spans="1:13" x14ac:dyDescent="0.3">
      <c r="A3826">
        <v>1864</v>
      </c>
      <c r="B3826">
        <v>5</v>
      </c>
      <c r="C3826">
        <v>40</v>
      </c>
      <c r="D3826">
        <v>2</v>
      </c>
      <c r="E3826">
        <v>4</v>
      </c>
      <c r="F3826">
        <v>1864</v>
      </c>
      <c r="G3826" t="s">
        <v>1877</v>
      </c>
      <c r="H3826" s="6">
        <v>21</v>
      </c>
      <c r="I3826" s="12">
        <f>IF(Fact_Order[[#This Row],[Review Rating]]&gt;3,1,0)</f>
        <v>1</v>
      </c>
      <c r="J3826">
        <v>4.3</v>
      </c>
      <c r="K3826">
        <f>IF(Fact_Order[[#This Row],[Discount Applied]]="Yes", 1, 0)</f>
        <v>0</v>
      </c>
      <c r="L3826" t="s">
        <v>1691</v>
      </c>
      <c r="M3826" t="s">
        <v>27</v>
      </c>
    </row>
    <row r="3827" spans="1:13" x14ac:dyDescent="0.3">
      <c r="A3827">
        <v>2011</v>
      </c>
      <c r="B3827">
        <v>5</v>
      </c>
      <c r="C3827">
        <v>22</v>
      </c>
      <c r="D3827">
        <v>3</v>
      </c>
      <c r="E3827">
        <v>2</v>
      </c>
      <c r="F3827">
        <v>2011</v>
      </c>
      <c r="G3827" t="s">
        <v>2024</v>
      </c>
      <c r="H3827" s="6">
        <v>21</v>
      </c>
      <c r="I3827" s="12">
        <f>IF(Fact_Order[[#This Row],[Review Rating]]&gt;3,1,0)</f>
        <v>1</v>
      </c>
      <c r="J3827">
        <v>4.4000000000000004</v>
      </c>
      <c r="K3827">
        <f>IF(Fact_Order[[#This Row],[Discount Applied]]="Yes", 1, 0)</f>
        <v>0</v>
      </c>
      <c r="L3827" t="s">
        <v>1691</v>
      </c>
      <c r="M3827" t="s">
        <v>27</v>
      </c>
    </row>
    <row r="3828" spans="1:13" x14ac:dyDescent="0.3">
      <c r="A3828">
        <v>2068</v>
      </c>
      <c r="B3828">
        <v>5</v>
      </c>
      <c r="C3828">
        <v>34</v>
      </c>
      <c r="D3828">
        <v>4</v>
      </c>
      <c r="E3828">
        <v>14</v>
      </c>
      <c r="F3828">
        <v>2068</v>
      </c>
      <c r="G3828" t="s">
        <v>2081</v>
      </c>
      <c r="H3828" s="6">
        <v>21</v>
      </c>
      <c r="I3828" s="12">
        <f>IF(Fact_Order[[#This Row],[Review Rating]]&gt;3,1,0)</f>
        <v>1</v>
      </c>
      <c r="J3828">
        <v>3.1</v>
      </c>
      <c r="K3828">
        <f>IF(Fact_Order[[#This Row],[Discount Applied]]="Yes", 1, 0)</f>
        <v>0</v>
      </c>
      <c r="L3828" t="s">
        <v>1691</v>
      </c>
      <c r="M3828" t="s">
        <v>10</v>
      </c>
    </row>
    <row r="3829" spans="1:13" x14ac:dyDescent="0.3">
      <c r="A3829">
        <v>2150</v>
      </c>
      <c r="B3829">
        <v>4</v>
      </c>
      <c r="C3829">
        <v>12</v>
      </c>
      <c r="D3829">
        <v>1</v>
      </c>
      <c r="E3829">
        <v>4</v>
      </c>
      <c r="F3829">
        <v>2150</v>
      </c>
      <c r="G3829" t="s">
        <v>2163</v>
      </c>
      <c r="H3829" s="6">
        <v>21</v>
      </c>
      <c r="I3829" s="12">
        <f>IF(Fact_Order[[#This Row],[Review Rating]]&gt;3,1,0)</f>
        <v>1</v>
      </c>
      <c r="J3829">
        <v>4</v>
      </c>
      <c r="K3829">
        <f>IF(Fact_Order[[#This Row],[Discount Applied]]="Yes", 1, 0)</f>
        <v>0</v>
      </c>
      <c r="L3829" t="s">
        <v>1691</v>
      </c>
      <c r="M3829" t="s">
        <v>22</v>
      </c>
    </row>
    <row r="3830" spans="1:13" x14ac:dyDescent="0.3">
      <c r="A3830">
        <v>2244</v>
      </c>
      <c r="B3830">
        <v>5</v>
      </c>
      <c r="C3830">
        <v>3</v>
      </c>
      <c r="D3830">
        <v>1</v>
      </c>
      <c r="E3830">
        <v>6</v>
      </c>
      <c r="F3830">
        <v>2244</v>
      </c>
      <c r="G3830" t="s">
        <v>2257</v>
      </c>
      <c r="H3830" s="6">
        <v>21</v>
      </c>
      <c r="I3830" s="12">
        <f>IF(Fact_Order[[#This Row],[Review Rating]]&gt;3,1,0)</f>
        <v>1</v>
      </c>
      <c r="J3830">
        <v>3.7</v>
      </c>
      <c r="K3830">
        <f>IF(Fact_Order[[#This Row],[Discount Applied]]="Yes", 1, 0)</f>
        <v>0</v>
      </c>
      <c r="L3830" t="s">
        <v>1691</v>
      </c>
      <c r="M3830" t="s">
        <v>27</v>
      </c>
    </row>
    <row r="3831" spans="1:13" x14ac:dyDescent="0.3">
      <c r="A3831">
        <v>2281</v>
      </c>
      <c r="B3831">
        <v>4</v>
      </c>
      <c r="C3831">
        <v>1</v>
      </c>
      <c r="D3831">
        <v>3</v>
      </c>
      <c r="E3831">
        <v>10</v>
      </c>
      <c r="F3831">
        <v>2281</v>
      </c>
      <c r="G3831" t="s">
        <v>2294</v>
      </c>
      <c r="H3831" s="6">
        <v>21</v>
      </c>
      <c r="I3831" s="12">
        <f>IF(Fact_Order[[#This Row],[Review Rating]]&gt;3,1,0)</f>
        <v>0</v>
      </c>
      <c r="J3831">
        <v>2.8</v>
      </c>
      <c r="K3831">
        <f>IF(Fact_Order[[#This Row],[Discount Applied]]="Yes", 1, 0)</f>
        <v>0</v>
      </c>
      <c r="L3831" t="s">
        <v>1691</v>
      </c>
      <c r="M3831" t="s">
        <v>12</v>
      </c>
    </row>
    <row r="3832" spans="1:13" x14ac:dyDescent="0.3">
      <c r="A3832">
        <v>2464</v>
      </c>
      <c r="B3832">
        <v>4</v>
      </c>
      <c r="C3832">
        <v>17</v>
      </c>
      <c r="D3832">
        <v>3</v>
      </c>
      <c r="E3832">
        <v>1</v>
      </c>
      <c r="F3832">
        <v>2464</v>
      </c>
      <c r="G3832" t="s">
        <v>2477</v>
      </c>
      <c r="H3832" s="6">
        <v>21</v>
      </c>
      <c r="I3832" s="12">
        <f>IF(Fact_Order[[#This Row],[Review Rating]]&gt;3,1,0)</f>
        <v>1</v>
      </c>
      <c r="J3832">
        <v>3.3</v>
      </c>
      <c r="K3832">
        <f>IF(Fact_Order[[#This Row],[Discount Applied]]="Yes", 1, 0)</f>
        <v>0</v>
      </c>
      <c r="L3832" t="s">
        <v>1691</v>
      </c>
      <c r="M3832" t="s">
        <v>10</v>
      </c>
    </row>
    <row r="3833" spans="1:13" x14ac:dyDescent="0.3">
      <c r="A3833">
        <v>2469</v>
      </c>
      <c r="B3833">
        <v>5</v>
      </c>
      <c r="C3833">
        <v>40</v>
      </c>
      <c r="D3833">
        <v>1</v>
      </c>
      <c r="E3833">
        <v>12</v>
      </c>
      <c r="F3833">
        <v>2469</v>
      </c>
      <c r="G3833" t="s">
        <v>2482</v>
      </c>
      <c r="H3833" s="6">
        <v>21</v>
      </c>
      <c r="I3833" s="12">
        <f>IF(Fact_Order[[#This Row],[Review Rating]]&gt;3,1,0)</f>
        <v>1</v>
      </c>
      <c r="J3833">
        <v>3.7</v>
      </c>
      <c r="K3833">
        <f>IF(Fact_Order[[#This Row],[Discount Applied]]="Yes", 1, 0)</f>
        <v>0</v>
      </c>
      <c r="L3833" t="s">
        <v>1691</v>
      </c>
      <c r="M3833" t="s">
        <v>8</v>
      </c>
    </row>
    <row r="3834" spans="1:13" x14ac:dyDescent="0.3">
      <c r="A3834">
        <v>2488</v>
      </c>
      <c r="B3834">
        <v>3</v>
      </c>
      <c r="C3834">
        <v>7</v>
      </c>
      <c r="D3834">
        <v>2</v>
      </c>
      <c r="E3834">
        <v>24</v>
      </c>
      <c r="F3834">
        <v>2488</v>
      </c>
      <c r="G3834" t="s">
        <v>2501</v>
      </c>
      <c r="H3834" s="6">
        <v>21</v>
      </c>
      <c r="I3834" s="12">
        <f>IF(Fact_Order[[#This Row],[Review Rating]]&gt;3,1,0)</f>
        <v>0</v>
      </c>
      <c r="J3834">
        <v>3</v>
      </c>
      <c r="K3834">
        <f>IF(Fact_Order[[#This Row],[Discount Applied]]="Yes", 1, 0)</f>
        <v>0</v>
      </c>
      <c r="L3834" t="s">
        <v>1691</v>
      </c>
      <c r="M3834" t="s">
        <v>14</v>
      </c>
    </row>
    <row r="3835" spans="1:13" x14ac:dyDescent="0.3">
      <c r="A3835">
        <v>2547</v>
      </c>
      <c r="B3835">
        <v>1</v>
      </c>
      <c r="C3835">
        <v>22</v>
      </c>
      <c r="D3835">
        <v>3</v>
      </c>
      <c r="E3835">
        <v>24</v>
      </c>
      <c r="F3835">
        <v>2547</v>
      </c>
      <c r="G3835" t="s">
        <v>2560</v>
      </c>
      <c r="H3835" s="6">
        <v>21</v>
      </c>
      <c r="I3835" s="12">
        <f>IF(Fact_Order[[#This Row],[Review Rating]]&gt;3,1,0)</f>
        <v>0</v>
      </c>
      <c r="J3835">
        <v>3</v>
      </c>
      <c r="K3835">
        <f>IF(Fact_Order[[#This Row],[Discount Applied]]="Yes", 1, 0)</f>
        <v>0</v>
      </c>
      <c r="L3835" t="s">
        <v>1691</v>
      </c>
      <c r="M3835" t="s">
        <v>12</v>
      </c>
    </row>
    <row r="3836" spans="1:13" x14ac:dyDescent="0.3">
      <c r="A3836">
        <v>2650</v>
      </c>
      <c r="B3836">
        <v>6</v>
      </c>
      <c r="C3836">
        <v>47</v>
      </c>
      <c r="D3836">
        <v>4</v>
      </c>
      <c r="E3836">
        <v>25</v>
      </c>
      <c r="F3836">
        <v>2650</v>
      </c>
      <c r="G3836" t="s">
        <v>2663</v>
      </c>
      <c r="H3836" s="6">
        <v>21</v>
      </c>
      <c r="I3836" s="12">
        <f>IF(Fact_Order[[#This Row],[Review Rating]]&gt;3,1,0)</f>
        <v>1</v>
      </c>
      <c r="J3836">
        <v>3.9</v>
      </c>
      <c r="K3836">
        <f>IF(Fact_Order[[#This Row],[Discount Applied]]="Yes", 1, 0)</f>
        <v>0</v>
      </c>
      <c r="L3836" t="s">
        <v>1691</v>
      </c>
      <c r="M3836" t="s">
        <v>22</v>
      </c>
    </row>
    <row r="3837" spans="1:13" x14ac:dyDescent="0.3">
      <c r="A3837">
        <v>2674</v>
      </c>
      <c r="B3837">
        <v>5</v>
      </c>
      <c r="C3837">
        <v>23</v>
      </c>
      <c r="D3837">
        <v>3</v>
      </c>
      <c r="E3837">
        <v>16</v>
      </c>
      <c r="F3837">
        <v>2674</v>
      </c>
      <c r="G3837" t="s">
        <v>2687</v>
      </c>
      <c r="H3837" s="6">
        <v>21</v>
      </c>
      <c r="I3837" s="12">
        <f>IF(Fact_Order[[#This Row],[Review Rating]]&gt;3,1,0)</f>
        <v>0</v>
      </c>
      <c r="J3837">
        <v>2.6</v>
      </c>
      <c r="K3837">
        <f>IF(Fact_Order[[#This Row],[Discount Applied]]="Yes", 1, 0)</f>
        <v>0</v>
      </c>
      <c r="L3837" t="s">
        <v>1691</v>
      </c>
      <c r="M3837" t="s">
        <v>10</v>
      </c>
    </row>
    <row r="3838" spans="1:13" x14ac:dyDescent="0.3">
      <c r="A3838">
        <v>2848</v>
      </c>
      <c r="B3838">
        <v>2</v>
      </c>
      <c r="C3838">
        <v>40</v>
      </c>
      <c r="D3838">
        <v>1</v>
      </c>
      <c r="E3838">
        <v>17</v>
      </c>
      <c r="F3838">
        <v>2848</v>
      </c>
      <c r="G3838" t="s">
        <v>2861</v>
      </c>
      <c r="H3838" s="6">
        <v>21</v>
      </c>
      <c r="I3838" s="12">
        <f>IF(Fact_Order[[#This Row],[Review Rating]]&gt;3,1,0)</f>
        <v>0</v>
      </c>
      <c r="J3838">
        <v>2.8</v>
      </c>
      <c r="K3838">
        <f>IF(Fact_Order[[#This Row],[Discount Applied]]="Yes", 1, 0)</f>
        <v>0</v>
      </c>
      <c r="L3838" t="s">
        <v>1691</v>
      </c>
      <c r="M3838" t="s">
        <v>14</v>
      </c>
    </row>
    <row r="3839" spans="1:13" x14ac:dyDescent="0.3">
      <c r="A3839">
        <v>2994</v>
      </c>
      <c r="B3839">
        <v>2</v>
      </c>
      <c r="C3839">
        <v>24</v>
      </c>
      <c r="D3839">
        <v>2</v>
      </c>
      <c r="E3839">
        <v>15</v>
      </c>
      <c r="F3839">
        <v>2994</v>
      </c>
      <c r="G3839" t="s">
        <v>3007</v>
      </c>
      <c r="H3839" s="6">
        <v>21</v>
      </c>
      <c r="I3839" s="12">
        <f>IF(Fact_Order[[#This Row],[Review Rating]]&gt;3,1,0)</f>
        <v>1</v>
      </c>
      <c r="J3839">
        <v>4.2</v>
      </c>
      <c r="K3839">
        <f>IF(Fact_Order[[#This Row],[Discount Applied]]="Yes", 1, 0)</f>
        <v>0</v>
      </c>
      <c r="L3839" t="s">
        <v>1691</v>
      </c>
      <c r="M3839" t="s">
        <v>10</v>
      </c>
    </row>
    <row r="3840" spans="1:13" x14ac:dyDescent="0.3">
      <c r="A3840">
        <v>3016</v>
      </c>
      <c r="B3840">
        <v>1</v>
      </c>
      <c r="C3840">
        <v>6</v>
      </c>
      <c r="D3840">
        <v>2</v>
      </c>
      <c r="E3840">
        <v>19</v>
      </c>
      <c r="F3840">
        <v>3016</v>
      </c>
      <c r="G3840" t="s">
        <v>3029</v>
      </c>
      <c r="H3840" s="6">
        <v>21</v>
      </c>
      <c r="I3840" s="12">
        <f>IF(Fact_Order[[#This Row],[Review Rating]]&gt;3,1,0)</f>
        <v>0</v>
      </c>
      <c r="J3840">
        <v>2.8</v>
      </c>
      <c r="K3840">
        <f>IF(Fact_Order[[#This Row],[Discount Applied]]="Yes", 1, 0)</f>
        <v>0</v>
      </c>
      <c r="L3840" t="s">
        <v>1691</v>
      </c>
      <c r="M3840" t="s">
        <v>22</v>
      </c>
    </row>
    <row r="3841" spans="1:13" x14ac:dyDescent="0.3">
      <c r="A3841">
        <v>3090</v>
      </c>
      <c r="B3841">
        <v>2</v>
      </c>
      <c r="C3841">
        <v>18</v>
      </c>
      <c r="D3841">
        <v>4</v>
      </c>
      <c r="E3841">
        <v>4</v>
      </c>
      <c r="F3841">
        <v>3090</v>
      </c>
      <c r="G3841" t="s">
        <v>3103</v>
      </c>
      <c r="H3841" s="6">
        <v>21</v>
      </c>
      <c r="I3841" s="12">
        <f>IF(Fact_Order[[#This Row],[Review Rating]]&gt;3,1,0)</f>
        <v>1</v>
      </c>
      <c r="J3841">
        <v>4.5999999999999996</v>
      </c>
      <c r="K3841">
        <f>IF(Fact_Order[[#This Row],[Discount Applied]]="Yes", 1, 0)</f>
        <v>0</v>
      </c>
      <c r="L3841" t="s">
        <v>1691</v>
      </c>
      <c r="M3841" t="s">
        <v>10</v>
      </c>
    </row>
    <row r="3842" spans="1:13" x14ac:dyDescent="0.3">
      <c r="A3842">
        <v>3143</v>
      </c>
      <c r="B3842">
        <v>5</v>
      </c>
      <c r="C3842">
        <v>24</v>
      </c>
      <c r="D3842">
        <v>1</v>
      </c>
      <c r="E3842">
        <v>5</v>
      </c>
      <c r="F3842">
        <v>3143</v>
      </c>
      <c r="G3842" t="s">
        <v>3156</v>
      </c>
      <c r="H3842" s="6">
        <v>21</v>
      </c>
      <c r="I3842" s="12">
        <f>IF(Fact_Order[[#This Row],[Review Rating]]&gt;3,1,0)</f>
        <v>1</v>
      </c>
      <c r="J3842">
        <v>4</v>
      </c>
      <c r="K3842">
        <f>IF(Fact_Order[[#This Row],[Discount Applied]]="Yes", 1, 0)</f>
        <v>0</v>
      </c>
      <c r="L3842" t="s">
        <v>1691</v>
      </c>
      <c r="M3842" t="s">
        <v>8</v>
      </c>
    </row>
    <row r="3843" spans="1:13" x14ac:dyDescent="0.3">
      <c r="A3843">
        <v>3253</v>
      </c>
      <c r="B3843">
        <v>6</v>
      </c>
      <c r="C3843">
        <v>7</v>
      </c>
      <c r="D3843">
        <v>2</v>
      </c>
      <c r="E3843">
        <v>4</v>
      </c>
      <c r="F3843">
        <v>3253</v>
      </c>
      <c r="G3843" t="s">
        <v>3266</v>
      </c>
      <c r="H3843" s="6">
        <v>21</v>
      </c>
      <c r="I3843" s="12">
        <f>IF(Fact_Order[[#This Row],[Review Rating]]&gt;3,1,0)</f>
        <v>0</v>
      </c>
      <c r="J3843">
        <v>2.7</v>
      </c>
      <c r="K3843">
        <f>IF(Fact_Order[[#This Row],[Discount Applied]]="Yes", 1, 0)</f>
        <v>0</v>
      </c>
      <c r="L3843" t="s">
        <v>1691</v>
      </c>
      <c r="M3843" t="s">
        <v>12</v>
      </c>
    </row>
    <row r="3844" spans="1:13" x14ac:dyDescent="0.3">
      <c r="A3844">
        <v>3486</v>
      </c>
      <c r="B3844">
        <v>4</v>
      </c>
      <c r="C3844">
        <v>3</v>
      </c>
      <c r="D3844">
        <v>1</v>
      </c>
      <c r="E3844">
        <v>6</v>
      </c>
      <c r="F3844">
        <v>3486</v>
      </c>
      <c r="G3844" t="s">
        <v>3499</v>
      </c>
      <c r="H3844" s="6">
        <v>21</v>
      </c>
      <c r="I3844" s="12">
        <f>IF(Fact_Order[[#This Row],[Review Rating]]&gt;3,1,0)</f>
        <v>1</v>
      </c>
      <c r="J3844">
        <v>3.4</v>
      </c>
      <c r="K3844">
        <f>IF(Fact_Order[[#This Row],[Discount Applied]]="Yes", 1, 0)</f>
        <v>0</v>
      </c>
      <c r="L3844" t="s">
        <v>1691</v>
      </c>
      <c r="M3844" t="s">
        <v>27</v>
      </c>
    </row>
    <row r="3845" spans="1:13" x14ac:dyDescent="0.3">
      <c r="A3845">
        <v>3537</v>
      </c>
      <c r="B3845">
        <v>1</v>
      </c>
      <c r="C3845">
        <v>47</v>
      </c>
      <c r="D3845">
        <v>2</v>
      </c>
      <c r="E3845">
        <v>9</v>
      </c>
      <c r="F3845">
        <v>3537</v>
      </c>
      <c r="G3845" t="s">
        <v>3550</v>
      </c>
      <c r="H3845" s="6">
        <v>21</v>
      </c>
      <c r="I3845" s="12">
        <f>IF(Fact_Order[[#This Row],[Review Rating]]&gt;3,1,0)</f>
        <v>1</v>
      </c>
      <c r="J3845">
        <v>4.5</v>
      </c>
      <c r="K3845">
        <f>IF(Fact_Order[[#This Row],[Discount Applied]]="Yes", 1, 0)</f>
        <v>0</v>
      </c>
      <c r="L3845" t="s">
        <v>1691</v>
      </c>
      <c r="M3845" t="s">
        <v>8</v>
      </c>
    </row>
    <row r="3846" spans="1:13" x14ac:dyDescent="0.3">
      <c r="A3846">
        <v>3692</v>
      </c>
      <c r="B3846">
        <v>3</v>
      </c>
      <c r="C3846">
        <v>50</v>
      </c>
      <c r="D3846">
        <v>3</v>
      </c>
      <c r="E3846">
        <v>4</v>
      </c>
      <c r="F3846">
        <v>3692</v>
      </c>
      <c r="G3846" t="s">
        <v>3705</v>
      </c>
      <c r="H3846" s="6">
        <v>21</v>
      </c>
      <c r="I3846" s="12">
        <f>IF(Fact_Order[[#This Row],[Review Rating]]&gt;3,1,0)</f>
        <v>1</v>
      </c>
      <c r="J3846">
        <v>4.8</v>
      </c>
      <c r="K3846">
        <f>IF(Fact_Order[[#This Row],[Discount Applied]]="Yes", 1, 0)</f>
        <v>0</v>
      </c>
      <c r="L3846" t="s">
        <v>1691</v>
      </c>
      <c r="M3846" t="s">
        <v>14</v>
      </c>
    </row>
    <row r="3847" spans="1:13" x14ac:dyDescent="0.3">
      <c r="A3847">
        <v>3765</v>
      </c>
      <c r="B3847">
        <v>3</v>
      </c>
      <c r="C3847">
        <v>46</v>
      </c>
      <c r="D3847">
        <v>4</v>
      </c>
      <c r="E3847">
        <v>21</v>
      </c>
      <c r="F3847">
        <v>3765</v>
      </c>
      <c r="G3847" t="s">
        <v>3778</v>
      </c>
      <c r="H3847" s="6">
        <v>21</v>
      </c>
      <c r="I3847" s="12">
        <f>IF(Fact_Order[[#This Row],[Review Rating]]&gt;3,1,0)</f>
        <v>1</v>
      </c>
      <c r="J3847">
        <v>3.5</v>
      </c>
      <c r="K3847">
        <f>IF(Fact_Order[[#This Row],[Discount Applied]]="Yes", 1, 0)</f>
        <v>0</v>
      </c>
      <c r="L3847" t="s">
        <v>1691</v>
      </c>
      <c r="M3847" t="s">
        <v>8</v>
      </c>
    </row>
    <row r="3848" spans="1:13" x14ac:dyDescent="0.3">
      <c r="A3848">
        <v>3858</v>
      </c>
      <c r="B3848">
        <v>6</v>
      </c>
      <c r="C3848">
        <v>22</v>
      </c>
      <c r="D3848">
        <v>3</v>
      </c>
      <c r="E3848">
        <v>20</v>
      </c>
      <c r="F3848">
        <v>3858</v>
      </c>
      <c r="G3848" t="s">
        <v>3871</v>
      </c>
      <c r="H3848" s="6">
        <v>21</v>
      </c>
      <c r="I3848" s="12">
        <f>IF(Fact_Order[[#This Row],[Review Rating]]&gt;3,1,0)</f>
        <v>1</v>
      </c>
      <c r="J3848">
        <v>3.1</v>
      </c>
      <c r="K3848">
        <f>IF(Fact_Order[[#This Row],[Discount Applied]]="Yes", 1, 0)</f>
        <v>0</v>
      </c>
      <c r="L3848" t="s">
        <v>1691</v>
      </c>
      <c r="M3848" t="s">
        <v>12</v>
      </c>
    </row>
    <row r="3849" spans="1:13" x14ac:dyDescent="0.3">
      <c r="A3849">
        <v>3868</v>
      </c>
      <c r="B3849">
        <v>4</v>
      </c>
      <c r="C3849">
        <v>34</v>
      </c>
      <c r="D3849">
        <v>3</v>
      </c>
      <c r="E3849">
        <v>15</v>
      </c>
      <c r="F3849">
        <v>3868</v>
      </c>
      <c r="G3849" t="s">
        <v>3881</v>
      </c>
      <c r="H3849" s="6">
        <v>21</v>
      </c>
      <c r="I3849" s="12">
        <f>IF(Fact_Order[[#This Row],[Review Rating]]&gt;3,1,0)</f>
        <v>0</v>
      </c>
      <c r="J3849">
        <v>2.7</v>
      </c>
      <c r="K3849">
        <f>IF(Fact_Order[[#This Row],[Discount Applied]]="Yes", 1, 0)</f>
        <v>0</v>
      </c>
      <c r="L3849" t="s">
        <v>1691</v>
      </c>
      <c r="M3849" t="s">
        <v>12</v>
      </c>
    </row>
    <row r="3850" spans="1:13" x14ac:dyDescent="0.3">
      <c r="A3850">
        <v>14</v>
      </c>
      <c r="B3850">
        <v>4</v>
      </c>
      <c r="C3850">
        <v>6</v>
      </c>
      <c r="D3850">
        <v>3</v>
      </c>
      <c r="E3850">
        <v>5</v>
      </c>
      <c r="F3850">
        <v>6</v>
      </c>
      <c r="G3850" t="s">
        <v>16</v>
      </c>
      <c r="H3850" s="6">
        <v>20</v>
      </c>
      <c r="I3850" s="12">
        <f>IF(Fact_Order[[#This Row],[Review Rating]]&gt;3,1,0)</f>
        <v>0</v>
      </c>
      <c r="J3850">
        <v>2.9</v>
      </c>
      <c r="K3850">
        <f>IF(Fact_Order[[#This Row],[Discount Applied]]="Yes", 1, 0)</f>
        <v>1</v>
      </c>
      <c r="L3850" t="s">
        <v>7</v>
      </c>
      <c r="M3850" t="s">
        <v>8</v>
      </c>
    </row>
    <row r="3851" spans="1:13" x14ac:dyDescent="0.3">
      <c r="A3851">
        <v>38</v>
      </c>
      <c r="B3851">
        <v>3</v>
      </c>
      <c r="C3851">
        <v>23</v>
      </c>
      <c r="D3851">
        <v>2</v>
      </c>
      <c r="E3851">
        <v>17</v>
      </c>
      <c r="F3851">
        <v>27</v>
      </c>
      <c r="G3851" t="s">
        <v>39</v>
      </c>
      <c r="H3851" s="6">
        <v>20</v>
      </c>
      <c r="I3851" s="12">
        <f>IF(Fact_Order[[#This Row],[Review Rating]]&gt;3,1,0)</f>
        <v>1</v>
      </c>
      <c r="J3851">
        <v>3.6</v>
      </c>
      <c r="K3851">
        <f>IF(Fact_Order[[#This Row],[Discount Applied]]="Yes", 1, 0)</f>
        <v>1</v>
      </c>
      <c r="L3851" t="s">
        <v>7</v>
      </c>
      <c r="M3851" t="s">
        <v>12</v>
      </c>
    </row>
    <row r="3852" spans="1:13" x14ac:dyDescent="0.3">
      <c r="A3852">
        <v>53</v>
      </c>
      <c r="B3852">
        <v>2</v>
      </c>
      <c r="C3852">
        <v>30</v>
      </c>
      <c r="D3852">
        <v>3</v>
      </c>
      <c r="E3852">
        <v>18</v>
      </c>
      <c r="F3852">
        <v>53</v>
      </c>
      <c r="G3852" t="s">
        <v>65</v>
      </c>
      <c r="H3852" s="6">
        <v>20</v>
      </c>
      <c r="I3852" s="12">
        <f>IF(Fact_Order[[#This Row],[Review Rating]]&gt;3,1,0)</f>
        <v>0</v>
      </c>
      <c r="J3852">
        <v>2.6</v>
      </c>
      <c r="K3852">
        <f>IF(Fact_Order[[#This Row],[Discount Applied]]="Yes", 1, 0)</f>
        <v>1</v>
      </c>
      <c r="L3852" t="s">
        <v>7</v>
      </c>
      <c r="M3852" t="s">
        <v>12</v>
      </c>
    </row>
    <row r="3853" spans="1:13" x14ac:dyDescent="0.3">
      <c r="A3853">
        <v>256</v>
      </c>
      <c r="B3853">
        <v>2</v>
      </c>
      <c r="C3853">
        <v>34</v>
      </c>
      <c r="D3853">
        <v>2</v>
      </c>
      <c r="E3853">
        <v>19</v>
      </c>
      <c r="F3853">
        <v>256</v>
      </c>
      <c r="G3853" t="s">
        <v>268</v>
      </c>
      <c r="H3853" s="6">
        <v>20</v>
      </c>
      <c r="I3853" s="12">
        <f>IF(Fact_Order[[#This Row],[Review Rating]]&gt;3,1,0)</f>
        <v>1</v>
      </c>
      <c r="J3853">
        <v>4.2</v>
      </c>
      <c r="K3853">
        <f>IF(Fact_Order[[#This Row],[Discount Applied]]="Yes", 1, 0)</f>
        <v>1</v>
      </c>
      <c r="L3853" t="s">
        <v>7</v>
      </c>
      <c r="M3853" t="s">
        <v>27</v>
      </c>
    </row>
    <row r="3854" spans="1:13" x14ac:dyDescent="0.3">
      <c r="A3854">
        <v>295</v>
      </c>
      <c r="B3854">
        <v>6</v>
      </c>
      <c r="C3854">
        <v>33</v>
      </c>
      <c r="D3854">
        <v>2</v>
      </c>
      <c r="E3854">
        <v>12</v>
      </c>
      <c r="F3854">
        <v>295</v>
      </c>
      <c r="G3854" t="s">
        <v>307</v>
      </c>
      <c r="H3854" s="6">
        <v>20</v>
      </c>
      <c r="I3854" s="12">
        <f>IF(Fact_Order[[#This Row],[Review Rating]]&gt;3,1,0)</f>
        <v>1</v>
      </c>
      <c r="J3854">
        <v>4.5999999999999996</v>
      </c>
      <c r="K3854">
        <f>IF(Fact_Order[[#This Row],[Discount Applied]]="Yes", 1, 0)</f>
        <v>1</v>
      </c>
      <c r="L3854" t="s">
        <v>7</v>
      </c>
      <c r="M3854" t="s">
        <v>12</v>
      </c>
    </row>
    <row r="3855" spans="1:13" x14ac:dyDescent="0.3">
      <c r="A3855">
        <v>342</v>
      </c>
      <c r="B3855">
        <v>6</v>
      </c>
      <c r="C3855">
        <v>41</v>
      </c>
      <c r="D3855">
        <v>3</v>
      </c>
      <c r="E3855">
        <v>20</v>
      </c>
      <c r="F3855">
        <v>342</v>
      </c>
      <c r="G3855" t="s">
        <v>354</v>
      </c>
      <c r="H3855" s="6">
        <v>20</v>
      </c>
      <c r="I3855" s="12">
        <f>IF(Fact_Order[[#This Row],[Review Rating]]&gt;3,1,0)</f>
        <v>1</v>
      </c>
      <c r="J3855">
        <v>4.5999999999999996</v>
      </c>
      <c r="K3855">
        <f>IF(Fact_Order[[#This Row],[Discount Applied]]="Yes", 1, 0)</f>
        <v>1</v>
      </c>
      <c r="L3855" t="s">
        <v>7</v>
      </c>
      <c r="M3855" t="s">
        <v>27</v>
      </c>
    </row>
    <row r="3856" spans="1:13" x14ac:dyDescent="0.3">
      <c r="A3856">
        <v>445</v>
      </c>
      <c r="B3856">
        <v>6</v>
      </c>
      <c r="C3856">
        <v>19</v>
      </c>
      <c r="D3856">
        <v>3</v>
      </c>
      <c r="E3856">
        <v>11</v>
      </c>
      <c r="F3856">
        <v>445</v>
      </c>
      <c r="G3856" t="s">
        <v>457</v>
      </c>
      <c r="H3856" s="6">
        <v>20</v>
      </c>
      <c r="I3856" s="12">
        <f>IF(Fact_Order[[#This Row],[Review Rating]]&gt;3,1,0)</f>
        <v>1</v>
      </c>
      <c r="J3856">
        <v>4.3</v>
      </c>
      <c r="K3856">
        <f>IF(Fact_Order[[#This Row],[Discount Applied]]="Yes", 1, 0)</f>
        <v>1</v>
      </c>
      <c r="L3856" t="s">
        <v>7</v>
      </c>
      <c r="M3856" t="s">
        <v>27</v>
      </c>
    </row>
    <row r="3857" spans="1:13" x14ac:dyDescent="0.3">
      <c r="A3857">
        <v>508</v>
      </c>
      <c r="B3857">
        <v>6</v>
      </c>
      <c r="C3857">
        <v>2</v>
      </c>
      <c r="D3857">
        <v>2</v>
      </c>
      <c r="E3857">
        <v>7</v>
      </c>
      <c r="F3857">
        <v>508</v>
      </c>
      <c r="G3857" t="s">
        <v>520</v>
      </c>
      <c r="H3857" s="6">
        <v>20</v>
      </c>
      <c r="I3857" s="12">
        <f>IF(Fact_Order[[#This Row],[Review Rating]]&gt;3,1,0)</f>
        <v>1</v>
      </c>
      <c r="J3857">
        <v>5</v>
      </c>
      <c r="K3857">
        <f>IF(Fact_Order[[#This Row],[Discount Applied]]="Yes", 1, 0)</f>
        <v>1</v>
      </c>
      <c r="L3857" t="s">
        <v>7</v>
      </c>
      <c r="M3857" t="s">
        <v>27</v>
      </c>
    </row>
    <row r="3858" spans="1:13" x14ac:dyDescent="0.3">
      <c r="A3858">
        <v>509</v>
      </c>
      <c r="B3858">
        <v>6</v>
      </c>
      <c r="C3858">
        <v>27</v>
      </c>
      <c r="D3858">
        <v>1</v>
      </c>
      <c r="E3858">
        <v>17</v>
      </c>
      <c r="F3858">
        <v>509</v>
      </c>
      <c r="G3858" t="s">
        <v>521</v>
      </c>
      <c r="H3858" s="6">
        <v>20</v>
      </c>
      <c r="I3858" s="12">
        <f>IF(Fact_Order[[#This Row],[Review Rating]]&gt;3,1,0)</f>
        <v>1</v>
      </c>
      <c r="J3858">
        <v>3.7</v>
      </c>
      <c r="K3858">
        <f>IF(Fact_Order[[#This Row],[Discount Applied]]="Yes", 1, 0)</f>
        <v>1</v>
      </c>
      <c r="L3858" t="s">
        <v>7</v>
      </c>
      <c r="M3858" t="s">
        <v>14</v>
      </c>
    </row>
    <row r="3859" spans="1:13" x14ac:dyDescent="0.3">
      <c r="A3859">
        <v>587</v>
      </c>
      <c r="B3859">
        <v>5</v>
      </c>
      <c r="C3859">
        <v>49</v>
      </c>
      <c r="D3859">
        <v>1</v>
      </c>
      <c r="E3859">
        <v>16</v>
      </c>
      <c r="F3859">
        <v>587</v>
      </c>
      <c r="G3859" t="s">
        <v>599</v>
      </c>
      <c r="H3859" s="6">
        <v>20</v>
      </c>
      <c r="I3859" s="12">
        <f>IF(Fact_Order[[#This Row],[Review Rating]]&gt;3,1,0)</f>
        <v>1</v>
      </c>
      <c r="J3859">
        <v>4.9000000000000004</v>
      </c>
      <c r="K3859">
        <f>IF(Fact_Order[[#This Row],[Discount Applied]]="Yes", 1, 0)</f>
        <v>1</v>
      </c>
      <c r="L3859" t="s">
        <v>7</v>
      </c>
      <c r="M3859" t="s">
        <v>8</v>
      </c>
    </row>
    <row r="3860" spans="1:13" x14ac:dyDescent="0.3">
      <c r="A3860">
        <v>638</v>
      </c>
      <c r="B3860">
        <v>5</v>
      </c>
      <c r="C3860">
        <v>31</v>
      </c>
      <c r="D3860">
        <v>1</v>
      </c>
      <c r="E3860">
        <v>2</v>
      </c>
      <c r="F3860">
        <v>638</v>
      </c>
      <c r="G3860" t="s">
        <v>650</v>
      </c>
      <c r="H3860" s="6">
        <v>20</v>
      </c>
      <c r="I3860" s="12">
        <f>IF(Fact_Order[[#This Row],[Review Rating]]&gt;3,1,0)</f>
        <v>1</v>
      </c>
      <c r="J3860">
        <v>3.4</v>
      </c>
      <c r="K3860">
        <f>IF(Fact_Order[[#This Row],[Discount Applied]]="Yes", 1, 0)</f>
        <v>1</v>
      </c>
      <c r="L3860" t="s">
        <v>7</v>
      </c>
      <c r="M3860" t="s">
        <v>10</v>
      </c>
    </row>
    <row r="3861" spans="1:13" x14ac:dyDescent="0.3">
      <c r="A3861">
        <v>639</v>
      </c>
      <c r="B3861">
        <v>1</v>
      </c>
      <c r="C3861">
        <v>34</v>
      </c>
      <c r="D3861">
        <v>3</v>
      </c>
      <c r="E3861">
        <v>4</v>
      </c>
      <c r="F3861">
        <v>639</v>
      </c>
      <c r="G3861" t="s">
        <v>651</v>
      </c>
      <c r="H3861" s="6">
        <v>20</v>
      </c>
      <c r="I3861" s="12">
        <f>IF(Fact_Order[[#This Row],[Review Rating]]&gt;3,1,0)</f>
        <v>0</v>
      </c>
      <c r="J3861">
        <v>2.7</v>
      </c>
      <c r="K3861">
        <f>IF(Fact_Order[[#This Row],[Discount Applied]]="Yes", 1, 0)</f>
        <v>1</v>
      </c>
      <c r="L3861" t="s">
        <v>7</v>
      </c>
      <c r="M3861" t="s">
        <v>14</v>
      </c>
    </row>
    <row r="3862" spans="1:13" x14ac:dyDescent="0.3">
      <c r="A3862">
        <v>801</v>
      </c>
      <c r="B3862">
        <v>2</v>
      </c>
      <c r="C3862">
        <v>41</v>
      </c>
      <c r="D3862">
        <v>3</v>
      </c>
      <c r="E3862">
        <v>21</v>
      </c>
      <c r="F3862">
        <v>801</v>
      </c>
      <c r="G3862" t="s">
        <v>813</v>
      </c>
      <c r="H3862" s="6">
        <v>20</v>
      </c>
      <c r="I3862" s="12">
        <f>IF(Fact_Order[[#This Row],[Review Rating]]&gt;3,1,0)</f>
        <v>0</v>
      </c>
      <c r="J3862">
        <v>2.6</v>
      </c>
      <c r="K3862">
        <f>IF(Fact_Order[[#This Row],[Discount Applied]]="Yes", 1, 0)</f>
        <v>1</v>
      </c>
      <c r="L3862" t="s">
        <v>7</v>
      </c>
      <c r="M3862" t="s">
        <v>10</v>
      </c>
    </row>
    <row r="3863" spans="1:13" x14ac:dyDescent="0.3">
      <c r="A3863">
        <v>851</v>
      </c>
      <c r="B3863">
        <v>6</v>
      </c>
      <c r="C3863">
        <v>40</v>
      </c>
      <c r="D3863">
        <v>1</v>
      </c>
      <c r="E3863">
        <v>10</v>
      </c>
      <c r="F3863">
        <v>851</v>
      </c>
      <c r="G3863" t="s">
        <v>863</v>
      </c>
      <c r="H3863" s="6">
        <v>20</v>
      </c>
      <c r="I3863" s="12">
        <f>IF(Fact_Order[[#This Row],[Review Rating]]&gt;3,1,0)</f>
        <v>0</v>
      </c>
      <c r="J3863">
        <v>2.6</v>
      </c>
      <c r="K3863">
        <f>IF(Fact_Order[[#This Row],[Discount Applied]]="Yes", 1, 0)</f>
        <v>1</v>
      </c>
      <c r="L3863" t="s">
        <v>7</v>
      </c>
      <c r="M3863" t="s">
        <v>8</v>
      </c>
    </row>
    <row r="3864" spans="1:13" x14ac:dyDescent="0.3">
      <c r="A3864">
        <v>868</v>
      </c>
      <c r="B3864">
        <v>2</v>
      </c>
      <c r="C3864">
        <v>25</v>
      </c>
      <c r="D3864">
        <v>2</v>
      </c>
      <c r="E3864">
        <v>15</v>
      </c>
      <c r="F3864">
        <v>868</v>
      </c>
      <c r="G3864" t="s">
        <v>880</v>
      </c>
      <c r="H3864" s="6">
        <v>20</v>
      </c>
      <c r="I3864" s="12">
        <f>IF(Fact_Order[[#This Row],[Review Rating]]&gt;3,1,0)</f>
        <v>1</v>
      </c>
      <c r="J3864">
        <v>3.1</v>
      </c>
      <c r="K3864">
        <f>IF(Fact_Order[[#This Row],[Discount Applied]]="Yes", 1, 0)</f>
        <v>1</v>
      </c>
      <c r="L3864" t="s">
        <v>7</v>
      </c>
      <c r="M3864" t="s">
        <v>22</v>
      </c>
    </row>
    <row r="3865" spans="1:13" x14ac:dyDescent="0.3">
      <c r="A3865">
        <v>978</v>
      </c>
      <c r="B3865">
        <v>1</v>
      </c>
      <c r="C3865">
        <v>48</v>
      </c>
      <c r="D3865">
        <v>2</v>
      </c>
      <c r="E3865">
        <v>23</v>
      </c>
      <c r="F3865">
        <v>978</v>
      </c>
      <c r="G3865" t="s">
        <v>990</v>
      </c>
      <c r="H3865" s="6">
        <v>20</v>
      </c>
      <c r="I3865" s="12">
        <f>IF(Fact_Order[[#This Row],[Review Rating]]&gt;3,1,0)</f>
        <v>1</v>
      </c>
      <c r="J3865">
        <v>4.5999999999999996</v>
      </c>
      <c r="K3865">
        <f>IF(Fact_Order[[#This Row],[Discount Applied]]="Yes", 1, 0)</f>
        <v>1</v>
      </c>
      <c r="L3865" t="s">
        <v>7</v>
      </c>
      <c r="M3865" t="s">
        <v>10</v>
      </c>
    </row>
    <row r="3866" spans="1:13" x14ac:dyDescent="0.3">
      <c r="A3866">
        <v>1066</v>
      </c>
      <c r="B3866">
        <v>6</v>
      </c>
      <c r="C3866">
        <v>16</v>
      </c>
      <c r="D3866">
        <v>2</v>
      </c>
      <c r="E3866">
        <v>18</v>
      </c>
      <c r="F3866">
        <v>1066</v>
      </c>
      <c r="G3866" t="s">
        <v>1078</v>
      </c>
      <c r="H3866" s="6">
        <v>20</v>
      </c>
      <c r="I3866" s="12">
        <f>IF(Fact_Order[[#This Row],[Review Rating]]&gt;3,1,0)</f>
        <v>1</v>
      </c>
      <c r="J3866">
        <v>4.0999999999999996</v>
      </c>
      <c r="K3866">
        <f>IF(Fact_Order[[#This Row],[Discount Applied]]="Yes", 1, 0)</f>
        <v>1</v>
      </c>
      <c r="L3866" t="s">
        <v>7</v>
      </c>
      <c r="M3866" t="s">
        <v>14</v>
      </c>
    </row>
    <row r="3867" spans="1:13" x14ac:dyDescent="0.3">
      <c r="A3867">
        <v>1125</v>
      </c>
      <c r="B3867">
        <v>1</v>
      </c>
      <c r="C3867">
        <v>45</v>
      </c>
      <c r="D3867">
        <v>2</v>
      </c>
      <c r="E3867">
        <v>2</v>
      </c>
      <c r="F3867">
        <v>1125</v>
      </c>
      <c r="G3867" t="s">
        <v>1137</v>
      </c>
      <c r="H3867" s="6">
        <v>20</v>
      </c>
      <c r="I3867" s="12">
        <f>IF(Fact_Order[[#This Row],[Review Rating]]&gt;3,1,0)</f>
        <v>1</v>
      </c>
      <c r="J3867">
        <v>4.9000000000000004</v>
      </c>
      <c r="K3867">
        <f>IF(Fact_Order[[#This Row],[Discount Applied]]="Yes", 1, 0)</f>
        <v>1</v>
      </c>
      <c r="L3867" t="s">
        <v>7</v>
      </c>
      <c r="M3867" t="s">
        <v>10</v>
      </c>
    </row>
    <row r="3868" spans="1:13" x14ac:dyDescent="0.3">
      <c r="A3868">
        <v>1216</v>
      </c>
      <c r="B3868">
        <v>5</v>
      </c>
      <c r="C3868">
        <v>5</v>
      </c>
      <c r="D3868">
        <v>1</v>
      </c>
      <c r="E3868">
        <v>1</v>
      </c>
      <c r="F3868">
        <v>1216</v>
      </c>
      <c r="G3868" t="s">
        <v>1228</v>
      </c>
      <c r="H3868" s="6">
        <v>20</v>
      </c>
      <c r="I3868" s="12">
        <f>IF(Fact_Order[[#This Row],[Review Rating]]&gt;3,1,0)</f>
        <v>0</v>
      </c>
      <c r="J3868">
        <v>2.6</v>
      </c>
      <c r="K3868">
        <f>IF(Fact_Order[[#This Row],[Discount Applied]]="Yes", 1, 0)</f>
        <v>1</v>
      </c>
      <c r="L3868" t="s">
        <v>7</v>
      </c>
      <c r="M3868" t="s">
        <v>12</v>
      </c>
    </row>
    <row r="3869" spans="1:13" x14ac:dyDescent="0.3">
      <c r="A3869">
        <v>1404</v>
      </c>
      <c r="B3869">
        <v>6</v>
      </c>
      <c r="C3869">
        <v>43</v>
      </c>
      <c r="D3869">
        <v>2</v>
      </c>
      <c r="E3869">
        <v>22</v>
      </c>
      <c r="F3869">
        <v>1404</v>
      </c>
      <c r="G3869" t="s">
        <v>1416</v>
      </c>
      <c r="H3869" s="6">
        <v>20</v>
      </c>
      <c r="I3869" s="12">
        <f>IF(Fact_Order[[#This Row],[Review Rating]]&gt;3,1,0)</f>
        <v>1</v>
      </c>
      <c r="J3869">
        <v>3.6</v>
      </c>
      <c r="K3869">
        <f>IF(Fact_Order[[#This Row],[Discount Applied]]="Yes", 1, 0)</f>
        <v>1</v>
      </c>
      <c r="L3869" t="s">
        <v>7</v>
      </c>
      <c r="M3869" t="s">
        <v>12</v>
      </c>
    </row>
    <row r="3870" spans="1:13" x14ac:dyDescent="0.3">
      <c r="A3870">
        <v>1506</v>
      </c>
      <c r="B3870">
        <v>1</v>
      </c>
      <c r="C3870">
        <v>26</v>
      </c>
      <c r="D3870">
        <v>3</v>
      </c>
      <c r="E3870">
        <v>23</v>
      </c>
      <c r="F3870">
        <v>1506</v>
      </c>
      <c r="G3870" t="s">
        <v>1518</v>
      </c>
      <c r="H3870" s="6">
        <v>20</v>
      </c>
      <c r="I3870" s="12">
        <f>IF(Fact_Order[[#This Row],[Review Rating]]&gt;3,1,0)</f>
        <v>0</v>
      </c>
      <c r="J3870">
        <v>3</v>
      </c>
      <c r="K3870">
        <f>IF(Fact_Order[[#This Row],[Discount Applied]]="Yes", 1, 0)</f>
        <v>1</v>
      </c>
      <c r="L3870" t="s">
        <v>7</v>
      </c>
      <c r="M3870" t="s">
        <v>10</v>
      </c>
    </row>
    <row r="3871" spans="1:13" x14ac:dyDescent="0.3">
      <c r="A3871">
        <v>1705</v>
      </c>
      <c r="B3871">
        <v>6</v>
      </c>
      <c r="C3871">
        <v>38</v>
      </c>
      <c r="D3871">
        <v>3</v>
      </c>
      <c r="E3871">
        <v>5</v>
      </c>
      <c r="F3871">
        <v>1705</v>
      </c>
      <c r="G3871" t="s">
        <v>1718</v>
      </c>
      <c r="H3871" s="6">
        <v>20</v>
      </c>
      <c r="I3871" s="12">
        <f>IF(Fact_Order[[#This Row],[Review Rating]]&gt;3,1,0)</f>
        <v>1</v>
      </c>
      <c r="J3871">
        <v>3.9</v>
      </c>
      <c r="K3871">
        <f>IF(Fact_Order[[#This Row],[Discount Applied]]="Yes", 1, 0)</f>
        <v>0</v>
      </c>
      <c r="L3871" t="s">
        <v>1691</v>
      </c>
      <c r="M3871" t="s">
        <v>10</v>
      </c>
    </row>
    <row r="3872" spans="1:13" x14ac:dyDescent="0.3">
      <c r="A3872">
        <v>1724</v>
      </c>
      <c r="B3872">
        <v>4</v>
      </c>
      <c r="C3872">
        <v>15</v>
      </c>
      <c r="D3872">
        <v>2</v>
      </c>
      <c r="E3872">
        <v>19</v>
      </c>
      <c r="F3872">
        <v>1724</v>
      </c>
      <c r="G3872" t="s">
        <v>1737</v>
      </c>
      <c r="H3872" s="6">
        <v>20</v>
      </c>
      <c r="I3872" s="12">
        <f>IF(Fact_Order[[#This Row],[Review Rating]]&gt;3,1,0)</f>
        <v>1</v>
      </c>
      <c r="J3872">
        <v>3.3</v>
      </c>
      <c r="K3872">
        <f>IF(Fact_Order[[#This Row],[Discount Applied]]="Yes", 1, 0)</f>
        <v>0</v>
      </c>
      <c r="L3872" t="s">
        <v>1691</v>
      </c>
      <c r="M3872" t="s">
        <v>14</v>
      </c>
    </row>
    <row r="3873" spans="1:13" x14ac:dyDescent="0.3">
      <c r="A3873">
        <v>1756</v>
      </c>
      <c r="B3873">
        <v>3</v>
      </c>
      <c r="C3873">
        <v>13</v>
      </c>
      <c r="D3873">
        <v>2</v>
      </c>
      <c r="E3873">
        <v>23</v>
      </c>
      <c r="F3873">
        <v>1756</v>
      </c>
      <c r="G3873" t="s">
        <v>1769</v>
      </c>
      <c r="H3873" s="6">
        <v>20</v>
      </c>
      <c r="I3873" s="12">
        <f>IF(Fact_Order[[#This Row],[Review Rating]]&gt;3,1,0)</f>
        <v>1</v>
      </c>
      <c r="J3873">
        <v>4.5999999999999996</v>
      </c>
      <c r="K3873">
        <f>IF(Fact_Order[[#This Row],[Discount Applied]]="Yes", 1, 0)</f>
        <v>0</v>
      </c>
      <c r="L3873" t="s">
        <v>1691</v>
      </c>
      <c r="M3873" t="s">
        <v>10</v>
      </c>
    </row>
    <row r="3874" spans="1:13" x14ac:dyDescent="0.3">
      <c r="A3874">
        <v>1796</v>
      </c>
      <c r="B3874">
        <v>5</v>
      </c>
      <c r="C3874">
        <v>49</v>
      </c>
      <c r="D3874">
        <v>4</v>
      </c>
      <c r="E3874">
        <v>3</v>
      </c>
      <c r="F3874">
        <v>1796</v>
      </c>
      <c r="G3874" t="s">
        <v>1809</v>
      </c>
      <c r="H3874" s="6">
        <v>20</v>
      </c>
      <c r="I3874" s="12">
        <f>IF(Fact_Order[[#This Row],[Review Rating]]&gt;3,1,0)</f>
        <v>1</v>
      </c>
      <c r="J3874">
        <v>4</v>
      </c>
      <c r="K3874">
        <f>IF(Fact_Order[[#This Row],[Discount Applied]]="Yes", 1, 0)</f>
        <v>0</v>
      </c>
      <c r="L3874" t="s">
        <v>1691</v>
      </c>
      <c r="M3874" t="s">
        <v>27</v>
      </c>
    </row>
    <row r="3875" spans="1:13" x14ac:dyDescent="0.3">
      <c r="A3875">
        <v>1894</v>
      </c>
      <c r="B3875">
        <v>1</v>
      </c>
      <c r="C3875">
        <v>13</v>
      </c>
      <c r="D3875">
        <v>3</v>
      </c>
      <c r="E3875">
        <v>11</v>
      </c>
      <c r="F3875">
        <v>1894</v>
      </c>
      <c r="G3875" t="s">
        <v>1907</v>
      </c>
      <c r="H3875" s="6">
        <v>20</v>
      </c>
      <c r="I3875" s="12">
        <f>IF(Fact_Order[[#This Row],[Review Rating]]&gt;3,1,0)</f>
        <v>1</v>
      </c>
      <c r="J3875">
        <v>3.7</v>
      </c>
      <c r="K3875">
        <f>IF(Fact_Order[[#This Row],[Discount Applied]]="Yes", 1, 0)</f>
        <v>0</v>
      </c>
      <c r="L3875" t="s">
        <v>1691</v>
      </c>
      <c r="M3875" t="s">
        <v>14</v>
      </c>
    </row>
    <row r="3876" spans="1:13" x14ac:dyDescent="0.3">
      <c r="A3876">
        <v>1974</v>
      </c>
      <c r="B3876">
        <v>4</v>
      </c>
      <c r="C3876">
        <v>34</v>
      </c>
      <c r="D3876">
        <v>4</v>
      </c>
      <c r="E3876">
        <v>12</v>
      </c>
      <c r="F3876">
        <v>1974</v>
      </c>
      <c r="G3876" t="s">
        <v>1987</v>
      </c>
      <c r="H3876" s="6">
        <v>20</v>
      </c>
      <c r="I3876" s="12">
        <f>IF(Fact_Order[[#This Row],[Review Rating]]&gt;3,1,0)</f>
        <v>1</v>
      </c>
      <c r="J3876">
        <v>4.5</v>
      </c>
      <c r="K3876">
        <f>IF(Fact_Order[[#This Row],[Discount Applied]]="Yes", 1, 0)</f>
        <v>0</v>
      </c>
      <c r="L3876" t="s">
        <v>1691</v>
      </c>
      <c r="M3876" t="s">
        <v>8</v>
      </c>
    </row>
    <row r="3877" spans="1:13" x14ac:dyDescent="0.3">
      <c r="A3877">
        <v>2046</v>
      </c>
      <c r="B3877">
        <v>1</v>
      </c>
      <c r="C3877">
        <v>43</v>
      </c>
      <c r="D3877">
        <v>4</v>
      </c>
      <c r="E3877">
        <v>17</v>
      </c>
      <c r="F3877">
        <v>2046</v>
      </c>
      <c r="G3877" t="s">
        <v>2059</v>
      </c>
      <c r="H3877" s="6">
        <v>20</v>
      </c>
      <c r="I3877" s="12">
        <f>IF(Fact_Order[[#This Row],[Review Rating]]&gt;3,1,0)</f>
        <v>1</v>
      </c>
      <c r="J3877">
        <v>4.4000000000000004</v>
      </c>
      <c r="K3877">
        <f>IF(Fact_Order[[#This Row],[Discount Applied]]="Yes", 1, 0)</f>
        <v>0</v>
      </c>
      <c r="L3877" t="s">
        <v>1691</v>
      </c>
      <c r="M3877" t="s">
        <v>14</v>
      </c>
    </row>
    <row r="3878" spans="1:13" x14ac:dyDescent="0.3">
      <c r="A3878">
        <v>2165</v>
      </c>
      <c r="B3878">
        <v>3</v>
      </c>
      <c r="C3878">
        <v>45</v>
      </c>
      <c r="D3878">
        <v>1</v>
      </c>
      <c r="E3878">
        <v>4</v>
      </c>
      <c r="F3878">
        <v>2165</v>
      </c>
      <c r="G3878" t="s">
        <v>2178</v>
      </c>
      <c r="H3878" s="6">
        <v>20</v>
      </c>
      <c r="I3878" s="12">
        <f>IF(Fact_Order[[#This Row],[Review Rating]]&gt;3,1,0)</f>
        <v>1</v>
      </c>
      <c r="J3878">
        <v>4.8</v>
      </c>
      <c r="K3878">
        <f>IF(Fact_Order[[#This Row],[Discount Applied]]="Yes", 1, 0)</f>
        <v>0</v>
      </c>
      <c r="L3878" t="s">
        <v>1691</v>
      </c>
      <c r="M3878" t="s">
        <v>14</v>
      </c>
    </row>
    <row r="3879" spans="1:13" x14ac:dyDescent="0.3">
      <c r="A3879">
        <v>2210</v>
      </c>
      <c r="B3879">
        <v>5</v>
      </c>
      <c r="C3879">
        <v>41</v>
      </c>
      <c r="D3879">
        <v>3</v>
      </c>
      <c r="E3879">
        <v>4</v>
      </c>
      <c r="F3879">
        <v>2210</v>
      </c>
      <c r="G3879" t="s">
        <v>2223</v>
      </c>
      <c r="H3879" s="6">
        <v>20</v>
      </c>
      <c r="I3879" s="12">
        <f>IF(Fact_Order[[#This Row],[Review Rating]]&gt;3,1,0)</f>
        <v>1</v>
      </c>
      <c r="J3879">
        <v>4.5</v>
      </c>
      <c r="K3879">
        <f>IF(Fact_Order[[#This Row],[Discount Applied]]="Yes", 1, 0)</f>
        <v>0</v>
      </c>
      <c r="L3879" t="s">
        <v>1691</v>
      </c>
      <c r="M3879" t="s">
        <v>22</v>
      </c>
    </row>
    <row r="3880" spans="1:13" x14ac:dyDescent="0.3">
      <c r="A3880">
        <v>2302</v>
      </c>
      <c r="B3880">
        <v>3</v>
      </c>
      <c r="C3880">
        <v>2</v>
      </c>
      <c r="D3880">
        <v>1</v>
      </c>
      <c r="E3880">
        <v>14</v>
      </c>
      <c r="F3880">
        <v>2302</v>
      </c>
      <c r="G3880" t="s">
        <v>2315</v>
      </c>
      <c r="H3880" s="6">
        <v>20</v>
      </c>
      <c r="I3880" s="12">
        <f>IF(Fact_Order[[#This Row],[Review Rating]]&gt;3,1,0)</f>
        <v>0</v>
      </c>
      <c r="J3880">
        <v>2.9</v>
      </c>
      <c r="K3880">
        <f>IF(Fact_Order[[#This Row],[Discount Applied]]="Yes", 1, 0)</f>
        <v>0</v>
      </c>
      <c r="L3880" t="s">
        <v>1691</v>
      </c>
      <c r="M3880" t="s">
        <v>27</v>
      </c>
    </row>
    <row r="3881" spans="1:13" x14ac:dyDescent="0.3">
      <c r="A3881">
        <v>2374</v>
      </c>
      <c r="B3881">
        <v>1</v>
      </c>
      <c r="C3881">
        <v>50</v>
      </c>
      <c r="D3881">
        <v>2</v>
      </c>
      <c r="E3881">
        <v>16</v>
      </c>
      <c r="F3881">
        <v>2374</v>
      </c>
      <c r="G3881" t="s">
        <v>2387</v>
      </c>
      <c r="H3881" s="6">
        <v>20</v>
      </c>
      <c r="I3881" s="12">
        <f>IF(Fact_Order[[#This Row],[Review Rating]]&gt;3,1,0)</f>
        <v>1</v>
      </c>
      <c r="J3881">
        <v>4.9000000000000004</v>
      </c>
      <c r="K3881">
        <f>IF(Fact_Order[[#This Row],[Discount Applied]]="Yes", 1, 0)</f>
        <v>0</v>
      </c>
      <c r="L3881" t="s">
        <v>1691</v>
      </c>
      <c r="M3881" t="s">
        <v>27</v>
      </c>
    </row>
    <row r="3882" spans="1:13" x14ac:dyDescent="0.3">
      <c r="A3882">
        <v>2439</v>
      </c>
      <c r="B3882">
        <v>1</v>
      </c>
      <c r="C3882">
        <v>13</v>
      </c>
      <c r="D3882">
        <v>1</v>
      </c>
      <c r="E3882">
        <v>3</v>
      </c>
      <c r="F3882">
        <v>2439</v>
      </c>
      <c r="G3882" t="s">
        <v>2452</v>
      </c>
      <c r="H3882" s="6">
        <v>20</v>
      </c>
      <c r="I3882" s="12">
        <f>IF(Fact_Order[[#This Row],[Review Rating]]&gt;3,1,0)</f>
        <v>1</v>
      </c>
      <c r="J3882">
        <v>3.4</v>
      </c>
      <c r="K3882">
        <f>IF(Fact_Order[[#This Row],[Discount Applied]]="Yes", 1, 0)</f>
        <v>0</v>
      </c>
      <c r="L3882" t="s">
        <v>1691</v>
      </c>
      <c r="M3882" t="s">
        <v>8</v>
      </c>
    </row>
    <row r="3883" spans="1:13" x14ac:dyDescent="0.3">
      <c r="A3883">
        <v>2562</v>
      </c>
      <c r="B3883">
        <v>2</v>
      </c>
      <c r="C3883">
        <v>15</v>
      </c>
      <c r="D3883">
        <v>2</v>
      </c>
      <c r="E3883">
        <v>16</v>
      </c>
      <c r="F3883">
        <v>2562</v>
      </c>
      <c r="G3883" t="s">
        <v>2575</v>
      </c>
      <c r="H3883" s="6">
        <v>20</v>
      </c>
      <c r="I3883" s="12">
        <f>IF(Fact_Order[[#This Row],[Review Rating]]&gt;3,1,0)</f>
        <v>0</v>
      </c>
      <c r="J3883">
        <v>2.7</v>
      </c>
      <c r="K3883">
        <f>IF(Fact_Order[[#This Row],[Discount Applied]]="Yes", 1, 0)</f>
        <v>0</v>
      </c>
      <c r="L3883" t="s">
        <v>1691</v>
      </c>
      <c r="M3883" t="s">
        <v>27</v>
      </c>
    </row>
    <row r="3884" spans="1:13" x14ac:dyDescent="0.3">
      <c r="A3884">
        <v>2580</v>
      </c>
      <c r="B3884">
        <v>1</v>
      </c>
      <c r="C3884">
        <v>47</v>
      </c>
      <c r="D3884">
        <v>3</v>
      </c>
      <c r="E3884">
        <v>1</v>
      </c>
      <c r="F3884">
        <v>2580</v>
      </c>
      <c r="G3884" t="s">
        <v>2593</v>
      </c>
      <c r="H3884" s="6">
        <v>20</v>
      </c>
      <c r="I3884" s="12">
        <f>IF(Fact_Order[[#This Row],[Review Rating]]&gt;3,1,0)</f>
        <v>1</v>
      </c>
      <c r="J3884">
        <v>3.7</v>
      </c>
      <c r="K3884">
        <f>IF(Fact_Order[[#This Row],[Discount Applied]]="Yes", 1, 0)</f>
        <v>0</v>
      </c>
      <c r="L3884" t="s">
        <v>1691</v>
      </c>
      <c r="M3884" t="s">
        <v>8</v>
      </c>
    </row>
    <row r="3885" spans="1:13" x14ac:dyDescent="0.3">
      <c r="A3885">
        <v>2653</v>
      </c>
      <c r="B3885">
        <v>5</v>
      </c>
      <c r="C3885">
        <v>34</v>
      </c>
      <c r="D3885">
        <v>3</v>
      </c>
      <c r="E3885">
        <v>7</v>
      </c>
      <c r="F3885">
        <v>2653</v>
      </c>
      <c r="G3885" t="s">
        <v>2666</v>
      </c>
      <c r="H3885" s="6">
        <v>20</v>
      </c>
      <c r="I3885" s="12">
        <f>IF(Fact_Order[[#This Row],[Review Rating]]&gt;3,1,0)</f>
        <v>1</v>
      </c>
      <c r="J3885">
        <v>3.3</v>
      </c>
      <c r="K3885">
        <f>IF(Fact_Order[[#This Row],[Discount Applied]]="Yes", 1, 0)</f>
        <v>0</v>
      </c>
      <c r="L3885" t="s">
        <v>1691</v>
      </c>
      <c r="M3885" t="s">
        <v>12</v>
      </c>
    </row>
    <row r="3886" spans="1:13" x14ac:dyDescent="0.3">
      <c r="A3886">
        <v>2697</v>
      </c>
      <c r="B3886">
        <v>2</v>
      </c>
      <c r="C3886">
        <v>46</v>
      </c>
      <c r="D3886">
        <v>2</v>
      </c>
      <c r="E3886">
        <v>8</v>
      </c>
      <c r="F3886">
        <v>2697</v>
      </c>
      <c r="G3886" t="s">
        <v>2710</v>
      </c>
      <c r="H3886" s="6">
        <v>20</v>
      </c>
      <c r="I3886" s="12">
        <f>IF(Fact_Order[[#This Row],[Review Rating]]&gt;3,1,0)</f>
        <v>1</v>
      </c>
      <c r="J3886">
        <v>4.7</v>
      </c>
      <c r="K3886">
        <f>IF(Fact_Order[[#This Row],[Discount Applied]]="Yes", 1, 0)</f>
        <v>0</v>
      </c>
      <c r="L3886" t="s">
        <v>1691</v>
      </c>
      <c r="M3886" t="s">
        <v>27</v>
      </c>
    </row>
    <row r="3887" spans="1:13" x14ac:dyDescent="0.3">
      <c r="A3887">
        <v>2799</v>
      </c>
      <c r="B3887">
        <v>6</v>
      </c>
      <c r="C3887">
        <v>4</v>
      </c>
      <c r="D3887">
        <v>1</v>
      </c>
      <c r="E3887">
        <v>16</v>
      </c>
      <c r="F3887">
        <v>2799</v>
      </c>
      <c r="G3887" t="s">
        <v>2812</v>
      </c>
      <c r="H3887" s="6">
        <v>20</v>
      </c>
      <c r="I3887" s="12">
        <f>IF(Fact_Order[[#This Row],[Review Rating]]&gt;3,1,0)</f>
        <v>1</v>
      </c>
      <c r="J3887">
        <v>4.8</v>
      </c>
      <c r="K3887">
        <f>IF(Fact_Order[[#This Row],[Discount Applied]]="Yes", 1, 0)</f>
        <v>0</v>
      </c>
      <c r="L3887" t="s">
        <v>1691</v>
      </c>
      <c r="M3887" t="s">
        <v>14</v>
      </c>
    </row>
    <row r="3888" spans="1:13" x14ac:dyDescent="0.3">
      <c r="A3888">
        <v>2894</v>
      </c>
      <c r="B3888">
        <v>2</v>
      </c>
      <c r="C3888">
        <v>1</v>
      </c>
      <c r="D3888">
        <v>2</v>
      </c>
      <c r="E3888">
        <v>23</v>
      </c>
      <c r="F3888">
        <v>2894</v>
      </c>
      <c r="G3888" t="s">
        <v>2907</v>
      </c>
      <c r="H3888" s="6">
        <v>20</v>
      </c>
      <c r="I3888" s="12">
        <f>IF(Fact_Order[[#This Row],[Review Rating]]&gt;3,1,0)</f>
        <v>1</v>
      </c>
      <c r="J3888">
        <v>3.1</v>
      </c>
      <c r="K3888">
        <f>IF(Fact_Order[[#This Row],[Discount Applied]]="Yes", 1, 0)</f>
        <v>0</v>
      </c>
      <c r="L3888" t="s">
        <v>1691</v>
      </c>
      <c r="M3888" t="s">
        <v>27</v>
      </c>
    </row>
    <row r="3889" spans="1:13" x14ac:dyDescent="0.3">
      <c r="A3889">
        <v>2990</v>
      </c>
      <c r="B3889">
        <v>5</v>
      </c>
      <c r="C3889">
        <v>4</v>
      </c>
      <c r="D3889">
        <v>3</v>
      </c>
      <c r="E3889">
        <v>23</v>
      </c>
      <c r="F3889">
        <v>2990</v>
      </c>
      <c r="G3889" t="s">
        <v>3003</v>
      </c>
      <c r="H3889" s="6">
        <v>20</v>
      </c>
      <c r="I3889" s="12">
        <f>IF(Fact_Order[[#This Row],[Review Rating]]&gt;3,1,0)</f>
        <v>1</v>
      </c>
      <c r="J3889">
        <v>4.3</v>
      </c>
      <c r="K3889">
        <f>IF(Fact_Order[[#This Row],[Discount Applied]]="Yes", 1, 0)</f>
        <v>0</v>
      </c>
      <c r="L3889" t="s">
        <v>1691</v>
      </c>
      <c r="M3889" t="s">
        <v>12</v>
      </c>
    </row>
    <row r="3890" spans="1:13" x14ac:dyDescent="0.3">
      <c r="A3890">
        <v>3084</v>
      </c>
      <c r="B3890">
        <v>6</v>
      </c>
      <c r="C3890">
        <v>27</v>
      </c>
      <c r="D3890">
        <v>3</v>
      </c>
      <c r="E3890">
        <v>14</v>
      </c>
      <c r="F3890">
        <v>3084</v>
      </c>
      <c r="G3890" t="s">
        <v>3097</v>
      </c>
      <c r="H3890" s="6">
        <v>20</v>
      </c>
      <c r="I3890" s="12">
        <f>IF(Fact_Order[[#This Row],[Review Rating]]&gt;3,1,0)</f>
        <v>1</v>
      </c>
      <c r="J3890">
        <v>3.5</v>
      </c>
      <c r="K3890">
        <f>IF(Fact_Order[[#This Row],[Discount Applied]]="Yes", 1, 0)</f>
        <v>0</v>
      </c>
      <c r="L3890" t="s">
        <v>1691</v>
      </c>
      <c r="M3890" t="s">
        <v>14</v>
      </c>
    </row>
    <row r="3891" spans="1:13" x14ac:dyDescent="0.3">
      <c r="A3891">
        <v>3130</v>
      </c>
      <c r="B3891">
        <v>1</v>
      </c>
      <c r="C3891">
        <v>34</v>
      </c>
      <c r="D3891">
        <v>3</v>
      </c>
      <c r="E3891">
        <v>4</v>
      </c>
      <c r="F3891">
        <v>3130</v>
      </c>
      <c r="G3891" t="s">
        <v>3143</v>
      </c>
      <c r="H3891" s="6">
        <v>20</v>
      </c>
      <c r="I3891" s="12">
        <f>IF(Fact_Order[[#This Row],[Review Rating]]&gt;3,1,0)</f>
        <v>1</v>
      </c>
      <c r="J3891">
        <v>4.7</v>
      </c>
      <c r="K3891">
        <f>IF(Fact_Order[[#This Row],[Discount Applied]]="Yes", 1, 0)</f>
        <v>0</v>
      </c>
      <c r="L3891" t="s">
        <v>1691</v>
      </c>
      <c r="M3891" t="s">
        <v>8</v>
      </c>
    </row>
    <row r="3892" spans="1:13" x14ac:dyDescent="0.3">
      <c r="A3892">
        <v>3131</v>
      </c>
      <c r="B3892">
        <v>6</v>
      </c>
      <c r="C3892">
        <v>35</v>
      </c>
      <c r="D3892">
        <v>3</v>
      </c>
      <c r="E3892">
        <v>14</v>
      </c>
      <c r="F3892">
        <v>3131</v>
      </c>
      <c r="G3892" t="s">
        <v>3144</v>
      </c>
      <c r="H3892" s="6">
        <v>20</v>
      </c>
      <c r="I3892" s="12">
        <f>IF(Fact_Order[[#This Row],[Review Rating]]&gt;3,1,0)</f>
        <v>1</v>
      </c>
      <c r="J3892">
        <v>4.5</v>
      </c>
      <c r="K3892">
        <f>IF(Fact_Order[[#This Row],[Discount Applied]]="Yes", 1, 0)</f>
        <v>0</v>
      </c>
      <c r="L3892" t="s">
        <v>1691</v>
      </c>
      <c r="M3892" t="s">
        <v>8</v>
      </c>
    </row>
    <row r="3893" spans="1:13" x14ac:dyDescent="0.3">
      <c r="A3893">
        <v>3252</v>
      </c>
      <c r="B3893">
        <v>4</v>
      </c>
      <c r="C3893">
        <v>23</v>
      </c>
      <c r="D3893">
        <v>1</v>
      </c>
      <c r="E3893">
        <v>8</v>
      </c>
      <c r="F3893">
        <v>3252</v>
      </c>
      <c r="G3893" t="s">
        <v>3265</v>
      </c>
      <c r="H3893" s="6">
        <v>20</v>
      </c>
      <c r="I3893" s="12">
        <f>IF(Fact_Order[[#This Row],[Review Rating]]&gt;3,1,0)</f>
        <v>1</v>
      </c>
      <c r="J3893">
        <v>3.7</v>
      </c>
      <c r="K3893">
        <f>IF(Fact_Order[[#This Row],[Discount Applied]]="Yes", 1, 0)</f>
        <v>0</v>
      </c>
      <c r="L3893" t="s">
        <v>1691</v>
      </c>
      <c r="M3893" t="s">
        <v>8</v>
      </c>
    </row>
    <row r="3894" spans="1:13" x14ac:dyDescent="0.3">
      <c r="A3894">
        <v>3275</v>
      </c>
      <c r="B3894">
        <v>6</v>
      </c>
      <c r="C3894">
        <v>20</v>
      </c>
      <c r="D3894">
        <v>2</v>
      </c>
      <c r="E3894">
        <v>2</v>
      </c>
      <c r="F3894">
        <v>3275</v>
      </c>
      <c r="G3894" t="s">
        <v>3288</v>
      </c>
      <c r="H3894" s="6">
        <v>20</v>
      </c>
      <c r="I3894" s="12">
        <f>IF(Fact_Order[[#This Row],[Review Rating]]&gt;3,1,0)</f>
        <v>1</v>
      </c>
      <c r="J3894">
        <v>3.9</v>
      </c>
      <c r="K3894">
        <f>IF(Fact_Order[[#This Row],[Discount Applied]]="Yes", 1, 0)</f>
        <v>0</v>
      </c>
      <c r="L3894" t="s">
        <v>1691</v>
      </c>
      <c r="M3894" t="s">
        <v>10</v>
      </c>
    </row>
    <row r="3895" spans="1:13" x14ac:dyDescent="0.3">
      <c r="A3895">
        <v>3453</v>
      </c>
      <c r="B3895">
        <v>3</v>
      </c>
      <c r="C3895">
        <v>20</v>
      </c>
      <c r="D3895">
        <v>2</v>
      </c>
      <c r="E3895">
        <v>15</v>
      </c>
      <c r="F3895">
        <v>3453</v>
      </c>
      <c r="G3895" t="s">
        <v>3466</v>
      </c>
      <c r="H3895" s="6">
        <v>20</v>
      </c>
      <c r="I3895" s="12">
        <f>IF(Fact_Order[[#This Row],[Review Rating]]&gt;3,1,0)</f>
        <v>1</v>
      </c>
      <c r="J3895">
        <v>3.7</v>
      </c>
      <c r="K3895">
        <f>IF(Fact_Order[[#This Row],[Discount Applied]]="Yes", 1, 0)</f>
        <v>0</v>
      </c>
      <c r="L3895" t="s">
        <v>1691</v>
      </c>
      <c r="M3895" t="s">
        <v>8</v>
      </c>
    </row>
    <row r="3896" spans="1:13" x14ac:dyDescent="0.3">
      <c r="A3896">
        <v>3530</v>
      </c>
      <c r="B3896">
        <v>3</v>
      </c>
      <c r="C3896">
        <v>7</v>
      </c>
      <c r="D3896">
        <v>1</v>
      </c>
      <c r="E3896">
        <v>18</v>
      </c>
      <c r="F3896">
        <v>3530</v>
      </c>
      <c r="G3896" t="s">
        <v>3543</v>
      </c>
      <c r="H3896" s="6">
        <v>20</v>
      </c>
      <c r="I3896" s="12">
        <f>IF(Fact_Order[[#This Row],[Review Rating]]&gt;3,1,0)</f>
        <v>1</v>
      </c>
      <c r="J3896">
        <v>3.9</v>
      </c>
      <c r="K3896">
        <f>IF(Fact_Order[[#This Row],[Discount Applied]]="Yes", 1, 0)</f>
        <v>0</v>
      </c>
      <c r="L3896" t="s">
        <v>1691</v>
      </c>
      <c r="M3896" t="s">
        <v>22</v>
      </c>
    </row>
    <row r="3897" spans="1:13" x14ac:dyDescent="0.3">
      <c r="A3897">
        <v>3639</v>
      </c>
      <c r="B3897">
        <v>1</v>
      </c>
      <c r="C3897">
        <v>24</v>
      </c>
      <c r="D3897">
        <v>2</v>
      </c>
      <c r="E3897">
        <v>22</v>
      </c>
      <c r="F3897">
        <v>3639</v>
      </c>
      <c r="G3897" t="s">
        <v>3652</v>
      </c>
      <c r="H3897" s="6">
        <v>20</v>
      </c>
      <c r="I3897" s="12">
        <f>IF(Fact_Order[[#This Row],[Review Rating]]&gt;3,1,0)</f>
        <v>1</v>
      </c>
      <c r="J3897">
        <v>4.5999999999999996</v>
      </c>
      <c r="K3897">
        <f>IF(Fact_Order[[#This Row],[Discount Applied]]="Yes", 1, 0)</f>
        <v>0</v>
      </c>
      <c r="L3897" t="s">
        <v>1691</v>
      </c>
      <c r="M3897" t="s">
        <v>14</v>
      </c>
    </row>
    <row r="3898" spans="1:13" x14ac:dyDescent="0.3">
      <c r="A3898">
        <v>3654</v>
      </c>
      <c r="B3898">
        <v>3</v>
      </c>
      <c r="C3898">
        <v>47</v>
      </c>
      <c r="D3898">
        <v>2</v>
      </c>
      <c r="E3898">
        <v>8</v>
      </c>
      <c r="F3898">
        <v>3654</v>
      </c>
      <c r="G3898" t="s">
        <v>3667</v>
      </c>
      <c r="H3898" s="6">
        <v>20</v>
      </c>
      <c r="I3898" s="12">
        <f>IF(Fact_Order[[#This Row],[Review Rating]]&gt;3,1,0)</f>
        <v>1</v>
      </c>
      <c r="J3898">
        <v>3.9</v>
      </c>
      <c r="K3898">
        <f>IF(Fact_Order[[#This Row],[Discount Applied]]="Yes", 1, 0)</f>
        <v>0</v>
      </c>
      <c r="L3898" t="s">
        <v>1691</v>
      </c>
      <c r="M3898" t="s">
        <v>12</v>
      </c>
    </row>
    <row r="3899" spans="1:13" x14ac:dyDescent="0.3">
      <c r="A3899">
        <v>3794</v>
      </c>
      <c r="B3899">
        <v>4</v>
      </c>
      <c r="C3899">
        <v>13</v>
      </c>
      <c r="D3899">
        <v>4</v>
      </c>
      <c r="E3899">
        <v>13</v>
      </c>
      <c r="F3899">
        <v>3794</v>
      </c>
      <c r="G3899" t="s">
        <v>3807</v>
      </c>
      <c r="H3899" s="6">
        <v>20</v>
      </c>
      <c r="I3899" s="12">
        <f>IF(Fact_Order[[#This Row],[Review Rating]]&gt;3,1,0)</f>
        <v>1</v>
      </c>
      <c r="J3899">
        <v>4</v>
      </c>
      <c r="K3899">
        <f>IF(Fact_Order[[#This Row],[Discount Applied]]="Yes", 1, 0)</f>
        <v>0</v>
      </c>
      <c r="L3899" t="s">
        <v>1691</v>
      </c>
      <c r="M3899" t="s">
        <v>22</v>
      </c>
    </row>
    <row r="3900" spans="1:13" x14ac:dyDescent="0.3">
      <c r="A3900">
        <v>3855</v>
      </c>
      <c r="B3900">
        <v>2</v>
      </c>
      <c r="C3900">
        <v>21</v>
      </c>
      <c r="D3900">
        <v>2</v>
      </c>
      <c r="E3900">
        <v>18</v>
      </c>
      <c r="F3900">
        <v>3855</v>
      </c>
      <c r="G3900" t="s">
        <v>3868</v>
      </c>
      <c r="H3900" s="6">
        <v>20</v>
      </c>
      <c r="I3900" s="12">
        <f>IF(Fact_Order[[#This Row],[Review Rating]]&gt;3,1,0)</f>
        <v>1</v>
      </c>
      <c r="J3900">
        <v>4.2</v>
      </c>
      <c r="K3900">
        <f>IF(Fact_Order[[#This Row],[Discount Applied]]="Yes", 1, 0)</f>
        <v>0</v>
      </c>
      <c r="L3900" t="s">
        <v>1691</v>
      </c>
      <c r="M3900" t="s">
        <v>8</v>
      </c>
    </row>
    <row r="3901" spans="1:13" x14ac:dyDescent="0.3">
      <c r="A3901">
        <v>3881</v>
      </c>
      <c r="B3901">
        <v>2</v>
      </c>
      <c r="C3901">
        <v>3</v>
      </c>
      <c r="D3901">
        <v>1</v>
      </c>
      <c r="E3901">
        <v>6</v>
      </c>
      <c r="F3901">
        <v>3881</v>
      </c>
      <c r="G3901" t="s">
        <v>3894</v>
      </c>
      <c r="H3901" s="6">
        <v>20</v>
      </c>
      <c r="I3901" s="12">
        <f>IF(Fact_Order[[#This Row],[Review Rating]]&gt;3,1,0)</f>
        <v>1</v>
      </c>
      <c r="J3901">
        <v>3.9</v>
      </c>
      <c r="K3901">
        <f>IF(Fact_Order[[#This Row],[Discount Applied]]="Yes", 1, 0)</f>
        <v>0</v>
      </c>
      <c r="L3901" t="s">
        <v>1691</v>
      </c>
      <c r="M3901" t="s">
        <v>14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A9BE4-7B57-4962-BCEC-0360C047542E}">
  <dimension ref="A1:B7"/>
  <sheetViews>
    <sheetView workbookViewId="0"/>
  </sheetViews>
  <sheetFormatPr defaultRowHeight="14.4" x14ac:dyDescent="0.3"/>
  <cols>
    <col min="1" max="1" width="14.21875" bestFit="1" customWidth="1"/>
    <col min="2" max="2" width="15.21875" bestFit="1" customWidth="1"/>
  </cols>
  <sheetData>
    <row r="1" spans="1:2" x14ac:dyDescent="0.3">
      <c r="A1" t="s">
        <v>7943</v>
      </c>
      <c r="B1" t="s">
        <v>7944</v>
      </c>
    </row>
    <row r="2" spans="1:2" x14ac:dyDescent="0.3">
      <c r="A2">
        <v>1</v>
      </c>
      <c r="B2" t="s">
        <v>7945</v>
      </c>
    </row>
    <row r="3" spans="1:2" x14ac:dyDescent="0.3">
      <c r="A3">
        <v>2</v>
      </c>
      <c r="B3" t="s">
        <v>7946</v>
      </c>
    </row>
    <row r="4" spans="1:2" x14ac:dyDescent="0.3">
      <c r="A4">
        <v>3</v>
      </c>
      <c r="B4" t="s">
        <v>7947</v>
      </c>
    </row>
    <row r="5" spans="1:2" x14ac:dyDescent="0.3">
      <c r="A5">
        <v>4</v>
      </c>
      <c r="B5" t="s">
        <v>7948</v>
      </c>
    </row>
    <row r="6" spans="1:2" x14ac:dyDescent="0.3">
      <c r="A6">
        <v>5</v>
      </c>
      <c r="B6" t="s">
        <v>7949</v>
      </c>
    </row>
    <row r="7" spans="1:2" x14ac:dyDescent="0.3">
      <c r="A7">
        <v>6</v>
      </c>
      <c r="B7" t="s">
        <v>7950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021CA-26C7-4F6D-B083-EB1A24BF8E7D}">
  <dimension ref="A1:B51"/>
  <sheetViews>
    <sheetView workbookViewId="0"/>
  </sheetViews>
  <sheetFormatPr defaultRowHeight="14.4" x14ac:dyDescent="0.3"/>
  <cols>
    <col min="1" max="2" width="14" bestFit="1" customWidth="1"/>
  </cols>
  <sheetData>
    <row r="1" spans="1:2" x14ac:dyDescent="0.3">
      <c r="A1" t="s">
        <v>7891</v>
      </c>
      <c r="B1" t="s">
        <v>7892</v>
      </c>
    </row>
    <row r="2" spans="1:2" x14ac:dyDescent="0.3">
      <c r="A2">
        <v>1</v>
      </c>
      <c r="B2" t="s">
        <v>7893</v>
      </c>
    </row>
    <row r="3" spans="1:2" x14ac:dyDescent="0.3">
      <c r="A3">
        <v>2</v>
      </c>
      <c r="B3" t="s">
        <v>7894</v>
      </c>
    </row>
    <row r="4" spans="1:2" x14ac:dyDescent="0.3">
      <c r="A4">
        <v>3</v>
      </c>
      <c r="B4" t="s">
        <v>7895</v>
      </c>
    </row>
    <row r="5" spans="1:2" x14ac:dyDescent="0.3">
      <c r="A5">
        <v>4</v>
      </c>
      <c r="B5" t="s">
        <v>7896</v>
      </c>
    </row>
    <row r="6" spans="1:2" x14ac:dyDescent="0.3">
      <c r="A6">
        <v>5</v>
      </c>
      <c r="B6" t="s">
        <v>7897</v>
      </c>
    </row>
    <row r="7" spans="1:2" x14ac:dyDescent="0.3">
      <c r="A7">
        <v>6</v>
      </c>
      <c r="B7" t="s">
        <v>7898</v>
      </c>
    </row>
    <row r="8" spans="1:2" x14ac:dyDescent="0.3">
      <c r="A8">
        <v>7</v>
      </c>
      <c r="B8" t="s">
        <v>7899</v>
      </c>
    </row>
    <row r="9" spans="1:2" x14ac:dyDescent="0.3">
      <c r="A9">
        <v>8</v>
      </c>
      <c r="B9" t="s">
        <v>7900</v>
      </c>
    </row>
    <row r="10" spans="1:2" x14ac:dyDescent="0.3">
      <c r="A10">
        <v>9</v>
      </c>
      <c r="B10" t="s">
        <v>7901</v>
      </c>
    </row>
    <row r="11" spans="1:2" x14ac:dyDescent="0.3">
      <c r="A11">
        <v>10</v>
      </c>
      <c r="B11" t="s">
        <v>7902</v>
      </c>
    </row>
    <row r="12" spans="1:2" x14ac:dyDescent="0.3">
      <c r="A12">
        <v>11</v>
      </c>
      <c r="B12" t="s">
        <v>7903</v>
      </c>
    </row>
    <row r="13" spans="1:2" x14ac:dyDescent="0.3">
      <c r="A13">
        <v>12</v>
      </c>
      <c r="B13" t="s">
        <v>7904</v>
      </c>
    </row>
    <row r="14" spans="1:2" x14ac:dyDescent="0.3">
      <c r="A14">
        <v>13</v>
      </c>
      <c r="B14" t="s">
        <v>7905</v>
      </c>
    </row>
    <row r="15" spans="1:2" x14ac:dyDescent="0.3">
      <c r="A15">
        <v>14</v>
      </c>
      <c r="B15" t="s">
        <v>7906</v>
      </c>
    </row>
    <row r="16" spans="1:2" x14ac:dyDescent="0.3">
      <c r="A16">
        <v>15</v>
      </c>
      <c r="B16" t="s">
        <v>7907</v>
      </c>
    </row>
    <row r="17" spans="1:2" x14ac:dyDescent="0.3">
      <c r="A17">
        <v>16</v>
      </c>
      <c r="B17" t="s">
        <v>7908</v>
      </c>
    </row>
    <row r="18" spans="1:2" x14ac:dyDescent="0.3">
      <c r="A18">
        <v>17</v>
      </c>
      <c r="B18" t="s">
        <v>7909</v>
      </c>
    </row>
    <row r="19" spans="1:2" x14ac:dyDescent="0.3">
      <c r="A19">
        <v>18</v>
      </c>
      <c r="B19" t="s">
        <v>7910</v>
      </c>
    </row>
    <row r="20" spans="1:2" x14ac:dyDescent="0.3">
      <c r="A20">
        <v>19</v>
      </c>
      <c r="B20" t="s">
        <v>7911</v>
      </c>
    </row>
    <row r="21" spans="1:2" x14ac:dyDescent="0.3">
      <c r="A21">
        <v>20</v>
      </c>
      <c r="B21" t="s">
        <v>7912</v>
      </c>
    </row>
    <row r="22" spans="1:2" x14ac:dyDescent="0.3">
      <c r="A22">
        <v>21</v>
      </c>
      <c r="B22" t="s">
        <v>7913</v>
      </c>
    </row>
    <row r="23" spans="1:2" x14ac:dyDescent="0.3">
      <c r="A23">
        <v>22</v>
      </c>
      <c r="B23" t="s">
        <v>7914</v>
      </c>
    </row>
    <row r="24" spans="1:2" x14ac:dyDescent="0.3">
      <c r="A24">
        <v>23</v>
      </c>
      <c r="B24" t="s">
        <v>7915</v>
      </c>
    </row>
    <row r="25" spans="1:2" x14ac:dyDescent="0.3">
      <c r="A25">
        <v>24</v>
      </c>
      <c r="B25" t="s">
        <v>7916</v>
      </c>
    </row>
    <row r="26" spans="1:2" x14ac:dyDescent="0.3">
      <c r="A26">
        <v>25</v>
      </c>
      <c r="B26" t="s">
        <v>7917</v>
      </c>
    </row>
    <row r="27" spans="1:2" x14ac:dyDescent="0.3">
      <c r="A27">
        <v>26</v>
      </c>
      <c r="B27" t="s">
        <v>7918</v>
      </c>
    </row>
    <row r="28" spans="1:2" x14ac:dyDescent="0.3">
      <c r="A28">
        <v>27</v>
      </c>
      <c r="B28" t="s">
        <v>7919</v>
      </c>
    </row>
    <row r="29" spans="1:2" x14ac:dyDescent="0.3">
      <c r="A29">
        <v>28</v>
      </c>
      <c r="B29" t="s">
        <v>7920</v>
      </c>
    </row>
    <row r="30" spans="1:2" x14ac:dyDescent="0.3">
      <c r="A30">
        <v>29</v>
      </c>
      <c r="B30" t="s">
        <v>7921</v>
      </c>
    </row>
    <row r="31" spans="1:2" x14ac:dyDescent="0.3">
      <c r="A31">
        <v>30</v>
      </c>
      <c r="B31" t="s">
        <v>7922</v>
      </c>
    </row>
    <row r="32" spans="1:2" x14ac:dyDescent="0.3">
      <c r="A32">
        <v>31</v>
      </c>
      <c r="B32" t="s">
        <v>7923</v>
      </c>
    </row>
    <row r="33" spans="1:2" x14ac:dyDescent="0.3">
      <c r="A33">
        <v>32</v>
      </c>
      <c r="B33" t="s">
        <v>7924</v>
      </c>
    </row>
    <row r="34" spans="1:2" x14ac:dyDescent="0.3">
      <c r="A34">
        <v>33</v>
      </c>
      <c r="B34" t="s">
        <v>7925</v>
      </c>
    </row>
    <row r="35" spans="1:2" x14ac:dyDescent="0.3">
      <c r="A35">
        <v>34</v>
      </c>
      <c r="B35" t="s">
        <v>7926</v>
      </c>
    </row>
    <row r="36" spans="1:2" x14ac:dyDescent="0.3">
      <c r="A36">
        <v>35</v>
      </c>
      <c r="B36" t="s">
        <v>7927</v>
      </c>
    </row>
    <row r="37" spans="1:2" x14ac:dyDescent="0.3">
      <c r="A37">
        <v>36</v>
      </c>
      <c r="B37" t="s">
        <v>7928</v>
      </c>
    </row>
    <row r="38" spans="1:2" x14ac:dyDescent="0.3">
      <c r="A38">
        <v>37</v>
      </c>
      <c r="B38" t="s">
        <v>7929</v>
      </c>
    </row>
    <row r="39" spans="1:2" x14ac:dyDescent="0.3">
      <c r="A39">
        <v>38</v>
      </c>
      <c r="B39" t="s">
        <v>7930</v>
      </c>
    </row>
    <row r="40" spans="1:2" x14ac:dyDescent="0.3">
      <c r="A40">
        <v>39</v>
      </c>
      <c r="B40" t="s">
        <v>7931</v>
      </c>
    </row>
    <row r="41" spans="1:2" x14ac:dyDescent="0.3">
      <c r="A41">
        <v>40</v>
      </c>
      <c r="B41" t="s">
        <v>7932</v>
      </c>
    </row>
    <row r="42" spans="1:2" x14ac:dyDescent="0.3">
      <c r="A42">
        <v>41</v>
      </c>
      <c r="B42" t="s">
        <v>7933</v>
      </c>
    </row>
    <row r="43" spans="1:2" x14ac:dyDescent="0.3">
      <c r="A43">
        <v>42</v>
      </c>
      <c r="B43" t="s">
        <v>7934</v>
      </c>
    </row>
    <row r="44" spans="1:2" x14ac:dyDescent="0.3">
      <c r="A44">
        <v>43</v>
      </c>
      <c r="B44" t="s">
        <v>7935</v>
      </c>
    </row>
    <row r="45" spans="1:2" x14ac:dyDescent="0.3">
      <c r="A45">
        <v>44</v>
      </c>
      <c r="B45" t="s">
        <v>7936</v>
      </c>
    </row>
    <row r="46" spans="1:2" x14ac:dyDescent="0.3">
      <c r="A46">
        <v>45</v>
      </c>
      <c r="B46" t="s">
        <v>7937</v>
      </c>
    </row>
    <row r="47" spans="1:2" x14ac:dyDescent="0.3">
      <c r="A47">
        <v>46</v>
      </c>
      <c r="B47" t="s">
        <v>7938</v>
      </c>
    </row>
    <row r="48" spans="1:2" x14ac:dyDescent="0.3">
      <c r="A48">
        <v>47</v>
      </c>
      <c r="B48" t="s">
        <v>7939</v>
      </c>
    </row>
    <row r="49" spans="1:2" x14ac:dyDescent="0.3">
      <c r="A49">
        <v>48</v>
      </c>
      <c r="B49" t="s">
        <v>7940</v>
      </c>
    </row>
    <row r="50" spans="1:2" x14ac:dyDescent="0.3">
      <c r="A50">
        <v>49</v>
      </c>
      <c r="B50" t="s">
        <v>7941</v>
      </c>
    </row>
    <row r="51" spans="1:2" x14ac:dyDescent="0.3">
      <c r="A51">
        <v>50</v>
      </c>
      <c r="B51" t="s">
        <v>7942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7F86F-57E2-4C6E-B002-5AE422A80D08}">
  <dimension ref="A1:B5"/>
  <sheetViews>
    <sheetView workbookViewId="0">
      <selection activeCell="B1" sqref="B1:B5"/>
    </sheetView>
  </sheetViews>
  <sheetFormatPr defaultRowHeight="14.4" x14ac:dyDescent="0.3"/>
  <cols>
    <col min="1" max="1" width="12.77734375" bestFit="1" customWidth="1"/>
    <col min="2" max="2" width="9.21875" bestFit="1" customWidth="1"/>
  </cols>
  <sheetData>
    <row r="1" spans="1:2" x14ac:dyDescent="0.3">
      <c r="A1" t="s">
        <v>7885</v>
      </c>
      <c r="B1" t="s">
        <v>7886</v>
      </c>
    </row>
    <row r="2" spans="1:2" x14ac:dyDescent="0.3">
      <c r="A2">
        <v>1</v>
      </c>
      <c r="B2" t="s">
        <v>7887</v>
      </c>
    </row>
    <row r="3" spans="1:2" x14ac:dyDescent="0.3">
      <c r="A3">
        <v>2</v>
      </c>
      <c r="B3" t="s">
        <v>7888</v>
      </c>
    </row>
    <row r="4" spans="1:2" x14ac:dyDescent="0.3">
      <c r="A4">
        <v>3</v>
      </c>
      <c r="B4" t="s">
        <v>7889</v>
      </c>
    </row>
    <row r="5" spans="1:2" x14ac:dyDescent="0.3">
      <c r="A5">
        <v>4</v>
      </c>
      <c r="B5" t="s">
        <v>7890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E8EF1-2CE3-4AF3-A351-446B3291CE18}">
  <dimension ref="A1:E26"/>
  <sheetViews>
    <sheetView workbookViewId="0"/>
  </sheetViews>
  <sheetFormatPr defaultRowHeight="14.4" x14ac:dyDescent="0.3"/>
  <cols>
    <col min="1" max="1" width="10.77734375" bestFit="1" customWidth="1"/>
    <col min="2" max="2" width="16.44140625" bestFit="1" customWidth="1"/>
    <col min="3" max="3" width="10.77734375" bestFit="1" customWidth="1"/>
    <col min="4" max="4" width="7.77734375" bestFit="1" customWidth="1"/>
    <col min="5" max="5" width="8.21875" bestFit="1" customWidth="1"/>
  </cols>
  <sheetData>
    <row r="1" spans="1:5" x14ac:dyDescent="0.3">
      <c r="A1" t="s">
        <v>7832</v>
      </c>
      <c r="B1" t="s">
        <v>7833</v>
      </c>
      <c r="C1" t="s">
        <v>7834</v>
      </c>
      <c r="D1" t="s">
        <v>7835</v>
      </c>
      <c r="E1" t="s">
        <v>7836</v>
      </c>
    </row>
    <row r="2" spans="1:5" x14ac:dyDescent="0.3">
      <c r="A2">
        <v>1</v>
      </c>
      <c r="B2" t="s">
        <v>7837</v>
      </c>
      <c r="C2" t="s">
        <v>7838</v>
      </c>
      <c r="D2" t="s">
        <v>7839</v>
      </c>
      <c r="E2" t="s">
        <v>7840</v>
      </c>
    </row>
    <row r="3" spans="1:5" x14ac:dyDescent="0.3">
      <c r="A3">
        <v>2</v>
      </c>
      <c r="B3" t="s">
        <v>7841</v>
      </c>
      <c r="C3" t="s">
        <v>7838</v>
      </c>
      <c r="D3" t="s">
        <v>7839</v>
      </c>
      <c r="E3" t="s">
        <v>7842</v>
      </c>
    </row>
    <row r="4" spans="1:5" x14ac:dyDescent="0.3">
      <c r="A4">
        <v>3</v>
      </c>
      <c r="B4" t="s">
        <v>7843</v>
      </c>
      <c r="C4" t="s">
        <v>7838</v>
      </c>
      <c r="D4" t="s">
        <v>7844</v>
      </c>
      <c r="E4" t="s">
        <v>7842</v>
      </c>
    </row>
    <row r="5" spans="1:5" x14ac:dyDescent="0.3">
      <c r="A5">
        <v>4</v>
      </c>
      <c r="B5" t="s">
        <v>7845</v>
      </c>
      <c r="C5" t="s">
        <v>7846</v>
      </c>
      <c r="D5" t="s">
        <v>7847</v>
      </c>
      <c r="E5" t="s">
        <v>7842</v>
      </c>
    </row>
    <row r="6" spans="1:5" x14ac:dyDescent="0.3">
      <c r="A6">
        <v>5</v>
      </c>
      <c r="B6" t="s">
        <v>7848</v>
      </c>
      <c r="C6" t="s">
        <v>7846</v>
      </c>
      <c r="D6" t="s">
        <v>7847</v>
      </c>
      <c r="E6" t="s">
        <v>7849</v>
      </c>
    </row>
    <row r="7" spans="1:5" x14ac:dyDescent="0.3">
      <c r="A7">
        <v>6</v>
      </c>
      <c r="B7" t="s">
        <v>7850</v>
      </c>
      <c r="C7" t="s">
        <v>7838</v>
      </c>
      <c r="D7" t="s">
        <v>7847</v>
      </c>
      <c r="E7" t="s">
        <v>7840</v>
      </c>
    </row>
    <row r="8" spans="1:5" x14ac:dyDescent="0.3">
      <c r="A8">
        <v>7</v>
      </c>
      <c r="B8" t="s">
        <v>7851</v>
      </c>
      <c r="C8" t="s">
        <v>7838</v>
      </c>
      <c r="D8" t="s">
        <v>7839</v>
      </c>
      <c r="E8" t="s">
        <v>7852</v>
      </c>
    </row>
    <row r="9" spans="1:5" x14ac:dyDescent="0.3">
      <c r="A9">
        <v>8</v>
      </c>
      <c r="B9" t="s">
        <v>7853</v>
      </c>
      <c r="C9" t="s">
        <v>7854</v>
      </c>
      <c r="D9" t="s">
        <v>7839</v>
      </c>
      <c r="E9" t="s">
        <v>7855</v>
      </c>
    </row>
    <row r="10" spans="1:5" x14ac:dyDescent="0.3">
      <c r="A10">
        <v>9</v>
      </c>
      <c r="B10" t="s">
        <v>7856</v>
      </c>
      <c r="C10" t="s">
        <v>7857</v>
      </c>
      <c r="D10" t="s">
        <v>7847</v>
      </c>
      <c r="E10" t="s">
        <v>7858</v>
      </c>
    </row>
    <row r="11" spans="1:5" x14ac:dyDescent="0.3">
      <c r="A11">
        <v>10</v>
      </c>
      <c r="B11" t="s">
        <v>7859</v>
      </c>
      <c r="C11" t="s">
        <v>7846</v>
      </c>
      <c r="D11" t="s">
        <v>7839</v>
      </c>
      <c r="E11" t="s">
        <v>7860</v>
      </c>
    </row>
    <row r="12" spans="1:5" x14ac:dyDescent="0.3">
      <c r="A12">
        <v>11</v>
      </c>
      <c r="B12" t="s">
        <v>7861</v>
      </c>
      <c r="C12" t="s">
        <v>7838</v>
      </c>
      <c r="D12" t="s">
        <v>7847</v>
      </c>
      <c r="E12" t="s">
        <v>7862</v>
      </c>
    </row>
    <row r="13" spans="1:5" x14ac:dyDescent="0.3">
      <c r="A13">
        <v>12</v>
      </c>
      <c r="B13" t="s">
        <v>7863</v>
      </c>
      <c r="C13" t="s">
        <v>7838</v>
      </c>
      <c r="D13" t="s">
        <v>7847</v>
      </c>
      <c r="E13" t="s">
        <v>7864</v>
      </c>
    </row>
    <row r="14" spans="1:5" x14ac:dyDescent="0.3">
      <c r="A14">
        <v>13</v>
      </c>
      <c r="B14" t="s">
        <v>7865</v>
      </c>
      <c r="C14" t="s">
        <v>7857</v>
      </c>
      <c r="D14" t="s">
        <v>7844</v>
      </c>
      <c r="E14" t="s">
        <v>7840</v>
      </c>
    </row>
    <row r="15" spans="1:5" x14ac:dyDescent="0.3">
      <c r="A15">
        <v>14</v>
      </c>
      <c r="B15" t="s">
        <v>7866</v>
      </c>
      <c r="C15" t="s">
        <v>7838</v>
      </c>
      <c r="D15" t="s">
        <v>7847</v>
      </c>
      <c r="E15" t="s">
        <v>7867</v>
      </c>
    </row>
    <row r="16" spans="1:5" x14ac:dyDescent="0.3">
      <c r="A16">
        <v>15</v>
      </c>
      <c r="B16" t="s">
        <v>7868</v>
      </c>
      <c r="C16" t="s">
        <v>7854</v>
      </c>
      <c r="D16" t="s">
        <v>7847</v>
      </c>
      <c r="E16" t="s">
        <v>7867</v>
      </c>
    </row>
    <row r="17" spans="1:5" x14ac:dyDescent="0.3">
      <c r="A17">
        <v>16</v>
      </c>
      <c r="B17" t="s">
        <v>7869</v>
      </c>
      <c r="C17" t="s">
        <v>7838</v>
      </c>
      <c r="D17" t="s">
        <v>7847</v>
      </c>
      <c r="E17" t="s">
        <v>7855</v>
      </c>
    </row>
    <row r="18" spans="1:5" x14ac:dyDescent="0.3">
      <c r="A18">
        <v>17</v>
      </c>
      <c r="B18" t="s">
        <v>7870</v>
      </c>
      <c r="C18" t="s">
        <v>7857</v>
      </c>
      <c r="D18" t="s">
        <v>7847</v>
      </c>
      <c r="E18" t="s">
        <v>7871</v>
      </c>
    </row>
    <row r="19" spans="1:5" x14ac:dyDescent="0.3">
      <c r="A19">
        <v>18</v>
      </c>
      <c r="B19" t="s">
        <v>7872</v>
      </c>
      <c r="C19" t="s">
        <v>7838</v>
      </c>
      <c r="D19" t="s">
        <v>7839</v>
      </c>
      <c r="E19" t="s">
        <v>7862</v>
      </c>
    </row>
    <row r="20" spans="1:5" x14ac:dyDescent="0.3">
      <c r="A20">
        <v>19</v>
      </c>
      <c r="B20" t="s">
        <v>7873</v>
      </c>
      <c r="C20" t="s">
        <v>7857</v>
      </c>
      <c r="D20" t="s">
        <v>7847</v>
      </c>
      <c r="E20" t="s">
        <v>7874</v>
      </c>
    </row>
    <row r="21" spans="1:5" x14ac:dyDescent="0.3">
      <c r="A21">
        <v>20</v>
      </c>
      <c r="B21" t="s">
        <v>7875</v>
      </c>
      <c r="C21" t="s">
        <v>7857</v>
      </c>
      <c r="D21" t="s">
        <v>7844</v>
      </c>
      <c r="E21" t="s">
        <v>7855</v>
      </c>
    </row>
    <row r="22" spans="1:5" x14ac:dyDescent="0.3">
      <c r="A22">
        <v>21</v>
      </c>
      <c r="B22" t="s">
        <v>7876</v>
      </c>
      <c r="C22" t="s">
        <v>7838</v>
      </c>
      <c r="D22" t="s">
        <v>7877</v>
      </c>
      <c r="E22" t="s">
        <v>7878</v>
      </c>
    </row>
    <row r="23" spans="1:5" x14ac:dyDescent="0.3">
      <c r="A23">
        <v>22</v>
      </c>
      <c r="B23" t="s">
        <v>7879</v>
      </c>
      <c r="C23" t="s">
        <v>7857</v>
      </c>
      <c r="D23" t="s">
        <v>7877</v>
      </c>
      <c r="E23" t="s">
        <v>7880</v>
      </c>
    </row>
    <row r="24" spans="1:5" x14ac:dyDescent="0.3">
      <c r="A24">
        <v>23</v>
      </c>
      <c r="B24" t="s">
        <v>7881</v>
      </c>
      <c r="C24" t="s">
        <v>7857</v>
      </c>
      <c r="D24" t="s">
        <v>7839</v>
      </c>
      <c r="E24" t="s">
        <v>7882</v>
      </c>
    </row>
    <row r="25" spans="1:5" x14ac:dyDescent="0.3">
      <c r="A25">
        <v>24</v>
      </c>
      <c r="B25" t="s">
        <v>7883</v>
      </c>
      <c r="C25" t="s">
        <v>7846</v>
      </c>
      <c r="D25" t="s">
        <v>7844</v>
      </c>
      <c r="E25" t="s">
        <v>7867</v>
      </c>
    </row>
    <row r="26" spans="1:5" x14ac:dyDescent="0.3">
      <c r="A26">
        <v>25</v>
      </c>
      <c r="B26" t="s">
        <v>7884</v>
      </c>
      <c r="C26" t="s">
        <v>7857</v>
      </c>
      <c r="D26" t="s">
        <v>7839</v>
      </c>
      <c r="E26" t="s">
        <v>7862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17A35-B238-4F7E-B1D7-40807EC07A2F}">
  <dimension ref="A1:J3901"/>
  <sheetViews>
    <sheetView workbookViewId="0">
      <selection activeCell="L10" sqref="L10"/>
    </sheetView>
  </sheetViews>
  <sheetFormatPr defaultRowHeight="14.4" x14ac:dyDescent="0.3"/>
  <cols>
    <col min="1" max="1" width="14.88671875" bestFit="1" customWidth="1"/>
    <col min="2" max="2" width="13.5546875" bestFit="1" customWidth="1"/>
    <col min="3" max="3" width="6.44140625" bestFit="1" customWidth="1"/>
    <col min="4" max="4" width="12.109375" bestFit="1" customWidth="1"/>
    <col min="5" max="5" width="9.33203125" bestFit="1" customWidth="1"/>
    <col min="6" max="7" width="19.5546875" bestFit="1" customWidth="1"/>
    <col min="8" max="8" width="23.21875" bestFit="1" customWidth="1"/>
  </cols>
  <sheetData>
    <row r="1" spans="1:10" x14ac:dyDescent="0.3">
      <c r="A1" t="s">
        <v>3914</v>
      </c>
      <c r="B1" t="s">
        <v>3915</v>
      </c>
      <c r="C1" t="s">
        <v>3916</v>
      </c>
      <c r="D1" t="s">
        <v>3917</v>
      </c>
      <c r="E1" t="s">
        <v>3918</v>
      </c>
      <c r="F1" t="s">
        <v>3919</v>
      </c>
      <c r="G1" t="s">
        <v>3920</v>
      </c>
    </row>
    <row r="2" spans="1:10" x14ac:dyDescent="0.3">
      <c r="A2">
        <v>21</v>
      </c>
      <c r="B2" t="s">
        <v>3950</v>
      </c>
      <c r="C2">
        <v>21</v>
      </c>
      <c r="D2" t="s">
        <v>3926</v>
      </c>
      <c r="E2" t="s">
        <v>3923</v>
      </c>
      <c r="F2" t="s">
        <v>7</v>
      </c>
      <c r="G2">
        <v>50</v>
      </c>
      <c r="I2">
        <f>COUNTIF(G:G,"&gt;1")</f>
        <v>3817</v>
      </c>
      <c r="J2">
        <f>(I2/3900)*100</f>
        <v>97.871794871794876</v>
      </c>
    </row>
    <row r="3" spans="1:10" x14ac:dyDescent="0.3">
      <c r="A3">
        <v>79</v>
      </c>
      <c r="B3" t="s">
        <v>4009</v>
      </c>
      <c r="C3">
        <v>50</v>
      </c>
      <c r="D3" t="s">
        <v>7951</v>
      </c>
      <c r="E3" t="s">
        <v>3923</v>
      </c>
      <c r="F3" t="s">
        <v>7</v>
      </c>
      <c r="G3">
        <v>50</v>
      </c>
    </row>
    <row r="4" spans="1:10" x14ac:dyDescent="0.3">
      <c r="A4">
        <v>102</v>
      </c>
      <c r="B4" t="s">
        <v>4032</v>
      </c>
      <c r="C4">
        <v>27</v>
      </c>
      <c r="D4" t="s">
        <v>7952</v>
      </c>
      <c r="E4" t="s">
        <v>3923</v>
      </c>
      <c r="F4" t="s">
        <v>7</v>
      </c>
      <c r="G4">
        <v>50</v>
      </c>
    </row>
    <row r="5" spans="1:10" x14ac:dyDescent="0.3">
      <c r="A5">
        <v>125</v>
      </c>
      <c r="B5" t="s">
        <v>4055</v>
      </c>
      <c r="C5">
        <v>44</v>
      </c>
      <c r="D5" t="s">
        <v>7951</v>
      </c>
      <c r="E5" t="s">
        <v>3923</v>
      </c>
      <c r="F5" t="s">
        <v>7</v>
      </c>
      <c r="G5">
        <v>50</v>
      </c>
    </row>
    <row r="6" spans="1:10" x14ac:dyDescent="0.3">
      <c r="A6">
        <v>141</v>
      </c>
      <c r="B6" t="s">
        <v>4071</v>
      </c>
      <c r="C6">
        <v>63</v>
      </c>
      <c r="D6" t="s">
        <v>3922</v>
      </c>
      <c r="E6" t="s">
        <v>3923</v>
      </c>
      <c r="F6" t="s">
        <v>7</v>
      </c>
      <c r="G6">
        <v>50</v>
      </c>
    </row>
    <row r="7" spans="1:10" x14ac:dyDescent="0.3">
      <c r="A7">
        <v>159</v>
      </c>
      <c r="B7" t="s">
        <v>4089</v>
      </c>
      <c r="C7">
        <v>25</v>
      </c>
      <c r="D7" t="s">
        <v>3926</v>
      </c>
      <c r="E7" t="s">
        <v>3923</v>
      </c>
      <c r="F7" t="s">
        <v>7</v>
      </c>
      <c r="G7">
        <v>50</v>
      </c>
    </row>
    <row r="8" spans="1:10" x14ac:dyDescent="0.3">
      <c r="A8">
        <v>291</v>
      </c>
      <c r="B8" t="s">
        <v>4221</v>
      </c>
      <c r="C8">
        <v>58</v>
      </c>
      <c r="D8" t="s">
        <v>3922</v>
      </c>
      <c r="E8" t="s">
        <v>3923</v>
      </c>
      <c r="F8" t="s">
        <v>7</v>
      </c>
      <c r="G8">
        <v>50</v>
      </c>
    </row>
    <row r="9" spans="1:10" x14ac:dyDescent="0.3">
      <c r="A9">
        <v>311</v>
      </c>
      <c r="B9" t="s">
        <v>4241</v>
      </c>
      <c r="C9">
        <v>56</v>
      </c>
      <c r="D9" t="s">
        <v>7951</v>
      </c>
      <c r="E9" t="s">
        <v>3923</v>
      </c>
      <c r="F9" t="s">
        <v>7</v>
      </c>
      <c r="G9">
        <v>50</v>
      </c>
    </row>
    <row r="10" spans="1:10" x14ac:dyDescent="0.3">
      <c r="A10">
        <v>314</v>
      </c>
      <c r="B10" t="s">
        <v>4244</v>
      </c>
      <c r="C10">
        <v>42</v>
      </c>
      <c r="D10" t="s">
        <v>7951</v>
      </c>
      <c r="E10" t="s">
        <v>3923</v>
      </c>
      <c r="F10" t="s">
        <v>7</v>
      </c>
      <c r="G10">
        <v>50</v>
      </c>
    </row>
    <row r="11" spans="1:10" x14ac:dyDescent="0.3">
      <c r="A11">
        <v>366</v>
      </c>
      <c r="B11" t="s">
        <v>4296</v>
      </c>
      <c r="C11">
        <v>55</v>
      </c>
      <c r="D11" t="s">
        <v>7951</v>
      </c>
      <c r="E11" t="s">
        <v>3923</v>
      </c>
      <c r="F11" t="s">
        <v>7</v>
      </c>
      <c r="G11">
        <v>50</v>
      </c>
    </row>
    <row r="12" spans="1:10" x14ac:dyDescent="0.3">
      <c r="A12">
        <v>456</v>
      </c>
      <c r="B12" t="s">
        <v>4386</v>
      </c>
      <c r="C12">
        <v>54</v>
      </c>
      <c r="D12" t="s">
        <v>7951</v>
      </c>
      <c r="E12" t="s">
        <v>3923</v>
      </c>
      <c r="F12" t="s">
        <v>7</v>
      </c>
      <c r="G12">
        <v>50</v>
      </c>
    </row>
    <row r="13" spans="1:10" x14ac:dyDescent="0.3">
      <c r="A13">
        <v>522</v>
      </c>
      <c r="B13" t="s">
        <v>4452</v>
      </c>
      <c r="C13">
        <v>36</v>
      </c>
      <c r="D13" t="s">
        <v>7952</v>
      </c>
      <c r="E13" t="s">
        <v>3923</v>
      </c>
      <c r="F13" t="s">
        <v>7</v>
      </c>
      <c r="G13">
        <v>50</v>
      </c>
    </row>
    <row r="14" spans="1:10" x14ac:dyDescent="0.3">
      <c r="A14">
        <v>634</v>
      </c>
      <c r="B14" t="s">
        <v>4564</v>
      </c>
      <c r="C14">
        <v>66</v>
      </c>
      <c r="D14" t="s">
        <v>3922</v>
      </c>
      <c r="E14" t="s">
        <v>3923</v>
      </c>
      <c r="F14" t="s">
        <v>7</v>
      </c>
      <c r="G14">
        <v>50</v>
      </c>
    </row>
    <row r="15" spans="1:10" x14ac:dyDescent="0.3">
      <c r="A15">
        <v>640</v>
      </c>
      <c r="B15" t="s">
        <v>4570</v>
      </c>
      <c r="C15">
        <v>54</v>
      </c>
      <c r="D15" t="s">
        <v>7951</v>
      </c>
      <c r="E15" t="s">
        <v>3923</v>
      </c>
      <c r="F15" t="s">
        <v>7</v>
      </c>
      <c r="G15">
        <v>50</v>
      </c>
    </row>
    <row r="16" spans="1:10" x14ac:dyDescent="0.3">
      <c r="A16">
        <v>666</v>
      </c>
      <c r="B16" t="s">
        <v>4596</v>
      </c>
      <c r="C16">
        <v>41</v>
      </c>
      <c r="D16" t="s">
        <v>7952</v>
      </c>
      <c r="E16" t="s">
        <v>3923</v>
      </c>
      <c r="F16" t="s">
        <v>7</v>
      </c>
      <c r="G16">
        <v>50</v>
      </c>
    </row>
    <row r="17" spans="1:7" x14ac:dyDescent="0.3">
      <c r="A17">
        <v>723</v>
      </c>
      <c r="B17" t="s">
        <v>4653</v>
      </c>
      <c r="C17">
        <v>27</v>
      </c>
      <c r="D17" t="s">
        <v>7952</v>
      </c>
      <c r="E17" t="s">
        <v>3923</v>
      </c>
      <c r="F17" t="s">
        <v>7</v>
      </c>
      <c r="G17">
        <v>50</v>
      </c>
    </row>
    <row r="18" spans="1:7" x14ac:dyDescent="0.3">
      <c r="A18">
        <v>858</v>
      </c>
      <c r="B18" t="s">
        <v>4788</v>
      </c>
      <c r="C18">
        <v>43</v>
      </c>
      <c r="D18" t="s">
        <v>7951</v>
      </c>
      <c r="E18" t="s">
        <v>3923</v>
      </c>
      <c r="F18" t="s">
        <v>7</v>
      </c>
      <c r="G18">
        <v>50</v>
      </c>
    </row>
    <row r="19" spans="1:7" x14ac:dyDescent="0.3">
      <c r="A19">
        <v>890</v>
      </c>
      <c r="B19" t="s">
        <v>4820</v>
      </c>
      <c r="C19">
        <v>59</v>
      </c>
      <c r="D19" t="s">
        <v>3922</v>
      </c>
      <c r="E19" t="s">
        <v>3923</v>
      </c>
      <c r="F19" t="s">
        <v>7</v>
      </c>
      <c r="G19">
        <v>50</v>
      </c>
    </row>
    <row r="20" spans="1:7" x14ac:dyDescent="0.3">
      <c r="A20">
        <v>977</v>
      </c>
      <c r="B20" t="s">
        <v>4907</v>
      </c>
      <c r="C20">
        <v>34</v>
      </c>
      <c r="D20" t="s">
        <v>7952</v>
      </c>
      <c r="E20" t="s">
        <v>3923</v>
      </c>
      <c r="F20" t="s">
        <v>7</v>
      </c>
      <c r="G20">
        <v>50</v>
      </c>
    </row>
    <row r="21" spans="1:7" x14ac:dyDescent="0.3">
      <c r="A21">
        <v>993</v>
      </c>
      <c r="B21" t="s">
        <v>4923</v>
      </c>
      <c r="C21">
        <v>46</v>
      </c>
      <c r="D21" t="s">
        <v>7951</v>
      </c>
      <c r="E21" t="s">
        <v>3923</v>
      </c>
      <c r="F21" t="s">
        <v>7</v>
      </c>
      <c r="G21">
        <v>50</v>
      </c>
    </row>
    <row r="22" spans="1:7" x14ac:dyDescent="0.3">
      <c r="A22">
        <v>1007</v>
      </c>
      <c r="B22" t="s">
        <v>4937</v>
      </c>
      <c r="C22">
        <v>21</v>
      </c>
      <c r="D22" t="s">
        <v>3926</v>
      </c>
      <c r="E22" t="s">
        <v>3923</v>
      </c>
      <c r="F22" t="s">
        <v>7</v>
      </c>
      <c r="G22">
        <v>50</v>
      </c>
    </row>
    <row r="23" spans="1:7" x14ac:dyDescent="0.3">
      <c r="A23">
        <v>1071</v>
      </c>
      <c r="B23" t="s">
        <v>5001</v>
      </c>
      <c r="C23">
        <v>50</v>
      </c>
      <c r="D23" t="s">
        <v>7951</v>
      </c>
      <c r="E23" t="s">
        <v>3923</v>
      </c>
      <c r="F23" t="s">
        <v>1691</v>
      </c>
      <c r="G23">
        <v>50</v>
      </c>
    </row>
    <row r="24" spans="1:7" x14ac:dyDescent="0.3">
      <c r="A24">
        <v>1109</v>
      </c>
      <c r="B24" t="s">
        <v>5039</v>
      </c>
      <c r="C24">
        <v>27</v>
      </c>
      <c r="D24" t="s">
        <v>7952</v>
      </c>
      <c r="E24" t="s">
        <v>3923</v>
      </c>
      <c r="F24" t="s">
        <v>1691</v>
      </c>
      <c r="G24">
        <v>50</v>
      </c>
    </row>
    <row r="25" spans="1:7" x14ac:dyDescent="0.3">
      <c r="A25">
        <v>1151</v>
      </c>
      <c r="B25" t="s">
        <v>5081</v>
      </c>
      <c r="C25">
        <v>29</v>
      </c>
      <c r="D25" t="s">
        <v>7952</v>
      </c>
      <c r="E25" t="s">
        <v>3923</v>
      </c>
      <c r="F25" t="s">
        <v>1691</v>
      </c>
      <c r="G25">
        <v>50</v>
      </c>
    </row>
    <row r="26" spans="1:7" x14ac:dyDescent="0.3">
      <c r="A26">
        <v>1192</v>
      </c>
      <c r="B26" t="s">
        <v>5122</v>
      </c>
      <c r="C26">
        <v>34</v>
      </c>
      <c r="D26" t="s">
        <v>7952</v>
      </c>
      <c r="E26" t="s">
        <v>3923</v>
      </c>
      <c r="F26" t="s">
        <v>1691</v>
      </c>
      <c r="G26">
        <v>50</v>
      </c>
    </row>
    <row r="27" spans="1:7" x14ac:dyDescent="0.3">
      <c r="A27">
        <v>1296</v>
      </c>
      <c r="B27" t="s">
        <v>5226</v>
      </c>
      <c r="C27">
        <v>30</v>
      </c>
      <c r="D27" t="s">
        <v>7952</v>
      </c>
      <c r="E27" t="s">
        <v>3923</v>
      </c>
      <c r="F27" t="s">
        <v>1691</v>
      </c>
      <c r="G27">
        <v>50</v>
      </c>
    </row>
    <row r="28" spans="1:7" x14ac:dyDescent="0.3">
      <c r="A28">
        <v>1330</v>
      </c>
      <c r="B28" t="s">
        <v>5260</v>
      </c>
      <c r="C28">
        <v>70</v>
      </c>
      <c r="D28" t="s">
        <v>3922</v>
      </c>
      <c r="E28" t="s">
        <v>3923</v>
      </c>
      <c r="F28" t="s">
        <v>1691</v>
      </c>
      <c r="G28">
        <v>50</v>
      </c>
    </row>
    <row r="29" spans="1:7" x14ac:dyDescent="0.3">
      <c r="A29">
        <v>1356</v>
      </c>
      <c r="B29" t="s">
        <v>5286</v>
      </c>
      <c r="C29">
        <v>59</v>
      </c>
      <c r="D29" t="s">
        <v>3922</v>
      </c>
      <c r="E29" t="s">
        <v>3923</v>
      </c>
      <c r="F29" t="s">
        <v>1691</v>
      </c>
      <c r="G29">
        <v>50</v>
      </c>
    </row>
    <row r="30" spans="1:7" x14ac:dyDescent="0.3">
      <c r="A30">
        <v>1522</v>
      </c>
      <c r="B30" t="s">
        <v>5452</v>
      </c>
      <c r="C30">
        <v>29</v>
      </c>
      <c r="D30" t="s">
        <v>7952</v>
      </c>
      <c r="E30" t="s">
        <v>3923</v>
      </c>
      <c r="F30" t="s">
        <v>1691</v>
      </c>
      <c r="G30">
        <v>50</v>
      </c>
    </row>
    <row r="31" spans="1:7" x14ac:dyDescent="0.3">
      <c r="A31">
        <v>1538</v>
      </c>
      <c r="B31" t="s">
        <v>5468</v>
      </c>
      <c r="C31">
        <v>68</v>
      </c>
      <c r="D31" t="s">
        <v>3922</v>
      </c>
      <c r="E31" t="s">
        <v>3923</v>
      </c>
      <c r="F31" t="s">
        <v>1691</v>
      </c>
      <c r="G31">
        <v>50</v>
      </c>
    </row>
    <row r="32" spans="1:7" x14ac:dyDescent="0.3">
      <c r="A32">
        <v>1617</v>
      </c>
      <c r="B32" t="s">
        <v>5547</v>
      </c>
      <c r="C32">
        <v>26</v>
      </c>
      <c r="D32" t="s">
        <v>7952</v>
      </c>
      <c r="E32" t="s">
        <v>3923</v>
      </c>
      <c r="F32" t="s">
        <v>1691</v>
      </c>
      <c r="G32">
        <v>50</v>
      </c>
    </row>
    <row r="33" spans="1:7" x14ac:dyDescent="0.3">
      <c r="A33">
        <v>1618</v>
      </c>
      <c r="B33" t="s">
        <v>5548</v>
      </c>
      <c r="C33">
        <v>43</v>
      </c>
      <c r="D33" t="s">
        <v>7951</v>
      </c>
      <c r="E33" t="s">
        <v>3923</v>
      </c>
      <c r="F33" t="s">
        <v>1691</v>
      </c>
      <c r="G33">
        <v>50</v>
      </c>
    </row>
    <row r="34" spans="1:7" x14ac:dyDescent="0.3">
      <c r="A34">
        <v>1620</v>
      </c>
      <c r="B34" t="s">
        <v>5550</v>
      </c>
      <c r="C34">
        <v>57</v>
      </c>
      <c r="D34" t="s">
        <v>7951</v>
      </c>
      <c r="E34" t="s">
        <v>3923</v>
      </c>
      <c r="F34" t="s">
        <v>1691</v>
      </c>
      <c r="G34">
        <v>50</v>
      </c>
    </row>
    <row r="35" spans="1:7" x14ac:dyDescent="0.3">
      <c r="A35">
        <v>1624</v>
      </c>
      <c r="B35" t="s">
        <v>5554</v>
      </c>
      <c r="C35">
        <v>64</v>
      </c>
      <c r="D35" t="s">
        <v>3922</v>
      </c>
      <c r="E35" t="s">
        <v>3923</v>
      </c>
      <c r="F35" t="s">
        <v>1691</v>
      </c>
      <c r="G35">
        <v>50</v>
      </c>
    </row>
    <row r="36" spans="1:7" x14ac:dyDescent="0.3">
      <c r="A36">
        <v>1633</v>
      </c>
      <c r="B36" t="s">
        <v>5563</v>
      </c>
      <c r="C36">
        <v>35</v>
      </c>
      <c r="D36" t="s">
        <v>7952</v>
      </c>
      <c r="E36" t="s">
        <v>3923</v>
      </c>
      <c r="F36" t="s">
        <v>1691</v>
      </c>
      <c r="G36">
        <v>50</v>
      </c>
    </row>
    <row r="37" spans="1:7" x14ac:dyDescent="0.3">
      <c r="A37">
        <v>1640</v>
      </c>
      <c r="B37" t="s">
        <v>5570</v>
      </c>
      <c r="C37">
        <v>41</v>
      </c>
      <c r="D37" t="s">
        <v>7952</v>
      </c>
      <c r="E37" t="s">
        <v>3923</v>
      </c>
      <c r="F37" t="s">
        <v>1691</v>
      </c>
      <c r="G37">
        <v>50</v>
      </c>
    </row>
    <row r="38" spans="1:7" x14ac:dyDescent="0.3">
      <c r="A38">
        <v>1738</v>
      </c>
      <c r="B38" t="s">
        <v>5668</v>
      </c>
      <c r="C38">
        <v>42</v>
      </c>
      <c r="D38" t="s">
        <v>7951</v>
      </c>
      <c r="E38" t="s">
        <v>3923</v>
      </c>
      <c r="F38" t="s">
        <v>1691</v>
      </c>
      <c r="G38">
        <v>50</v>
      </c>
    </row>
    <row r="39" spans="1:7" x14ac:dyDescent="0.3">
      <c r="A39">
        <v>1820</v>
      </c>
      <c r="B39" t="s">
        <v>5750</v>
      </c>
      <c r="C39">
        <v>51</v>
      </c>
      <c r="D39" t="s">
        <v>7951</v>
      </c>
      <c r="E39" t="s">
        <v>3923</v>
      </c>
      <c r="F39" t="s">
        <v>1691</v>
      </c>
      <c r="G39">
        <v>50</v>
      </c>
    </row>
    <row r="40" spans="1:7" x14ac:dyDescent="0.3">
      <c r="A40">
        <v>1830</v>
      </c>
      <c r="B40" t="s">
        <v>5760</v>
      </c>
      <c r="C40">
        <v>30</v>
      </c>
      <c r="D40" t="s">
        <v>7952</v>
      </c>
      <c r="E40" t="s">
        <v>3923</v>
      </c>
      <c r="F40" t="s">
        <v>1691</v>
      </c>
      <c r="G40">
        <v>50</v>
      </c>
    </row>
    <row r="41" spans="1:7" x14ac:dyDescent="0.3">
      <c r="A41">
        <v>1851</v>
      </c>
      <c r="B41" t="s">
        <v>5781</v>
      </c>
      <c r="C41">
        <v>51</v>
      </c>
      <c r="D41" t="s">
        <v>7951</v>
      </c>
      <c r="E41" t="s">
        <v>3923</v>
      </c>
      <c r="F41" t="s">
        <v>1691</v>
      </c>
      <c r="G41">
        <v>50</v>
      </c>
    </row>
    <row r="42" spans="1:7" x14ac:dyDescent="0.3">
      <c r="A42">
        <v>1902</v>
      </c>
      <c r="B42" t="s">
        <v>5832</v>
      </c>
      <c r="C42">
        <v>56</v>
      </c>
      <c r="D42" t="s">
        <v>7951</v>
      </c>
      <c r="E42" t="s">
        <v>3923</v>
      </c>
      <c r="F42" t="s">
        <v>1691</v>
      </c>
      <c r="G42">
        <v>50</v>
      </c>
    </row>
    <row r="43" spans="1:7" x14ac:dyDescent="0.3">
      <c r="A43">
        <v>1953</v>
      </c>
      <c r="B43" t="s">
        <v>5883</v>
      </c>
      <c r="C43">
        <v>57</v>
      </c>
      <c r="D43" t="s">
        <v>7951</v>
      </c>
      <c r="E43" t="s">
        <v>3923</v>
      </c>
      <c r="F43" t="s">
        <v>1691</v>
      </c>
      <c r="G43">
        <v>50</v>
      </c>
    </row>
    <row r="44" spans="1:7" x14ac:dyDescent="0.3">
      <c r="A44">
        <v>1965</v>
      </c>
      <c r="B44" t="s">
        <v>5895</v>
      </c>
      <c r="C44">
        <v>40</v>
      </c>
      <c r="D44" t="s">
        <v>7952</v>
      </c>
      <c r="E44" t="s">
        <v>3923</v>
      </c>
      <c r="F44" t="s">
        <v>1691</v>
      </c>
      <c r="G44">
        <v>50</v>
      </c>
    </row>
    <row r="45" spans="1:7" x14ac:dyDescent="0.3">
      <c r="A45">
        <v>2028</v>
      </c>
      <c r="B45" t="s">
        <v>5958</v>
      </c>
      <c r="C45">
        <v>50</v>
      </c>
      <c r="D45" t="s">
        <v>7951</v>
      </c>
      <c r="E45" t="s">
        <v>3923</v>
      </c>
      <c r="F45" t="s">
        <v>1691</v>
      </c>
      <c r="G45">
        <v>50</v>
      </c>
    </row>
    <row r="46" spans="1:7" x14ac:dyDescent="0.3">
      <c r="A46">
        <v>2060</v>
      </c>
      <c r="B46" t="s">
        <v>5990</v>
      </c>
      <c r="C46">
        <v>56</v>
      </c>
      <c r="D46" t="s">
        <v>7951</v>
      </c>
      <c r="E46" t="s">
        <v>3923</v>
      </c>
      <c r="F46" t="s">
        <v>1691</v>
      </c>
      <c r="G46">
        <v>50</v>
      </c>
    </row>
    <row r="47" spans="1:7" x14ac:dyDescent="0.3">
      <c r="A47">
        <v>2100</v>
      </c>
      <c r="B47" t="s">
        <v>6030</v>
      </c>
      <c r="C47">
        <v>31</v>
      </c>
      <c r="D47" t="s">
        <v>7952</v>
      </c>
      <c r="E47" t="s">
        <v>3923</v>
      </c>
      <c r="F47" t="s">
        <v>1691</v>
      </c>
      <c r="G47">
        <v>50</v>
      </c>
    </row>
    <row r="48" spans="1:7" x14ac:dyDescent="0.3">
      <c r="A48">
        <v>2117</v>
      </c>
      <c r="B48" t="s">
        <v>6047</v>
      </c>
      <c r="C48">
        <v>67</v>
      </c>
      <c r="D48" t="s">
        <v>3922</v>
      </c>
      <c r="E48" t="s">
        <v>3923</v>
      </c>
      <c r="F48" t="s">
        <v>1691</v>
      </c>
      <c r="G48">
        <v>50</v>
      </c>
    </row>
    <row r="49" spans="1:7" x14ac:dyDescent="0.3">
      <c r="A49">
        <v>2167</v>
      </c>
      <c r="B49" t="s">
        <v>6097</v>
      </c>
      <c r="C49">
        <v>31</v>
      </c>
      <c r="D49" t="s">
        <v>7952</v>
      </c>
      <c r="E49" t="s">
        <v>3923</v>
      </c>
      <c r="F49" t="s">
        <v>1691</v>
      </c>
      <c r="G49">
        <v>50</v>
      </c>
    </row>
    <row r="50" spans="1:7" x14ac:dyDescent="0.3">
      <c r="A50">
        <v>2186</v>
      </c>
      <c r="B50" t="s">
        <v>6116</v>
      </c>
      <c r="C50">
        <v>40</v>
      </c>
      <c r="D50" t="s">
        <v>7952</v>
      </c>
      <c r="E50" t="s">
        <v>3923</v>
      </c>
      <c r="F50" t="s">
        <v>1691</v>
      </c>
      <c r="G50">
        <v>50</v>
      </c>
    </row>
    <row r="51" spans="1:7" x14ac:dyDescent="0.3">
      <c r="A51">
        <v>2230</v>
      </c>
      <c r="B51" t="s">
        <v>6160</v>
      </c>
      <c r="C51">
        <v>70</v>
      </c>
      <c r="D51" t="s">
        <v>3922</v>
      </c>
      <c r="E51" t="s">
        <v>3923</v>
      </c>
      <c r="F51" t="s">
        <v>1691</v>
      </c>
      <c r="G51">
        <v>50</v>
      </c>
    </row>
    <row r="52" spans="1:7" x14ac:dyDescent="0.3">
      <c r="A52">
        <v>2263</v>
      </c>
      <c r="B52" t="s">
        <v>6193</v>
      </c>
      <c r="C52">
        <v>53</v>
      </c>
      <c r="D52" t="s">
        <v>7951</v>
      </c>
      <c r="E52" t="s">
        <v>3923</v>
      </c>
      <c r="F52" t="s">
        <v>1691</v>
      </c>
      <c r="G52">
        <v>50</v>
      </c>
    </row>
    <row r="53" spans="1:7" x14ac:dyDescent="0.3">
      <c r="A53">
        <v>2265</v>
      </c>
      <c r="B53" t="s">
        <v>6195</v>
      </c>
      <c r="C53">
        <v>51</v>
      </c>
      <c r="D53" t="s">
        <v>7951</v>
      </c>
      <c r="E53" t="s">
        <v>3923</v>
      </c>
      <c r="F53" t="s">
        <v>1691</v>
      </c>
      <c r="G53">
        <v>50</v>
      </c>
    </row>
    <row r="54" spans="1:7" x14ac:dyDescent="0.3">
      <c r="A54">
        <v>2289</v>
      </c>
      <c r="B54" t="s">
        <v>6219</v>
      </c>
      <c r="C54">
        <v>28</v>
      </c>
      <c r="D54" t="s">
        <v>7952</v>
      </c>
      <c r="E54" t="s">
        <v>3923</v>
      </c>
      <c r="F54" t="s">
        <v>1691</v>
      </c>
      <c r="G54">
        <v>50</v>
      </c>
    </row>
    <row r="55" spans="1:7" x14ac:dyDescent="0.3">
      <c r="A55">
        <v>2297</v>
      </c>
      <c r="B55" t="s">
        <v>6227</v>
      </c>
      <c r="C55">
        <v>46</v>
      </c>
      <c r="D55" t="s">
        <v>7951</v>
      </c>
      <c r="E55" t="s">
        <v>3923</v>
      </c>
      <c r="F55" t="s">
        <v>1691</v>
      </c>
      <c r="G55">
        <v>50</v>
      </c>
    </row>
    <row r="56" spans="1:7" x14ac:dyDescent="0.3">
      <c r="A56">
        <v>2443</v>
      </c>
      <c r="B56" t="s">
        <v>6373</v>
      </c>
      <c r="C56">
        <v>53</v>
      </c>
      <c r="D56" t="s">
        <v>7951</v>
      </c>
      <c r="E56" t="s">
        <v>3923</v>
      </c>
      <c r="F56" t="s">
        <v>1691</v>
      </c>
      <c r="G56">
        <v>50</v>
      </c>
    </row>
    <row r="57" spans="1:7" x14ac:dyDescent="0.3">
      <c r="A57">
        <v>2446</v>
      </c>
      <c r="B57" t="s">
        <v>6376</v>
      </c>
      <c r="C57">
        <v>63</v>
      </c>
      <c r="D57" t="s">
        <v>3922</v>
      </c>
      <c r="E57" t="s">
        <v>3923</v>
      </c>
      <c r="F57" t="s">
        <v>1691</v>
      </c>
      <c r="G57">
        <v>50</v>
      </c>
    </row>
    <row r="58" spans="1:7" x14ac:dyDescent="0.3">
      <c r="A58">
        <v>2485</v>
      </c>
      <c r="B58" t="s">
        <v>6415</v>
      </c>
      <c r="C58">
        <v>60</v>
      </c>
      <c r="D58" t="s">
        <v>3922</v>
      </c>
      <c r="E58" t="s">
        <v>3923</v>
      </c>
      <c r="F58" t="s">
        <v>1691</v>
      </c>
      <c r="G58">
        <v>50</v>
      </c>
    </row>
    <row r="59" spans="1:7" x14ac:dyDescent="0.3">
      <c r="A59">
        <v>2490</v>
      </c>
      <c r="B59" t="s">
        <v>6420</v>
      </c>
      <c r="C59">
        <v>66</v>
      </c>
      <c r="D59" t="s">
        <v>3922</v>
      </c>
      <c r="E59" t="s">
        <v>3923</v>
      </c>
      <c r="F59" t="s">
        <v>1691</v>
      </c>
      <c r="G59">
        <v>50</v>
      </c>
    </row>
    <row r="60" spans="1:7" x14ac:dyDescent="0.3">
      <c r="A60">
        <v>2712</v>
      </c>
      <c r="B60" t="s">
        <v>6643</v>
      </c>
      <c r="C60">
        <v>30</v>
      </c>
      <c r="D60" t="s">
        <v>7952</v>
      </c>
      <c r="E60" t="s">
        <v>6584</v>
      </c>
      <c r="F60" t="s">
        <v>1691</v>
      </c>
      <c r="G60">
        <v>50</v>
      </c>
    </row>
    <row r="61" spans="1:7" x14ac:dyDescent="0.3">
      <c r="A61">
        <v>2752</v>
      </c>
      <c r="B61" t="s">
        <v>6683</v>
      </c>
      <c r="C61">
        <v>27</v>
      </c>
      <c r="D61" t="s">
        <v>7952</v>
      </c>
      <c r="E61" t="s">
        <v>6584</v>
      </c>
      <c r="F61" t="s">
        <v>1691</v>
      </c>
      <c r="G61">
        <v>50</v>
      </c>
    </row>
    <row r="62" spans="1:7" x14ac:dyDescent="0.3">
      <c r="A62">
        <v>2807</v>
      </c>
      <c r="B62" t="s">
        <v>6738</v>
      </c>
      <c r="C62">
        <v>45</v>
      </c>
      <c r="D62" t="s">
        <v>7951</v>
      </c>
      <c r="E62" t="s">
        <v>6584</v>
      </c>
      <c r="F62" t="s">
        <v>1691</v>
      </c>
      <c r="G62">
        <v>50</v>
      </c>
    </row>
    <row r="63" spans="1:7" x14ac:dyDescent="0.3">
      <c r="A63">
        <v>2908</v>
      </c>
      <c r="B63" t="s">
        <v>6839</v>
      </c>
      <c r="C63">
        <v>19</v>
      </c>
      <c r="D63" t="s">
        <v>3926</v>
      </c>
      <c r="E63" t="s">
        <v>6584</v>
      </c>
      <c r="F63" t="s">
        <v>1691</v>
      </c>
      <c r="G63">
        <v>50</v>
      </c>
    </row>
    <row r="64" spans="1:7" x14ac:dyDescent="0.3">
      <c r="A64">
        <v>2918</v>
      </c>
      <c r="B64" t="s">
        <v>6849</v>
      </c>
      <c r="C64">
        <v>58</v>
      </c>
      <c r="D64" t="s">
        <v>3922</v>
      </c>
      <c r="E64" t="s">
        <v>6584</v>
      </c>
      <c r="F64" t="s">
        <v>1691</v>
      </c>
      <c r="G64">
        <v>50</v>
      </c>
    </row>
    <row r="65" spans="1:7" x14ac:dyDescent="0.3">
      <c r="A65">
        <v>2948</v>
      </c>
      <c r="B65" t="s">
        <v>6879</v>
      </c>
      <c r="C65">
        <v>52</v>
      </c>
      <c r="D65" t="s">
        <v>7951</v>
      </c>
      <c r="E65" t="s">
        <v>6584</v>
      </c>
      <c r="F65" t="s">
        <v>1691</v>
      </c>
      <c r="G65">
        <v>50</v>
      </c>
    </row>
    <row r="66" spans="1:7" x14ac:dyDescent="0.3">
      <c r="A66">
        <v>3099</v>
      </c>
      <c r="B66" t="s">
        <v>7030</v>
      </c>
      <c r="C66">
        <v>66</v>
      </c>
      <c r="D66" t="s">
        <v>3922</v>
      </c>
      <c r="E66" t="s">
        <v>6584</v>
      </c>
      <c r="F66" t="s">
        <v>1691</v>
      </c>
      <c r="G66">
        <v>50</v>
      </c>
    </row>
    <row r="67" spans="1:7" x14ac:dyDescent="0.3">
      <c r="A67">
        <v>3206</v>
      </c>
      <c r="B67" t="s">
        <v>7137</v>
      </c>
      <c r="C67">
        <v>40</v>
      </c>
      <c r="D67" t="s">
        <v>7952</v>
      </c>
      <c r="E67" t="s">
        <v>6584</v>
      </c>
      <c r="F67" t="s">
        <v>1691</v>
      </c>
      <c r="G67">
        <v>50</v>
      </c>
    </row>
    <row r="68" spans="1:7" x14ac:dyDescent="0.3">
      <c r="A68">
        <v>3257</v>
      </c>
      <c r="B68" t="s">
        <v>7188</v>
      </c>
      <c r="C68">
        <v>60</v>
      </c>
      <c r="D68" t="s">
        <v>3922</v>
      </c>
      <c r="E68" t="s">
        <v>6584</v>
      </c>
      <c r="F68" t="s">
        <v>1691</v>
      </c>
      <c r="G68">
        <v>50</v>
      </c>
    </row>
    <row r="69" spans="1:7" x14ac:dyDescent="0.3">
      <c r="A69">
        <v>3262</v>
      </c>
      <c r="B69" t="s">
        <v>7193</v>
      </c>
      <c r="C69">
        <v>48</v>
      </c>
      <c r="D69" t="s">
        <v>7951</v>
      </c>
      <c r="E69" t="s">
        <v>6584</v>
      </c>
      <c r="F69" t="s">
        <v>1691</v>
      </c>
      <c r="G69">
        <v>50</v>
      </c>
    </row>
    <row r="70" spans="1:7" x14ac:dyDescent="0.3">
      <c r="A70">
        <v>3394</v>
      </c>
      <c r="B70" t="s">
        <v>7325</v>
      </c>
      <c r="C70">
        <v>60</v>
      </c>
      <c r="D70" t="s">
        <v>3922</v>
      </c>
      <c r="E70" t="s">
        <v>6584</v>
      </c>
      <c r="F70" t="s">
        <v>1691</v>
      </c>
      <c r="G70">
        <v>50</v>
      </c>
    </row>
    <row r="71" spans="1:7" x14ac:dyDescent="0.3">
      <c r="A71">
        <v>3436</v>
      </c>
      <c r="B71" t="s">
        <v>7367</v>
      </c>
      <c r="C71">
        <v>68</v>
      </c>
      <c r="D71" t="s">
        <v>3922</v>
      </c>
      <c r="E71" t="s">
        <v>6584</v>
      </c>
      <c r="F71" t="s">
        <v>1691</v>
      </c>
      <c r="G71">
        <v>50</v>
      </c>
    </row>
    <row r="72" spans="1:7" x14ac:dyDescent="0.3">
      <c r="A72">
        <v>3438</v>
      </c>
      <c r="B72" t="s">
        <v>7369</v>
      </c>
      <c r="C72">
        <v>22</v>
      </c>
      <c r="D72" t="s">
        <v>3926</v>
      </c>
      <c r="E72" t="s">
        <v>6584</v>
      </c>
      <c r="F72" t="s">
        <v>1691</v>
      </c>
      <c r="G72">
        <v>50</v>
      </c>
    </row>
    <row r="73" spans="1:7" x14ac:dyDescent="0.3">
      <c r="A73">
        <v>3505</v>
      </c>
      <c r="B73" t="s">
        <v>7436</v>
      </c>
      <c r="C73">
        <v>65</v>
      </c>
      <c r="D73" t="s">
        <v>3922</v>
      </c>
      <c r="E73" t="s">
        <v>6584</v>
      </c>
      <c r="F73" t="s">
        <v>1691</v>
      </c>
      <c r="G73">
        <v>50</v>
      </c>
    </row>
    <row r="74" spans="1:7" x14ac:dyDescent="0.3">
      <c r="A74">
        <v>3582</v>
      </c>
      <c r="B74" t="s">
        <v>7513</v>
      </c>
      <c r="C74">
        <v>26</v>
      </c>
      <c r="D74" t="s">
        <v>7952</v>
      </c>
      <c r="E74" t="s">
        <v>6584</v>
      </c>
      <c r="F74" t="s">
        <v>1691</v>
      </c>
      <c r="G74">
        <v>50</v>
      </c>
    </row>
    <row r="75" spans="1:7" x14ac:dyDescent="0.3">
      <c r="A75">
        <v>3620</v>
      </c>
      <c r="B75" t="s">
        <v>7551</v>
      </c>
      <c r="C75">
        <v>44</v>
      </c>
      <c r="D75" t="s">
        <v>7951</v>
      </c>
      <c r="E75" t="s">
        <v>6584</v>
      </c>
      <c r="F75" t="s">
        <v>1691</v>
      </c>
      <c r="G75">
        <v>50</v>
      </c>
    </row>
    <row r="76" spans="1:7" x14ac:dyDescent="0.3">
      <c r="A76">
        <v>3639</v>
      </c>
      <c r="B76" t="s">
        <v>7570</v>
      </c>
      <c r="C76">
        <v>40</v>
      </c>
      <c r="D76" t="s">
        <v>7952</v>
      </c>
      <c r="E76" t="s">
        <v>6584</v>
      </c>
      <c r="F76" t="s">
        <v>1691</v>
      </c>
      <c r="G76">
        <v>50</v>
      </c>
    </row>
    <row r="77" spans="1:7" x14ac:dyDescent="0.3">
      <c r="A77">
        <v>3730</v>
      </c>
      <c r="B77" t="s">
        <v>7661</v>
      </c>
      <c r="C77">
        <v>28</v>
      </c>
      <c r="D77" t="s">
        <v>7952</v>
      </c>
      <c r="E77" t="s">
        <v>6584</v>
      </c>
      <c r="F77" t="s">
        <v>1691</v>
      </c>
      <c r="G77">
        <v>50</v>
      </c>
    </row>
    <row r="78" spans="1:7" x14ac:dyDescent="0.3">
      <c r="A78">
        <v>3743</v>
      </c>
      <c r="B78" t="s">
        <v>7674</v>
      </c>
      <c r="C78">
        <v>56</v>
      </c>
      <c r="D78" t="s">
        <v>7951</v>
      </c>
      <c r="E78" t="s">
        <v>6584</v>
      </c>
      <c r="F78" t="s">
        <v>1691</v>
      </c>
      <c r="G78">
        <v>50</v>
      </c>
    </row>
    <row r="79" spans="1:7" x14ac:dyDescent="0.3">
      <c r="A79">
        <v>4</v>
      </c>
      <c r="B79" t="s">
        <v>3929</v>
      </c>
      <c r="C79">
        <v>21</v>
      </c>
      <c r="D79" t="s">
        <v>3926</v>
      </c>
      <c r="E79" t="s">
        <v>3923</v>
      </c>
      <c r="F79" t="s">
        <v>7</v>
      </c>
      <c r="G79">
        <v>49</v>
      </c>
    </row>
    <row r="80" spans="1:7" x14ac:dyDescent="0.3">
      <c r="A80">
        <v>7</v>
      </c>
      <c r="B80" t="s">
        <v>3933</v>
      </c>
      <c r="C80">
        <v>63</v>
      </c>
      <c r="D80" t="s">
        <v>3922</v>
      </c>
      <c r="E80" t="s">
        <v>3923</v>
      </c>
      <c r="F80" t="s">
        <v>7</v>
      </c>
      <c r="G80">
        <v>49</v>
      </c>
    </row>
    <row r="81" spans="1:7" x14ac:dyDescent="0.3">
      <c r="A81">
        <v>56</v>
      </c>
      <c r="B81" t="s">
        <v>3986</v>
      </c>
      <c r="C81">
        <v>40</v>
      </c>
      <c r="D81" t="s">
        <v>7952</v>
      </c>
      <c r="E81" t="s">
        <v>3923</v>
      </c>
      <c r="F81" t="s">
        <v>7</v>
      </c>
      <c r="G81">
        <v>49</v>
      </c>
    </row>
    <row r="82" spans="1:7" x14ac:dyDescent="0.3">
      <c r="A82">
        <v>68</v>
      </c>
      <c r="B82" t="s">
        <v>3998</v>
      </c>
      <c r="C82">
        <v>45</v>
      </c>
      <c r="D82" t="s">
        <v>7951</v>
      </c>
      <c r="E82" t="s">
        <v>3923</v>
      </c>
      <c r="F82" t="s">
        <v>7</v>
      </c>
      <c r="G82">
        <v>49</v>
      </c>
    </row>
    <row r="83" spans="1:7" x14ac:dyDescent="0.3">
      <c r="A83">
        <v>130</v>
      </c>
      <c r="B83" t="s">
        <v>4060</v>
      </c>
      <c r="C83">
        <v>24</v>
      </c>
      <c r="D83" t="s">
        <v>3926</v>
      </c>
      <c r="E83" t="s">
        <v>3923</v>
      </c>
      <c r="F83" t="s">
        <v>7</v>
      </c>
      <c r="G83">
        <v>49</v>
      </c>
    </row>
    <row r="84" spans="1:7" x14ac:dyDescent="0.3">
      <c r="A84">
        <v>304</v>
      </c>
      <c r="B84" t="s">
        <v>4234</v>
      </c>
      <c r="C84">
        <v>20</v>
      </c>
      <c r="D84" t="s">
        <v>3926</v>
      </c>
      <c r="E84" t="s">
        <v>3923</v>
      </c>
      <c r="F84" t="s">
        <v>7</v>
      </c>
      <c r="G84">
        <v>49</v>
      </c>
    </row>
    <row r="85" spans="1:7" x14ac:dyDescent="0.3">
      <c r="A85">
        <v>478</v>
      </c>
      <c r="B85" t="s">
        <v>4408</v>
      </c>
      <c r="C85">
        <v>42</v>
      </c>
      <c r="D85" t="s">
        <v>7951</v>
      </c>
      <c r="E85" t="s">
        <v>3923</v>
      </c>
      <c r="F85" t="s">
        <v>7</v>
      </c>
      <c r="G85">
        <v>49</v>
      </c>
    </row>
    <row r="86" spans="1:7" x14ac:dyDescent="0.3">
      <c r="A86">
        <v>540</v>
      </c>
      <c r="B86" t="s">
        <v>4470</v>
      </c>
      <c r="C86">
        <v>49</v>
      </c>
      <c r="D86" t="s">
        <v>7951</v>
      </c>
      <c r="E86" t="s">
        <v>3923</v>
      </c>
      <c r="F86" t="s">
        <v>7</v>
      </c>
      <c r="G86">
        <v>49</v>
      </c>
    </row>
    <row r="87" spans="1:7" x14ac:dyDescent="0.3">
      <c r="A87">
        <v>610</v>
      </c>
      <c r="B87" t="s">
        <v>4540</v>
      </c>
      <c r="C87">
        <v>51</v>
      </c>
      <c r="D87" t="s">
        <v>7951</v>
      </c>
      <c r="E87" t="s">
        <v>3923</v>
      </c>
      <c r="F87" t="s">
        <v>7</v>
      </c>
      <c r="G87">
        <v>49</v>
      </c>
    </row>
    <row r="88" spans="1:7" x14ac:dyDescent="0.3">
      <c r="A88">
        <v>683</v>
      </c>
      <c r="B88" t="s">
        <v>4613</v>
      </c>
      <c r="C88">
        <v>23</v>
      </c>
      <c r="D88" t="s">
        <v>3926</v>
      </c>
      <c r="E88" t="s">
        <v>3923</v>
      </c>
      <c r="F88" t="s">
        <v>7</v>
      </c>
      <c r="G88">
        <v>49</v>
      </c>
    </row>
    <row r="89" spans="1:7" x14ac:dyDescent="0.3">
      <c r="A89">
        <v>697</v>
      </c>
      <c r="B89" t="s">
        <v>4627</v>
      </c>
      <c r="C89">
        <v>44</v>
      </c>
      <c r="D89" t="s">
        <v>7951</v>
      </c>
      <c r="E89" t="s">
        <v>3923</v>
      </c>
      <c r="F89" t="s">
        <v>7</v>
      </c>
      <c r="G89">
        <v>49</v>
      </c>
    </row>
    <row r="90" spans="1:7" x14ac:dyDescent="0.3">
      <c r="A90">
        <v>706</v>
      </c>
      <c r="B90" t="s">
        <v>4636</v>
      </c>
      <c r="C90">
        <v>25</v>
      </c>
      <c r="D90" t="s">
        <v>3926</v>
      </c>
      <c r="E90" t="s">
        <v>3923</v>
      </c>
      <c r="F90" t="s">
        <v>7</v>
      </c>
      <c r="G90">
        <v>49</v>
      </c>
    </row>
    <row r="91" spans="1:7" x14ac:dyDescent="0.3">
      <c r="A91">
        <v>839</v>
      </c>
      <c r="B91" t="s">
        <v>4769</v>
      </c>
      <c r="C91">
        <v>33</v>
      </c>
      <c r="D91" t="s">
        <v>7952</v>
      </c>
      <c r="E91" t="s">
        <v>3923</v>
      </c>
      <c r="F91" t="s">
        <v>7</v>
      </c>
      <c r="G91">
        <v>49</v>
      </c>
    </row>
    <row r="92" spans="1:7" x14ac:dyDescent="0.3">
      <c r="A92">
        <v>886</v>
      </c>
      <c r="B92" t="s">
        <v>4816</v>
      </c>
      <c r="C92">
        <v>41</v>
      </c>
      <c r="D92" t="s">
        <v>7952</v>
      </c>
      <c r="E92" t="s">
        <v>3923</v>
      </c>
      <c r="F92" t="s">
        <v>7</v>
      </c>
      <c r="G92">
        <v>49</v>
      </c>
    </row>
    <row r="93" spans="1:7" x14ac:dyDescent="0.3">
      <c r="A93">
        <v>950</v>
      </c>
      <c r="B93" t="s">
        <v>4880</v>
      </c>
      <c r="C93">
        <v>33</v>
      </c>
      <c r="D93" t="s">
        <v>7952</v>
      </c>
      <c r="E93" t="s">
        <v>3923</v>
      </c>
      <c r="F93" t="s">
        <v>7</v>
      </c>
      <c r="G93">
        <v>49</v>
      </c>
    </row>
    <row r="94" spans="1:7" x14ac:dyDescent="0.3">
      <c r="A94">
        <v>1059</v>
      </c>
      <c r="B94" t="s">
        <v>4989</v>
      </c>
      <c r="C94">
        <v>29</v>
      </c>
      <c r="D94" t="s">
        <v>7952</v>
      </c>
      <c r="E94" t="s">
        <v>3923</v>
      </c>
      <c r="F94" t="s">
        <v>1691</v>
      </c>
      <c r="G94">
        <v>49</v>
      </c>
    </row>
    <row r="95" spans="1:7" x14ac:dyDescent="0.3">
      <c r="A95">
        <v>1079</v>
      </c>
      <c r="B95" t="s">
        <v>5009</v>
      </c>
      <c r="C95">
        <v>37</v>
      </c>
      <c r="D95" t="s">
        <v>7952</v>
      </c>
      <c r="E95" t="s">
        <v>3923</v>
      </c>
      <c r="F95" t="s">
        <v>1691</v>
      </c>
      <c r="G95">
        <v>49</v>
      </c>
    </row>
    <row r="96" spans="1:7" x14ac:dyDescent="0.3">
      <c r="A96">
        <v>1231</v>
      </c>
      <c r="B96" t="s">
        <v>5161</v>
      </c>
      <c r="C96">
        <v>25</v>
      </c>
      <c r="D96" t="s">
        <v>3926</v>
      </c>
      <c r="E96" t="s">
        <v>3923</v>
      </c>
      <c r="F96" t="s">
        <v>1691</v>
      </c>
      <c r="G96">
        <v>49</v>
      </c>
    </row>
    <row r="97" spans="1:7" x14ac:dyDescent="0.3">
      <c r="A97">
        <v>1254</v>
      </c>
      <c r="B97" t="s">
        <v>5184</v>
      </c>
      <c r="C97">
        <v>39</v>
      </c>
      <c r="D97" t="s">
        <v>7952</v>
      </c>
      <c r="E97" t="s">
        <v>3923</v>
      </c>
      <c r="F97" t="s">
        <v>1691</v>
      </c>
      <c r="G97">
        <v>49</v>
      </c>
    </row>
    <row r="98" spans="1:7" x14ac:dyDescent="0.3">
      <c r="A98">
        <v>1315</v>
      </c>
      <c r="B98" t="s">
        <v>5245</v>
      </c>
      <c r="C98">
        <v>42</v>
      </c>
      <c r="D98" t="s">
        <v>7951</v>
      </c>
      <c r="E98" t="s">
        <v>3923</v>
      </c>
      <c r="F98" t="s">
        <v>1691</v>
      </c>
      <c r="G98">
        <v>49</v>
      </c>
    </row>
    <row r="99" spans="1:7" x14ac:dyDescent="0.3">
      <c r="A99">
        <v>1397</v>
      </c>
      <c r="B99" t="s">
        <v>5327</v>
      </c>
      <c r="C99">
        <v>37</v>
      </c>
      <c r="D99" t="s">
        <v>7952</v>
      </c>
      <c r="E99" t="s">
        <v>3923</v>
      </c>
      <c r="F99" t="s">
        <v>1691</v>
      </c>
      <c r="G99">
        <v>49</v>
      </c>
    </row>
    <row r="100" spans="1:7" x14ac:dyDescent="0.3">
      <c r="A100">
        <v>1546</v>
      </c>
      <c r="B100" t="s">
        <v>5476</v>
      </c>
      <c r="C100">
        <v>48</v>
      </c>
      <c r="D100" t="s">
        <v>7951</v>
      </c>
      <c r="E100" t="s">
        <v>3923</v>
      </c>
      <c r="F100" t="s">
        <v>1691</v>
      </c>
      <c r="G100">
        <v>49</v>
      </c>
    </row>
    <row r="101" spans="1:7" x14ac:dyDescent="0.3">
      <c r="A101">
        <v>1637</v>
      </c>
      <c r="B101" t="s">
        <v>5567</v>
      </c>
      <c r="C101">
        <v>58</v>
      </c>
      <c r="D101" t="s">
        <v>3922</v>
      </c>
      <c r="E101" t="s">
        <v>3923</v>
      </c>
      <c r="F101" t="s">
        <v>1691</v>
      </c>
      <c r="G101">
        <v>49</v>
      </c>
    </row>
    <row r="102" spans="1:7" x14ac:dyDescent="0.3">
      <c r="A102">
        <v>1666</v>
      </c>
      <c r="B102" t="s">
        <v>5596</v>
      </c>
      <c r="C102">
        <v>40</v>
      </c>
      <c r="D102" t="s">
        <v>7952</v>
      </c>
      <c r="E102" t="s">
        <v>3923</v>
      </c>
      <c r="F102" t="s">
        <v>1691</v>
      </c>
      <c r="G102">
        <v>49</v>
      </c>
    </row>
    <row r="103" spans="1:7" x14ac:dyDescent="0.3">
      <c r="A103">
        <v>1674</v>
      </c>
      <c r="B103" t="s">
        <v>5604</v>
      </c>
      <c r="C103">
        <v>21</v>
      </c>
      <c r="D103" t="s">
        <v>3926</v>
      </c>
      <c r="E103" t="s">
        <v>3923</v>
      </c>
      <c r="F103" t="s">
        <v>1691</v>
      </c>
      <c r="G103">
        <v>49</v>
      </c>
    </row>
    <row r="104" spans="1:7" x14ac:dyDescent="0.3">
      <c r="A104">
        <v>1706</v>
      </c>
      <c r="B104" t="s">
        <v>5636</v>
      </c>
      <c r="C104">
        <v>39</v>
      </c>
      <c r="D104" t="s">
        <v>7952</v>
      </c>
      <c r="E104" t="s">
        <v>3923</v>
      </c>
      <c r="F104" t="s">
        <v>1691</v>
      </c>
      <c r="G104">
        <v>49</v>
      </c>
    </row>
    <row r="105" spans="1:7" x14ac:dyDescent="0.3">
      <c r="A105">
        <v>1781</v>
      </c>
      <c r="B105" t="s">
        <v>5711</v>
      </c>
      <c r="C105">
        <v>67</v>
      </c>
      <c r="D105" t="s">
        <v>3922</v>
      </c>
      <c r="E105" t="s">
        <v>3923</v>
      </c>
      <c r="F105" t="s">
        <v>1691</v>
      </c>
      <c r="G105">
        <v>49</v>
      </c>
    </row>
    <row r="106" spans="1:7" x14ac:dyDescent="0.3">
      <c r="A106">
        <v>1782</v>
      </c>
      <c r="B106" t="s">
        <v>5712</v>
      </c>
      <c r="C106">
        <v>31</v>
      </c>
      <c r="D106" t="s">
        <v>7952</v>
      </c>
      <c r="E106" t="s">
        <v>3923</v>
      </c>
      <c r="F106" t="s">
        <v>1691</v>
      </c>
      <c r="G106">
        <v>49</v>
      </c>
    </row>
    <row r="107" spans="1:7" x14ac:dyDescent="0.3">
      <c r="A107">
        <v>1848</v>
      </c>
      <c r="B107" t="s">
        <v>5778</v>
      </c>
      <c r="C107">
        <v>46</v>
      </c>
      <c r="D107" t="s">
        <v>7951</v>
      </c>
      <c r="E107" t="s">
        <v>3923</v>
      </c>
      <c r="F107" t="s">
        <v>1691</v>
      </c>
      <c r="G107">
        <v>49</v>
      </c>
    </row>
    <row r="108" spans="1:7" x14ac:dyDescent="0.3">
      <c r="A108">
        <v>1855</v>
      </c>
      <c r="B108" t="s">
        <v>5785</v>
      </c>
      <c r="C108">
        <v>25</v>
      </c>
      <c r="D108" t="s">
        <v>3926</v>
      </c>
      <c r="E108" t="s">
        <v>3923</v>
      </c>
      <c r="F108" t="s">
        <v>1691</v>
      </c>
      <c r="G108">
        <v>49</v>
      </c>
    </row>
    <row r="109" spans="1:7" x14ac:dyDescent="0.3">
      <c r="A109">
        <v>1874</v>
      </c>
      <c r="B109" t="s">
        <v>5804</v>
      </c>
      <c r="C109">
        <v>64</v>
      </c>
      <c r="D109" t="s">
        <v>3922</v>
      </c>
      <c r="E109" t="s">
        <v>3923</v>
      </c>
      <c r="F109" t="s">
        <v>1691</v>
      </c>
      <c r="G109">
        <v>49</v>
      </c>
    </row>
    <row r="110" spans="1:7" x14ac:dyDescent="0.3">
      <c r="A110">
        <v>1945</v>
      </c>
      <c r="B110" t="s">
        <v>5875</v>
      </c>
      <c r="C110">
        <v>30</v>
      </c>
      <c r="D110" t="s">
        <v>7952</v>
      </c>
      <c r="E110" t="s">
        <v>3923</v>
      </c>
      <c r="F110" t="s">
        <v>1691</v>
      </c>
      <c r="G110">
        <v>49</v>
      </c>
    </row>
    <row r="111" spans="1:7" x14ac:dyDescent="0.3">
      <c r="A111">
        <v>2044</v>
      </c>
      <c r="B111" t="s">
        <v>5974</v>
      </c>
      <c r="C111">
        <v>47</v>
      </c>
      <c r="D111" t="s">
        <v>7951</v>
      </c>
      <c r="E111" t="s">
        <v>3923</v>
      </c>
      <c r="F111" t="s">
        <v>1691</v>
      </c>
      <c r="G111">
        <v>49</v>
      </c>
    </row>
    <row r="112" spans="1:7" x14ac:dyDescent="0.3">
      <c r="A112">
        <v>2076</v>
      </c>
      <c r="B112" t="s">
        <v>6006</v>
      </c>
      <c r="C112">
        <v>46</v>
      </c>
      <c r="D112" t="s">
        <v>7951</v>
      </c>
      <c r="E112" t="s">
        <v>3923</v>
      </c>
      <c r="F112" t="s">
        <v>1691</v>
      </c>
      <c r="G112">
        <v>49</v>
      </c>
    </row>
    <row r="113" spans="1:7" x14ac:dyDescent="0.3">
      <c r="A113">
        <v>2089</v>
      </c>
      <c r="B113" t="s">
        <v>6019</v>
      </c>
      <c r="C113">
        <v>39</v>
      </c>
      <c r="D113" t="s">
        <v>7952</v>
      </c>
      <c r="E113" t="s">
        <v>3923</v>
      </c>
      <c r="F113" t="s">
        <v>1691</v>
      </c>
      <c r="G113">
        <v>49</v>
      </c>
    </row>
    <row r="114" spans="1:7" x14ac:dyDescent="0.3">
      <c r="A114">
        <v>2272</v>
      </c>
      <c r="B114" t="s">
        <v>6202</v>
      </c>
      <c r="C114">
        <v>29</v>
      </c>
      <c r="D114" t="s">
        <v>7952</v>
      </c>
      <c r="E114" t="s">
        <v>3923</v>
      </c>
      <c r="F114" t="s">
        <v>1691</v>
      </c>
      <c r="G114">
        <v>49</v>
      </c>
    </row>
    <row r="115" spans="1:7" x14ac:dyDescent="0.3">
      <c r="A115">
        <v>2316</v>
      </c>
      <c r="B115" t="s">
        <v>6246</v>
      </c>
      <c r="C115">
        <v>69</v>
      </c>
      <c r="D115" t="s">
        <v>3922</v>
      </c>
      <c r="E115" t="s">
        <v>3923</v>
      </c>
      <c r="F115" t="s">
        <v>1691</v>
      </c>
      <c r="G115">
        <v>49</v>
      </c>
    </row>
    <row r="116" spans="1:7" x14ac:dyDescent="0.3">
      <c r="A116">
        <v>2534</v>
      </c>
      <c r="B116" t="s">
        <v>6464</v>
      </c>
      <c r="C116">
        <v>66</v>
      </c>
      <c r="D116" t="s">
        <v>3922</v>
      </c>
      <c r="E116" t="s">
        <v>3923</v>
      </c>
      <c r="F116" t="s">
        <v>1691</v>
      </c>
      <c r="G116">
        <v>49</v>
      </c>
    </row>
    <row r="117" spans="1:7" x14ac:dyDescent="0.3">
      <c r="A117">
        <v>2555</v>
      </c>
      <c r="B117" t="s">
        <v>6485</v>
      </c>
      <c r="C117">
        <v>51</v>
      </c>
      <c r="D117" t="s">
        <v>7951</v>
      </c>
      <c r="E117" t="s">
        <v>3923</v>
      </c>
      <c r="F117" t="s">
        <v>1691</v>
      </c>
      <c r="G117">
        <v>49</v>
      </c>
    </row>
    <row r="118" spans="1:7" x14ac:dyDescent="0.3">
      <c r="A118">
        <v>2686</v>
      </c>
      <c r="B118" t="s">
        <v>6617</v>
      </c>
      <c r="C118">
        <v>56</v>
      </c>
      <c r="D118" t="s">
        <v>7951</v>
      </c>
      <c r="E118" t="s">
        <v>6584</v>
      </c>
      <c r="F118" t="s">
        <v>1691</v>
      </c>
      <c r="G118">
        <v>49</v>
      </c>
    </row>
    <row r="119" spans="1:7" x14ac:dyDescent="0.3">
      <c r="A119">
        <v>2700</v>
      </c>
      <c r="B119" t="s">
        <v>6631</v>
      </c>
      <c r="C119">
        <v>25</v>
      </c>
      <c r="D119" t="s">
        <v>3926</v>
      </c>
      <c r="E119" t="s">
        <v>6584</v>
      </c>
      <c r="F119" t="s">
        <v>1691</v>
      </c>
      <c r="G119">
        <v>49</v>
      </c>
    </row>
    <row r="120" spans="1:7" x14ac:dyDescent="0.3">
      <c r="A120">
        <v>2796</v>
      </c>
      <c r="B120" t="s">
        <v>6727</v>
      </c>
      <c r="C120">
        <v>33</v>
      </c>
      <c r="D120" t="s">
        <v>7952</v>
      </c>
      <c r="E120" t="s">
        <v>6584</v>
      </c>
      <c r="F120" t="s">
        <v>1691</v>
      </c>
      <c r="G120">
        <v>49</v>
      </c>
    </row>
    <row r="121" spans="1:7" x14ac:dyDescent="0.3">
      <c r="A121">
        <v>2825</v>
      </c>
      <c r="B121" t="s">
        <v>6756</v>
      </c>
      <c r="C121">
        <v>39</v>
      </c>
      <c r="D121" t="s">
        <v>7952</v>
      </c>
      <c r="E121" t="s">
        <v>6584</v>
      </c>
      <c r="F121" t="s">
        <v>1691</v>
      </c>
      <c r="G121">
        <v>49</v>
      </c>
    </row>
    <row r="122" spans="1:7" x14ac:dyDescent="0.3">
      <c r="A122">
        <v>2861</v>
      </c>
      <c r="B122" t="s">
        <v>6792</v>
      </c>
      <c r="C122">
        <v>28</v>
      </c>
      <c r="D122" t="s">
        <v>7952</v>
      </c>
      <c r="E122" t="s">
        <v>6584</v>
      </c>
      <c r="F122" t="s">
        <v>1691</v>
      </c>
      <c r="G122">
        <v>49</v>
      </c>
    </row>
    <row r="123" spans="1:7" x14ac:dyDescent="0.3">
      <c r="A123">
        <v>2871</v>
      </c>
      <c r="B123" t="s">
        <v>6802</v>
      </c>
      <c r="C123">
        <v>47</v>
      </c>
      <c r="D123" t="s">
        <v>7951</v>
      </c>
      <c r="E123" t="s">
        <v>6584</v>
      </c>
      <c r="F123" t="s">
        <v>1691</v>
      </c>
      <c r="G123">
        <v>49</v>
      </c>
    </row>
    <row r="124" spans="1:7" x14ac:dyDescent="0.3">
      <c r="A124">
        <v>2932</v>
      </c>
      <c r="B124" t="s">
        <v>6863</v>
      </c>
      <c r="C124">
        <v>36</v>
      </c>
      <c r="D124" t="s">
        <v>7952</v>
      </c>
      <c r="E124" t="s">
        <v>6584</v>
      </c>
      <c r="F124" t="s">
        <v>1691</v>
      </c>
      <c r="G124">
        <v>49</v>
      </c>
    </row>
    <row r="125" spans="1:7" x14ac:dyDescent="0.3">
      <c r="A125">
        <v>2979</v>
      </c>
      <c r="B125" t="s">
        <v>6910</v>
      </c>
      <c r="C125">
        <v>53</v>
      </c>
      <c r="D125" t="s">
        <v>7951</v>
      </c>
      <c r="E125" t="s">
        <v>6584</v>
      </c>
      <c r="F125" t="s">
        <v>1691</v>
      </c>
      <c r="G125">
        <v>49</v>
      </c>
    </row>
    <row r="126" spans="1:7" x14ac:dyDescent="0.3">
      <c r="A126">
        <v>3052</v>
      </c>
      <c r="B126" t="s">
        <v>6983</v>
      </c>
      <c r="C126">
        <v>44</v>
      </c>
      <c r="D126" t="s">
        <v>7951</v>
      </c>
      <c r="E126" t="s">
        <v>6584</v>
      </c>
      <c r="F126" t="s">
        <v>1691</v>
      </c>
      <c r="G126">
        <v>49</v>
      </c>
    </row>
    <row r="127" spans="1:7" x14ac:dyDescent="0.3">
      <c r="A127">
        <v>3065</v>
      </c>
      <c r="B127" t="s">
        <v>6996</v>
      </c>
      <c r="C127">
        <v>22</v>
      </c>
      <c r="D127" t="s">
        <v>3926</v>
      </c>
      <c r="E127" t="s">
        <v>6584</v>
      </c>
      <c r="F127" t="s">
        <v>1691</v>
      </c>
      <c r="G127">
        <v>49</v>
      </c>
    </row>
    <row r="128" spans="1:7" x14ac:dyDescent="0.3">
      <c r="A128">
        <v>3207</v>
      </c>
      <c r="B128" t="s">
        <v>7138</v>
      </c>
      <c r="C128">
        <v>36</v>
      </c>
      <c r="D128" t="s">
        <v>7952</v>
      </c>
      <c r="E128" t="s">
        <v>6584</v>
      </c>
      <c r="F128" t="s">
        <v>1691</v>
      </c>
      <c r="G128">
        <v>49</v>
      </c>
    </row>
    <row r="129" spans="1:7" x14ac:dyDescent="0.3">
      <c r="A129">
        <v>3219</v>
      </c>
      <c r="B129" t="s">
        <v>7150</v>
      </c>
      <c r="C129">
        <v>37</v>
      </c>
      <c r="D129" t="s">
        <v>7952</v>
      </c>
      <c r="E129" t="s">
        <v>6584</v>
      </c>
      <c r="F129" t="s">
        <v>1691</v>
      </c>
      <c r="G129">
        <v>49</v>
      </c>
    </row>
    <row r="130" spans="1:7" x14ac:dyDescent="0.3">
      <c r="A130">
        <v>3509</v>
      </c>
      <c r="B130" t="s">
        <v>7440</v>
      </c>
      <c r="C130">
        <v>52</v>
      </c>
      <c r="D130" t="s">
        <v>7951</v>
      </c>
      <c r="E130" t="s">
        <v>6584</v>
      </c>
      <c r="F130" t="s">
        <v>1691</v>
      </c>
      <c r="G130">
        <v>49</v>
      </c>
    </row>
    <row r="131" spans="1:7" x14ac:dyDescent="0.3">
      <c r="A131">
        <v>3576</v>
      </c>
      <c r="B131" t="s">
        <v>7507</v>
      </c>
      <c r="C131">
        <v>61</v>
      </c>
      <c r="D131" t="s">
        <v>3922</v>
      </c>
      <c r="E131" t="s">
        <v>6584</v>
      </c>
      <c r="F131" t="s">
        <v>1691</v>
      </c>
      <c r="G131">
        <v>49</v>
      </c>
    </row>
    <row r="132" spans="1:7" x14ac:dyDescent="0.3">
      <c r="A132">
        <v>3664</v>
      </c>
      <c r="B132" t="s">
        <v>7595</v>
      </c>
      <c r="C132">
        <v>65</v>
      </c>
      <c r="D132" t="s">
        <v>3922</v>
      </c>
      <c r="E132" t="s">
        <v>6584</v>
      </c>
      <c r="F132" t="s">
        <v>1691</v>
      </c>
      <c r="G132">
        <v>49</v>
      </c>
    </row>
    <row r="133" spans="1:7" x14ac:dyDescent="0.3">
      <c r="A133">
        <v>3747</v>
      </c>
      <c r="B133" t="s">
        <v>7678</v>
      </c>
      <c r="C133">
        <v>53</v>
      </c>
      <c r="D133" t="s">
        <v>7951</v>
      </c>
      <c r="E133" t="s">
        <v>6584</v>
      </c>
      <c r="F133" t="s">
        <v>1691</v>
      </c>
      <c r="G133">
        <v>49</v>
      </c>
    </row>
    <row r="134" spans="1:7" x14ac:dyDescent="0.3">
      <c r="A134">
        <v>3854</v>
      </c>
      <c r="B134" t="s">
        <v>7785</v>
      </c>
      <c r="C134">
        <v>61</v>
      </c>
      <c r="D134" t="s">
        <v>3922</v>
      </c>
      <c r="E134" t="s">
        <v>6584</v>
      </c>
      <c r="F134" t="s">
        <v>1691</v>
      </c>
      <c r="G134">
        <v>49</v>
      </c>
    </row>
    <row r="135" spans="1:7" x14ac:dyDescent="0.3">
      <c r="A135">
        <v>3862</v>
      </c>
      <c r="B135" t="s">
        <v>7793</v>
      </c>
      <c r="C135">
        <v>64</v>
      </c>
      <c r="D135" t="s">
        <v>3922</v>
      </c>
      <c r="E135" t="s">
        <v>6584</v>
      </c>
      <c r="F135" t="s">
        <v>1691</v>
      </c>
      <c r="G135">
        <v>49</v>
      </c>
    </row>
    <row r="136" spans="1:7" x14ac:dyDescent="0.3">
      <c r="A136">
        <v>3890</v>
      </c>
      <c r="B136" t="s">
        <v>7821</v>
      </c>
      <c r="C136">
        <v>57</v>
      </c>
      <c r="D136" t="s">
        <v>7951</v>
      </c>
      <c r="E136" t="s">
        <v>6584</v>
      </c>
      <c r="F136" t="s">
        <v>1691</v>
      </c>
      <c r="G136">
        <v>49</v>
      </c>
    </row>
    <row r="137" spans="1:7" x14ac:dyDescent="0.3">
      <c r="A137">
        <v>36</v>
      </c>
      <c r="B137" t="s">
        <v>3966</v>
      </c>
      <c r="C137">
        <v>54</v>
      </c>
      <c r="D137" t="s">
        <v>7951</v>
      </c>
      <c r="E137" t="s">
        <v>3923</v>
      </c>
      <c r="F137" t="s">
        <v>7</v>
      </c>
      <c r="G137">
        <v>48</v>
      </c>
    </row>
    <row r="138" spans="1:7" x14ac:dyDescent="0.3">
      <c r="A138">
        <v>96</v>
      </c>
      <c r="B138" t="s">
        <v>4026</v>
      </c>
      <c r="C138">
        <v>37</v>
      </c>
      <c r="D138" t="s">
        <v>7952</v>
      </c>
      <c r="E138" t="s">
        <v>3923</v>
      </c>
      <c r="F138" t="s">
        <v>7</v>
      </c>
      <c r="G138">
        <v>48</v>
      </c>
    </row>
    <row r="139" spans="1:7" x14ac:dyDescent="0.3">
      <c r="A139">
        <v>116</v>
      </c>
      <c r="B139" t="s">
        <v>4046</v>
      </c>
      <c r="C139">
        <v>53</v>
      </c>
      <c r="D139" t="s">
        <v>7951</v>
      </c>
      <c r="E139" t="s">
        <v>3923</v>
      </c>
      <c r="F139" t="s">
        <v>7</v>
      </c>
      <c r="G139">
        <v>48</v>
      </c>
    </row>
    <row r="140" spans="1:7" x14ac:dyDescent="0.3">
      <c r="A140">
        <v>127</v>
      </c>
      <c r="B140" t="s">
        <v>4057</v>
      </c>
      <c r="C140">
        <v>43</v>
      </c>
      <c r="D140" t="s">
        <v>7951</v>
      </c>
      <c r="E140" t="s">
        <v>3923</v>
      </c>
      <c r="F140" t="s">
        <v>7</v>
      </c>
      <c r="G140">
        <v>48</v>
      </c>
    </row>
    <row r="141" spans="1:7" x14ac:dyDescent="0.3">
      <c r="A141">
        <v>191</v>
      </c>
      <c r="B141" t="s">
        <v>4121</v>
      </c>
      <c r="C141">
        <v>65</v>
      </c>
      <c r="D141" t="s">
        <v>3922</v>
      </c>
      <c r="E141" t="s">
        <v>3923</v>
      </c>
      <c r="F141" t="s">
        <v>7</v>
      </c>
      <c r="G141">
        <v>48</v>
      </c>
    </row>
    <row r="142" spans="1:7" x14ac:dyDescent="0.3">
      <c r="A142">
        <v>221</v>
      </c>
      <c r="B142" t="s">
        <v>4151</v>
      </c>
      <c r="C142">
        <v>39</v>
      </c>
      <c r="D142" t="s">
        <v>7952</v>
      </c>
      <c r="E142" t="s">
        <v>3923</v>
      </c>
      <c r="F142" t="s">
        <v>7</v>
      </c>
      <c r="G142">
        <v>48</v>
      </c>
    </row>
    <row r="143" spans="1:7" x14ac:dyDescent="0.3">
      <c r="A143">
        <v>322</v>
      </c>
      <c r="B143" t="s">
        <v>4252</v>
      </c>
      <c r="C143">
        <v>41</v>
      </c>
      <c r="D143" t="s">
        <v>7952</v>
      </c>
      <c r="E143" t="s">
        <v>3923</v>
      </c>
      <c r="F143" t="s">
        <v>7</v>
      </c>
      <c r="G143">
        <v>48</v>
      </c>
    </row>
    <row r="144" spans="1:7" x14ac:dyDescent="0.3">
      <c r="A144">
        <v>327</v>
      </c>
      <c r="B144" t="s">
        <v>4257</v>
      </c>
      <c r="C144">
        <v>62</v>
      </c>
      <c r="D144" t="s">
        <v>3922</v>
      </c>
      <c r="E144" t="s">
        <v>3923</v>
      </c>
      <c r="F144" t="s">
        <v>7</v>
      </c>
      <c r="G144">
        <v>48</v>
      </c>
    </row>
    <row r="145" spans="1:7" x14ac:dyDescent="0.3">
      <c r="A145">
        <v>343</v>
      </c>
      <c r="B145" t="s">
        <v>4273</v>
      </c>
      <c r="C145">
        <v>64</v>
      </c>
      <c r="D145" t="s">
        <v>3922</v>
      </c>
      <c r="E145" t="s">
        <v>3923</v>
      </c>
      <c r="F145" t="s">
        <v>7</v>
      </c>
      <c r="G145">
        <v>48</v>
      </c>
    </row>
    <row r="146" spans="1:7" x14ac:dyDescent="0.3">
      <c r="A146">
        <v>414</v>
      </c>
      <c r="B146" t="s">
        <v>4344</v>
      </c>
      <c r="C146">
        <v>70</v>
      </c>
      <c r="D146" t="s">
        <v>3922</v>
      </c>
      <c r="E146" t="s">
        <v>3923</v>
      </c>
      <c r="F146" t="s">
        <v>7</v>
      </c>
      <c r="G146">
        <v>48</v>
      </c>
    </row>
    <row r="147" spans="1:7" x14ac:dyDescent="0.3">
      <c r="A147">
        <v>418</v>
      </c>
      <c r="B147" t="s">
        <v>4348</v>
      </c>
      <c r="C147">
        <v>23</v>
      </c>
      <c r="D147" t="s">
        <v>3926</v>
      </c>
      <c r="E147" t="s">
        <v>3923</v>
      </c>
      <c r="F147" t="s">
        <v>7</v>
      </c>
      <c r="G147">
        <v>48</v>
      </c>
    </row>
    <row r="148" spans="1:7" x14ac:dyDescent="0.3">
      <c r="A148">
        <v>422</v>
      </c>
      <c r="B148" t="s">
        <v>4352</v>
      </c>
      <c r="C148">
        <v>38</v>
      </c>
      <c r="D148" t="s">
        <v>7952</v>
      </c>
      <c r="E148" t="s">
        <v>3923</v>
      </c>
      <c r="F148" t="s">
        <v>7</v>
      </c>
      <c r="G148">
        <v>48</v>
      </c>
    </row>
    <row r="149" spans="1:7" x14ac:dyDescent="0.3">
      <c r="A149">
        <v>458</v>
      </c>
      <c r="B149" t="s">
        <v>4388</v>
      </c>
      <c r="C149">
        <v>25</v>
      </c>
      <c r="D149" t="s">
        <v>3926</v>
      </c>
      <c r="E149" t="s">
        <v>3923</v>
      </c>
      <c r="F149" t="s">
        <v>7</v>
      </c>
      <c r="G149">
        <v>48</v>
      </c>
    </row>
    <row r="150" spans="1:7" x14ac:dyDescent="0.3">
      <c r="A150">
        <v>459</v>
      </c>
      <c r="B150" t="s">
        <v>4389</v>
      </c>
      <c r="C150">
        <v>47</v>
      </c>
      <c r="D150" t="s">
        <v>7951</v>
      </c>
      <c r="E150" t="s">
        <v>3923</v>
      </c>
      <c r="F150" t="s">
        <v>7</v>
      </c>
      <c r="G150">
        <v>48</v>
      </c>
    </row>
    <row r="151" spans="1:7" x14ac:dyDescent="0.3">
      <c r="A151">
        <v>463</v>
      </c>
      <c r="B151" t="s">
        <v>4393</v>
      </c>
      <c r="C151">
        <v>59</v>
      </c>
      <c r="D151" t="s">
        <v>3922</v>
      </c>
      <c r="E151" t="s">
        <v>3923</v>
      </c>
      <c r="F151" t="s">
        <v>7</v>
      </c>
      <c r="G151">
        <v>48</v>
      </c>
    </row>
    <row r="152" spans="1:7" x14ac:dyDescent="0.3">
      <c r="A152">
        <v>479</v>
      </c>
      <c r="B152" t="s">
        <v>4409</v>
      </c>
      <c r="C152">
        <v>35</v>
      </c>
      <c r="D152" t="s">
        <v>7952</v>
      </c>
      <c r="E152" t="s">
        <v>3923</v>
      </c>
      <c r="F152" t="s">
        <v>7</v>
      </c>
      <c r="G152">
        <v>48</v>
      </c>
    </row>
    <row r="153" spans="1:7" x14ac:dyDescent="0.3">
      <c r="A153">
        <v>507</v>
      </c>
      <c r="B153" t="s">
        <v>4437</v>
      </c>
      <c r="C153">
        <v>28</v>
      </c>
      <c r="D153" t="s">
        <v>7952</v>
      </c>
      <c r="E153" t="s">
        <v>3923</v>
      </c>
      <c r="F153" t="s">
        <v>7</v>
      </c>
      <c r="G153">
        <v>48</v>
      </c>
    </row>
    <row r="154" spans="1:7" x14ac:dyDescent="0.3">
      <c r="A154">
        <v>546</v>
      </c>
      <c r="B154" t="s">
        <v>4476</v>
      </c>
      <c r="C154">
        <v>33</v>
      </c>
      <c r="D154" t="s">
        <v>7952</v>
      </c>
      <c r="E154" t="s">
        <v>3923</v>
      </c>
      <c r="F154" t="s">
        <v>7</v>
      </c>
      <c r="G154">
        <v>48</v>
      </c>
    </row>
    <row r="155" spans="1:7" x14ac:dyDescent="0.3">
      <c r="A155">
        <v>580</v>
      </c>
      <c r="B155" t="s">
        <v>4510</v>
      </c>
      <c r="C155">
        <v>58</v>
      </c>
      <c r="D155" t="s">
        <v>3922</v>
      </c>
      <c r="E155" t="s">
        <v>3923</v>
      </c>
      <c r="F155" t="s">
        <v>7</v>
      </c>
      <c r="G155">
        <v>48</v>
      </c>
    </row>
    <row r="156" spans="1:7" x14ac:dyDescent="0.3">
      <c r="A156">
        <v>588</v>
      </c>
      <c r="B156" t="s">
        <v>4518</v>
      </c>
      <c r="C156">
        <v>29</v>
      </c>
      <c r="D156" t="s">
        <v>7952</v>
      </c>
      <c r="E156" t="s">
        <v>3923</v>
      </c>
      <c r="F156" t="s">
        <v>7</v>
      </c>
      <c r="G156">
        <v>48</v>
      </c>
    </row>
    <row r="157" spans="1:7" x14ac:dyDescent="0.3">
      <c r="A157">
        <v>624</v>
      </c>
      <c r="B157" t="s">
        <v>4554</v>
      </c>
      <c r="C157">
        <v>19</v>
      </c>
      <c r="D157" t="s">
        <v>3926</v>
      </c>
      <c r="E157" t="s">
        <v>3923</v>
      </c>
      <c r="F157" t="s">
        <v>7</v>
      </c>
      <c r="G157">
        <v>48</v>
      </c>
    </row>
    <row r="158" spans="1:7" x14ac:dyDescent="0.3">
      <c r="A158">
        <v>736</v>
      </c>
      <c r="B158" t="s">
        <v>4666</v>
      </c>
      <c r="C158">
        <v>61</v>
      </c>
      <c r="D158" t="s">
        <v>3922</v>
      </c>
      <c r="E158" t="s">
        <v>3923</v>
      </c>
      <c r="F158" t="s">
        <v>7</v>
      </c>
      <c r="G158">
        <v>48</v>
      </c>
    </row>
    <row r="159" spans="1:7" x14ac:dyDescent="0.3">
      <c r="A159">
        <v>799</v>
      </c>
      <c r="B159" t="s">
        <v>4729</v>
      </c>
      <c r="C159">
        <v>29</v>
      </c>
      <c r="D159" t="s">
        <v>7952</v>
      </c>
      <c r="E159" t="s">
        <v>3923</v>
      </c>
      <c r="F159" t="s">
        <v>7</v>
      </c>
      <c r="G159">
        <v>48</v>
      </c>
    </row>
    <row r="160" spans="1:7" x14ac:dyDescent="0.3">
      <c r="A160">
        <v>825</v>
      </c>
      <c r="B160" t="s">
        <v>4755</v>
      </c>
      <c r="C160">
        <v>61</v>
      </c>
      <c r="D160" t="s">
        <v>3922</v>
      </c>
      <c r="E160" t="s">
        <v>3923</v>
      </c>
      <c r="F160" t="s">
        <v>7</v>
      </c>
      <c r="G160">
        <v>48</v>
      </c>
    </row>
    <row r="161" spans="1:7" x14ac:dyDescent="0.3">
      <c r="A161">
        <v>887</v>
      </c>
      <c r="B161" t="s">
        <v>4817</v>
      </c>
      <c r="C161">
        <v>19</v>
      </c>
      <c r="D161" t="s">
        <v>3926</v>
      </c>
      <c r="E161" t="s">
        <v>3923</v>
      </c>
      <c r="F161" t="s">
        <v>7</v>
      </c>
      <c r="G161">
        <v>48</v>
      </c>
    </row>
    <row r="162" spans="1:7" x14ac:dyDescent="0.3">
      <c r="A162">
        <v>969</v>
      </c>
      <c r="B162" t="s">
        <v>4899</v>
      </c>
      <c r="C162">
        <v>57</v>
      </c>
      <c r="D162" t="s">
        <v>7951</v>
      </c>
      <c r="E162" t="s">
        <v>3923</v>
      </c>
      <c r="F162" t="s">
        <v>7</v>
      </c>
      <c r="G162">
        <v>48</v>
      </c>
    </row>
    <row r="163" spans="1:7" x14ac:dyDescent="0.3">
      <c r="A163">
        <v>988</v>
      </c>
      <c r="B163" t="s">
        <v>4918</v>
      </c>
      <c r="C163">
        <v>62</v>
      </c>
      <c r="D163" t="s">
        <v>3922</v>
      </c>
      <c r="E163" t="s">
        <v>3923</v>
      </c>
      <c r="F163" t="s">
        <v>7</v>
      </c>
      <c r="G163">
        <v>48</v>
      </c>
    </row>
    <row r="164" spans="1:7" x14ac:dyDescent="0.3">
      <c r="A164">
        <v>999</v>
      </c>
      <c r="B164" t="s">
        <v>4929</v>
      </c>
      <c r="C164">
        <v>51</v>
      </c>
      <c r="D164" t="s">
        <v>7951</v>
      </c>
      <c r="E164" t="s">
        <v>3923</v>
      </c>
      <c r="F164" t="s">
        <v>7</v>
      </c>
      <c r="G164">
        <v>48</v>
      </c>
    </row>
    <row r="165" spans="1:7" x14ac:dyDescent="0.3">
      <c r="A165">
        <v>1038</v>
      </c>
      <c r="B165" t="s">
        <v>4968</v>
      </c>
      <c r="C165">
        <v>52</v>
      </c>
      <c r="D165" t="s">
        <v>7951</v>
      </c>
      <c r="E165" t="s">
        <v>3923</v>
      </c>
      <c r="F165" t="s">
        <v>7</v>
      </c>
      <c r="G165">
        <v>48</v>
      </c>
    </row>
    <row r="166" spans="1:7" x14ac:dyDescent="0.3">
      <c r="A166">
        <v>1055</v>
      </c>
      <c r="B166" t="s">
        <v>4985</v>
      </c>
      <c r="C166">
        <v>18</v>
      </c>
      <c r="D166" t="s">
        <v>3926</v>
      </c>
      <c r="E166" t="s">
        <v>3923</v>
      </c>
      <c r="F166" t="s">
        <v>1691</v>
      </c>
      <c r="G166">
        <v>48</v>
      </c>
    </row>
    <row r="167" spans="1:7" x14ac:dyDescent="0.3">
      <c r="A167">
        <v>1080</v>
      </c>
      <c r="B167" t="s">
        <v>5010</v>
      </c>
      <c r="C167">
        <v>18</v>
      </c>
      <c r="D167" t="s">
        <v>3926</v>
      </c>
      <c r="E167" t="s">
        <v>3923</v>
      </c>
      <c r="F167" t="s">
        <v>1691</v>
      </c>
      <c r="G167">
        <v>48</v>
      </c>
    </row>
    <row r="168" spans="1:7" x14ac:dyDescent="0.3">
      <c r="A168">
        <v>1085</v>
      </c>
      <c r="B168" t="s">
        <v>5015</v>
      </c>
      <c r="C168">
        <v>34</v>
      </c>
      <c r="D168" t="s">
        <v>7952</v>
      </c>
      <c r="E168" t="s">
        <v>3923</v>
      </c>
      <c r="F168" t="s">
        <v>1691</v>
      </c>
      <c r="G168">
        <v>48</v>
      </c>
    </row>
    <row r="169" spans="1:7" x14ac:dyDescent="0.3">
      <c r="A169">
        <v>1097</v>
      </c>
      <c r="B169" t="s">
        <v>5027</v>
      </c>
      <c r="C169">
        <v>57</v>
      </c>
      <c r="D169" t="s">
        <v>7951</v>
      </c>
      <c r="E169" t="s">
        <v>3923</v>
      </c>
      <c r="F169" t="s">
        <v>1691</v>
      </c>
      <c r="G169">
        <v>48</v>
      </c>
    </row>
    <row r="170" spans="1:7" x14ac:dyDescent="0.3">
      <c r="A170">
        <v>1208</v>
      </c>
      <c r="B170" t="s">
        <v>5138</v>
      </c>
      <c r="C170">
        <v>62</v>
      </c>
      <c r="D170" t="s">
        <v>3922</v>
      </c>
      <c r="E170" t="s">
        <v>3923</v>
      </c>
      <c r="F170" t="s">
        <v>1691</v>
      </c>
      <c r="G170">
        <v>48</v>
      </c>
    </row>
    <row r="171" spans="1:7" x14ac:dyDescent="0.3">
      <c r="A171">
        <v>1241</v>
      </c>
      <c r="B171" t="s">
        <v>5171</v>
      </c>
      <c r="C171">
        <v>41</v>
      </c>
      <c r="D171" t="s">
        <v>7952</v>
      </c>
      <c r="E171" t="s">
        <v>3923</v>
      </c>
      <c r="F171" t="s">
        <v>1691</v>
      </c>
      <c r="G171">
        <v>48</v>
      </c>
    </row>
    <row r="172" spans="1:7" x14ac:dyDescent="0.3">
      <c r="A172">
        <v>1250</v>
      </c>
      <c r="B172" t="s">
        <v>5180</v>
      </c>
      <c r="C172">
        <v>62</v>
      </c>
      <c r="D172" t="s">
        <v>3922</v>
      </c>
      <c r="E172" t="s">
        <v>3923</v>
      </c>
      <c r="F172" t="s">
        <v>1691</v>
      </c>
      <c r="G172">
        <v>48</v>
      </c>
    </row>
    <row r="173" spans="1:7" x14ac:dyDescent="0.3">
      <c r="A173">
        <v>1320</v>
      </c>
      <c r="B173" t="s">
        <v>5250</v>
      </c>
      <c r="C173">
        <v>65</v>
      </c>
      <c r="D173" t="s">
        <v>3922</v>
      </c>
      <c r="E173" t="s">
        <v>3923</v>
      </c>
      <c r="F173" t="s">
        <v>1691</v>
      </c>
      <c r="G173">
        <v>48</v>
      </c>
    </row>
    <row r="174" spans="1:7" x14ac:dyDescent="0.3">
      <c r="A174">
        <v>1370</v>
      </c>
      <c r="B174" t="s">
        <v>5300</v>
      </c>
      <c r="C174">
        <v>32</v>
      </c>
      <c r="D174" t="s">
        <v>7952</v>
      </c>
      <c r="E174" t="s">
        <v>3923</v>
      </c>
      <c r="F174" t="s">
        <v>1691</v>
      </c>
      <c r="G174">
        <v>48</v>
      </c>
    </row>
    <row r="175" spans="1:7" x14ac:dyDescent="0.3">
      <c r="A175">
        <v>1382</v>
      </c>
      <c r="B175" t="s">
        <v>5312</v>
      </c>
      <c r="C175">
        <v>30</v>
      </c>
      <c r="D175" t="s">
        <v>7952</v>
      </c>
      <c r="E175" t="s">
        <v>3923</v>
      </c>
      <c r="F175" t="s">
        <v>1691</v>
      </c>
      <c r="G175">
        <v>48</v>
      </c>
    </row>
    <row r="176" spans="1:7" x14ac:dyDescent="0.3">
      <c r="A176">
        <v>1400</v>
      </c>
      <c r="B176" t="s">
        <v>5330</v>
      </c>
      <c r="C176">
        <v>19</v>
      </c>
      <c r="D176" t="s">
        <v>3926</v>
      </c>
      <c r="E176" t="s">
        <v>3923</v>
      </c>
      <c r="F176" t="s">
        <v>1691</v>
      </c>
      <c r="G176">
        <v>48</v>
      </c>
    </row>
    <row r="177" spans="1:7" x14ac:dyDescent="0.3">
      <c r="A177">
        <v>1472</v>
      </c>
      <c r="B177" t="s">
        <v>5402</v>
      </c>
      <c r="C177">
        <v>31</v>
      </c>
      <c r="D177" t="s">
        <v>7952</v>
      </c>
      <c r="E177" t="s">
        <v>3923</v>
      </c>
      <c r="F177" t="s">
        <v>1691</v>
      </c>
      <c r="G177">
        <v>48</v>
      </c>
    </row>
    <row r="178" spans="1:7" x14ac:dyDescent="0.3">
      <c r="A178">
        <v>1512</v>
      </c>
      <c r="B178" t="s">
        <v>5442</v>
      </c>
      <c r="C178">
        <v>34</v>
      </c>
      <c r="D178" t="s">
        <v>7952</v>
      </c>
      <c r="E178" t="s">
        <v>3923</v>
      </c>
      <c r="F178" t="s">
        <v>1691</v>
      </c>
      <c r="G178">
        <v>48</v>
      </c>
    </row>
    <row r="179" spans="1:7" x14ac:dyDescent="0.3">
      <c r="A179">
        <v>1530</v>
      </c>
      <c r="B179" t="s">
        <v>5460</v>
      </c>
      <c r="C179">
        <v>20</v>
      </c>
      <c r="D179" t="s">
        <v>3926</v>
      </c>
      <c r="E179" t="s">
        <v>3923</v>
      </c>
      <c r="F179" t="s">
        <v>1691</v>
      </c>
      <c r="G179">
        <v>48</v>
      </c>
    </row>
    <row r="180" spans="1:7" x14ac:dyDescent="0.3">
      <c r="A180">
        <v>1566</v>
      </c>
      <c r="B180" t="s">
        <v>5496</v>
      </c>
      <c r="C180">
        <v>58</v>
      </c>
      <c r="D180" t="s">
        <v>3922</v>
      </c>
      <c r="E180" t="s">
        <v>3923</v>
      </c>
      <c r="F180" t="s">
        <v>1691</v>
      </c>
      <c r="G180">
        <v>48</v>
      </c>
    </row>
    <row r="181" spans="1:7" x14ac:dyDescent="0.3">
      <c r="A181">
        <v>1590</v>
      </c>
      <c r="B181" t="s">
        <v>5520</v>
      </c>
      <c r="C181">
        <v>42</v>
      </c>
      <c r="D181" t="s">
        <v>7951</v>
      </c>
      <c r="E181" t="s">
        <v>3923</v>
      </c>
      <c r="F181" t="s">
        <v>1691</v>
      </c>
      <c r="G181">
        <v>48</v>
      </c>
    </row>
    <row r="182" spans="1:7" x14ac:dyDescent="0.3">
      <c r="A182">
        <v>1698</v>
      </c>
      <c r="B182" t="s">
        <v>5628</v>
      </c>
      <c r="C182">
        <v>36</v>
      </c>
      <c r="D182" t="s">
        <v>7952</v>
      </c>
      <c r="E182" t="s">
        <v>3923</v>
      </c>
      <c r="F182" t="s">
        <v>1691</v>
      </c>
      <c r="G182">
        <v>48</v>
      </c>
    </row>
    <row r="183" spans="1:7" x14ac:dyDescent="0.3">
      <c r="A183">
        <v>1703</v>
      </c>
      <c r="B183" t="s">
        <v>5633</v>
      </c>
      <c r="C183">
        <v>54</v>
      </c>
      <c r="D183" t="s">
        <v>7951</v>
      </c>
      <c r="E183" t="s">
        <v>3923</v>
      </c>
      <c r="F183" t="s">
        <v>1691</v>
      </c>
      <c r="G183">
        <v>48</v>
      </c>
    </row>
    <row r="184" spans="1:7" x14ac:dyDescent="0.3">
      <c r="A184">
        <v>1758</v>
      </c>
      <c r="B184" t="s">
        <v>5688</v>
      </c>
      <c r="C184">
        <v>19</v>
      </c>
      <c r="D184" t="s">
        <v>3926</v>
      </c>
      <c r="E184" t="s">
        <v>3923</v>
      </c>
      <c r="F184" t="s">
        <v>1691</v>
      </c>
      <c r="G184">
        <v>48</v>
      </c>
    </row>
    <row r="185" spans="1:7" x14ac:dyDescent="0.3">
      <c r="A185">
        <v>1802</v>
      </c>
      <c r="B185" t="s">
        <v>5732</v>
      </c>
      <c r="C185">
        <v>33</v>
      </c>
      <c r="D185" t="s">
        <v>7952</v>
      </c>
      <c r="E185" t="s">
        <v>3923</v>
      </c>
      <c r="F185" t="s">
        <v>1691</v>
      </c>
      <c r="G185">
        <v>48</v>
      </c>
    </row>
    <row r="186" spans="1:7" x14ac:dyDescent="0.3">
      <c r="A186">
        <v>1816</v>
      </c>
      <c r="B186" t="s">
        <v>5746</v>
      </c>
      <c r="C186">
        <v>51</v>
      </c>
      <c r="D186" t="s">
        <v>7951</v>
      </c>
      <c r="E186" t="s">
        <v>3923</v>
      </c>
      <c r="F186" t="s">
        <v>1691</v>
      </c>
      <c r="G186">
        <v>48</v>
      </c>
    </row>
    <row r="187" spans="1:7" x14ac:dyDescent="0.3">
      <c r="A187">
        <v>1833</v>
      </c>
      <c r="B187" t="s">
        <v>5763</v>
      </c>
      <c r="C187">
        <v>69</v>
      </c>
      <c r="D187" t="s">
        <v>3922</v>
      </c>
      <c r="E187" t="s">
        <v>3923</v>
      </c>
      <c r="F187" t="s">
        <v>1691</v>
      </c>
      <c r="G187">
        <v>48</v>
      </c>
    </row>
    <row r="188" spans="1:7" x14ac:dyDescent="0.3">
      <c r="A188">
        <v>1889</v>
      </c>
      <c r="B188" t="s">
        <v>5819</v>
      </c>
      <c r="C188">
        <v>62</v>
      </c>
      <c r="D188" t="s">
        <v>3922</v>
      </c>
      <c r="E188" t="s">
        <v>3923</v>
      </c>
      <c r="F188" t="s">
        <v>1691</v>
      </c>
      <c r="G188">
        <v>48</v>
      </c>
    </row>
    <row r="189" spans="1:7" x14ac:dyDescent="0.3">
      <c r="A189">
        <v>1892</v>
      </c>
      <c r="B189" t="s">
        <v>5822</v>
      </c>
      <c r="C189">
        <v>69</v>
      </c>
      <c r="D189" t="s">
        <v>3922</v>
      </c>
      <c r="E189" t="s">
        <v>3923</v>
      </c>
      <c r="F189" t="s">
        <v>1691</v>
      </c>
      <c r="G189">
        <v>48</v>
      </c>
    </row>
    <row r="190" spans="1:7" x14ac:dyDescent="0.3">
      <c r="A190">
        <v>1895</v>
      </c>
      <c r="B190" t="s">
        <v>5825</v>
      </c>
      <c r="C190">
        <v>42</v>
      </c>
      <c r="D190" t="s">
        <v>7951</v>
      </c>
      <c r="E190" t="s">
        <v>3923</v>
      </c>
      <c r="F190" t="s">
        <v>1691</v>
      </c>
      <c r="G190">
        <v>48</v>
      </c>
    </row>
    <row r="191" spans="1:7" x14ac:dyDescent="0.3">
      <c r="A191">
        <v>1941</v>
      </c>
      <c r="B191" t="s">
        <v>5871</v>
      </c>
      <c r="C191">
        <v>50</v>
      </c>
      <c r="D191" t="s">
        <v>7951</v>
      </c>
      <c r="E191" t="s">
        <v>3923</v>
      </c>
      <c r="F191" t="s">
        <v>1691</v>
      </c>
      <c r="G191">
        <v>48</v>
      </c>
    </row>
    <row r="192" spans="1:7" x14ac:dyDescent="0.3">
      <c r="A192">
        <v>1973</v>
      </c>
      <c r="B192" t="s">
        <v>5903</v>
      </c>
      <c r="C192">
        <v>54</v>
      </c>
      <c r="D192" t="s">
        <v>7951</v>
      </c>
      <c r="E192" t="s">
        <v>3923</v>
      </c>
      <c r="F192" t="s">
        <v>1691</v>
      </c>
      <c r="G192">
        <v>48</v>
      </c>
    </row>
    <row r="193" spans="1:7" x14ac:dyDescent="0.3">
      <c r="A193">
        <v>2022</v>
      </c>
      <c r="B193" t="s">
        <v>5952</v>
      </c>
      <c r="C193">
        <v>62</v>
      </c>
      <c r="D193" t="s">
        <v>3922</v>
      </c>
      <c r="E193" t="s">
        <v>3923</v>
      </c>
      <c r="F193" t="s">
        <v>1691</v>
      </c>
      <c r="G193">
        <v>48</v>
      </c>
    </row>
    <row r="194" spans="1:7" x14ac:dyDescent="0.3">
      <c r="A194">
        <v>2082</v>
      </c>
      <c r="B194" t="s">
        <v>6012</v>
      </c>
      <c r="C194">
        <v>24</v>
      </c>
      <c r="D194" t="s">
        <v>3926</v>
      </c>
      <c r="E194" t="s">
        <v>3923</v>
      </c>
      <c r="F194" t="s">
        <v>1691</v>
      </c>
      <c r="G194">
        <v>48</v>
      </c>
    </row>
    <row r="195" spans="1:7" x14ac:dyDescent="0.3">
      <c r="A195">
        <v>2144</v>
      </c>
      <c r="B195" t="s">
        <v>6074</v>
      </c>
      <c r="C195">
        <v>53</v>
      </c>
      <c r="D195" t="s">
        <v>7951</v>
      </c>
      <c r="E195" t="s">
        <v>3923</v>
      </c>
      <c r="F195" t="s">
        <v>1691</v>
      </c>
      <c r="G195">
        <v>48</v>
      </c>
    </row>
    <row r="196" spans="1:7" x14ac:dyDescent="0.3">
      <c r="A196">
        <v>2176</v>
      </c>
      <c r="B196" t="s">
        <v>6106</v>
      </c>
      <c r="C196">
        <v>68</v>
      </c>
      <c r="D196" t="s">
        <v>3922</v>
      </c>
      <c r="E196" t="s">
        <v>3923</v>
      </c>
      <c r="F196" t="s">
        <v>1691</v>
      </c>
      <c r="G196">
        <v>48</v>
      </c>
    </row>
    <row r="197" spans="1:7" x14ac:dyDescent="0.3">
      <c r="A197">
        <v>2195</v>
      </c>
      <c r="B197" t="s">
        <v>6125</v>
      </c>
      <c r="C197">
        <v>61</v>
      </c>
      <c r="D197" t="s">
        <v>3922</v>
      </c>
      <c r="E197" t="s">
        <v>3923</v>
      </c>
      <c r="F197" t="s">
        <v>1691</v>
      </c>
      <c r="G197">
        <v>48</v>
      </c>
    </row>
    <row r="198" spans="1:7" x14ac:dyDescent="0.3">
      <c r="A198">
        <v>2234</v>
      </c>
      <c r="B198" t="s">
        <v>6164</v>
      </c>
      <c r="C198">
        <v>38</v>
      </c>
      <c r="D198" t="s">
        <v>7952</v>
      </c>
      <c r="E198" t="s">
        <v>3923</v>
      </c>
      <c r="F198" t="s">
        <v>1691</v>
      </c>
      <c r="G198">
        <v>48</v>
      </c>
    </row>
    <row r="199" spans="1:7" x14ac:dyDescent="0.3">
      <c r="A199">
        <v>2300</v>
      </c>
      <c r="B199" t="s">
        <v>6230</v>
      </c>
      <c r="C199">
        <v>64</v>
      </c>
      <c r="D199" t="s">
        <v>3922</v>
      </c>
      <c r="E199" t="s">
        <v>3923</v>
      </c>
      <c r="F199" t="s">
        <v>1691</v>
      </c>
      <c r="G199">
        <v>48</v>
      </c>
    </row>
    <row r="200" spans="1:7" x14ac:dyDescent="0.3">
      <c r="A200">
        <v>2511</v>
      </c>
      <c r="B200" t="s">
        <v>6441</v>
      </c>
      <c r="C200">
        <v>40</v>
      </c>
      <c r="D200" t="s">
        <v>7952</v>
      </c>
      <c r="E200" t="s">
        <v>3923</v>
      </c>
      <c r="F200" t="s">
        <v>1691</v>
      </c>
      <c r="G200">
        <v>48</v>
      </c>
    </row>
    <row r="201" spans="1:7" x14ac:dyDescent="0.3">
      <c r="A201">
        <v>2530</v>
      </c>
      <c r="B201" t="s">
        <v>6460</v>
      </c>
      <c r="C201">
        <v>34</v>
      </c>
      <c r="D201" t="s">
        <v>7952</v>
      </c>
      <c r="E201" t="s">
        <v>3923</v>
      </c>
      <c r="F201" t="s">
        <v>1691</v>
      </c>
      <c r="G201">
        <v>48</v>
      </c>
    </row>
    <row r="202" spans="1:7" x14ac:dyDescent="0.3">
      <c r="A202">
        <v>2572</v>
      </c>
      <c r="B202" t="s">
        <v>6502</v>
      </c>
      <c r="C202">
        <v>45</v>
      </c>
      <c r="D202" t="s">
        <v>7951</v>
      </c>
      <c r="E202" t="s">
        <v>3923</v>
      </c>
      <c r="F202" t="s">
        <v>1691</v>
      </c>
      <c r="G202">
        <v>48</v>
      </c>
    </row>
    <row r="203" spans="1:7" x14ac:dyDescent="0.3">
      <c r="A203">
        <v>2582</v>
      </c>
      <c r="B203" t="s">
        <v>6512</v>
      </c>
      <c r="C203">
        <v>57</v>
      </c>
      <c r="D203" t="s">
        <v>7951</v>
      </c>
      <c r="E203" t="s">
        <v>3923</v>
      </c>
      <c r="F203" t="s">
        <v>1691</v>
      </c>
      <c r="G203">
        <v>48</v>
      </c>
    </row>
    <row r="204" spans="1:7" x14ac:dyDescent="0.3">
      <c r="A204">
        <v>2600</v>
      </c>
      <c r="B204" t="s">
        <v>6530</v>
      </c>
      <c r="C204">
        <v>63</v>
      </c>
      <c r="D204" t="s">
        <v>3922</v>
      </c>
      <c r="E204" t="s">
        <v>3923</v>
      </c>
      <c r="F204" t="s">
        <v>1691</v>
      </c>
      <c r="G204">
        <v>48</v>
      </c>
    </row>
    <row r="205" spans="1:7" x14ac:dyDescent="0.3">
      <c r="A205">
        <v>2609</v>
      </c>
      <c r="B205" t="s">
        <v>6539</v>
      </c>
      <c r="C205">
        <v>42</v>
      </c>
      <c r="D205" t="s">
        <v>7951</v>
      </c>
      <c r="E205" t="s">
        <v>3923</v>
      </c>
      <c r="F205" t="s">
        <v>1691</v>
      </c>
      <c r="G205">
        <v>48</v>
      </c>
    </row>
    <row r="206" spans="1:7" x14ac:dyDescent="0.3">
      <c r="A206">
        <v>2643</v>
      </c>
      <c r="B206" t="s">
        <v>6573</v>
      </c>
      <c r="C206">
        <v>39</v>
      </c>
      <c r="D206" t="s">
        <v>7952</v>
      </c>
      <c r="E206" t="s">
        <v>3923</v>
      </c>
      <c r="F206" t="s">
        <v>1691</v>
      </c>
      <c r="G206">
        <v>48</v>
      </c>
    </row>
    <row r="207" spans="1:7" x14ac:dyDescent="0.3">
      <c r="A207">
        <v>2692</v>
      </c>
      <c r="B207" t="s">
        <v>6623</v>
      </c>
      <c r="C207">
        <v>43</v>
      </c>
      <c r="D207" t="s">
        <v>7951</v>
      </c>
      <c r="E207" t="s">
        <v>6584</v>
      </c>
      <c r="F207" t="s">
        <v>1691</v>
      </c>
      <c r="G207">
        <v>48</v>
      </c>
    </row>
    <row r="208" spans="1:7" x14ac:dyDescent="0.3">
      <c r="A208">
        <v>2707</v>
      </c>
      <c r="B208" t="s">
        <v>6638</v>
      </c>
      <c r="C208">
        <v>24</v>
      </c>
      <c r="D208" t="s">
        <v>3926</v>
      </c>
      <c r="E208" t="s">
        <v>6584</v>
      </c>
      <c r="F208" t="s">
        <v>1691</v>
      </c>
      <c r="G208">
        <v>48</v>
      </c>
    </row>
    <row r="209" spans="1:7" x14ac:dyDescent="0.3">
      <c r="A209">
        <v>2754</v>
      </c>
      <c r="B209" t="s">
        <v>6685</v>
      </c>
      <c r="C209">
        <v>69</v>
      </c>
      <c r="D209" t="s">
        <v>3922</v>
      </c>
      <c r="E209" t="s">
        <v>6584</v>
      </c>
      <c r="F209" t="s">
        <v>1691</v>
      </c>
      <c r="G209">
        <v>48</v>
      </c>
    </row>
    <row r="210" spans="1:7" x14ac:dyDescent="0.3">
      <c r="A210">
        <v>2805</v>
      </c>
      <c r="B210" t="s">
        <v>6736</v>
      </c>
      <c r="C210">
        <v>65</v>
      </c>
      <c r="D210" t="s">
        <v>3922</v>
      </c>
      <c r="E210" t="s">
        <v>6584</v>
      </c>
      <c r="F210" t="s">
        <v>1691</v>
      </c>
      <c r="G210">
        <v>48</v>
      </c>
    </row>
    <row r="211" spans="1:7" x14ac:dyDescent="0.3">
      <c r="A211">
        <v>2806</v>
      </c>
      <c r="B211" t="s">
        <v>6737</v>
      </c>
      <c r="C211">
        <v>18</v>
      </c>
      <c r="D211" t="s">
        <v>3926</v>
      </c>
      <c r="E211" t="s">
        <v>6584</v>
      </c>
      <c r="F211" t="s">
        <v>1691</v>
      </c>
      <c r="G211">
        <v>48</v>
      </c>
    </row>
    <row r="212" spans="1:7" x14ac:dyDescent="0.3">
      <c r="A212">
        <v>2843</v>
      </c>
      <c r="B212" t="s">
        <v>6774</v>
      </c>
      <c r="C212">
        <v>28</v>
      </c>
      <c r="D212" t="s">
        <v>7952</v>
      </c>
      <c r="E212" t="s">
        <v>6584</v>
      </c>
      <c r="F212" t="s">
        <v>1691</v>
      </c>
      <c r="G212">
        <v>48</v>
      </c>
    </row>
    <row r="213" spans="1:7" x14ac:dyDescent="0.3">
      <c r="A213">
        <v>2976</v>
      </c>
      <c r="B213" t="s">
        <v>6907</v>
      </c>
      <c r="C213">
        <v>61</v>
      </c>
      <c r="D213" t="s">
        <v>3922</v>
      </c>
      <c r="E213" t="s">
        <v>6584</v>
      </c>
      <c r="F213" t="s">
        <v>1691</v>
      </c>
      <c r="G213">
        <v>48</v>
      </c>
    </row>
    <row r="214" spans="1:7" x14ac:dyDescent="0.3">
      <c r="A214">
        <v>3021</v>
      </c>
      <c r="B214" t="s">
        <v>6952</v>
      </c>
      <c r="C214">
        <v>23</v>
      </c>
      <c r="D214" t="s">
        <v>3926</v>
      </c>
      <c r="E214" t="s">
        <v>6584</v>
      </c>
      <c r="F214" t="s">
        <v>1691</v>
      </c>
      <c r="G214">
        <v>48</v>
      </c>
    </row>
    <row r="215" spans="1:7" x14ac:dyDescent="0.3">
      <c r="A215">
        <v>3136</v>
      </c>
      <c r="B215" t="s">
        <v>7067</v>
      </c>
      <c r="C215">
        <v>68</v>
      </c>
      <c r="D215" t="s">
        <v>3922</v>
      </c>
      <c r="E215" t="s">
        <v>6584</v>
      </c>
      <c r="F215" t="s">
        <v>1691</v>
      </c>
      <c r="G215">
        <v>48</v>
      </c>
    </row>
    <row r="216" spans="1:7" x14ac:dyDescent="0.3">
      <c r="A216">
        <v>3253</v>
      </c>
      <c r="B216" t="s">
        <v>7184</v>
      </c>
      <c r="C216">
        <v>69</v>
      </c>
      <c r="D216" t="s">
        <v>3922</v>
      </c>
      <c r="E216" t="s">
        <v>6584</v>
      </c>
      <c r="F216" t="s">
        <v>1691</v>
      </c>
      <c r="G216">
        <v>48</v>
      </c>
    </row>
    <row r="217" spans="1:7" x14ac:dyDescent="0.3">
      <c r="A217">
        <v>3271</v>
      </c>
      <c r="B217" t="s">
        <v>7202</v>
      </c>
      <c r="C217">
        <v>59</v>
      </c>
      <c r="D217" t="s">
        <v>3922</v>
      </c>
      <c r="E217" t="s">
        <v>6584</v>
      </c>
      <c r="F217" t="s">
        <v>1691</v>
      </c>
      <c r="G217">
        <v>48</v>
      </c>
    </row>
    <row r="218" spans="1:7" x14ac:dyDescent="0.3">
      <c r="A218">
        <v>3336</v>
      </c>
      <c r="B218" t="s">
        <v>7267</v>
      </c>
      <c r="C218">
        <v>44</v>
      </c>
      <c r="D218" t="s">
        <v>7951</v>
      </c>
      <c r="E218" t="s">
        <v>6584</v>
      </c>
      <c r="F218" t="s">
        <v>1691</v>
      </c>
      <c r="G218">
        <v>48</v>
      </c>
    </row>
    <row r="219" spans="1:7" x14ac:dyDescent="0.3">
      <c r="A219">
        <v>3363</v>
      </c>
      <c r="B219" t="s">
        <v>7294</v>
      </c>
      <c r="C219">
        <v>50</v>
      </c>
      <c r="D219" t="s">
        <v>7951</v>
      </c>
      <c r="E219" t="s">
        <v>6584</v>
      </c>
      <c r="F219" t="s">
        <v>1691</v>
      </c>
      <c r="G219">
        <v>48</v>
      </c>
    </row>
    <row r="220" spans="1:7" x14ac:dyDescent="0.3">
      <c r="A220">
        <v>3454</v>
      </c>
      <c r="B220" t="s">
        <v>7385</v>
      </c>
      <c r="C220">
        <v>31</v>
      </c>
      <c r="D220" t="s">
        <v>7952</v>
      </c>
      <c r="E220" t="s">
        <v>6584</v>
      </c>
      <c r="F220" t="s">
        <v>1691</v>
      </c>
      <c r="G220">
        <v>48</v>
      </c>
    </row>
    <row r="221" spans="1:7" x14ac:dyDescent="0.3">
      <c r="A221">
        <v>3493</v>
      </c>
      <c r="B221" t="s">
        <v>7424</v>
      </c>
      <c r="C221">
        <v>48</v>
      </c>
      <c r="D221" t="s">
        <v>7951</v>
      </c>
      <c r="E221" t="s">
        <v>6584</v>
      </c>
      <c r="F221" t="s">
        <v>1691</v>
      </c>
      <c r="G221">
        <v>48</v>
      </c>
    </row>
    <row r="222" spans="1:7" x14ac:dyDescent="0.3">
      <c r="A222">
        <v>3585</v>
      </c>
      <c r="B222" t="s">
        <v>7516</v>
      </c>
      <c r="C222">
        <v>39</v>
      </c>
      <c r="D222" t="s">
        <v>7952</v>
      </c>
      <c r="E222" t="s">
        <v>6584</v>
      </c>
      <c r="F222" t="s">
        <v>1691</v>
      </c>
      <c r="G222">
        <v>48</v>
      </c>
    </row>
    <row r="223" spans="1:7" x14ac:dyDescent="0.3">
      <c r="A223">
        <v>3628</v>
      </c>
      <c r="B223" t="s">
        <v>7559</v>
      </c>
      <c r="C223">
        <v>39</v>
      </c>
      <c r="D223" t="s">
        <v>7952</v>
      </c>
      <c r="E223" t="s">
        <v>6584</v>
      </c>
      <c r="F223" t="s">
        <v>1691</v>
      </c>
      <c r="G223">
        <v>48</v>
      </c>
    </row>
    <row r="224" spans="1:7" x14ac:dyDescent="0.3">
      <c r="A224">
        <v>3739</v>
      </c>
      <c r="B224" t="s">
        <v>7670</v>
      </c>
      <c r="C224">
        <v>34</v>
      </c>
      <c r="D224" t="s">
        <v>7952</v>
      </c>
      <c r="E224" t="s">
        <v>6584</v>
      </c>
      <c r="F224" t="s">
        <v>1691</v>
      </c>
      <c r="G224">
        <v>48</v>
      </c>
    </row>
    <row r="225" spans="1:7" x14ac:dyDescent="0.3">
      <c r="A225">
        <v>3775</v>
      </c>
      <c r="B225" t="s">
        <v>7706</v>
      </c>
      <c r="C225">
        <v>57</v>
      </c>
      <c r="D225" t="s">
        <v>7951</v>
      </c>
      <c r="E225" t="s">
        <v>6584</v>
      </c>
      <c r="F225" t="s">
        <v>1691</v>
      </c>
      <c r="G225">
        <v>48</v>
      </c>
    </row>
    <row r="226" spans="1:7" x14ac:dyDescent="0.3">
      <c r="A226">
        <v>3844</v>
      </c>
      <c r="B226" t="s">
        <v>7775</v>
      </c>
      <c r="C226">
        <v>64</v>
      </c>
      <c r="D226" t="s">
        <v>3922</v>
      </c>
      <c r="E226" t="s">
        <v>6584</v>
      </c>
      <c r="F226" t="s">
        <v>1691</v>
      </c>
      <c r="G226">
        <v>48</v>
      </c>
    </row>
    <row r="227" spans="1:7" x14ac:dyDescent="0.3">
      <c r="A227">
        <v>87</v>
      </c>
      <c r="B227" t="s">
        <v>4017</v>
      </c>
      <c r="C227">
        <v>24</v>
      </c>
      <c r="D227" t="s">
        <v>3926</v>
      </c>
      <c r="E227" t="s">
        <v>3923</v>
      </c>
      <c r="F227" t="s">
        <v>7</v>
      </c>
      <c r="G227">
        <v>47</v>
      </c>
    </row>
    <row r="228" spans="1:7" x14ac:dyDescent="0.3">
      <c r="A228">
        <v>149</v>
      </c>
      <c r="B228" t="s">
        <v>4079</v>
      </c>
      <c r="C228">
        <v>37</v>
      </c>
      <c r="D228" t="s">
        <v>7952</v>
      </c>
      <c r="E228" t="s">
        <v>3923</v>
      </c>
      <c r="F228" t="s">
        <v>7</v>
      </c>
      <c r="G228">
        <v>47</v>
      </c>
    </row>
    <row r="229" spans="1:7" x14ac:dyDescent="0.3">
      <c r="A229">
        <v>178</v>
      </c>
      <c r="B229" t="s">
        <v>4108</v>
      </c>
      <c r="C229">
        <v>21</v>
      </c>
      <c r="D229" t="s">
        <v>3926</v>
      </c>
      <c r="E229" t="s">
        <v>3923</v>
      </c>
      <c r="F229" t="s">
        <v>7</v>
      </c>
      <c r="G229">
        <v>47</v>
      </c>
    </row>
    <row r="230" spans="1:7" x14ac:dyDescent="0.3">
      <c r="A230">
        <v>240</v>
      </c>
      <c r="B230" t="s">
        <v>4170</v>
      </c>
      <c r="C230">
        <v>49</v>
      </c>
      <c r="D230" t="s">
        <v>7951</v>
      </c>
      <c r="E230" t="s">
        <v>3923</v>
      </c>
      <c r="F230" t="s">
        <v>7</v>
      </c>
      <c r="G230">
        <v>47</v>
      </c>
    </row>
    <row r="231" spans="1:7" x14ac:dyDescent="0.3">
      <c r="A231">
        <v>323</v>
      </c>
      <c r="B231" t="s">
        <v>4253</v>
      </c>
      <c r="C231">
        <v>41</v>
      </c>
      <c r="D231" t="s">
        <v>7952</v>
      </c>
      <c r="E231" t="s">
        <v>3923</v>
      </c>
      <c r="F231" t="s">
        <v>7</v>
      </c>
      <c r="G231">
        <v>47</v>
      </c>
    </row>
    <row r="232" spans="1:7" x14ac:dyDescent="0.3">
      <c r="A232">
        <v>351</v>
      </c>
      <c r="B232" t="s">
        <v>4281</v>
      </c>
      <c r="C232">
        <v>42</v>
      </c>
      <c r="D232" t="s">
        <v>7951</v>
      </c>
      <c r="E232" t="s">
        <v>3923</v>
      </c>
      <c r="F232" t="s">
        <v>7</v>
      </c>
      <c r="G232">
        <v>47</v>
      </c>
    </row>
    <row r="233" spans="1:7" x14ac:dyDescent="0.3">
      <c r="A233">
        <v>372</v>
      </c>
      <c r="B233" t="s">
        <v>4302</v>
      </c>
      <c r="C233">
        <v>27</v>
      </c>
      <c r="D233" t="s">
        <v>7952</v>
      </c>
      <c r="E233" t="s">
        <v>3923</v>
      </c>
      <c r="F233" t="s">
        <v>7</v>
      </c>
      <c r="G233">
        <v>47</v>
      </c>
    </row>
    <row r="234" spans="1:7" x14ac:dyDescent="0.3">
      <c r="A234">
        <v>383</v>
      </c>
      <c r="B234" t="s">
        <v>4313</v>
      </c>
      <c r="C234">
        <v>28</v>
      </c>
      <c r="D234" t="s">
        <v>7952</v>
      </c>
      <c r="E234" t="s">
        <v>3923</v>
      </c>
      <c r="F234" t="s">
        <v>7</v>
      </c>
      <c r="G234">
        <v>47</v>
      </c>
    </row>
    <row r="235" spans="1:7" x14ac:dyDescent="0.3">
      <c r="A235">
        <v>491</v>
      </c>
      <c r="B235" t="s">
        <v>4421</v>
      </c>
      <c r="C235">
        <v>57</v>
      </c>
      <c r="D235" t="s">
        <v>7951</v>
      </c>
      <c r="E235" t="s">
        <v>3923</v>
      </c>
      <c r="F235" t="s">
        <v>7</v>
      </c>
      <c r="G235">
        <v>47</v>
      </c>
    </row>
    <row r="236" spans="1:7" x14ac:dyDescent="0.3">
      <c r="A236">
        <v>515</v>
      </c>
      <c r="B236" t="s">
        <v>4445</v>
      </c>
      <c r="C236">
        <v>64</v>
      </c>
      <c r="D236" t="s">
        <v>3922</v>
      </c>
      <c r="E236" t="s">
        <v>3923</v>
      </c>
      <c r="F236" t="s">
        <v>7</v>
      </c>
      <c r="G236">
        <v>47</v>
      </c>
    </row>
    <row r="237" spans="1:7" x14ac:dyDescent="0.3">
      <c r="A237">
        <v>528</v>
      </c>
      <c r="B237" t="s">
        <v>4458</v>
      </c>
      <c r="C237">
        <v>21</v>
      </c>
      <c r="D237" t="s">
        <v>3926</v>
      </c>
      <c r="E237" t="s">
        <v>3923</v>
      </c>
      <c r="F237" t="s">
        <v>7</v>
      </c>
      <c r="G237">
        <v>47</v>
      </c>
    </row>
    <row r="238" spans="1:7" x14ac:dyDescent="0.3">
      <c r="A238">
        <v>596</v>
      </c>
      <c r="B238" t="s">
        <v>4526</v>
      </c>
      <c r="C238">
        <v>30</v>
      </c>
      <c r="D238" t="s">
        <v>7952</v>
      </c>
      <c r="E238" t="s">
        <v>3923</v>
      </c>
      <c r="F238" t="s">
        <v>7</v>
      </c>
      <c r="G238">
        <v>47</v>
      </c>
    </row>
    <row r="239" spans="1:7" x14ac:dyDescent="0.3">
      <c r="A239">
        <v>747</v>
      </c>
      <c r="B239" t="s">
        <v>4677</v>
      </c>
      <c r="C239">
        <v>40</v>
      </c>
      <c r="D239" t="s">
        <v>7952</v>
      </c>
      <c r="E239" t="s">
        <v>3923</v>
      </c>
      <c r="F239" t="s">
        <v>7</v>
      </c>
      <c r="G239">
        <v>47</v>
      </c>
    </row>
    <row r="240" spans="1:7" x14ac:dyDescent="0.3">
      <c r="A240">
        <v>832</v>
      </c>
      <c r="B240" t="s">
        <v>4762</v>
      </c>
      <c r="C240">
        <v>66</v>
      </c>
      <c r="D240" t="s">
        <v>3922</v>
      </c>
      <c r="E240" t="s">
        <v>3923</v>
      </c>
      <c r="F240" t="s">
        <v>7</v>
      </c>
      <c r="G240">
        <v>47</v>
      </c>
    </row>
    <row r="241" spans="1:7" x14ac:dyDescent="0.3">
      <c r="A241">
        <v>857</v>
      </c>
      <c r="B241" t="s">
        <v>4787</v>
      </c>
      <c r="C241">
        <v>55</v>
      </c>
      <c r="D241" t="s">
        <v>7951</v>
      </c>
      <c r="E241" t="s">
        <v>3923</v>
      </c>
      <c r="F241" t="s">
        <v>7</v>
      </c>
      <c r="G241">
        <v>47</v>
      </c>
    </row>
    <row r="242" spans="1:7" x14ac:dyDescent="0.3">
      <c r="A242">
        <v>891</v>
      </c>
      <c r="B242" t="s">
        <v>4821</v>
      </c>
      <c r="C242">
        <v>52</v>
      </c>
      <c r="D242" t="s">
        <v>7951</v>
      </c>
      <c r="E242" t="s">
        <v>3923</v>
      </c>
      <c r="F242" t="s">
        <v>7</v>
      </c>
      <c r="G242">
        <v>47</v>
      </c>
    </row>
    <row r="243" spans="1:7" x14ac:dyDescent="0.3">
      <c r="A243">
        <v>982</v>
      </c>
      <c r="B243" t="s">
        <v>4912</v>
      </c>
      <c r="C243">
        <v>27</v>
      </c>
      <c r="D243" t="s">
        <v>7952</v>
      </c>
      <c r="E243" t="s">
        <v>3923</v>
      </c>
      <c r="F243" t="s">
        <v>7</v>
      </c>
      <c r="G243">
        <v>47</v>
      </c>
    </row>
    <row r="244" spans="1:7" x14ac:dyDescent="0.3">
      <c r="A244">
        <v>989</v>
      </c>
      <c r="B244" t="s">
        <v>4919</v>
      </c>
      <c r="C244">
        <v>50</v>
      </c>
      <c r="D244" t="s">
        <v>7951</v>
      </c>
      <c r="E244" t="s">
        <v>3923</v>
      </c>
      <c r="F244" t="s">
        <v>7</v>
      </c>
      <c r="G244">
        <v>47</v>
      </c>
    </row>
    <row r="245" spans="1:7" x14ac:dyDescent="0.3">
      <c r="A245">
        <v>1043</v>
      </c>
      <c r="B245" t="s">
        <v>4973</v>
      </c>
      <c r="C245">
        <v>55</v>
      </c>
      <c r="D245" t="s">
        <v>7951</v>
      </c>
      <c r="E245" t="s">
        <v>3923</v>
      </c>
      <c r="F245" t="s">
        <v>7</v>
      </c>
      <c r="G245">
        <v>47</v>
      </c>
    </row>
    <row r="246" spans="1:7" x14ac:dyDescent="0.3">
      <c r="A246">
        <v>1069</v>
      </c>
      <c r="B246" t="s">
        <v>4999</v>
      </c>
      <c r="C246">
        <v>55</v>
      </c>
      <c r="D246" t="s">
        <v>7951</v>
      </c>
      <c r="E246" t="s">
        <v>3923</v>
      </c>
      <c r="F246" t="s">
        <v>1691</v>
      </c>
      <c r="G246">
        <v>47</v>
      </c>
    </row>
    <row r="247" spans="1:7" x14ac:dyDescent="0.3">
      <c r="A247">
        <v>1077</v>
      </c>
      <c r="B247" t="s">
        <v>5007</v>
      </c>
      <c r="C247">
        <v>33</v>
      </c>
      <c r="D247" t="s">
        <v>7952</v>
      </c>
      <c r="E247" t="s">
        <v>3923</v>
      </c>
      <c r="F247" t="s">
        <v>1691</v>
      </c>
      <c r="G247">
        <v>47</v>
      </c>
    </row>
    <row r="248" spans="1:7" x14ac:dyDescent="0.3">
      <c r="A248">
        <v>1098</v>
      </c>
      <c r="B248" t="s">
        <v>5028</v>
      </c>
      <c r="C248">
        <v>58</v>
      </c>
      <c r="D248" t="s">
        <v>3922</v>
      </c>
      <c r="E248" t="s">
        <v>3923</v>
      </c>
      <c r="F248" t="s">
        <v>1691</v>
      </c>
      <c r="G248">
        <v>47</v>
      </c>
    </row>
    <row r="249" spans="1:7" x14ac:dyDescent="0.3">
      <c r="A249">
        <v>1115</v>
      </c>
      <c r="B249" t="s">
        <v>5045</v>
      </c>
      <c r="C249">
        <v>55</v>
      </c>
      <c r="D249" t="s">
        <v>7951</v>
      </c>
      <c r="E249" t="s">
        <v>3923</v>
      </c>
      <c r="F249" t="s">
        <v>1691</v>
      </c>
      <c r="G249">
        <v>47</v>
      </c>
    </row>
    <row r="250" spans="1:7" x14ac:dyDescent="0.3">
      <c r="A250">
        <v>1127</v>
      </c>
      <c r="B250" t="s">
        <v>5057</v>
      </c>
      <c r="C250">
        <v>23</v>
      </c>
      <c r="D250" t="s">
        <v>3926</v>
      </c>
      <c r="E250" t="s">
        <v>3923</v>
      </c>
      <c r="F250" t="s">
        <v>1691</v>
      </c>
      <c r="G250">
        <v>47</v>
      </c>
    </row>
    <row r="251" spans="1:7" x14ac:dyDescent="0.3">
      <c r="A251">
        <v>1156</v>
      </c>
      <c r="B251" t="s">
        <v>5086</v>
      </c>
      <c r="C251">
        <v>67</v>
      </c>
      <c r="D251" t="s">
        <v>3922</v>
      </c>
      <c r="E251" t="s">
        <v>3923</v>
      </c>
      <c r="F251" t="s">
        <v>1691</v>
      </c>
      <c r="G251">
        <v>47</v>
      </c>
    </row>
    <row r="252" spans="1:7" x14ac:dyDescent="0.3">
      <c r="A252">
        <v>1165</v>
      </c>
      <c r="B252" t="s">
        <v>5095</v>
      </c>
      <c r="C252">
        <v>68</v>
      </c>
      <c r="D252" t="s">
        <v>3922</v>
      </c>
      <c r="E252" t="s">
        <v>3923</v>
      </c>
      <c r="F252" t="s">
        <v>1691</v>
      </c>
      <c r="G252">
        <v>47</v>
      </c>
    </row>
    <row r="253" spans="1:7" x14ac:dyDescent="0.3">
      <c r="A253">
        <v>1270</v>
      </c>
      <c r="B253" t="s">
        <v>5200</v>
      </c>
      <c r="C253">
        <v>43</v>
      </c>
      <c r="D253" t="s">
        <v>7951</v>
      </c>
      <c r="E253" t="s">
        <v>3923</v>
      </c>
      <c r="F253" t="s">
        <v>1691</v>
      </c>
      <c r="G253">
        <v>47</v>
      </c>
    </row>
    <row r="254" spans="1:7" x14ac:dyDescent="0.3">
      <c r="A254">
        <v>1301</v>
      </c>
      <c r="B254" t="s">
        <v>5231</v>
      </c>
      <c r="C254">
        <v>67</v>
      </c>
      <c r="D254" t="s">
        <v>3922</v>
      </c>
      <c r="E254" t="s">
        <v>3923</v>
      </c>
      <c r="F254" t="s">
        <v>1691</v>
      </c>
      <c r="G254">
        <v>47</v>
      </c>
    </row>
    <row r="255" spans="1:7" x14ac:dyDescent="0.3">
      <c r="A255">
        <v>1348</v>
      </c>
      <c r="B255" t="s">
        <v>5278</v>
      </c>
      <c r="C255">
        <v>44</v>
      </c>
      <c r="D255" t="s">
        <v>7951</v>
      </c>
      <c r="E255" t="s">
        <v>3923</v>
      </c>
      <c r="F255" t="s">
        <v>1691</v>
      </c>
      <c r="G255">
        <v>47</v>
      </c>
    </row>
    <row r="256" spans="1:7" x14ac:dyDescent="0.3">
      <c r="A256">
        <v>1364</v>
      </c>
      <c r="B256" t="s">
        <v>5294</v>
      </c>
      <c r="C256">
        <v>36</v>
      </c>
      <c r="D256" t="s">
        <v>7952</v>
      </c>
      <c r="E256" t="s">
        <v>3923</v>
      </c>
      <c r="F256" t="s">
        <v>1691</v>
      </c>
      <c r="G256">
        <v>47</v>
      </c>
    </row>
    <row r="257" spans="1:7" x14ac:dyDescent="0.3">
      <c r="A257">
        <v>1403</v>
      </c>
      <c r="B257" t="s">
        <v>5333</v>
      </c>
      <c r="C257">
        <v>62</v>
      </c>
      <c r="D257" t="s">
        <v>3922</v>
      </c>
      <c r="E257" t="s">
        <v>3923</v>
      </c>
      <c r="F257" t="s">
        <v>1691</v>
      </c>
      <c r="G257">
        <v>47</v>
      </c>
    </row>
    <row r="258" spans="1:7" x14ac:dyDescent="0.3">
      <c r="A258">
        <v>1458</v>
      </c>
      <c r="B258" t="s">
        <v>5388</v>
      </c>
      <c r="C258">
        <v>58</v>
      </c>
      <c r="D258" t="s">
        <v>3922</v>
      </c>
      <c r="E258" t="s">
        <v>3923</v>
      </c>
      <c r="F258" t="s">
        <v>1691</v>
      </c>
      <c r="G258">
        <v>47</v>
      </c>
    </row>
    <row r="259" spans="1:7" x14ac:dyDescent="0.3">
      <c r="A259">
        <v>1529</v>
      </c>
      <c r="B259" t="s">
        <v>5459</v>
      </c>
      <c r="C259">
        <v>69</v>
      </c>
      <c r="D259" t="s">
        <v>3922</v>
      </c>
      <c r="E259" t="s">
        <v>3923</v>
      </c>
      <c r="F259" t="s">
        <v>1691</v>
      </c>
      <c r="G259">
        <v>47</v>
      </c>
    </row>
    <row r="260" spans="1:7" x14ac:dyDescent="0.3">
      <c r="A260">
        <v>1659</v>
      </c>
      <c r="B260" t="s">
        <v>5589</v>
      </c>
      <c r="C260">
        <v>32</v>
      </c>
      <c r="D260" t="s">
        <v>7952</v>
      </c>
      <c r="E260" t="s">
        <v>3923</v>
      </c>
      <c r="F260" t="s">
        <v>1691</v>
      </c>
      <c r="G260">
        <v>47</v>
      </c>
    </row>
    <row r="261" spans="1:7" x14ac:dyDescent="0.3">
      <c r="A261">
        <v>1667</v>
      </c>
      <c r="B261" t="s">
        <v>5597</v>
      </c>
      <c r="C261">
        <v>51</v>
      </c>
      <c r="D261" t="s">
        <v>7951</v>
      </c>
      <c r="E261" t="s">
        <v>3923</v>
      </c>
      <c r="F261" t="s">
        <v>1691</v>
      </c>
      <c r="G261">
        <v>47</v>
      </c>
    </row>
    <row r="262" spans="1:7" x14ac:dyDescent="0.3">
      <c r="A262">
        <v>1800</v>
      </c>
      <c r="B262" t="s">
        <v>5730</v>
      </c>
      <c r="C262">
        <v>32</v>
      </c>
      <c r="D262" t="s">
        <v>7952</v>
      </c>
      <c r="E262" t="s">
        <v>3923</v>
      </c>
      <c r="F262" t="s">
        <v>1691</v>
      </c>
      <c r="G262">
        <v>47</v>
      </c>
    </row>
    <row r="263" spans="1:7" x14ac:dyDescent="0.3">
      <c r="A263">
        <v>1819</v>
      </c>
      <c r="B263" t="s">
        <v>5749</v>
      </c>
      <c r="C263">
        <v>58</v>
      </c>
      <c r="D263" t="s">
        <v>3922</v>
      </c>
      <c r="E263" t="s">
        <v>3923</v>
      </c>
      <c r="F263" t="s">
        <v>1691</v>
      </c>
      <c r="G263">
        <v>47</v>
      </c>
    </row>
    <row r="264" spans="1:7" x14ac:dyDescent="0.3">
      <c r="A264">
        <v>1933</v>
      </c>
      <c r="B264" t="s">
        <v>5863</v>
      </c>
      <c r="C264">
        <v>42</v>
      </c>
      <c r="D264" t="s">
        <v>7951</v>
      </c>
      <c r="E264" t="s">
        <v>3923</v>
      </c>
      <c r="F264" t="s">
        <v>1691</v>
      </c>
      <c r="G264">
        <v>47</v>
      </c>
    </row>
    <row r="265" spans="1:7" x14ac:dyDescent="0.3">
      <c r="A265">
        <v>1959</v>
      </c>
      <c r="B265" t="s">
        <v>5889</v>
      </c>
      <c r="C265">
        <v>39</v>
      </c>
      <c r="D265" t="s">
        <v>7952</v>
      </c>
      <c r="E265" t="s">
        <v>3923</v>
      </c>
      <c r="F265" t="s">
        <v>1691</v>
      </c>
      <c r="G265">
        <v>47</v>
      </c>
    </row>
    <row r="266" spans="1:7" x14ac:dyDescent="0.3">
      <c r="A266">
        <v>2015</v>
      </c>
      <c r="B266" t="s">
        <v>5945</v>
      </c>
      <c r="C266">
        <v>51</v>
      </c>
      <c r="D266" t="s">
        <v>7951</v>
      </c>
      <c r="E266" t="s">
        <v>3923</v>
      </c>
      <c r="F266" t="s">
        <v>1691</v>
      </c>
      <c r="G266">
        <v>47</v>
      </c>
    </row>
    <row r="267" spans="1:7" x14ac:dyDescent="0.3">
      <c r="A267">
        <v>2105</v>
      </c>
      <c r="B267" t="s">
        <v>6035</v>
      </c>
      <c r="C267">
        <v>53</v>
      </c>
      <c r="D267" t="s">
        <v>7951</v>
      </c>
      <c r="E267" t="s">
        <v>3923</v>
      </c>
      <c r="F267" t="s">
        <v>1691</v>
      </c>
      <c r="G267">
        <v>47</v>
      </c>
    </row>
    <row r="268" spans="1:7" x14ac:dyDescent="0.3">
      <c r="A268">
        <v>2190</v>
      </c>
      <c r="B268" t="s">
        <v>6120</v>
      </c>
      <c r="C268">
        <v>38</v>
      </c>
      <c r="D268" t="s">
        <v>7952</v>
      </c>
      <c r="E268" t="s">
        <v>3923</v>
      </c>
      <c r="F268" t="s">
        <v>1691</v>
      </c>
      <c r="G268">
        <v>47</v>
      </c>
    </row>
    <row r="269" spans="1:7" x14ac:dyDescent="0.3">
      <c r="A269">
        <v>2221</v>
      </c>
      <c r="B269" t="s">
        <v>6151</v>
      </c>
      <c r="C269">
        <v>19</v>
      </c>
      <c r="D269" t="s">
        <v>3926</v>
      </c>
      <c r="E269" t="s">
        <v>3923</v>
      </c>
      <c r="F269" t="s">
        <v>1691</v>
      </c>
      <c r="G269">
        <v>47</v>
      </c>
    </row>
    <row r="270" spans="1:7" x14ac:dyDescent="0.3">
      <c r="A270">
        <v>2290</v>
      </c>
      <c r="B270" t="s">
        <v>6220</v>
      </c>
      <c r="C270">
        <v>70</v>
      </c>
      <c r="D270" t="s">
        <v>3922</v>
      </c>
      <c r="E270" t="s">
        <v>3923</v>
      </c>
      <c r="F270" t="s">
        <v>1691</v>
      </c>
      <c r="G270">
        <v>47</v>
      </c>
    </row>
    <row r="271" spans="1:7" x14ac:dyDescent="0.3">
      <c r="A271">
        <v>2306</v>
      </c>
      <c r="B271" t="s">
        <v>6236</v>
      </c>
      <c r="C271">
        <v>68</v>
      </c>
      <c r="D271" t="s">
        <v>3922</v>
      </c>
      <c r="E271" t="s">
        <v>3923</v>
      </c>
      <c r="F271" t="s">
        <v>1691</v>
      </c>
      <c r="G271">
        <v>47</v>
      </c>
    </row>
    <row r="272" spans="1:7" x14ac:dyDescent="0.3">
      <c r="A272">
        <v>2326</v>
      </c>
      <c r="B272" t="s">
        <v>6256</v>
      </c>
      <c r="C272">
        <v>44</v>
      </c>
      <c r="D272" t="s">
        <v>7951</v>
      </c>
      <c r="E272" t="s">
        <v>3923</v>
      </c>
      <c r="F272" t="s">
        <v>1691</v>
      </c>
      <c r="G272">
        <v>47</v>
      </c>
    </row>
    <row r="273" spans="1:7" x14ac:dyDescent="0.3">
      <c r="A273">
        <v>2331</v>
      </c>
      <c r="B273" t="s">
        <v>6261</v>
      </c>
      <c r="C273">
        <v>60</v>
      </c>
      <c r="D273" t="s">
        <v>3922</v>
      </c>
      <c r="E273" t="s">
        <v>3923</v>
      </c>
      <c r="F273" t="s">
        <v>1691</v>
      </c>
      <c r="G273">
        <v>47</v>
      </c>
    </row>
    <row r="274" spans="1:7" x14ac:dyDescent="0.3">
      <c r="A274">
        <v>2396</v>
      </c>
      <c r="B274" t="s">
        <v>6326</v>
      </c>
      <c r="C274">
        <v>62</v>
      </c>
      <c r="D274" t="s">
        <v>3922</v>
      </c>
      <c r="E274" t="s">
        <v>3923</v>
      </c>
      <c r="F274" t="s">
        <v>1691</v>
      </c>
      <c r="G274">
        <v>47</v>
      </c>
    </row>
    <row r="275" spans="1:7" x14ac:dyDescent="0.3">
      <c r="A275">
        <v>2410</v>
      </c>
      <c r="B275" t="s">
        <v>6340</v>
      </c>
      <c r="C275">
        <v>26</v>
      </c>
      <c r="D275" t="s">
        <v>7952</v>
      </c>
      <c r="E275" t="s">
        <v>3923</v>
      </c>
      <c r="F275" t="s">
        <v>1691</v>
      </c>
      <c r="G275">
        <v>47</v>
      </c>
    </row>
    <row r="276" spans="1:7" x14ac:dyDescent="0.3">
      <c r="A276">
        <v>2419</v>
      </c>
      <c r="B276" t="s">
        <v>6349</v>
      </c>
      <c r="C276">
        <v>22</v>
      </c>
      <c r="D276" t="s">
        <v>3926</v>
      </c>
      <c r="E276" t="s">
        <v>3923</v>
      </c>
      <c r="F276" t="s">
        <v>1691</v>
      </c>
      <c r="G276">
        <v>47</v>
      </c>
    </row>
    <row r="277" spans="1:7" x14ac:dyDescent="0.3">
      <c r="A277">
        <v>2430</v>
      </c>
      <c r="B277" t="s">
        <v>6360</v>
      </c>
      <c r="C277">
        <v>57</v>
      </c>
      <c r="D277" t="s">
        <v>7951</v>
      </c>
      <c r="E277" t="s">
        <v>3923</v>
      </c>
      <c r="F277" t="s">
        <v>1691</v>
      </c>
      <c r="G277">
        <v>47</v>
      </c>
    </row>
    <row r="278" spans="1:7" x14ac:dyDescent="0.3">
      <c r="A278">
        <v>2441</v>
      </c>
      <c r="B278" t="s">
        <v>6371</v>
      </c>
      <c r="C278">
        <v>31</v>
      </c>
      <c r="D278" t="s">
        <v>7952</v>
      </c>
      <c r="E278" t="s">
        <v>3923</v>
      </c>
      <c r="F278" t="s">
        <v>1691</v>
      </c>
      <c r="G278">
        <v>47</v>
      </c>
    </row>
    <row r="279" spans="1:7" x14ac:dyDescent="0.3">
      <c r="A279">
        <v>2620</v>
      </c>
      <c r="B279" t="s">
        <v>6550</v>
      </c>
      <c r="C279">
        <v>68</v>
      </c>
      <c r="D279" t="s">
        <v>3922</v>
      </c>
      <c r="E279" t="s">
        <v>3923</v>
      </c>
      <c r="F279" t="s">
        <v>1691</v>
      </c>
      <c r="G279">
        <v>47</v>
      </c>
    </row>
    <row r="280" spans="1:7" x14ac:dyDescent="0.3">
      <c r="A280">
        <v>2690</v>
      </c>
      <c r="B280" t="s">
        <v>6621</v>
      </c>
      <c r="C280">
        <v>29</v>
      </c>
      <c r="D280" t="s">
        <v>7952</v>
      </c>
      <c r="E280" t="s">
        <v>6584</v>
      </c>
      <c r="F280" t="s">
        <v>1691</v>
      </c>
      <c r="G280">
        <v>47</v>
      </c>
    </row>
    <row r="281" spans="1:7" x14ac:dyDescent="0.3">
      <c r="A281">
        <v>2728</v>
      </c>
      <c r="B281" t="s">
        <v>6659</v>
      </c>
      <c r="C281">
        <v>40</v>
      </c>
      <c r="D281" t="s">
        <v>7952</v>
      </c>
      <c r="E281" t="s">
        <v>6584</v>
      </c>
      <c r="F281" t="s">
        <v>1691</v>
      </c>
      <c r="G281">
        <v>47</v>
      </c>
    </row>
    <row r="282" spans="1:7" x14ac:dyDescent="0.3">
      <c r="A282">
        <v>2743</v>
      </c>
      <c r="B282" t="s">
        <v>6674</v>
      </c>
      <c r="C282">
        <v>27</v>
      </c>
      <c r="D282" t="s">
        <v>7952</v>
      </c>
      <c r="E282" t="s">
        <v>6584</v>
      </c>
      <c r="F282" t="s">
        <v>1691</v>
      </c>
      <c r="G282">
        <v>47</v>
      </c>
    </row>
    <row r="283" spans="1:7" x14ac:dyDescent="0.3">
      <c r="A283">
        <v>2767</v>
      </c>
      <c r="B283" t="s">
        <v>6698</v>
      </c>
      <c r="C283">
        <v>66</v>
      </c>
      <c r="D283" t="s">
        <v>3922</v>
      </c>
      <c r="E283" t="s">
        <v>6584</v>
      </c>
      <c r="F283" t="s">
        <v>1691</v>
      </c>
      <c r="G283">
        <v>47</v>
      </c>
    </row>
    <row r="284" spans="1:7" x14ac:dyDescent="0.3">
      <c r="A284">
        <v>2824</v>
      </c>
      <c r="B284" t="s">
        <v>6755</v>
      </c>
      <c r="C284">
        <v>26</v>
      </c>
      <c r="D284" t="s">
        <v>7952</v>
      </c>
      <c r="E284" t="s">
        <v>6584</v>
      </c>
      <c r="F284" t="s">
        <v>1691</v>
      </c>
      <c r="G284">
        <v>47</v>
      </c>
    </row>
    <row r="285" spans="1:7" x14ac:dyDescent="0.3">
      <c r="A285">
        <v>2830</v>
      </c>
      <c r="B285" t="s">
        <v>6761</v>
      </c>
      <c r="C285">
        <v>56</v>
      </c>
      <c r="D285" t="s">
        <v>7951</v>
      </c>
      <c r="E285" t="s">
        <v>6584</v>
      </c>
      <c r="F285" t="s">
        <v>1691</v>
      </c>
      <c r="G285">
        <v>47</v>
      </c>
    </row>
    <row r="286" spans="1:7" x14ac:dyDescent="0.3">
      <c r="A286">
        <v>2885</v>
      </c>
      <c r="B286" t="s">
        <v>6816</v>
      </c>
      <c r="C286">
        <v>55</v>
      </c>
      <c r="D286" t="s">
        <v>7951</v>
      </c>
      <c r="E286" t="s">
        <v>6584</v>
      </c>
      <c r="F286" t="s">
        <v>1691</v>
      </c>
      <c r="G286">
        <v>47</v>
      </c>
    </row>
    <row r="287" spans="1:7" x14ac:dyDescent="0.3">
      <c r="A287">
        <v>2893</v>
      </c>
      <c r="B287" t="s">
        <v>6824</v>
      </c>
      <c r="C287">
        <v>22</v>
      </c>
      <c r="D287" t="s">
        <v>3926</v>
      </c>
      <c r="E287" t="s">
        <v>6584</v>
      </c>
      <c r="F287" t="s">
        <v>1691</v>
      </c>
      <c r="G287">
        <v>47</v>
      </c>
    </row>
    <row r="288" spans="1:7" x14ac:dyDescent="0.3">
      <c r="A288">
        <v>2961</v>
      </c>
      <c r="B288" t="s">
        <v>6892</v>
      </c>
      <c r="C288">
        <v>57</v>
      </c>
      <c r="D288" t="s">
        <v>7951</v>
      </c>
      <c r="E288" t="s">
        <v>6584</v>
      </c>
      <c r="F288" t="s">
        <v>1691</v>
      </c>
      <c r="G288">
        <v>47</v>
      </c>
    </row>
    <row r="289" spans="1:7" x14ac:dyDescent="0.3">
      <c r="A289">
        <v>3022</v>
      </c>
      <c r="B289" t="s">
        <v>6953</v>
      </c>
      <c r="C289">
        <v>65</v>
      </c>
      <c r="D289" t="s">
        <v>3922</v>
      </c>
      <c r="E289" t="s">
        <v>6584</v>
      </c>
      <c r="F289" t="s">
        <v>1691</v>
      </c>
      <c r="G289">
        <v>47</v>
      </c>
    </row>
    <row r="290" spans="1:7" x14ac:dyDescent="0.3">
      <c r="A290">
        <v>3025</v>
      </c>
      <c r="B290" t="s">
        <v>6956</v>
      </c>
      <c r="C290">
        <v>67</v>
      </c>
      <c r="D290" t="s">
        <v>3922</v>
      </c>
      <c r="E290" t="s">
        <v>6584</v>
      </c>
      <c r="F290" t="s">
        <v>1691</v>
      </c>
      <c r="G290">
        <v>47</v>
      </c>
    </row>
    <row r="291" spans="1:7" x14ac:dyDescent="0.3">
      <c r="A291">
        <v>3028</v>
      </c>
      <c r="B291" t="s">
        <v>6959</v>
      </c>
      <c r="C291">
        <v>52</v>
      </c>
      <c r="D291" t="s">
        <v>7951</v>
      </c>
      <c r="E291" t="s">
        <v>6584</v>
      </c>
      <c r="F291" t="s">
        <v>1691</v>
      </c>
      <c r="G291">
        <v>47</v>
      </c>
    </row>
    <row r="292" spans="1:7" x14ac:dyDescent="0.3">
      <c r="A292">
        <v>3049</v>
      </c>
      <c r="B292" t="s">
        <v>6980</v>
      </c>
      <c r="C292">
        <v>69</v>
      </c>
      <c r="D292" t="s">
        <v>3922</v>
      </c>
      <c r="E292" t="s">
        <v>6584</v>
      </c>
      <c r="F292" t="s">
        <v>1691</v>
      </c>
      <c r="G292">
        <v>47</v>
      </c>
    </row>
    <row r="293" spans="1:7" x14ac:dyDescent="0.3">
      <c r="A293">
        <v>3110</v>
      </c>
      <c r="B293" t="s">
        <v>7041</v>
      </c>
      <c r="C293">
        <v>60</v>
      </c>
      <c r="D293" t="s">
        <v>3922</v>
      </c>
      <c r="E293" t="s">
        <v>6584</v>
      </c>
      <c r="F293" t="s">
        <v>1691</v>
      </c>
      <c r="G293">
        <v>47</v>
      </c>
    </row>
    <row r="294" spans="1:7" x14ac:dyDescent="0.3">
      <c r="A294">
        <v>3135</v>
      </c>
      <c r="B294" t="s">
        <v>7066</v>
      </c>
      <c r="C294">
        <v>35</v>
      </c>
      <c r="D294" t="s">
        <v>7952</v>
      </c>
      <c r="E294" t="s">
        <v>6584</v>
      </c>
      <c r="F294" t="s">
        <v>1691</v>
      </c>
      <c r="G294">
        <v>47</v>
      </c>
    </row>
    <row r="295" spans="1:7" x14ac:dyDescent="0.3">
      <c r="A295">
        <v>3142</v>
      </c>
      <c r="B295" t="s">
        <v>7073</v>
      </c>
      <c r="C295">
        <v>36</v>
      </c>
      <c r="D295" t="s">
        <v>7952</v>
      </c>
      <c r="E295" t="s">
        <v>6584</v>
      </c>
      <c r="F295" t="s">
        <v>1691</v>
      </c>
      <c r="G295">
        <v>47</v>
      </c>
    </row>
    <row r="296" spans="1:7" x14ac:dyDescent="0.3">
      <c r="A296">
        <v>3152</v>
      </c>
      <c r="B296" t="s">
        <v>7083</v>
      </c>
      <c r="C296">
        <v>52</v>
      </c>
      <c r="D296" t="s">
        <v>7951</v>
      </c>
      <c r="E296" t="s">
        <v>6584</v>
      </c>
      <c r="F296" t="s">
        <v>1691</v>
      </c>
      <c r="G296">
        <v>47</v>
      </c>
    </row>
    <row r="297" spans="1:7" x14ac:dyDescent="0.3">
      <c r="A297">
        <v>3294</v>
      </c>
      <c r="B297" t="s">
        <v>7225</v>
      </c>
      <c r="C297">
        <v>19</v>
      </c>
      <c r="D297" t="s">
        <v>3926</v>
      </c>
      <c r="E297" t="s">
        <v>6584</v>
      </c>
      <c r="F297" t="s">
        <v>1691</v>
      </c>
      <c r="G297">
        <v>47</v>
      </c>
    </row>
    <row r="298" spans="1:7" x14ac:dyDescent="0.3">
      <c r="A298">
        <v>3297</v>
      </c>
      <c r="B298" t="s">
        <v>7228</v>
      </c>
      <c r="C298">
        <v>20</v>
      </c>
      <c r="D298" t="s">
        <v>3926</v>
      </c>
      <c r="E298" t="s">
        <v>6584</v>
      </c>
      <c r="F298" t="s">
        <v>1691</v>
      </c>
      <c r="G298">
        <v>47</v>
      </c>
    </row>
    <row r="299" spans="1:7" x14ac:dyDescent="0.3">
      <c r="A299">
        <v>3298</v>
      </c>
      <c r="B299" t="s">
        <v>7229</v>
      </c>
      <c r="C299">
        <v>67</v>
      </c>
      <c r="D299" t="s">
        <v>3922</v>
      </c>
      <c r="E299" t="s">
        <v>6584</v>
      </c>
      <c r="F299" t="s">
        <v>1691</v>
      </c>
      <c r="G299">
        <v>47</v>
      </c>
    </row>
    <row r="300" spans="1:7" x14ac:dyDescent="0.3">
      <c r="A300">
        <v>3341</v>
      </c>
      <c r="B300" t="s">
        <v>7272</v>
      </c>
      <c r="C300">
        <v>42</v>
      </c>
      <c r="D300" t="s">
        <v>7951</v>
      </c>
      <c r="E300" t="s">
        <v>6584</v>
      </c>
      <c r="F300" t="s">
        <v>1691</v>
      </c>
      <c r="G300">
        <v>47</v>
      </c>
    </row>
    <row r="301" spans="1:7" x14ac:dyDescent="0.3">
      <c r="A301">
        <v>3361</v>
      </c>
      <c r="B301" t="s">
        <v>7292</v>
      </c>
      <c r="C301">
        <v>22</v>
      </c>
      <c r="D301" t="s">
        <v>3926</v>
      </c>
      <c r="E301" t="s">
        <v>6584</v>
      </c>
      <c r="F301" t="s">
        <v>1691</v>
      </c>
      <c r="G301">
        <v>47</v>
      </c>
    </row>
    <row r="302" spans="1:7" x14ac:dyDescent="0.3">
      <c r="A302">
        <v>3362</v>
      </c>
      <c r="B302" t="s">
        <v>7293</v>
      </c>
      <c r="C302">
        <v>47</v>
      </c>
      <c r="D302" t="s">
        <v>7951</v>
      </c>
      <c r="E302" t="s">
        <v>6584</v>
      </c>
      <c r="F302" t="s">
        <v>1691</v>
      </c>
      <c r="G302">
        <v>47</v>
      </c>
    </row>
    <row r="303" spans="1:7" x14ac:dyDescent="0.3">
      <c r="A303">
        <v>3367</v>
      </c>
      <c r="B303" t="s">
        <v>7298</v>
      </c>
      <c r="C303">
        <v>38</v>
      </c>
      <c r="D303" t="s">
        <v>7952</v>
      </c>
      <c r="E303" t="s">
        <v>6584</v>
      </c>
      <c r="F303" t="s">
        <v>1691</v>
      </c>
      <c r="G303">
        <v>47</v>
      </c>
    </row>
    <row r="304" spans="1:7" x14ac:dyDescent="0.3">
      <c r="A304">
        <v>3406</v>
      </c>
      <c r="B304" t="s">
        <v>7337</v>
      </c>
      <c r="C304">
        <v>28</v>
      </c>
      <c r="D304" t="s">
        <v>7952</v>
      </c>
      <c r="E304" t="s">
        <v>6584</v>
      </c>
      <c r="F304" t="s">
        <v>1691</v>
      </c>
      <c r="G304">
        <v>47</v>
      </c>
    </row>
    <row r="305" spans="1:7" x14ac:dyDescent="0.3">
      <c r="A305">
        <v>3462</v>
      </c>
      <c r="B305" t="s">
        <v>7393</v>
      </c>
      <c r="C305">
        <v>51</v>
      </c>
      <c r="D305" t="s">
        <v>7951</v>
      </c>
      <c r="E305" t="s">
        <v>6584</v>
      </c>
      <c r="F305" t="s">
        <v>1691</v>
      </c>
      <c r="G305">
        <v>47</v>
      </c>
    </row>
    <row r="306" spans="1:7" x14ac:dyDescent="0.3">
      <c r="A306">
        <v>3526</v>
      </c>
      <c r="B306" t="s">
        <v>7457</v>
      </c>
      <c r="C306">
        <v>45</v>
      </c>
      <c r="D306" t="s">
        <v>7951</v>
      </c>
      <c r="E306" t="s">
        <v>6584</v>
      </c>
      <c r="F306" t="s">
        <v>1691</v>
      </c>
      <c r="G306">
        <v>47</v>
      </c>
    </row>
    <row r="307" spans="1:7" x14ac:dyDescent="0.3">
      <c r="A307">
        <v>3549</v>
      </c>
      <c r="B307" t="s">
        <v>7480</v>
      </c>
      <c r="C307">
        <v>63</v>
      </c>
      <c r="D307" t="s">
        <v>3922</v>
      </c>
      <c r="E307" t="s">
        <v>6584</v>
      </c>
      <c r="F307" t="s">
        <v>1691</v>
      </c>
      <c r="G307">
        <v>47</v>
      </c>
    </row>
    <row r="308" spans="1:7" x14ac:dyDescent="0.3">
      <c r="A308">
        <v>3619</v>
      </c>
      <c r="B308" t="s">
        <v>7550</v>
      </c>
      <c r="C308">
        <v>28</v>
      </c>
      <c r="D308" t="s">
        <v>7952</v>
      </c>
      <c r="E308" t="s">
        <v>6584</v>
      </c>
      <c r="F308" t="s">
        <v>1691</v>
      </c>
      <c r="G308">
        <v>47</v>
      </c>
    </row>
    <row r="309" spans="1:7" x14ac:dyDescent="0.3">
      <c r="A309">
        <v>3644</v>
      </c>
      <c r="B309" t="s">
        <v>7575</v>
      </c>
      <c r="C309">
        <v>53</v>
      </c>
      <c r="D309" t="s">
        <v>7951</v>
      </c>
      <c r="E309" t="s">
        <v>6584</v>
      </c>
      <c r="F309" t="s">
        <v>1691</v>
      </c>
      <c r="G309">
        <v>47</v>
      </c>
    </row>
    <row r="310" spans="1:7" x14ac:dyDescent="0.3">
      <c r="A310">
        <v>3667</v>
      </c>
      <c r="B310" t="s">
        <v>7598</v>
      </c>
      <c r="C310">
        <v>67</v>
      </c>
      <c r="D310" t="s">
        <v>3922</v>
      </c>
      <c r="E310" t="s">
        <v>6584</v>
      </c>
      <c r="F310" t="s">
        <v>1691</v>
      </c>
      <c r="G310">
        <v>47</v>
      </c>
    </row>
    <row r="311" spans="1:7" x14ac:dyDescent="0.3">
      <c r="A311">
        <v>3685</v>
      </c>
      <c r="B311" t="s">
        <v>7616</v>
      </c>
      <c r="C311">
        <v>29</v>
      </c>
      <c r="D311" t="s">
        <v>7952</v>
      </c>
      <c r="E311" t="s">
        <v>6584</v>
      </c>
      <c r="F311" t="s">
        <v>1691</v>
      </c>
      <c r="G311">
        <v>47</v>
      </c>
    </row>
    <row r="312" spans="1:7" x14ac:dyDescent="0.3">
      <c r="A312">
        <v>3718</v>
      </c>
      <c r="B312" t="s">
        <v>7649</v>
      </c>
      <c r="C312">
        <v>45</v>
      </c>
      <c r="D312" t="s">
        <v>7951</v>
      </c>
      <c r="E312" t="s">
        <v>6584</v>
      </c>
      <c r="F312" t="s">
        <v>1691</v>
      </c>
      <c r="G312">
        <v>47</v>
      </c>
    </row>
    <row r="313" spans="1:7" x14ac:dyDescent="0.3">
      <c r="A313">
        <v>3797</v>
      </c>
      <c r="B313" t="s">
        <v>7728</v>
      </c>
      <c r="C313">
        <v>40</v>
      </c>
      <c r="D313" t="s">
        <v>7952</v>
      </c>
      <c r="E313" t="s">
        <v>6584</v>
      </c>
      <c r="F313" t="s">
        <v>1691</v>
      </c>
      <c r="G313">
        <v>47</v>
      </c>
    </row>
    <row r="314" spans="1:7" x14ac:dyDescent="0.3">
      <c r="A314">
        <v>3826</v>
      </c>
      <c r="B314" t="s">
        <v>7757</v>
      </c>
      <c r="C314">
        <v>49</v>
      </c>
      <c r="D314" t="s">
        <v>7951</v>
      </c>
      <c r="E314" t="s">
        <v>6584</v>
      </c>
      <c r="F314" t="s">
        <v>1691</v>
      </c>
      <c r="G314">
        <v>47</v>
      </c>
    </row>
    <row r="315" spans="1:7" x14ac:dyDescent="0.3">
      <c r="A315">
        <v>3828</v>
      </c>
      <c r="B315" t="s">
        <v>7759</v>
      </c>
      <c r="C315">
        <v>62</v>
      </c>
      <c r="D315" t="s">
        <v>3922</v>
      </c>
      <c r="E315" t="s">
        <v>6584</v>
      </c>
      <c r="F315" t="s">
        <v>1691</v>
      </c>
      <c r="G315">
        <v>47</v>
      </c>
    </row>
    <row r="316" spans="1:7" x14ac:dyDescent="0.3">
      <c r="A316">
        <v>3860</v>
      </c>
      <c r="B316" t="s">
        <v>7791</v>
      </c>
      <c r="C316">
        <v>65</v>
      </c>
      <c r="D316" t="s">
        <v>3922</v>
      </c>
      <c r="E316" t="s">
        <v>6584</v>
      </c>
      <c r="F316" t="s">
        <v>1691</v>
      </c>
      <c r="G316">
        <v>47</v>
      </c>
    </row>
    <row r="317" spans="1:7" x14ac:dyDescent="0.3">
      <c r="A317">
        <v>20</v>
      </c>
      <c r="B317" t="s">
        <v>3949</v>
      </c>
      <c r="C317">
        <v>66</v>
      </c>
      <c r="D317" t="s">
        <v>3922</v>
      </c>
      <c r="E317" t="s">
        <v>3923</v>
      </c>
      <c r="F317" t="s">
        <v>7</v>
      </c>
      <c r="G317">
        <v>46</v>
      </c>
    </row>
    <row r="318" spans="1:7" x14ac:dyDescent="0.3">
      <c r="A318">
        <v>57</v>
      </c>
      <c r="B318" t="s">
        <v>3987</v>
      </c>
      <c r="C318">
        <v>41</v>
      </c>
      <c r="D318" t="s">
        <v>7952</v>
      </c>
      <c r="E318" t="s">
        <v>3923</v>
      </c>
      <c r="F318" t="s">
        <v>7</v>
      </c>
      <c r="G318">
        <v>46</v>
      </c>
    </row>
    <row r="319" spans="1:7" x14ac:dyDescent="0.3">
      <c r="A319">
        <v>94</v>
      </c>
      <c r="B319" t="s">
        <v>4024</v>
      </c>
      <c r="C319">
        <v>37</v>
      </c>
      <c r="D319" t="s">
        <v>7952</v>
      </c>
      <c r="E319" t="s">
        <v>3923</v>
      </c>
      <c r="F319" t="s">
        <v>7</v>
      </c>
      <c r="G319">
        <v>46</v>
      </c>
    </row>
    <row r="320" spans="1:7" x14ac:dyDescent="0.3">
      <c r="A320">
        <v>108</v>
      </c>
      <c r="B320" t="s">
        <v>4038</v>
      </c>
      <c r="C320">
        <v>28</v>
      </c>
      <c r="D320" t="s">
        <v>7952</v>
      </c>
      <c r="E320" t="s">
        <v>3923</v>
      </c>
      <c r="F320" t="s">
        <v>7</v>
      </c>
      <c r="G320">
        <v>46</v>
      </c>
    </row>
    <row r="321" spans="1:7" x14ac:dyDescent="0.3">
      <c r="A321">
        <v>124</v>
      </c>
      <c r="B321" t="s">
        <v>4054</v>
      </c>
      <c r="C321">
        <v>57</v>
      </c>
      <c r="D321" t="s">
        <v>7951</v>
      </c>
      <c r="E321" t="s">
        <v>3923</v>
      </c>
      <c r="F321" t="s">
        <v>7</v>
      </c>
      <c r="G321">
        <v>46</v>
      </c>
    </row>
    <row r="322" spans="1:7" x14ac:dyDescent="0.3">
      <c r="A322">
        <v>132</v>
      </c>
      <c r="B322" t="s">
        <v>4062</v>
      </c>
      <c r="C322">
        <v>28</v>
      </c>
      <c r="D322" t="s">
        <v>7952</v>
      </c>
      <c r="E322" t="s">
        <v>3923</v>
      </c>
      <c r="F322" t="s">
        <v>7</v>
      </c>
      <c r="G322">
        <v>46</v>
      </c>
    </row>
    <row r="323" spans="1:7" x14ac:dyDescent="0.3">
      <c r="A323">
        <v>171</v>
      </c>
      <c r="B323" t="s">
        <v>4101</v>
      </c>
      <c r="C323">
        <v>52</v>
      </c>
      <c r="D323" t="s">
        <v>7951</v>
      </c>
      <c r="E323" t="s">
        <v>3923</v>
      </c>
      <c r="F323" t="s">
        <v>7</v>
      </c>
      <c r="G323">
        <v>46</v>
      </c>
    </row>
    <row r="324" spans="1:7" x14ac:dyDescent="0.3">
      <c r="A324">
        <v>317</v>
      </c>
      <c r="B324" t="s">
        <v>4247</v>
      </c>
      <c r="C324">
        <v>36</v>
      </c>
      <c r="D324" t="s">
        <v>7952</v>
      </c>
      <c r="E324" t="s">
        <v>3923</v>
      </c>
      <c r="F324" t="s">
        <v>7</v>
      </c>
      <c r="G324">
        <v>46</v>
      </c>
    </row>
    <row r="325" spans="1:7" x14ac:dyDescent="0.3">
      <c r="A325">
        <v>332</v>
      </c>
      <c r="B325" t="s">
        <v>4262</v>
      </c>
      <c r="C325">
        <v>31</v>
      </c>
      <c r="D325" t="s">
        <v>7952</v>
      </c>
      <c r="E325" t="s">
        <v>3923</v>
      </c>
      <c r="F325" t="s">
        <v>7</v>
      </c>
      <c r="G325">
        <v>46</v>
      </c>
    </row>
    <row r="326" spans="1:7" x14ac:dyDescent="0.3">
      <c r="A326">
        <v>345</v>
      </c>
      <c r="B326" t="s">
        <v>4275</v>
      </c>
      <c r="C326">
        <v>24</v>
      </c>
      <c r="D326" t="s">
        <v>3926</v>
      </c>
      <c r="E326" t="s">
        <v>3923</v>
      </c>
      <c r="F326" t="s">
        <v>7</v>
      </c>
      <c r="G326">
        <v>46</v>
      </c>
    </row>
    <row r="327" spans="1:7" x14ac:dyDescent="0.3">
      <c r="A327">
        <v>380</v>
      </c>
      <c r="B327" t="s">
        <v>4310</v>
      </c>
      <c r="C327">
        <v>32</v>
      </c>
      <c r="D327" t="s">
        <v>7952</v>
      </c>
      <c r="E327" t="s">
        <v>3923</v>
      </c>
      <c r="F327" t="s">
        <v>7</v>
      </c>
      <c r="G327">
        <v>46</v>
      </c>
    </row>
    <row r="328" spans="1:7" x14ac:dyDescent="0.3">
      <c r="A328">
        <v>570</v>
      </c>
      <c r="B328" t="s">
        <v>4500</v>
      </c>
      <c r="C328">
        <v>65</v>
      </c>
      <c r="D328" t="s">
        <v>3922</v>
      </c>
      <c r="E328" t="s">
        <v>3923</v>
      </c>
      <c r="F328" t="s">
        <v>7</v>
      </c>
      <c r="G328">
        <v>46</v>
      </c>
    </row>
    <row r="329" spans="1:7" x14ac:dyDescent="0.3">
      <c r="A329">
        <v>614</v>
      </c>
      <c r="B329" t="s">
        <v>4544</v>
      </c>
      <c r="C329">
        <v>61</v>
      </c>
      <c r="D329" t="s">
        <v>3922</v>
      </c>
      <c r="E329" t="s">
        <v>3923</v>
      </c>
      <c r="F329" t="s">
        <v>7</v>
      </c>
      <c r="G329">
        <v>46</v>
      </c>
    </row>
    <row r="330" spans="1:7" x14ac:dyDescent="0.3">
      <c r="A330">
        <v>635</v>
      </c>
      <c r="B330" t="s">
        <v>4565</v>
      </c>
      <c r="C330">
        <v>36</v>
      </c>
      <c r="D330" t="s">
        <v>7952</v>
      </c>
      <c r="E330" t="s">
        <v>3923</v>
      </c>
      <c r="F330" t="s">
        <v>7</v>
      </c>
      <c r="G330">
        <v>46</v>
      </c>
    </row>
    <row r="331" spans="1:7" x14ac:dyDescent="0.3">
      <c r="A331">
        <v>638</v>
      </c>
      <c r="B331" t="s">
        <v>4568</v>
      </c>
      <c r="C331">
        <v>21</v>
      </c>
      <c r="D331" t="s">
        <v>3926</v>
      </c>
      <c r="E331" t="s">
        <v>3923</v>
      </c>
      <c r="F331" t="s">
        <v>7</v>
      </c>
      <c r="G331">
        <v>46</v>
      </c>
    </row>
    <row r="332" spans="1:7" x14ac:dyDescent="0.3">
      <c r="A332">
        <v>688</v>
      </c>
      <c r="B332" t="s">
        <v>4618</v>
      </c>
      <c r="C332">
        <v>19</v>
      </c>
      <c r="D332" t="s">
        <v>3926</v>
      </c>
      <c r="E332" t="s">
        <v>3923</v>
      </c>
      <c r="F332" t="s">
        <v>7</v>
      </c>
      <c r="G332">
        <v>46</v>
      </c>
    </row>
    <row r="333" spans="1:7" x14ac:dyDescent="0.3">
      <c r="A333">
        <v>730</v>
      </c>
      <c r="B333" t="s">
        <v>4660</v>
      </c>
      <c r="C333">
        <v>41</v>
      </c>
      <c r="D333" t="s">
        <v>7952</v>
      </c>
      <c r="E333" t="s">
        <v>3923</v>
      </c>
      <c r="F333" t="s">
        <v>7</v>
      </c>
      <c r="G333">
        <v>46</v>
      </c>
    </row>
    <row r="334" spans="1:7" x14ac:dyDescent="0.3">
      <c r="A334">
        <v>807</v>
      </c>
      <c r="B334" t="s">
        <v>4737</v>
      </c>
      <c r="C334">
        <v>56</v>
      </c>
      <c r="D334" t="s">
        <v>7951</v>
      </c>
      <c r="E334" t="s">
        <v>3923</v>
      </c>
      <c r="F334" t="s">
        <v>7</v>
      </c>
      <c r="G334">
        <v>46</v>
      </c>
    </row>
    <row r="335" spans="1:7" x14ac:dyDescent="0.3">
      <c r="A335">
        <v>898</v>
      </c>
      <c r="B335" t="s">
        <v>4828</v>
      </c>
      <c r="C335">
        <v>29</v>
      </c>
      <c r="D335" t="s">
        <v>7952</v>
      </c>
      <c r="E335" t="s">
        <v>3923</v>
      </c>
      <c r="F335" t="s">
        <v>7</v>
      </c>
      <c r="G335">
        <v>46</v>
      </c>
    </row>
    <row r="336" spans="1:7" x14ac:dyDescent="0.3">
      <c r="A336">
        <v>905</v>
      </c>
      <c r="B336" t="s">
        <v>4835</v>
      </c>
      <c r="C336">
        <v>69</v>
      </c>
      <c r="D336" t="s">
        <v>3922</v>
      </c>
      <c r="E336" t="s">
        <v>3923</v>
      </c>
      <c r="F336" t="s">
        <v>7</v>
      </c>
      <c r="G336">
        <v>46</v>
      </c>
    </row>
    <row r="337" spans="1:7" x14ac:dyDescent="0.3">
      <c r="A337">
        <v>1019</v>
      </c>
      <c r="B337" t="s">
        <v>4949</v>
      </c>
      <c r="C337">
        <v>50</v>
      </c>
      <c r="D337" t="s">
        <v>7951</v>
      </c>
      <c r="E337" t="s">
        <v>3923</v>
      </c>
      <c r="F337" t="s">
        <v>7</v>
      </c>
      <c r="G337">
        <v>46</v>
      </c>
    </row>
    <row r="338" spans="1:7" x14ac:dyDescent="0.3">
      <c r="A338">
        <v>1072</v>
      </c>
      <c r="B338" t="s">
        <v>5002</v>
      </c>
      <c r="C338">
        <v>61</v>
      </c>
      <c r="D338" t="s">
        <v>3922</v>
      </c>
      <c r="E338" t="s">
        <v>3923</v>
      </c>
      <c r="F338" t="s">
        <v>1691</v>
      </c>
      <c r="G338">
        <v>46</v>
      </c>
    </row>
    <row r="339" spans="1:7" x14ac:dyDescent="0.3">
      <c r="A339">
        <v>1094</v>
      </c>
      <c r="B339" t="s">
        <v>5024</v>
      </c>
      <c r="C339">
        <v>60</v>
      </c>
      <c r="D339" t="s">
        <v>3922</v>
      </c>
      <c r="E339" t="s">
        <v>3923</v>
      </c>
      <c r="F339" t="s">
        <v>1691</v>
      </c>
      <c r="G339">
        <v>46</v>
      </c>
    </row>
    <row r="340" spans="1:7" x14ac:dyDescent="0.3">
      <c r="A340">
        <v>1130</v>
      </c>
      <c r="B340" t="s">
        <v>5060</v>
      </c>
      <c r="C340">
        <v>37</v>
      </c>
      <c r="D340" t="s">
        <v>7952</v>
      </c>
      <c r="E340" t="s">
        <v>3923</v>
      </c>
      <c r="F340" t="s">
        <v>1691</v>
      </c>
      <c r="G340">
        <v>46</v>
      </c>
    </row>
    <row r="341" spans="1:7" x14ac:dyDescent="0.3">
      <c r="A341">
        <v>1160</v>
      </c>
      <c r="B341" t="s">
        <v>5090</v>
      </c>
      <c r="C341">
        <v>66</v>
      </c>
      <c r="D341" t="s">
        <v>3922</v>
      </c>
      <c r="E341" t="s">
        <v>3923</v>
      </c>
      <c r="F341" t="s">
        <v>1691</v>
      </c>
      <c r="G341">
        <v>46</v>
      </c>
    </row>
    <row r="342" spans="1:7" x14ac:dyDescent="0.3">
      <c r="A342">
        <v>1202</v>
      </c>
      <c r="B342" t="s">
        <v>5132</v>
      </c>
      <c r="C342">
        <v>27</v>
      </c>
      <c r="D342" t="s">
        <v>7952</v>
      </c>
      <c r="E342" t="s">
        <v>3923</v>
      </c>
      <c r="F342" t="s">
        <v>1691</v>
      </c>
      <c r="G342">
        <v>46</v>
      </c>
    </row>
    <row r="343" spans="1:7" x14ac:dyDescent="0.3">
      <c r="A343">
        <v>1236</v>
      </c>
      <c r="B343" t="s">
        <v>5166</v>
      </c>
      <c r="C343">
        <v>23</v>
      </c>
      <c r="D343" t="s">
        <v>3926</v>
      </c>
      <c r="E343" t="s">
        <v>3923</v>
      </c>
      <c r="F343" t="s">
        <v>1691</v>
      </c>
      <c r="G343">
        <v>46</v>
      </c>
    </row>
    <row r="344" spans="1:7" x14ac:dyDescent="0.3">
      <c r="A344">
        <v>1417</v>
      </c>
      <c r="B344" t="s">
        <v>5347</v>
      </c>
      <c r="C344">
        <v>48</v>
      </c>
      <c r="D344" t="s">
        <v>7951</v>
      </c>
      <c r="E344" t="s">
        <v>3923</v>
      </c>
      <c r="F344" t="s">
        <v>1691</v>
      </c>
      <c r="G344">
        <v>46</v>
      </c>
    </row>
    <row r="345" spans="1:7" x14ac:dyDescent="0.3">
      <c r="A345">
        <v>1469</v>
      </c>
      <c r="B345" t="s">
        <v>5399</v>
      </c>
      <c r="C345">
        <v>42</v>
      </c>
      <c r="D345" t="s">
        <v>7951</v>
      </c>
      <c r="E345" t="s">
        <v>3923</v>
      </c>
      <c r="F345" t="s">
        <v>1691</v>
      </c>
      <c r="G345">
        <v>46</v>
      </c>
    </row>
    <row r="346" spans="1:7" x14ac:dyDescent="0.3">
      <c r="A346">
        <v>1499</v>
      </c>
      <c r="B346" t="s">
        <v>5429</v>
      </c>
      <c r="C346">
        <v>59</v>
      </c>
      <c r="D346" t="s">
        <v>3922</v>
      </c>
      <c r="E346" t="s">
        <v>3923</v>
      </c>
      <c r="F346" t="s">
        <v>1691</v>
      </c>
      <c r="G346">
        <v>46</v>
      </c>
    </row>
    <row r="347" spans="1:7" x14ac:dyDescent="0.3">
      <c r="A347">
        <v>1504</v>
      </c>
      <c r="B347" t="s">
        <v>5434</v>
      </c>
      <c r="C347">
        <v>50</v>
      </c>
      <c r="D347" t="s">
        <v>7951</v>
      </c>
      <c r="E347" t="s">
        <v>3923</v>
      </c>
      <c r="F347" t="s">
        <v>1691</v>
      </c>
      <c r="G347">
        <v>46</v>
      </c>
    </row>
    <row r="348" spans="1:7" x14ac:dyDescent="0.3">
      <c r="A348">
        <v>1582</v>
      </c>
      <c r="B348" t="s">
        <v>5512</v>
      </c>
      <c r="C348">
        <v>69</v>
      </c>
      <c r="D348" t="s">
        <v>3922</v>
      </c>
      <c r="E348" t="s">
        <v>3923</v>
      </c>
      <c r="F348" t="s">
        <v>1691</v>
      </c>
      <c r="G348">
        <v>46</v>
      </c>
    </row>
    <row r="349" spans="1:7" x14ac:dyDescent="0.3">
      <c r="A349">
        <v>1585</v>
      </c>
      <c r="B349" t="s">
        <v>5515</v>
      </c>
      <c r="C349">
        <v>41</v>
      </c>
      <c r="D349" t="s">
        <v>7952</v>
      </c>
      <c r="E349" t="s">
        <v>3923</v>
      </c>
      <c r="F349" t="s">
        <v>1691</v>
      </c>
      <c r="G349">
        <v>46</v>
      </c>
    </row>
    <row r="350" spans="1:7" x14ac:dyDescent="0.3">
      <c r="A350">
        <v>1651</v>
      </c>
      <c r="B350" t="s">
        <v>5581</v>
      </c>
      <c r="C350">
        <v>60</v>
      </c>
      <c r="D350" t="s">
        <v>3922</v>
      </c>
      <c r="E350" t="s">
        <v>3923</v>
      </c>
      <c r="F350" t="s">
        <v>1691</v>
      </c>
      <c r="G350">
        <v>46</v>
      </c>
    </row>
    <row r="351" spans="1:7" x14ac:dyDescent="0.3">
      <c r="A351">
        <v>1663</v>
      </c>
      <c r="B351" t="s">
        <v>5593</v>
      </c>
      <c r="C351">
        <v>63</v>
      </c>
      <c r="D351" t="s">
        <v>3922</v>
      </c>
      <c r="E351" t="s">
        <v>3923</v>
      </c>
      <c r="F351" t="s">
        <v>1691</v>
      </c>
      <c r="G351">
        <v>46</v>
      </c>
    </row>
    <row r="352" spans="1:7" x14ac:dyDescent="0.3">
      <c r="A352">
        <v>1699</v>
      </c>
      <c r="B352" t="s">
        <v>5629</v>
      </c>
      <c r="C352">
        <v>25</v>
      </c>
      <c r="D352" t="s">
        <v>3926</v>
      </c>
      <c r="E352" t="s">
        <v>3923</v>
      </c>
      <c r="F352" t="s">
        <v>1691</v>
      </c>
      <c r="G352">
        <v>46</v>
      </c>
    </row>
    <row r="353" spans="1:7" x14ac:dyDescent="0.3">
      <c r="A353">
        <v>1768</v>
      </c>
      <c r="B353" t="s">
        <v>5698</v>
      </c>
      <c r="C353">
        <v>69</v>
      </c>
      <c r="D353" t="s">
        <v>3922</v>
      </c>
      <c r="E353" t="s">
        <v>3923</v>
      </c>
      <c r="F353" t="s">
        <v>1691</v>
      </c>
      <c r="G353">
        <v>46</v>
      </c>
    </row>
    <row r="354" spans="1:7" x14ac:dyDescent="0.3">
      <c r="A354">
        <v>1806</v>
      </c>
      <c r="B354" t="s">
        <v>5736</v>
      </c>
      <c r="C354">
        <v>41</v>
      </c>
      <c r="D354" t="s">
        <v>7952</v>
      </c>
      <c r="E354" t="s">
        <v>3923</v>
      </c>
      <c r="F354" t="s">
        <v>1691</v>
      </c>
      <c r="G354">
        <v>46</v>
      </c>
    </row>
    <row r="355" spans="1:7" x14ac:dyDescent="0.3">
      <c r="A355">
        <v>1841</v>
      </c>
      <c r="B355" t="s">
        <v>5771</v>
      </c>
      <c r="C355">
        <v>42</v>
      </c>
      <c r="D355" t="s">
        <v>7951</v>
      </c>
      <c r="E355" t="s">
        <v>3923</v>
      </c>
      <c r="F355" t="s">
        <v>1691</v>
      </c>
      <c r="G355">
        <v>46</v>
      </c>
    </row>
    <row r="356" spans="1:7" x14ac:dyDescent="0.3">
      <c r="A356">
        <v>1880</v>
      </c>
      <c r="B356" t="s">
        <v>5810</v>
      </c>
      <c r="C356">
        <v>56</v>
      </c>
      <c r="D356" t="s">
        <v>7951</v>
      </c>
      <c r="E356" t="s">
        <v>3923</v>
      </c>
      <c r="F356" t="s">
        <v>1691</v>
      </c>
      <c r="G356">
        <v>46</v>
      </c>
    </row>
    <row r="357" spans="1:7" x14ac:dyDescent="0.3">
      <c r="A357">
        <v>1887</v>
      </c>
      <c r="B357" t="s">
        <v>5817</v>
      </c>
      <c r="C357">
        <v>18</v>
      </c>
      <c r="D357" t="s">
        <v>3926</v>
      </c>
      <c r="E357" t="s">
        <v>3923</v>
      </c>
      <c r="F357" t="s">
        <v>1691</v>
      </c>
      <c r="G357">
        <v>46</v>
      </c>
    </row>
    <row r="358" spans="1:7" x14ac:dyDescent="0.3">
      <c r="A358">
        <v>1905</v>
      </c>
      <c r="B358" t="s">
        <v>5835</v>
      </c>
      <c r="C358">
        <v>22</v>
      </c>
      <c r="D358" t="s">
        <v>3926</v>
      </c>
      <c r="E358" t="s">
        <v>3923</v>
      </c>
      <c r="F358" t="s">
        <v>1691</v>
      </c>
      <c r="G358">
        <v>46</v>
      </c>
    </row>
    <row r="359" spans="1:7" x14ac:dyDescent="0.3">
      <c r="A359">
        <v>1930</v>
      </c>
      <c r="B359" t="s">
        <v>5860</v>
      </c>
      <c r="C359">
        <v>59</v>
      </c>
      <c r="D359" t="s">
        <v>3922</v>
      </c>
      <c r="E359" t="s">
        <v>3923</v>
      </c>
      <c r="F359" t="s">
        <v>1691</v>
      </c>
      <c r="G359">
        <v>46</v>
      </c>
    </row>
    <row r="360" spans="1:7" x14ac:dyDescent="0.3">
      <c r="A360">
        <v>1942</v>
      </c>
      <c r="B360" t="s">
        <v>5872</v>
      </c>
      <c r="C360">
        <v>55</v>
      </c>
      <c r="D360" t="s">
        <v>7951</v>
      </c>
      <c r="E360" t="s">
        <v>3923</v>
      </c>
      <c r="F360" t="s">
        <v>1691</v>
      </c>
      <c r="G360">
        <v>46</v>
      </c>
    </row>
    <row r="361" spans="1:7" x14ac:dyDescent="0.3">
      <c r="A361">
        <v>2037</v>
      </c>
      <c r="B361" t="s">
        <v>5967</v>
      </c>
      <c r="C361">
        <v>37</v>
      </c>
      <c r="D361" t="s">
        <v>7952</v>
      </c>
      <c r="E361" t="s">
        <v>3923</v>
      </c>
      <c r="F361" t="s">
        <v>1691</v>
      </c>
      <c r="G361">
        <v>46</v>
      </c>
    </row>
    <row r="362" spans="1:7" x14ac:dyDescent="0.3">
      <c r="A362">
        <v>2156</v>
      </c>
      <c r="B362" t="s">
        <v>6086</v>
      </c>
      <c r="C362">
        <v>32</v>
      </c>
      <c r="D362" t="s">
        <v>7952</v>
      </c>
      <c r="E362" t="s">
        <v>3923</v>
      </c>
      <c r="F362" t="s">
        <v>1691</v>
      </c>
      <c r="G362">
        <v>46</v>
      </c>
    </row>
    <row r="363" spans="1:7" x14ac:dyDescent="0.3">
      <c r="A363">
        <v>2165</v>
      </c>
      <c r="B363" t="s">
        <v>6095</v>
      </c>
      <c r="C363">
        <v>42</v>
      </c>
      <c r="D363" t="s">
        <v>7951</v>
      </c>
      <c r="E363" t="s">
        <v>3923</v>
      </c>
      <c r="F363" t="s">
        <v>1691</v>
      </c>
      <c r="G363">
        <v>46</v>
      </c>
    </row>
    <row r="364" spans="1:7" x14ac:dyDescent="0.3">
      <c r="A364">
        <v>2192</v>
      </c>
      <c r="B364" t="s">
        <v>6122</v>
      </c>
      <c r="C364">
        <v>26</v>
      </c>
      <c r="D364" t="s">
        <v>7952</v>
      </c>
      <c r="E364" t="s">
        <v>3923</v>
      </c>
      <c r="F364" t="s">
        <v>1691</v>
      </c>
      <c r="G364">
        <v>46</v>
      </c>
    </row>
    <row r="365" spans="1:7" x14ac:dyDescent="0.3">
      <c r="A365">
        <v>2347</v>
      </c>
      <c r="B365" t="s">
        <v>6277</v>
      </c>
      <c r="C365">
        <v>22</v>
      </c>
      <c r="D365" t="s">
        <v>3926</v>
      </c>
      <c r="E365" t="s">
        <v>3923</v>
      </c>
      <c r="F365" t="s">
        <v>1691</v>
      </c>
      <c r="G365">
        <v>46</v>
      </c>
    </row>
    <row r="366" spans="1:7" x14ac:dyDescent="0.3">
      <c r="A366">
        <v>2348</v>
      </c>
      <c r="B366" t="s">
        <v>6278</v>
      </c>
      <c r="C366">
        <v>37</v>
      </c>
      <c r="D366" t="s">
        <v>7952</v>
      </c>
      <c r="E366" t="s">
        <v>3923</v>
      </c>
      <c r="F366" t="s">
        <v>1691</v>
      </c>
      <c r="G366">
        <v>46</v>
      </c>
    </row>
    <row r="367" spans="1:7" x14ac:dyDescent="0.3">
      <c r="A367">
        <v>2411</v>
      </c>
      <c r="B367" t="s">
        <v>6341</v>
      </c>
      <c r="C367">
        <v>48</v>
      </c>
      <c r="D367" t="s">
        <v>7951</v>
      </c>
      <c r="E367" t="s">
        <v>3923</v>
      </c>
      <c r="F367" t="s">
        <v>1691</v>
      </c>
      <c r="G367">
        <v>46</v>
      </c>
    </row>
    <row r="368" spans="1:7" x14ac:dyDescent="0.3">
      <c r="A368">
        <v>2483</v>
      </c>
      <c r="B368" t="s">
        <v>6413</v>
      </c>
      <c r="C368">
        <v>69</v>
      </c>
      <c r="D368" t="s">
        <v>3922</v>
      </c>
      <c r="E368" t="s">
        <v>3923</v>
      </c>
      <c r="F368" t="s">
        <v>1691</v>
      </c>
      <c r="G368">
        <v>46</v>
      </c>
    </row>
    <row r="369" spans="1:7" x14ac:dyDescent="0.3">
      <c r="A369">
        <v>2607</v>
      </c>
      <c r="B369" t="s">
        <v>6537</v>
      </c>
      <c r="C369">
        <v>68</v>
      </c>
      <c r="D369" t="s">
        <v>3922</v>
      </c>
      <c r="E369" t="s">
        <v>3923</v>
      </c>
      <c r="F369" t="s">
        <v>1691</v>
      </c>
      <c r="G369">
        <v>46</v>
      </c>
    </row>
    <row r="370" spans="1:7" x14ac:dyDescent="0.3">
      <c r="A370">
        <v>2617</v>
      </c>
      <c r="B370" t="s">
        <v>6547</v>
      </c>
      <c r="C370">
        <v>61</v>
      </c>
      <c r="D370" t="s">
        <v>3922</v>
      </c>
      <c r="E370" t="s">
        <v>3923</v>
      </c>
      <c r="F370" t="s">
        <v>1691</v>
      </c>
      <c r="G370">
        <v>46</v>
      </c>
    </row>
    <row r="371" spans="1:7" x14ac:dyDescent="0.3">
      <c r="A371">
        <v>2651</v>
      </c>
      <c r="B371" t="s">
        <v>6581</v>
      </c>
      <c r="C371">
        <v>20</v>
      </c>
      <c r="D371" t="s">
        <v>3926</v>
      </c>
      <c r="E371" t="s">
        <v>3923</v>
      </c>
      <c r="F371" t="s">
        <v>1691</v>
      </c>
      <c r="G371">
        <v>46</v>
      </c>
    </row>
    <row r="372" spans="1:7" x14ac:dyDescent="0.3">
      <c r="A372">
        <v>2653</v>
      </c>
      <c r="B372" t="s">
        <v>6583</v>
      </c>
      <c r="C372">
        <v>23</v>
      </c>
      <c r="D372" t="s">
        <v>3926</v>
      </c>
      <c r="E372" t="s">
        <v>6584</v>
      </c>
      <c r="F372" t="s">
        <v>1691</v>
      </c>
      <c r="G372">
        <v>46</v>
      </c>
    </row>
    <row r="373" spans="1:7" x14ac:dyDescent="0.3">
      <c r="A373">
        <v>2660</v>
      </c>
      <c r="B373" t="s">
        <v>6591</v>
      </c>
      <c r="C373">
        <v>35</v>
      </c>
      <c r="D373" t="s">
        <v>7952</v>
      </c>
      <c r="E373" t="s">
        <v>6584</v>
      </c>
      <c r="F373" t="s">
        <v>1691</v>
      </c>
      <c r="G373">
        <v>46</v>
      </c>
    </row>
    <row r="374" spans="1:7" x14ac:dyDescent="0.3">
      <c r="A374">
        <v>2694</v>
      </c>
      <c r="B374" t="s">
        <v>6625</v>
      </c>
      <c r="C374">
        <v>55</v>
      </c>
      <c r="D374" t="s">
        <v>7951</v>
      </c>
      <c r="E374" t="s">
        <v>6584</v>
      </c>
      <c r="F374" t="s">
        <v>1691</v>
      </c>
      <c r="G374">
        <v>46</v>
      </c>
    </row>
    <row r="375" spans="1:7" x14ac:dyDescent="0.3">
      <c r="A375">
        <v>2734</v>
      </c>
      <c r="B375" t="s">
        <v>6665</v>
      </c>
      <c r="C375">
        <v>31</v>
      </c>
      <c r="D375" t="s">
        <v>7952</v>
      </c>
      <c r="E375" t="s">
        <v>6584</v>
      </c>
      <c r="F375" t="s">
        <v>1691</v>
      </c>
      <c r="G375">
        <v>46</v>
      </c>
    </row>
    <row r="376" spans="1:7" x14ac:dyDescent="0.3">
      <c r="A376">
        <v>2859</v>
      </c>
      <c r="B376" t="s">
        <v>6790</v>
      </c>
      <c r="C376">
        <v>34</v>
      </c>
      <c r="D376" t="s">
        <v>7952</v>
      </c>
      <c r="E376" t="s">
        <v>6584</v>
      </c>
      <c r="F376" t="s">
        <v>1691</v>
      </c>
      <c r="G376">
        <v>46</v>
      </c>
    </row>
    <row r="377" spans="1:7" x14ac:dyDescent="0.3">
      <c r="A377">
        <v>2902</v>
      </c>
      <c r="B377" t="s">
        <v>6833</v>
      </c>
      <c r="C377">
        <v>41</v>
      </c>
      <c r="D377" t="s">
        <v>7952</v>
      </c>
      <c r="E377" t="s">
        <v>6584</v>
      </c>
      <c r="F377" t="s">
        <v>1691</v>
      </c>
      <c r="G377">
        <v>46</v>
      </c>
    </row>
    <row r="378" spans="1:7" x14ac:dyDescent="0.3">
      <c r="A378">
        <v>2937</v>
      </c>
      <c r="B378" t="s">
        <v>6868</v>
      </c>
      <c r="C378">
        <v>31</v>
      </c>
      <c r="D378" t="s">
        <v>7952</v>
      </c>
      <c r="E378" t="s">
        <v>6584</v>
      </c>
      <c r="F378" t="s">
        <v>1691</v>
      </c>
      <c r="G378">
        <v>46</v>
      </c>
    </row>
    <row r="379" spans="1:7" x14ac:dyDescent="0.3">
      <c r="A379">
        <v>2956</v>
      </c>
      <c r="B379" t="s">
        <v>6887</v>
      </c>
      <c r="C379">
        <v>42</v>
      </c>
      <c r="D379" t="s">
        <v>7951</v>
      </c>
      <c r="E379" t="s">
        <v>6584</v>
      </c>
      <c r="F379" t="s">
        <v>1691</v>
      </c>
      <c r="G379">
        <v>46</v>
      </c>
    </row>
    <row r="380" spans="1:7" x14ac:dyDescent="0.3">
      <c r="A380">
        <v>3073</v>
      </c>
      <c r="B380" t="s">
        <v>7004</v>
      </c>
      <c r="C380">
        <v>26</v>
      </c>
      <c r="D380" t="s">
        <v>7952</v>
      </c>
      <c r="E380" t="s">
        <v>6584</v>
      </c>
      <c r="F380" t="s">
        <v>1691</v>
      </c>
      <c r="G380">
        <v>46</v>
      </c>
    </row>
    <row r="381" spans="1:7" x14ac:dyDescent="0.3">
      <c r="A381">
        <v>3092</v>
      </c>
      <c r="B381" t="s">
        <v>7023</v>
      </c>
      <c r="C381">
        <v>68</v>
      </c>
      <c r="D381" t="s">
        <v>3922</v>
      </c>
      <c r="E381" t="s">
        <v>6584</v>
      </c>
      <c r="F381" t="s">
        <v>1691</v>
      </c>
      <c r="G381">
        <v>46</v>
      </c>
    </row>
    <row r="382" spans="1:7" x14ac:dyDescent="0.3">
      <c r="A382">
        <v>3154</v>
      </c>
      <c r="B382" t="s">
        <v>7085</v>
      </c>
      <c r="C382">
        <v>56</v>
      </c>
      <c r="D382" t="s">
        <v>7951</v>
      </c>
      <c r="E382" t="s">
        <v>6584</v>
      </c>
      <c r="F382" t="s">
        <v>1691</v>
      </c>
      <c r="G382">
        <v>46</v>
      </c>
    </row>
    <row r="383" spans="1:7" x14ac:dyDescent="0.3">
      <c r="A383">
        <v>3181</v>
      </c>
      <c r="B383" t="s">
        <v>7112</v>
      </c>
      <c r="C383">
        <v>18</v>
      </c>
      <c r="D383" t="s">
        <v>3926</v>
      </c>
      <c r="E383" t="s">
        <v>6584</v>
      </c>
      <c r="F383" t="s">
        <v>1691</v>
      </c>
      <c r="G383">
        <v>46</v>
      </c>
    </row>
    <row r="384" spans="1:7" x14ac:dyDescent="0.3">
      <c r="A384">
        <v>3218</v>
      </c>
      <c r="B384" t="s">
        <v>7149</v>
      </c>
      <c r="C384">
        <v>44</v>
      </c>
      <c r="D384" t="s">
        <v>7951</v>
      </c>
      <c r="E384" t="s">
        <v>6584</v>
      </c>
      <c r="F384" t="s">
        <v>1691</v>
      </c>
      <c r="G384">
        <v>46</v>
      </c>
    </row>
    <row r="385" spans="1:7" x14ac:dyDescent="0.3">
      <c r="A385">
        <v>3339</v>
      </c>
      <c r="B385" t="s">
        <v>7270</v>
      </c>
      <c r="C385">
        <v>29</v>
      </c>
      <c r="D385" t="s">
        <v>7952</v>
      </c>
      <c r="E385" t="s">
        <v>6584</v>
      </c>
      <c r="F385" t="s">
        <v>1691</v>
      </c>
      <c r="G385">
        <v>46</v>
      </c>
    </row>
    <row r="386" spans="1:7" x14ac:dyDescent="0.3">
      <c r="A386">
        <v>3364</v>
      </c>
      <c r="B386" t="s">
        <v>7295</v>
      </c>
      <c r="C386">
        <v>58</v>
      </c>
      <c r="D386" t="s">
        <v>3922</v>
      </c>
      <c r="E386" t="s">
        <v>6584</v>
      </c>
      <c r="F386" t="s">
        <v>1691</v>
      </c>
      <c r="G386">
        <v>46</v>
      </c>
    </row>
    <row r="387" spans="1:7" x14ac:dyDescent="0.3">
      <c r="A387">
        <v>3371</v>
      </c>
      <c r="B387" t="s">
        <v>7302</v>
      </c>
      <c r="C387">
        <v>30</v>
      </c>
      <c r="D387" t="s">
        <v>7952</v>
      </c>
      <c r="E387" t="s">
        <v>6584</v>
      </c>
      <c r="F387" t="s">
        <v>1691</v>
      </c>
      <c r="G387">
        <v>46</v>
      </c>
    </row>
    <row r="388" spans="1:7" x14ac:dyDescent="0.3">
      <c r="A388">
        <v>3433</v>
      </c>
      <c r="B388" t="s">
        <v>7364</v>
      </c>
      <c r="C388">
        <v>36</v>
      </c>
      <c r="D388" t="s">
        <v>7952</v>
      </c>
      <c r="E388" t="s">
        <v>6584</v>
      </c>
      <c r="F388" t="s">
        <v>1691</v>
      </c>
      <c r="G388">
        <v>46</v>
      </c>
    </row>
    <row r="389" spans="1:7" x14ac:dyDescent="0.3">
      <c r="A389">
        <v>3660</v>
      </c>
      <c r="B389" t="s">
        <v>7591</v>
      </c>
      <c r="C389">
        <v>27</v>
      </c>
      <c r="D389" t="s">
        <v>7952</v>
      </c>
      <c r="E389" t="s">
        <v>6584</v>
      </c>
      <c r="F389" t="s">
        <v>1691</v>
      </c>
      <c r="G389">
        <v>46</v>
      </c>
    </row>
    <row r="390" spans="1:7" x14ac:dyDescent="0.3">
      <c r="A390">
        <v>3683</v>
      </c>
      <c r="B390" t="s">
        <v>7614</v>
      </c>
      <c r="C390">
        <v>42</v>
      </c>
      <c r="D390" t="s">
        <v>7951</v>
      </c>
      <c r="E390" t="s">
        <v>6584</v>
      </c>
      <c r="F390" t="s">
        <v>1691</v>
      </c>
      <c r="G390">
        <v>46</v>
      </c>
    </row>
    <row r="391" spans="1:7" x14ac:dyDescent="0.3">
      <c r="A391">
        <v>3788</v>
      </c>
      <c r="B391" t="s">
        <v>7719</v>
      </c>
      <c r="C391">
        <v>37</v>
      </c>
      <c r="D391" t="s">
        <v>7952</v>
      </c>
      <c r="E391" t="s">
        <v>6584</v>
      </c>
      <c r="F391" t="s">
        <v>1691</v>
      </c>
      <c r="G391">
        <v>46</v>
      </c>
    </row>
    <row r="392" spans="1:7" x14ac:dyDescent="0.3">
      <c r="A392">
        <v>3794</v>
      </c>
      <c r="B392" t="s">
        <v>7725</v>
      </c>
      <c r="C392">
        <v>62</v>
      </c>
      <c r="D392" t="s">
        <v>3922</v>
      </c>
      <c r="E392" t="s">
        <v>6584</v>
      </c>
      <c r="F392" t="s">
        <v>1691</v>
      </c>
      <c r="G392">
        <v>46</v>
      </c>
    </row>
    <row r="393" spans="1:7" x14ac:dyDescent="0.3">
      <c r="A393">
        <v>3846</v>
      </c>
      <c r="B393" t="s">
        <v>7777</v>
      </c>
      <c r="C393">
        <v>58</v>
      </c>
      <c r="D393" t="s">
        <v>3922</v>
      </c>
      <c r="E393" t="s">
        <v>6584</v>
      </c>
      <c r="F393" t="s">
        <v>1691</v>
      </c>
      <c r="G393">
        <v>46</v>
      </c>
    </row>
    <row r="394" spans="1:7" x14ac:dyDescent="0.3">
      <c r="A394">
        <v>3878</v>
      </c>
      <c r="B394" t="s">
        <v>7809</v>
      </c>
      <c r="C394">
        <v>28</v>
      </c>
      <c r="D394" t="s">
        <v>7952</v>
      </c>
      <c r="E394" t="s">
        <v>6584</v>
      </c>
      <c r="F394" t="s">
        <v>1691</v>
      </c>
      <c r="G394">
        <v>46</v>
      </c>
    </row>
    <row r="395" spans="1:7" x14ac:dyDescent="0.3">
      <c r="A395">
        <v>32</v>
      </c>
      <c r="B395" t="s">
        <v>3962</v>
      </c>
      <c r="C395">
        <v>33</v>
      </c>
      <c r="D395" t="s">
        <v>7952</v>
      </c>
      <c r="E395" t="s">
        <v>3923</v>
      </c>
      <c r="F395" t="s">
        <v>7</v>
      </c>
      <c r="G395">
        <v>45</v>
      </c>
    </row>
    <row r="396" spans="1:7" x14ac:dyDescent="0.3">
      <c r="A396">
        <v>34</v>
      </c>
      <c r="B396" t="s">
        <v>3964</v>
      </c>
      <c r="C396">
        <v>54</v>
      </c>
      <c r="D396" t="s">
        <v>7951</v>
      </c>
      <c r="E396" t="s">
        <v>3923</v>
      </c>
      <c r="F396" t="s">
        <v>7</v>
      </c>
      <c r="G396">
        <v>45</v>
      </c>
    </row>
    <row r="397" spans="1:7" x14ac:dyDescent="0.3">
      <c r="A397">
        <v>45</v>
      </c>
      <c r="B397" t="s">
        <v>3975</v>
      </c>
      <c r="C397">
        <v>39</v>
      </c>
      <c r="D397" t="s">
        <v>7952</v>
      </c>
      <c r="E397" t="s">
        <v>3923</v>
      </c>
      <c r="F397" t="s">
        <v>7</v>
      </c>
      <c r="G397">
        <v>45</v>
      </c>
    </row>
    <row r="398" spans="1:7" x14ac:dyDescent="0.3">
      <c r="A398">
        <v>47</v>
      </c>
      <c r="B398" t="s">
        <v>3977</v>
      </c>
      <c r="C398">
        <v>57</v>
      </c>
      <c r="D398" t="s">
        <v>7951</v>
      </c>
      <c r="E398" t="s">
        <v>3923</v>
      </c>
      <c r="F398" t="s">
        <v>7</v>
      </c>
      <c r="G398">
        <v>45</v>
      </c>
    </row>
    <row r="399" spans="1:7" x14ac:dyDescent="0.3">
      <c r="A399">
        <v>126</v>
      </c>
      <c r="B399" t="s">
        <v>4056</v>
      </c>
      <c r="C399">
        <v>49</v>
      </c>
      <c r="D399" t="s">
        <v>7951</v>
      </c>
      <c r="E399" t="s">
        <v>3923</v>
      </c>
      <c r="F399" t="s">
        <v>7</v>
      </c>
      <c r="G399">
        <v>45</v>
      </c>
    </row>
    <row r="400" spans="1:7" x14ac:dyDescent="0.3">
      <c r="A400">
        <v>142</v>
      </c>
      <c r="B400" t="s">
        <v>4072</v>
      </c>
      <c r="C400">
        <v>56</v>
      </c>
      <c r="D400" t="s">
        <v>7951</v>
      </c>
      <c r="E400" t="s">
        <v>3923</v>
      </c>
      <c r="F400" t="s">
        <v>7</v>
      </c>
      <c r="G400">
        <v>45</v>
      </c>
    </row>
    <row r="401" spans="1:7" x14ac:dyDescent="0.3">
      <c r="A401">
        <v>212</v>
      </c>
      <c r="B401" t="s">
        <v>4142</v>
      </c>
      <c r="C401">
        <v>69</v>
      </c>
      <c r="D401" t="s">
        <v>3922</v>
      </c>
      <c r="E401" t="s">
        <v>3923</v>
      </c>
      <c r="F401" t="s">
        <v>7</v>
      </c>
      <c r="G401">
        <v>45</v>
      </c>
    </row>
    <row r="402" spans="1:7" x14ac:dyDescent="0.3">
      <c r="A402">
        <v>246</v>
      </c>
      <c r="B402" t="s">
        <v>4176</v>
      </c>
      <c r="C402">
        <v>49</v>
      </c>
      <c r="D402" t="s">
        <v>7951</v>
      </c>
      <c r="E402" t="s">
        <v>3923</v>
      </c>
      <c r="F402" t="s">
        <v>7</v>
      </c>
      <c r="G402">
        <v>45</v>
      </c>
    </row>
    <row r="403" spans="1:7" x14ac:dyDescent="0.3">
      <c r="A403">
        <v>305</v>
      </c>
      <c r="B403" t="s">
        <v>4235</v>
      </c>
      <c r="C403">
        <v>40</v>
      </c>
      <c r="D403" t="s">
        <v>7952</v>
      </c>
      <c r="E403" t="s">
        <v>3923</v>
      </c>
      <c r="F403" t="s">
        <v>7</v>
      </c>
      <c r="G403">
        <v>45</v>
      </c>
    </row>
    <row r="404" spans="1:7" x14ac:dyDescent="0.3">
      <c r="A404">
        <v>309</v>
      </c>
      <c r="B404" t="s">
        <v>4239</v>
      </c>
      <c r="C404">
        <v>66</v>
      </c>
      <c r="D404" t="s">
        <v>3922</v>
      </c>
      <c r="E404" t="s">
        <v>3923</v>
      </c>
      <c r="F404" t="s">
        <v>7</v>
      </c>
      <c r="G404">
        <v>45</v>
      </c>
    </row>
    <row r="405" spans="1:7" x14ac:dyDescent="0.3">
      <c r="A405">
        <v>362</v>
      </c>
      <c r="B405" t="s">
        <v>4292</v>
      </c>
      <c r="C405">
        <v>65</v>
      </c>
      <c r="D405" t="s">
        <v>3922</v>
      </c>
      <c r="E405" t="s">
        <v>3923</v>
      </c>
      <c r="F405" t="s">
        <v>7</v>
      </c>
      <c r="G405">
        <v>45</v>
      </c>
    </row>
    <row r="406" spans="1:7" x14ac:dyDescent="0.3">
      <c r="A406">
        <v>370</v>
      </c>
      <c r="B406" t="s">
        <v>4300</v>
      </c>
      <c r="C406">
        <v>38</v>
      </c>
      <c r="D406" t="s">
        <v>7952</v>
      </c>
      <c r="E406" t="s">
        <v>3923</v>
      </c>
      <c r="F406" t="s">
        <v>7</v>
      </c>
      <c r="G406">
        <v>45</v>
      </c>
    </row>
    <row r="407" spans="1:7" x14ac:dyDescent="0.3">
      <c r="A407">
        <v>465</v>
      </c>
      <c r="B407" t="s">
        <v>4395</v>
      </c>
      <c r="C407">
        <v>23</v>
      </c>
      <c r="D407" t="s">
        <v>3926</v>
      </c>
      <c r="E407" t="s">
        <v>3923</v>
      </c>
      <c r="F407" t="s">
        <v>7</v>
      </c>
      <c r="G407">
        <v>45</v>
      </c>
    </row>
    <row r="408" spans="1:7" x14ac:dyDescent="0.3">
      <c r="A408">
        <v>514</v>
      </c>
      <c r="B408" t="s">
        <v>4444</v>
      </c>
      <c r="C408">
        <v>22</v>
      </c>
      <c r="D408" t="s">
        <v>3926</v>
      </c>
      <c r="E408" t="s">
        <v>3923</v>
      </c>
      <c r="F408" t="s">
        <v>7</v>
      </c>
      <c r="G408">
        <v>45</v>
      </c>
    </row>
    <row r="409" spans="1:7" x14ac:dyDescent="0.3">
      <c r="A409">
        <v>542</v>
      </c>
      <c r="B409" t="s">
        <v>4472</v>
      </c>
      <c r="C409">
        <v>52</v>
      </c>
      <c r="D409" t="s">
        <v>7951</v>
      </c>
      <c r="E409" t="s">
        <v>3923</v>
      </c>
      <c r="F409" t="s">
        <v>7</v>
      </c>
      <c r="G409">
        <v>45</v>
      </c>
    </row>
    <row r="410" spans="1:7" x14ac:dyDescent="0.3">
      <c r="A410">
        <v>547</v>
      </c>
      <c r="B410" t="s">
        <v>4477</v>
      </c>
      <c r="C410">
        <v>62</v>
      </c>
      <c r="D410" t="s">
        <v>3922</v>
      </c>
      <c r="E410" t="s">
        <v>3923</v>
      </c>
      <c r="F410" t="s">
        <v>7</v>
      </c>
      <c r="G410">
        <v>45</v>
      </c>
    </row>
    <row r="411" spans="1:7" x14ac:dyDescent="0.3">
      <c r="A411">
        <v>622</v>
      </c>
      <c r="B411" t="s">
        <v>4552</v>
      </c>
      <c r="C411">
        <v>51</v>
      </c>
      <c r="D411" t="s">
        <v>7951</v>
      </c>
      <c r="E411" t="s">
        <v>3923</v>
      </c>
      <c r="F411" t="s">
        <v>7</v>
      </c>
      <c r="G411">
        <v>45</v>
      </c>
    </row>
    <row r="412" spans="1:7" x14ac:dyDescent="0.3">
      <c r="A412">
        <v>654</v>
      </c>
      <c r="B412" t="s">
        <v>4584</v>
      </c>
      <c r="C412">
        <v>20</v>
      </c>
      <c r="D412" t="s">
        <v>3926</v>
      </c>
      <c r="E412" t="s">
        <v>3923</v>
      </c>
      <c r="F412" t="s">
        <v>7</v>
      </c>
      <c r="G412">
        <v>45</v>
      </c>
    </row>
    <row r="413" spans="1:7" x14ac:dyDescent="0.3">
      <c r="A413">
        <v>670</v>
      </c>
      <c r="B413" t="s">
        <v>4600</v>
      </c>
      <c r="C413">
        <v>43</v>
      </c>
      <c r="D413" t="s">
        <v>7951</v>
      </c>
      <c r="E413" t="s">
        <v>3923</v>
      </c>
      <c r="F413" t="s">
        <v>7</v>
      </c>
      <c r="G413">
        <v>45</v>
      </c>
    </row>
    <row r="414" spans="1:7" x14ac:dyDescent="0.3">
      <c r="A414">
        <v>672</v>
      </c>
      <c r="B414" t="s">
        <v>4602</v>
      </c>
      <c r="C414">
        <v>38</v>
      </c>
      <c r="D414" t="s">
        <v>7952</v>
      </c>
      <c r="E414" t="s">
        <v>3923</v>
      </c>
      <c r="F414" t="s">
        <v>7</v>
      </c>
      <c r="G414">
        <v>45</v>
      </c>
    </row>
    <row r="415" spans="1:7" x14ac:dyDescent="0.3">
      <c r="A415">
        <v>691</v>
      </c>
      <c r="B415" t="s">
        <v>4621</v>
      </c>
      <c r="C415">
        <v>25</v>
      </c>
      <c r="D415" t="s">
        <v>3926</v>
      </c>
      <c r="E415" t="s">
        <v>3923</v>
      </c>
      <c r="F415" t="s">
        <v>7</v>
      </c>
      <c r="G415">
        <v>45</v>
      </c>
    </row>
    <row r="416" spans="1:7" x14ac:dyDescent="0.3">
      <c r="A416">
        <v>769</v>
      </c>
      <c r="B416" t="s">
        <v>4699</v>
      </c>
      <c r="C416">
        <v>64</v>
      </c>
      <c r="D416" t="s">
        <v>3922</v>
      </c>
      <c r="E416" t="s">
        <v>3923</v>
      </c>
      <c r="F416" t="s">
        <v>7</v>
      </c>
      <c r="G416">
        <v>45</v>
      </c>
    </row>
    <row r="417" spans="1:7" x14ac:dyDescent="0.3">
      <c r="A417">
        <v>793</v>
      </c>
      <c r="B417" t="s">
        <v>4723</v>
      </c>
      <c r="C417">
        <v>34</v>
      </c>
      <c r="D417" t="s">
        <v>7952</v>
      </c>
      <c r="E417" t="s">
        <v>3923</v>
      </c>
      <c r="F417" t="s">
        <v>7</v>
      </c>
      <c r="G417">
        <v>45</v>
      </c>
    </row>
    <row r="418" spans="1:7" x14ac:dyDescent="0.3">
      <c r="A418">
        <v>872</v>
      </c>
      <c r="B418" t="s">
        <v>4802</v>
      </c>
      <c r="C418">
        <v>47</v>
      </c>
      <c r="D418" t="s">
        <v>7951</v>
      </c>
      <c r="E418" t="s">
        <v>3923</v>
      </c>
      <c r="F418" t="s">
        <v>7</v>
      </c>
      <c r="G418">
        <v>45</v>
      </c>
    </row>
    <row r="419" spans="1:7" x14ac:dyDescent="0.3">
      <c r="A419">
        <v>878</v>
      </c>
      <c r="B419" t="s">
        <v>4808</v>
      </c>
      <c r="C419">
        <v>64</v>
      </c>
      <c r="D419" t="s">
        <v>3922</v>
      </c>
      <c r="E419" t="s">
        <v>3923</v>
      </c>
      <c r="F419" t="s">
        <v>7</v>
      </c>
      <c r="G419">
        <v>45</v>
      </c>
    </row>
    <row r="420" spans="1:7" x14ac:dyDescent="0.3">
      <c r="A420">
        <v>933</v>
      </c>
      <c r="B420" t="s">
        <v>4863</v>
      </c>
      <c r="C420">
        <v>62</v>
      </c>
      <c r="D420" t="s">
        <v>3922</v>
      </c>
      <c r="E420" t="s">
        <v>3923</v>
      </c>
      <c r="F420" t="s">
        <v>7</v>
      </c>
      <c r="G420">
        <v>45</v>
      </c>
    </row>
    <row r="421" spans="1:7" x14ac:dyDescent="0.3">
      <c r="A421">
        <v>1075</v>
      </c>
      <c r="B421" t="s">
        <v>5005</v>
      </c>
      <c r="C421">
        <v>48</v>
      </c>
      <c r="D421" t="s">
        <v>7951</v>
      </c>
      <c r="E421" t="s">
        <v>3923</v>
      </c>
      <c r="F421" t="s">
        <v>1691</v>
      </c>
      <c r="G421">
        <v>45</v>
      </c>
    </row>
    <row r="422" spans="1:7" x14ac:dyDescent="0.3">
      <c r="A422">
        <v>1082</v>
      </c>
      <c r="B422" t="s">
        <v>5012</v>
      </c>
      <c r="C422">
        <v>62</v>
      </c>
      <c r="D422" t="s">
        <v>3922</v>
      </c>
      <c r="E422" t="s">
        <v>3923</v>
      </c>
      <c r="F422" t="s">
        <v>1691</v>
      </c>
      <c r="G422">
        <v>45</v>
      </c>
    </row>
    <row r="423" spans="1:7" x14ac:dyDescent="0.3">
      <c r="A423">
        <v>1100</v>
      </c>
      <c r="B423" t="s">
        <v>5030</v>
      </c>
      <c r="C423">
        <v>19</v>
      </c>
      <c r="D423" t="s">
        <v>3926</v>
      </c>
      <c r="E423" t="s">
        <v>3923</v>
      </c>
      <c r="F423" t="s">
        <v>1691</v>
      </c>
      <c r="G423">
        <v>45</v>
      </c>
    </row>
    <row r="424" spans="1:7" x14ac:dyDescent="0.3">
      <c r="A424">
        <v>1183</v>
      </c>
      <c r="B424" t="s">
        <v>5113</v>
      </c>
      <c r="C424">
        <v>37</v>
      </c>
      <c r="D424" t="s">
        <v>7952</v>
      </c>
      <c r="E424" t="s">
        <v>3923</v>
      </c>
      <c r="F424" t="s">
        <v>1691</v>
      </c>
      <c r="G424">
        <v>45</v>
      </c>
    </row>
    <row r="425" spans="1:7" x14ac:dyDescent="0.3">
      <c r="A425">
        <v>1260</v>
      </c>
      <c r="B425" t="s">
        <v>5190</v>
      </c>
      <c r="C425">
        <v>68</v>
      </c>
      <c r="D425" t="s">
        <v>3922</v>
      </c>
      <c r="E425" t="s">
        <v>3923</v>
      </c>
      <c r="F425" t="s">
        <v>1691</v>
      </c>
      <c r="G425">
        <v>45</v>
      </c>
    </row>
    <row r="426" spans="1:7" x14ac:dyDescent="0.3">
      <c r="A426">
        <v>1286</v>
      </c>
      <c r="B426" t="s">
        <v>5216</v>
      </c>
      <c r="C426">
        <v>64</v>
      </c>
      <c r="D426" t="s">
        <v>3922</v>
      </c>
      <c r="E426" t="s">
        <v>3923</v>
      </c>
      <c r="F426" t="s">
        <v>1691</v>
      </c>
      <c r="G426">
        <v>45</v>
      </c>
    </row>
    <row r="427" spans="1:7" x14ac:dyDescent="0.3">
      <c r="A427">
        <v>1322</v>
      </c>
      <c r="B427" t="s">
        <v>5252</v>
      </c>
      <c r="C427">
        <v>59</v>
      </c>
      <c r="D427" t="s">
        <v>3922</v>
      </c>
      <c r="E427" t="s">
        <v>3923</v>
      </c>
      <c r="F427" t="s">
        <v>1691</v>
      </c>
      <c r="G427">
        <v>45</v>
      </c>
    </row>
    <row r="428" spans="1:7" x14ac:dyDescent="0.3">
      <c r="A428">
        <v>1421</v>
      </c>
      <c r="B428" t="s">
        <v>5351</v>
      </c>
      <c r="C428">
        <v>22</v>
      </c>
      <c r="D428" t="s">
        <v>3926</v>
      </c>
      <c r="E428" t="s">
        <v>3923</v>
      </c>
      <c r="F428" t="s">
        <v>1691</v>
      </c>
      <c r="G428">
        <v>45</v>
      </c>
    </row>
    <row r="429" spans="1:7" x14ac:dyDescent="0.3">
      <c r="A429">
        <v>1434</v>
      </c>
      <c r="B429" t="s">
        <v>5364</v>
      </c>
      <c r="C429">
        <v>70</v>
      </c>
      <c r="D429" t="s">
        <v>3922</v>
      </c>
      <c r="E429" t="s">
        <v>3923</v>
      </c>
      <c r="F429" t="s">
        <v>1691</v>
      </c>
      <c r="G429">
        <v>45</v>
      </c>
    </row>
    <row r="430" spans="1:7" x14ac:dyDescent="0.3">
      <c r="A430">
        <v>1596</v>
      </c>
      <c r="B430" t="s">
        <v>5526</v>
      </c>
      <c r="C430">
        <v>34</v>
      </c>
      <c r="D430" t="s">
        <v>7952</v>
      </c>
      <c r="E430" t="s">
        <v>3923</v>
      </c>
      <c r="F430" t="s">
        <v>1691</v>
      </c>
      <c r="G430">
        <v>45</v>
      </c>
    </row>
    <row r="431" spans="1:7" x14ac:dyDescent="0.3">
      <c r="A431">
        <v>1616</v>
      </c>
      <c r="B431" t="s">
        <v>5546</v>
      </c>
      <c r="C431">
        <v>64</v>
      </c>
      <c r="D431" t="s">
        <v>3922</v>
      </c>
      <c r="E431" t="s">
        <v>3923</v>
      </c>
      <c r="F431" t="s">
        <v>1691</v>
      </c>
      <c r="G431">
        <v>45</v>
      </c>
    </row>
    <row r="432" spans="1:7" x14ac:dyDescent="0.3">
      <c r="A432">
        <v>1627</v>
      </c>
      <c r="B432" t="s">
        <v>5557</v>
      </c>
      <c r="C432">
        <v>32</v>
      </c>
      <c r="D432" t="s">
        <v>7952</v>
      </c>
      <c r="E432" t="s">
        <v>3923</v>
      </c>
      <c r="F432" t="s">
        <v>1691</v>
      </c>
      <c r="G432">
        <v>45</v>
      </c>
    </row>
    <row r="433" spans="1:7" x14ac:dyDescent="0.3">
      <c r="A433">
        <v>1694</v>
      </c>
      <c r="B433" t="s">
        <v>5624</v>
      </c>
      <c r="C433">
        <v>63</v>
      </c>
      <c r="D433" t="s">
        <v>3922</v>
      </c>
      <c r="E433" t="s">
        <v>3923</v>
      </c>
      <c r="F433" t="s">
        <v>1691</v>
      </c>
      <c r="G433">
        <v>45</v>
      </c>
    </row>
    <row r="434" spans="1:7" x14ac:dyDescent="0.3">
      <c r="A434">
        <v>1727</v>
      </c>
      <c r="B434" t="s">
        <v>5657</v>
      </c>
      <c r="C434">
        <v>57</v>
      </c>
      <c r="D434" t="s">
        <v>7951</v>
      </c>
      <c r="E434" t="s">
        <v>3923</v>
      </c>
      <c r="F434" t="s">
        <v>1691</v>
      </c>
      <c r="G434">
        <v>45</v>
      </c>
    </row>
    <row r="435" spans="1:7" x14ac:dyDescent="0.3">
      <c r="A435">
        <v>1756</v>
      </c>
      <c r="B435" t="s">
        <v>5686</v>
      </c>
      <c r="C435">
        <v>56</v>
      </c>
      <c r="D435" t="s">
        <v>7951</v>
      </c>
      <c r="E435" t="s">
        <v>3923</v>
      </c>
      <c r="F435" t="s">
        <v>1691</v>
      </c>
      <c r="G435">
        <v>45</v>
      </c>
    </row>
    <row r="436" spans="1:7" x14ac:dyDescent="0.3">
      <c r="A436">
        <v>1770</v>
      </c>
      <c r="B436" t="s">
        <v>5700</v>
      </c>
      <c r="C436">
        <v>32</v>
      </c>
      <c r="D436" t="s">
        <v>7952</v>
      </c>
      <c r="E436" t="s">
        <v>3923</v>
      </c>
      <c r="F436" t="s">
        <v>1691</v>
      </c>
      <c r="G436">
        <v>45</v>
      </c>
    </row>
    <row r="437" spans="1:7" x14ac:dyDescent="0.3">
      <c r="A437">
        <v>1794</v>
      </c>
      <c r="B437" t="s">
        <v>5724</v>
      </c>
      <c r="C437">
        <v>65</v>
      </c>
      <c r="D437" t="s">
        <v>3922</v>
      </c>
      <c r="E437" t="s">
        <v>3923</v>
      </c>
      <c r="F437" t="s">
        <v>1691</v>
      </c>
      <c r="G437">
        <v>45</v>
      </c>
    </row>
    <row r="438" spans="1:7" x14ac:dyDescent="0.3">
      <c r="A438">
        <v>1829</v>
      </c>
      <c r="B438" t="s">
        <v>5759</v>
      </c>
      <c r="C438">
        <v>33</v>
      </c>
      <c r="D438" t="s">
        <v>7952</v>
      </c>
      <c r="E438" t="s">
        <v>3923</v>
      </c>
      <c r="F438" t="s">
        <v>1691</v>
      </c>
      <c r="G438">
        <v>45</v>
      </c>
    </row>
    <row r="439" spans="1:7" x14ac:dyDescent="0.3">
      <c r="A439">
        <v>1836</v>
      </c>
      <c r="B439" t="s">
        <v>5766</v>
      </c>
      <c r="C439">
        <v>65</v>
      </c>
      <c r="D439" t="s">
        <v>3922</v>
      </c>
      <c r="E439" t="s">
        <v>3923</v>
      </c>
      <c r="F439" t="s">
        <v>1691</v>
      </c>
      <c r="G439">
        <v>45</v>
      </c>
    </row>
    <row r="440" spans="1:7" x14ac:dyDescent="0.3">
      <c r="A440">
        <v>1936</v>
      </c>
      <c r="B440" t="s">
        <v>5866</v>
      </c>
      <c r="C440">
        <v>19</v>
      </c>
      <c r="D440" t="s">
        <v>3926</v>
      </c>
      <c r="E440" t="s">
        <v>3923</v>
      </c>
      <c r="F440" t="s">
        <v>1691</v>
      </c>
      <c r="G440">
        <v>45</v>
      </c>
    </row>
    <row r="441" spans="1:7" x14ac:dyDescent="0.3">
      <c r="A441">
        <v>1944</v>
      </c>
      <c r="B441" t="s">
        <v>5874</v>
      </c>
      <c r="C441">
        <v>32</v>
      </c>
      <c r="D441" t="s">
        <v>7952</v>
      </c>
      <c r="E441" t="s">
        <v>3923</v>
      </c>
      <c r="F441" t="s">
        <v>1691</v>
      </c>
      <c r="G441">
        <v>45</v>
      </c>
    </row>
    <row r="442" spans="1:7" x14ac:dyDescent="0.3">
      <c r="A442">
        <v>1962</v>
      </c>
      <c r="B442" t="s">
        <v>5892</v>
      </c>
      <c r="C442">
        <v>47</v>
      </c>
      <c r="D442" t="s">
        <v>7951</v>
      </c>
      <c r="E442" t="s">
        <v>3923</v>
      </c>
      <c r="F442" t="s">
        <v>1691</v>
      </c>
      <c r="G442">
        <v>45</v>
      </c>
    </row>
    <row r="443" spans="1:7" x14ac:dyDescent="0.3">
      <c r="A443">
        <v>2027</v>
      </c>
      <c r="B443" t="s">
        <v>5957</v>
      </c>
      <c r="C443">
        <v>37</v>
      </c>
      <c r="D443" t="s">
        <v>7952</v>
      </c>
      <c r="E443" t="s">
        <v>3923</v>
      </c>
      <c r="F443" t="s">
        <v>1691</v>
      </c>
      <c r="G443">
        <v>45</v>
      </c>
    </row>
    <row r="444" spans="1:7" x14ac:dyDescent="0.3">
      <c r="A444">
        <v>2147</v>
      </c>
      <c r="B444" t="s">
        <v>6077</v>
      </c>
      <c r="C444">
        <v>48</v>
      </c>
      <c r="D444" t="s">
        <v>7951</v>
      </c>
      <c r="E444" t="s">
        <v>3923</v>
      </c>
      <c r="F444" t="s">
        <v>1691</v>
      </c>
      <c r="G444">
        <v>45</v>
      </c>
    </row>
    <row r="445" spans="1:7" x14ac:dyDescent="0.3">
      <c r="A445">
        <v>2212</v>
      </c>
      <c r="B445" t="s">
        <v>6142</v>
      </c>
      <c r="C445">
        <v>50</v>
      </c>
      <c r="D445" t="s">
        <v>7951</v>
      </c>
      <c r="E445" t="s">
        <v>3923</v>
      </c>
      <c r="F445" t="s">
        <v>1691</v>
      </c>
      <c r="G445">
        <v>45</v>
      </c>
    </row>
    <row r="446" spans="1:7" x14ac:dyDescent="0.3">
      <c r="A446">
        <v>2246</v>
      </c>
      <c r="B446" t="s">
        <v>6176</v>
      </c>
      <c r="C446">
        <v>49</v>
      </c>
      <c r="D446" t="s">
        <v>7951</v>
      </c>
      <c r="E446" t="s">
        <v>3923</v>
      </c>
      <c r="F446" t="s">
        <v>1691</v>
      </c>
      <c r="G446">
        <v>45</v>
      </c>
    </row>
    <row r="447" spans="1:7" x14ac:dyDescent="0.3">
      <c r="A447">
        <v>2296</v>
      </c>
      <c r="B447" t="s">
        <v>6226</v>
      </c>
      <c r="C447">
        <v>50</v>
      </c>
      <c r="D447" t="s">
        <v>7951</v>
      </c>
      <c r="E447" t="s">
        <v>3923</v>
      </c>
      <c r="F447" t="s">
        <v>1691</v>
      </c>
      <c r="G447">
        <v>45</v>
      </c>
    </row>
    <row r="448" spans="1:7" x14ac:dyDescent="0.3">
      <c r="A448">
        <v>2423</v>
      </c>
      <c r="B448" t="s">
        <v>6353</v>
      </c>
      <c r="C448">
        <v>30</v>
      </c>
      <c r="D448" t="s">
        <v>7952</v>
      </c>
      <c r="E448" t="s">
        <v>3923</v>
      </c>
      <c r="F448" t="s">
        <v>1691</v>
      </c>
      <c r="G448">
        <v>45</v>
      </c>
    </row>
    <row r="449" spans="1:7" x14ac:dyDescent="0.3">
      <c r="A449">
        <v>2428</v>
      </c>
      <c r="B449" t="s">
        <v>6358</v>
      </c>
      <c r="C449">
        <v>27</v>
      </c>
      <c r="D449" t="s">
        <v>7952</v>
      </c>
      <c r="E449" t="s">
        <v>3923</v>
      </c>
      <c r="F449" t="s">
        <v>1691</v>
      </c>
      <c r="G449">
        <v>45</v>
      </c>
    </row>
    <row r="450" spans="1:7" x14ac:dyDescent="0.3">
      <c r="A450">
        <v>2440</v>
      </c>
      <c r="B450" t="s">
        <v>6370</v>
      </c>
      <c r="C450">
        <v>55</v>
      </c>
      <c r="D450" t="s">
        <v>7951</v>
      </c>
      <c r="E450" t="s">
        <v>3923</v>
      </c>
      <c r="F450" t="s">
        <v>1691</v>
      </c>
      <c r="G450">
        <v>45</v>
      </c>
    </row>
    <row r="451" spans="1:7" x14ac:dyDescent="0.3">
      <c r="A451">
        <v>2453</v>
      </c>
      <c r="B451" t="s">
        <v>6383</v>
      </c>
      <c r="C451">
        <v>68</v>
      </c>
      <c r="D451" t="s">
        <v>3922</v>
      </c>
      <c r="E451" t="s">
        <v>3923</v>
      </c>
      <c r="F451" t="s">
        <v>1691</v>
      </c>
      <c r="G451">
        <v>45</v>
      </c>
    </row>
    <row r="452" spans="1:7" x14ac:dyDescent="0.3">
      <c r="A452">
        <v>2515</v>
      </c>
      <c r="B452" t="s">
        <v>6445</v>
      </c>
      <c r="C452">
        <v>42</v>
      </c>
      <c r="D452" t="s">
        <v>7951</v>
      </c>
      <c r="E452" t="s">
        <v>3923</v>
      </c>
      <c r="F452" t="s">
        <v>1691</v>
      </c>
      <c r="G452">
        <v>45</v>
      </c>
    </row>
    <row r="453" spans="1:7" x14ac:dyDescent="0.3">
      <c r="A453">
        <v>2537</v>
      </c>
      <c r="B453" t="s">
        <v>6467</v>
      </c>
      <c r="C453">
        <v>51</v>
      </c>
      <c r="D453" t="s">
        <v>7951</v>
      </c>
      <c r="E453" t="s">
        <v>3923</v>
      </c>
      <c r="F453" t="s">
        <v>1691</v>
      </c>
      <c r="G453">
        <v>45</v>
      </c>
    </row>
    <row r="454" spans="1:7" x14ac:dyDescent="0.3">
      <c r="A454">
        <v>2641</v>
      </c>
      <c r="B454" t="s">
        <v>6571</v>
      </c>
      <c r="C454">
        <v>30</v>
      </c>
      <c r="D454" t="s">
        <v>7952</v>
      </c>
      <c r="E454" t="s">
        <v>3923</v>
      </c>
      <c r="F454" t="s">
        <v>1691</v>
      </c>
      <c r="G454">
        <v>45</v>
      </c>
    </row>
    <row r="455" spans="1:7" x14ac:dyDescent="0.3">
      <c r="A455">
        <v>2721</v>
      </c>
      <c r="B455" t="s">
        <v>6652</v>
      </c>
      <c r="C455">
        <v>55</v>
      </c>
      <c r="D455" t="s">
        <v>7951</v>
      </c>
      <c r="E455" t="s">
        <v>6584</v>
      </c>
      <c r="F455" t="s">
        <v>1691</v>
      </c>
      <c r="G455">
        <v>45</v>
      </c>
    </row>
    <row r="456" spans="1:7" x14ac:dyDescent="0.3">
      <c r="A456">
        <v>2737</v>
      </c>
      <c r="B456" t="s">
        <v>6668</v>
      </c>
      <c r="C456">
        <v>44</v>
      </c>
      <c r="D456" t="s">
        <v>7951</v>
      </c>
      <c r="E456" t="s">
        <v>6584</v>
      </c>
      <c r="F456" t="s">
        <v>1691</v>
      </c>
      <c r="G456">
        <v>45</v>
      </c>
    </row>
    <row r="457" spans="1:7" x14ac:dyDescent="0.3">
      <c r="A457">
        <v>2774</v>
      </c>
      <c r="B457" t="s">
        <v>6705</v>
      </c>
      <c r="C457">
        <v>39</v>
      </c>
      <c r="D457" t="s">
        <v>7952</v>
      </c>
      <c r="E457" t="s">
        <v>6584</v>
      </c>
      <c r="F457" t="s">
        <v>1691</v>
      </c>
      <c r="G457">
        <v>45</v>
      </c>
    </row>
    <row r="458" spans="1:7" x14ac:dyDescent="0.3">
      <c r="A458">
        <v>2809</v>
      </c>
      <c r="B458" t="s">
        <v>6740</v>
      </c>
      <c r="C458">
        <v>49</v>
      </c>
      <c r="D458" t="s">
        <v>7951</v>
      </c>
      <c r="E458" t="s">
        <v>6584</v>
      </c>
      <c r="F458" t="s">
        <v>1691</v>
      </c>
      <c r="G458">
        <v>45</v>
      </c>
    </row>
    <row r="459" spans="1:7" x14ac:dyDescent="0.3">
      <c r="A459">
        <v>2817</v>
      </c>
      <c r="B459" t="s">
        <v>6748</v>
      </c>
      <c r="C459">
        <v>43</v>
      </c>
      <c r="D459" t="s">
        <v>7951</v>
      </c>
      <c r="E459" t="s">
        <v>6584</v>
      </c>
      <c r="F459" t="s">
        <v>1691</v>
      </c>
      <c r="G459">
        <v>45</v>
      </c>
    </row>
    <row r="460" spans="1:7" x14ac:dyDescent="0.3">
      <c r="A460">
        <v>3115</v>
      </c>
      <c r="B460" t="s">
        <v>7046</v>
      </c>
      <c r="C460">
        <v>21</v>
      </c>
      <c r="D460" t="s">
        <v>3926</v>
      </c>
      <c r="E460" t="s">
        <v>6584</v>
      </c>
      <c r="F460" t="s">
        <v>1691</v>
      </c>
      <c r="G460">
        <v>45</v>
      </c>
    </row>
    <row r="461" spans="1:7" x14ac:dyDescent="0.3">
      <c r="A461">
        <v>3313</v>
      </c>
      <c r="B461" t="s">
        <v>7244</v>
      </c>
      <c r="C461">
        <v>55</v>
      </c>
      <c r="D461" t="s">
        <v>7951</v>
      </c>
      <c r="E461" t="s">
        <v>6584</v>
      </c>
      <c r="F461" t="s">
        <v>1691</v>
      </c>
      <c r="G461">
        <v>45</v>
      </c>
    </row>
    <row r="462" spans="1:7" x14ac:dyDescent="0.3">
      <c r="A462">
        <v>3314</v>
      </c>
      <c r="B462" t="s">
        <v>7245</v>
      </c>
      <c r="C462">
        <v>55</v>
      </c>
      <c r="D462" t="s">
        <v>7951</v>
      </c>
      <c r="E462" t="s">
        <v>6584</v>
      </c>
      <c r="F462" t="s">
        <v>1691</v>
      </c>
      <c r="G462">
        <v>45</v>
      </c>
    </row>
    <row r="463" spans="1:7" x14ac:dyDescent="0.3">
      <c r="A463">
        <v>3321</v>
      </c>
      <c r="B463" t="s">
        <v>7252</v>
      </c>
      <c r="C463">
        <v>66</v>
      </c>
      <c r="D463" t="s">
        <v>3922</v>
      </c>
      <c r="E463" t="s">
        <v>6584</v>
      </c>
      <c r="F463" t="s">
        <v>1691</v>
      </c>
      <c r="G463">
        <v>45</v>
      </c>
    </row>
    <row r="464" spans="1:7" x14ac:dyDescent="0.3">
      <c r="A464">
        <v>3338</v>
      </c>
      <c r="B464" t="s">
        <v>7269</v>
      </c>
      <c r="C464">
        <v>23</v>
      </c>
      <c r="D464" t="s">
        <v>3926</v>
      </c>
      <c r="E464" t="s">
        <v>6584</v>
      </c>
      <c r="F464" t="s">
        <v>1691</v>
      </c>
      <c r="G464">
        <v>45</v>
      </c>
    </row>
    <row r="465" spans="1:7" x14ac:dyDescent="0.3">
      <c r="A465">
        <v>3343</v>
      </c>
      <c r="B465" t="s">
        <v>7274</v>
      </c>
      <c r="C465">
        <v>66</v>
      </c>
      <c r="D465" t="s">
        <v>3922</v>
      </c>
      <c r="E465" t="s">
        <v>6584</v>
      </c>
      <c r="F465" t="s">
        <v>1691</v>
      </c>
      <c r="G465">
        <v>45</v>
      </c>
    </row>
    <row r="466" spans="1:7" x14ac:dyDescent="0.3">
      <c r="A466">
        <v>3366</v>
      </c>
      <c r="B466" t="s">
        <v>7297</v>
      </c>
      <c r="C466">
        <v>43</v>
      </c>
      <c r="D466" t="s">
        <v>7951</v>
      </c>
      <c r="E466" t="s">
        <v>6584</v>
      </c>
      <c r="F466" t="s">
        <v>1691</v>
      </c>
      <c r="G466">
        <v>45</v>
      </c>
    </row>
    <row r="467" spans="1:7" x14ac:dyDescent="0.3">
      <c r="A467">
        <v>3412</v>
      </c>
      <c r="B467" t="s">
        <v>7343</v>
      </c>
      <c r="C467">
        <v>29</v>
      </c>
      <c r="D467" t="s">
        <v>7952</v>
      </c>
      <c r="E467" t="s">
        <v>6584</v>
      </c>
      <c r="F467" t="s">
        <v>1691</v>
      </c>
      <c r="G467">
        <v>45</v>
      </c>
    </row>
    <row r="468" spans="1:7" x14ac:dyDescent="0.3">
      <c r="A468">
        <v>3464</v>
      </c>
      <c r="B468" t="s">
        <v>7395</v>
      </c>
      <c r="C468">
        <v>27</v>
      </c>
      <c r="D468" t="s">
        <v>7952</v>
      </c>
      <c r="E468" t="s">
        <v>6584</v>
      </c>
      <c r="F468" t="s">
        <v>1691</v>
      </c>
      <c r="G468">
        <v>45</v>
      </c>
    </row>
    <row r="469" spans="1:7" x14ac:dyDescent="0.3">
      <c r="A469">
        <v>3481</v>
      </c>
      <c r="B469" t="s">
        <v>7412</v>
      </c>
      <c r="C469">
        <v>21</v>
      </c>
      <c r="D469" t="s">
        <v>3926</v>
      </c>
      <c r="E469" t="s">
        <v>6584</v>
      </c>
      <c r="F469" t="s">
        <v>1691</v>
      </c>
      <c r="G469">
        <v>45</v>
      </c>
    </row>
    <row r="470" spans="1:7" x14ac:dyDescent="0.3">
      <c r="A470">
        <v>3556</v>
      </c>
      <c r="B470" t="s">
        <v>7487</v>
      </c>
      <c r="C470">
        <v>25</v>
      </c>
      <c r="D470" t="s">
        <v>3926</v>
      </c>
      <c r="E470" t="s">
        <v>6584</v>
      </c>
      <c r="F470" t="s">
        <v>1691</v>
      </c>
      <c r="G470">
        <v>45</v>
      </c>
    </row>
    <row r="471" spans="1:7" x14ac:dyDescent="0.3">
      <c r="A471">
        <v>3649</v>
      </c>
      <c r="B471" t="s">
        <v>7580</v>
      </c>
      <c r="C471">
        <v>31</v>
      </c>
      <c r="D471" t="s">
        <v>7952</v>
      </c>
      <c r="E471" t="s">
        <v>6584</v>
      </c>
      <c r="F471" t="s">
        <v>1691</v>
      </c>
      <c r="G471">
        <v>45</v>
      </c>
    </row>
    <row r="472" spans="1:7" x14ac:dyDescent="0.3">
      <c r="A472">
        <v>3732</v>
      </c>
      <c r="B472" t="s">
        <v>7663</v>
      </c>
      <c r="C472">
        <v>54</v>
      </c>
      <c r="D472" t="s">
        <v>7951</v>
      </c>
      <c r="E472" t="s">
        <v>6584</v>
      </c>
      <c r="F472" t="s">
        <v>1691</v>
      </c>
      <c r="G472">
        <v>45</v>
      </c>
    </row>
    <row r="473" spans="1:7" x14ac:dyDescent="0.3">
      <c r="A473">
        <v>3776</v>
      </c>
      <c r="B473" t="s">
        <v>7707</v>
      </c>
      <c r="C473">
        <v>41</v>
      </c>
      <c r="D473" t="s">
        <v>7952</v>
      </c>
      <c r="E473" t="s">
        <v>6584</v>
      </c>
      <c r="F473" t="s">
        <v>1691</v>
      </c>
      <c r="G473">
        <v>45</v>
      </c>
    </row>
    <row r="474" spans="1:7" x14ac:dyDescent="0.3">
      <c r="A474">
        <v>3780</v>
      </c>
      <c r="B474" t="s">
        <v>7711</v>
      </c>
      <c r="C474">
        <v>60</v>
      </c>
      <c r="D474" t="s">
        <v>3922</v>
      </c>
      <c r="E474" t="s">
        <v>6584</v>
      </c>
      <c r="F474" t="s">
        <v>1691</v>
      </c>
      <c r="G474">
        <v>45</v>
      </c>
    </row>
    <row r="475" spans="1:7" x14ac:dyDescent="0.3">
      <c r="A475">
        <v>3805</v>
      </c>
      <c r="B475" t="s">
        <v>7736</v>
      </c>
      <c r="C475">
        <v>37</v>
      </c>
      <c r="D475" t="s">
        <v>7952</v>
      </c>
      <c r="E475" t="s">
        <v>6584</v>
      </c>
      <c r="F475" t="s">
        <v>1691</v>
      </c>
      <c r="G475">
        <v>45</v>
      </c>
    </row>
    <row r="476" spans="1:7" x14ac:dyDescent="0.3">
      <c r="A476">
        <v>3817</v>
      </c>
      <c r="B476" t="s">
        <v>7748</v>
      </c>
      <c r="C476">
        <v>29</v>
      </c>
      <c r="D476" t="s">
        <v>7952</v>
      </c>
      <c r="E476" t="s">
        <v>6584</v>
      </c>
      <c r="F476" t="s">
        <v>1691</v>
      </c>
      <c r="G476">
        <v>45</v>
      </c>
    </row>
    <row r="477" spans="1:7" x14ac:dyDescent="0.3">
      <c r="A477">
        <v>3820</v>
      </c>
      <c r="B477" t="s">
        <v>7751</v>
      </c>
      <c r="C477">
        <v>36</v>
      </c>
      <c r="D477" t="s">
        <v>7952</v>
      </c>
      <c r="E477" t="s">
        <v>6584</v>
      </c>
      <c r="F477" t="s">
        <v>1691</v>
      </c>
      <c r="G477">
        <v>45</v>
      </c>
    </row>
    <row r="478" spans="1:7" x14ac:dyDescent="0.3">
      <c r="A478">
        <v>17</v>
      </c>
      <c r="B478" t="s">
        <v>3946</v>
      </c>
      <c r="C478">
        <v>25</v>
      </c>
      <c r="D478" t="s">
        <v>3926</v>
      </c>
      <c r="E478" t="s">
        <v>3923</v>
      </c>
      <c r="F478" t="s">
        <v>7</v>
      </c>
      <c r="G478">
        <v>44</v>
      </c>
    </row>
    <row r="479" spans="1:7" x14ac:dyDescent="0.3">
      <c r="A479">
        <v>37</v>
      </c>
      <c r="B479" t="s">
        <v>3967</v>
      </c>
      <c r="C479">
        <v>35</v>
      </c>
      <c r="D479" t="s">
        <v>7952</v>
      </c>
      <c r="E479" t="s">
        <v>3923</v>
      </c>
      <c r="F479" t="s">
        <v>7</v>
      </c>
      <c r="G479">
        <v>44</v>
      </c>
    </row>
    <row r="480" spans="1:7" x14ac:dyDescent="0.3">
      <c r="A480">
        <v>39</v>
      </c>
      <c r="B480" t="s">
        <v>3969</v>
      </c>
      <c r="C480">
        <v>29</v>
      </c>
      <c r="D480" t="s">
        <v>7952</v>
      </c>
      <c r="E480" t="s">
        <v>3923</v>
      </c>
      <c r="F480" t="s">
        <v>7</v>
      </c>
      <c r="G480">
        <v>44</v>
      </c>
    </row>
    <row r="481" spans="1:7" x14ac:dyDescent="0.3">
      <c r="A481">
        <v>66</v>
      </c>
      <c r="B481" t="s">
        <v>3996</v>
      </c>
      <c r="C481">
        <v>65</v>
      </c>
      <c r="D481" t="s">
        <v>3922</v>
      </c>
      <c r="E481" t="s">
        <v>3923</v>
      </c>
      <c r="F481" t="s">
        <v>7</v>
      </c>
      <c r="G481">
        <v>44</v>
      </c>
    </row>
    <row r="482" spans="1:7" x14ac:dyDescent="0.3">
      <c r="A482">
        <v>88</v>
      </c>
      <c r="B482" t="s">
        <v>4018</v>
      </c>
      <c r="C482">
        <v>52</v>
      </c>
      <c r="D482" t="s">
        <v>7951</v>
      </c>
      <c r="E482" t="s">
        <v>3923</v>
      </c>
      <c r="F482" t="s">
        <v>7</v>
      </c>
      <c r="G482">
        <v>44</v>
      </c>
    </row>
    <row r="483" spans="1:7" x14ac:dyDescent="0.3">
      <c r="A483">
        <v>120</v>
      </c>
      <c r="B483" t="s">
        <v>4050</v>
      </c>
      <c r="C483">
        <v>38</v>
      </c>
      <c r="D483" t="s">
        <v>7952</v>
      </c>
      <c r="E483" t="s">
        <v>3923</v>
      </c>
      <c r="F483" t="s">
        <v>7</v>
      </c>
      <c r="G483">
        <v>44</v>
      </c>
    </row>
    <row r="484" spans="1:7" x14ac:dyDescent="0.3">
      <c r="A484">
        <v>123</v>
      </c>
      <c r="B484" t="s">
        <v>4053</v>
      </c>
      <c r="C484">
        <v>40</v>
      </c>
      <c r="D484" t="s">
        <v>7952</v>
      </c>
      <c r="E484" t="s">
        <v>3923</v>
      </c>
      <c r="F484" t="s">
        <v>7</v>
      </c>
      <c r="G484">
        <v>44</v>
      </c>
    </row>
    <row r="485" spans="1:7" x14ac:dyDescent="0.3">
      <c r="A485">
        <v>146</v>
      </c>
      <c r="B485" t="s">
        <v>4076</v>
      </c>
      <c r="C485">
        <v>24</v>
      </c>
      <c r="D485" t="s">
        <v>3926</v>
      </c>
      <c r="E485" t="s">
        <v>3923</v>
      </c>
      <c r="F485" t="s">
        <v>7</v>
      </c>
      <c r="G485">
        <v>44</v>
      </c>
    </row>
    <row r="486" spans="1:7" x14ac:dyDescent="0.3">
      <c r="A486">
        <v>210</v>
      </c>
      <c r="B486" t="s">
        <v>4140</v>
      </c>
      <c r="C486">
        <v>55</v>
      </c>
      <c r="D486" t="s">
        <v>7951</v>
      </c>
      <c r="E486" t="s">
        <v>3923</v>
      </c>
      <c r="F486" t="s">
        <v>7</v>
      </c>
      <c r="G486">
        <v>44</v>
      </c>
    </row>
    <row r="487" spans="1:7" x14ac:dyDescent="0.3">
      <c r="A487">
        <v>336</v>
      </c>
      <c r="B487" t="s">
        <v>4266</v>
      </c>
      <c r="C487">
        <v>20</v>
      </c>
      <c r="D487" t="s">
        <v>3926</v>
      </c>
      <c r="E487" t="s">
        <v>3923</v>
      </c>
      <c r="F487" t="s">
        <v>7</v>
      </c>
      <c r="G487">
        <v>44</v>
      </c>
    </row>
    <row r="488" spans="1:7" x14ac:dyDescent="0.3">
      <c r="A488">
        <v>518</v>
      </c>
      <c r="B488" t="s">
        <v>4448</v>
      </c>
      <c r="C488">
        <v>61</v>
      </c>
      <c r="D488" t="s">
        <v>3922</v>
      </c>
      <c r="E488" t="s">
        <v>3923</v>
      </c>
      <c r="F488" t="s">
        <v>7</v>
      </c>
      <c r="G488">
        <v>44</v>
      </c>
    </row>
    <row r="489" spans="1:7" x14ac:dyDescent="0.3">
      <c r="A489">
        <v>525</v>
      </c>
      <c r="B489" t="s">
        <v>4455</v>
      </c>
      <c r="C489">
        <v>59</v>
      </c>
      <c r="D489" t="s">
        <v>3922</v>
      </c>
      <c r="E489" t="s">
        <v>3923</v>
      </c>
      <c r="F489" t="s">
        <v>7</v>
      </c>
      <c r="G489">
        <v>44</v>
      </c>
    </row>
    <row r="490" spans="1:7" x14ac:dyDescent="0.3">
      <c r="A490">
        <v>607</v>
      </c>
      <c r="B490" t="s">
        <v>4537</v>
      </c>
      <c r="C490">
        <v>27</v>
      </c>
      <c r="D490" t="s">
        <v>7952</v>
      </c>
      <c r="E490" t="s">
        <v>3923</v>
      </c>
      <c r="F490" t="s">
        <v>7</v>
      </c>
      <c r="G490">
        <v>44</v>
      </c>
    </row>
    <row r="491" spans="1:7" x14ac:dyDescent="0.3">
      <c r="A491">
        <v>608</v>
      </c>
      <c r="B491" t="s">
        <v>4538</v>
      </c>
      <c r="C491">
        <v>47</v>
      </c>
      <c r="D491" t="s">
        <v>7951</v>
      </c>
      <c r="E491" t="s">
        <v>3923</v>
      </c>
      <c r="F491" t="s">
        <v>7</v>
      </c>
      <c r="G491">
        <v>44</v>
      </c>
    </row>
    <row r="492" spans="1:7" x14ac:dyDescent="0.3">
      <c r="A492">
        <v>623</v>
      </c>
      <c r="B492" t="s">
        <v>4553</v>
      </c>
      <c r="C492">
        <v>69</v>
      </c>
      <c r="D492" t="s">
        <v>3922</v>
      </c>
      <c r="E492" t="s">
        <v>3923</v>
      </c>
      <c r="F492" t="s">
        <v>7</v>
      </c>
      <c r="G492">
        <v>44</v>
      </c>
    </row>
    <row r="493" spans="1:7" x14ac:dyDescent="0.3">
      <c r="A493">
        <v>689</v>
      </c>
      <c r="B493" t="s">
        <v>4619</v>
      </c>
      <c r="C493">
        <v>25</v>
      </c>
      <c r="D493" t="s">
        <v>3926</v>
      </c>
      <c r="E493" t="s">
        <v>3923</v>
      </c>
      <c r="F493" t="s">
        <v>7</v>
      </c>
      <c r="G493">
        <v>44</v>
      </c>
    </row>
    <row r="494" spans="1:7" x14ac:dyDescent="0.3">
      <c r="A494">
        <v>845</v>
      </c>
      <c r="B494" t="s">
        <v>4775</v>
      </c>
      <c r="C494">
        <v>59</v>
      </c>
      <c r="D494" t="s">
        <v>3922</v>
      </c>
      <c r="E494" t="s">
        <v>3923</v>
      </c>
      <c r="F494" t="s">
        <v>7</v>
      </c>
      <c r="G494">
        <v>44</v>
      </c>
    </row>
    <row r="495" spans="1:7" x14ac:dyDescent="0.3">
      <c r="A495">
        <v>889</v>
      </c>
      <c r="B495" t="s">
        <v>4819</v>
      </c>
      <c r="C495">
        <v>49</v>
      </c>
      <c r="D495" t="s">
        <v>7951</v>
      </c>
      <c r="E495" t="s">
        <v>3923</v>
      </c>
      <c r="F495" t="s">
        <v>7</v>
      </c>
      <c r="G495">
        <v>44</v>
      </c>
    </row>
    <row r="496" spans="1:7" x14ac:dyDescent="0.3">
      <c r="A496">
        <v>1005</v>
      </c>
      <c r="B496" t="s">
        <v>4935</v>
      </c>
      <c r="C496">
        <v>33</v>
      </c>
      <c r="D496" t="s">
        <v>7952</v>
      </c>
      <c r="E496" t="s">
        <v>3923</v>
      </c>
      <c r="F496" t="s">
        <v>7</v>
      </c>
      <c r="G496">
        <v>44</v>
      </c>
    </row>
    <row r="497" spans="1:7" x14ac:dyDescent="0.3">
      <c r="A497">
        <v>1033</v>
      </c>
      <c r="B497" t="s">
        <v>4963</v>
      </c>
      <c r="C497">
        <v>55</v>
      </c>
      <c r="D497" t="s">
        <v>7951</v>
      </c>
      <c r="E497" t="s">
        <v>3923</v>
      </c>
      <c r="F497" t="s">
        <v>7</v>
      </c>
      <c r="G497">
        <v>44</v>
      </c>
    </row>
    <row r="498" spans="1:7" x14ac:dyDescent="0.3">
      <c r="A498">
        <v>1035</v>
      </c>
      <c r="B498" t="s">
        <v>4965</v>
      </c>
      <c r="C498">
        <v>68</v>
      </c>
      <c r="D498" t="s">
        <v>3922</v>
      </c>
      <c r="E498" t="s">
        <v>3923</v>
      </c>
      <c r="F498" t="s">
        <v>7</v>
      </c>
      <c r="G498">
        <v>44</v>
      </c>
    </row>
    <row r="499" spans="1:7" x14ac:dyDescent="0.3">
      <c r="A499">
        <v>1155</v>
      </c>
      <c r="B499" t="s">
        <v>5085</v>
      </c>
      <c r="C499">
        <v>49</v>
      </c>
      <c r="D499" t="s">
        <v>7951</v>
      </c>
      <c r="E499" t="s">
        <v>3923</v>
      </c>
      <c r="F499" t="s">
        <v>1691</v>
      </c>
      <c r="G499">
        <v>44</v>
      </c>
    </row>
    <row r="500" spans="1:7" x14ac:dyDescent="0.3">
      <c r="A500">
        <v>1180</v>
      </c>
      <c r="B500" t="s">
        <v>5110</v>
      </c>
      <c r="C500">
        <v>20</v>
      </c>
      <c r="D500" t="s">
        <v>3926</v>
      </c>
      <c r="E500" t="s">
        <v>3923</v>
      </c>
      <c r="F500" t="s">
        <v>1691</v>
      </c>
      <c r="G500">
        <v>44</v>
      </c>
    </row>
    <row r="501" spans="1:7" x14ac:dyDescent="0.3">
      <c r="A501">
        <v>1263</v>
      </c>
      <c r="B501" t="s">
        <v>5193</v>
      </c>
      <c r="C501">
        <v>29</v>
      </c>
      <c r="D501" t="s">
        <v>7952</v>
      </c>
      <c r="E501" t="s">
        <v>3923</v>
      </c>
      <c r="F501" t="s">
        <v>1691</v>
      </c>
      <c r="G501">
        <v>44</v>
      </c>
    </row>
    <row r="502" spans="1:7" x14ac:dyDescent="0.3">
      <c r="A502">
        <v>1287</v>
      </c>
      <c r="B502" t="s">
        <v>5217</v>
      </c>
      <c r="C502">
        <v>40</v>
      </c>
      <c r="D502" t="s">
        <v>7952</v>
      </c>
      <c r="E502" t="s">
        <v>3923</v>
      </c>
      <c r="F502" t="s">
        <v>1691</v>
      </c>
      <c r="G502">
        <v>44</v>
      </c>
    </row>
    <row r="503" spans="1:7" x14ac:dyDescent="0.3">
      <c r="A503">
        <v>1337</v>
      </c>
      <c r="B503" t="s">
        <v>5267</v>
      </c>
      <c r="C503">
        <v>23</v>
      </c>
      <c r="D503" t="s">
        <v>3926</v>
      </c>
      <c r="E503" t="s">
        <v>3923</v>
      </c>
      <c r="F503" t="s">
        <v>1691</v>
      </c>
      <c r="G503">
        <v>44</v>
      </c>
    </row>
    <row r="504" spans="1:7" x14ac:dyDescent="0.3">
      <c r="A504">
        <v>1373</v>
      </c>
      <c r="B504" t="s">
        <v>5303</v>
      </c>
      <c r="C504">
        <v>64</v>
      </c>
      <c r="D504" t="s">
        <v>3922</v>
      </c>
      <c r="E504" t="s">
        <v>3923</v>
      </c>
      <c r="F504" t="s">
        <v>1691</v>
      </c>
      <c r="G504">
        <v>44</v>
      </c>
    </row>
    <row r="505" spans="1:7" x14ac:dyDescent="0.3">
      <c r="A505">
        <v>1494</v>
      </c>
      <c r="B505" t="s">
        <v>5424</v>
      </c>
      <c r="C505">
        <v>70</v>
      </c>
      <c r="D505" t="s">
        <v>3922</v>
      </c>
      <c r="E505" t="s">
        <v>3923</v>
      </c>
      <c r="F505" t="s">
        <v>1691</v>
      </c>
      <c r="G505">
        <v>44</v>
      </c>
    </row>
    <row r="506" spans="1:7" x14ac:dyDescent="0.3">
      <c r="A506">
        <v>1507</v>
      </c>
      <c r="B506" t="s">
        <v>5437</v>
      </c>
      <c r="C506">
        <v>35</v>
      </c>
      <c r="D506" t="s">
        <v>7952</v>
      </c>
      <c r="E506" t="s">
        <v>3923</v>
      </c>
      <c r="F506" t="s">
        <v>1691</v>
      </c>
      <c r="G506">
        <v>44</v>
      </c>
    </row>
    <row r="507" spans="1:7" x14ac:dyDescent="0.3">
      <c r="A507">
        <v>1510</v>
      </c>
      <c r="B507" t="s">
        <v>5440</v>
      </c>
      <c r="C507">
        <v>20</v>
      </c>
      <c r="D507" t="s">
        <v>3926</v>
      </c>
      <c r="E507" t="s">
        <v>3923</v>
      </c>
      <c r="F507" t="s">
        <v>1691</v>
      </c>
      <c r="G507">
        <v>44</v>
      </c>
    </row>
    <row r="508" spans="1:7" x14ac:dyDescent="0.3">
      <c r="A508">
        <v>1556</v>
      </c>
      <c r="B508" t="s">
        <v>5486</v>
      </c>
      <c r="C508">
        <v>43</v>
      </c>
      <c r="D508" t="s">
        <v>7951</v>
      </c>
      <c r="E508" t="s">
        <v>3923</v>
      </c>
      <c r="F508" t="s">
        <v>1691</v>
      </c>
      <c r="G508">
        <v>44</v>
      </c>
    </row>
    <row r="509" spans="1:7" x14ac:dyDescent="0.3">
      <c r="A509">
        <v>1660</v>
      </c>
      <c r="B509" t="s">
        <v>5590</v>
      </c>
      <c r="C509">
        <v>53</v>
      </c>
      <c r="D509" t="s">
        <v>7951</v>
      </c>
      <c r="E509" t="s">
        <v>3923</v>
      </c>
      <c r="F509" t="s">
        <v>1691</v>
      </c>
      <c r="G509">
        <v>44</v>
      </c>
    </row>
    <row r="510" spans="1:7" x14ac:dyDescent="0.3">
      <c r="A510">
        <v>1702</v>
      </c>
      <c r="B510" t="s">
        <v>5632</v>
      </c>
      <c r="C510">
        <v>69</v>
      </c>
      <c r="D510" t="s">
        <v>3922</v>
      </c>
      <c r="E510" t="s">
        <v>3923</v>
      </c>
      <c r="F510" t="s">
        <v>1691</v>
      </c>
      <c r="G510">
        <v>44</v>
      </c>
    </row>
    <row r="511" spans="1:7" x14ac:dyDescent="0.3">
      <c r="A511">
        <v>1747</v>
      </c>
      <c r="B511" t="s">
        <v>5677</v>
      </c>
      <c r="C511">
        <v>65</v>
      </c>
      <c r="D511" t="s">
        <v>3922</v>
      </c>
      <c r="E511" t="s">
        <v>3923</v>
      </c>
      <c r="F511" t="s">
        <v>1691</v>
      </c>
      <c r="G511">
        <v>44</v>
      </c>
    </row>
    <row r="512" spans="1:7" x14ac:dyDescent="0.3">
      <c r="A512">
        <v>1827</v>
      </c>
      <c r="B512" t="s">
        <v>5757</v>
      </c>
      <c r="C512">
        <v>45</v>
      </c>
      <c r="D512" t="s">
        <v>7951</v>
      </c>
      <c r="E512" t="s">
        <v>3923</v>
      </c>
      <c r="F512" t="s">
        <v>1691</v>
      </c>
      <c r="G512">
        <v>44</v>
      </c>
    </row>
    <row r="513" spans="1:7" x14ac:dyDescent="0.3">
      <c r="A513">
        <v>1869</v>
      </c>
      <c r="B513" t="s">
        <v>5799</v>
      </c>
      <c r="C513">
        <v>23</v>
      </c>
      <c r="D513" t="s">
        <v>3926</v>
      </c>
      <c r="E513" t="s">
        <v>3923</v>
      </c>
      <c r="F513" t="s">
        <v>1691</v>
      </c>
      <c r="G513">
        <v>44</v>
      </c>
    </row>
    <row r="514" spans="1:7" x14ac:dyDescent="0.3">
      <c r="A514">
        <v>1916</v>
      </c>
      <c r="B514" t="s">
        <v>5846</v>
      </c>
      <c r="C514">
        <v>51</v>
      </c>
      <c r="D514" t="s">
        <v>7951</v>
      </c>
      <c r="E514" t="s">
        <v>3923</v>
      </c>
      <c r="F514" t="s">
        <v>1691</v>
      </c>
      <c r="G514">
        <v>44</v>
      </c>
    </row>
    <row r="515" spans="1:7" x14ac:dyDescent="0.3">
      <c r="A515">
        <v>1926</v>
      </c>
      <c r="B515" t="s">
        <v>5856</v>
      </c>
      <c r="C515">
        <v>59</v>
      </c>
      <c r="D515" t="s">
        <v>3922</v>
      </c>
      <c r="E515" t="s">
        <v>3923</v>
      </c>
      <c r="F515" t="s">
        <v>1691</v>
      </c>
      <c r="G515">
        <v>44</v>
      </c>
    </row>
    <row r="516" spans="1:7" x14ac:dyDescent="0.3">
      <c r="A516">
        <v>1937</v>
      </c>
      <c r="B516" t="s">
        <v>5867</v>
      </c>
      <c r="C516">
        <v>70</v>
      </c>
      <c r="D516" t="s">
        <v>3922</v>
      </c>
      <c r="E516" t="s">
        <v>3923</v>
      </c>
      <c r="F516" t="s">
        <v>1691</v>
      </c>
      <c r="G516">
        <v>44</v>
      </c>
    </row>
    <row r="517" spans="1:7" x14ac:dyDescent="0.3">
      <c r="A517">
        <v>2067</v>
      </c>
      <c r="B517" t="s">
        <v>5997</v>
      </c>
      <c r="C517">
        <v>64</v>
      </c>
      <c r="D517" t="s">
        <v>3922</v>
      </c>
      <c r="E517" t="s">
        <v>3923</v>
      </c>
      <c r="F517" t="s">
        <v>1691</v>
      </c>
      <c r="G517">
        <v>44</v>
      </c>
    </row>
    <row r="518" spans="1:7" x14ac:dyDescent="0.3">
      <c r="A518">
        <v>2069</v>
      </c>
      <c r="B518" t="s">
        <v>5999</v>
      </c>
      <c r="C518">
        <v>70</v>
      </c>
      <c r="D518" t="s">
        <v>3922</v>
      </c>
      <c r="E518" t="s">
        <v>3923</v>
      </c>
      <c r="F518" t="s">
        <v>1691</v>
      </c>
      <c r="G518">
        <v>44</v>
      </c>
    </row>
    <row r="519" spans="1:7" x14ac:dyDescent="0.3">
      <c r="A519">
        <v>2075</v>
      </c>
      <c r="B519" t="s">
        <v>6005</v>
      </c>
      <c r="C519">
        <v>36</v>
      </c>
      <c r="D519" t="s">
        <v>7952</v>
      </c>
      <c r="E519" t="s">
        <v>3923</v>
      </c>
      <c r="F519" t="s">
        <v>1691</v>
      </c>
      <c r="G519">
        <v>44</v>
      </c>
    </row>
    <row r="520" spans="1:7" x14ac:dyDescent="0.3">
      <c r="A520">
        <v>2164</v>
      </c>
      <c r="B520" t="s">
        <v>6094</v>
      </c>
      <c r="C520">
        <v>52</v>
      </c>
      <c r="D520" t="s">
        <v>7951</v>
      </c>
      <c r="E520" t="s">
        <v>3923</v>
      </c>
      <c r="F520" t="s">
        <v>1691</v>
      </c>
      <c r="G520">
        <v>44</v>
      </c>
    </row>
    <row r="521" spans="1:7" x14ac:dyDescent="0.3">
      <c r="A521">
        <v>2177</v>
      </c>
      <c r="B521" t="s">
        <v>6107</v>
      </c>
      <c r="C521">
        <v>24</v>
      </c>
      <c r="D521" t="s">
        <v>3926</v>
      </c>
      <c r="E521" t="s">
        <v>3923</v>
      </c>
      <c r="F521" t="s">
        <v>1691</v>
      </c>
      <c r="G521">
        <v>44</v>
      </c>
    </row>
    <row r="522" spans="1:7" x14ac:dyDescent="0.3">
      <c r="A522">
        <v>2210</v>
      </c>
      <c r="B522" t="s">
        <v>6140</v>
      </c>
      <c r="C522">
        <v>42</v>
      </c>
      <c r="D522" t="s">
        <v>7951</v>
      </c>
      <c r="E522" t="s">
        <v>3923</v>
      </c>
      <c r="F522" t="s">
        <v>1691</v>
      </c>
      <c r="G522">
        <v>44</v>
      </c>
    </row>
    <row r="523" spans="1:7" x14ac:dyDescent="0.3">
      <c r="A523">
        <v>2236</v>
      </c>
      <c r="B523" t="s">
        <v>6166</v>
      </c>
      <c r="C523">
        <v>40</v>
      </c>
      <c r="D523" t="s">
        <v>7952</v>
      </c>
      <c r="E523" t="s">
        <v>3923</v>
      </c>
      <c r="F523" t="s">
        <v>1691</v>
      </c>
      <c r="G523">
        <v>44</v>
      </c>
    </row>
    <row r="524" spans="1:7" x14ac:dyDescent="0.3">
      <c r="A524">
        <v>2255</v>
      </c>
      <c r="B524" t="s">
        <v>6185</v>
      </c>
      <c r="C524">
        <v>24</v>
      </c>
      <c r="D524" t="s">
        <v>3926</v>
      </c>
      <c r="E524" t="s">
        <v>3923</v>
      </c>
      <c r="F524" t="s">
        <v>1691</v>
      </c>
      <c r="G524">
        <v>44</v>
      </c>
    </row>
    <row r="525" spans="1:7" x14ac:dyDescent="0.3">
      <c r="A525">
        <v>2259</v>
      </c>
      <c r="B525" t="s">
        <v>6189</v>
      </c>
      <c r="C525">
        <v>24</v>
      </c>
      <c r="D525" t="s">
        <v>3926</v>
      </c>
      <c r="E525" t="s">
        <v>3923</v>
      </c>
      <c r="F525" t="s">
        <v>1691</v>
      </c>
      <c r="G525">
        <v>44</v>
      </c>
    </row>
    <row r="526" spans="1:7" x14ac:dyDescent="0.3">
      <c r="A526">
        <v>2273</v>
      </c>
      <c r="B526" t="s">
        <v>6203</v>
      </c>
      <c r="C526">
        <v>29</v>
      </c>
      <c r="D526" t="s">
        <v>7952</v>
      </c>
      <c r="E526" t="s">
        <v>3923</v>
      </c>
      <c r="F526" t="s">
        <v>1691</v>
      </c>
      <c r="G526">
        <v>44</v>
      </c>
    </row>
    <row r="527" spans="1:7" x14ac:dyDescent="0.3">
      <c r="A527">
        <v>2344</v>
      </c>
      <c r="B527" t="s">
        <v>6274</v>
      </c>
      <c r="C527">
        <v>58</v>
      </c>
      <c r="D527" t="s">
        <v>3922</v>
      </c>
      <c r="E527" t="s">
        <v>3923</v>
      </c>
      <c r="F527" t="s">
        <v>1691</v>
      </c>
      <c r="G527">
        <v>44</v>
      </c>
    </row>
    <row r="528" spans="1:7" x14ac:dyDescent="0.3">
      <c r="A528">
        <v>2360</v>
      </c>
      <c r="B528" t="s">
        <v>6290</v>
      </c>
      <c r="C528">
        <v>19</v>
      </c>
      <c r="D528" t="s">
        <v>3926</v>
      </c>
      <c r="E528" t="s">
        <v>3923</v>
      </c>
      <c r="F528" t="s">
        <v>1691</v>
      </c>
      <c r="G528">
        <v>44</v>
      </c>
    </row>
    <row r="529" spans="1:7" x14ac:dyDescent="0.3">
      <c r="A529">
        <v>2383</v>
      </c>
      <c r="B529" t="s">
        <v>6313</v>
      </c>
      <c r="C529">
        <v>39</v>
      </c>
      <c r="D529" t="s">
        <v>7952</v>
      </c>
      <c r="E529" t="s">
        <v>3923</v>
      </c>
      <c r="F529" t="s">
        <v>1691</v>
      </c>
      <c r="G529">
        <v>44</v>
      </c>
    </row>
    <row r="530" spans="1:7" x14ac:dyDescent="0.3">
      <c r="A530">
        <v>2399</v>
      </c>
      <c r="B530" t="s">
        <v>6329</v>
      </c>
      <c r="C530">
        <v>65</v>
      </c>
      <c r="D530" t="s">
        <v>3922</v>
      </c>
      <c r="E530" t="s">
        <v>3923</v>
      </c>
      <c r="F530" t="s">
        <v>1691</v>
      </c>
      <c r="G530">
        <v>44</v>
      </c>
    </row>
    <row r="531" spans="1:7" x14ac:dyDescent="0.3">
      <c r="A531">
        <v>2409</v>
      </c>
      <c r="B531" t="s">
        <v>6339</v>
      </c>
      <c r="C531">
        <v>23</v>
      </c>
      <c r="D531" t="s">
        <v>3926</v>
      </c>
      <c r="E531" t="s">
        <v>3923</v>
      </c>
      <c r="F531" t="s">
        <v>1691</v>
      </c>
      <c r="G531">
        <v>44</v>
      </c>
    </row>
    <row r="532" spans="1:7" x14ac:dyDescent="0.3">
      <c r="A532">
        <v>2661</v>
      </c>
      <c r="B532" t="s">
        <v>6592</v>
      </c>
      <c r="C532">
        <v>24</v>
      </c>
      <c r="D532" t="s">
        <v>3926</v>
      </c>
      <c r="E532" t="s">
        <v>6584</v>
      </c>
      <c r="F532" t="s">
        <v>1691</v>
      </c>
      <c r="G532">
        <v>44</v>
      </c>
    </row>
    <row r="533" spans="1:7" x14ac:dyDescent="0.3">
      <c r="A533">
        <v>2663</v>
      </c>
      <c r="B533" t="s">
        <v>6594</v>
      </c>
      <c r="C533">
        <v>25</v>
      </c>
      <c r="D533" t="s">
        <v>3926</v>
      </c>
      <c r="E533" t="s">
        <v>6584</v>
      </c>
      <c r="F533" t="s">
        <v>1691</v>
      </c>
      <c r="G533">
        <v>44</v>
      </c>
    </row>
    <row r="534" spans="1:7" x14ac:dyDescent="0.3">
      <c r="A534">
        <v>2709</v>
      </c>
      <c r="B534" t="s">
        <v>6640</v>
      </c>
      <c r="C534">
        <v>57</v>
      </c>
      <c r="D534" t="s">
        <v>7951</v>
      </c>
      <c r="E534" t="s">
        <v>6584</v>
      </c>
      <c r="F534" t="s">
        <v>1691</v>
      </c>
      <c r="G534">
        <v>44</v>
      </c>
    </row>
    <row r="535" spans="1:7" x14ac:dyDescent="0.3">
      <c r="A535">
        <v>2732</v>
      </c>
      <c r="B535" t="s">
        <v>6663</v>
      </c>
      <c r="C535">
        <v>52</v>
      </c>
      <c r="D535" t="s">
        <v>7951</v>
      </c>
      <c r="E535" t="s">
        <v>6584</v>
      </c>
      <c r="F535" t="s">
        <v>1691</v>
      </c>
      <c r="G535">
        <v>44</v>
      </c>
    </row>
    <row r="536" spans="1:7" x14ac:dyDescent="0.3">
      <c r="A536">
        <v>2746</v>
      </c>
      <c r="B536" t="s">
        <v>6677</v>
      </c>
      <c r="C536">
        <v>28</v>
      </c>
      <c r="D536" t="s">
        <v>7952</v>
      </c>
      <c r="E536" t="s">
        <v>6584</v>
      </c>
      <c r="F536" t="s">
        <v>1691</v>
      </c>
      <c r="G536">
        <v>44</v>
      </c>
    </row>
    <row r="537" spans="1:7" x14ac:dyDescent="0.3">
      <c r="A537">
        <v>2838</v>
      </c>
      <c r="B537" t="s">
        <v>6769</v>
      </c>
      <c r="C537">
        <v>65</v>
      </c>
      <c r="D537" t="s">
        <v>3922</v>
      </c>
      <c r="E537" t="s">
        <v>6584</v>
      </c>
      <c r="F537" t="s">
        <v>1691</v>
      </c>
      <c r="G537">
        <v>44</v>
      </c>
    </row>
    <row r="538" spans="1:7" x14ac:dyDescent="0.3">
      <c r="A538">
        <v>2894</v>
      </c>
      <c r="B538" t="s">
        <v>6825</v>
      </c>
      <c r="C538">
        <v>69</v>
      </c>
      <c r="D538" t="s">
        <v>3922</v>
      </c>
      <c r="E538" t="s">
        <v>6584</v>
      </c>
      <c r="F538" t="s">
        <v>1691</v>
      </c>
      <c r="G538">
        <v>44</v>
      </c>
    </row>
    <row r="539" spans="1:7" x14ac:dyDescent="0.3">
      <c r="A539">
        <v>2951</v>
      </c>
      <c r="B539" t="s">
        <v>6882</v>
      </c>
      <c r="C539">
        <v>22</v>
      </c>
      <c r="D539" t="s">
        <v>3926</v>
      </c>
      <c r="E539" t="s">
        <v>6584</v>
      </c>
      <c r="F539" t="s">
        <v>1691</v>
      </c>
      <c r="G539">
        <v>44</v>
      </c>
    </row>
    <row r="540" spans="1:7" x14ac:dyDescent="0.3">
      <c r="A540">
        <v>2971</v>
      </c>
      <c r="B540" t="s">
        <v>6902</v>
      </c>
      <c r="C540">
        <v>24</v>
      </c>
      <c r="D540" t="s">
        <v>3926</v>
      </c>
      <c r="E540" t="s">
        <v>6584</v>
      </c>
      <c r="F540" t="s">
        <v>1691</v>
      </c>
      <c r="G540">
        <v>44</v>
      </c>
    </row>
    <row r="541" spans="1:7" x14ac:dyDescent="0.3">
      <c r="A541">
        <v>3159</v>
      </c>
      <c r="B541" t="s">
        <v>7090</v>
      </c>
      <c r="C541">
        <v>30</v>
      </c>
      <c r="D541" t="s">
        <v>7952</v>
      </c>
      <c r="E541" t="s">
        <v>6584</v>
      </c>
      <c r="F541" t="s">
        <v>1691</v>
      </c>
      <c r="G541">
        <v>44</v>
      </c>
    </row>
    <row r="542" spans="1:7" x14ac:dyDescent="0.3">
      <c r="A542">
        <v>3399</v>
      </c>
      <c r="B542" t="s">
        <v>7330</v>
      </c>
      <c r="C542">
        <v>54</v>
      </c>
      <c r="D542" t="s">
        <v>7951</v>
      </c>
      <c r="E542" t="s">
        <v>6584</v>
      </c>
      <c r="F542" t="s">
        <v>1691</v>
      </c>
      <c r="G542">
        <v>44</v>
      </c>
    </row>
    <row r="543" spans="1:7" x14ac:dyDescent="0.3">
      <c r="A543">
        <v>3428</v>
      </c>
      <c r="B543" t="s">
        <v>7359</v>
      </c>
      <c r="C543">
        <v>39</v>
      </c>
      <c r="D543" t="s">
        <v>7952</v>
      </c>
      <c r="E543" t="s">
        <v>6584</v>
      </c>
      <c r="F543" t="s">
        <v>1691</v>
      </c>
      <c r="G543">
        <v>44</v>
      </c>
    </row>
    <row r="544" spans="1:7" x14ac:dyDescent="0.3">
      <c r="A544">
        <v>3584</v>
      </c>
      <c r="B544" t="s">
        <v>7515</v>
      </c>
      <c r="C544">
        <v>52</v>
      </c>
      <c r="D544" t="s">
        <v>7951</v>
      </c>
      <c r="E544" t="s">
        <v>6584</v>
      </c>
      <c r="F544" t="s">
        <v>1691</v>
      </c>
      <c r="G544">
        <v>44</v>
      </c>
    </row>
    <row r="545" spans="1:7" x14ac:dyDescent="0.3">
      <c r="A545">
        <v>3597</v>
      </c>
      <c r="B545" t="s">
        <v>7528</v>
      </c>
      <c r="C545">
        <v>28</v>
      </c>
      <c r="D545" t="s">
        <v>7952</v>
      </c>
      <c r="E545" t="s">
        <v>6584</v>
      </c>
      <c r="F545" t="s">
        <v>1691</v>
      </c>
      <c r="G545">
        <v>44</v>
      </c>
    </row>
    <row r="546" spans="1:7" x14ac:dyDescent="0.3">
      <c r="A546">
        <v>3630</v>
      </c>
      <c r="B546" t="s">
        <v>7561</v>
      </c>
      <c r="C546">
        <v>52</v>
      </c>
      <c r="D546" t="s">
        <v>7951</v>
      </c>
      <c r="E546" t="s">
        <v>6584</v>
      </c>
      <c r="F546" t="s">
        <v>1691</v>
      </c>
      <c r="G546">
        <v>44</v>
      </c>
    </row>
    <row r="547" spans="1:7" x14ac:dyDescent="0.3">
      <c r="A547">
        <v>3719</v>
      </c>
      <c r="B547" t="s">
        <v>7650</v>
      </c>
      <c r="C547">
        <v>36</v>
      </c>
      <c r="D547" t="s">
        <v>7952</v>
      </c>
      <c r="E547" t="s">
        <v>6584</v>
      </c>
      <c r="F547" t="s">
        <v>1691</v>
      </c>
      <c r="G547">
        <v>44</v>
      </c>
    </row>
    <row r="548" spans="1:7" x14ac:dyDescent="0.3">
      <c r="A548">
        <v>3861</v>
      </c>
      <c r="B548" t="s">
        <v>7792</v>
      </c>
      <c r="C548">
        <v>57</v>
      </c>
      <c r="D548" t="s">
        <v>7951</v>
      </c>
      <c r="E548" t="s">
        <v>6584</v>
      </c>
      <c r="F548" t="s">
        <v>1691</v>
      </c>
      <c r="G548">
        <v>44</v>
      </c>
    </row>
    <row r="549" spans="1:7" x14ac:dyDescent="0.3">
      <c r="A549">
        <v>3895</v>
      </c>
      <c r="B549" t="s">
        <v>7826</v>
      </c>
      <c r="C549">
        <v>66</v>
      </c>
      <c r="D549" t="s">
        <v>3922</v>
      </c>
      <c r="E549" t="s">
        <v>6584</v>
      </c>
      <c r="F549" t="s">
        <v>1691</v>
      </c>
      <c r="G549">
        <v>44</v>
      </c>
    </row>
    <row r="550" spans="1:7" x14ac:dyDescent="0.3">
      <c r="A550">
        <v>64</v>
      </c>
      <c r="B550" t="s">
        <v>3994</v>
      </c>
      <c r="C550">
        <v>33</v>
      </c>
      <c r="D550" t="s">
        <v>7952</v>
      </c>
      <c r="E550" t="s">
        <v>3923</v>
      </c>
      <c r="F550" t="s">
        <v>7</v>
      </c>
      <c r="G550">
        <v>43</v>
      </c>
    </row>
    <row r="551" spans="1:7" x14ac:dyDescent="0.3">
      <c r="A551">
        <v>74</v>
      </c>
      <c r="B551" t="s">
        <v>4004</v>
      </c>
      <c r="C551">
        <v>48</v>
      </c>
      <c r="D551" t="s">
        <v>7951</v>
      </c>
      <c r="E551" t="s">
        <v>3923</v>
      </c>
      <c r="F551" t="s">
        <v>7</v>
      </c>
      <c r="G551">
        <v>43</v>
      </c>
    </row>
    <row r="552" spans="1:7" x14ac:dyDescent="0.3">
      <c r="A552">
        <v>80</v>
      </c>
      <c r="B552" t="s">
        <v>4010</v>
      </c>
      <c r="C552">
        <v>38</v>
      </c>
      <c r="D552" t="s">
        <v>7952</v>
      </c>
      <c r="E552" t="s">
        <v>3923</v>
      </c>
      <c r="F552" t="s">
        <v>7</v>
      </c>
      <c r="G552">
        <v>43</v>
      </c>
    </row>
    <row r="553" spans="1:7" x14ac:dyDescent="0.3">
      <c r="A553">
        <v>97</v>
      </c>
      <c r="B553" t="s">
        <v>4027</v>
      </c>
      <c r="C553">
        <v>32</v>
      </c>
      <c r="D553" t="s">
        <v>7952</v>
      </c>
      <c r="E553" t="s">
        <v>3923</v>
      </c>
      <c r="F553" t="s">
        <v>7</v>
      </c>
      <c r="G553">
        <v>43</v>
      </c>
    </row>
    <row r="554" spans="1:7" x14ac:dyDescent="0.3">
      <c r="A554">
        <v>110</v>
      </c>
      <c r="B554" t="s">
        <v>4040</v>
      </c>
      <c r="C554">
        <v>58</v>
      </c>
      <c r="D554" t="s">
        <v>3922</v>
      </c>
      <c r="E554" t="s">
        <v>3923</v>
      </c>
      <c r="F554" t="s">
        <v>7</v>
      </c>
      <c r="G554">
        <v>43</v>
      </c>
    </row>
    <row r="555" spans="1:7" x14ac:dyDescent="0.3">
      <c r="A555">
        <v>231</v>
      </c>
      <c r="B555" t="s">
        <v>4161</v>
      </c>
      <c r="C555">
        <v>66</v>
      </c>
      <c r="D555" t="s">
        <v>3922</v>
      </c>
      <c r="E555" t="s">
        <v>3923</v>
      </c>
      <c r="F555" t="s">
        <v>7</v>
      </c>
      <c r="G555">
        <v>43</v>
      </c>
    </row>
    <row r="556" spans="1:7" x14ac:dyDescent="0.3">
      <c r="A556">
        <v>242</v>
      </c>
      <c r="B556" t="s">
        <v>4172</v>
      </c>
      <c r="C556">
        <v>36</v>
      </c>
      <c r="D556" t="s">
        <v>7952</v>
      </c>
      <c r="E556" t="s">
        <v>3923</v>
      </c>
      <c r="F556" t="s">
        <v>7</v>
      </c>
      <c r="G556">
        <v>43</v>
      </c>
    </row>
    <row r="557" spans="1:7" x14ac:dyDescent="0.3">
      <c r="A557">
        <v>331</v>
      </c>
      <c r="B557" t="s">
        <v>4261</v>
      </c>
      <c r="C557">
        <v>46</v>
      </c>
      <c r="D557" t="s">
        <v>7951</v>
      </c>
      <c r="E557" t="s">
        <v>3923</v>
      </c>
      <c r="F557" t="s">
        <v>7</v>
      </c>
      <c r="G557">
        <v>43</v>
      </c>
    </row>
    <row r="558" spans="1:7" x14ac:dyDescent="0.3">
      <c r="A558">
        <v>348</v>
      </c>
      <c r="B558" t="s">
        <v>4278</v>
      </c>
      <c r="C558">
        <v>36</v>
      </c>
      <c r="D558" t="s">
        <v>7952</v>
      </c>
      <c r="E558" t="s">
        <v>3923</v>
      </c>
      <c r="F558" t="s">
        <v>7</v>
      </c>
      <c r="G558">
        <v>43</v>
      </c>
    </row>
    <row r="559" spans="1:7" x14ac:dyDescent="0.3">
      <c r="A559">
        <v>480</v>
      </c>
      <c r="B559" t="s">
        <v>4410</v>
      </c>
      <c r="C559">
        <v>39</v>
      </c>
      <c r="D559" t="s">
        <v>7952</v>
      </c>
      <c r="E559" t="s">
        <v>3923</v>
      </c>
      <c r="F559" t="s">
        <v>7</v>
      </c>
      <c r="G559">
        <v>43</v>
      </c>
    </row>
    <row r="560" spans="1:7" x14ac:dyDescent="0.3">
      <c r="A560">
        <v>539</v>
      </c>
      <c r="B560" t="s">
        <v>4469</v>
      </c>
      <c r="C560">
        <v>27</v>
      </c>
      <c r="D560" t="s">
        <v>7952</v>
      </c>
      <c r="E560" t="s">
        <v>3923</v>
      </c>
      <c r="F560" t="s">
        <v>7</v>
      </c>
      <c r="G560">
        <v>43</v>
      </c>
    </row>
    <row r="561" spans="1:7" x14ac:dyDescent="0.3">
      <c r="A561">
        <v>559</v>
      </c>
      <c r="B561" t="s">
        <v>4489</v>
      </c>
      <c r="C561">
        <v>50</v>
      </c>
      <c r="D561" t="s">
        <v>7951</v>
      </c>
      <c r="E561" t="s">
        <v>3923</v>
      </c>
      <c r="F561" t="s">
        <v>7</v>
      </c>
      <c r="G561">
        <v>43</v>
      </c>
    </row>
    <row r="562" spans="1:7" x14ac:dyDescent="0.3">
      <c r="A562">
        <v>724</v>
      </c>
      <c r="B562" t="s">
        <v>4654</v>
      </c>
      <c r="C562">
        <v>35</v>
      </c>
      <c r="D562" t="s">
        <v>7952</v>
      </c>
      <c r="E562" t="s">
        <v>3923</v>
      </c>
      <c r="F562" t="s">
        <v>7</v>
      </c>
      <c r="G562">
        <v>43</v>
      </c>
    </row>
    <row r="563" spans="1:7" x14ac:dyDescent="0.3">
      <c r="A563">
        <v>763</v>
      </c>
      <c r="B563" t="s">
        <v>4693</v>
      </c>
      <c r="C563">
        <v>45</v>
      </c>
      <c r="D563" t="s">
        <v>7951</v>
      </c>
      <c r="E563" t="s">
        <v>3923</v>
      </c>
      <c r="F563" t="s">
        <v>7</v>
      </c>
      <c r="G563">
        <v>43</v>
      </c>
    </row>
    <row r="564" spans="1:7" x14ac:dyDescent="0.3">
      <c r="A564">
        <v>797</v>
      </c>
      <c r="B564" t="s">
        <v>4727</v>
      </c>
      <c r="C564">
        <v>42</v>
      </c>
      <c r="D564" t="s">
        <v>7951</v>
      </c>
      <c r="E564" t="s">
        <v>3923</v>
      </c>
      <c r="F564" t="s">
        <v>7</v>
      </c>
      <c r="G564">
        <v>43</v>
      </c>
    </row>
    <row r="565" spans="1:7" x14ac:dyDescent="0.3">
      <c r="A565">
        <v>893</v>
      </c>
      <c r="B565" t="s">
        <v>4823</v>
      </c>
      <c r="C565">
        <v>31</v>
      </c>
      <c r="D565" t="s">
        <v>7952</v>
      </c>
      <c r="E565" t="s">
        <v>3923</v>
      </c>
      <c r="F565" t="s">
        <v>7</v>
      </c>
      <c r="G565">
        <v>43</v>
      </c>
    </row>
    <row r="566" spans="1:7" x14ac:dyDescent="0.3">
      <c r="A566">
        <v>1084</v>
      </c>
      <c r="B566" t="s">
        <v>5014</v>
      </c>
      <c r="C566">
        <v>35</v>
      </c>
      <c r="D566" t="s">
        <v>7952</v>
      </c>
      <c r="E566" t="s">
        <v>3923</v>
      </c>
      <c r="F566" t="s">
        <v>1691</v>
      </c>
      <c r="G566">
        <v>43</v>
      </c>
    </row>
    <row r="567" spans="1:7" x14ac:dyDescent="0.3">
      <c r="A567">
        <v>1144</v>
      </c>
      <c r="B567" t="s">
        <v>5074</v>
      </c>
      <c r="C567">
        <v>68</v>
      </c>
      <c r="D567" t="s">
        <v>3922</v>
      </c>
      <c r="E567" t="s">
        <v>3923</v>
      </c>
      <c r="F567" t="s">
        <v>1691</v>
      </c>
      <c r="G567">
        <v>43</v>
      </c>
    </row>
    <row r="568" spans="1:7" x14ac:dyDescent="0.3">
      <c r="A568">
        <v>1182</v>
      </c>
      <c r="B568" t="s">
        <v>5112</v>
      </c>
      <c r="C568">
        <v>61</v>
      </c>
      <c r="D568" t="s">
        <v>3922</v>
      </c>
      <c r="E568" t="s">
        <v>3923</v>
      </c>
      <c r="F568" t="s">
        <v>1691</v>
      </c>
      <c r="G568">
        <v>43</v>
      </c>
    </row>
    <row r="569" spans="1:7" x14ac:dyDescent="0.3">
      <c r="A569">
        <v>1219</v>
      </c>
      <c r="B569" t="s">
        <v>5149</v>
      </c>
      <c r="C569">
        <v>55</v>
      </c>
      <c r="D569" t="s">
        <v>7951</v>
      </c>
      <c r="E569" t="s">
        <v>3923</v>
      </c>
      <c r="F569" t="s">
        <v>1691</v>
      </c>
      <c r="G569">
        <v>43</v>
      </c>
    </row>
    <row r="570" spans="1:7" x14ac:dyDescent="0.3">
      <c r="A570">
        <v>1232</v>
      </c>
      <c r="B570" t="s">
        <v>5162</v>
      </c>
      <c r="C570">
        <v>66</v>
      </c>
      <c r="D570" t="s">
        <v>3922</v>
      </c>
      <c r="E570" t="s">
        <v>3923</v>
      </c>
      <c r="F570" t="s">
        <v>1691</v>
      </c>
      <c r="G570">
        <v>43</v>
      </c>
    </row>
    <row r="571" spans="1:7" x14ac:dyDescent="0.3">
      <c r="A571">
        <v>1252</v>
      </c>
      <c r="B571" t="s">
        <v>5182</v>
      </c>
      <c r="C571">
        <v>56</v>
      </c>
      <c r="D571" t="s">
        <v>7951</v>
      </c>
      <c r="E571" t="s">
        <v>3923</v>
      </c>
      <c r="F571" t="s">
        <v>1691</v>
      </c>
      <c r="G571">
        <v>43</v>
      </c>
    </row>
    <row r="572" spans="1:7" x14ac:dyDescent="0.3">
      <c r="A572">
        <v>1308</v>
      </c>
      <c r="B572" t="s">
        <v>5238</v>
      </c>
      <c r="C572">
        <v>23</v>
      </c>
      <c r="D572" t="s">
        <v>3926</v>
      </c>
      <c r="E572" t="s">
        <v>3923</v>
      </c>
      <c r="F572" t="s">
        <v>1691</v>
      </c>
      <c r="G572">
        <v>43</v>
      </c>
    </row>
    <row r="573" spans="1:7" x14ac:dyDescent="0.3">
      <c r="A573">
        <v>1339</v>
      </c>
      <c r="B573" t="s">
        <v>5269</v>
      </c>
      <c r="C573">
        <v>56</v>
      </c>
      <c r="D573" t="s">
        <v>7951</v>
      </c>
      <c r="E573" t="s">
        <v>3923</v>
      </c>
      <c r="F573" t="s">
        <v>1691</v>
      </c>
      <c r="G573">
        <v>43</v>
      </c>
    </row>
    <row r="574" spans="1:7" x14ac:dyDescent="0.3">
      <c r="A574">
        <v>1413</v>
      </c>
      <c r="B574" t="s">
        <v>5343</v>
      </c>
      <c r="C574">
        <v>25</v>
      </c>
      <c r="D574" t="s">
        <v>3926</v>
      </c>
      <c r="E574" t="s">
        <v>3923</v>
      </c>
      <c r="F574" t="s">
        <v>1691</v>
      </c>
      <c r="G574">
        <v>43</v>
      </c>
    </row>
    <row r="575" spans="1:7" x14ac:dyDescent="0.3">
      <c r="A575">
        <v>1483</v>
      </c>
      <c r="B575" t="s">
        <v>5413</v>
      </c>
      <c r="C575">
        <v>28</v>
      </c>
      <c r="D575" t="s">
        <v>7952</v>
      </c>
      <c r="E575" t="s">
        <v>3923</v>
      </c>
      <c r="F575" t="s">
        <v>1691</v>
      </c>
      <c r="G575">
        <v>43</v>
      </c>
    </row>
    <row r="576" spans="1:7" x14ac:dyDescent="0.3">
      <c r="A576">
        <v>1543</v>
      </c>
      <c r="B576" t="s">
        <v>5473</v>
      </c>
      <c r="C576">
        <v>59</v>
      </c>
      <c r="D576" t="s">
        <v>3922</v>
      </c>
      <c r="E576" t="s">
        <v>3923</v>
      </c>
      <c r="F576" t="s">
        <v>1691</v>
      </c>
      <c r="G576">
        <v>43</v>
      </c>
    </row>
    <row r="577" spans="1:7" x14ac:dyDescent="0.3">
      <c r="A577">
        <v>1549</v>
      </c>
      <c r="B577" t="s">
        <v>5479</v>
      </c>
      <c r="C577">
        <v>69</v>
      </c>
      <c r="D577" t="s">
        <v>3922</v>
      </c>
      <c r="E577" t="s">
        <v>3923</v>
      </c>
      <c r="F577" t="s">
        <v>1691</v>
      </c>
      <c r="G577">
        <v>43</v>
      </c>
    </row>
    <row r="578" spans="1:7" x14ac:dyDescent="0.3">
      <c r="A578">
        <v>1608</v>
      </c>
      <c r="B578" t="s">
        <v>5538</v>
      </c>
      <c r="C578">
        <v>49</v>
      </c>
      <c r="D578" t="s">
        <v>7951</v>
      </c>
      <c r="E578" t="s">
        <v>3923</v>
      </c>
      <c r="F578" t="s">
        <v>1691</v>
      </c>
      <c r="G578">
        <v>43</v>
      </c>
    </row>
    <row r="579" spans="1:7" x14ac:dyDescent="0.3">
      <c r="A579">
        <v>1686</v>
      </c>
      <c r="B579" t="s">
        <v>5616</v>
      </c>
      <c r="C579">
        <v>33</v>
      </c>
      <c r="D579" t="s">
        <v>7952</v>
      </c>
      <c r="E579" t="s">
        <v>3923</v>
      </c>
      <c r="F579" t="s">
        <v>1691</v>
      </c>
      <c r="G579">
        <v>43</v>
      </c>
    </row>
    <row r="580" spans="1:7" x14ac:dyDescent="0.3">
      <c r="A580">
        <v>1737</v>
      </c>
      <c r="B580" t="s">
        <v>5667</v>
      </c>
      <c r="C580">
        <v>57</v>
      </c>
      <c r="D580" t="s">
        <v>7951</v>
      </c>
      <c r="E580" t="s">
        <v>3923</v>
      </c>
      <c r="F580" t="s">
        <v>1691</v>
      </c>
      <c r="G580">
        <v>43</v>
      </c>
    </row>
    <row r="581" spans="1:7" x14ac:dyDescent="0.3">
      <c r="A581">
        <v>1790</v>
      </c>
      <c r="B581" t="s">
        <v>5720</v>
      </c>
      <c r="C581">
        <v>52</v>
      </c>
      <c r="D581" t="s">
        <v>7951</v>
      </c>
      <c r="E581" t="s">
        <v>3923</v>
      </c>
      <c r="F581" t="s">
        <v>1691</v>
      </c>
      <c r="G581">
        <v>43</v>
      </c>
    </row>
    <row r="582" spans="1:7" x14ac:dyDescent="0.3">
      <c r="A582">
        <v>1977</v>
      </c>
      <c r="B582" t="s">
        <v>5907</v>
      </c>
      <c r="C582">
        <v>32</v>
      </c>
      <c r="D582" t="s">
        <v>7952</v>
      </c>
      <c r="E582" t="s">
        <v>3923</v>
      </c>
      <c r="F582" t="s">
        <v>1691</v>
      </c>
      <c r="G582">
        <v>43</v>
      </c>
    </row>
    <row r="583" spans="1:7" x14ac:dyDescent="0.3">
      <c r="A583">
        <v>2026</v>
      </c>
      <c r="B583" t="s">
        <v>5956</v>
      </c>
      <c r="C583">
        <v>42</v>
      </c>
      <c r="D583" t="s">
        <v>7951</v>
      </c>
      <c r="E583" t="s">
        <v>3923</v>
      </c>
      <c r="F583" t="s">
        <v>1691</v>
      </c>
      <c r="G583">
        <v>43</v>
      </c>
    </row>
    <row r="584" spans="1:7" x14ac:dyDescent="0.3">
      <c r="A584">
        <v>2036</v>
      </c>
      <c r="B584" t="s">
        <v>5966</v>
      </c>
      <c r="C584">
        <v>53</v>
      </c>
      <c r="D584" t="s">
        <v>7951</v>
      </c>
      <c r="E584" t="s">
        <v>3923</v>
      </c>
      <c r="F584" t="s">
        <v>1691</v>
      </c>
      <c r="G584">
        <v>43</v>
      </c>
    </row>
    <row r="585" spans="1:7" x14ac:dyDescent="0.3">
      <c r="A585">
        <v>2085</v>
      </c>
      <c r="B585" t="s">
        <v>6015</v>
      </c>
      <c r="C585">
        <v>32</v>
      </c>
      <c r="D585" t="s">
        <v>7952</v>
      </c>
      <c r="E585" t="s">
        <v>3923</v>
      </c>
      <c r="F585" t="s">
        <v>1691</v>
      </c>
      <c r="G585">
        <v>43</v>
      </c>
    </row>
    <row r="586" spans="1:7" x14ac:dyDescent="0.3">
      <c r="A586">
        <v>2153</v>
      </c>
      <c r="B586" t="s">
        <v>6083</v>
      </c>
      <c r="C586">
        <v>38</v>
      </c>
      <c r="D586" t="s">
        <v>7952</v>
      </c>
      <c r="E586" t="s">
        <v>3923</v>
      </c>
      <c r="F586" t="s">
        <v>1691</v>
      </c>
      <c r="G586">
        <v>43</v>
      </c>
    </row>
    <row r="587" spans="1:7" x14ac:dyDescent="0.3">
      <c r="A587">
        <v>2181</v>
      </c>
      <c r="B587" t="s">
        <v>6111</v>
      </c>
      <c r="C587">
        <v>41</v>
      </c>
      <c r="D587" t="s">
        <v>7952</v>
      </c>
      <c r="E587" t="s">
        <v>3923</v>
      </c>
      <c r="F587" t="s">
        <v>1691</v>
      </c>
      <c r="G587">
        <v>43</v>
      </c>
    </row>
    <row r="588" spans="1:7" x14ac:dyDescent="0.3">
      <c r="A588">
        <v>2433</v>
      </c>
      <c r="B588" t="s">
        <v>6363</v>
      </c>
      <c r="C588">
        <v>59</v>
      </c>
      <c r="D588" t="s">
        <v>3922</v>
      </c>
      <c r="E588" t="s">
        <v>3923</v>
      </c>
      <c r="F588" t="s">
        <v>1691</v>
      </c>
      <c r="G588">
        <v>43</v>
      </c>
    </row>
    <row r="589" spans="1:7" x14ac:dyDescent="0.3">
      <c r="A589">
        <v>2506</v>
      </c>
      <c r="B589" t="s">
        <v>6436</v>
      </c>
      <c r="C589">
        <v>27</v>
      </c>
      <c r="D589" t="s">
        <v>7952</v>
      </c>
      <c r="E589" t="s">
        <v>3923</v>
      </c>
      <c r="F589" t="s">
        <v>1691</v>
      </c>
      <c r="G589">
        <v>43</v>
      </c>
    </row>
    <row r="590" spans="1:7" x14ac:dyDescent="0.3">
      <c r="A590">
        <v>2567</v>
      </c>
      <c r="B590" t="s">
        <v>6497</v>
      </c>
      <c r="C590">
        <v>35</v>
      </c>
      <c r="D590" t="s">
        <v>7952</v>
      </c>
      <c r="E590" t="s">
        <v>3923</v>
      </c>
      <c r="F590" t="s">
        <v>1691</v>
      </c>
      <c r="G590">
        <v>43</v>
      </c>
    </row>
    <row r="591" spans="1:7" x14ac:dyDescent="0.3">
      <c r="A591">
        <v>2602</v>
      </c>
      <c r="B591" t="s">
        <v>6532</v>
      </c>
      <c r="C591">
        <v>61</v>
      </c>
      <c r="D591" t="s">
        <v>3922</v>
      </c>
      <c r="E591" t="s">
        <v>3923</v>
      </c>
      <c r="F591" t="s">
        <v>1691</v>
      </c>
      <c r="G591">
        <v>43</v>
      </c>
    </row>
    <row r="592" spans="1:7" x14ac:dyDescent="0.3">
      <c r="A592">
        <v>2881</v>
      </c>
      <c r="B592" t="s">
        <v>6812</v>
      </c>
      <c r="C592">
        <v>19</v>
      </c>
      <c r="D592" t="s">
        <v>3926</v>
      </c>
      <c r="E592" t="s">
        <v>6584</v>
      </c>
      <c r="F592" t="s">
        <v>1691</v>
      </c>
      <c r="G592">
        <v>43</v>
      </c>
    </row>
    <row r="593" spans="1:7" x14ac:dyDescent="0.3">
      <c r="A593">
        <v>2905</v>
      </c>
      <c r="B593" t="s">
        <v>6836</v>
      </c>
      <c r="C593">
        <v>41</v>
      </c>
      <c r="D593" t="s">
        <v>7952</v>
      </c>
      <c r="E593" t="s">
        <v>6584</v>
      </c>
      <c r="F593" t="s">
        <v>1691</v>
      </c>
      <c r="G593">
        <v>43</v>
      </c>
    </row>
    <row r="594" spans="1:7" x14ac:dyDescent="0.3">
      <c r="A594">
        <v>2926</v>
      </c>
      <c r="B594" t="s">
        <v>6857</v>
      </c>
      <c r="C594">
        <v>54</v>
      </c>
      <c r="D594" t="s">
        <v>7951</v>
      </c>
      <c r="E594" t="s">
        <v>6584</v>
      </c>
      <c r="F594" t="s">
        <v>1691</v>
      </c>
      <c r="G594">
        <v>43</v>
      </c>
    </row>
    <row r="595" spans="1:7" x14ac:dyDescent="0.3">
      <c r="A595">
        <v>3071</v>
      </c>
      <c r="B595" t="s">
        <v>7002</v>
      </c>
      <c r="C595">
        <v>52</v>
      </c>
      <c r="D595" t="s">
        <v>7951</v>
      </c>
      <c r="E595" t="s">
        <v>6584</v>
      </c>
      <c r="F595" t="s">
        <v>1691</v>
      </c>
      <c r="G595">
        <v>43</v>
      </c>
    </row>
    <row r="596" spans="1:7" x14ac:dyDescent="0.3">
      <c r="A596">
        <v>3085</v>
      </c>
      <c r="B596" t="s">
        <v>7016</v>
      </c>
      <c r="C596">
        <v>46</v>
      </c>
      <c r="D596" t="s">
        <v>7951</v>
      </c>
      <c r="E596" t="s">
        <v>6584</v>
      </c>
      <c r="F596" t="s">
        <v>1691</v>
      </c>
      <c r="G596">
        <v>43</v>
      </c>
    </row>
    <row r="597" spans="1:7" x14ac:dyDescent="0.3">
      <c r="A597">
        <v>3128</v>
      </c>
      <c r="B597" t="s">
        <v>7059</v>
      </c>
      <c r="C597">
        <v>55</v>
      </c>
      <c r="D597" t="s">
        <v>7951</v>
      </c>
      <c r="E597" t="s">
        <v>6584</v>
      </c>
      <c r="F597" t="s">
        <v>1691</v>
      </c>
      <c r="G597">
        <v>43</v>
      </c>
    </row>
    <row r="598" spans="1:7" x14ac:dyDescent="0.3">
      <c r="A598">
        <v>3162</v>
      </c>
      <c r="B598" t="s">
        <v>7093</v>
      </c>
      <c r="C598">
        <v>66</v>
      </c>
      <c r="D598" t="s">
        <v>3922</v>
      </c>
      <c r="E598" t="s">
        <v>6584</v>
      </c>
      <c r="F598" t="s">
        <v>1691</v>
      </c>
      <c r="G598">
        <v>43</v>
      </c>
    </row>
    <row r="599" spans="1:7" x14ac:dyDescent="0.3">
      <c r="A599">
        <v>3187</v>
      </c>
      <c r="B599" t="s">
        <v>7118</v>
      </c>
      <c r="C599">
        <v>38</v>
      </c>
      <c r="D599" t="s">
        <v>7952</v>
      </c>
      <c r="E599" t="s">
        <v>6584</v>
      </c>
      <c r="F599" t="s">
        <v>1691</v>
      </c>
      <c r="G599">
        <v>43</v>
      </c>
    </row>
    <row r="600" spans="1:7" x14ac:dyDescent="0.3">
      <c r="A600">
        <v>3211</v>
      </c>
      <c r="B600" t="s">
        <v>7142</v>
      </c>
      <c r="C600">
        <v>30</v>
      </c>
      <c r="D600" t="s">
        <v>7952</v>
      </c>
      <c r="E600" t="s">
        <v>6584</v>
      </c>
      <c r="F600" t="s">
        <v>1691</v>
      </c>
      <c r="G600">
        <v>43</v>
      </c>
    </row>
    <row r="601" spans="1:7" x14ac:dyDescent="0.3">
      <c r="A601">
        <v>3323</v>
      </c>
      <c r="B601" t="s">
        <v>7254</v>
      </c>
      <c r="C601">
        <v>52</v>
      </c>
      <c r="D601" t="s">
        <v>7951</v>
      </c>
      <c r="E601" t="s">
        <v>6584</v>
      </c>
      <c r="F601" t="s">
        <v>1691</v>
      </c>
      <c r="G601">
        <v>43</v>
      </c>
    </row>
    <row r="602" spans="1:7" x14ac:dyDescent="0.3">
      <c r="A602">
        <v>3467</v>
      </c>
      <c r="B602" t="s">
        <v>7398</v>
      </c>
      <c r="C602">
        <v>49</v>
      </c>
      <c r="D602" t="s">
        <v>7951</v>
      </c>
      <c r="E602" t="s">
        <v>6584</v>
      </c>
      <c r="F602" t="s">
        <v>1691</v>
      </c>
      <c r="G602">
        <v>43</v>
      </c>
    </row>
    <row r="603" spans="1:7" x14ac:dyDescent="0.3">
      <c r="A603">
        <v>3491</v>
      </c>
      <c r="B603" t="s">
        <v>7422</v>
      </c>
      <c r="C603">
        <v>62</v>
      </c>
      <c r="D603" t="s">
        <v>3922</v>
      </c>
      <c r="E603" t="s">
        <v>6584</v>
      </c>
      <c r="F603" t="s">
        <v>1691</v>
      </c>
      <c r="G603">
        <v>43</v>
      </c>
    </row>
    <row r="604" spans="1:7" x14ac:dyDescent="0.3">
      <c r="A604">
        <v>3502</v>
      </c>
      <c r="B604" t="s">
        <v>7433</v>
      </c>
      <c r="C604">
        <v>53</v>
      </c>
      <c r="D604" t="s">
        <v>7951</v>
      </c>
      <c r="E604" t="s">
        <v>6584</v>
      </c>
      <c r="F604" t="s">
        <v>1691</v>
      </c>
      <c r="G604">
        <v>43</v>
      </c>
    </row>
    <row r="605" spans="1:7" x14ac:dyDescent="0.3">
      <c r="A605">
        <v>3510</v>
      </c>
      <c r="B605" t="s">
        <v>7441</v>
      </c>
      <c r="C605">
        <v>50</v>
      </c>
      <c r="D605" t="s">
        <v>7951</v>
      </c>
      <c r="E605" t="s">
        <v>6584</v>
      </c>
      <c r="F605" t="s">
        <v>1691</v>
      </c>
      <c r="G605">
        <v>43</v>
      </c>
    </row>
    <row r="606" spans="1:7" x14ac:dyDescent="0.3">
      <c r="A606">
        <v>3530</v>
      </c>
      <c r="B606" t="s">
        <v>7461</v>
      </c>
      <c r="C606">
        <v>55</v>
      </c>
      <c r="D606" t="s">
        <v>7951</v>
      </c>
      <c r="E606" t="s">
        <v>6584</v>
      </c>
      <c r="F606" t="s">
        <v>1691</v>
      </c>
      <c r="G606">
        <v>43</v>
      </c>
    </row>
    <row r="607" spans="1:7" x14ac:dyDescent="0.3">
      <c r="A607">
        <v>3557</v>
      </c>
      <c r="B607" t="s">
        <v>7488</v>
      </c>
      <c r="C607">
        <v>70</v>
      </c>
      <c r="D607" t="s">
        <v>3922</v>
      </c>
      <c r="E607" t="s">
        <v>6584</v>
      </c>
      <c r="F607" t="s">
        <v>1691</v>
      </c>
      <c r="G607">
        <v>43</v>
      </c>
    </row>
    <row r="608" spans="1:7" x14ac:dyDescent="0.3">
      <c r="A608">
        <v>3670</v>
      </c>
      <c r="B608" t="s">
        <v>7601</v>
      </c>
      <c r="C608">
        <v>25</v>
      </c>
      <c r="D608" t="s">
        <v>3926</v>
      </c>
      <c r="E608" t="s">
        <v>6584</v>
      </c>
      <c r="F608" t="s">
        <v>1691</v>
      </c>
      <c r="G608">
        <v>43</v>
      </c>
    </row>
    <row r="609" spans="1:7" x14ac:dyDescent="0.3">
      <c r="A609">
        <v>3678</v>
      </c>
      <c r="B609" t="s">
        <v>7609</v>
      </c>
      <c r="C609">
        <v>32</v>
      </c>
      <c r="D609" t="s">
        <v>7952</v>
      </c>
      <c r="E609" t="s">
        <v>6584</v>
      </c>
      <c r="F609" t="s">
        <v>1691</v>
      </c>
      <c r="G609">
        <v>43</v>
      </c>
    </row>
    <row r="610" spans="1:7" x14ac:dyDescent="0.3">
      <c r="A610">
        <v>3738</v>
      </c>
      <c r="B610" t="s">
        <v>7669</v>
      </c>
      <c r="C610">
        <v>19</v>
      </c>
      <c r="D610" t="s">
        <v>3926</v>
      </c>
      <c r="E610" t="s">
        <v>6584</v>
      </c>
      <c r="F610" t="s">
        <v>1691</v>
      </c>
      <c r="G610">
        <v>43</v>
      </c>
    </row>
    <row r="611" spans="1:7" x14ac:dyDescent="0.3">
      <c r="A611">
        <v>3740</v>
      </c>
      <c r="B611" t="s">
        <v>7671</v>
      </c>
      <c r="C611">
        <v>38</v>
      </c>
      <c r="D611" t="s">
        <v>7952</v>
      </c>
      <c r="E611" t="s">
        <v>6584</v>
      </c>
      <c r="F611" t="s">
        <v>1691</v>
      </c>
      <c r="G611">
        <v>43</v>
      </c>
    </row>
    <row r="612" spans="1:7" x14ac:dyDescent="0.3">
      <c r="A612">
        <v>3753</v>
      </c>
      <c r="B612" t="s">
        <v>7684</v>
      </c>
      <c r="C612">
        <v>24</v>
      </c>
      <c r="D612" t="s">
        <v>3926</v>
      </c>
      <c r="E612" t="s">
        <v>6584</v>
      </c>
      <c r="F612" t="s">
        <v>1691</v>
      </c>
      <c r="G612">
        <v>43</v>
      </c>
    </row>
    <row r="613" spans="1:7" x14ac:dyDescent="0.3">
      <c r="A613">
        <v>3767</v>
      </c>
      <c r="B613" t="s">
        <v>7698</v>
      </c>
      <c r="C613">
        <v>62</v>
      </c>
      <c r="D613" t="s">
        <v>3922</v>
      </c>
      <c r="E613" t="s">
        <v>6584</v>
      </c>
      <c r="F613" t="s">
        <v>1691</v>
      </c>
      <c r="G613">
        <v>43</v>
      </c>
    </row>
    <row r="614" spans="1:7" x14ac:dyDescent="0.3">
      <c r="A614">
        <v>85</v>
      </c>
      <c r="B614" t="s">
        <v>4015</v>
      </c>
      <c r="C614">
        <v>52</v>
      </c>
      <c r="D614" t="s">
        <v>7951</v>
      </c>
      <c r="E614" t="s">
        <v>3923</v>
      </c>
      <c r="F614" t="s">
        <v>7</v>
      </c>
      <c r="G614">
        <v>42</v>
      </c>
    </row>
    <row r="615" spans="1:7" x14ac:dyDescent="0.3">
      <c r="A615">
        <v>133</v>
      </c>
      <c r="B615" t="s">
        <v>4063</v>
      </c>
      <c r="C615">
        <v>30</v>
      </c>
      <c r="D615" t="s">
        <v>7952</v>
      </c>
      <c r="E615" t="s">
        <v>3923</v>
      </c>
      <c r="F615" t="s">
        <v>7</v>
      </c>
      <c r="G615">
        <v>42</v>
      </c>
    </row>
    <row r="616" spans="1:7" x14ac:dyDescent="0.3">
      <c r="A616">
        <v>139</v>
      </c>
      <c r="B616" t="s">
        <v>4069</v>
      </c>
      <c r="C616">
        <v>68</v>
      </c>
      <c r="D616" t="s">
        <v>3922</v>
      </c>
      <c r="E616" t="s">
        <v>3923</v>
      </c>
      <c r="F616" t="s">
        <v>7</v>
      </c>
      <c r="G616">
        <v>42</v>
      </c>
    </row>
    <row r="617" spans="1:7" x14ac:dyDescent="0.3">
      <c r="A617">
        <v>153</v>
      </c>
      <c r="B617" t="s">
        <v>4083</v>
      </c>
      <c r="C617">
        <v>30</v>
      </c>
      <c r="D617" t="s">
        <v>7952</v>
      </c>
      <c r="E617" t="s">
        <v>3923</v>
      </c>
      <c r="F617" t="s">
        <v>7</v>
      </c>
      <c r="G617">
        <v>42</v>
      </c>
    </row>
    <row r="618" spans="1:7" x14ac:dyDescent="0.3">
      <c r="A618">
        <v>173</v>
      </c>
      <c r="B618" t="s">
        <v>4103</v>
      </c>
      <c r="C618">
        <v>54</v>
      </c>
      <c r="D618" t="s">
        <v>7951</v>
      </c>
      <c r="E618" t="s">
        <v>3923</v>
      </c>
      <c r="F618" t="s">
        <v>7</v>
      </c>
      <c r="G618">
        <v>42</v>
      </c>
    </row>
    <row r="619" spans="1:7" x14ac:dyDescent="0.3">
      <c r="A619">
        <v>268</v>
      </c>
      <c r="B619" t="s">
        <v>4198</v>
      </c>
      <c r="C619">
        <v>64</v>
      </c>
      <c r="D619" t="s">
        <v>3922</v>
      </c>
      <c r="E619" t="s">
        <v>3923</v>
      </c>
      <c r="F619" t="s">
        <v>7</v>
      </c>
      <c r="G619">
        <v>42</v>
      </c>
    </row>
    <row r="620" spans="1:7" x14ac:dyDescent="0.3">
      <c r="A620">
        <v>272</v>
      </c>
      <c r="B620" t="s">
        <v>4202</v>
      </c>
      <c r="C620">
        <v>65</v>
      </c>
      <c r="D620" t="s">
        <v>3922</v>
      </c>
      <c r="E620" t="s">
        <v>3923</v>
      </c>
      <c r="F620" t="s">
        <v>7</v>
      </c>
      <c r="G620">
        <v>42</v>
      </c>
    </row>
    <row r="621" spans="1:7" x14ac:dyDescent="0.3">
      <c r="A621">
        <v>318</v>
      </c>
      <c r="B621" t="s">
        <v>4248</v>
      </c>
      <c r="C621">
        <v>58</v>
      </c>
      <c r="D621" t="s">
        <v>3922</v>
      </c>
      <c r="E621" t="s">
        <v>3923</v>
      </c>
      <c r="F621" t="s">
        <v>7</v>
      </c>
      <c r="G621">
        <v>42</v>
      </c>
    </row>
    <row r="622" spans="1:7" x14ac:dyDescent="0.3">
      <c r="A622">
        <v>355</v>
      </c>
      <c r="B622" t="s">
        <v>4285</v>
      </c>
      <c r="C622">
        <v>58</v>
      </c>
      <c r="D622" t="s">
        <v>3922</v>
      </c>
      <c r="E622" t="s">
        <v>3923</v>
      </c>
      <c r="F622" t="s">
        <v>7</v>
      </c>
      <c r="G622">
        <v>42</v>
      </c>
    </row>
    <row r="623" spans="1:7" x14ac:dyDescent="0.3">
      <c r="A623">
        <v>364</v>
      </c>
      <c r="B623" t="s">
        <v>4294</v>
      </c>
      <c r="C623">
        <v>55</v>
      </c>
      <c r="D623" t="s">
        <v>7951</v>
      </c>
      <c r="E623" t="s">
        <v>3923</v>
      </c>
      <c r="F623" t="s">
        <v>7</v>
      </c>
      <c r="G623">
        <v>42</v>
      </c>
    </row>
    <row r="624" spans="1:7" x14ac:dyDescent="0.3">
      <c r="A624">
        <v>425</v>
      </c>
      <c r="B624" t="s">
        <v>4355</v>
      </c>
      <c r="C624">
        <v>66</v>
      </c>
      <c r="D624" t="s">
        <v>3922</v>
      </c>
      <c r="E624" t="s">
        <v>3923</v>
      </c>
      <c r="F624" t="s">
        <v>7</v>
      </c>
      <c r="G624">
        <v>42</v>
      </c>
    </row>
    <row r="625" spans="1:7" x14ac:dyDescent="0.3">
      <c r="A625">
        <v>436</v>
      </c>
      <c r="B625" t="s">
        <v>4366</v>
      </c>
      <c r="C625">
        <v>51</v>
      </c>
      <c r="D625" t="s">
        <v>7951</v>
      </c>
      <c r="E625" t="s">
        <v>3923</v>
      </c>
      <c r="F625" t="s">
        <v>7</v>
      </c>
      <c r="G625">
        <v>42</v>
      </c>
    </row>
    <row r="626" spans="1:7" x14ac:dyDescent="0.3">
      <c r="A626">
        <v>495</v>
      </c>
      <c r="B626" t="s">
        <v>4425</v>
      </c>
      <c r="C626">
        <v>38</v>
      </c>
      <c r="D626" t="s">
        <v>7952</v>
      </c>
      <c r="E626" t="s">
        <v>3923</v>
      </c>
      <c r="F626" t="s">
        <v>7</v>
      </c>
      <c r="G626">
        <v>42</v>
      </c>
    </row>
    <row r="627" spans="1:7" x14ac:dyDescent="0.3">
      <c r="A627">
        <v>532</v>
      </c>
      <c r="B627" t="s">
        <v>4462</v>
      </c>
      <c r="C627">
        <v>50</v>
      </c>
      <c r="D627" t="s">
        <v>7951</v>
      </c>
      <c r="E627" t="s">
        <v>3923</v>
      </c>
      <c r="F627" t="s">
        <v>7</v>
      </c>
      <c r="G627">
        <v>42</v>
      </c>
    </row>
    <row r="628" spans="1:7" x14ac:dyDescent="0.3">
      <c r="A628">
        <v>593</v>
      </c>
      <c r="B628" t="s">
        <v>4523</v>
      </c>
      <c r="C628">
        <v>60</v>
      </c>
      <c r="D628" t="s">
        <v>3922</v>
      </c>
      <c r="E628" t="s">
        <v>3923</v>
      </c>
      <c r="F628" t="s">
        <v>7</v>
      </c>
      <c r="G628">
        <v>42</v>
      </c>
    </row>
    <row r="629" spans="1:7" x14ac:dyDescent="0.3">
      <c r="A629">
        <v>685</v>
      </c>
      <c r="B629" t="s">
        <v>4615</v>
      </c>
      <c r="C629">
        <v>63</v>
      </c>
      <c r="D629" t="s">
        <v>3922</v>
      </c>
      <c r="E629" t="s">
        <v>3923</v>
      </c>
      <c r="F629" t="s">
        <v>7</v>
      </c>
      <c r="G629">
        <v>42</v>
      </c>
    </row>
    <row r="630" spans="1:7" x14ac:dyDescent="0.3">
      <c r="A630">
        <v>720</v>
      </c>
      <c r="B630" t="s">
        <v>4650</v>
      </c>
      <c r="C630">
        <v>63</v>
      </c>
      <c r="D630" t="s">
        <v>3922</v>
      </c>
      <c r="E630" t="s">
        <v>3923</v>
      </c>
      <c r="F630" t="s">
        <v>7</v>
      </c>
      <c r="G630">
        <v>42</v>
      </c>
    </row>
    <row r="631" spans="1:7" x14ac:dyDescent="0.3">
      <c r="A631">
        <v>745</v>
      </c>
      <c r="B631" t="s">
        <v>4675</v>
      </c>
      <c r="C631">
        <v>67</v>
      </c>
      <c r="D631" t="s">
        <v>3922</v>
      </c>
      <c r="E631" t="s">
        <v>3923</v>
      </c>
      <c r="F631" t="s">
        <v>7</v>
      </c>
      <c r="G631">
        <v>42</v>
      </c>
    </row>
    <row r="632" spans="1:7" x14ac:dyDescent="0.3">
      <c r="A632">
        <v>847</v>
      </c>
      <c r="B632" t="s">
        <v>4777</v>
      </c>
      <c r="C632">
        <v>49</v>
      </c>
      <c r="D632" t="s">
        <v>7951</v>
      </c>
      <c r="E632" t="s">
        <v>3923</v>
      </c>
      <c r="F632" t="s">
        <v>7</v>
      </c>
      <c r="G632">
        <v>42</v>
      </c>
    </row>
    <row r="633" spans="1:7" x14ac:dyDescent="0.3">
      <c r="A633">
        <v>864</v>
      </c>
      <c r="B633" t="s">
        <v>4794</v>
      </c>
      <c r="C633">
        <v>49</v>
      </c>
      <c r="D633" t="s">
        <v>7951</v>
      </c>
      <c r="E633" t="s">
        <v>3923</v>
      </c>
      <c r="F633" t="s">
        <v>7</v>
      </c>
      <c r="G633">
        <v>42</v>
      </c>
    </row>
    <row r="634" spans="1:7" x14ac:dyDescent="0.3">
      <c r="A634">
        <v>901</v>
      </c>
      <c r="B634" t="s">
        <v>4831</v>
      </c>
      <c r="C634">
        <v>54</v>
      </c>
      <c r="D634" t="s">
        <v>7951</v>
      </c>
      <c r="E634" t="s">
        <v>3923</v>
      </c>
      <c r="F634" t="s">
        <v>7</v>
      </c>
      <c r="G634">
        <v>42</v>
      </c>
    </row>
    <row r="635" spans="1:7" x14ac:dyDescent="0.3">
      <c r="A635">
        <v>957</v>
      </c>
      <c r="B635" t="s">
        <v>4887</v>
      </c>
      <c r="C635">
        <v>29</v>
      </c>
      <c r="D635" t="s">
        <v>7952</v>
      </c>
      <c r="E635" t="s">
        <v>3923</v>
      </c>
      <c r="F635" t="s">
        <v>7</v>
      </c>
      <c r="G635">
        <v>42</v>
      </c>
    </row>
    <row r="636" spans="1:7" x14ac:dyDescent="0.3">
      <c r="A636">
        <v>1057</v>
      </c>
      <c r="B636" t="s">
        <v>4987</v>
      </c>
      <c r="C636">
        <v>20</v>
      </c>
      <c r="D636" t="s">
        <v>3926</v>
      </c>
      <c r="E636" t="s">
        <v>3923</v>
      </c>
      <c r="F636" t="s">
        <v>1691</v>
      </c>
      <c r="G636">
        <v>42</v>
      </c>
    </row>
    <row r="637" spans="1:7" x14ac:dyDescent="0.3">
      <c r="A637">
        <v>1065</v>
      </c>
      <c r="B637" t="s">
        <v>4995</v>
      </c>
      <c r="C637">
        <v>34</v>
      </c>
      <c r="D637" t="s">
        <v>7952</v>
      </c>
      <c r="E637" t="s">
        <v>3923</v>
      </c>
      <c r="F637" t="s">
        <v>1691</v>
      </c>
      <c r="G637">
        <v>42</v>
      </c>
    </row>
    <row r="638" spans="1:7" x14ac:dyDescent="0.3">
      <c r="A638">
        <v>1140</v>
      </c>
      <c r="B638" t="s">
        <v>5070</v>
      </c>
      <c r="C638">
        <v>58</v>
      </c>
      <c r="D638" t="s">
        <v>3922</v>
      </c>
      <c r="E638" t="s">
        <v>3923</v>
      </c>
      <c r="F638" t="s">
        <v>1691</v>
      </c>
      <c r="G638">
        <v>42</v>
      </c>
    </row>
    <row r="639" spans="1:7" x14ac:dyDescent="0.3">
      <c r="A639">
        <v>1173</v>
      </c>
      <c r="B639" t="s">
        <v>5103</v>
      </c>
      <c r="C639">
        <v>59</v>
      </c>
      <c r="D639" t="s">
        <v>3922</v>
      </c>
      <c r="E639" t="s">
        <v>3923</v>
      </c>
      <c r="F639" t="s">
        <v>1691</v>
      </c>
      <c r="G639">
        <v>42</v>
      </c>
    </row>
    <row r="640" spans="1:7" x14ac:dyDescent="0.3">
      <c r="A640">
        <v>1174</v>
      </c>
      <c r="B640" t="s">
        <v>5104</v>
      </c>
      <c r="C640">
        <v>44</v>
      </c>
      <c r="D640" t="s">
        <v>7951</v>
      </c>
      <c r="E640" t="s">
        <v>3923</v>
      </c>
      <c r="F640" t="s">
        <v>1691</v>
      </c>
      <c r="G640">
        <v>42</v>
      </c>
    </row>
    <row r="641" spans="1:7" x14ac:dyDescent="0.3">
      <c r="A641">
        <v>1193</v>
      </c>
      <c r="B641" t="s">
        <v>5123</v>
      </c>
      <c r="C641">
        <v>49</v>
      </c>
      <c r="D641" t="s">
        <v>7951</v>
      </c>
      <c r="E641" t="s">
        <v>3923</v>
      </c>
      <c r="F641" t="s">
        <v>1691</v>
      </c>
      <c r="G641">
        <v>42</v>
      </c>
    </row>
    <row r="642" spans="1:7" x14ac:dyDescent="0.3">
      <c r="A642">
        <v>1238</v>
      </c>
      <c r="B642" t="s">
        <v>5168</v>
      </c>
      <c r="C642">
        <v>25</v>
      </c>
      <c r="D642" t="s">
        <v>3926</v>
      </c>
      <c r="E642" t="s">
        <v>3923</v>
      </c>
      <c r="F642" t="s">
        <v>1691</v>
      </c>
      <c r="G642">
        <v>42</v>
      </c>
    </row>
    <row r="643" spans="1:7" x14ac:dyDescent="0.3">
      <c r="A643">
        <v>1272</v>
      </c>
      <c r="B643" t="s">
        <v>5202</v>
      </c>
      <c r="C643">
        <v>70</v>
      </c>
      <c r="D643" t="s">
        <v>3922</v>
      </c>
      <c r="E643" t="s">
        <v>3923</v>
      </c>
      <c r="F643" t="s">
        <v>1691</v>
      </c>
      <c r="G643">
        <v>42</v>
      </c>
    </row>
    <row r="644" spans="1:7" x14ac:dyDescent="0.3">
      <c r="A644">
        <v>1293</v>
      </c>
      <c r="B644" t="s">
        <v>5223</v>
      </c>
      <c r="C644">
        <v>26</v>
      </c>
      <c r="D644" t="s">
        <v>7952</v>
      </c>
      <c r="E644" t="s">
        <v>3923</v>
      </c>
      <c r="F644" t="s">
        <v>1691</v>
      </c>
      <c r="G644">
        <v>42</v>
      </c>
    </row>
    <row r="645" spans="1:7" x14ac:dyDescent="0.3">
      <c r="A645">
        <v>1300</v>
      </c>
      <c r="B645" t="s">
        <v>5230</v>
      </c>
      <c r="C645">
        <v>29</v>
      </c>
      <c r="D645" t="s">
        <v>7952</v>
      </c>
      <c r="E645" t="s">
        <v>3923</v>
      </c>
      <c r="F645" t="s">
        <v>1691</v>
      </c>
      <c r="G645">
        <v>42</v>
      </c>
    </row>
    <row r="646" spans="1:7" x14ac:dyDescent="0.3">
      <c r="A646">
        <v>1346</v>
      </c>
      <c r="B646" t="s">
        <v>5276</v>
      </c>
      <c r="C646">
        <v>40</v>
      </c>
      <c r="D646" t="s">
        <v>7952</v>
      </c>
      <c r="E646" t="s">
        <v>3923</v>
      </c>
      <c r="F646" t="s">
        <v>1691</v>
      </c>
      <c r="G646">
        <v>42</v>
      </c>
    </row>
    <row r="647" spans="1:7" x14ac:dyDescent="0.3">
      <c r="A647">
        <v>1372</v>
      </c>
      <c r="B647" t="s">
        <v>5302</v>
      </c>
      <c r="C647">
        <v>40</v>
      </c>
      <c r="D647" t="s">
        <v>7952</v>
      </c>
      <c r="E647" t="s">
        <v>3923</v>
      </c>
      <c r="F647" t="s">
        <v>1691</v>
      </c>
      <c r="G647">
        <v>42</v>
      </c>
    </row>
    <row r="648" spans="1:7" x14ac:dyDescent="0.3">
      <c r="A648">
        <v>1378</v>
      </c>
      <c r="B648" t="s">
        <v>5308</v>
      </c>
      <c r="C648">
        <v>33</v>
      </c>
      <c r="D648" t="s">
        <v>7952</v>
      </c>
      <c r="E648" t="s">
        <v>3923</v>
      </c>
      <c r="F648" t="s">
        <v>1691</v>
      </c>
      <c r="G648">
        <v>42</v>
      </c>
    </row>
    <row r="649" spans="1:7" x14ac:dyDescent="0.3">
      <c r="A649">
        <v>1391</v>
      </c>
      <c r="B649" t="s">
        <v>5321</v>
      </c>
      <c r="C649">
        <v>25</v>
      </c>
      <c r="D649" t="s">
        <v>3926</v>
      </c>
      <c r="E649" t="s">
        <v>3923</v>
      </c>
      <c r="F649" t="s">
        <v>1691</v>
      </c>
      <c r="G649">
        <v>42</v>
      </c>
    </row>
    <row r="650" spans="1:7" x14ac:dyDescent="0.3">
      <c r="A650">
        <v>1429</v>
      </c>
      <c r="B650" t="s">
        <v>5359</v>
      </c>
      <c r="C650">
        <v>20</v>
      </c>
      <c r="D650" t="s">
        <v>3926</v>
      </c>
      <c r="E650" t="s">
        <v>3923</v>
      </c>
      <c r="F650" t="s">
        <v>1691</v>
      </c>
      <c r="G650">
        <v>42</v>
      </c>
    </row>
    <row r="651" spans="1:7" x14ac:dyDescent="0.3">
      <c r="A651">
        <v>1443</v>
      </c>
      <c r="B651" t="s">
        <v>5373</v>
      </c>
      <c r="C651">
        <v>53</v>
      </c>
      <c r="D651" t="s">
        <v>7951</v>
      </c>
      <c r="E651" t="s">
        <v>3923</v>
      </c>
      <c r="F651" t="s">
        <v>1691</v>
      </c>
      <c r="G651">
        <v>42</v>
      </c>
    </row>
    <row r="652" spans="1:7" x14ac:dyDescent="0.3">
      <c r="A652">
        <v>1462</v>
      </c>
      <c r="B652" t="s">
        <v>5392</v>
      </c>
      <c r="C652">
        <v>54</v>
      </c>
      <c r="D652" t="s">
        <v>7951</v>
      </c>
      <c r="E652" t="s">
        <v>3923</v>
      </c>
      <c r="F652" t="s">
        <v>1691</v>
      </c>
      <c r="G652">
        <v>42</v>
      </c>
    </row>
    <row r="653" spans="1:7" x14ac:dyDescent="0.3">
      <c r="A653">
        <v>1466</v>
      </c>
      <c r="B653" t="s">
        <v>5396</v>
      </c>
      <c r="C653">
        <v>46</v>
      </c>
      <c r="D653" t="s">
        <v>7951</v>
      </c>
      <c r="E653" t="s">
        <v>3923</v>
      </c>
      <c r="F653" t="s">
        <v>1691</v>
      </c>
      <c r="G653">
        <v>42</v>
      </c>
    </row>
    <row r="654" spans="1:7" x14ac:dyDescent="0.3">
      <c r="A654">
        <v>1490</v>
      </c>
      <c r="B654" t="s">
        <v>5420</v>
      </c>
      <c r="C654">
        <v>24</v>
      </c>
      <c r="D654" t="s">
        <v>3926</v>
      </c>
      <c r="E654" t="s">
        <v>3923</v>
      </c>
      <c r="F654" t="s">
        <v>1691</v>
      </c>
      <c r="G654">
        <v>42</v>
      </c>
    </row>
    <row r="655" spans="1:7" x14ac:dyDescent="0.3">
      <c r="A655">
        <v>1652</v>
      </c>
      <c r="B655" t="s">
        <v>5582</v>
      </c>
      <c r="C655">
        <v>59</v>
      </c>
      <c r="D655" t="s">
        <v>3922</v>
      </c>
      <c r="E655" t="s">
        <v>3923</v>
      </c>
      <c r="F655" t="s">
        <v>1691</v>
      </c>
      <c r="G655">
        <v>42</v>
      </c>
    </row>
    <row r="656" spans="1:7" x14ac:dyDescent="0.3">
      <c r="A656">
        <v>1900</v>
      </c>
      <c r="B656" t="s">
        <v>5830</v>
      </c>
      <c r="C656">
        <v>32</v>
      </c>
      <c r="D656" t="s">
        <v>7952</v>
      </c>
      <c r="E656" t="s">
        <v>3923</v>
      </c>
      <c r="F656" t="s">
        <v>1691</v>
      </c>
      <c r="G656">
        <v>42</v>
      </c>
    </row>
    <row r="657" spans="1:7" x14ac:dyDescent="0.3">
      <c r="A657">
        <v>1925</v>
      </c>
      <c r="B657" t="s">
        <v>5855</v>
      </c>
      <c r="C657">
        <v>30</v>
      </c>
      <c r="D657" t="s">
        <v>7952</v>
      </c>
      <c r="E657" t="s">
        <v>3923</v>
      </c>
      <c r="F657" t="s">
        <v>1691</v>
      </c>
      <c r="G657">
        <v>42</v>
      </c>
    </row>
    <row r="658" spans="1:7" x14ac:dyDescent="0.3">
      <c r="A658">
        <v>1982</v>
      </c>
      <c r="B658" t="s">
        <v>5912</v>
      </c>
      <c r="C658">
        <v>69</v>
      </c>
      <c r="D658" t="s">
        <v>3922</v>
      </c>
      <c r="E658" t="s">
        <v>3923</v>
      </c>
      <c r="F658" t="s">
        <v>1691</v>
      </c>
      <c r="G658">
        <v>42</v>
      </c>
    </row>
    <row r="659" spans="1:7" x14ac:dyDescent="0.3">
      <c r="A659">
        <v>2018</v>
      </c>
      <c r="B659" t="s">
        <v>5948</v>
      </c>
      <c r="C659">
        <v>70</v>
      </c>
      <c r="D659" t="s">
        <v>3922</v>
      </c>
      <c r="E659" t="s">
        <v>3923</v>
      </c>
      <c r="F659" t="s">
        <v>1691</v>
      </c>
      <c r="G659">
        <v>42</v>
      </c>
    </row>
    <row r="660" spans="1:7" x14ac:dyDescent="0.3">
      <c r="A660">
        <v>2041</v>
      </c>
      <c r="B660" t="s">
        <v>5971</v>
      </c>
      <c r="C660">
        <v>69</v>
      </c>
      <c r="D660" t="s">
        <v>3922</v>
      </c>
      <c r="E660" t="s">
        <v>3923</v>
      </c>
      <c r="F660" t="s">
        <v>1691</v>
      </c>
      <c r="G660">
        <v>42</v>
      </c>
    </row>
    <row r="661" spans="1:7" x14ac:dyDescent="0.3">
      <c r="A661">
        <v>2123</v>
      </c>
      <c r="B661" t="s">
        <v>6053</v>
      </c>
      <c r="C661">
        <v>32</v>
      </c>
      <c r="D661" t="s">
        <v>7952</v>
      </c>
      <c r="E661" t="s">
        <v>3923</v>
      </c>
      <c r="F661" t="s">
        <v>1691</v>
      </c>
      <c r="G661">
        <v>42</v>
      </c>
    </row>
    <row r="662" spans="1:7" x14ac:dyDescent="0.3">
      <c r="A662">
        <v>2166</v>
      </c>
      <c r="B662" t="s">
        <v>6096</v>
      </c>
      <c r="C662">
        <v>29</v>
      </c>
      <c r="D662" t="s">
        <v>7952</v>
      </c>
      <c r="E662" t="s">
        <v>3923</v>
      </c>
      <c r="F662" t="s">
        <v>1691</v>
      </c>
      <c r="G662">
        <v>42</v>
      </c>
    </row>
    <row r="663" spans="1:7" x14ac:dyDescent="0.3">
      <c r="A663">
        <v>2218</v>
      </c>
      <c r="B663" t="s">
        <v>6148</v>
      </c>
      <c r="C663">
        <v>35</v>
      </c>
      <c r="D663" t="s">
        <v>7952</v>
      </c>
      <c r="E663" t="s">
        <v>3923</v>
      </c>
      <c r="F663" t="s">
        <v>1691</v>
      </c>
      <c r="G663">
        <v>42</v>
      </c>
    </row>
    <row r="664" spans="1:7" x14ac:dyDescent="0.3">
      <c r="A664">
        <v>2228</v>
      </c>
      <c r="B664" t="s">
        <v>6158</v>
      </c>
      <c r="C664">
        <v>40</v>
      </c>
      <c r="D664" t="s">
        <v>7952</v>
      </c>
      <c r="E664" t="s">
        <v>3923</v>
      </c>
      <c r="F664" t="s">
        <v>1691</v>
      </c>
      <c r="G664">
        <v>42</v>
      </c>
    </row>
    <row r="665" spans="1:7" x14ac:dyDescent="0.3">
      <c r="A665">
        <v>2256</v>
      </c>
      <c r="B665" t="s">
        <v>6186</v>
      </c>
      <c r="C665">
        <v>48</v>
      </c>
      <c r="D665" t="s">
        <v>7951</v>
      </c>
      <c r="E665" t="s">
        <v>3923</v>
      </c>
      <c r="F665" t="s">
        <v>1691</v>
      </c>
      <c r="G665">
        <v>42</v>
      </c>
    </row>
    <row r="666" spans="1:7" x14ac:dyDescent="0.3">
      <c r="A666">
        <v>2264</v>
      </c>
      <c r="B666" t="s">
        <v>6194</v>
      </c>
      <c r="C666">
        <v>44</v>
      </c>
      <c r="D666" t="s">
        <v>7951</v>
      </c>
      <c r="E666" t="s">
        <v>3923</v>
      </c>
      <c r="F666" t="s">
        <v>1691</v>
      </c>
      <c r="G666">
        <v>42</v>
      </c>
    </row>
    <row r="667" spans="1:7" x14ac:dyDescent="0.3">
      <c r="A667">
        <v>2330</v>
      </c>
      <c r="B667" t="s">
        <v>6260</v>
      </c>
      <c r="C667">
        <v>49</v>
      </c>
      <c r="D667" t="s">
        <v>7951</v>
      </c>
      <c r="E667" t="s">
        <v>3923</v>
      </c>
      <c r="F667" t="s">
        <v>1691</v>
      </c>
      <c r="G667">
        <v>42</v>
      </c>
    </row>
    <row r="668" spans="1:7" x14ac:dyDescent="0.3">
      <c r="A668">
        <v>2431</v>
      </c>
      <c r="B668" t="s">
        <v>6361</v>
      </c>
      <c r="C668">
        <v>20</v>
      </c>
      <c r="D668" t="s">
        <v>3926</v>
      </c>
      <c r="E668" t="s">
        <v>3923</v>
      </c>
      <c r="F668" t="s">
        <v>1691</v>
      </c>
      <c r="G668">
        <v>42</v>
      </c>
    </row>
    <row r="669" spans="1:7" x14ac:dyDescent="0.3">
      <c r="A669">
        <v>2514</v>
      </c>
      <c r="B669" t="s">
        <v>6444</v>
      </c>
      <c r="C669">
        <v>69</v>
      </c>
      <c r="D669" t="s">
        <v>3922</v>
      </c>
      <c r="E669" t="s">
        <v>3923</v>
      </c>
      <c r="F669" t="s">
        <v>1691</v>
      </c>
      <c r="G669">
        <v>42</v>
      </c>
    </row>
    <row r="670" spans="1:7" x14ac:dyDescent="0.3">
      <c r="A670">
        <v>2629</v>
      </c>
      <c r="B670" t="s">
        <v>6559</v>
      </c>
      <c r="C670">
        <v>25</v>
      </c>
      <c r="D670" t="s">
        <v>3926</v>
      </c>
      <c r="E670" t="s">
        <v>3923</v>
      </c>
      <c r="F670" t="s">
        <v>1691</v>
      </c>
      <c r="G670">
        <v>42</v>
      </c>
    </row>
    <row r="671" spans="1:7" x14ac:dyDescent="0.3">
      <c r="A671">
        <v>2685</v>
      </c>
      <c r="B671" t="s">
        <v>6616</v>
      </c>
      <c r="C671">
        <v>46</v>
      </c>
      <c r="D671" t="s">
        <v>7951</v>
      </c>
      <c r="E671" t="s">
        <v>6584</v>
      </c>
      <c r="F671" t="s">
        <v>1691</v>
      </c>
      <c r="G671">
        <v>42</v>
      </c>
    </row>
    <row r="672" spans="1:7" x14ac:dyDescent="0.3">
      <c r="A672">
        <v>2760</v>
      </c>
      <c r="B672" t="s">
        <v>6691</v>
      </c>
      <c r="C672">
        <v>68</v>
      </c>
      <c r="D672" t="s">
        <v>3922</v>
      </c>
      <c r="E672" t="s">
        <v>6584</v>
      </c>
      <c r="F672" t="s">
        <v>1691</v>
      </c>
      <c r="G672">
        <v>42</v>
      </c>
    </row>
    <row r="673" spans="1:7" x14ac:dyDescent="0.3">
      <c r="A673">
        <v>2775</v>
      </c>
      <c r="B673" t="s">
        <v>6706</v>
      </c>
      <c r="C673">
        <v>56</v>
      </c>
      <c r="D673" t="s">
        <v>7951</v>
      </c>
      <c r="E673" t="s">
        <v>6584</v>
      </c>
      <c r="F673" t="s">
        <v>1691</v>
      </c>
      <c r="G673">
        <v>42</v>
      </c>
    </row>
    <row r="674" spans="1:7" x14ac:dyDescent="0.3">
      <c r="A674">
        <v>2803</v>
      </c>
      <c r="B674" t="s">
        <v>6734</v>
      </c>
      <c r="C674">
        <v>22</v>
      </c>
      <c r="D674" t="s">
        <v>3926</v>
      </c>
      <c r="E674" t="s">
        <v>6584</v>
      </c>
      <c r="F674" t="s">
        <v>1691</v>
      </c>
      <c r="G674">
        <v>42</v>
      </c>
    </row>
    <row r="675" spans="1:7" x14ac:dyDescent="0.3">
      <c r="A675">
        <v>2845</v>
      </c>
      <c r="B675" t="s">
        <v>6776</v>
      </c>
      <c r="C675">
        <v>32</v>
      </c>
      <c r="D675" t="s">
        <v>7952</v>
      </c>
      <c r="E675" t="s">
        <v>6584</v>
      </c>
      <c r="F675" t="s">
        <v>1691</v>
      </c>
      <c r="G675">
        <v>42</v>
      </c>
    </row>
    <row r="676" spans="1:7" x14ac:dyDescent="0.3">
      <c r="A676">
        <v>2852</v>
      </c>
      <c r="B676" t="s">
        <v>6783</v>
      </c>
      <c r="C676">
        <v>58</v>
      </c>
      <c r="D676" t="s">
        <v>3922</v>
      </c>
      <c r="E676" t="s">
        <v>6584</v>
      </c>
      <c r="F676" t="s">
        <v>1691</v>
      </c>
      <c r="G676">
        <v>42</v>
      </c>
    </row>
    <row r="677" spans="1:7" x14ac:dyDescent="0.3">
      <c r="A677">
        <v>2869</v>
      </c>
      <c r="B677" t="s">
        <v>6800</v>
      </c>
      <c r="C677">
        <v>45</v>
      </c>
      <c r="D677" t="s">
        <v>7951</v>
      </c>
      <c r="E677" t="s">
        <v>6584</v>
      </c>
      <c r="F677" t="s">
        <v>1691</v>
      </c>
      <c r="G677">
        <v>42</v>
      </c>
    </row>
    <row r="678" spans="1:7" x14ac:dyDescent="0.3">
      <c r="A678">
        <v>2930</v>
      </c>
      <c r="B678" t="s">
        <v>6861</v>
      </c>
      <c r="C678">
        <v>31</v>
      </c>
      <c r="D678" t="s">
        <v>7952</v>
      </c>
      <c r="E678" t="s">
        <v>6584</v>
      </c>
      <c r="F678" t="s">
        <v>1691</v>
      </c>
      <c r="G678">
        <v>42</v>
      </c>
    </row>
    <row r="679" spans="1:7" x14ac:dyDescent="0.3">
      <c r="A679">
        <v>2963</v>
      </c>
      <c r="B679" t="s">
        <v>6894</v>
      </c>
      <c r="C679">
        <v>57</v>
      </c>
      <c r="D679" t="s">
        <v>7951</v>
      </c>
      <c r="E679" t="s">
        <v>6584</v>
      </c>
      <c r="F679" t="s">
        <v>1691</v>
      </c>
      <c r="G679">
        <v>42</v>
      </c>
    </row>
    <row r="680" spans="1:7" x14ac:dyDescent="0.3">
      <c r="A680">
        <v>2988</v>
      </c>
      <c r="B680" t="s">
        <v>6919</v>
      </c>
      <c r="C680">
        <v>63</v>
      </c>
      <c r="D680" t="s">
        <v>3922</v>
      </c>
      <c r="E680" t="s">
        <v>6584</v>
      </c>
      <c r="F680" t="s">
        <v>1691</v>
      </c>
      <c r="G680">
        <v>42</v>
      </c>
    </row>
    <row r="681" spans="1:7" x14ac:dyDescent="0.3">
      <c r="A681">
        <v>2996</v>
      </c>
      <c r="B681" t="s">
        <v>6927</v>
      </c>
      <c r="C681">
        <v>29</v>
      </c>
      <c r="D681" t="s">
        <v>7952</v>
      </c>
      <c r="E681" t="s">
        <v>6584</v>
      </c>
      <c r="F681" t="s">
        <v>1691</v>
      </c>
      <c r="G681">
        <v>42</v>
      </c>
    </row>
    <row r="682" spans="1:7" x14ac:dyDescent="0.3">
      <c r="A682">
        <v>3060</v>
      </c>
      <c r="B682" t="s">
        <v>6991</v>
      </c>
      <c r="C682">
        <v>46</v>
      </c>
      <c r="D682" t="s">
        <v>7951</v>
      </c>
      <c r="E682" t="s">
        <v>6584</v>
      </c>
      <c r="F682" t="s">
        <v>1691</v>
      </c>
      <c r="G682">
        <v>42</v>
      </c>
    </row>
    <row r="683" spans="1:7" x14ac:dyDescent="0.3">
      <c r="A683">
        <v>3104</v>
      </c>
      <c r="B683" t="s">
        <v>7035</v>
      </c>
      <c r="C683">
        <v>27</v>
      </c>
      <c r="D683" t="s">
        <v>7952</v>
      </c>
      <c r="E683" t="s">
        <v>6584</v>
      </c>
      <c r="F683" t="s">
        <v>1691</v>
      </c>
      <c r="G683">
        <v>42</v>
      </c>
    </row>
    <row r="684" spans="1:7" x14ac:dyDescent="0.3">
      <c r="A684">
        <v>3192</v>
      </c>
      <c r="B684" t="s">
        <v>7123</v>
      </c>
      <c r="C684">
        <v>62</v>
      </c>
      <c r="D684" t="s">
        <v>3922</v>
      </c>
      <c r="E684" t="s">
        <v>6584</v>
      </c>
      <c r="F684" t="s">
        <v>1691</v>
      </c>
      <c r="G684">
        <v>42</v>
      </c>
    </row>
    <row r="685" spans="1:7" x14ac:dyDescent="0.3">
      <c r="A685">
        <v>3209</v>
      </c>
      <c r="B685" t="s">
        <v>7140</v>
      </c>
      <c r="C685">
        <v>61</v>
      </c>
      <c r="D685" t="s">
        <v>3922</v>
      </c>
      <c r="E685" t="s">
        <v>6584</v>
      </c>
      <c r="F685" t="s">
        <v>1691</v>
      </c>
      <c r="G685">
        <v>42</v>
      </c>
    </row>
    <row r="686" spans="1:7" x14ac:dyDescent="0.3">
      <c r="A686">
        <v>3228</v>
      </c>
      <c r="B686" t="s">
        <v>7159</v>
      </c>
      <c r="C686">
        <v>28</v>
      </c>
      <c r="D686" t="s">
        <v>7952</v>
      </c>
      <c r="E686" t="s">
        <v>6584</v>
      </c>
      <c r="F686" t="s">
        <v>1691</v>
      </c>
      <c r="G686">
        <v>42</v>
      </c>
    </row>
    <row r="687" spans="1:7" x14ac:dyDescent="0.3">
      <c r="A687">
        <v>3245</v>
      </c>
      <c r="B687" t="s">
        <v>7176</v>
      </c>
      <c r="C687">
        <v>65</v>
      </c>
      <c r="D687" t="s">
        <v>3922</v>
      </c>
      <c r="E687" t="s">
        <v>6584</v>
      </c>
      <c r="F687" t="s">
        <v>1691</v>
      </c>
      <c r="G687">
        <v>42</v>
      </c>
    </row>
    <row r="688" spans="1:7" x14ac:dyDescent="0.3">
      <c r="A688">
        <v>3268</v>
      </c>
      <c r="B688" t="s">
        <v>7199</v>
      </c>
      <c r="C688">
        <v>37</v>
      </c>
      <c r="D688" t="s">
        <v>7952</v>
      </c>
      <c r="E688" t="s">
        <v>6584</v>
      </c>
      <c r="F688" t="s">
        <v>1691</v>
      </c>
      <c r="G688">
        <v>42</v>
      </c>
    </row>
    <row r="689" spans="1:7" x14ac:dyDescent="0.3">
      <c r="A689">
        <v>3370</v>
      </c>
      <c r="B689" t="s">
        <v>7301</v>
      </c>
      <c r="C689">
        <v>47</v>
      </c>
      <c r="D689" t="s">
        <v>7951</v>
      </c>
      <c r="E689" t="s">
        <v>6584</v>
      </c>
      <c r="F689" t="s">
        <v>1691</v>
      </c>
      <c r="G689">
        <v>42</v>
      </c>
    </row>
    <row r="690" spans="1:7" x14ac:dyDescent="0.3">
      <c r="A690">
        <v>3479</v>
      </c>
      <c r="B690" t="s">
        <v>7410</v>
      </c>
      <c r="C690">
        <v>36</v>
      </c>
      <c r="D690" t="s">
        <v>7952</v>
      </c>
      <c r="E690" t="s">
        <v>6584</v>
      </c>
      <c r="F690" t="s">
        <v>1691</v>
      </c>
      <c r="G690">
        <v>42</v>
      </c>
    </row>
    <row r="691" spans="1:7" x14ac:dyDescent="0.3">
      <c r="A691">
        <v>3545</v>
      </c>
      <c r="B691" t="s">
        <v>7476</v>
      </c>
      <c r="C691">
        <v>64</v>
      </c>
      <c r="D691" t="s">
        <v>3922</v>
      </c>
      <c r="E691" t="s">
        <v>6584</v>
      </c>
      <c r="F691" t="s">
        <v>1691</v>
      </c>
      <c r="G691">
        <v>42</v>
      </c>
    </row>
    <row r="692" spans="1:7" x14ac:dyDescent="0.3">
      <c r="A692">
        <v>3717</v>
      </c>
      <c r="B692" t="s">
        <v>7648</v>
      </c>
      <c r="C692">
        <v>57</v>
      </c>
      <c r="D692" t="s">
        <v>7951</v>
      </c>
      <c r="E692" t="s">
        <v>6584</v>
      </c>
      <c r="F692" t="s">
        <v>1691</v>
      </c>
      <c r="G692">
        <v>42</v>
      </c>
    </row>
    <row r="693" spans="1:7" x14ac:dyDescent="0.3">
      <c r="A693">
        <v>3757</v>
      </c>
      <c r="B693" t="s">
        <v>7688</v>
      </c>
      <c r="C693">
        <v>64</v>
      </c>
      <c r="D693" t="s">
        <v>3922</v>
      </c>
      <c r="E693" t="s">
        <v>6584</v>
      </c>
      <c r="F693" t="s">
        <v>1691</v>
      </c>
      <c r="G693">
        <v>42</v>
      </c>
    </row>
    <row r="694" spans="1:7" x14ac:dyDescent="0.3">
      <c r="A694">
        <v>3783</v>
      </c>
      <c r="B694" t="s">
        <v>7714</v>
      </c>
      <c r="C694">
        <v>40</v>
      </c>
      <c r="D694" t="s">
        <v>7952</v>
      </c>
      <c r="E694" t="s">
        <v>6584</v>
      </c>
      <c r="F694" t="s">
        <v>1691</v>
      </c>
      <c r="G694">
        <v>42</v>
      </c>
    </row>
    <row r="695" spans="1:7" x14ac:dyDescent="0.3">
      <c r="A695">
        <v>3819</v>
      </c>
      <c r="B695" t="s">
        <v>7750</v>
      </c>
      <c r="C695">
        <v>70</v>
      </c>
      <c r="D695" t="s">
        <v>3922</v>
      </c>
      <c r="E695" t="s">
        <v>6584</v>
      </c>
      <c r="F695" t="s">
        <v>1691</v>
      </c>
      <c r="G695">
        <v>42</v>
      </c>
    </row>
    <row r="696" spans="1:7" x14ac:dyDescent="0.3">
      <c r="A696">
        <v>3843</v>
      </c>
      <c r="B696" t="s">
        <v>7774</v>
      </c>
      <c r="C696">
        <v>35</v>
      </c>
      <c r="D696" t="s">
        <v>7952</v>
      </c>
      <c r="E696" t="s">
        <v>6584</v>
      </c>
      <c r="F696" t="s">
        <v>1691</v>
      </c>
      <c r="G696">
        <v>42</v>
      </c>
    </row>
    <row r="697" spans="1:7" x14ac:dyDescent="0.3">
      <c r="A697">
        <v>29</v>
      </c>
      <c r="B697" t="s">
        <v>3959</v>
      </c>
      <c r="C697">
        <v>54</v>
      </c>
      <c r="D697" t="s">
        <v>7951</v>
      </c>
      <c r="E697" t="s">
        <v>3923</v>
      </c>
      <c r="F697" t="s">
        <v>7</v>
      </c>
      <c r="G697">
        <v>41</v>
      </c>
    </row>
    <row r="698" spans="1:7" x14ac:dyDescent="0.3">
      <c r="A698">
        <v>197</v>
      </c>
      <c r="B698" t="s">
        <v>4127</v>
      </c>
      <c r="C698">
        <v>38</v>
      </c>
      <c r="D698" t="s">
        <v>7952</v>
      </c>
      <c r="E698" t="s">
        <v>3923</v>
      </c>
      <c r="F698" t="s">
        <v>7</v>
      </c>
      <c r="G698">
        <v>41</v>
      </c>
    </row>
    <row r="699" spans="1:7" x14ac:dyDescent="0.3">
      <c r="A699">
        <v>198</v>
      </c>
      <c r="B699" t="s">
        <v>4128</v>
      </c>
      <c r="C699">
        <v>59</v>
      </c>
      <c r="D699" t="s">
        <v>3922</v>
      </c>
      <c r="E699" t="s">
        <v>3923</v>
      </c>
      <c r="F699" t="s">
        <v>7</v>
      </c>
      <c r="G699">
        <v>41</v>
      </c>
    </row>
    <row r="700" spans="1:7" x14ac:dyDescent="0.3">
      <c r="A700">
        <v>215</v>
      </c>
      <c r="B700" t="s">
        <v>4145</v>
      </c>
      <c r="C700">
        <v>24</v>
      </c>
      <c r="D700" t="s">
        <v>3926</v>
      </c>
      <c r="E700" t="s">
        <v>3923</v>
      </c>
      <c r="F700" t="s">
        <v>7</v>
      </c>
      <c r="G700">
        <v>41</v>
      </c>
    </row>
    <row r="701" spans="1:7" x14ac:dyDescent="0.3">
      <c r="A701">
        <v>437</v>
      </c>
      <c r="B701" t="s">
        <v>4367</v>
      </c>
      <c r="C701">
        <v>40</v>
      </c>
      <c r="D701" t="s">
        <v>7952</v>
      </c>
      <c r="E701" t="s">
        <v>3923</v>
      </c>
      <c r="F701" t="s">
        <v>7</v>
      </c>
      <c r="G701">
        <v>41</v>
      </c>
    </row>
    <row r="702" spans="1:7" x14ac:dyDescent="0.3">
      <c r="A702">
        <v>438</v>
      </c>
      <c r="B702" t="s">
        <v>4368</v>
      </c>
      <c r="C702">
        <v>45</v>
      </c>
      <c r="D702" t="s">
        <v>7951</v>
      </c>
      <c r="E702" t="s">
        <v>3923</v>
      </c>
      <c r="F702" t="s">
        <v>7</v>
      </c>
      <c r="G702">
        <v>41</v>
      </c>
    </row>
    <row r="703" spans="1:7" x14ac:dyDescent="0.3">
      <c r="A703">
        <v>526</v>
      </c>
      <c r="B703" t="s">
        <v>4456</v>
      </c>
      <c r="C703">
        <v>51</v>
      </c>
      <c r="D703" t="s">
        <v>7951</v>
      </c>
      <c r="E703" t="s">
        <v>3923</v>
      </c>
      <c r="F703" t="s">
        <v>7</v>
      </c>
      <c r="G703">
        <v>41</v>
      </c>
    </row>
    <row r="704" spans="1:7" x14ac:dyDescent="0.3">
      <c r="A704">
        <v>549</v>
      </c>
      <c r="B704" t="s">
        <v>4479</v>
      </c>
      <c r="C704">
        <v>36</v>
      </c>
      <c r="D704" t="s">
        <v>7952</v>
      </c>
      <c r="E704" t="s">
        <v>3923</v>
      </c>
      <c r="F704" t="s">
        <v>7</v>
      </c>
      <c r="G704">
        <v>41</v>
      </c>
    </row>
    <row r="705" spans="1:7" x14ac:dyDescent="0.3">
      <c r="A705">
        <v>578</v>
      </c>
      <c r="B705" t="s">
        <v>4508</v>
      </c>
      <c r="C705">
        <v>19</v>
      </c>
      <c r="D705" t="s">
        <v>3926</v>
      </c>
      <c r="E705" t="s">
        <v>3923</v>
      </c>
      <c r="F705" t="s">
        <v>7</v>
      </c>
      <c r="G705">
        <v>41</v>
      </c>
    </row>
    <row r="706" spans="1:7" x14ac:dyDescent="0.3">
      <c r="A706">
        <v>639</v>
      </c>
      <c r="B706" t="s">
        <v>4569</v>
      </c>
      <c r="C706">
        <v>53</v>
      </c>
      <c r="D706" t="s">
        <v>7951</v>
      </c>
      <c r="E706" t="s">
        <v>3923</v>
      </c>
      <c r="F706" t="s">
        <v>7</v>
      </c>
      <c r="G706">
        <v>41</v>
      </c>
    </row>
    <row r="707" spans="1:7" x14ac:dyDescent="0.3">
      <c r="A707">
        <v>652</v>
      </c>
      <c r="B707" t="s">
        <v>4582</v>
      </c>
      <c r="C707">
        <v>32</v>
      </c>
      <c r="D707" t="s">
        <v>7952</v>
      </c>
      <c r="E707" t="s">
        <v>3923</v>
      </c>
      <c r="F707" t="s">
        <v>7</v>
      </c>
      <c r="G707">
        <v>41</v>
      </c>
    </row>
    <row r="708" spans="1:7" x14ac:dyDescent="0.3">
      <c r="A708">
        <v>665</v>
      </c>
      <c r="B708" t="s">
        <v>4595</v>
      </c>
      <c r="C708">
        <v>63</v>
      </c>
      <c r="D708" t="s">
        <v>3922</v>
      </c>
      <c r="E708" t="s">
        <v>3923</v>
      </c>
      <c r="F708" t="s">
        <v>7</v>
      </c>
      <c r="G708">
        <v>41</v>
      </c>
    </row>
    <row r="709" spans="1:7" x14ac:dyDescent="0.3">
      <c r="A709">
        <v>678</v>
      </c>
      <c r="B709" t="s">
        <v>4608</v>
      </c>
      <c r="C709">
        <v>60</v>
      </c>
      <c r="D709" t="s">
        <v>3922</v>
      </c>
      <c r="E709" t="s">
        <v>3923</v>
      </c>
      <c r="F709" t="s">
        <v>7</v>
      </c>
      <c r="G709">
        <v>41</v>
      </c>
    </row>
    <row r="710" spans="1:7" x14ac:dyDescent="0.3">
      <c r="A710">
        <v>722</v>
      </c>
      <c r="B710" t="s">
        <v>4652</v>
      </c>
      <c r="C710">
        <v>43</v>
      </c>
      <c r="D710" t="s">
        <v>7951</v>
      </c>
      <c r="E710" t="s">
        <v>3923</v>
      </c>
      <c r="F710" t="s">
        <v>7</v>
      </c>
      <c r="G710">
        <v>41</v>
      </c>
    </row>
    <row r="711" spans="1:7" x14ac:dyDescent="0.3">
      <c r="A711">
        <v>785</v>
      </c>
      <c r="B711" t="s">
        <v>4715</v>
      </c>
      <c r="C711">
        <v>31</v>
      </c>
      <c r="D711" t="s">
        <v>7952</v>
      </c>
      <c r="E711" t="s">
        <v>3923</v>
      </c>
      <c r="F711" t="s">
        <v>7</v>
      </c>
      <c r="G711">
        <v>41</v>
      </c>
    </row>
    <row r="712" spans="1:7" x14ac:dyDescent="0.3">
      <c r="A712">
        <v>1021</v>
      </c>
      <c r="B712" t="s">
        <v>4951</v>
      </c>
      <c r="C712">
        <v>24</v>
      </c>
      <c r="D712" t="s">
        <v>3926</v>
      </c>
      <c r="E712" t="s">
        <v>3923</v>
      </c>
      <c r="F712" t="s">
        <v>7</v>
      </c>
      <c r="G712">
        <v>41</v>
      </c>
    </row>
    <row r="713" spans="1:7" x14ac:dyDescent="0.3">
      <c r="A713">
        <v>1034</v>
      </c>
      <c r="B713" t="s">
        <v>4964</v>
      </c>
      <c r="C713">
        <v>19</v>
      </c>
      <c r="D713" t="s">
        <v>3926</v>
      </c>
      <c r="E713" t="s">
        <v>3923</v>
      </c>
      <c r="F713" t="s">
        <v>7</v>
      </c>
      <c r="G713">
        <v>41</v>
      </c>
    </row>
    <row r="714" spans="1:7" x14ac:dyDescent="0.3">
      <c r="A714">
        <v>1159</v>
      </c>
      <c r="B714" t="s">
        <v>5089</v>
      </c>
      <c r="C714">
        <v>69</v>
      </c>
      <c r="D714" t="s">
        <v>3922</v>
      </c>
      <c r="E714" t="s">
        <v>3923</v>
      </c>
      <c r="F714" t="s">
        <v>1691</v>
      </c>
      <c r="G714">
        <v>41</v>
      </c>
    </row>
    <row r="715" spans="1:7" x14ac:dyDescent="0.3">
      <c r="A715">
        <v>1268</v>
      </c>
      <c r="B715" t="s">
        <v>5198</v>
      </c>
      <c r="C715">
        <v>47</v>
      </c>
      <c r="D715" t="s">
        <v>7951</v>
      </c>
      <c r="E715" t="s">
        <v>3923</v>
      </c>
      <c r="F715" t="s">
        <v>1691</v>
      </c>
      <c r="G715">
        <v>41</v>
      </c>
    </row>
    <row r="716" spans="1:7" x14ac:dyDescent="0.3">
      <c r="A716">
        <v>1310</v>
      </c>
      <c r="B716" t="s">
        <v>5240</v>
      </c>
      <c r="C716">
        <v>32</v>
      </c>
      <c r="D716" t="s">
        <v>7952</v>
      </c>
      <c r="E716" t="s">
        <v>3923</v>
      </c>
      <c r="F716" t="s">
        <v>1691</v>
      </c>
      <c r="G716">
        <v>41</v>
      </c>
    </row>
    <row r="717" spans="1:7" x14ac:dyDescent="0.3">
      <c r="A717">
        <v>1371</v>
      </c>
      <c r="B717" t="s">
        <v>5301</v>
      </c>
      <c r="C717">
        <v>27</v>
      </c>
      <c r="D717" t="s">
        <v>7952</v>
      </c>
      <c r="E717" t="s">
        <v>3923</v>
      </c>
      <c r="F717" t="s">
        <v>1691</v>
      </c>
      <c r="G717">
        <v>41</v>
      </c>
    </row>
    <row r="718" spans="1:7" x14ac:dyDescent="0.3">
      <c r="A718">
        <v>1381</v>
      </c>
      <c r="B718" t="s">
        <v>5311</v>
      </c>
      <c r="C718">
        <v>51</v>
      </c>
      <c r="D718" t="s">
        <v>7951</v>
      </c>
      <c r="E718" t="s">
        <v>3923</v>
      </c>
      <c r="F718" t="s">
        <v>1691</v>
      </c>
      <c r="G718">
        <v>41</v>
      </c>
    </row>
    <row r="719" spans="1:7" x14ac:dyDescent="0.3">
      <c r="A719">
        <v>1410</v>
      </c>
      <c r="B719" t="s">
        <v>5340</v>
      </c>
      <c r="C719">
        <v>34</v>
      </c>
      <c r="D719" t="s">
        <v>7952</v>
      </c>
      <c r="E719" t="s">
        <v>3923</v>
      </c>
      <c r="F719" t="s">
        <v>1691</v>
      </c>
      <c r="G719">
        <v>41</v>
      </c>
    </row>
    <row r="720" spans="1:7" x14ac:dyDescent="0.3">
      <c r="A720">
        <v>1436</v>
      </c>
      <c r="B720" t="s">
        <v>5366</v>
      </c>
      <c r="C720">
        <v>45</v>
      </c>
      <c r="D720" t="s">
        <v>7951</v>
      </c>
      <c r="E720" t="s">
        <v>3923</v>
      </c>
      <c r="F720" t="s">
        <v>1691</v>
      </c>
      <c r="G720">
        <v>41</v>
      </c>
    </row>
    <row r="721" spans="1:7" x14ac:dyDescent="0.3">
      <c r="A721">
        <v>1454</v>
      </c>
      <c r="B721" t="s">
        <v>5384</v>
      </c>
      <c r="C721">
        <v>36</v>
      </c>
      <c r="D721" t="s">
        <v>7952</v>
      </c>
      <c r="E721" t="s">
        <v>3923</v>
      </c>
      <c r="F721" t="s">
        <v>1691</v>
      </c>
      <c r="G721">
        <v>41</v>
      </c>
    </row>
    <row r="722" spans="1:7" x14ac:dyDescent="0.3">
      <c r="A722">
        <v>1657</v>
      </c>
      <c r="B722" t="s">
        <v>5587</v>
      </c>
      <c r="C722">
        <v>21</v>
      </c>
      <c r="D722" t="s">
        <v>3926</v>
      </c>
      <c r="E722" t="s">
        <v>3923</v>
      </c>
      <c r="F722" t="s">
        <v>1691</v>
      </c>
      <c r="G722">
        <v>41</v>
      </c>
    </row>
    <row r="723" spans="1:7" x14ac:dyDescent="0.3">
      <c r="A723">
        <v>1678</v>
      </c>
      <c r="B723" t="s">
        <v>5608</v>
      </c>
      <c r="C723">
        <v>65</v>
      </c>
      <c r="D723" t="s">
        <v>3922</v>
      </c>
      <c r="E723" t="s">
        <v>3923</v>
      </c>
      <c r="F723" t="s">
        <v>1691</v>
      </c>
      <c r="G723">
        <v>41</v>
      </c>
    </row>
    <row r="724" spans="1:7" x14ac:dyDescent="0.3">
      <c r="A724">
        <v>1748</v>
      </c>
      <c r="B724" t="s">
        <v>5678</v>
      </c>
      <c r="C724">
        <v>61</v>
      </c>
      <c r="D724" t="s">
        <v>3922</v>
      </c>
      <c r="E724" t="s">
        <v>3923</v>
      </c>
      <c r="F724" t="s">
        <v>1691</v>
      </c>
      <c r="G724">
        <v>41</v>
      </c>
    </row>
    <row r="725" spans="1:7" x14ac:dyDescent="0.3">
      <c r="A725">
        <v>1749</v>
      </c>
      <c r="B725" t="s">
        <v>5679</v>
      </c>
      <c r="C725">
        <v>34</v>
      </c>
      <c r="D725" t="s">
        <v>7952</v>
      </c>
      <c r="E725" t="s">
        <v>3923</v>
      </c>
      <c r="F725" t="s">
        <v>1691</v>
      </c>
      <c r="G725">
        <v>41</v>
      </c>
    </row>
    <row r="726" spans="1:7" x14ac:dyDescent="0.3">
      <c r="A726">
        <v>1763</v>
      </c>
      <c r="B726" t="s">
        <v>5693</v>
      </c>
      <c r="C726">
        <v>36</v>
      </c>
      <c r="D726" t="s">
        <v>7952</v>
      </c>
      <c r="E726" t="s">
        <v>3923</v>
      </c>
      <c r="F726" t="s">
        <v>1691</v>
      </c>
      <c r="G726">
        <v>41</v>
      </c>
    </row>
    <row r="727" spans="1:7" x14ac:dyDescent="0.3">
      <c r="A727">
        <v>1766</v>
      </c>
      <c r="B727" t="s">
        <v>5696</v>
      </c>
      <c r="C727">
        <v>68</v>
      </c>
      <c r="D727" t="s">
        <v>3922</v>
      </c>
      <c r="E727" t="s">
        <v>3923</v>
      </c>
      <c r="F727" t="s">
        <v>1691</v>
      </c>
      <c r="G727">
        <v>41</v>
      </c>
    </row>
    <row r="728" spans="1:7" x14ac:dyDescent="0.3">
      <c r="A728">
        <v>1780</v>
      </c>
      <c r="B728" t="s">
        <v>5710</v>
      </c>
      <c r="C728">
        <v>29</v>
      </c>
      <c r="D728" t="s">
        <v>7952</v>
      </c>
      <c r="E728" t="s">
        <v>3923</v>
      </c>
      <c r="F728" t="s">
        <v>1691</v>
      </c>
      <c r="G728">
        <v>41</v>
      </c>
    </row>
    <row r="729" spans="1:7" x14ac:dyDescent="0.3">
      <c r="A729">
        <v>1826</v>
      </c>
      <c r="B729" t="s">
        <v>5756</v>
      </c>
      <c r="C729">
        <v>23</v>
      </c>
      <c r="D729" t="s">
        <v>3926</v>
      </c>
      <c r="E729" t="s">
        <v>3923</v>
      </c>
      <c r="F729" t="s">
        <v>1691</v>
      </c>
      <c r="G729">
        <v>41</v>
      </c>
    </row>
    <row r="730" spans="1:7" x14ac:dyDescent="0.3">
      <c r="A730">
        <v>1947</v>
      </c>
      <c r="B730" t="s">
        <v>5877</v>
      </c>
      <c r="C730">
        <v>59</v>
      </c>
      <c r="D730" t="s">
        <v>3922</v>
      </c>
      <c r="E730" t="s">
        <v>3923</v>
      </c>
      <c r="F730" t="s">
        <v>1691</v>
      </c>
      <c r="G730">
        <v>41</v>
      </c>
    </row>
    <row r="731" spans="1:7" x14ac:dyDescent="0.3">
      <c r="A731">
        <v>2090</v>
      </c>
      <c r="B731" t="s">
        <v>6020</v>
      </c>
      <c r="C731">
        <v>37</v>
      </c>
      <c r="D731" t="s">
        <v>7952</v>
      </c>
      <c r="E731" t="s">
        <v>3923</v>
      </c>
      <c r="F731" t="s">
        <v>1691</v>
      </c>
      <c r="G731">
        <v>41</v>
      </c>
    </row>
    <row r="732" spans="1:7" x14ac:dyDescent="0.3">
      <c r="A732">
        <v>2157</v>
      </c>
      <c r="B732" t="s">
        <v>6087</v>
      </c>
      <c r="C732">
        <v>38</v>
      </c>
      <c r="D732" t="s">
        <v>7952</v>
      </c>
      <c r="E732" t="s">
        <v>3923</v>
      </c>
      <c r="F732" t="s">
        <v>1691</v>
      </c>
      <c r="G732">
        <v>41</v>
      </c>
    </row>
    <row r="733" spans="1:7" x14ac:dyDescent="0.3">
      <c r="A733">
        <v>2158</v>
      </c>
      <c r="B733" t="s">
        <v>6088</v>
      </c>
      <c r="C733">
        <v>41</v>
      </c>
      <c r="D733" t="s">
        <v>7952</v>
      </c>
      <c r="E733" t="s">
        <v>3923</v>
      </c>
      <c r="F733" t="s">
        <v>1691</v>
      </c>
      <c r="G733">
        <v>41</v>
      </c>
    </row>
    <row r="734" spans="1:7" x14ac:dyDescent="0.3">
      <c r="A734">
        <v>2240</v>
      </c>
      <c r="B734" t="s">
        <v>6170</v>
      </c>
      <c r="C734">
        <v>42</v>
      </c>
      <c r="D734" t="s">
        <v>7951</v>
      </c>
      <c r="E734" t="s">
        <v>3923</v>
      </c>
      <c r="F734" t="s">
        <v>1691</v>
      </c>
      <c r="G734">
        <v>41</v>
      </c>
    </row>
    <row r="735" spans="1:7" x14ac:dyDescent="0.3">
      <c r="A735">
        <v>2282</v>
      </c>
      <c r="B735" t="s">
        <v>6212</v>
      </c>
      <c r="C735">
        <v>28</v>
      </c>
      <c r="D735" t="s">
        <v>7952</v>
      </c>
      <c r="E735" t="s">
        <v>3923</v>
      </c>
      <c r="F735" t="s">
        <v>1691</v>
      </c>
      <c r="G735">
        <v>41</v>
      </c>
    </row>
    <row r="736" spans="1:7" x14ac:dyDescent="0.3">
      <c r="A736">
        <v>2398</v>
      </c>
      <c r="B736" t="s">
        <v>6328</v>
      </c>
      <c r="C736">
        <v>37</v>
      </c>
      <c r="D736" t="s">
        <v>7952</v>
      </c>
      <c r="E736" t="s">
        <v>3923</v>
      </c>
      <c r="F736" t="s">
        <v>1691</v>
      </c>
      <c r="G736">
        <v>41</v>
      </c>
    </row>
    <row r="737" spans="1:7" x14ac:dyDescent="0.3">
      <c r="A737">
        <v>2516</v>
      </c>
      <c r="B737" t="s">
        <v>6446</v>
      </c>
      <c r="C737">
        <v>37</v>
      </c>
      <c r="D737" t="s">
        <v>7952</v>
      </c>
      <c r="E737" t="s">
        <v>3923</v>
      </c>
      <c r="F737" t="s">
        <v>1691</v>
      </c>
      <c r="G737">
        <v>41</v>
      </c>
    </row>
    <row r="738" spans="1:7" x14ac:dyDescent="0.3">
      <c r="A738">
        <v>2672</v>
      </c>
      <c r="B738" t="s">
        <v>6603</v>
      </c>
      <c r="C738">
        <v>37</v>
      </c>
      <c r="D738" t="s">
        <v>7952</v>
      </c>
      <c r="E738" t="s">
        <v>6584</v>
      </c>
      <c r="F738" t="s">
        <v>1691</v>
      </c>
      <c r="G738">
        <v>41</v>
      </c>
    </row>
    <row r="739" spans="1:7" x14ac:dyDescent="0.3">
      <c r="A739">
        <v>2742</v>
      </c>
      <c r="B739" t="s">
        <v>6673</v>
      </c>
      <c r="C739">
        <v>68</v>
      </c>
      <c r="D739" t="s">
        <v>3922</v>
      </c>
      <c r="E739" t="s">
        <v>6584</v>
      </c>
      <c r="F739" t="s">
        <v>1691</v>
      </c>
      <c r="G739">
        <v>41</v>
      </c>
    </row>
    <row r="740" spans="1:7" x14ac:dyDescent="0.3">
      <c r="A740">
        <v>2757</v>
      </c>
      <c r="B740" t="s">
        <v>6688</v>
      </c>
      <c r="C740">
        <v>42</v>
      </c>
      <c r="D740" t="s">
        <v>7951</v>
      </c>
      <c r="E740" t="s">
        <v>6584</v>
      </c>
      <c r="F740" t="s">
        <v>1691</v>
      </c>
      <c r="G740">
        <v>41</v>
      </c>
    </row>
    <row r="741" spans="1:7" x14ac:dyDescent="0.3">
      <c r="A741">
        <v>2761</v>
      </c>
      <c r="B741" t="s">
        <v>6692</v>
      </c>
      <c r="C741">
        <v>41</v>
      </c>
      <c r="D741" t="s">
        <v>7952</v>
      </c>
      <c r="E741" t="s">
        <v>6584</v>
      </c>
      <c r="F741" t="s">
        <v>1691</v>
      </c>
      <c r="G741">
        <v>41</v>
      </c>
    </row>
    <row r="742" spans="1:7" x14ac:dyDescent="0.3">
      <c r="A742">
        <v>2787</v>
      </c>
      <c r="B742" t="s">
        <v>6718</v>
      </c>
      <c r="C742">
        <v>54</v>
      </c>
      <c r="D742" t="s">
        <v>7951</v>
      </c>
      <c r="E742" t="s">
        <v>6584</v>
      </c>
      <c r="F742" t="s">
        <v>1691</v>
      </c>
      <c r="G742">
        <v>41</v>
      </c>
    </row>
    <row r="743" spans="1:7" x14ac:dyDescent="0.3">
      <c r="A743">
        <v>2841</v>
      </c>
      <c r="B743" t="s">
        <v>6772</v>
      </c>
      <c r="C743">
        <v>40</v>
      </c>
      <c r="D743" t="s">
        <v>7952</v>
      </c>
      <c r="E743" t="s">
        <v>6584</v>
      </c>
      <c r="F743" t="s">
        <v>1691</v>
      </c>
      <c r="G743">
        <v>41</v>
      </c>
    </row>
    <row r="744" spans="1:7" x14ac:dyDescent="0.3">
      <c r="A744">
        <v>2844</v>
      </c>
      <c r="B744" t="s">
        <v>6775</v>
      </c>
      <c r="C744">
        <v>51</v>
      </c>
      <c r="D744" t="s">
        <v>7951</v>
      </c>
      <c r="E744" t="s">
        <v>6584</v>
      </c>
      <c r="F744" t="s">
        <v>1691</v>
      </c>
      <c r="G744">
        <v>41</v>
      </c>
    </row>
    <row r="745" spans="1:7" x14ac:dyDescent="0.3">
      <c r="A745">
        <v>2895</v>
      </c>
      <c r="B745" t="s">
        <v>6826</v>
      </c>
      <c r="C745">
        <v>35</v>
      </c>
      <c r="D745" t="s">
        <v>7952</v>
      </c>
      <c r="E745" t="s">
        <v>6584</v>
      </c>
      <c r="F745" t="s">
        <v>1691</v>
      </c>
      <c r="G745">
        <v>41</v>
      </c>
    </row>
    <row r="746" spans="1:7" x14ac:dyDescent="0.3">
      <c r="A746">
        <v>2911</v>
      </c>
      <c r="B746" t="s">
        <v>6842</v>
      </c>
      <c r="C746">
        <v>32</v>
      </c>
      <c r="D746" t="s">
        <v>7952</v>
      </c>
      <c r="E746" t="s">
        <v>6584</v>
      </c>
      <c r="F746" t="s">
        <v>1691</v>
      </c>
      <c r="G746">
        <v>41</v>
      </c>
    </row>
    <row r="747" spans="1:7" x14ac:dyDescent="0.3">
      <c r="A747">
        <v>2935</v>
      </c>
      <c r="B747" t="s">
        <v>6866</v>
      </c>
      <c r="C747">
        <v>38</v>
      </c>
      <c r="D747" t="s">
        <v>7952</v>
      </c>
      <c r="E747" t="s">
        <v>6584</v>
      </c>
      <c r="F747" t="s">
        <v>1691</v>
      </c>
      <c r="G747">
        <v>41</v>
      </c>
    </row>
    <row r="748" spans="1:7" x14ac:dyDescent="0.3">
      <c r="A748">
        <v>3050</v>
      </c>
      <c r="B748" t="s">
        <v>6981</v>
      </c>
      <c r="C748">
        <v>40</v>
      </c>
      <c r="D748" t="s">
        <v>7952</v>
      </c>
      <c r="E748" t="s">
        <v>6584</v>
      </c>
      <c r="F748" t="s">
        <v>1691</v>
      </c>
      <c r="G748">
        <v>41</v>
      </c>
    </row>
    <row r="749" spans="1:7" x14ac:dyDescent="0.3">
      <c r="A749">
        <v>3105</v>
      </c>
      <c r="B749" t="s">
        <v>7036</v>
      </c>
      <c r="C749">
        <v>43</v>
      </c>
      <c r="D749" t="s">
        <v>7951</v>
      </c>
      <c r="E749" t="s">
        <v>6584</v>
      </c>
      <c r="F749" t="s">
        <v>1691</v>
      </c>
      <c r="G749">
        <v>41</v>
      </c>
    </row>
    <row r="750" spans="1:7" x14ac:dyDescent="0.3">
      <c r="A750">
        <v>3249</v>
      </c>
      <c r="B750" t="s">
        <v>7180</v>
      </c>
      <c r="C750">
        <v>22</v>
      </c>
      <c r="D750" t="s">
        <v>3926</v>
      </c>
      <c r="E750" t="s">
        <v>6584</v>
      </c>
      <c r="F750" t="s">
        <v>1691</v>
      </c>
      <c r="G750">
        <v>41</v>
      </c>
    </row>
    <row r="751" spans="1:7" x14ac:dyDescent="0.3">
      <c r="A751">
        <v>3277</v>
      </c>
      <c r="B751" t="s">
        <v>7208</v>
      </c>
      <c r="C751">
        <v>39</v>
      </c>
      <c r="D751" t="s">
        <v>7952</v>
      </c>
      <c r="E751" t="s">
        <v>6584</v>
      </c>
      <c r="F751" t="s">
        <v>1691</v>
      </c>
      <c r="G751">
        <v>41</v>
      </c>
    </row>
    <row r="752" spans="1:7" x14ac:dyDescent="0.3">
      <c r="A752">
        <v>3282</v>
      </c>
      <c r="B752" t="s">
        <v>7213</v>
      </c>
      <c r="C752">
        <v>27</v>
      </c>
      <c r="D752" t="s">
        <v>7952</v>
      </c>
      <c r="E752" t="s">
        <v>6584</v>
      </c>
      <c r="F752" t="s">
        <v>1691</v>
      </c>
      <c r="G752">
        <v>41</v>
      </c>
    </row>
    <row r="753" spans="1:7" x14ac:dyDescent="0.3">
      <c r="A753">
        <v>3325</v>
      </c>
      <c r="B753" t="s">
        <v>7256</v>
      </c>
      <c r="C753">
        <v>37</v>
      </c>
      <c r="D753" t="s">
        <v>7952</v>
      </c>
      <c r="E753" t="s">
        <v>6584</v>
      </c>
      <c r="F753" t="s">
        <v>1691</v>
      </c>
      <c r="G753">
        <v>41</v>
      </c>
    </row>
    <row r="754" spans="1:7" x14ac:dyDescent="0.3">
      <c r="A754">
        <v>3331</v>
      </c>
      <c r="B754" t="s">
        <v>7262</v>
      </c>
      <c r="C754">
        <v>38</v>
      </c>
      <c r="D754" t="s">
        <v>7952</v>
      </c>
      <c r="E754" t="s">
        <v>6584</v>
      </c>
      <c r="F754" t="s">
        <v>1691</v>
      </c>
      <c r="G754">
        <v>41</v>
      </c>
    </row>
    <row r="755" spans="1:7" x14ac:dyDescent="0.3">
      <c r="A755">
        <v>3375</v>
      </c>
      <c r="B755" t="s">
        <v>7306</v>
      </c>
      <c r="C755">
        <v>22</v>
      </c>
      <c r="D755" t="s">
        <v>3926</v>
      </c>
      <c r="E755" t="s">
        <v>6584</v>
      </c>
      <c r="F755" t="s">
        <v>1691</v>
      </c>
      <c r="G755">
        <v>41</v>
      </c>
    </row>
    <row r="756" spans="1:7" x14ac:dyDescent="0.3">
      <c r="A756">
        <v>3437</v>
      </c>
      <c r="B756" t="s">
        <v>7368</v>
      </c>
      <c r="C756">
        <v>57</v>
      </c>
      <c r="D756" t="s">
        <v>7951</v>
      </c>
      <c r="E756" t="s">
        <v>6584</v>
      </c>
      <c r="F756" t="s">
        <v>1691</v>
      </c>
      <c r="G756">
        <v>41</v>
      </c>
    </row>
    <row r="757" spans="1:7" x14ac:dyDescent="0.3">
      <c r="A757">
        <v>3480</v>
      </c>
      <c r="B757" t="s">
        <v>7411</v>
      </c>
      <c r="C757">
        <v>46</v>
      </c>
      <c r="D757" t="s">
        <v>7951</v>
      </c>
      <c r="E757" t="s">
        <v>6584</v>
      </c>
      <c r="F757" t="s">
        <v>1691</v>
      </c>
      <c r="G757">
        <v>41</v>
      </c>
    </row>
    <row r="758" spans="1:7" x14ac:dyDescent="0.3">
      <c r="A758">
        <v>3482</v>
      </c>
      <c r="B758" t="s">
        <v>7413</v>
      </c>
      <c r="C758">
        <v>52</v>
      </c>
      <c r="D758" t="s">
        <v>7951</v>
      </c>
      <c r="E758" t="s">
        <v>6584</v>
      </c>
      <c r="F758" t="s">
        <v>1691</v>
      </c>
      <c r="G758">
        <v>41</v>
      </c>
    </row>
    <row r="759" spans="1:7" x14ac:dyDescent="0.3">
      <c r="A759">
        <v>3495</v>
      </c>
      <c r="B759" t="s">
        <v>7426</v>
      </c>
      <c r="C759">
        <v>62</v>
      </c>
      <c r="D759" t="s">
        <v>3922</v>
      </c>
      <c r="E759" t="s">
        <v>6584</v>
      </c>
      <c r="F759" t="s">
        <v>1691</v>
      </c>
      <c r="G759">
        <v>41</v>
      </c>
    </row>
    <row r="760" spans="1:7" x14ac:dyDescent="0.3">
      <c r="A760">
        <v>3607</v>
      </c>
      <c r="B760" t="s">
        <v>7538</v>
      </c>
      <c r="C760">
        <v>41</v>
      </c>
      <c r="D760" t="s">
        <v>7952</v>
      </c>
      <c r="E760" t="s">
        <v>6584</v>
      </c>
      <c r="F760" t="s">
        <v>1691</v>
      </c>
      <c r="G760">
        <v>41</v>
      </c>
    </row>
    <row r="761" spans="1:7" x14ac:dyDescent="0.3">
      <c r="A761">
        <v>3675</v>
      </c>
      <c r="B761" t="s">
        <v>7606</v>
      </c>
      <c r="C761">
        <v>35</v>
      </c>
      <c r="D761" t="s">
        <v>7952</v>
      </c>
      <c r="E761" t="s">
        <v>6584</v>
      </c>
      <c r="F761" t="s">
        <v>1691</v>
      </c>
      <c r="G761">
        <v>41</v>
      </c>
    </row>
    <row r="762" spans="1:7" x14ac:dyDescent="0.3">
      <c r="A762">
        <v>3709</v>
      </c>
      <c r="B762" t="s">
        <v>7640</v>
      </c>
      <c r="C762">
        <v>40</v>
      </c>
      <c r="D762" t="s">
        <v>7952</v>
      </c>
      <c r="E762" t="s">
        <v>6584</v>
      </c>
      <c r="F762" t="s">
        <v>1691</v>
      </c>
      <c r="G762">
        <v>41</v>
      </c>
    </row>
    <row r="763" spans="1:7" x14ac:dyDescent="0.3">
      <c r="A763">
        <v>3774</v>
      </c>
      <c r="B763" t="s">
        <v>7705</v>
      </c>
      <c r="C763">
        <v>25</v>
      </c>
      <c r="D763" t="s">
        <v>3926</v>
      </c>
      <c r="E763" t="s">
        <v>6584</v>
      </c>
      <c r="F763" t="s">
        <v>1691</v>
      </c>
      <c r="G763">
        <v>41</v>
      </c>
    </row>
    <row r="764" spans="1:7" x14ac:dyDescent="0.3">
      <c r="A764">
        <v>3781</v>
      </c>
      <c r="B764" t="s">
        <v>7712</v>
      </c>
      <c r="C764">
        <v>54</v>
      </c>
      <c r="D764" t="s">
        <v>7951</v>
      </c>
      <c r="E764" t="s">
        <v>6584</v>
      </c>
      <c r="F764" t="s">
        <v>1691</v>
      </c>
      <c r="G764">
        <v>41</v>
      </c>
    </row>
    <row r="765" spans="1:7" x14ac:dyDescent="0.3">
      <c r="A765">
        <v>3807</v>
      </c>
      <c r="B765" t="s">
        <v>7738</v>
      </c>
      <c r="C765">
        <v>18</v>
      </c>
      <c r="D765" t="s">
        <v>3926</v>
      </c>
      <c r="E765" t="s">
        <v>6584</v>
      </c>
      <c r="F765" t="s">
        <v>1691</v>
      </c>
      <c r="G765">
        <v>41</v>
      </c>
    </row>
    <row r="766" spans="1:7" x14ac:dyDescent="0.3">
      <c r="A766">
        <v>3897</v>
      </c>
      <c r="B766" t="s">
        <v>7828</v>
      </c>
      <c r="C766">
        <v>52</v>
      </c>
      <c r="D766" t="s">
        <v>7951</v>
      </c>
      <c r="E766" t="s">
        <v>6584</v>
      </c>
      <c r="F766" t="s">
        <v>1691</v>
      </c>
      <c r="G766">
        <v>41</v>
      </c>
    </row>
    <row r="767" spans="1:7" x14ac:dyDescent="0.3">
      <c r="A767">
        <v>24</v>
      </c>
      <c r="B767" t="s">
        <v>3954</v>
      </c>
      <c r="C767">
        <v>31</v>
      </c>
      <c r="D767" t="s">
        <v>7952</v>
      </c>
      <c r="E767" t="s">
        <v>3923</v>
      </c>
      <c r="F767" t="s">
        <v>7</v>
      </c>
      <c r="G767">
        <v>40</v>
      </c>
    </row>
    <row r="768" spans="1:7" x14ac:dyDescent="0.3">
      <c r="A768">
        <v>42</v>
      </c>
      <c r="B768" t="s">
        <v>3972</v>
      </c>
      <c r="C768">
        <v>67</v>
      </c>
      <c r="D768" t="s">
        <v>3922</v>
      </c>
      <c r="E768" t="s">
        <v>3923</v>
      </c>
      <c r="F768" t="s">
        <v>7</v>
      </c>
      <c r="G768">
        <v>40</v>
      </c>
    </row>
    <row r="769" spans="1:7" x14ac:dyDescent="0.3">
      <c r="A769">
        <v>157</v>
      </c>
      <c r="B769" t="s">
        <v>4087</v>
      </c>
      <c r="C769">
        <v>35</v>
      </c>
      <c r="D769" t="s">
        <v>7952</v>
      </c>
      <c r="E769" t="s">
        <v>3923</v>
      </c>
      <c r="F769" t="s">
        <v>7</v>
      </c>
      <c r="G769">
        <v>40</v>
      </c>
    </row>
    <row r="770" spans="1:7" x14ac:dyDescent="0.3">
      <c r="A770">
        <v>185</v>
      </c>
      <c r="B770" t="s">
        <v>4115</v>
      </c>
      <c r="C770">
        <v>32</v>
      </c>
      <c r="D770" t="s">
        <v>7952</v>
      </c>
      <c r="E770" t="s">
        <v>3923</v>
      </c>
      <c r="F770" t="s">
        <v>7</v>
      </c>
      <c r="G770">
        <v>40</v>
      </c>
    </row>
    <row r="771" spans="1:7" x14ac:dyDescent="0.3">
      <c r="A771">
        <v>243</v>
      </c>
      <c r="B771" t="s">
        <v>4173</v>
      </c>
      <c r="C771">
        <v>55</v>
      </c>
      <c r="D771" t="s">
        <v>7951</v>
      </c>
      <c r="E771" t="s">
        <v>3923</v>
      </c>
      <c r="F771" t="s">
        <v>7</v>
      </c>
      <c r="G771">
        <v>40</v>
      </c>
    </row>
    <row r="772" spans="1:7" x14ac:dyDescent="0.3">
      <c r="A772">
        <v>292</v>
      </c>
      <c r="B772" t="s">
        <v>4222</v>
      </c>
      <c r="C772">
        <v>57</v>
      </c>
      <c r="D772" t="s">
        <v>7951</v>
      </c>
      <c r="E772" t="s">
        <v>3923</v>
      </c>
      <c r="F772" t="s">
        <v>7</v>
      </c>
      <c r="G772">
        <v>40</v>
      </c>
    </row>
    <row r="773" spans="1:7" x14ac:dyDescent="0.3">
      <c r="A773">
        <v>342</v>
      </c>
      <c r="B773" t="s">
        <v>4272</v>
      </c>
      <c r="C773">
        <v>20</v>
      </c>
      <c r="D773" t="s">
        <v>3926</v>
      </c>
      <c r="E773" t="s">
        <v>3923</v>
      </c>
      <c r="F773" t="s">
        <v>7</v>
      </c>
      <c r="G773">
        <v>40</v>
      </c>
    </row>
    <row r="774" spans="1:7" x14ac:dyDescent="0.3">
      <c r="A774">
        <v>387</v>
      </c>
      <c r="B774" t="s">
        <v>4317</v>
      </c>
      <c r="C774">
        <v>64</v>
      </c>
      <c r="D774" t="s">
        <v>3922</v>
      </c>
      <c r="E774" t="s">
        <v>3923</v>
      </c>
      <c r="F774" t="s">
        <v>7</v>
      </c>
      <c r="G774">
        <v>40</v>
      </c>
    </row>
    <row r="775" spans="1:7" x14ac:dyDescent="0.3">
      <c r="A775">
        <v>416</v>
      </c>
      <c r="B775" t="s">
        <v>4346</v>
      </c>
      <c r="C775">
        <v>67</v>
      </c>
      <c r="D775" t="s">
        <v>3922</v>
      </c>
      <c r="E775" t="s">
        <v>3923</v>
      </c>
      <c r="F775" t="s">
        <v>7</v>
      </c>
      <c r="G775">
        <v>40</v>
      </c>
    </row>
    <row r="776" spans="1:7" x14ac:dyDescent="0.3">
      <c r="A776">
        <v>431</v>
      </c>
      <c r="B776" t="s">
        <v>4361</v>
      </c>
      <c r="C776">
        <v>24</v>
      </c>
      <c r="D776" t="s">
        <v>3926</v>
      </c>
      <c r="E776" t="s">
        <v>3923</v>
      </c>
      <c r="F776" t="s">
        <v>7</v>
      </c>
      <c r="G776">
        <v>40</v>
      </c>
    </row>
    <row r="777" spans="1:7" x14ac:dyDescent="0.3">
      <c r="A777">
        <v>490</v>
      </c>
      <c r="B777" t="s">
        <v>4420</v>
      </c>
      <c r="C777">
        <v>49</v>
      </c>
      <c r="D777" t="s">
        <v>7951</v>
      </c>
      <c r="E777" t="s">
        <v>3923</v>
      </c>
      <c r="F777" t="s">
        <v>7</v>
      </c>
      <c r="G777">
        <v>40</v>
      </c>
    </row>
    <row r="778" spans="1:7" x14ac:dyDescent="0.3">
      <c r="A778">
        <v>529</v>
      </c>
      <c r="B778" t="s">
        <v>4459</v>
      </c>
      <c r="C778">
        <v>34</v>
      </c>
      <c r="D778" t="s">
        <v>7952</v>
      </c>
      <c r="E778" t="s">
        <v>3923</v>
      </c>
      <c r="F778" t="s">
        <v>7</v>
      </c>
      <c r="G778">
        <v>40</v>
      </c>
    </row>
    <row r="779" spans="1:7" x14ac:dyDescent="0.3">
      <c r="A779">
        <v>563</v>
      </c>
      <c r="B779" t="s">
        <v>4493</v>
      </c>
      <c r="C779">
        <v>53</v>
      </c>
      <c r="D779" t="s">
        <v>7951</v>
      </c>
      <c r="E779" t="s">
        <v>3923</v>
      </c>
      <c r="F779" t="s">
        <v>7</v>
      </c>
      <c r="G779">
        <v>40</v>
      </c>
    </row>
    <row r="780" spans="1:7" x14ac:dyDescent="0.3">
      <c r="A780">
        <v>590</v>
      </c>
      <c r="B780" t="s">
        <v>4520</v>
      </c>
      <c r="C780">
        <v>28</v>
      </c>
      <c r="D780" t="s">
        <v>7952</v>
      </c>
      <c r="E780" t="s">
        <v>3923</v>
      </c>
      <c r="F780" t="s">
        <v>7</v>
      </c>
      <c r="G780">
        <v>40</v>
      </c>
    </row>
    <row r="781" spans="1:7" x14ac:dyDescent="0.3">
      <c r="A781">
        <v>693</v>
      </c>
      <c r="B781" t="s">
        <v>4623</v>
      </c>
      <c r="C781">
        <v>35</v>
      </c>
      <c r="D781" t="s">
        <v>7952</v>
      </c>
      <c r="E781" t="s">
        <v>3923</v>
      </c>
      <c r="F781" t="s">
        <v>7</v>
      </c>
      <c r="G781">
        <v>40</v>
      </c>
    </row>
    <row r="782" spans="1:7" x14ac:dyDescent="0.3">
      <c r="A782">
        <v>698</v>
      </c>
      <c r="B782" t="s">
        <v>4628</v>
      </c>
      <c r="C782">
        <v>61</v>
      </c>
      <c r="D782" t="s">
        <v>3922</v>
      </c>
      <c r="E782" t="s">
        <v>3923</v>
      </c>
      <c r="F782" t="s">
        <v>7</v>
      </c>
      <c r="G782">
        <v>40</v>
      </c>
    </row>
    <row r="783" spans="1:7" x14ac:dyDescent="0.3">
      <c r="A783">
        <v>699</v>
      </c>
      <c r="B783" t="s">
        <v>4629</v>
      </c>
      <c r="C783">
        <v>55</v>
      </c>
      <c r="D783" t="s">
        <v>7951</v>
      </c>
      <c r="E783" t="s">
        <v>3923</v>
      </c>
      <c r="F783" t="s">
        <v>7</v>
      </c>
      <c r="G783">
        <v>40</v>
      </c>
    </row>
    <row r="784" spans="1:7" x14ac:dyDescent="0.3">
      <c r="A784">
        <v>715</v>
      </c>
      <c r="B784" t="s">
        <v>4645</v>
      </c>
      <c r="C784">
        <v>26</v>
      </c>
      <c r="D784" t="s">
        <v>7952</v>
      </c>
      <c r="E784" t="s">
        <v>3923</v>
      </c>
      <c r="F784" t="s">
        <v>7</v>
      </c>
      <c r="G784">
        <v>40</v>
      </c>
    </row>
    <row r="785" spans="1:7" x14ac:dyDescent="0.3">
      <c r="A785">
        <v>773</v>
      </c>
      <c r="B785" t="s">
        <v>4703</v>
      </c>
      <c r="C785">
        <v>18</v>
      </c>
      <c r="D785" t="s">
        <v>3926</v>
      </c>
      <c r="E785" t="s">
        <v>3923</v>
      </c>
      <c r="F785" t="s">
        <v>7</v>
      </c>
      <c r="G785">
        <v>40</v>
      </c>
    </row>
    <row r="786" spans="1:7" x14ac:dyDescent="0.3">
      <c r="A786">
        <v>806</v>
      </c>
      <c r="B786" t="s">
        <v>4736</v>
      </c>
      <c r="C786">
        <v>41</v>
      </c>
      <c r="D786" t="s">
        <v>7952</v>
      </c>
      <c r="E786" t="s">
        <v>3923</v>
      </c>
      <c r="F786" t="s">
        <v>7</v>
      </c>
      <c r="G786">
        <v>40</v>
      </c>
    </row>
    <row r="787" spans="1:7" x14ac:dyDescent="0.3">
      <c r="A787">
        <v>984</v>
      </c>
      <c r="B787" t="s">
        <v>4914</v>
      </c>
      <c r="C787">
        <v>24</v>
      </c>
      <c r="D787" t="s">
        <v>3926</v>
      </c>
      <c r="E787" t="s">
        <v>3923</v>
      </c>
      <c r="F787" t="s">
        <v>7</v>
      </c>
      <c r="G787">
        <v>40</v>
      </c>
    </row>
    <row r="788" spans="1:7" x14ac:dyDescent="0.3">
      <c r="A788">
        <v>992</v>
      </c>
      <c r="B788" t="s">
        <v>4922</v>
      </c>
      <c r="C788">
        <v>20</v>
      </c>
      <c r="D788" t="s">
        <v>3926</v>
      </c>
      <c r="E788" t="s">
        <v>3923</v>
      </c>
      <c r="F788" t="s">
        <v>7</v>
      </c>
      <c r="G788">
        <v>40</v>
      </c>
    </row>
    <row r="789" spans="1:7" x14ac:dyDescent="0.3">
      <c r="A789">
        <v>1121</v>
      </c>
      <c r="B789" t="s">
        <v>5051</v>
      </c>
      <c r="C789">
        <v>22</v>
      </c>
      <c r="D789" t="s">
        <v>3926</v>
      </c>
      <c r="E789" t="s">
        <v>3923</v>
      </c>
      <c r="F789" t="s">
        <v>1691</v>
      </c>
      <c r="G789">
        <v>40</v>
      </c>
    </row>
    <row r="790" spans="1:7" x14ac:dyDescent="0.3">
      <c r="A790">
        <v>1125</v>
      </c>
      <c r="B790" t="s">
        <v>5055</v>
      </c>
      <c r="C790">
        <v>42</v>
      </c>
      <c r="D790" t="s">
        <v>7951</v>
      </c>
      <c r="E790" t="s">
        <v>3923</v>
      </c>
      <c r="F790" t="s">
        <v>1691</v>
      </c>
      <c r="G790">
        <v>40</v>
      </c>
    </row>
    <row r="791" spans="1:7" x14ac:dyDescent="0.3">
      <c r="A791">
        <v>1150</v>
      </c>
      <c r="B791" t="s">
        <v>5080</v>
      </c>
      <c r="C791">
        <v>21</v>
      </c>
      <c r="D791" t="s">
        <v>3926</v>
      </c>
      <c r="E791" t="s">
        <v>3923</v>
      </c>
      <c r="F791" t="s">
        <v>1691</v>
      </c>
      <c r="G791">
        <v>40</v>
      </c>
    </row>
    <row r="792" spans="1:7" x14ac:dyDescent="0.3">
      <c r="A792">
        <v>1234</v>
      </c>
      <c r="B792" t="s">
        <v>5164</v>
      </c>
      <c r="C792">
        <v>46</v>
      </c>
      <c r="D792" t="s">
        <v>7951</v>
      </c>
      <c r="E792" t="s">
        <v>3923</v>
      </c>
      <c r="F792" t="s">
        <v>1691</v>
      </c>
      <c r="G792">
        <v>40</v>
      </c>
    </row>
    <row r="793" spans="1:7" x14ac:dyDescent="0.3">
      <c r="A793">
        <v>1307</v>
      </c>
      <c r="B793" t="s">
        <v>5237</v>
      </c>
      <c r="C793">
        <v>54</v>
      </c>
      <c r="D793" t="s">
        <v>7951</v>
      </c>
      <c r="E793" t="s">
        <v>3923</v>
      </c>
      <c r="F793" t="s">
        <v>1691</v>
      </c>
      <c r="G793">
        <v>40</v>
      </c>
    </row>
    <row r="794" spans="1:7" x14ac:dyDescent="0.3">
      <c r="A794">
        <v>1329</v>
      </c>
      <c r="B794" t="s">
        <v>5259</v>
      </c>
      <c r="C794">
        <v>37</v>
      </c>
      <c r="D794" t="s">
        <v>7952</v>
      </c>
      <c r="E794" t="s">
        <v>3923</v>
      </c>
      <c r="F794" t="s">
        <v>1691</v>
      </c>
      <c r="G794">
        <v>40</v>
      </c>
    </row>
    <row r="795" spans="1:7" x14ac:dyDescent="0.3">
      <c r="A795">
        <v>1389</v>
      </c>
      <c r="B795" t="s">
        <v>5319</v>
      </c>
      <c r="C795">
        <v>62</v>
      </c>
      <c r="D795" t="s">
        <v>3922</v>
      </c>
      <c r="E795" t="s">
        <v>3923</v>
      </c>
      <c r="F795" t="s">
        <v>1691</v>
      </c>
      <c r="G795">
        <v>40</v>
      </c>
    </row>
    <row r="796" spans="1:7" x14ac:dyDescent="0.3">
      <c r="A796">
        <v>1396</v>
      </c>
      <c r="B796" t="s">
        <v>5326</v>
      </c>
      <c r="C796">
        <v>47</v>
      </c>
      <c r="D796" t="s">
        <v>7951</v>
      </c>
      <c r="E796" t="s">
        <v>3923</v>
      </c>
      <c r="F796" t="s">
        <v>1691</v>
      </c>
      <c r="G796">
        <v>40</v>
      </c>
    </row>
    <row r="797" spans="1:7" x14ac:dyDescent="0.3">
      <c r="A797">
        <v>1520</v>
      </c>
      <c r="B797" t="s">
        <v>5450</v>
      </c>
      <c r="C797">
        <v>50</v>
      </c>
      <c r="D797" t="s">
        <v>7951</v>
      </c>
      <c r="E797" t="s">
        <v>3923</v>
      </c>
      <c r="F797" t="s">
        <v>1691</v>
      </c>
      <c r="G797">
        <v>40</v>
      </c>
    </row>
    <row r="798" spans="1:7" x14ac:dyDescent="0.3">
      <c r="A798">
        <v>1548</v>
      </c>
      <c r="B798" t="s">
        <v>5478</v>
      </c>
      <c r="C798">
        <v>46</v>
      </c>
      <c r="D798" t="s">
        <v>7951</v>
      </c>
      <c r="E798" t="s">
        <v>3923</v>
      </c>
      <c r="F798" t="s">
        <v>1691</v>
      </c>
      <c r="G798">
        <v>40</v>
      </c>
    </row>
    <row r="799" spans="1:7" x14ac:dyDescent="0.3">
      <c r="A799">
        <v>1551</v>
      </c>
      <c r="B799" t="s">
        <v>5481</v>
      </c>
      <c r="C799">
        <v>66</v>
      </c>
      <c r="D799" t="s">
        <v>3922</v>
      </c>
      <c r="E799" t="s">
        <v>3923</v>
      </c>
      <c r="F799" t="s">
        <v>1691</v>
      </c>
      <c r="G799">
        <v>40</v>
      </c>
    </row>
    <row r="800" spans="1:7" x14ac:dyDescent="0.3">
      <c r="A800">
        <v>1586</v>
      </c>
      <c r="B800" t="s">
        <v>5516</v>
      </c>
      <c r="C800">
        <v>37</v>
      </c>
      <c r="D800" t="s">
        <v>7952</v>
      </c>
      <c r="E800" t="s">
        <v>3923</v>
      </c>
      <c r="F800" t="s">
        <v>1691</v>
      </c>
      <c r="G800">
        <v>40</v>
      </c>
    </row>
    <row r="801" spans="1:7" x14ac:dyDescent="0.3">
      <c r="A801">
        <v>1625</v>
      </c>
      <c r="B801" t="s">
        <v>5555</v>
      </c>
      <c r="C801">
        <v>38</v>
      </c>
      <c r="D801" t="s">
        <v>7952</v>
      </c>
      <c r="E801" t="s">
        <v>3923</v>
      </c>
      <c r="F801" t="s">
        <v>1691</v>
      </c>
      <c r="G801">
        <v>40</v>
      </c>
    </row>
    <row r="802" spans="1:7" x14ac:dyDescent="0.3">
      <c r="A802">
        <v>1636</v>
      </c>
      <c r="B802" t="s">
        <v>5566</v>
      </c>
      <c r="C802">
        <v>68</v>
      </c>
      <c r="D802" t="s">
        <v>3922</v>
      </c>
      <c r="E802" t="s">
        <v>3923</v>
      </c>
      <c r="F802" t="s">
        <v>1691</v>
      </c>
      <c r="G802">
        <v>40</v>
      </c>
    </row>
    <row r="803" spans="1:7" x14ac:dyDescent="0.3">
      <c r="A803">
        <v>1721</v>
      </c>
      <c r="B803" t="s">
        <v>5651</v>
      </c>
      <c r="C803">
        <v>25</v>
      </c>
      <c r="D803" t="s">
        <v>3926</v>
      </c>
      <c r="E803" t="s">
        <v>3923</v>
      </c>
      <c r="F803" t="s">
        <v>1691</v>
      </c>
      <c r="G803">
        <v>40</v>
      </c>
    </row>
    <row r="804" spans="1:7" x14ac:dyDescent="0.3">
      <c r="A804">
        <v>1783</v>
      </c>
      <c r="B804" t="s">
        <v>5713</v>
      </c>
      <c r="C804">
        <v>52</v>
      </c>
      <c r="D804" t="s">
        <v>7951</v>
      </c>
      <c r="E804" t="s">
        <v>3923</v>
      </c>
      <c r="F804" t="s">
        <v>1691</v>
      </c>
      <c r="G804">
        <v>40</v>
      </c>
    </row>
    <row r="805" spans="1:7" x14ac:dyDescent="0.3">
      <c r="A805">
        <v>1824</v>
      </c>
      <c r="B805" t="s">
        <v>5754</v>
      </c>
      <c r="C805">
        <v>62</v>
      </c>
      <c r="D805" t="s">
        <v>3922</v>
      </c>
      <c r="E805" t="s">
        <v>3923</v>
      </c>
      <c r="F805" t="s">
        <v>1691</v>
      </c>
      <c r="G805">
        <v>40</v>
      </c>
    </row>
    <row r="806" spans="1:7" x14ac:dyDescent="0.3">
      <c r="A806">
        <v>1915</v>
      </c>
      <c r="B806" t="s">
        <v>5845</v>
      </c>
      <c r="C806">
        <v>28</v>
      </c>
      <c r="D806" t="s">
        <v>7952</v>
      </c>
      <c r="E806" t="s">
        <v>3923</v>
      </c>
      <c r="F806" t="s">
        <v>1691</v>
      </c>
      <c r="G806">
        <v>40</v>
      </c>
    </row>
    <row r="807" spans="1:7" x14ac:dyDescent="0.3">
      <c r="A807">
        <v>1921</v>
      </c>
      <c r="B807" t="s">
        <v>5851</v>
      </c>
      <c r="C807">
        <v>51</v>
      </c>
      <c r="D807" t="s">
        <v>7951</v>
      </c>
      <c r="E807" t="s">
        <v>3923</v>
      </c>
      <c r="F807" t="s">
        <v>1691</v>
      </c>
      <c r="G807">
        <v>40</v>
      </c>
    </row>
    <row r="808" spans="1:7" x14ac:dyDescent="0.3">
      <c r="A808">
        <v>1961</v>
      </c>
      <c r="B808" t="s">
        <v>5891</v>
      </c>
      <c r="C808">
        <v>57</v>
      </c>
      <c r="D808" t="s">
        <v>7951</v>
      </c>
      <c r="E808" t="s">
        <v>3923</v>
      </c>
      <c r="F808" t="s">
        <v>1691</v>
      </c>
      <c r="G808">
        <v>40</v>
      </c>
    </row>
    <row r="809" spans="1:7" x14ac:dyDescent="0.3">
      <c r="A809">
        <v>2030</v>
      </c>
      <c r="B809" t="s">
        <v>5960</v>
      </c>
      <c r="C809">
        <v>25</v>
      </c>
      <c r="D809" t="s">
        <v>3926</v>
      </c>
      <c r="E809" t="s">
        <v>3923</v>
      </c>
      <c r="F809" t="s">
        <v>1691</v>
      </c>
      <c r="G809">
        <v>40</v>
      </c>
    </row>
    <row r="810" spans="1:7" x14ac:dyDescent="0.3">
      <c r="A810">
        <v>2079</v>
      </c>
      <c r="B810" t="s">
        <v>6009</v>
      </c>
      <c r="C810">
        <v>49</v>
      </c>
      <c r="D810" t="s">
        <v>7951</v>
      </c>
      <c r="E810" t="s">
        <v>3923</v>
      </c>
      <c r="F810" t="s">
        <v>1691</v>
      </c>
      <c r="G810">
        <v>40</v>
      </c>
    </row>
    <row r="811" spans="1:7" x14ac:dyDescent="0.3">
      <c r="A811">
        <v>2107</v>
      </c>
      <c r="B811" t="s">
        <v>6037</v>
      </c>
      <c r="C811">
        <v>60</v>
      </c>
      <c r="D811" t="s">
        <v>3922</v>
      </c>
      <c r="E811" t="s">
        <v>3923</v>
      </c>
      <c r="F811" t="s">
        <v>1691</v>
      </c>
      <c r="G811">
        <v>40</v>
      </c>
    </row>
    <row r="812" spans="1:7" x14ac:dyDescent="0.3">
      <c r="A812">
        <v>2128</v>
      </c>
      <c r="B812" t="s">
        <v>6058</v>
      </c>
      <c r="C812">
        <v>70</v>
      </c>
      <c r="D812" t="s">
        <v>3922</v>
      </c>
      <c r="E812" t="s">
        <v>3923</v>
      </c>
      <c r="F812" t="s">
        <v>1691</v>
      </c>
      <c r="G812">
        <v>40</v>
      </c>
    </row>
    <row r="813" spans="1:7" x14ac:dyDescent="0.3">
      <c r="A813">
        <v>2198</v>
      </c>
      <c r="B813" t="s">
        <v>6128</v>
      </c>
      <c r="C813">
        <v>33</v>
      </c>
      <c r="D813" t="s">
        <v>7952</v>
      </c>
      <c r="E813" t="s">
        <v>3923</v>
      </c>
      <c r="F813" t="s">
        <v>1691</v>
      </c>
      <c r="G813">
        <v>40</v>
      </c>
    </row>
    <row r="814" spans="1:7" x14ac:dyDescent="0.3">
      <c r="A814">
        <v>2200</v>
      </c>
      <c r="B814" t="s">
        <v>6130</v>
      </c>
      <c r="C814">
        <v>39</v>
      </c>
      <c r="D814" t="s">
        <v>7952</v>
      </c>
      <c r="E814" t="s">
        <v>3923</v>
      </c>
      <c r="F814" t="s">
        <v>1691</v>
      </c>
      <c r="G814">
        <v>40</v>
      </c>
    </row>
    <row r="815" spans="1:7" x14ac:dyDescent="0.3">
      <c r="A815">
        <v>2295</v>
      </c>
      <c r="B815" t="s">
        <v>6225</v>
      </c>
      <c r="C815">
        <v>54</v>
      </c>
      <c r="D815" t="s">
        <v>7951</v>
      </c>
      <c r="E815" t="s">
        <v>3923</v>
      </c>
      <c r="F815" t="s">
        <v>1691</v>
      </c>
      <c r="G815">
        <v>40</v>
      </c>
    </row>
    <row r="816" spans="1:7" x14ac:dyDescent="0.3">
      <c r="A816">
        <v>2350</v>
      </c>
      <c r="B816" t="s">
        <v>6280</v>
      </c>
      <c r="C816">
        <v>65</v>
      </c>
      <c r="D816" t="s">
        <v>3922</v>
      </c>
      <c r="E816" t="s">
        <v>3923</v>
      </c>
      <c r="F816" t="s">
        <v>1691</v>
      </c>
      <c r="G816">
        <v>40</v>
      </c>
    </row>
    <row r="817" spans="1:7" x14ac:dyDescent="0.3">
      <c r="A817">
        <v>2358</v>
      </c>
      <c r="B817" t="s">
        <v>6288</v>
      </c>
      <c r="C817">
        <v>53</v>
      </c>
      <c r="D817" t="s">
        <v>7951</v>
      </c>
      <c r="E817" t="s">
        <v>3923</v>
      </c>
      <c r="F817" t="s">
        <v>1691</v>
      </c>
      <c r="G817">
        <v>40</v>
      </c>
    </row>
    <row r="818" spans="1:7" x14ac:dyDescent="0.3">
      <c r="A818">
        <v>2385</v>
      </c>
      <c r="B818" t="s">
        <v>6315</v>
      </c>
      <c r="C818">
        <v>24</v>
      </c>
      <c r="D818" t="s">
        <v>3926</v>
      </c>
      <c r="E818" t="s">
        <v>3923</v>
      </c>
      <c r="F818" t="s">
        <v>1691</v>
      </c>
      <c r="G818">
        <v>40</v>
      </c>
    </row>
    <row r="819" spans="1:7" x14ac:dyDescent="0.3">
      <c r="A819">
        <v>2404</v>
      </c>
      <c r="B819" t="s">
        <v>6334</v>
      </c>
      <c r="C819">
        <v>64</v>
      </c>
      <c r="D819" t="s">
        <v>3922</v>
      </c>
      <c r="E819" t="s">
        <v>3923</v>
      </c>
      <c r="F819" t="s">
        <v>1691</v>
      </c>
      <c r="G819">
        <v>40</v>
      </c>
    </row>
    <row r="820" spans="1:7" x14ac:dyDescent="0.3">
      <c r="A820">
        <v>2435</v>
      </c>
      <c r="B820" t="s">
        <v>6365</v>
      </c>
      <c r="C820">
        <v>36</v>
      </c>
      <c r="D820" t="s">
        <v>7952</v>
      </c>
      <c r="E820" t="s">
        <v>3923</v>
      </c>
      <c r="F820" t="s">
        <v>1691</v>
      </c>
      <c r="G820">
        <v>40</v>
      </c>
    </row>
    <row r="821" spans="1:7" x14ac:dyDescent="0.3">
      <c r="A821">
        <v>2552</v>
      </c>
      <c r="B821" t="s">
        <v>6482</v>
      </c>
      <c r="C821">
        <v>29</v>
      </c>
      <c r="D821" t="s">
        <v>7952</v>
      </c>
      <c r="E821" t="s">
        <v>3923</v>
      </c>
      <c r="F821" t="s">
        <v>1691</v>
      </c>
      <c r="G821">
        <v>40</v>
      </c>
    </row>
    <row r="822" spans="1:7" x14ac:dyDescent="0.3">
      <c r="A822">
        <v>2573</v>
      </c>
      <c r="B822" t="s">
        <v>6503</v>
      </c>
      <c r="C822">
        <v>54</v>
      </c>
      <c r="D822" t="s">
        <v>7951</v>
      </c>
      <c r="E822" t="s">
        <v>3923</v>
      </c>
      <c r="F822" t="s">
        <v>1691</v>
      </c>
      <c r="G822">
        <v>40</v>
      </c>
    </row>
    <row r="823" spans="1:7" x14ac:dyDescent="0.3">
      <c r="A823">
        <v>2580</v>
      </c>
      <c r="B823" t="s">
        <v>6510</v>
      </c>
      <c r="C823">
        <v>65</v>
      </c>
      <c r="D823" t="s">
        <v>3922</v>
      </c>
      <c r="E823" t="s">
        <v>3923</v>
      </c>
      <c r="F823" t="s">
        <v>1691</v>
      </c>
      <c r="G823">
        <v>40</v>
      </c>
    </row>
    <row r="824" spans="1:7" x14ac:dyDescent="0.3">
      <c r="A824">
        <v>2592</v>
      </c>
      <c r="B824" t="s">
        <v>6522</v>
      </c>
      <c r="C824">
        <v>40</v>
      </c>
      <c r="D824" t="s">
        <v>7952</v>
      </c>
      <c r="E824" t="s">
        <v>3923</v>
      </c>
      <c r="F824" t="s">
        <v>1691</v>
      </c>
      <c r="G824">
        <v>40</v>
      </c>
    </row>
    <row r="825" spans="1:7" x14ac:dyDescent="0.3">
      <c r="A825">
        <v>2628</v>
      </c>
      <c r="B825" t="s">
        <v>6558</v>
      </c>
      <c r="C825">
        <v>66</v>
      </c>
      <c r="D825" t="s">
        <v>3922</v>
      </c>
      <c r="E825" t="s">
        <v>3923</v>
      </c>
      <c r="F825" t="s">
        <v>1691</v>
      </c>
      <c r="G825">
        <v>40</v>
      </c>
    </row>
    <row r="826" spans="1:7" x14ac:dyDescent="0.3">
      <c r="A826">
        <v>2745</v>
      </c>
      <c r="B826" t="s">
        <v>6676</v>
      </c>
      <c r="C826">
        <v>38</v>
      </c>
      <c r="D826" t="s">
        <v>7952</v>
      </c>
      <c r="E826" t="s">
        <v>6584</v>
      </c>
      <c r="F826" t="s">
        <v>1691</v>
      </c>
      <c r="G826">
        <v>40</v>
      </c>
    </row>
    <row r="827" spans="1:7" x14ac:dyDescent="0.3">
      <c r="A827">
        <v>2816</v>
      </c>
      <c r="B827" t="s">
        <v>6747</v>
      </c>
      <c r="C827">
        <v>33</v>
      </c>
      <c r="D827" t="s">
        <v>7952</v>
      </c>
      <c r="E827" t="s">
        <v>6584</v>
      </c>
      <c r="F827" t="s">
        <v>1691</v>
      </c>
      <c r="G827">
        <v>40</v>
      </c>
    </row>
    <row r="828" spans="1:7" x14ac:dyDescent="0.3">
      <c r="A828">
        <v>2833</v>
      </c>
      <c r="B828" t="s">
        <v>6764</v>
      </c>
      <c r="C828">
        <v>29</v>
      </c>
      <c r="D828" t="s">
        <v>7952</v>
      </c>
      <c r="E828" t="s">
        <v>6584</v>
      </c>
      <c r="F828" t="s">
        <v>1691</v>
      </c>
      <c r="G828">
        <v>40</v>
      </c>
    </row>
    <row r="829" spans="1:7" x14ac:dyDescent="0.3">
      <c r="A829">
        <v>2872</v>
      </c>
      <c r="B829" t="s">
        <v>6803</v>
      </c>
      <c r="C829">
        <v>46</v>
      </c>
      <c r="D829" t="s">
        <v>7951</v>
      </c>
      <c r="E829" t="s">
        <v>6584</v>
      </c>
      <c r="F829" t="s">
        <v>1691</v>
      </c>
      <c r="G829">
        <v>40</v>
      </c>
    </row>
    <row r="830" spans="1:7" x14ac:dyDescent="0.3">
      <c r="A830">
        <v>2910</v>
      </c>
      <c r="B830" t="s">
        <v>6841</v>
      </c>
      <c r="C830">
        <v>27</v>
      </c>
      <c r="D830" t="s">
        <v>7952</v>
      </c>
      <c r="E830" t="s">
        <v>6584</v>
      </c>
      <c r="F830" t="s">
        <v>1691</v>
      </c>
      <c r="G830">
        <v>40</v>
      </c>
    </row>
    <row r="831" spans="1:7" x14ac:dyDescent="0.3">
      <c r="A831">
        <v>2968</v>
      </c>
      <c r="B831" t="s">
        <v>6899</v>
      </c>
      <c r="C831">
        <v>34</v>
      </c>
      <c r="D831" t="s">
        <v>7952</v>
      </c>
      <c r="E831" t="s">
        <v>6584</v>
      </c>
      <c r="F831" t="s">
        <v>1691</v>
      </c>
      <c r="G831">
        <v>40</v>
      </c>
    </row>
    <row r="832" spans="1:7" x14ac:dyDescent="0.3">
      <c r="A832">
        <v>3124</v>
      </c>
      <c r="B832" t="s">
        <v>7055</v>
      </c>
      <c r="C832">
        <v>57</v>
      </c>
      <c r="D832" t="s">
        <v>7951</v>
      </c>
      <c r="E832" t="s">
        <v>6584</v>
      </c>
      <c r="F832" t="s">
        <v>1691</v>
      </c>
      <c r="G832">
        <v>40</v>
      </c>
    </row>
    <row r="833" spans="1:7" x14ac:dyDescent="0.3">
      <c r="A833">
        <v>3130</v>
      </c>
      <c r="B833" t="s">
        <v>7061</v>
      </c>
      <c r="C833">
        <v>60</v>
      </c>
      <c r="D833" t="s">
        <v>3922</v>
      </c>
      <c r="E833" t="s">
        <v>6584</v>
      </c>
      <c r="F833" t="s">
        <v>1691</v>
      </c>
      <c r="G833">
        <v>40</v>
      </c>
    </row>
    <row r="834" spans="1:7" x14ac:dyDescent="0.3">
      <c r="A834">
        <v>3139</v>
      </c>
      <c r="B834" t="s">
        <v>7070</v>
      </c>
      <c r="C834">
        <v>47</v>
      </c>
      <c r="D834" t="s">
        <v>7951</v>
      </c>
      <c r="E834" t="s">
        <v>6584</v>
      </c>
      <c r="F834" t="s">
        <v>1691</v>
      </c>
      <c r="G834">
        <v>40</v>
      </c>
    </row>
    <row r="835" spans="1:7" x14ac:dyDescent="0.3">
      <c r="A835">
        <v>3301</v>
      </c>
      <c r="B835" t="s">
        <v>7232</v>
      </c>
      <c r="C835">
        <v>26</v>
      </c>
      <c r="D835" t="s">
        <v>7952</v>
      </c>
      <c r="E835" t="s">
        <v>6584</v>
      </c>
      <c r="F835" t="s">
        <v>1691</v>
      </c>
      <c r="G835">
        <v>40</v>
      </c>
    </row>
    <row r="836" spans="1:7" x14ac:dyDescent="0.3">
      <c r="A836">
        <v>3380</v>
      </c>
      <c r="B836" t="s">
        <v>7311</v>
      </c>
      <c r="C836">
        <v>61</v>
      </c>
      <c r="D836" t="s">
        <v>3922</v>
      </c>
      <c r="E836" t="s">
        <v>6584</v>
      </c>
      <c r="F836" t="s">
        <v>1691</v>
      </c>
      <c r="G836">
        <v>40</v>
      </c>
    </row>
    <row r="837" spans="1:7" x14ac:dyDescent="0.3">
      <c r="A837">
        <v>3506</v>
      </c>
      <c r="B837" t="s">
        <v>7437</v>
      </c>
      <c r="C837">
        <v>48</v>
      </c>
      <c r="D837" t="s">
        <v>7951</v>
      </c>
      <c r="E837" t="s">
        <v>6584</v>
      </c>
      <c r="F837" t="s">
        <v>1691</v>
      </c>
      <c r="G837">
        <v>40</v>
      </c>
    </row>
    <row r="838" spans="1:7" x14ac:dyDescent="0.3">
      <c r="A838">
        <v>3538</v>
      </c>
      <c r="B838" t="s">
        <v>7469</v>
      </c>
      <c r="C838">
        <v>57</v>
      </c>
      <c r="D838" t="s">
        <v>7951</v>
      </c>
      <c r="E838" t="s">
        <v>6584</v>
      </c>
      <c r="F838" t="s">
        <v>1691</v>
      </c>
      <c r="G838">
        <v>40</v>
      </c>
    </row>
    <row r="839" spans="1:7" x14ac:dyDescent="0.3">
      <c r="A839">
        <v>3565</v>
      </c>
      <c r="B839" t="s">
        <v>7496</v>
      </c>
      <c r="C839">
        <v>60</v>
      </c>
      <c r="D839" t="s">
        <v>3922</v>
      </c>
      <c r="E839" t="s">
        <v>6584</v>
      </c>
      <c r="F839" t="s">
        <v>1691</v>
      </c>
      <c r="G839">
        <v>40</v>
      </c>
    </row>
    <row r="840" spans="1:7" x14ac:dyDescent="0.3">
      <c r="A840">
        <v>3589</v>
      </c>
      <c r="B840" t="s">
        <v>7520</v>
      </c>
      <c r="C840">
        <v>23</v>
      </c>
      <c r="D840" t="s">
        <v>3926</v>
      </c>
      <c r="E840" t="s">
        <v>6584</v>
      </c>
      <c r="F840" t="s">
        <v>1691</v>
      </c>
      <c r="G840">
        <v>40</v>
      </c>
    </row>
    <row r="841" spans="1:7" x14ac:dyDescent="0.3">
      <c r="A841">
        <v>3603</v>
      </c>
      <c r="B841" t="s">
        <v>7534</v>
      </c>
      <c r="C841">
        <v>58</v>
      </c>
      <c r="D841" t="s">
        <v>3922</v>
      </c>
      <c r="E841" t="s">
        <v>6584</v>
      </c>
      <c r="F841" t="s">
        <v>1691</v>
      </c>
      <c r="G841">
        <v>40</v>
      </c>
    </row>
    <row r="842" spans="1:7" x14ac:dyDescent="0.3">
      <c r="A842">
        <v>3614</v>
      </c>
      <c r="B842" t="s">
        <v>7545</v>
      </c>
      <c r="C842">
        <v>58</v>
      </c>
      <c r="D842" t="s">
        <v>3922</v>
      </c>
      <c r="E842" t="s">
        <v>6584</v>
      </c>
      <c r="F842" t="s">
        <v>1691</v>
      </c>
      <c r="G842">
        <v>40</v>
      </c>
    </row>
    <row r="843" spans="1:7" x14ac:dyDescent="0.3">
      <c r="A843">
        <v>3782</v>
      </c>
      <c r="B843" t="s">
        <v>7713</v>
      </c>
      <c r="C843">
        <v>52</v>
      </c>
      <c r="D843" t="s">
        <v>7951</v>
      </c>
      <c r="E843" t="s">
        <v>6584</v>
      </c>
      <c r="F843" t="s">
        <v>1691</v>
      </c>
      <c r="G843">
        <v>40</v>
      </c>
    </row>
    <row r="844" spans="1:7" x14ac:dyDescent="0.3">
      <c r="A844">
        <v>3818</v>
      </c>
      <c r="B844" t="s">
        <v>7749</v>
      </c>
      <c r="C844">
        <v>66</v>
      </c>
      <c r="D844" t="s">
        <v>3922</v>
      </c>
      <c r="E844" t="s">
        <v>6584</v>
      </c>
      <c r="F844" t="s">
        <v>1691</v>
      </c>
      <c r="G844">
        <v>40</v>
      </c>
    </row>
    <row r="845" spans="1:7" x14ac:dyDescent="0.3">
      <c r="A845">
        <v>3845</v>
      </c>
      <c r="B845" t="s">
        <v>7776</v>
      </c>
      <c r="C845">
        <v>30</v>
      </c>
      <c r="D845" t="s">
        <v>7952</v>
      </c>
      <c r="E845" t="s">
        <v>6584</v>
      </c>
      <c r="F845" t="s">
        <v>1691</v>
      </c>
      <c r="G845">
        <v>40</v>
      </c>
    </row>
    <row r="846" spans="1:7" x14ac:dyDescent="0.3">
      <c r="A846">
        <v>3847</v>
      </c>
      <c r="B846" t="s">
        <v>7778</v>
      </c>
      <c r="C846">
        <v>57</v>
      </c>
      <c r="D846" t="s">
        <v>7951</v>
      </c>
      <c r="E846" t="s">
        <v>6584</v>
      </c>
      <c r="F846" t="s">
        <v>1691</v>
      </c>
      <c r="G846">
        <v>40</v>
      </c>
    </row>
    <row r="847" spans="1:7" x14ac:dyDescent="0.3">
      <c r="A847">
        <v>3881</v>
      </c>
      <c r="B847" t="s">
        <v>7812</v>
      </c>
      <c r="C847">
        <v>42</v>
      </c>
      <c r="D847" t="s">
        <v>7951</v>
      </c>
      <c r="E847" t="s">
        <v>6584</v>
      </c>
      <c r="F847" t="s">
        <v>1691</v>
      </c>
      <c r="G847">
        <v>40</v>
      </c>
    </row>
    <row r="848" spans="1:7" x14ac:dyDescent="0.3">
      <c r="A848">
        <v>3887</v>
      </c>
      <c r="B848" t="s">
        <v>7818</v>
      </c>
      <c r="C848">
        <v>37</v>
      </c>
      <c r="D848" t="s">
        <v>7952</v>
      </c>
      <c r="E848" t="s">
        <v>6584</v>
      </c>
      <c r="F848" t="s">
        <v>1691</v>
      </c>
      <c r="G848">
        <v>40</v>
      </c>
    </row>
    <row r="849" spans="1:7" x14ac:dyDescent="0.3">
      <c r="A849">
        <v>51</v>
      </c>
      <c r="B849" t="s">
        <v>3981</v>
      </c>
      <c r="C849">
        <v>49</v>
      </c>
      <c r="D849" t="s">
        <v>7951</v>
      </c>
      <c r="E849" t="s">
        <v>3923</v>
      </c>
      <c r="F849" t="s">
        <v>7</v>
      </c>
      <c r="G849">
        <v>39</v>
      </c>
    </row>
    <row r="850" spans="1:7" x14ac:dyDescent="0.3">
      <c r="A850">
        <v>160</v>
      </c>
      <c r="B850" t="s">
        <v>4090</v>
      </c>
      <c r="C850">
        <v>58</v>
      </c>
      <c r="D850" t="s">
        <v>3922</v>
      </c>
      <c r="E850" t="s">
        <v>3923</v>
      </c>
      <c r="F850" t="s">
        <v>7</v>
      </c>
      <c r="G850">
        <v>39</v>
      </c>
    </row>
    <row r="851" spans="1:7" x14ac:dyDescent="0.3">
      <c r="A851">
        <v>199</v>
      </c>
      <c r="B851" t="s">
        <v>4129</v>
      </c>
      <c r="C851">
        <v>57</v>
      </c>
      <c r="D851" t="s">
        <v>7951</v>
      </c>
      <c r="E851" t="s">
        <v>3923</v>
      </c>
      <c r="F851" t="s">
        <v>7</v>
      </c>
      <c r="G851">
        <v>39</v>
      </c>
    </row>
    <row r="852" spans="1:7" x14ac:dyDescent="0.3">
      <c r="A852">
        <v>237</v>
      </c>
      <c r="B852" t="s">
        <v>4167</v>
      </c>
      <c r="C852">
        <v>38</v>
      </c>
      <c r="D852" t="s">
        <v>7952</v>
      </c>
      <c r="E852" t="s">
        <v>3923</v>
      </c>
      <c r="F852" t="s">
        <v>7</v>
      </c>
      <c r="G852">
        <v>39</v>
      </c>
    </row>
    <row r="853" spans="1:7" x14ac:dyDescent="0.3">
      <c r="A853">
        <v>245</v>
      </c>
      <c r="B853" t="s">
        <v>4175</v>
      </c>
      <c r="C853">
        <v>53</v>
      </c>
      <c r="D853" t="s">
        <v>7951</v>
      </c>
      <c r="E853" t="s">
        <v>3923</v>
      </c>
      <c r="F853" t="s">
        <v>7</v>
      </c>
      <c r="G853">
        <v>39</v>
      </c>
    </row>
    <row r="854" spans="1:7" x14ac:dyDescent="0.3">
      <c r="A854">
        <v>341</v>
      </c>
      <c r="B854" t="s">
        <v>4271</v>
      </c>
      <c r="C854">
        <v>40</v>
      </c>
      <c r="D854" t="s">
        <v>7952</v>
      </c>
      <c r="E854" t="s">
        <v>3923</v>
      </c>
      <c r="F854" t="s">
        <v>7</v>
      </c>
      <c r="G854">
        <v>39</v>
      </c>
    </row>
    <row r="855" spans="1:7" x14ac:dyDescent="0.3">
      <c r="A855">
        <v>375</v>
      </c>
      <c r="B855" t="s">
        <v>4305</v>
      </c>
      <c r="C855">
        <v>69</v>
      </c>
      <c r="D855" t="s">
        <v>3922</v>
      </c>
      <c r="E855" t="s">
        <v>3923</v>
      </c>
      <c r="F855" t="s">
        <v>7</v>
      </c>
      <c r="G855">
        <v>39</v>
      </c>
    </row>
    <row r="856" spans="1:7" x14ac:dyDescent="0.3">
      <c r="A856">
        <v>378</v>
      </c>
      <c r="B856" t="s">
        <v>4308</v>
      </c>
      <c r="C856">
        <v>63</v>
      </c>
      <c r="D856" t="s">
        <v>3922</v>
      </c>
      <c r="E856" t="s">
        <v>3923</v>
      </c>
      <c r="F856" t="s">
        <v>7</v>
      </c>
      <c r="G856">
        <v>39</v>
      </c>
    </row>
    <row r="857" spans="1:7" x14ac:dyDescent="0.3">
      <c r="A857">
        <v>435</v>
      </c>
      <c r="B857" t="s">
        <v>4365</v>
      </c>
      <c r="C857">
        <v>50</v>
      </c>
      <c r="D857" t="s">
        <v>7951</v>
      </c>
      <c r="E857" t="s">
        <v>3923</v>
      </c>
      <c r="F857" t="s">
        <v>7</v>
      </c>
      <c r="G857">
        <v>39</v>
      </c>
    </row>
    <row r="858" spans="1:7" x14ac:dyDescent="0.3">
      <c r="A858">
        <v>453</v>
      </c>
      <c r="B858" t="s">
        <v>4383</v>
      </c>
      <c r="C858">
        <v>45</v>
      </c>
      <c r="D858" t="s">
        <v>7951</v>
      </c>
      <c r="E858" t="s">
        <v>3923</v>
      </c>
      <c r="F858" t="s">
        <v>7</v>
      </c>
      <c r="G858">
        <v>39</v>
      </c>
    </row>
    <row r="859" spans="1:7" x14ac:dyDescent="0.3">
      <c r="A859">
        <v>661</v>
      </c>
      <c r="B859" t="s">
        <v>4591</v>
      </c>
      <c r="C859">
        <v>50</v>
      </c>
      <c r="D859" t="s">
        <v>7951</v>
      </c>
      <c r="E859" t="s">
        <v>3923</v>
      </c>
      <c r="F859" t="s">
        <v>7</v>
      </c>
      <c r="G859">
        <v>39</v>
      </c>
    </row>
    <row r="860" spans="1:7" x14ac:dyDescent="0.3">
      <c r="A860">
        <v>662</v>
      </c>
      <c r="B860" t="s">
        <v>4592</v>
      </c>
      <c r="C860">
        <v>57</v>
      </c>
      <c r="D860" t="s">
        <v>7951</v>
      </c>
      <c r="E860" t="s">
        <v>3923</v>
      </c>
      <c r="F860" t="s">
        <v>7</v>
      </c>
      <c r="G860">
        <v>39</v>
      </c>
    </row>
    <row r="861" spans="1:7" x14ac:dyDescent="0.3">
      <c r="A861">
        <v>663</v>
      </c>
      <c r="B861" t="s">
        <v>4593</v>
      </c>
      <c r="C861">
        <v>24</v>
      </c>
      <c r="D861" t="s">
        <v>3926</v>
      </c>
      <c r="E861" t="s">
        <v>3923</v>
      </c>
      <c r="F861" t="s">
        <v>7</v>
      </c>
      <c r="G861">
        <v>39</v>
      </c>
    </row>
    <row r="862" spans="1:7" x14ac:dyDescent="0.3">
      <c r="A862">
        <v>714</v>
      </c>
      <c r="B862" t="s">
        <v>4644</v>
      </c>
      <c r="C862">
        <v>37</v>
      </c>
      <c r="D862" t="s">
        <v>7952</v>
      </c>
      <c r="E862" t="s">
        <v>3923</v>
      </c>
      <c r="F862" t="s">
        <v>7</v>
      </c>
      <c r="G862">
        <v>39</v>
      </c>
    </row>
    <row r="863" spans="1:7" x14ac:dyDescent="0.3">
      <c r="A863">
        <v>735</v>
      </c>
      <c r="B863" t="s">
        <v>4665</v>
      </c>
      <c r="C863">
        <v>65</v>
      </c>
      <c r="D863" t="s">
        <v>3922</v>
      </c>
      <c r="E863" t="s">
        <v>3923</v>
      </c>
      <c r="F863" t="s">
        <v>7</v>
      </c>
      <c r="G863">
        <v>39</v>
      </c>
    </row>
    <row r="864" spans="1:7" x14ac:dyDescent="0.3">
      <c r="A864">
        <v>759</v>
      </c>
      <c r="B864" t="s">
        <v>4689</v>
      </c>
      <c r="C864">
        <v>66</v>
      </c>
      <c r="D864" t="s">
        <v>3922</v>
      </c>
      <c r="E864" t="s">
        <v>3923</v>
      </c>
      <c r="F864" t="s">
        <v>7</v>
      </c>
      <c r="G864">
        <v>39</v>
      </c>
    </row>
    <row r="865" spans="1:7" x14ac:dyDescent="0.3">
      <c r="A865">
        <v>945</v>
      </c>
      <c r="B865" t="s">
        <v>4875</v>
      </c>
      <c r="C865">
        <v>54</v>
      </c>
      <c r="D865" t="s">
        <v>7951</v>
      </c>
      <c r="E865" t="s">
        <v>3923</v>
      </c>
      <c r="F865" t="s">
        <v>7</v>
      </c>
      <c r="G865">
        <v>39</v>
      </c>
    </row>
    <row r="866" spans="1:7" x14ac:dyDescent="0.3">
      <c r="A866">
        <v>981</v>
      </c>
      <c r="B866" t="s">
        <v>4911</v>
      </c>
      <c r="C866">
        <v>56</v>
      </c>
      <c r="D866" t="s">
        <v>7951</v>
      </c>
      <c r="E866" t="s">
        <v>3923</v>
      </c>
      <c r="F866" t="s">
        <v>7</v>
      </c>
      <c r="G866">
        <v>39</v>
      </c>
    </row>
    <row r="867" spans="1:7" x14ac:dyDescent="0.3">
      <c r="A867">
        <v>1022</v>
      </c>
      <c r="B867" t="s">
        <v>4952</v>
      </c>
      <c r="C867">
        <v>55</v>
      </c>
      <c r="D867" t="s">
        <v>7951</v>
      </c>
      <c r="E867" t="s">
        <v>3923</v>
      </c>
      <c r="F867" t="s">
        <v>7</v>
      </c>
      <c r="G867">
        <v>39</v>
      </c>
    </row>
    <row r="868" spans="1:7" x14ac:dyDescent="0.3">
      <c r="A868">
        <v>1027</v>
      </c>
      <c r="B868" t="s">
        <v>4957</v>
      </c>
      <c r="C868">
        <v>49</v>
      </c>
      <c r="D868" t="s">
        <v>7951</v>
      </c>
      <c r="E868" t="s">
        <v>3923</v>
      </c>
      <c r="F868" t="s">
        <v>7</v>
      </c>
      <c r="G868">
        <v>39</v>
      </c>
    </row>
    <row r="869" spans="1:7" x14ac:dyDescent="0.3">
      <c r="A869">
        <v>1040</v>
      </c>
      <c r="B869" t="s">
        <v>4970</v>
      </c>
      <c r="C869">
        <v>29</v>
      </c>
      <c r="D869" t="s">
        <v>7952</v>
      </c>
      <c r="E869" t="s">
        <v>3923</v>
      </c>
      <c r="F869" t="s">
        <v>7</v>
      </c>
      <c r="G869">
        <v>39</v>
      </c>
    </row>
    <row r="870" spans="1:7" x14ac:dyDescent="0.3">
      <c r="A870">
        <v>1052</v>
      </c>
      <c r="B870" t="s">
        <v>4982</v>
      </c>
      <c r="C870">
        <v>45</v>
      </c>
      <c r="D870" t="s">
        <v>7951</v>
      </c>
      <c r="E870" t="s">
        <v>3923</v>
      </c>
      <c r="F870" t="s">
        <v>7</v>
      </c>
      <c r="G870">
        <v>39</v>
      </c>
    </row>
    <row r="871" spans="1:7" x14ac:dyDescent="0.3">
      <c r="A871">
        <v>1102</v>
      </c>
      <c r="B871" t="s">
        <v>5032</v>
      </c>
      <c r="C871">
        <v>30</v>
      </c>
      <c r="D871" t="s">
        <v>7952</v>
      </c>
      <c r="E871" t="s">
        <v>3923</v>
      </c>
      <c r="F871" t="s">
        <v>1691</v>
      </c>
      <c r="G871">
        <v>39</v>
      </c>
    </row>
    <row r="872" spans="1:7" x14ac:dyDescent="0.3">
      <c r="A872">
        <v>1117</v>
      </c>
      <c r="B872" t="s">
        <v>5047</v>
      </c>
      <c r="C872">
        <v>67</v>
      </c>
      <c r="D872" t="s">
        <v>3922</v>
      </c>
      <c r="E872" t="s">
        <v>3923</v>
      </c>
      <c r="F872" t="s">
        <v>1691</v>
      </c>
      <c r="G872">
        <v>39</v>
      </c>
    </row>
    <row r="873" spans="1:7" x14ac:dyDescent="0.3">
      <c r="A873">
        <v>1177</v>
      </c>
      <c r="B873" t="s">
        <v>5107</v>
      </c>
      <c r="C873">
        <v>36</v>
      </c>
      <c r="D873" t="s">
        <v>7952</v>
      </c>
      <c r="E873" t="s">
        <v>3923</v>
      </c>
      <c r="F873" t="s">
        <v>1691</v>
      </c>
      <c r="G873">
        <v>39</v>
      </c>
    </row>
    <row r="874" spans="1:7" x14ac:dyDescent="0.3">
      <c r="A874">
        <v>1230</v>
      </c>
      <c r="B874" t="s">
        <v>5160</v>
      </c>
      <c r="C874">
        <v>34</v>
      </c>
      <c r="D874" t="s">
        <v>7952</v>
      </c>
      <c r="E874" t="s">
        <v>3923</v>
      </c>
      <c r="F874" t="s">
        <v>1691</v>
      </c>
      <c r="G874">
        <v>39</v>
      </c>
    </row>
    <row r="875" spans="1:7" x14ac:dyDescent="0.3">
      <c r="A875">
        <v>1281</v>
      </c>
      <c r="B875" t="s">
        <v>5211</v>
      </c>
      <c r="C875">
        <v>30</v>
      </c>
      <c r="D875" t="s">
        <v>7952</v>
      </c>
      <c r="E875" t="s">
        <v>3923</v>
      </c>
      <c r="F875" t="s">
        <v>1691</v>
      </c>
      <c r="G875">
        <v>39</v>
      </c>
    </row>
    <row r="876" spans="1:7" x14ac:dyDescent="0.3">
      <c r="A876">
        <v>1362</v>
      </c>
      <c r="B876" t="s">
        <v>5292</v>
      </c>
      <c r="C876">
        <v>49</v>
      </c>
      <c r="D876" t="s">
        <v>7951</v>
      </c>
      <c r="E876" t="s">
        <v>3923</v>
      </c>
      <c r="F876" t="s">
        <v>1691</v>
      </c>
      <c r="G876">
        <v>39</v>
      </c>
    </row>
    <row r="877" spans="1:7" x14ac:dyDescent="0.3">
      <c r="A877">
        <v>1395</v>
      </c>
      <c r="B877" t="s">
        <v>5325</v>
      </c>
      <c r="C877">
        <v>26</v>
      </c>
      <c r="D877" t="s">
        <v>7952</v>
      </c>
      <c r="E877" t="s">
        <v>3923</v>
      </c>
      <c r="F877" t="s">
        <v>1691</v>
      </c>
      <c r="G877">
        <v>39</v>
      </c>
    </row>
    <row r="878" spans="1:7" x14ac:dyDescent="0.3">
      <c r="A878">
        <v>1406</v>
      </c>
      <c r="B878" t="s">
        <v>5336</v>
      </c>
      <c r="C878">
        <v>33</v>
      </c>
      <c r="D878" t="s">
        <v>7952</v>
      </c>
      <c r="E878" t="s">
        <v>3923</v>
      </c>
      <c r="F878" t="s">
        <v>1691</v>
      </c>
      <c r="G878">
        <v>39</v>
      </c>
    </row>
    <row r="879" spans="1:7" x14ac:dyDescent="0.3">
      <c r="A879">
        <v>1426</v>
      </c>
      <c r="B879" t="s">
        <v>5356</v>
      </c>
      <c r="C879">
        <v>59</v>
      </c>
      <c r="D879" t="s">
        <v>3922</v>
      </c>
      <c r="E879" t="s">
        <v>3923</v>
      </c>
      <c r="F879" t="s">
        <v>1691</v>
      </c>
      <c r="G879">
        <v>39</v>
      </c>
    </row>
    <row r="880" spans="1:7" x14ac:dyDescent="0.3">
      <c r="A880">
        <v>1506</v>
      </c>
      <c r="B880" t="s">
        <v>5436</v>
      </c>
      <c r="C880">
        <v>46</v>
      </c>
      <c r="D880" t="s">
        <v>7951</v>
      </c>
      <c r="E880" t="s">
        <v>3923</v>
      </c>
      <c r="F880" t="s">
        <v>1691</v>
      </c>
      <c r="G880">
        <v>39</v>
      </c>
    </row>
    <row r="881" spans="1:7" x14ac:dyDescent="0.3">
      <c r="A881">
        <v>1521</v>
      </c>
      <c r="B881" t="s">
        <v>5451</v>
      </c>
      <c r="C881">
        <v>21</v>
      </c>
      <c r="D881" t="s">
        <v>3926</v>
      </c>
      <c r="E881" t="s">
        <v>3923</v>
      </c>
      <c r="F881" t="s">
        <v>1691</v>
      </c>
      <c r="G881">
        <v>39</v>
      </c>
    </row>
    <row r="882" spans="1:7" x14ac:dyDescent="0.3">
      <c r="A882">
        <v>1583</v>
      </c>
      <c r="B882" t="s">
        <v>5513</v>
      </c>
      <c r="C882">
        <v>28</v>
      </c>
      <c r="D882" t="s">
        <v>7952</v>
      </c>
      <c r="E882" t="s">
        <v>3923</v>
      </c>
      <c r="F882" t="s">
        <v>1691</v>
      </c>
      <c r="G882">
        <v>39</v>
      </c>
    </row>
    <row r="883" spans="1:7" x14ac:dyDescent="0.3">
      <c r="A883">
        <v>1619</v>
      </c>
      <c r="B883" t="s">
        <v>5549</v>
      </c>
      <c r="C883">
        <v>63</v>
      </c>
      <c r="D883" t="s">
        <v>3922</v>
      </c>
      <c r="E883" t="s">
        <v>3923</v>
      </c>
      <c r="F883" t="s">
        <v>1691</v>
      </c>
      <c r="G883">
        <v>39</v>
      </c>
    </row>
    <row r="884" spans="1:7" x14ac:dyDescent="0.3">
      <c r="A884">
        <v>1724</v>
      </c>
      <c r="B884" t="s">
        <v>5654</v>
      </c>
      <c r="C884">
        <v>70</v>
      </c>
      <c r="D884" t="s">
        <v>3922</v>
      </c>
      <c r="E884" t="s">
        <v>3923</v>
      </c>
      <c r="F884" t="s">
        <v>1691</v>
      </c>
      <c r="G884">
        <v>39</v>
      </c>
    </row>
    <row r="885" spans="1:7" x14ac:dyDescent="0.3">
      <c r="A885">
        <v>1761</v>
      </c>
      <c r="B885" t="s">
        <v>5691</v>
      </c>
      <c r="C885">
        <v>20</v>
      </c>
      <c r="D885" t="s">
        <v>3926</v>
      </c>
      <c r="E885" t="s">
        <v>3923</v>
      </c>
      <c r="F885" t="s">
        <v>1691</v>
      </c>
      <c r="G885">
        <v>39</v>
      </c>
    </row>
    <row r="886" spans="1:7" x14ac:dyDescent="0.3">
      <c r="A886">
        <v>1805</v>
      </c>
      <c r="B886" t="s">
        <v>5735</v>
      </c>
      <c r="C886">
        <v>30</v>
      </c>
      <c r="D886" t="s">
        <v>7952</v>
      </c>
      <c r="E886" t="s">
        <v>3923</v>
      </c>
      <c r="F886" t="s">
        <v>1691</v>
      </c>
      <c r="G886">
        <v>39</v>
      </c>
    </row>
    <row r="887" spans="1:7" x14ac:dyDescent="0.3">
      <c r="A887">
        <v>1835</v>
      </c>
      <c r="B887" t="s">
        <v>5765</v>
      </c>
      <c r="C887">
        <v>49</v>
      </c>
      <c r="D887" t="s">
        <v>7951</v>
      </c>
      <c r="E887" t="s">
        <v>3923</v>
      </c>
      <c r="F887" t="s">
        <v>1691</v>
      </c>
      <c r="G887">
        <v>39</v>
      </c>
    </row>
    <row r="888" spans="1:7" x14ac:dyDescent="0.3">
      <c r="A888">
        <v>1846</v>
      </c>
      <c r="B888" t="s">
        <v>5776</v>
      </c>
      <c r="C888">
        <v>51</v>
      </c>
      <c r="D888" t="s">
        <v>7951</v>
      </c>
      <c r="E888" t="s">
        <v>3923</v>
      </c>
      <c r="F888" t="s">
        <v>1691</v>
      </c>
      <c r="G888">
        <v>39</v>
      </c>
    </row>
    <row r="889" spans="1:7" x14ac:dyDescent="0.3">
      <c r="A889">
        <v>1864</v>
      </c>
      <c r="B889" t="s">
        <v>5794</v>
      </c>
      <c r="C889">
        <v>25</v>
      </c>
      <c r="D889" t="s">
        <v>3926</v>
      </c>
      <c r="E889" t="s">
        <v>3923</v>
      </c>
      <c r="F889" t="s">
        <v>1691</v>
      </c>
      <c r="G889">
        <v>39</v>
      </c>
    </row>
    <row r="890" spans="1:7" x14ac:dyDescent="0.3">
      <c r="A890">
        <v>1884</v>
      </c>
      <c r="B890" t="s">
        <v>5814</v>
      </c>
      <c r="C890">
        <v>25</v>
      </c>
      <c r="D890" t="s">
        <v>3926</v>
      </c>
      <c r="E890" t="s">
        <v>3923</v>
      </c>
      <c r="F890" t="s">
        <v>1691</v>
      </c>
      <c r="G890">
        <v>39</v>
      </c>
    </row>
    <row r="891" spans="1:7" x14ac:dyDescent="0.3">
      <c r="A891">
        <v>1939</v>
      </c>
      <c r="B891" t="s">
        <v>5869</v>
      </c>
      <c r="C891">
        <v>46</v>
      </c>
      <c r="D891" t="s">
        <v>7951</v>
      </c>
      <c r="E891" t="s">
        <v>3923</v>
      </c>
      <c r="F891" t="s">
        <v>1691</v>
      </c>
      <c r="G891">
        <v>39</v>
      </c>
    </row>
    <row r="892" spans="1:7" x14ac:dyDescent="0.3">
      <c r="A892">
        <v>1949</v>
      </c>
      <c r="B892" t="s">
        <v>5879</v>
      </c>
      <c r="C892">
        <v>54</v>
      </c>
      <c r="D892" t="s">
        <v>7951</v>
      </c>
      <c r="E892" t="s">
        <v>3923</v>
      </c>
      <c r="F892" t="s">
        <v>1691</v>
      </c>
      <c r="G892">
        <v>39</v>
      </c>
    </row>
    <row r="893" spans="1:7" x14ac:dyDescent="0.3">
      <c r="A893">
        <v>1990</v>
      </c>
      <c r="B893" t="s">
        <v>5920</v>
      </c>
      <c r="C893">
        <v>35</v>
      </c>
      <c r="D893" t="s">
        <v>7952</v>
      </c>
      <c r="E893" t="s">
        <v>3923</v>
      </c>
      <c r="F893" t="s">
        <v>1691</v>
      </c>
      <c r="G893">
        <v>39</v>
      </c>
    </row>
    <row r="894" spans="1:7" x14ac:dyDescent="0.3">
      <c r="A894">
        <v>2025</v>
      </c>
      <c r="B894" t="s">
        <v>5955</v>
      </c>
      <c r="C894">
        <v>62</v>
      </c>
      <c r="D894" t="s">
        <v>3922</v>
      </c>
      <c r="E894" t="s">
        <v>3923</v>
      </c>
      <c r="F894" t="s">
        <v>1691</v>
      </c>
      <c r="G894">
        <v>39</v>
      </c>
    </row>
    <row r="895" spans="1:7" x14ac:dyDescent="0.3">
      <c r="A895">
        <v>2247</v>
      </c>
      <c r="B895" t="s">
        <v>6177</v>
      </c>
      <c r="C895">
        <v>49</v>
      </c>
      <c r="D895" t="s">
        <v>7951</v>
      </c>
      <c r="E895" t="s">
        <v>3923</v>
      </c>
      <c r="F895" t="s">
        <v>1691</v>
      </c>
      <c r="G895">
        <v>39</v>
      </c>
    </row>
    <row r="896" spans="1:7" x14ac:dyDescent="0.3">
      <c r="A896">
        <v>2536</v>
      </c>
      <c r="B896" t="s">
        <v>6466</v>
      </c>
      <c r="C896">
        <v>47</v>
      </c>
      <c r="D896" t="s">
        <v>7951</v>
      </c>
      <c r="E896" t="s">
        <v>3923</v>
      </c>
      <c r="F896" t="s">
        <v>1691</v>
      </c>
      <c r="G896">
        <v>39</v>
      </c>
    </row>
    <row r="897" spans="1:7" x14ac:dyDescent="0.3">
      <c r="A897">
        <v>2545</v>
      </c>
      <c r="B897" t="s">
        <v>6475</v>
      </c>
      <c r="C897">
        <v>46</v>
      </c>
      <c r="D897" t="s">
        <v>7951</v>
      </c>
      <c r="E897" t="s">
        <v>3923</v>
      </c>
      <c r="F897" t="s">
        <v>1691</v>
      </c>
      <c r="G897">
        <v>39</v>
      </c>
    </row>
    <row r="898" spans="1:7" x14ac:dyDescent="0.3">
      <c r="A898">
        <v>2659</v>
      </c>
      <c r="B898" t="s">
        <v>6590</v>
      </c>
      <c r="C898">
        <v>52</v>
      </c>
      <c r="D898" t="s">
        <v>7951</v>
      </c>
      <c r="E898" t="s">
        <v>6584</v>
      </c>
      <c r="F898" t="s">
        <v>1691</v>
      </c>
      <c r="G898">
        <v>39</v>
      </c>
    </row>
    <row r="899" spans="1:7" x14ac:dyDescent="0.3">
      <c r="A899">
        <v>2703</v>
      </c>
      <c r="B899" t="s">
        <v>6634</v>
      </c>
      <c r="C899">
        <v>70</v>
      </c>
      <c r="D899" t="s">
        <v>3922</v>
      </c>
      <c r="E899" t="s">
        <v>6584</v>
      </c>
      <c r="F899" t="s">
        <v>1691</v>
      </c>
      <c r="G899">
        <v>39</v>
      </c>
    </row>
    <row r="900" spans="1:7" x14ac:dyDescent="0.3">
      <c r="A900">
        <v>2739</v>
      </c>
      <c r="B900" t="s">
        <v>6670</v>
      </c>
      <c r="C900">
        <v>50</v>
      </c>
      <c r="D900" t="s">
        <v>7951</v>
      </c>
      <c r="E900" t="s">
        <v>6584</v>
      </c>
      <c r="F900" t="s">
        <v>1691</v>
      </c>
      <c r="G900">
        <v>39</v>
      </c>
    </row>
    <row r="901" spans="1:7" x14ac:dyDescent="0.3">
      <c r="A901">
        <v>2740</v>
      </c>
      <c r="B901" t="s">
        <v>6671</v>
      </c>
      <c r="C901">
        <v>33</v>
      </c>
      <c r="D901" t="s">
        <v>7952</v>
      </c>
      <c r="E901" t="s">
        <v>6584</v>
      </c>
      <c r="F901" t="s">
        <v>1691</v>
      </c>
      <c r="G901">
        <v>39</v>
      </c>
    </row>
    <row r="902" spans="1:7" x14ac:dyDescent="0.3">
      <c r="A902">
        <v>2814</v>
      </c>
      <c r="B902" t="s">
        <v>6745</v>
      </c>
      <c r="C902">
        <v>45</v>
      </c>
      <c r="D902" t="s">
        <v>7951</v>
      </c>
      <c r="E902" t="s">
        <v>6584</v>
      </c>
      <c r="F902" t="s">
        <v>1691</v>
      </c>
      <c r="G902">
        <v>39</v>
      </c>
    </row>
    <row r="903" spans="1:7" x14ac:dyDescent="0.3">
      <c r="A903">
        <v>2846</v>
      </c>
      <c r="B903" t="s">
        <v>6777</v>
      </c>
      <c r="C903">
        <v>26</v>
      </c>
      <c r="D903" t="s">
        <v>7952</v>
      </c>
      <c r="E903" t="s">
        <v>6584</v>
      </c>
      <c r="F903" t="s">
        <v>1691</v>
      </c>
      <c r="G903">
        <v>39</v>
      </c>
    </row>
    <row r="904" spans="1:7" x14ac:dyDescent="0.3">
      <c r="A904">
        <v>2916</v>
      </c>
      <c r="B904" t="s">
        <v>6847</v>
      </c>
      <c r="C904">
        <v>26</v>
      </c>
      <c r="D904" t="s">
        <v>7952</v>
      </c>
      <c r="E904" t="s">
        <v>6584</v>
      </c>
      <c r="F904" t="s">
        <v>1691</v>
      </c>
      <c r="G904">
        <v>39</v>
      </c>
    </row>
    <row r="905" spans="1:7" x14ac:dyDescent="0.3">
      <c r="A905">
        <v>3063</v>
      </c>
      <c r="B905" t="s">
        <v>6994</v>
      </c>
      <c r="C905">
        <v>51</v>
      </c>
      <c r="D905" t="s">
        <v>7951</v>
      </c>
      <c r="E905" t="s">
        <v>6584</v>
      </c>
      <c r="F905" t="s">
        <v>1691</v>
      </c>
      <c r="G905">
        <v>39</v>
      </c>
    </row>
    <row r="906" spans="1:7" x14ac:dyDescent="0.3">
      <c r="A906">
        <v>3098</v>
      </c>
      <c r="B906" t="s">
        <v>7029</v>
      </c>
      <c r="C906">
        <v>48</v>
      </c>
      <c r="D906" t="s">
        <v>7951</v>
      </c>
      <c r="E906" t="s">
        <v>6584</v>
      </c>
      <c r="F906" t="s">
        <v>1691</v>
      </c>
      <c r="G906">
        <v>39</v>
      </c>
    </row>
    <row r="907" spans="1:7" x14ac:dyDescent="0.3">
      <c r="A907">
        <v>3177</v>
      </c>
      <c r="B907" t="s">
        <v>7108</v>
      </c>
      <c r="C907">
        <v>36</v>
      </c>
      <c r="D907" t="s">
        <v>7952</v>
      </c>
      <c r="E907" t="s">
        <v>6584</v>
      </c>
      <c r="F907" t="s">
        <v>1691</v>
      </c>
      <c r="G907">
        <v>39</v>
      </c>
    </row>
    <row r="908" spans="1:7" x14ac:dyDescent="0.3">
      <c r="A908">
        <v>3189</v>
      </c>
      <c r="B908" t="s">
        <v>7120</v>
      </c>
      <c r="C908">
        <v>42</v>
      </c>
      <c r="D908" t="s">
        <v>7951</v>
      </c>
      <c r="E908" t="s">
        <v>6584</v>
      </c>
      <c r="F908" t="s">
        <v>1691</v>
      </c>
      <c r="G908">
        <v>39</v>
      </c>
    </row>
    <row r="909" spans="1:7" x14ac:dyDescent="0.3">
      <c r="A909">
        <v>3199</v>
      </c>
      <c r="B909" t="s">
        <v>7130</v>
      </c>
      <c r="C909">
        <v>61</v>
      </c>
      <c r="D909" t="s">
        <v>3922</v>
      </c>
      <c r="E909" t="s">
        <v>6584</v>
      </c>
      <c r="F909" t="s">
        <v>1691</v>
      </c>
      <c r="G909">
        <v>39</v>
      </c>
    </row>
    <row r="910" spans="1:7" x14ac:dyDescent="0.3">
      <c r="A910">
        <v>3210</v>
      </c>
      <c r="B910" t="s">
        <v>7141</v>
      </c>
      <c r="C910">
        <v>64</v>
      </c>
      <c r="D910" t="s">
        <v>3922</v>
      </c>
      <c r="E910" t="s">
        <v>6584</v>
      </c>
      <c r="F910" t="s">
        <v>1691</v>
      </c>
      <c r="G910">
        <v>39</v>
      </c>
    </row>
    <row r="911" spans="1:7" x14ac:dyDescent="0.3">
      <c r="A911">
        <v>3220</v>
      </c>
      <c r="B911" t="s">
        <v>7151</v>
      </c>
      <c r="C911">
        <v>57</v>
      </c>
      <c r="D911" t="s">
        <v>7951</v>
      </c>
      <c r="E911" t="s">
        <v>6584</v>
      </c>
      <c r="F911" t="s">
        <v>1691</v>
      </c>
      <c r="G911">
        <v>39</v>
      </c>
    </row>
    <row r="912" spans="1:7" x14ac:dyDescent="0.3">
      <c r="A912">
        <v>3252</v>
      </c>
      <c r="B912" t="s">
        <v>7183</v>
      </c>
      <c r="C912">
        <v>25</v>
      </c>
      <c r="D912" t="s">
        <v>3926</v>
      </c>
      <c r="E912" t="s">
        <v>6584</v>
      </c>
      <c r="F912" t="s">
        <v>1691</v>
      </c>
      <c r="G912">
        <v>39</v>
      </c>
    </row>
    <row r="913" spans="1:7" x14ac:dyDescent="0.3">
      <c r="A913">
        <v>3258</v>
      </c>
      <c r="B913" t="s">
        <v>7189</v>
      </c>
      <c r="C913">
        <v>44</v>
      </c>
      <c r="D913" t="s">
        <v>7951</v>
      </c>
      <c r="E913" t="s">
        <v>6584</v>
      </c>
      <c r="F913" t="s">
        <v>1691</v>
      </c>
      <c r="G913">
        <v>39</v>
      </c>
    </row>
    <row r="914" spans="1:7" x14ac:dyDescent="0.3">
      <c r="A914">
        <v>3265</v>
      </c>
      <c r="B914" t="s">
        <v>7196</v>
      </c>
      <c r="C914">
        <v>28</v>
      </c>
      <c r="D914" t="s">
        <v>7952</v>
      </c>
      <c r="E914" t="s">
        <v>6584</v>
      </c>
      <c r="F914" t="s">
        <v>1691</v>
      </c>
      <c r="G914">
        <v>39</v>
      </c>
    </row>
    <row r="915" spans="1:7" x14ac:dyDescent="0.3">
      <c r="A915">
        <v>3332</v>
      </c>
      <c r="B915" t="s">
        <v>7263</v>
      </c>
      <c r="C915">
        <v>55</v>
      </c>
      <c r="D915" t="s">
        <v>7951</v>
      </c>
      <c r="E915" t="s">
        <v>6584</v>
      </c>
      <c r="F915" t="s">
        <v>1691</v>
      </c>
      <c r="G915">
        <v>39</v>
      </c>
    </row>
    <row r="916" spans="1:7" x14ac:dyDescent="0.3">
      <c r="A916">
        <v>3384</v>
      </c>
      <c r="B916" t="s">
        <v>7315</v>
      </c>
      <c r="C916">
        <v>27</v>
      </c>
      <c r="D916" t="s">
        <v>7952</v>
      </c>
      <c r="E916" t="s">
        <v>6584</v>
      </c>
      <c r="F916" t="s">
        <v>1691</v>
      </c>
      <c r="G916">
        <v>39</v>
      </c>
    </row>
    <row r="917" spans="1:7" x14ac:dyDescent="0.3">
      <c r="A917">
        <v>3390</v>
      </c>
      <c r="B917" t="s">
        <v>7321</v>
      </c>
      <c r="C917">
        <v>38</v>
      </c>
      <c r="D917" t="s">
        <v>7952</v>
      </c>
      <c r="E917" t="s">
        <v>6584</v>
      </c>
      <c r="F917" t="s">
        <v>1691</v>
      </c>
      <c r="G917">
        <v>39</v>
      </c>
    </row>
    <row r="918" spans="1:7" x14ac:dyDescent="0.3">
      <c r="A918">
        <v>3402</v>
      </c>
      <c r="B918" t="s">
        <v>7333</v>
      </c>
      <c r="C918">
        <v>44</v>
      </c>
      <c r="D918" t="s">
        <v>7951</v>
      </c>
      <c r="E918" t="s">
        <v>6584</v>
      </c>
      <c r="F918" t="s">
        <v>1691</v>
      </c>
      <c r="G918">
        <v>39</v>
      </c>
    </row>
    <row r="919" spans="1:7" x14ac:dyDescent="0.3">
      <c r="A919">
        <v>3488</v>
      </c>
      <c r="B919" t="s">
        <v>7419</v>
      </c>
      <c r="C919">
        <v>25</v>
      </c>
      <c r="D919" t="s">
        <v>3926</v>
      </c>
      <c r="E919" t="s">
        <v>6584</v>
      </c>
      <c r="F919" t="s">
        <v>1691</v>
      </c>
      <c r="G919">
        <v>39</v>
      </c>
    </row>
    <row r="920" spans="1:7" x14ac:dyDescent="0.3">
      <c r="A920">
        <v>3504</v>
      </c>
      <c r="B920" t="s">
        <v>7435</v>
      </c>
      <c r="C920">
        <v>31</v>
      </c>
      <c r="D920" t="s">
        <v>7952</v>
      </c>
      <c r="E920" t="s">
        <v>6584</v>
      </c>
      <c r="F920" t="s">
        <v>1691</v>
      </c>
      <c r="G920">
        <v>39</v>
      </c>
    </row>
    <row r="921" spans="1:7" x14ac:dyDescent="0.3">
      <c r="A921">
        <v>3562</v>
      </c>
      <c r="B921" t="s">
        <v>7493</v>
      </c>
      <c r="C921">
        <v>63</v>
      </c>
      <c r="D921" t="s">
        <v>3922</v>
      </c>
      <c r="E921" t="s">
        <v>6584</v>
      </c>
      <c r="F921" t="s">
        <v>1691</v>
      </c>
      <c r="G921">
        <v>39</v>
      </c>
    </row>
    <row r="922" spans="1:7" x14ac:dyDescent="0.3">
      <c r="A922">
        <v>3575</v>
      </c>
      <c r="B922" t="s">
        <v>7506</v>
      </c>
      <c r="C922">
        <v>29</v>
      </c>
      <c r="D922" t="s">
        <v>7952</v>
      </c>
      <c r="E922" t="s">
        <v>6584</v>
      </c>
      <c r="F922" t="s">
        <v>1691</v>
      </c>
      <c r="G922">
        <v>39</v>
      </c>
    </row>
    <row r="923" spans="1:7" x14ac:dyDescent="0.3">
      <c r="A923">
        <v>3640</v>
      </c>
      <c r="B923" t="s">
        <v>7571</v>
      </c>
      <c r="C923">
        <v>26</v>
      </c>
      <c r="D923" t="s">
        <v>7952</v>
      </c>
      <c r="E923" t="s">
        <v>6584</v>
      </c>
      <c r="F923" t="s">
        <v>1691</v>
      </c>
      <c r="G923">
        <v>39</v>
      </c>
    </row>
    <row r="924" spans="1:7" x14ac:dyDescent="0.3">
      <c r="A924">
        <v>3642</v>
      </c>
      <c r="B924" t="s">
        <v>7573</v>
      </c>
      <c r="C924">
        <v>51</v>
      </c>
      <c r="D924" t="s">
        <v>7951</v>
      </c>
      <c r="E924" t="s">
        <v>6584</v>
      </c>
      <c r="F924" t="s">
        <v>1691</v>
      </c>
      <c r="G924">
        <v>39</v>
      </c>
    </row>
    <row r="925" spans="1:7" x14ac:dyDescent="0.3">
      <c r="A925">
        <v>3647</v>
      </c>
      <c r="B925" t="s">
        <v>7578</v>
      </c>
      <c r="C925">
        <v>69</v>
      </c>
      <c r="D925" t="s">
        <v>3922</v>
      </c>
      <c r="E925" t="s">
        <v>6584</v>
      </c>
      <c r="F925" t="s">
        <v>1691</v>
      </c>
      <c r="G925">
        <v>39</v>
      </c>
    </row>
    <row r="926" spans="1:7" x14ac:dyDescent="0.3">
      <c r="A926">
        <v>3654</v>
      </c>
      <c r="B926" t="s">
        <v>7585</v>
      </c>
      <c r="C926">
        <v>67</v>
      </c>
      <c r="D926" t="s">
        <v>3922</v>
      </c>
      <c r="E926" t="s">
        <v>6584</v>
      </c>
      <c r="F926" t="s">
        <v>1691</v>
      </c>
      <c r="G926">
        <v>39</v>
      </c>
    </row>
    <row r="927" spans="1:7" x14ac:dyDescent="0.3">
      <c r="A927">
        <v>3698</v>
      </c>
      <c r="B927" t="s">
        <v>7629</v>
      </c>
      <c r="C927">
        <v>55</v>
      </c>
      <c r="D927" t="s">
        <v>7951</v>
      </c>
      <c r="E927" t="s">
        <v>6584</v>
      </c>
      <c r="F927" t="s">
        <v>1691</v>
      </c>
      <c r="G927">
        <v>39</v>
      </c>
    </row>
    <row r="928" spans="1:7" x14ac:dyDescent="0.3">
      <c r="A928">
        <v>3849</v>
      </c>
      <c r="B928" t="s">
        <v>7780</v>
      </c>
      <c r="C928">
        <v>22</v>
      </c>
      <c r="D928" t="s">
        <v>3926</v>
      </c>
      <c r="E928" t="s">
        <v>6584</v>
      </c>
      <c r="F928" t="s">
        <v>1691</v>
      </c>
      <c r="G928">
        <v>39</v>
      </c>
    </row>
    <row r="929" spans="1:7" x14ac:dyDescent="0.3">
      <c r="A929">
        <v>3886</v>
      </c>
      <c r="B929" t="s">
        <v>7817</v>
      </c>
      <c r="C929">
        <v>49</v>
      </c>
      <c r="D929" t="s">
        <v>7951</v>
      </c>
      <c r="E929" t="s">
        <v>6584</v>
      </c>
      <c r="F929" t="s">
        <v>1691</v>
      </c>
      <c r="G929">
        <v>39</v>
      </c>
    </row>
    <row r="930" spans="1:7" x14ac:dyDescent="0.3">
      <c r="A930">
        <v>35</v>
      </c>
      <c r="B930" t="s">
        <v>3965</v>
      </c>
      <c r="C930">
        <v>36</v>
      </c>
      <c r="D930" t="s">
        <v>7952</v>
      </c>
      <c r="E930" t="s">
        <v>3923</v>
      </c>
      <c r="F930" t="s">
        <v>7</v>
      </c>
      <c r="G930">
        <v>38</v>
      </c>
    </row>
    <row r="931" spans="1:7" x14ac:dyDescent="0.3">
      <c r="A931">
        <v>49</v>
      </c>
      <c r="B931" t="s">
        <v>3979</v>
      </c>
      <c r="C931">
        <v>42</v>
      </c>
      <c r="D931" t="s">
        <v>7951</v>
      </c>
      <c r="E931" t="s">
        <v>3923</v>
      </c>
      <c r="F931" t="s">
        <v>7</v>
      </c>
      <c r="G931">
        <v>38</v>
      </c>
    </row>
    <row r="932" spans="1:7" x14ac:dyDescent="0.3">
      <c r="A932">
        <v>138</v>
      </c>
      <c r="B932" t="s">
        <v>4068</v>
      </c>
      <c r="C932">
        <v>68</v>
      </c>
      <c r="D932" t="s">
        <v>3922</v>
      </c>
      <c r="E932" t="s">
        <v>3923</v>
      </c>
      <c r="F932" t="s">
        <v>7</v>
      </c>
      <c r="G932">
        <v>38</v>
      </c>
    </row>
    <row r="933" spans="1:7" x14ac:dyDescent="0.3">
      <c r="A933">
        <v>326</v>
      </c>
      <c r="B933" t="s">
        <v>4256</v>
      </c>
      <c r="C933">
        <v>70</v>
      </c>
      <c r="D933" t="s">
        <v>3922</v>
      </c>
      <c r="E933" t="s">
        <v>3923</v>
      </c>
      <c r="F933" t="s">
        <v>7</v>
      </c>
      <c r="G933">
        <v>38</v>
      </c>
    </row>
    <row r="934" spans="1:7" x14ac:dyDescent="0.3">
      <c r="A934">
        <v>388</v>
      </c>
      <c r="B934" t="s">
        <v>4318</v>
      </c>
      <c r="C934">
        <v>45</v>
      </c>
      <c r="D934" t="s">
        <v>7951</v>
      </c>
      <c r="E934" t="s">
        <v>3923</v>
      </c>
      <c r="F934" t="s">
        <v>7</v>
      </c>
      <c r="G934">
        <v>38</v>
      </c>
    </row>
    <row r="935" spans="1:7" x14ac:dyDescent="0.3">
      <c r="A935">
        <v>393</v>
      </c>
      <c r="B935" t="s">
        <v>4323</v>
      </c>
      <c r="C935">
        <v>26</v>
      </c>
      <c r="D935" t="s">
        <v>7952</v>
      </c>
      <c r="E935" t="s">
        <v>3923</v>
      </c>
      <c r="F935" t="s">
        <v>7</v>
      </c>
      <c r="G935">
        <v>38</v>
      </c>
    </row>
    <row r="936" spans="1:7" x14ac:dyDescent="0.3">
      <c r="A936">
        <v>576</v>
      </c>
      <c r="B936" t="s">
        <v>4506</v>
      </c>
      <c r="C936">
        <v>58</v>
      </c>
      <c r="D936" t="s">
        <v>3922</v>
      </c>
      <c r="E936" t="s">
        <v>3923</v>
      </c>
      <c r="F936" t="s">
        <v>7</v>
      </c>
      <c r="G936">
        <v>38</v>
      </c>
    </row>
    <row r="937" spans="1:7" x14ac:dyDescent="0.3">
      <c r="A937">
        <v>584</v>
      </c>
      <c r="B937" t="s">
        <v>4514</v>
      </c>
      <c r="C937">
        <v>25</v>
      </c>
      <c r="D937" t="s">
        <v>3926</v>
      </c>
      <c r="E937" t="s">
        <v>3923</v>
      </c>
      <c r="F937" t="s">
        <v>7</v>
      </c>
      <c r="G937">
        <v>38</v>
      </c>
    </row>
    <row r="938" spans="1:7" x14ac:dyDescent="0.3">
      <c r="A938">
        <v>617</v>
      </c>
      <c r="B938" t="s">
        <v>4547</v>
      </c>
      <c r="C938">
        <v>29</v>
      </c>
      <c r="D938" t="s">
        <v>7952</v>
      </c>
      <c r="E938" t="s">
        <v>3923</v>
      </c>
      <c r="F938" t="s">
        <v>7</v>
      </c>
      <c r="G938">
        <v>38</v>
      </c>
    </row>
    <row r="939" spans="1:7" x14ac:dyDescent="0.3">
      <c r="A939">
        <v>677</v>
      </c>
      <c r="B939" t="s">
        <v>4607</v>
      </c>
      <c r="C939">
        <v>28</v>
      </c>
      <c r="D939" t="s">
        <v>7952</v>
      </c>
      <c r="E939" t="s">
        <v>3923</v>
      </c>
      <c r="F939" t="s">
        <v>7</v>
      </c>
      <c r="G939">
        <v>38</v>
      </c>
    </row>
    <row r="940" spans="1:7" x14ac:dyDescent="0.3">
      <c r="A940">
        <v>695</v>
      </c>
      <c r="B940" t="s">
        <v>4625</v>
      </c>
      <c r="C940">
        <v>41</v>
      </c>
      <c r="D940" t="s">
        <v>7952</v>
      </c>
      <c r="E940" t="s">
        <v>3923</v>
      </c>
      <c r="F940" t="s">
        <v>7</v>
      </c>
      <c r="G940">
        <v>38</v>
      </c>
    </row>
    <row r="941" spans="1:7" x14ac:dyDescent="0.3">
      <c r="A941">
        <v>780</v>
      </c>
      <c r="B941" t="s">
        <v>4710</v>
      </c>
      <c r="C941">
        <v>60</v>
      </c>
      <c r="D941" t="s">
        <v>3922</v>
      </c>
      <c r="E941" t="s">
        <v>3923</v>
      </c>
      <c r="F941" t="s">
        <v>7</v>
      </c>
      <c r="G941">
        <v>38</v>
      </c>
    </row>
    <row r="942" spans="1:7" x14ac:dyDescent="0.3">
      <c r="A942">
        <v>781</v>
      </c>
      <c r="B942" t="s">
        <v>4711</v>
      </c>
      <c r="C942">
        <v>34</v>
      </c>
      <c r="D942" t="s">
        <v>7952</v>
      </c>
      <c r="E942" t="s">
        <v>3923</v>
      </c>
      <c r="F942" t="s">
        <v>7</v>
      </c>
      <c r="G942">
        <v>38</v>
      </c>
    </row>
    <row r="943" spans="1:7" x14ac:dyDescent="0.3">
      <c r="A943">
        <v>784</v>
      </c>
      <c r="B943" t="s">
        <v>4714</v>
      </c>
      <c r="C943">
        <v>63</v>
      </c>
      <c r="D943" t="s">
        <v>3922</v>
      </c>
      <c r="E943" t="s">
        <v>3923</v>
      </c>
      <c r="F943" t="s">
        <v>7</v>
      </c>
      <c r="G943">
        <v>38</v>
      </c>
    </row>
    <row r="944" spans="1:7" x14ac:dyDescent="0.3">
      <c r="A944">
        <v>798</v>
      </c>
      <c r="B944" t="s">
        <v>4728</v>
      </c>
      <c r="C944">
        <v>42</v>
      </c>
      <c r="D944" t="s">
        <v>7951</v>
      </c>
      <c r="E944" t="s">
        <v>3923</v>
      </c>
      <c r="F944" t="s">
        <v>7</v>
      </c>
      <c r="G944">
        <v>38</v>
      </c>
    </row>
    <row r="945" spans="1:7" x14ac:dyDescent="0.3">
      <c r="A945">
        <v>809</v>
      </c>
      <c r="B945" t="s">
        <v>4739</v>
      </c>
      <c r="C945">
        <v>46</v>
      </c>
      <c r="D945" t="s">
        <v>7951</v>
      </c>
      <c r="E945" t="s">
        <v>3923</v>
      </c>
      <c r="F945" t="s">
        <v>7</v>
      </c>
      <c r="G945">
        <v>38</v>
      </c>
    </row>
    <row r="946" spans="1:7" x14ac:dyDescent="0.3">
      <c r="A946">
        <v>897</v>
      </c>
      <c r="B946" t="s">
        <v>4827</v>
      </c>
      <c r="C946">
        <v>69</v>
      </c>
      <c r="D946" t="s">
        <v>3922</v>
      </c>
      <c r="E946" t="s">
        <v>3923</v>
      </c>
      <c r="F946" t="s">
        <v>7</v>
      </c>
      <c r="G946">
        <v>38</v>
      </c>
    </row>
    <row r="947" spans="1:7" x14ac:dyDescent="0.3">
      <c r="A947">
        <v>942</v>
      </c>
      <c r="B947" t="s">
        <v>4872</v>
      </c>
      <c r="C947">
        <v>39</v>
      </c>
      <c r="D947" t="s">
        <v>7952</v>
      </c>
      <c r="E947" t="s">
        <v>3923</v>
      </c>
      <c r="F947" t="s">
        <v>7</v>
      </c>
      <c r="G947">
        <v>38</v>
      </c>
    </row>
    <row r="948" spans="1:7" x14ac:dyDescent="0.3">
      <c r="A948">
        <v>943</v>
      </c>
      <c r="B948" t="s">
        <v>4873</v>
      </c>
      <c r="C948">
        <v>26</v>
      </c>
      <c r="D948" t="s">
        <v>7952</v>
      </c>
      <c r="E948" t="s">
        <v>3923</v>
      </c>
      <c r="F948" t="s">
        <v>7</v>
      </c>
      <c r="G948">
        <v>38</v>
      </c>
    </row>
    <row r="949" spans="1:7" x14ac:dyDescent="0.3">
      <c r="A949">
        <v>1124</v>
      </c>
      <c r="B949" t="s">
        <v>5054</v>
      </c>
      <c r="C949">
        <v>36</v>
      </c>
      <c r="D949" t="s">
        <v>7952</v>
      </c>
      <c r="E949" t="s">
        <v>3923</v>
      </c>
      <c r="F949" t="s">
        <v>1691</v>
      </c>
      <c r="G949">
        <v>38</v>
      </c>
    </row>
    <row r="950" spans="1:7" x14ac:dyDescent="0.3">
      <c r="A950">
        <v>1206</v>
      </c>
      <c r="B950" t="s">
        <v>5136</v>
      </c>
      <c r="C950">
        <v>52</v>
      </c>
      <c r="D950" t="s">
        <v>7951</v>
      </c>
      <c r="E950" t="s">
        <v>3923</v>
      </c>
      <c r="F950" t="s">
        <v>1691</v>
      </c>
      <c r="G950">
        <v>38</v>
      </c>
    </row>
    <row r="951" spans="1:7" x14ac:dyDescent="0.3">
      <c r="A951">
        <v>1256</v>
      </c>
      <c r="B951" t="s">
        <v>5186</v>
      </c>
      <c r="C951">
        <v>30</v>
      </c>
      <c r="D951" t="s">
        <v>7952</v>
      </c>
      <c r="E951" t="s">
        <v>3923</v>
      </c>
      <c r="F951" t="s">
        <v>1691</v>
      </c>
      <c r="G951">
        <v>38</v>
      </c>
    </row>
    <row r="952" spans="1:7" x14ac:dyDescent="0.3">
      <c r="A952">
        <v>1285</v>
      </c>
      <c r="B952" t="s">
        <v>5215</v>
      </c>
      <c r="C952">
        <v>65</v>
      </c>
      <c r="D952" t="s">
        <v>3922</v>
      </c>
      <c r="E952" t="s">
        <v>3923</v>
      </c>
      <c r="F952" t="s">
        <v>1691</v>
      </c>
      <c r="G952">
        <v>38</v>
      </c>
    </row>
    <row r="953" spans="1:7" x14ac:dyDescent="0.3">
      <c r="A953">
        <v>1311</v>
      </c>
      <c r="B953" t="s">
        <v>5241</v>
      </c>
      <c r="C953">
        <v>43</v>
      </c>
      <c r="D953" t="s">
        <v>7951</v>
      </c>
      <c r="E953" t="s">
        <v>3923</v>
      </c>
      <c r="F953" t="s">
        <v>1691</v>
      </c>
      <c r="G953">
        <v>38</v>
      </c>
    </row>
    <row r="954" spans="1:7" x14ac:dyDescent="0.3">
      <c r="A954">
        <v>1380</v>
      </c>
      <c r="B954" t="s">
        <v>5310</v>
      </c>
      <c r="C954">
        <v>21</v>
      </c>
      <c r="D954" t="s">
        <v>3926</v>
      </c>
      <c r="E954" t="s">
        <v>3923</v>
      </c>
      <c r="F954" t="s">
        <v>1691</v>
      </c>
      <c r="G954">
        <v>38</v>
      </c>
    </row>
    <row r="955" spans="1:7" x14ac:dyDescent="0.3">
      <c r="A955">
        <v>1392</v>
      </c>
      <c r="B955" t="s">
        <v>5322</v>
      </c>
      <c r="C955">
        <v>53</v>
      </c>
      <c r="D955" t="s">
        <v>7951</v>
      </c>
      <c r="E955" t="s">
        <v>3923</v>
      </c>
      <c r="F955" t="s">
        <v>1691</v>
      </c>
      <c r="G955">
        <v>38</v>
      </c>
    </row>
    <row r="956" spans="1:7" x14ac:dyDescent="0.3">
      <c r="A956">
        <v>1409</v>
      </c>
      <c r="B956" t="s">
        <v>5339</v>
      </c>
      <c r="C956">
        <v>58</v>
      </c>
      <c r="D956" t="s">
        <v>3922</v>
      </c>
      <c r="E956" t="s">
        <v>3923</v>
      </c>
      <c r="F956" t="s">
        <v>1691</v>
      </c>
      <c r="G956">
        <v>38</v>
      </c>
    </row>
    <row r="957" spans="1:7" x14ac:dyDescent="0.3">
      <c r="A957">
        <v>1622</v>
      </c>
      <c r="B957" t="s">
        <v>5552</v>
      </c>
      <c r="C957">
        <v>68</v>
      </c>
      <c r="D957" t="s">
        <v>3922</v>
      </c>
      <c r="E957" t="s">
        <v>3923</v>
      </c>
      <c r="F957" t="s">
        <v>1691</v>
      </c>
      <c r="G957">
        <v>38</v>
      </c>
    </row>
    <row r="958" spans="1:7" x14ac:dyDescent="0.3">
      <c r="A958">
        <v>1751</v>
      </c>
      <c r="B958" t="s">
        <v>5681</v>
      </c>
      <c r="C958">
        <v>31</v>
      </c>
      <c r="D958" t="s">
        <v>7952</v>
      </c>
      <c r="E958" t="s">
        <v>3923</v>
      </c>
      <c r="F958" t="s">
        <v>1691</v>
      </c>
      <c r="G958">
        <v>38</v>
      </c>
    </row>
    <row r="959" spans="1:7" x14ac:dyDescent="0.3">
      <c r="A959">
        <v>1792</v>
      </c>
      <c r="B959" t="s">
        <v>5722</v>
      </c>
      <c r="C959">
        <v>62</v>
      </c>
      <c r="D959" t="s">
        <v>3922</v>
      </c>
      <c r="E959" t="s">
        <v>3923</v>
      </c>
      <c r="F959" t="s">
        <v>1691</v>
      </c>
      <c r="G959">
        <v>38</v>
      </c>
    </row>
    <row r="960" spans="1:7" x14ac:dyDescent="0.3">
      <c r="A960">
        <v>1980</v>
      </c>
      <c r="B960" t="s">
        <v>5910</v>
      </c>
      <c r="C960">
        <v>49</v>
      </c>
      <c r="D960" t="s">
        <v>7951</v>
      </c>
      <c r="E960" t="s">
        <v>3923</v>
      </c>
      <c r="F960" t="s">
        <v>1691</v>
      </c>
      <c r="G960">
        <v>38</v>
      </c>
    </row>
    <row r="961" spans="1:7" x14ac:dyDescent="0.3">
      <c r="A961">
        <v>2031</v>
      </c>
      <c r="B961" t="s">
        <v>5961</v>
      </c>
      <c r="C961">
        <v>66</v>
      </c>
      <c r="D961" t="s">
        <v>3922</v>
      </c>
      <c r="E961" t="s">
        <v>3923</v>
      </c>
      <c r="F961" t="s">
        <v>1691</v>
      </c>
      <c r="G961">
        <v>38</v>
      </c>
    </row>
    <row r="962" spans="1:7" x14ac:dyDescent="0.3">
      <c r="A962">
        <v>2086</v>
      </c>
      <c r="B962" t="s">
        <v>6016</v>
      </c>
      <c r="C962">
        <v>69</v>
      </c>
      <c r="D962" t="s">
        <v>3922</v>
      </c>
      <c r="E962" t="s">
        <v>3923</v>
      </c>
      <c r="F962" t="s">
        <v>1691</v>
      </c>
      <c r="G962">
        <v>38</v>
      </c>
    </row>
    <row r="963" spans="1:7" x14ac:dyDescent="0.3">
      <c r="A963">
        <v>2106</v>
      </c>
      <c r="B963" t="s">
        <v>6036</v>
      </c>
      <c r="C963">
        <v>65</v>
      </c>
      <c r="D963" t="s">
        <v>3922</v>
      </c>
      <c r="E963" t="s">
        <v>3923</v>
      </c>
      <c r="F963" t="s">
        <v>1691</v>
      </c>
      <c r="G963">
        <v>38</v>
      </c>
    </row>
    <row r="964" spans="1:7" x14ac:dyDescent="0.3">
      <c r="A964">
        <v>2121</v>
      </c>
      <c r="B964" t="s">
        <v>6051</v>
      </c>
      <c r="C964">
        <v>53</v>
      </c>
      <c r="D964" t="s">
        <v>7951</v>
      </c>
      <c r="E964" t="s">
        <v>3923</v>
      </c>
      <c r="F964" t="s">
        <v>1691</v>
      </c>
      <c r="G964">
        <v>38</v>
      </c>
    </row>
    <row r="965" spans="1:7" x14ac:dyDescent="0.3">
      <c r="A965">
        <v>2225</v>
      </c>
      <c r="B965" t="s">
        <v>6155</v>
      </c>
      <c r="C965">
        <v>18</v>
      </c>
      <c r="D965" t="s">
        <v>3926</v>
      </c>
      <c r="E965" t="s">
        <v>3923</v>
      </c>
      <c r="F965" t="s">
        <v>1691</v>
      </c>
      <c r="G965">
        <v>38</v>
      </c>
    </row>
    <row r="966" spans="1:7" x14ac:dyDescent="0.3">
      <c r="A966">
        <v>2275</v>
      </c>
      <c r="B966" t="s">
        <v>6205</v>
      </c>
      <c r="C966">
        <v>57</v>
      </c>
      <c r="D966" t="s">
        <v>7951</v>
      </c>
      <c r="E966" t="s">
        <v>3923</v>
      </c>
      <c r="F966" t="s">
        <v>1691</v>
      </c>
      <c r="G966">
        <v>38</v>
      </c>
    </row>
    <row r="967" spans="1:7" x14ac:dyDescent="0.3">
      <c r="A967">
        <v>2286</v>
      </c>
      <c r="B967" t="s">
        <v>6216</v>
      </c>
      <c r="C967">
        <v>34</v>
      </c>
      <c r="D967" t="s">
        <v>7952</v>
      </c>
      <c r="E967" t="s">
        <v>3923</v>
      </c>
      <c r="F967" t="s">
        <v>1691</v>
      </c>
      <c r="G967">
        <v>38</v>
      </c>
    </row>
    <row r="968" spans="1:7" x14ac:dyDescent="0.3">
      <c r="A968">
        <v>2301</v>
      </c>
      <c r="B968" t="s">
        <v>6231</v>
      </c>
      <c r="C968">
        <v>18</v>
      </c>
      <c r="D968" t="s">
        <v>3926</v>
      </c>
      <c r="E968" t="s">
        <v>3923</v>
      </c>
      <c r="F968" t="s">
        <v>1691</v>
      </c>
      <c r="G968">
        <v>38</v>
      </c>
    </row>
    <row r="969" spans="1:7" x14ac:dyDescent="0.3">
      <c r="A969">
        <v>2303</v>
      </c>
      <c r="B969" t="s">
        <v>6233</v>
      </c>
      <c r="C969">
        <v>36</v>
      </c>
      <c r="D969" t="s">
        <v>7952</v>
      </c>
      <c r="E969" t="s">
        <v>3923</v>
      </c>
      <c r="F969" t="s">
        <v>1691</v>
      </c>
      <c r="G969">
        <v>38</v>
      </c>
    </row>
    <row r="970" spans="1:7" x14ac:dyDescent="0.3">
      <c r="A970">
        <v>2327</v>
      </c>
      <c r="B970" t="s">
        <v>6257</v>
      </c>
      <c r="C970">
        <v>66</v>
      </c>
      <c r="D970" t="s">
        <v>3922</v>
      </c>
      <c r="E970" t="s">
        <v>3923</v>
      </c>
      <c r="F970" t="s">
        <v>1691</v>
      </c>
      <c r="G970">
        <v>38</v>
      </c>
    </row>
    <row r="971" spans="1:7" x14ac:dyDescent="0.3">
      <c r="A971">
        <v>2359</v>
      </c>
      <c r="B971" t="s">
        <v>6289</v>
      </c>
      <c r="C971">
        <v>53</v>
      </c>
      <c r="D971" t="s">
        <v>7951</v>
      </c>
      <c r="E971" t="s">
        <v>3923</v>
      </c>
      <c r="F971" t="s">
        <v>1691</v>
      </c>
      <c r="G971">
        <v>38</v>
      </c>
    </row>
    <row r="972" spans="1:7" x14ac:dyDescent="0.3">
      <c r="A972">
        <v>2364</v>
      </c>
      <c r="B972" t="s">
        <v>6294</v>
      </c>
      <c r="C972">
        <v>60</v>
      </c>
      <c r="D972" t="s">
        <v>3922</v>
      </c>
      <c r="E972" t="s">
        <v>3923</v>
      </c>
      <c r="F972" t="s">
        <v>1691</v>
      </c>
      <c r="G972">
        <v>38</v>
      </c>
    </row>
    <row r="973" spans="1:7" x14ac:dyDescent="0.3">
      <c r="A973">
        <v>2371</v>
      </c>
      <c r="B973" t="s">
        <v>6301</v>
      </c>
      <c r="C973">
        <v>51</v>
      </c>
      <c r="D973" t="s">
        <v>7951</v>
      </c>
      <c r="E973" t="s">
        <v>3923</v>
      </c>
      <c r="F973" t="s">
        <v>1691</v>
      </c>
      <c r="G973">
        <v>38</v>
      </c>
    </row>
    <row r="974" spans="1:7" x14ac:dyDescent="0.3">
      <c r="A974">
        <v>2394</v>
      </c>
      <c r="B974" t="s">
        <v>6324</v>
      </c>
      <c r="C974">
        <v>58</v>
      </c>
      <c r="D974" t="s">
        <v>3922</v>
      </c>
      <c r="E974" t="s">
        <v>3923</v>
      </c>
      <c r="F974" t="s">
        <v>1691</v>
      </c>
      <c r="G974">
        <v>38</v>
      </c>
    </row>
    <row r="975" spans="1:7" x14ac:dyDescent="0.3">
      <c r="A975">
        <v>2437</v>
      </c>
      <c r="B975" t="s">
        <v>6367</v>
      </c>
      <c r="C975">
        <v>52</v>
      </c>
      <c r="D975" t="s">
        <v>7951</v>
      </c>
      <c r="E975" t="s">
        <v>3923</v>
      </c>
      <c r="F975" t="s">
        <v>1691</v>
      </c>
      <c r="G975">
        <v>38</v>
      </c>
    </row>
    <row r="976" spans="1:7" x14ac:dyDescent="0.3">
      <c r="A976">
        <v>2449</v>
      </c>
      <c r="B976" t="s">
        <v>6379</v>
      </c>
      <c r="C976">
        <v>54</v>
      </c>
      <c r="D976" t="s">
        <v>7951</v>
      </c>
      <c r="E976" t="s">
        <v>3923</v>
      </c>
      <c r="F976" t="s">
        <v>1691</v>
      </c>
      <c r="G976">
        <v>38</v>
      </c>
    </row>
    <row r="977" spans="1:7" x14ac:dyDescent="0.3">
      <c r="A977">
        <v>2499</v>
      </c>
      <c r="B977" t="s">
        <v>6429</v>
      </c>
      <c r="C977">
        <v>18</v>
      </c>
      <c r="D977" t="s">
        <v>3926</v>
      </c>
      <c r="E977" t="s">
        <v>3923</v>
      </c>
      <c r="F977" t="s">
        <v>1691</v>
      </c>
      <c r="G977">
        <v>38</v>
      </c>
    </row>
    <row r="978" spans="1:7" x14ac:dyDescent="0.3">
      <c r="A978">
        <v>2589</v>
      </c>
      <c r="B978" t="s">
        <v>6519</v>
      </c>
      <c r="C978">
        <v>44</v>
      </c>
      <c r="D978" t="s">
        <v>7951</v>
      </c>
      <c r="E978" t="s">
        <v>3923</v>
      </c>
      <c r="F978" t="s">
        <v>1691</v>
      </c>
      <c r="G978">
        <v>38</v>
      </c>
    </row>
    <row r="979" spans="1:7" x14ac:dyDescent="0.3">
      <c r="A979">
        <v>2608</v>
      </c>
      <c r="B979" t="s">
        <v>6538</v>
      </c>
      <c r="C979">
        <v>41</v>
      </c>
      <c r="D979" t="s">
        <v>7952</v>
      </c>
      <c r="E979" t="s">
        <v>3923</v>
      </c>
      <c r="F979" t="s">
        <v>1691</v>
      </c>
      <c r="G979">
        <v>38</v>
      </c>
    </row>
    <row r="980" spans="1:7" x14ac:dyDescent="0.3">
      <c r="A980">
        <v>2624</v>
      </c>
      <c r="B980" t="s">
        <v>6554</v>
      </c>
      <c r="C980">
        <v>49</v>
      </c>
      <c r="D980" t="s">
        <v>7951</v>
      </c>
      <c r="E980" t="s">
        <v>3923</v>
      </c>
      <c r="F980" t="s">
        <v>1691</v>
      </c>
      <c r="G980">
        <v>38</v>
      </c>
    </row>
    <row r="981" spans="1:7" x14ac:dyDescent="0.3">
      <c r="A981">
        <v>2676</v>
      </c>
      <c r="B981" t="s">
        <v>6607</v>
      </c>
      <c r="C981">
        <v>24</v>
      </c>
      <c r="D981" t="s">
        <v>3926</v>
      </c>
      <c r="E981" t="s">
        <v>6584</v>
      </c>
      <c r="F981" t="s">
        <v>1691</v>
      </c>
      <c r="G981">
        <v>38</v>
      </c>
    </row>
    <row r="982" spans="1:7" x14ac:dyDescent="0.3">
      <c r="A982">
        <v>2949</v>
      </c>
      <c r="B982" t="s">
        <v>6880</v>
      </c>
      <c r="C982">
        <v>61</v>
      </c>
      <c r="D982" t="s">
        <v>3922</v>
      </c>
      <c r="E982" t="s">
        <v>6584</v>
      </c>
      <c r="F982" t="s">
        <v>1691</v>
      </c>
      <c r="G982">
        <v>38</v>
      </c>
    </row>
    <row r="983" spans="1:7" x14ac:dyDescent="0.3">
      <c r="A983">
        <v>2967</v>
      </c>
      <c r="B983" t="s">
        <v>6898</v>
      </c>
      <c r="C983">
        <v>52</v>
      </c>
      <c r="D983" t="s">
        <v>7951</v>
      </c>
      <c r="E983" t="s">
        <v>6584</v>
      </c>
      <c r="F983" t="s">
        <v>1691</v>
      </c>
      <c r="G983">
        <v>38</v>
      </c>
    </row>
    <row r="984" spans="1:7" x14ac:dyDescent="0.3">
      <c r="A984">
        <v>3015</v>
      </c>
      <c r="B984" t="s">
        <v>6946</v>
      </c>
      <c r="C984">
        <v>24</v>
      </c>
      <c r="D984" t="s">
        <v>3926</v>
      </c>
      <c r="E984" t="s">
        <v>6584</v>
      </c>
      <c r="F984" t="s">
        <v>1691</v>
      </c>
      <c r="G984">
        <v>38</v>
      </c>
    </row>
    <row r="985" spans="1:7" x14ac:dyDescent="0.3">
      <c r="A985">
        <v>3166</v>
      </c>
      <c r="B985" t="s">
        <v>7097</v>
      </c>
      <c r="C985">
        <v>49</v>
      </c>
      <c r="D985" t="s">
        <v>7951</v>
      </c>
      <c r="E985" t="s">
        <v>6584</v>
      </c>
      <c r="F985" t="s">
        <v>1691</v>
      </c>
      <c r="G985">
        <v>38</v>
      </c>
    </row>
    <row r="986" spans="1:7" x14ac:dyDescent="0.3">
      <c r="A986">
        <v>3203</v>
      </c>
      <c r="B986" t="s">
        <v>7134</v>
      </c>
      <c r="C986">
        <v>65</v>
      </c>
      <c r="D986" t="s">
        <v>3922</v>
      </c>
      <c r="E986" t="s">
        <v>6584</v>
      </c>
      <c r="F986" t="s">
        <v>1691</v>
      </c>
      <c r="G986">
        <v>38</v>
      </c>
    </row>
    <row r="987" spans="1:7" x14ac:dyDescent="0.3">
      <c r="A987">
        <v>3227</v>
      </c>
      <c r="B987" t="s">
        <v>7158</v>
      </c>
      <c r="C987">
        <v>57</v>
      </c>
      <c r="D987" t="s">
        <v>7951</v>
      </c>
      <c r="E987" t="s">
        <v>6584</v>
      </c>
      <c r="F987" t="s">
        <v>1691</v>
      </c>
      <c r="G987">
        <v>38</v>
      </c>
    </row>
    <row r="988" spans="1:7" x14ac:dyDescent="0.3">
      <c r="A988">
        <v>3231</v>
      </c>
      <c r="B988" t="s">
        <v>7162</v>
      </c>
      <c r="C988">
        <v>49</v>
      </c>
      <c r="D988" t="s">
        <v>7951</v>
      </c>
      <c r="E988" t="s">
        <v>6584</v>
      </c>
      <c r="F988" t="s">
        <v>1691</v>
      </c>
      <c r="G988">
        <v>38</v>
      </c>
    </row>
    <row r="989" spans="1:7" x14ac:dyDescent="0.3">
      <c r="A989">
        <v>3288</v>
      </c>
      <c r="B989" t="s">
        <v>7219</v>
      </c>
      <c r="C989">
        <v>24</v>
      </c>
      <c r="D989" t="s">
        <v>3926</v>
      </c>
      <c r="E989" t="s">
        <v>6584</v>
      </c>
      <c r="F989" t="s">
        <v>1691</v>
      </c>
      <c r="G989">
        <v>38</v>
      </c>
    </row>
    <row r="990" spans="1:7" x14ac:dyDescent="0.3">
      <c r="A990">
        <v>3391</v>
      </c>
      <c r="B990" t="s">
        <v>7322</v>
      </c>
      <c r="C990">
        <v>32</v>
      </c>
      <c r="D990" t="s">
        <v>7952</v>
      </c>
      <c r="E990" t="s">
        <v>6584</v>
      </c>
      <c r="F990" t="s">
        <v>1691</v>
      </c>
      <c r="G990">
        <v>38</v>
      </c>
    </row>
    <row r="991" spans="1:7" x14ac:dyDescent="0.3">
      <c r="A991">
        <v>3411</v>
      </c>
      <c r="B991" t="s">
        <v>7342</v>
      </c>
      <c r="C991">
        <v>50</v>
      </c>
      <c r="D991" t="s">
        <v>7951</v>
      </c>
      <c r="E991" t="s">
        <v>6584</v>
      </c>
      <c r="F991" t="s">
        <v>1691</v>
      </c>
      <c r="G991">
        <v>38</v>
      </c>
    </row>
    <row r="992" spans="1:7" x14ac:dyDescent="0.3">
      <c r="A992">
        <v>3478</v>
      </c>
      <c r="B992" t="s">
        <v>7409</v>
      </c>
      <c r="C992">
        <v>53</v>
      </c>
      <c r="D992" t="s">
        <v>7951</v>
      </c>
      <c r="E992" t="s">
        <v>6584</v>
      </c>
      <c r="F992" t="s">
        <v>1691</v>
      </c>
      <c r="G992">
        <v>38</v>
      </c>
    </row>
    <row r="993" spans="1:7" x14ac:dyDescent="0.3">
      <c r="A993">
        <v>3501</v>
      </c>
      <c r="B993" t="s">
        <v>7432</v>
      </c>
      <c r="C993">
        <v>38</v>
      </c>
      <c r="D993" t="s">
        <v>7952</v>
      </c>
      <c r="E993" t="s">
        <v>6584</v>
      </c>
      <c r="F993" t="s">
        <v>1691</v>
      </c>
      <c r="G993">
        <v>38</v>
      </c>
    </row>
    <row r="994" spans="1:7" x14ac:dyDescent="0.3">
      <c r="A994">
        <v>3517</v>
      </c>
      <c r="B994" t="s">
        <v>7448</v>
      </c>
      <c r="C994">
        <v>34</v>
      </c>
      <c r="D994" t="s">
        <v>7952</v>
      </c>
      <c r="E994" t="s">
        <v>6584</v>
      </c>
      <c r="F994" t="s">
        <v>1691</v>
      </c>
      <c r="G994">
        <v>38</v>
      </c>
    </row>
    <row r="995" spans="1:7" x14ac:dyDescent="0.3">
      <c r="A995">
        <v>3590</v>
      </c>
      <c r="B995" t="s">
        <v>7521</v>
      </c>
      <c r="C995">
        <v>31</v>
      </c>
      <c r="D995" t="s">
        <v>7952</v>
      </c>
      <c r="E995" t="s">
        <v>6584</v>
      </c>
      <c r="F995" t="s">
        <v>1691</v>
      </c>
      <c r="G995">
        <v>38</v>
      </c>
    </row>
    <row r="996" spans="1:7" x14ac:dyDescent="0.3">
      <c r="A996">
        <v>3592</v>
      </c>
      <c r="B996" t="s">
        <v>7523</v>
      </c>
      <c r="C996">
        <v>48</v>
      </c>
      <c r="D996" t="s">
        <v>7951</v>
      </c>
      <c r="E996" t="s">
        <v>6584</v>
      </c>
      <c r="F996" t="s">
        <v>1691</v>
      </c>
      <c r="G996">
        <v>38</v>
      </c>
    </row>
    <row r="997" spans="1:7" x14ac:dyDescent="0.3">
      <c r="A997">
        <v>3750</v>
      </c>
      <c r="B997" t="s">
        <v>7681</v>
      </c>
      <c r="C997">
        <v>24</v>
      </c>
      <c r="D997" t="s">
        <v>3926</v>
      </c>
      <c r="E997" t="s">
        <v>6584</v>
      </c>
      <c r="F997" t="s">
        <v>1691</v>
      </c>
      <c r="G997">
        <v>38</v>
      </c>
    </row>
    <row r="998" spans="1:7" x14ac:dyDescent="0.3">
      <c r="A998">
        <v>3764</v>
      </c>
      <c r="B998" t="s">
        <v>7695</v>
      </c>
      <c r="C998">
        <v>27</v>
      </c>
      <c r="D998" t="s">
        <v>7952</v>
      </c>
      <c r="E998" t="s">
        <v>6584</v>
      </c>
      <c r="F998" t="s">
        <v>1691</v>
      </c>
      <c r="G998">
        <v>38</v>
      </c>
    </row>
    <row r="999" spans="1:7" x14ac:dyDescent="0.3">
      <c r="A999">
        <v>3837</v>
      </c>
      <c r="B999" t="s">
        <v>7768</v>
      </c>
      <c r="C999">
        <v>62</v>
      </c>
      <c r="D999" t="s">
        <v>3922</v>
      </c>
      <c r="E999" t="s">
        <v>6584</v>
      </c>
      <c r="F999" t="s">
        <v>1691</v>
      </c>
      <c r="G999">
        <v>38</v>
      </c>
    </row>
    <row r="1000" spans="1:7" x14ac:dyDescent="0.3">
      <c r="A1000">
        <v>13</v>
      </c>
      <c r="B1000" t="s">
        <v>3941</v>
      </c>
      <c r="C1000">
        <v>61</v>
      </c>
      <c r="D1000" t="s">
        <v>3922</v>
      </c>
      <c r="E1000" t="s">
        <v>3923</v>
      </c>
      <c r="F1000" t="s">
        <v>7</v>
      </c>
      <c r="G1000">
        <v>37</v>
      </c>
    </row>
    <row r="1001" spans="1:7" x14ac:dyDescent="0.3">
      <c r="A1001">
        <v>33</v>
      </c>
      <c r="B1001" t="s">
        <v>3963</v>
      </c>
      <c r="C1001">
        <v>36</v>
      </c>
      <c r="D1001" t="s">
        <v>7952</v>
      </c>
      <c r="E1001" t="s">
        <v>3923</v>
      </c>
      <c r="F1001" t="s">
        <v>7</v>
      </c>
      <c r="G1001">
        <v>37</v>
      </c>
    </row>
    <row r="1002" spans="1:7" x14ac:dyDescent="0.3">
      <c r="A1002">
        <v>98</v>
      </c>
      <c r="B1002" t="s">
        <v>4028</v>
      </c>
      <c r="C1002">
        <v>21</v>
      </c>
      <c r="D1002" t="s">
        <v>3926</v>
      </c>
      <c r="E1002" t="s">
        <v>3923</v>
      </c>
      <c r="F1002" t="s">
        <v>7</v>
      </c>
      <c r="G1002">
        <v>37</v>
      </c>
    </row>
    <row r="1003" spans="1:7" x14ac:dyDescent="0.3">
      <c r="A1003">
        <v>175</v>
      </c>
      <c r="B1003" t="s">
        <v>4105</v>
      </c>
      <c r="C1003">
        <v>41</v>
      </c>
      <c r="D1003" t="s">
        <v>7952</v>
      </c>
      <c r="E1003" t="s">
        <v>3923</v>
      </c>
      <c r="F1003" t="s">
        <v>7</v>
      </c>
      <c r="G1003">
        <v>37</v>
      </c>
    </row>
    <row r="1004" spans="1:7" x14ac:dyDescent="0.3">
      <c r="A1004">
        <v>273</v>
      </c>
      <c r="B1004" t="s">
        <v>4203</v>
      </c>
      <c r="C1004">
        <v>48</v>
      </c>
      <c r="D1004" t="s">
        <v>7951</v>
      </c>
      <c r="E1004" t="s">
        <v>3923</v>
      </c>
      <c r="F1004" t="s">
        <v>7</v>
      </c>
      <c r="G1004">
        <v>37</v>
      </c>
    </row>
    <row r="1005" spans="1:7" x14ac:dyDescent="0.3">
      <c r="A1005">
        <v>280</v>
      </c>
      <c r="B1005" t="s">
        <v>4210</v>
      </c>
      <c r="C1005">
        <v>23</v>
      </c>
      <c r="D1005" t="s">
        <v>3926</v>
      </c>
      <c r="E1005" t="s">
        <v>3923</v>
      </c>
      <c r="F1005" t="s">
        <v>7</v>
      </c>
      <c r="G1005">
        <v>37</v>
      </c>
    </row>
    <row r="1006" spans="1:7" x14ac:dyDescent="0.3">
      <c r="A1006">
        <v>325</v>
      </c>
      <c r="B1006" t="s">
        <v>4255</v>
      </c>
      <c r="C1006">
        <v>37</v>
      </c>
      <c r="D1006" t="s">
        <v>7952</v>
      </c>
      <c r="E1006" t="s">
        <v>3923</v>
      </c>
      <c r="F1006" t="s">
        <v>7</v>
      </c>
      <c r="G1006">
        <v>37</v>
      </c>
    </row>
    <row r="1007" spans="1:7" x14ac:dyDescent="0.3">
      <c r="A1007">
        <v>367</v>
      </c>
      <c r="B1007" t="s">
        <v>4297</v>
      </c>
      <c r="C1007">
        <v>64</v>
      </c>
      <c r="D1007" t="s">
        <v>3922</v>
      </c>
      <c r="E1007" t="s">
        <v>3923</v>
      </c>
      <c r="F1007" t="s">
        <v>7</v>
      </c>
      <c r="G1007">
        <v>37</v>
      </c>
    </row>
    <row r="1008" spans="1:7" x14ac:dyDescent="0.3">
      <c r="A1008">
        <v>468</v>
      </c>
      <c r="B1008" t="s">
        <v>4398</v>
      </c>
      <c r="C1008">
        <v>19</v>
      </c>
      <c r="D1008" t="s">
        <v>3926</v>
      </c>
      <c r="E1008" t="s">
        <v>3923</v>
      </c>
      <c r="F1008" t="s">
        <v>7</v>
      </c>
      <c r="G1008">
        <v>37</v>
      </c>
    </row>
    <row r="1009" spans="1:7" x14ac:dyDescent="0.3">
      <c r="A1009">
        <v>487</v>
      </c>
      <c r="B1009" t="s">
        <v>4417</v>
      </c>
      <c r="C1009">
        <v>38</v>
      </c>
      <c r="D1009" t="s">
        <v>7952</v>
      </c>
      <c r="E1009" t="s">
        <v>3923</v>
      </c>
      <c r="F1009" t="s">
        <v>7</v>
      </c>
      <c r="G1009">
        <v>37</v>
      </c>
    </row>
    <row r="1010" spans="1:7" x14ac:dyDescent="0.3">
      <c r="A1010">
        <v>523</v>
      </c>
      <c r="B1010" t="s">
        <v>4453</v>
      </c>
      <c r="C1010">
        <v>65</v>
      </c>
      <c r="D1010" t="s">
        <v>3922</v>
      </c>
      <c r="E1010" t="s">
        <v>3923</v>
      </c>
      <c r="F1010" t="s">
        <v>7</v>
      </c>
      <c r="G1010">
        <v>37</v>
      </c>
    </row>
    <row r="1011" spans="1:7" x14ac:dyDescent="0.3">
      <c r="A1011">
        <v>550</v>
      </c>
      <c r="B1011" t="s">
        <v>4480</v>
      </c>
      <c r="C1011">
        <v>31</v>
      </c>
      <c r="D1011" t="s">
        <v>7952</v>
      </c>
      <c r="E1011" t="s">
        <v>3923</v>
      </c>
      <c r="F1011" t="s">
        <v>7</v>
      </c>
      <c r="G1011">
        <v>37</v>
      </c>
    </row>
    <row r="1012" spans="1:7" x14ac:dyDescent="0.3">
      <c r="A1012">
        <v>556</v>
      </c>
      <c r="B1012" t="s">
        <v>4486</v>
      </c>
      <c r="C1012">
        <v>63</v>
      </c>
      <c r="D1012" t="s">
        <v>3922</v>
      </c>
      <c r="E1012" t="s">
        <v>3923</v>
      </c>
      <c r="F1012" t="s">
        <v>7</v>
      </c>
      <c r="G1012">
        <v>37</v>
      </c>
    </row>
    <row r="1013" spans="1:7" x14ac:dyDescent="0.3">
      <c r="A1013">
        <v>572</v>
      </c>
      <c r="B1013" t="s">
        <v>4502</v>
      </c>
      <c r="C1013">
        <v>54</v>
      </c>
      <c r="D1013" t="s">
        <v>7951</v>
      </c>
      <c r="E1013" t="s">
        <v>3923</v>
      </c>
      <c r="F1013" t="s">
        <v>7</v>
      </c>
      <c r="G1013">
        <v>37</v>
      </c>
    </row>
    <row r="1014" spans="1:7" x14ac:dyDescent="0.3">
      <c r="A1014">
        <v>645</v>
      </c>
      <c r="B1014" t="s">
        <v>4575</v>
      </c>
      <c r="C1014">
        <v>68</v>
      </c>
      <c r="D1014" t="s">
        <v>3922</v>
      </c>
      <c r="E1014" t="s">
        <v>3923</v>
      </c>
      <c r="F1014" t="s">
        <v>7</v>
      </c>
      <c r="G1014">
        <v>37</v>
      </c>
    </row>
    <row r="1015" spans="1:7" x14ac:dyDescent="0.3">
      <c r="A1015">
        <v>671</v>
      </c>
      <c r="B1015" t="s">
        <v>4601</v>
      </c>
      <c r="C1015">
        <v>63</v>
      </c>
      <c r="D1015" t="s">
        <v>3922</v>
      </c>
      <c r="E1015" t="s">
        <v>3923</v>
      </c>
      <c r="F1015" t="s">
        <v>7</v>
      </c>
      <c r="G1015">
        <v>37</v>
      </c>
    </row>
    <row r="1016" spans="1:7" x14ac:dyDescent="0.3">
      <c r="A1016">
        <v>680</v>
      </c>
      <c r="B1016" t="s">
        <v>4610</v>
      </c>
      <c r="C1016">
        <v>56</v>
      </c>
      <c r="D1016" t="s">
        <v>7951</v>
      </c>
      <c r="E1016" t="s">
        <v>3923</v>
      </c>
      <c r="F1016" t="s">
        <v>7</v>
      </c>
      <c r="G1016">
        <v>37</v>
      </c>
    </row>
    <row r="1017" spans="1:7" x14ac:dyDescent="0.3">
      <c r="A1017">
        <v>692</v>
      </c>
      <c r="B1017" t="s">
        <v>4622</v>
      </c>
      <c r="C1017">
        <v>60</v>
      </c>
      <c r="D1017" t="s">
        <v>3922</v>
      </c>
      <c r="E1017" t="s">
        <v>3923</v>
      </c>
      <c r="F1017" t="s">
        <v>7</v>
      </c>
      <c r="G1017">
        <v>37</v>
      </c>
    </row>
    <row r="1018" spans="1:7" x14ac:dyDescent="0.3">
      <c r="A1018">
        <v>716</v>
      </c>
      <c r="B1018" t="s">
        <v>4646</v>
      </c>
      <c r="C1018">
        <v>33</v>
      </c>
      <c r="D1018" t="s">
        <v>7952</v>
      </c>
      <c r="E1018" t="s">
        <v>3923</v>
      </c>
      <c r="F1018" t="s">
        <v>7</v>
      </c>
      <c r="G1018">
        <v>37</v>
      </c>
    </row>
    <row r="1019" spans="1:7" x14ac:dyDescent="0.3">
      <c r="A1019">
        <v>728</v>
      </c>
      <c r="B1019" t="s">
        <v>4658</v>
      </c>
      <c r="C1019">
        <v>62</v>
      </c>
      <c r="D1019" t="s">
        <v>3922</v>
      </c>
      <c r="E1019" t="s">
        <v>3923</v>
      </c>
      <c r="F1019" t="s">
        <v>7</v>
      </c>
      <c r="G1019">
        <v>37</v>
      </c>
    </row>
    <row r="1020" spans="1:7" x14ac:dyDescent="0.3">
      <c r="A1020">
        <v>778</v>
      </c>
      <c r="B1020" t="s">
        <v>4708</v>
      </c>
      <c r="C1020">
        <v>55</v>
      </c>
      <c r="D1020" t="s">
        <v>7951</v>
      </c>
      <c r="E1020" t="s">
        <v>3923</v>
      </c>
      <c r="F1020" t="s">
        <v>7</v>
      </c>
      <c r="G1020">
        <v>37</v>
      </c>
    </row>
    <row r="1021" spans="1:7" x14ac:dyDescent="0.3">
      <c r="A1021">
        <v>786</v>
      </c>
      <c r="B1021" t="s">
        <v>4716</v>
      </c>
      <c r="C1021">
        <v>46</v>
      </c>
      <c r="D1021" t="s">
        <v>7951</v>
      </c>
      <c r="E1021" t="s">
        <v>3923</v>
      </c>
      <c r="F1021" t="s">
        <v>7</v>
      </c>
      <c r="G1021">
        <v>37</v>
      </c>
    </row>
    <row r="1022" spans="1:7" x14ac:dyDescent="0.3">
      <c r="A1022">
        <v>879</v>
      </c>
      <c r="B1022" t="s">
        <v>4809</v>
      </c>
      <c r="C1022">
        <v>23</v>
      </c>
      <c r="D1022" t="s">
        <v>3926</v>
      </c>
      <c r="E1022" t="s">
        <v>3923</v>
      </c>
      <c r="F1022" t="s">
        <v>7</v>
      </c>
      <c r="G1022">
        <v>37</v>
      </c>
    </row>
    <row r="1023" spans="1:7" x14ac:dyDescent="0.3">
      <c r="A1023">
        <v>883</v>
      </c>
      <c r="B1023" t="s">
        <v>4813</v>
      </c>
      <c r="C1023">
        <v>50</v>
      </c>
      <c r="D1023" t="s">
        <v>7951</v>
      </c>
      <c r="E1023" t="s">
        <v>3923</v>
      </c>
      <c r="F1023" t="s">
        <v>7</v>
      </c>
      <c r="G1023">
        <v>37</v>
      </c>
    </row>
    <row r="1024" spans="1:7" x14ac:dyDescent="0.3">
      <c r="A1024">
        <v>921</v>
      </c>
      <c r="B1024" t="s">
        <v>4851</v>
      </c>
      <c r="C1024">
        <v>37</v>
      </c>
      <c r="D1024" t="s">
        <v>7952</v>
      </c>
      <c r="E1024" t="s">
        <v>3923</v>
      </c>
      <c r="F1024" t="s">
        <v>7</v>
      </c>
      <c r="G1024">
        <v>37</v>
      </c>
    </row>
    <row r="1025" spans="1:7" x14ac:dyDescent="0.3">
      <c r="A1025">
        <v>925</v>
      </c>
      <c r="B1025" t="s">
        <v>4855</v>
      </c>
      <c r="C1025">
        <v>52</v>
      </c>
      <c r="D1025" t="s">
        <v>7951</v>
      </c>
      <c r="E1025" t="s">
        <v>3923</v>
      </c>
      <c r="F1025" t="s">
        <v>7</v>
      </c>
      <c r="G1025">
        <v>37</v>
      </c>
    </row>
    <row r="1026" spans="1:7" x14ac:dyDescent="0.3">
      <c r="A1026">
        <v>962</v>
      </c>
      <c r="B1026" t="s">
        <v>4892</v>
      </c>
      <c r="C1026">
        <v>62</v>
      </c>
      <c r="D1026" t="s">
        <v>3922</v>
      </c>
      <c r="E1026" t="s">
        <v>3923</v>
      </c>
      <c r="F1026" t="s">
        <v>7</v>
      </c>
      <c r="G1026">
        <v>37</v>
      </c>
    </row>
    <row r="1027" spans="1:7" x14ac:dyDescent="0.3">
      <c r="A1027">
        <v>970</v>
      </c>
      <c r="B1027" t="s">
        <v>4900</v>
      </c>
      <c r="C1027">
        <v>40</v>
      </c>
      <c r="D1027" t="s">
        <v>7952</v>
      </c>
      <c r="E1027" t="s">
        <v>3923</v>
      </c>
      <c r="F1027" t="s">
        <v>7</v>
      </c>
      <c r="G1027">
        <v>37</v>
      </c>
    </row>
    <row r="1028" spans="1:7" x14ac:dyDescent="0.3">
      <c r="A1028">
        <v>983</v>
      </c>
      <c r="B1028" t="s">
        <v>4913</v>
      </c>
      <c r="C1028">
        <v>35</v>
      </c>
      <c r="D1028" t="s">
        <v>7952</v>
      </c>
      <c r="E1028" t="s">
        <v>3923</v>
      </c>
      <c r="F1028" t="s">
        <v>7</v>
      </c>
      <c r="G1028">
        <v>37</v>
      </c>
    </row>
    <row r="1029" spans="1:7" x14ac:dyDescent="0.3">
      <c r="A1029">
        <v>1011</v>
      </c>
      <c r="B1029" t="s">
        <v>4941</v>
      </c>
      <c r="C1029">
        <v>54</v>
      </c>
      <c r="D1029" t="s">
        <v>7951</v>
      </c>
      <c r="E1029" t="s">
        <v>3923</v>
      </c>
      <c r="F1029" t="s">
        <v>7</v>
      </c>
      <c r="G1029">
        <v>37</v>
      </c>
    </row>
    <row r="1030" spans="1:7" x14ac:dyDescent="0.3">
      <c r="A1030">
        <v>1031</v>
      </c>
      <c r="B1030" t="s">
        <v>4961</v>
      </c>
      <c r="C1030">
        <v>58</v>
      </c>
      <c r="D1030" t="s">
        <v>3922</v>
      </c>
      <c r="E1030" t="s">
        <v>3923</v>
      </c>
      <c r="F1030" t="s">
        <v>7</v>
      </c>
      <c r="G1030">
        <v>37</v>
      </c>
    </row>
    <row r="1031" spans="1:7" x14ac:dyDescent="0.3">
      <c r="A1031">
        <v>1116</v>
      </c>
      <c r="B1031" t="s">
        <v>5046</v>
      </c>
      <c r="C1031">
        <v>30</v>
      </c>
      <c r="D1031" t="s">
        <v>7952</v>
      </c>
      <c r="E1031" t="s">
        <v>3923</v>
      </c>
      <c r="F1031" t="s">
        <v>1691</v>
      </c>
      <c r="G1031">
        <v>37</v>
      </c>
    </row>
    <row r="1032" spans="1:7" x14ac:dyDescent="0.3">
      <c r="A1032">
        <v>1137</v>
      </c>
      <c r="B1032" t="s">
        <v>5067</v>
      </c>
      <c r="C1032">
        <v>23</v>
      </c>
      <c r="D1032" t="s">
        <v>3926</v>
      </c>
      <c r="E1032" t="s">
        <v>3923</v>
      </c>
      <c r="F1032" t="s">
        <v>1691</v>
      </c>
      <c r="G1032">
        <v>37</v>
      </c>
    </row>
    <row r="1033" spans="1:7" x14ac:dyDescent="0.3">
      <c r="A1033">
        <v>1162</v>
      </c>
      <c r="B1033" t="s">
        <v>5092</v>
      </c>
      <c r="C1033">
        <v>63</v>
      </c>
      <c r="D1033" t="s">
        <v>3922</v>
      </c>
      <c r="E1033" t="s">
        <v>3923</v>
      </c>
      <c r="F1033" t="s">
        <v>1691</v>
      </c>
      <c r="G1033">
        <v>37</v>
      </c>
    </row>
    <row r="1034" spans="1:7" x14ac:dyDescent="0.3">
      <c r="A1034">
        <v>1169</v>
      </c>
      <c r="B1034" t="s">
        <v>5099</v>
      </c>
      <c r="C1034">
        <v>68</v>
      </c>
      <c r="D1034" t="s">
        <v>3922</v>
      </c>
      <c r="E1034" t="s">
        <v>3923</v>
      </c>
      <c r="F1034" t="s">
        <v>1691</v>
      </c>
      <c r="G1034">
        <v>37</v>
      </c>
    </row>
    <row r="1035" spans="1:7" x14ac:dyDescent="0.3">
      <c r="A1035">
        <v>1188</v>
      </c>
      <c r="B1035" t="s">
        <v>5118</v>
      </c>
      <c r="C1035">
        <v>56</v>
      </c>
      <c r="D1035" t="s">
        <v>7951</v>
      </c>
      <c r="E1035" t="s">
        <v>3923</v>
      </c>
      <c r="F1035" t="s">
        <v>1691</v>
      </c>
      <c r="G1035">
        <v>37</v>
      </c>
    </row>
    <row r="1036" spans="1:7" x14ac:dyDescent="0.3">
      <c r="A1036">
        <v>1275</v>
      </c>
      <c r="B1036" t="s">
        <v>5205</v>
      </c>
      <c r="C1036">
        <v>54</v>
      </c>
      <c r="D1036" t="s">
        <v>7951</v>
      </c>
      <c r="E1036" t="s">
        <v>3923</v>
      </c>
      <c r="F1036" t="s">
        <v>1691</v>
      </c>
      <c r="G1036">
        <v>37</v>
      </c>
    </row>
    <row r="1037" spans="1:7" x14ac:dyDescent="0.3">
      <c r="A1037">
        <v>1277</v>
      </c>
      <c r="B1037" t="s">
        <v>5207</v>
      </c>
      <c r="C1037">
        <v>51</v>
      </c>
      <c r="D1037" t="s">
        <v>7951</v>
      </c>
      <c r="E1037" t="s">
        <v>3923</v>
      </c>
      <c r="F1037" t="s">
        <v>1691</v>
      </c>
      <c r="G1037">
        <v>37</v>
      </c>
    </row>
    <row r="1038" spans="1:7" x14ac:dyDescent="0.3">
      <c r="A1038">
        <v>1303</v>
      </c>
      <c r="B1038" t="s">
        <v>5233</v>
      </c>
      <c r="C1038">
        <v>23</v>
      </c>
      <c r="D1038" t="s">
        <v>3926</v>
      </c>
      <c r="E1038" t="s">
        <v>3923</v>
      </c>
      <c r="F1038" t="s">
        <v>1691</v>
      </c>
      <c r="G1038">
        <v>37</v>
      </c>
    </row>
    <row r="1039" spans="1:7" x14ac:dyDescent="0.3">
      <c r="A1039">
        <v>1328</v>
      </c>
      <c r="B1039" t="s">
        <v>5258</v>
      </c>
      <c r="C1039">
        <v>52</v>
      </c>
      <c r="D1039" t="s">
        <v>7951</v>
      </c>
      <c r="E1039" t="s">
        <v>3923</v>
      </c>
      <c r="F1039" t="s">
        <v>1691</v>
      </c>
      <c r="G1039">
        <v>37</v>
      </c>
    </row>
    <row r="1040" spans="1:7" x14ac:dyDescent="0.3">
      <c r="A1040">
        <v>1353</v>
      </c>
      <c r="B1040" t="s">
        <v>5283</v>
      </c>
      <c r="C1040">
        <v>65</v>
      </c>
      <c r="D1040" t="s">
        <v>3922</v>
      </c>
      <c r="E1040" t="s">
        <v>3923</v>
      </c>
      <c r="F1040" t="s">
        <v>1691</v>
      </c>
      <c r="G1040">
        <v>37</v>
      </c>
    </row>
    <row r="1041" spans="1:7" x14ac:dyDescent="0.3">
      <c r="A1041">
        <v>1489</v>
      </c>
      <c r="B1041" t="s">
        <v>5419</v>
      </c>
      <c r="C1041">
        <v>23</v>
      </c>
      <c r="D1041" t="s">
        <v>3926</v>
      </c>
      <c r="E1041" t="s">
        <v>3923</v>
      </c>
      <c r="F1041" t="s">
        <v>1691</v>
      </c>
      <c r="G1041">
        <v>37</v>
      </c>
    </row>
    <row r="1042" spans="1:7" x14ac:dyDescent="0.3">
      <c r="A1042">
        <v>1623</v>
      </c>
      <c r="B1042" t="s">
        <v>5553</v>
      </c>
      <c r="C1042">
        <v>31</v>
      </c>
      <c r="D1042" t="s">
        <v>7952</v>
      </c>
      <c r="E1042" t="s">
        <v>3923</v>
      </c>
      <c r="F1042" t="s">
        <v>1691</v>
      </c>
      <c r="G1042">
        <v>37</v>
      </c>
    </row>
    <row r="1043" spans="1:7" x14ac:dyDescent="0.3">
      <c r="A1043">
        <v>1661</v>
      </c>
      <c r="B1043" t="s">
        <v>5591</v>
      </c>
      <c r="C1043">
        <v>59</v>
      </c>
      <c r="D1043" t="s">
        <v>3922</v>
      </c>
      <c r="E1043" t="s">
        <v>3923</v>
      </c>
      <c r="F1043" t="s">
        <v>1691</v>
      </c>
      <c r="G1043">
        <v>37</v>
      </c>
    </row>
    <row r="1044" spans="1:7" x14ac:dyDescent="0.3">
      <c r="A1044">
        <v>1683</v>
      </c>
      <c r="B1044" t="s">
        <v>5613</v>
      </c>
      <c r="C1044">
        <v>65</v>
      </c>
      <c r="D1044" t="s">
        <v>3922</v>
      </c>
      <c r="E1044" t="s">
        <v>3923</v>
      </c>
      <c r="F1044" t="s">
        <v>1691</v>
      </c>
      <c r="G1044">
        <v>37</v>
      </c>
    </row>
    <row r="1045" spans="1:7" x14ac:dyDescent="0.3">
      <c r="A1045">
        <v>1684</v>
      </c>
      <c r="B1045" t="s">
        <v>5614</v>
      </c>
      <c r="C1045">
        <v>23</v>
      </c>
      <c r="D1045" t="s">
        <v>3926</v>
      </c>
      <c r="E1045" t="s">
        <v>3923</v>
      </c>
      <c r="F1045" t="s">
        <v>1691</v>
      </c>
      <c r="G1045">
        <v>37</v>
      </c>
    </row>
    <row r="1046" spans="1:7" x14ac:dyDescent="0.3">
      <c r="A1046">
        <v>1714</v>
      </c>
      <c r="B1046" t="s">
        <v>5644</v>
      </c>
      <c r="C1046">
        <v>49</v>
      </c>
      <c r="D1046" t="s">
        <v>7951</v>
      </c>
      <c r="E1046" t="s">
        <v>3923</v>
      </c>
      <c r="F1046" t="s">
        <v>1691</v>
      </c>
      <c r="G1046">
        <v>37</v>
      </c>
    </row>
    <row r="1047" spans="1:7" x14ac:dyDescent="0.3">
      <c r="A1047">
        <v>1739</v>
      </c>
      <c r="B1047" t="s">
        <v>5669</v>
      </c>
      <c r="C1047">
        <v>60</v>
      </c>
      <c r="D1047" t="s">
        <v>3922</v>
      </c>
      <c r="E1047" t="s">
        <v>3923</v>
      </c>
      <c r="F1047" t="s">
        <v>1691</v>
      </c>
      <c r="G1047">
        <v>37</v>
      </c>
    </row>
    <row r="1048" spans="1:7" x14ac:dyDescent="0.3">
      <c r="A1048">
        <v>1808</v>
      </c>
      <c r="B1048" t="s">
        <v>5738</v>
      </c>
      <c r="C1048">
        <v>34</v>
      </c>
      <c r="D1048" t="s">
        <v>7952</v>
      </c>
      <c r="E1048" t="s">
        <v>3923</v>
      </c>
      <c r="F1048" t="s">
        <v>1691</v>
      </c>
      <c r="G1048">
        <v>37</v>
      </c>
    </row>
    <row r="1049" spans="1:7" x14ac:dyDescent="0.3">
      <c r="A1049">
        <v>1904</v>
      </c>
      <c r="B1049" t="s">
        <v>5834</v>
      </c>
      <c r="C1049">
        <v>59</v>
      </c>
      <c r="D1049" t="s">
        <v>3922</v>
      </c>
      <c r="E1049" t="s">
        <v>3923</v>
      </c>
      <c r="F1049" t="s">
        <v>1691</v>
      </c>
      <c r="G1049">
        <v>37</v>
      </c>
    </row>
    <row r="1050" spans="1:7" x14ac:dyDescent="0.3">
      <c r="A1050">
        <v>1956</v>
      </c>
      <c r="B1050" t="s">
        <v>5886</v>
      </c>
      <c r="C1050">
        <v>50</v>
      </c>
      <c r="D1050" t="s">
        <v>7951</v>
      </c>
      <c r="E1050" t="s">
        <v>3923</v>
      </c>
      <c r="F1050" t="s">
        <v>1691</v>
      </c>
      <c r="G1050">
        <v>37</v>
      </c>
    </row>
    <row r="1051" spans="1:7" x14ac:dyDescent="0.3">
      <c r="A1051">
        <v>2072</v>
      </c>
      <c r="B1051" t="s">
        <v>6002</v>
      </c>
      <c r="C1051">
        <v>69</v>
      </c>
      <c r="D1051" t="s">
        <v>3922</v>
      </c>
      <c r="E1051" t="s">
        <v>3923</v>
      </c>
      <c r="F1051" t="s">
        <v>1691</v>
      </c>
      <c r="G1051">
        <v>37</v>
      </c>
    </row>
    <row r="1052" spans="1:7" x14ac:dyDescent="0.3">
      <c r="A1052">
        <v>2171</v>
      </c>
      <c r="B1052" t="s">
        <v>6101</v>
      </c>
      <c r="C1052">
        <v>40</v>
      </c>
      <c r="D1052" t="s">
        <v>7952</v>
      </c>
      <c r="E1052" t="s">
        <v>3923</v>
      </c>
      <c r="F1052" t="s">
        <v>1691</v>
      </c>
      <c r="G1052">
        <v>37</v>
      </c>
    </row>
    <row r="1053" spans="1:7" x14ac:dyDescent="0.3">
      <c r="A1053">
        <v>2268</v>
      </c>
      <c r="B1053" t="s">
        <v>6198</v>
      </c>
      <c r="C1053">
        <v>32</v>
      </c>
      <c r="D1053" t="s">
        <v>7952</v>
      </c>
      <c r="E1053" t="s">
        <v>3923</v>
      </c>
      <c r="F1053" t="s">
        <v>1691</v>
      </c>
      <c r="G1053">
        <v>37</v>
      </c>
    </row>
    <row r="1054" spans="1:7" x14ac:dyDescent="0.3">
      <c r="A1054">
        <v>2341</v>
      </c>
      <c r="B1054" t="s">
        <v>6271</v>
      </c>
      <c r="C1054">
        <v>63</v>
      </c>
      <c r="D1054" t="s">
        <v>3922</v>
      </c>
      <c r="E1054" t="s">
        <v>3923</v>
      </c>
      <c r="F1054" t="s">
        <v>1691</v>
      </c>
      <c r="G1054">
        <v>37</v>
      </c>
    </row>
    <row r="1055" spans="1:7" x14ac:dyDescent="0.3">
      <c r="A1055">
        <v>2379</v>
      </c>
      <c r="B1055" t="s">
        <v>6309</v>
      </c>
      <c r="C1055">
        <v>26</v>
      </c>
      <c r="D1055" t="s">
        <v>7952</v>
      </c>
      <c r="E1055" t="s">
        <v>3923</v>
      </c>
      <c r="F1055" t="s">
        <v>1691</v>
      </c>
      <c r="G1055">
        <v>37</v>
      </c>
    </row>
    <row r="1056" spans="1:7" x14ac:dyDescent="0.3">
      <c r="A1056">
        <v>2467</v>
      </c>
      <c r="B1056" t="s">
        <v>6397</v>
      </c>
      <c r="C1056">
        <v>32</v>
      </c>
      <c r="D1056" t="s">
        <v>7952</v>
      </c>
      <c r="E1056" t="s">
        <v>3923</v>
      </c>
      <c r="F1056" t="s">
        <v>1691</v>
      </c>
      <c r="G1056">
        <v>37</v>
      </c>
    </row>
    <row r="1057" spans="1:7" x14ac:dyDescent="0.3">
      <c r="A1057">
        <v>2486</v>
      </c>
      <c r="B1057" t="s">
        <v>6416</v>
      </c>
      <c r="C1057">
        <v>43</v>
      </c>
      <c r="D1057" t="s">
        <v>7951</v>
      </c>
      <c r="E1057" t="s">
        <v>3923</v>
      </c>
      <c r="F1057" t="s">
        <v>1691</v>
      </c>
      <c r="G1057">
        <v>37</v>
      </c>
    </row>
    <row r="1058" spans="1:7" x14ac:dyDescent="0.3">
      <c r="A1058">
        <v>2497</v>
      </c>
      <c r="B1058" t="s">
        <v>6427</v>
      </c>
      <c r="C1058">
        <v>67</v>
      </c>
      <c r="D1058" t="s">
        <v>3922</v>
      </c>
      <c r="E1058" t="s">
        <v>3923</v>
      </c>
      <c r="F1058" t="s">
        <v>1691</v>
      </c>
      <c r="G1058">
        <v>37</v>
      </c>
    </row>
    <row r="1059" spans="1:7" x14ac:dyDescent="0.3">
      <c r="A1059">
        <v>2578</v>
      </c>
      <c r="B1059" t="s">
        <v>6508</v>
      </c>
      <c r="C1059">
        <v>52</v>
      </c>
      <c r="D1059" t="s">
        <v>7951</v>
      </c>
      <c r="E1059" t="s">
        <v>3923</v>
      </c>
      <c r="F1059" t="s">
        <v>1691</v>
      </c>
      <c r="G1059">
        <v>37</v>
      </c>
    </row>
    <row r="1060" spans="1:7" x14ac:dyDescent="0.3">
      <c r="A1060">
        <v>2644</v>
      </c>
      <c r="B1060" t="s">
        <v>6574</v>
      </c>
      <c r="C1060">
        <v>49</v>
      </c>
      <c r="D1060" t="s">
        <v>7951</v>
      </c>
      <c r="E1060" t="s">
        <v>3923</v>
      </c>
      <c r="F1060" t="s">
        <v>1691</v>
      </c>
      <c r="G1060">
        <v>37</v>
      </c>
    </row>
    <row r="1061" spans="1:7" x14ac:dyDescent="0.3">
      <c r="A1061">
        <v>2665</v>
      </c>
      <c r="B1061" t="s">
        <v>6596</v>
      </c>
      <c r="C1061">
        <v>22</v>
      </c>
      <c r="D1061" t="s">
        <v>3926</v>
      </c>
      <c r="E1061" t="s">
        <v>6584</v>
      </c>
      <c r="F1061" t="s">
        <v>1691</v>
      </c>
      <c r="G1061">
        <v>37</v>
      </c>
    </row>
    <row r="1062" spans="1:7" x14ac:dyDescent="0.3">
      <c r="A1062">
        <v>2731</v>
      </c>
      <c r="B1062" t="s">
        <v>6662</v>
      </c>
      <c r="C1062">
        <v>23</v>
      </c>
      <c r="D1062" t="s">
        <v>3926</v>
      </c>
      <c r="E1062" t="s">
        <v>6584</v>
      </c>
      <c r="F1062" t="s">
        <v>1691</v>
      </c>
      <c r="G1062">
        <v>37</v>
      </c>
    </row>
    <row r="1063" spans="1:7" x14ac:dyDescent="0.3">
      <c r="A1063">
        <v>2799</v>
      </c>
      <c r="B1063" t="s">
        <v>6730</v>
      </c>
      <c r="C1063">
        <v>52</v>
      </c>
      <c r="D1063" t="s">
        <v>7951</v>
      </c>
      <c r="E1063" t="s">
        <v>6584</v>
      </c>
      <c r="F1063" t="s">
        <v>1691</v>
      </c>
      <c r="G1063">
        <v>37</v>
      </c>
    </row>
    <row r="1064" spans="1:7" x14ac:dyDescent="0.3">
      <c r="A1064">
        <v>2822</v>
      </c>
      <c r="B1064" t="s">
        <v>6753</v>
      </c>
      <c r="C1064">
        <v>35</v>
      </c>
      <c r="D1064" t="s">
        <v>7952</v>
      </c>
      <c r="E1064" t="s">
        <v>6584</v>
      </c>
      <c r="F1064" t="s">
        <v>1691</v>
      </c>
      <c r="G1064">
        <v>37</v>
      </c>
    </row>
    <row r="1065" spans="1:7" x14ac:dyDescent="0.3">
      <c r="A1065">
        <v>2925</v>
      </c>
      <c r="B1065" t="s">
        <v>6856</v>
      </c>
      <c r="C1065">
        <v>47</v>
      </c>
      <c r="D1065" t="s">
        <v>7951</v>
      </c>
      <c r="E1065" t="s">
        <v>6584</v>
      </c>
      <c r="F1065" t="s">
        <v>1691</v>
      </c>
      <c r="G1065">
        <v>37</v>
      </c>
    </row>
    <row r="1066" spans="1:7" x14ac:dyDescent="0.3">
      <c r="A1066">
        <v>2943</v>
      </c>
      <c r="B1066" t="s">
        <v>6874</v>
      </c>
      <c r="C1066">
        <v>54</v>
      </c>
      <c r="D1066" t="s">
        <v>7951</v>
      </c>
      <c r="E1066" t="s">
        <v>6584</v>
      </c>
      <c r="F1066" t="s">
        <v>1691</v>
      </c>
      <c r="G1066">
        <v>37</v>
      </c>
    </row>
    <row r="1067" spans="1:7" x14ac:dyDescent="0.3">
      <c r="A1067">
        <v>2944</v>
      </c>
      <c r="B1067" t="s">
        <v>6875</v>
      </c>
      <c r="C1067">
        <v>29</v>
      </c>
      <c r="D1067" t="s">
        <v>7952</v>
      </c>
      <c r="E1067" t="s">
        <v>6584</v>
      </c>
      <c r="F1067" t="s">
        <v>1691</v>
      </c>
      <c r="G1067">
        <v>37</v>
      </c>
    </row>
    <row r="1068" spans="1:7" x14ac:dyDescent="0.3">
      <c r="A1068">
        <v>2982</v>
      </c>
      <c r="B1068" t="s">
        <v>6913</v>
      </c>
      <c r="C1068">
        <v>21</v>
      </c>
      <c r="D1068" t="s">
        <v>3926</v>
      </c>
      <c r="E1068" t="s">
        <v>6584</v>
      </c>
      <c r="F1068" t="s">
        <v>1691</v>
      </c>
      <c r="G1068">
        <v>37</v>
      </c>
    </row>
    <row r="1069" spans="1:7" x14ac:dyDescent="0.3">
      <c r="A1069">
        <v>3141</v>
      </c>
      <c r="B1069" t="s">
        <v>7072</v>
      </c>
      <c r="C1069">
        <v>34</v>
      </c>
      <c r="D1069" t="s">
        <v>7952</v>
      </c>
      <c r="E1069" t="s">
        <v>6584</v>
      </c>
      <c r="F1069" t="s">
        <v>1691</v>
      </c>
      <c r="G1069">
        <v>37</v>
      </c>
    </row>
    <row r="1070" spans="1:7" x14ac:dyDescent="0.3">
      <c r="A1070">
        <v>3161</v>
      </c>
      <c r="B1070" t="s">
        <v>7092</v>
      </c>
      <c r="C1070">
        <v>28</v>
      </c>
      <c r="D1070" t="s">
        <v>7952</v>
      </c>
      <c r="E1070" t="s">
        <v>6584</v>
      </c>
      <c r="F1070" t="s">
        <v>1691</v>
      </c>
      <c r="G1070">
        <v>37</v>
      </c>
    </row>
    <row r="1071" spans="1:7" x14ac:dyDescent="0.3">
      <c r="A1071">
        <v>3167</v>
      </c>
      <c r="B1071" t="s">
        <v>7098</v>
      </c>
      <c r="C1071">
        <v>19</v>
      </c>
      <c r="D1071" t="s">
        <v>3926</v>
      </c>
      <c r="E1071" t="s">
        <v>6584</v>
      </c>
      <c r="F1071" t="s">
        <v>1691</v>
      </c>
      <c r="G1071">
        <v>37</v>
      </c>
    </row>
    <row r="1072" spans="1:7" x14ac:dyDescent="0.3">
      <c r="A1072">
        <v>3239</v>
      </c>
      <c r="B1072" t="s">
        <v>7170</v>
      </c>
      <c r="C1072">
        <v>25</v>
      </c>
      <c r="D1072" t="s">
        <v>3926</v>
      </c>
      <c r="E1072" t="s">
        <v>6584</v>
      </c>
      <c r="F1072" t="s">
        <v>1691</v>
      </c>
      <c r="G1072">
        <v>37</v>
      </c>
    </row>
    <row r="1073" spans="1:7" x14ac:dyDescent="0.3">
      <c r="A1073">
        <v>3241</v>
      </c>
      <c r="B1073" t="s">
        <v>7172</v>
      </c>
      <c r="C1073">
        <v>56</v>
      </c>
      <c r="D1073" t="s">
        <v>7951</v>
      </c>
      <c r="E1073" t="s">
        <v>6584</v>
      </c>
      <c r="F1073" t="s">
        <v>1691</v>
      </c>
      <c r="G1073">
        <v>37</v>
      </c>
    </row>
    <row r="1074" spans="1:7" x14ac:dyDescent="0.3">
      <c r="A1074">
        <v>3247</v>
      </c>
      <c r="B1074" t="s">
        <v>7178</v>
      </c>
      <c r="C1074">
        <v>70</v>
      </c>
      <c r="D1074" t="s">
        <v>3922</v>
      </c>
      <c r="E1074" t="s">
        <v>6584</v>
      </c>
      <c r="F1074" t="s">
        <v>1691</v>
      </c>
      <c r="G1074">
        <v>37</v>
      </c>
    </row>
    <row r="1075" spans="1:7" x14ac:dyDescent="0.3">
      <c r="A1075">
        <v>3358</v>
      </c>
      <c r="B1075" t="s">
        <v>7289</v>
      </c>
      <c r="C1075">
        <v>41</v>
      </c>
      <c r="D1075" t="s">
        <v>7952</v>
      </c>
      <c r="E1075" t="s">
        <v>6584</v>
      </c>
      <c r="F1075" t="s">
        <v>1691</v>
      </c>
      <c r="G1075">
        <v>37</v>
      </c>
    </row>
    <row r="1076" spans="1:7" x14ac:dyDescent="0.3">
      <c r="A1076">
        <v>3531</v>
      </c>
      <c r="B1076" t="s">
        <v>7462</v>
      </c>
      <c r="C1076">
        <v>62</v>
      </c>
      <c r="D1076" t="s">
        <v>3922</v>
      </c>
      <c r="E1076" t="s">
        <v>6584</v>
      </c>
      <c r="F1076" t="s">
        <v>1691</v>
      </c>
      <c r="G1076">
        <v>37</v>
      </c>
    </row>
    <row r="1077" spans="1:7" x14ac:dyDescent="0.3">
      <c r="A1077">
        <v>3547</v>
      </c>
      <c r="B1077" t="s">
        <v>7478</v>
      </c>
      <c r="C1077">
        <v>60</v>
      </c>
      <c r="D1077" t="s">
        <v>3922</v>
      </c>
      <c r="E1077" t="s">
        <v>6584</v>
      </c>
      <c r="F1077" t="s">
        <v>1691</v>
      </c>
      <c r="G1077">
        <v>37</v>
      </c>
    </row>
    <row r="1078" spans="1:7" x14ac:dyDescent="0.3">
      <c r="A1078">
        <v>18</v>
      </c>
      <c r="B1078" t="s">
        <v>3947</v>
      </c>
      <c r="C1078">
        <v>53</v>
      </c>
      <c r="D1078" t="s">
        <v>7951</v>
      </c>
      <c r="E1078" t="s">
        <v>3923</v>
      </c>
      <c r="F1078" t="s">
        <v>7</v>
      </c>
      <c r="G1078">
        <v>36</v>
      </c>
    </row>
    <row r="1079" spans="1:7" x14ac:dyDescent="0.3">
      <c r="A1079">
        <v>48</v>
      </c>
      <c r="B1079" t="s">
        <v>3978</v>
      </c>
      <c r="C1079">
        <v>55</v>
      </c>
      <c r="D1079" t="s">
        <v>7951</v>
      </c>
      <c r="E1079" t="s">
        <v>3923</v>
      </c>
      <c r="F1079" t="s">
        <v>7</v>
      </c>
      <c r="G1079">
        <v>36</v>
      </c>
    </row>
    <row r="1080" spans="1:7" x14ac:dyDescent="0.3">
      <c r="A1080">
        <v>78</v>
      </c>
      <c r="B1080" t="s">
        <v>4008</v>
      </c>
      <c r="C1080">
        <v>22</v>
      </c>
      <c r="D1080" t="s">
        <v>3926</v>
      </c>
      <c r="E1080" t="s">
        <v>3923</v>
      </c>
      <c r="F1080" t="s">
        <v>7</v>
      </c>
      <c r="G1080">
        <v>36</v>
      </c>
    </row>
    <row r="1081" spans="1:7" x14ac:dyDescent="0.3">
      <c r="A1081">
        <v>82</v>
      </c>
      <c r="B1081" t="s">
        <v>4012</v>
      </c>
      <c r="C1081">
        <v>67</v>
      </c>
      <c r="D1081" t="s">
        <v>3922</v>
      </c>
      <c r="E1081" t="s">
        <v>3923</v>
      </c>
      <c r="F1081" t="s">
        <v>7</v>
      </c>
      <c r="G1081">
        <v>36</v>
      </c>
    </row>
    <row r="1082" spans="1:7" x14ac:dyDescent="0.3">
      <c r="A1082">
        <v>238</v>
      </c>
      <c r="B1082" t="s">
        <v>4168</v>
      </c>
      <c r="C1082">
        <v>50</v>
      </c>
      <c r="D1082" t="s">
        <v>7951</v>
      </c>
      <c r="E1082" t="s">
        <v>3923</v>
      </c>
      <c r="F1082" t="s">
        <v>7</v>
      </c>
      <c r="G1082">
        <v>36</v>
      </c>
    </row>
    <row r="1083" spans="1:7" x14ac:dyDescent="0.3">
      <c r="A1083">
        <v>278</v>
      </c>
      <c r="B1083" t="s">
        <v>4208</v>
      </c>
      <c r="C1083">
        <v>29</v>
      </c>
      <c r="D1083" t="s">
        <v>7952</v>
      </c>
      <c r="E1083" t="s">
        <v>3923</v>
      </c>
      <c r="F1083" t="s">
        <v>7</v>
      </c>
      <c r="G1083">
        <v>36</v>
      </c>
    </row>
    <row r="1084" spans="1:7" x14ac:dyDescent="0.3">
      <c r="A1084">
        <v>328</v>
      </c>
      <c r="B1084" t="s">
        <v>4258</v>
      </c>
      <c r="C1084">
        <v>61</v>
      </c>
      <c r="D1084" t="s">
        <v>3922</v>
      </c>
      <c r="E1084" t="s">
        <v>3923</v>
      </c>
      <c r="F1084" t="s">
        <v>7</v>
      </c>
      <c r="G1084">
        <v>36</v>
      </c>
    </row>
    <row r="1085" spans="1:7" x14ac:dyDescent="0.3">
      <c r="A1085">
        <v>359</v>
      </c>
      <c r="B1085" t="s">
        <v>4289</v>
      </c>
      <c r="C1085">
        <v>48</v>
      </c>
      <c r="D1085" t="s">
        <v>7951</v>
      </c>
      <c r="E1085" t="s">
        <v>3923</v>
      </c>
      <c r="F1085" t="s">
        <v>7</v>
      </c>
      <c r="G1085">
        <v>36</v>
      </c>
    </row>
    <row r="1086" spans="1:7" x14ac:dyDescent="0.3">
      <c r="A1086">
        <v>409</v>
      </c>
      <c r="B1086" t="s">
        <v>4339</v>
      </c>
      <c r="C1086">
        <v>34</v>
      </c>
      <c r="D1086" t="s">
        <v>7952</v>
      </c>
      <c r="E1086" t="s">
        <v>3923</v>
      </c>
      <c r="F1086" t="s">
        <v>7</v>
      </c>
      <c r="G1086">
        <v>36</v>
      </c>
    </row>
    <row r="1087" spans="1:7" x14ac:dyDescent="0.3">
      <c r="A1087">
        <v>472</v>
      </c>
      <c r="B1087" t="s">
        <v>4402</v>
      </c>
      <c r="C1087">
        <v>55</v>
      </c>
      <c r="D1087" t="s">
        <v>7951</v>
      </c>
      <c r="E1087" t="s">
        <v>3923</v>
      </c>
      <c r="F1087" t="s">
        <v>7</v>
      </c>
      <c r="G1087">
        <v>36</v>
      </c>
    </row>
    <row r="1088" spans="1:7" x14ac:dyDescent="0.3">
      <c r="A1088">
        <v>486</v>
      </c>
      <c r="B1088" t="s">
        <v>4416</v>
      </c>
      <c r="C1088">
        <v>48</v>
      </c>
      <c r="D1088" t="s">
        <v>7951</v>
      </c>
      <c r="E1088" t="s">
        <v>3923</v>
      </c>
      <c r="F1088" t="s">
        <v>7</v>
      </c>
      <c r="G1088">
        <v>36</v>
      </c>
    </row>
    <row r="1089" spans="1:7" x14ac:dyDescent="0.3">
      <c r="A1089">
        <v>569</v>
      </c>
      <c r="B1089" t="s">
        <v>4499</v>
      </c>
      <c r="C1089">
        <v>44</v>
      </c>
      <c r="D1089" t="s">
        <v>7951</v>
      </c>
      <c r="E1089" t="s">
        <v>3923</v>
      </c>
      <c r="F1089" t="s">
        <v>7</v>
      </c>
      <c r="G1089">
        <v>36</v>
      </c>
    </row>
    <row r="1090" spans="1:7" x14ac:dyDescent="0.3">
      <c r="A1090">
        <v>597</v>
      </c>
      <c r="B1090" t="s">
        <v>4527</v>
      </c>
      <c r="C1090">
        <v>23</v>
      </c>
      <c r="D1090" t="s">
        <v>3926</v>
      </c>
      <c r="E1090" t="s">
        <v>3923</v>
      </c>
      <c r="F1090" t="s">
        <v>7</v>
      </c>
      <c r="G1090">
        <v>36</v>
      </c>
    </row>
    <row r="1091" spans="1:7" x14ac:dyDescent="0.3">
      <c r="A1091">
        <v>675</v>
      </c>
      <c r="B1091" t="s">
        <v>4605</v>
      </c>
      <c r="C1091">
        <v>48</v>
      </c>
      <c r="D1091" t="s">
        <v>7951</v>
      </c>
      <c r="E1091" t="s">
        <v>3923</v>
      </c>
      <c r="F1091" t="s">
        <v>7</v>
      </c>
      <c r="G1091">
        <v>36</v>
      </c>
    </row>
    <row r="1092" spans="1:7" x14ac:dyDescent="0.3">
      <c r="A1092">
        <v>713</v>
      </c>
      <c r="B1092" t="s">
        <v>4643</v>
      </c>
      <c r="C1092">
        <v>42</v>
      </c>
      <c r="D1092" t="s">
        <v>7951</v>
      </c>
      <c r="E1092" t="s">
        <v>3923</v>
      </c>
      <c r="F1092" t="s">
        <v>7</v>
      </c>
      <c r="G1092">
        <v>36</v>
      </c>
    </row>
    <row r="1093" spans="1:7" x14ac:dyDescent="0.3">
      <c r="A1093">
        <v>725</v>
      </c>
      <c r="B1093" t="s">
        <v>4655</v>
      </c>
      <c r="C1093">
        <v>37</v>
      </c>
      <c r="D1093" t="s">
        <v>7952</v>
      </c>
      <c r="E1093" t="s">
        <v>3923</v>
      </c>
      <c r="F1093" t="s">
        <v>7</v>
      </c>
      <c r="G1093">
        <v>36</v>
      </c>
    </row>
    <row r="1094" spans="1:7" x14ac:dyDescent="0.3">
      <c r="A1094">
        <v>744</v>
      </c>
      <c r="B1094" t="s">
        <v>4674</v>
      </c>
      <c r="C1094">
        <v>21</v>
      </c>
      <c r="D1094" t="s">
        <v>3926</v>
      </c>
      <c r="E1094" t="s">
        <v>3923</v>
      </c>
      <c r="F1094" t="s">
        <v>7</v>
      </c>
      <c r="G1094">
        <v>36</v>
      </c>
    </row>
    <row r="1095" spans="1:7" x14ac:dyDescent="0.3">
      <c r="A1095">
        <v>812</v>
      </c>
      <c r="B1095" t="s">
        <v>4742</v>
      </c>
      <c r="C1095">
        <v>18</v>
      </c>
      <c r="D1095" t="s">
        <v>3926</v>
      </c>
      <c r="E1095" t="s">
        <v>3923</v>
      </c>
      <c r="F1095" t="s">
        <v>7</v>
      </c>
      <c r="G1095">
        <v>36</v>
      </c>
    </row>
    <row r="1096" spans="1:7" x14ac:dyDescent="0.3">
      <c r="A1096">
        <v>827</v>
      </c>
      <c r="B1096" t="s">
        <v>4757</v>
      </c>
      <c r="C1096">
        <v>54</v>
      </c>
      <c r="D1096" t="s">
        <v>7951</v>
      </c>
      <c r="E1096" t="s">
        <v>3923</v>
      </c>
      <c r="F1096" t="s">
        <v>7</v>
      </c>
      <c r="G1096">
        <v>36</v>
      </c>
    </row>
    <row r="1097" spans="1:7" x14ac:dyDescent="0.3">
      <c r="A1097">
        <v>910</v>
      </c>
      <c r="B1097" t="s">
        <v>4840</v>
      </c>
      <c r="C1097">
        <v>61</v>
      </c>
      <c r="D1097" t="s">
        <v>3922</v>
      </c>
      <c r="E1097" t="s">
        <v>3923</v>
      </c>
      <c r="F1097" t="s">
        <v>7</v>
      </c>
      <c r="G1097">
        <v>36</v>
      </c>
    </row>
    <row r="1098" spans="1:7" x14ac:dyDescent="0.3">
      <c r="A1098">
        <v>954</v>
      </c>
      <c r="B1098" t="s">
        <v>4884</v>
      </c>
      <c r="C1098">
        <v>68</v>
      </c>
      <c r="D1098" t="s">
        <v>3922</v>
      </c>
      <c r="E1098" t="s">
        <v>3923</v>
      </c>
      <c r="F1098" t="s">
        <v>7</v>
      </c>
      <c r="G1098">
        <v>36</v>
      </c>
    </row>
    <row r="1099" spans="1:7" x14ac:dyDescent="0.3">
      <c r="A1099">
        <v>987</v>
      </c>
      <c r="B1099" t="s">
        <v>4917</v>
      </c>
      <c r="C1099">
        <v>54</v>
      </c>
      <c r="D1099" t="s">
        <v>7951</v>
      </c>
      <c r="E1099" t="s">
        <v>3923</v>
      </c>
      <c r="F1099" t="s">
        <v>7</v>
      </c>
      <c r="G1099">
        <v>36</v>
      </c>
    </row>
    <row r="1100" spans="1:7" x14ac:dyDescent="0.3">
      <c r="A1100">
        <v>1015</v>
      </c>
      <c r="B1100" t="s">
        <v>4945</v>
      </c>
      <c r="C1100">
        <v>28</v>
      </c>
      <c r="D1100" t="s">
        <v>7952</v>
      </c>
      <c r="E1100" t="s">
        <v>3923</v>
      </c>
      <c r="F1100" t="s">
        <v>7</v>
      </c>
      <c r="G1100">
        <v>36</v>
      </c>
    </row>
    <row r="1101" spans="1:7" x14ac:dyDescent="0.3">
      <c r="A1101">
        <v>1120</v>
      </c>
      <c r="B1101" t="s">
        <v>5050</v>
      </c>
      <c r="C1101">
        <v>34</v>
      </c>
      <c r="D1101" t="s">
        <v>7952</v>
      </c>
      <c r="E1101" t="s">
        <v>3923</v>
      </c>
      <c r="F1101" t="s">
        <v>1691</v>
      </c>
      <c r="G1101">
        <v>36</v>
      </c>
    </row>
    <row r="1102" spans="1:7" x14ac:dyDescent="0.3">
      <c r="A1102">
        <v>1221</v>
      </c>
      <c r="B1102" t="s">
        <v>5151</v>
      </c>
      <c r="C1102">
        <v>67</v>
      </c>
      <c r="D1102" t="s">
        <v>3922</v>
      </c>
      <c r="E1102" t="s">
        <v>3923</v>
      </c>
      <c r="F1102" t="s">
        <v>1691</v>
      </c>
      <c r="G1102">
        <v>36</v>
      </c>
    </row>
    <row r="1103" spans="1:7" x14ac:dyDescent="0.3">
      <c r="A1103">
        <v>1577</v>
      </c>
      <c r="B1103" t="s">
        <v>5507</v>
      </c>
      <c r="C1103">
        <v>56</v>
      </c>
      <c r="D1103" t="s">
        <v>7951</v>
      </c>
      <c r="E1103" t="s">
        <v>3923</v>
      </c>
      <c r="F1103" t="s">
        <v>1691</v>
      </c>
      <c r="G1103">
        <v>36</v>
      </c>
    </row>
    <row r="1104" spans="1:7" x14ac:dyDescent="0.3">
      <c r="A1104">
        <v>1646</v>
      </c>
      <c r="B1104" t="s">
        <v>5576</v>
      </c>
      <c r="C1104">
        <v>53</v>
      </c>
      <c r="D1104" t="s">
        <v>7951</v>
      </c>
      <c r="E1104" t="s">
        <v>3923</v>
      </c>
      <c r="F1104" t="s">
        <v>1691</v>
      </c>
      <c r="G1104">
        <v>36</v>
      </c>
    </row>
    <row r="1105" spans="1:7" x14ac:dyDescent="0.3">
      <c r="A1105">
        <v>1701</v>
      </c>
      <c r="B1105" t="s">
        <v>5631</v>
      </c>
      <c r="C1105">
        <v>62</v>
      </c>
      <c r="D1105" t="s">
        <v>3922</v>
      </c>
      <c r="E1105" t="s">
        <v>3923</v>
      </c>
      <c r="F1105" t="s">
        <v>1691</v>
      </c>
      <c r="G1105">
        <v>36</v>
      </c>
    </row>
    <row r="1106" spans="1:7" x14ac:dyDescent="0.3">
      <c r="A1106">
        <v>1733</v>
      </c>
      <c r="B1106" t="s">
        <v>5663</v>
      </c>
      <c r="C1106">
        <v>45</v>
      </c>
      <c r="D1106" t="s">
        <v>7951</v>
      </c>
      <c r="E1106" t="s">
        <v>3923</v>
      </c>
      <c r="F1106" t="s">
        <v>1691</v>
      </c>
      <c r="G1106">
        <v>36</v>
      </c>
    </row>
    <row r="1107" spans="1:7" x14ac:dyDescent="0.3">
      <c r="A1107">
        <v>1750</v>
      </c>
      <c r="B1107" t="s">
        <v>5680</v>
      </c>
      <c r="C1107">
        <v>43</v>
      </c>
      <c r="D1107" t="s">
        <v>7951</v>
      </c>
      <c r="E1107" t="s">
        <v>3923</v>
      </c>
      <c r="F1107" t="s">
        <v>1691</v>
      </c>
      <c r="G1107">
        <v>36</v>
      </c>
    </row>
    <row r="1108" spans="1:7" x14ac:dyDescent="0.3">
      <c r="A1108">
        <v>1908</v>
      </c>
      <c r="B1108" t="s">
        <v>5838</v>
      </c>
      <c r="C1108">
        <v>69</v>
      </c>
      <c r="D1108" t="s">
        <v>3922</v>
      </c>
      <c r="E1108" t="s">
        <v>3923</v>
      </c>
      <c r="F1108" t="s">
        <v>1691</v>
      </c>
      <c r="G1108">
        <v>36</v>
      </c>
    </row>
    <row r="1109" spans="1:7" x14ac:dyDescent="0.3">
      <c r="A1109">
        <v>2087</v>
      </c>
      <c r="B1109" t="s">
        <v>6017</v>
      </c>
      <c r="C1109">
        <v>65</v>
      </c>
      <c r="D1109" t="s">
        <v>3922</v>
      </c>
      <c r="E1109" t="s">
        <v>3923</v>
      </c>
      <c r="F1109" t="s">
        <v>1691</v>
      </c>
      <c r="G1109">
        <v>36</v>
      </c>
    </row>
    <row r="1110" spans="1:7" x14ac:dyDescent="0.3">
      <c r="A1110">
        <v>2101</v>
      </c>
      <c r="B1110" t="s">
        <v>6031</v>
      </c>
      <c r="C1110">
        <v>68</v>
      </c>
      <c r="D1110" t="s">
        <v>3922</v>
      </c>
      <c r="E1110" t="s">
        <v>3923</v>
      </c>
      <c r="F1110" t="s">
        <v>1691</v>
      </c>
      <c r="G1110">
        <v>36</v>
      </c>
    </row>
    <row r="1111" spans="1:7" x14ac:dyDescent="0.3">
      <c r="A1111">
        <v>2111</v>
      </c>
      <c r="B1111" t="s">
        <v>6041</v>
      </c>
      <c r="C1111">
        <v>52</v>
      </c>
      <c r="D1111" t="s">
        <v>7951</v>
      </c>
      <c r="E1111" t="s">
        <v>3923</v>
      </c>
      <c r="F1111" t="s">
        <v>1691</v>
      </c>
      <c r="G1111">
        <v>36</v>
      </c>
    </row>
    <row r="1112" spans="1:7" x14ac:dyDescent="0.3">
      <c r="A1112">
        <v>2120</v>
      </c>
      <c r="B1112" t="s">
        <v>6050</v>
      </c>
      <c r="C1112">
        <v>58</v>
      </c>
      <c r="D1112" t="s">
        <v>3922</v>
      </c>
      <c r="E1112" t="s">
        <v>3923</v>
      </c>
      <c r="F1112" t="s">
        <v>1691</v>
      </c>
      <c r="G1112">
        <v>36</v>
      </c>
    </row>
    <row r="1113" spans="1:7" x14ac:dyDescent="0.3">
      <c r="A1113">
        <v>2139</v>
      </c>
      <c r="B1113" t="s">
        <v>6069</v>
      </c>
      <c r="C1113">
        <v>67</v>
      </c>
      <c r="D1113" t="s">
        <v>3922</v>
      </c>
      <c r="E1113" t="s">
        <v>3923</v>
      </c>
      <c r="F1113" t="s">
        <v>1691</v>
      </c>
      <c r="G1113">
        <v>36</v>
      </c>
    </row>
    <row r="1114" spans="1:7" x14ac:dyDescent="0.3">
      <c r="A1114">
        <v>2141</v>
      </c>
      <c r="B1114" t="s">
        <v>6071</v>
      </c>
      <c r="C1114">
        <v>53</v>
      </c>
      <c r="D1114" t="s">
        <v>7951</v>
      </c>
      <c r="E1114" t="s">
        <v>3923</v>
      </c>
      <c r="F1114" t="s">
        <v>1691</v>
      </c>
      <c r="G1114">
        <v>36</v>
      </c>
    </row>
    <row r="1115" spans="1:7" x14ac:dyDescent="0.3">
      <c r="A1115">
        <v>2174</v>
      </c>
      <c r="B1115" t="s">
        <v>6104</v>
      </c>
      <c r="C1115">
        <v>23</v>
      </c>
      <c r="D1115" t="s">
        <v>3926</v>
      </c>
      <c r="E1115" t="s">
        <v>3923</v>
      </c>
      <c r="F1115" t="s">
        <v>1691</v>
      </c>
      <c r="G1115">
        <v>36</v>
      </c>
    </row>
    <row r="1116" spans="1:7" x14ac:dyDescent="0.3">
      <c r="A1116">
        <v>2314</v>
      </c>
      <c r="B1116" t="s">
        <v>6244</v>
      </c>
      <c r="C1116">
        <v>64</v>
      </c>
      <c r="D1116" t="s">
        <v>3922</v>
      </c>
      <c r="E1116" t="s">
        <v>3923</v>
      </c>
      <c r="F1116" t="s">
        <v>1691</v>
      </c>
      <c r="G1116">
        <v>36</v>
      </c>
    </row>
    <row r="1117" spans="1:7" x14ac:dyDescent="0.3">
      <c r="A1117">
        <v>2324</v>
      </c>
      <c r="B1117" t="s">
        <v>6254</v>
      </c>
      <c r="C1117">
        <v>35</v>
      </c>
      <c r="D1117" t="s">
        <v>7952</v>
      </c>
      <c r="E1117" t="s">
        <v>3923</v>
      </c>
      <c r="F1117" t="s">
        <v>1691</v>
      </c>
      <c r="G1117">
        <v>36</v>
      </c>
    </row>
    <row r="1118" spans="1:7" x14ac:dyDescent="0.3">
      <c r="A1118">
        <v>2381</v>
      </c>
      <c r="B1118" t="s">
        <v>6311</v>
      </c>
      <c r="C1118">
        <v>41</v>
      </c>
      <c r="D1118" t="s">
        <v>7952</v>
      </c>
      <c r="E1118" t="s">
        <v>3923</v>
      </c>
      <c r="F1118" t="s">
        <v>1691</v>
      </c>
      <c r="G1118">
        <v>36</v>
      </c>
    </row>
    <row r="1119" spans="1:7" x14ac:dyDescent="0.3">
      <c r="A1119">
        <v>2393</v>
      </c>
      <c r="B1119" t="s">
        <v>6323</v>
      </c>
      <c r="C1119">
        <v>40</v>
      </c>
      <c r="D1119" t="s">
        <v>7952</v>
      </c>
      <c r="E1119" t="s">
        <v>3923</v>
      </c>
      <c r="F1119" t="s">
        <v>1691</v>
      </c>
      <c r="G1119">
        <v>36</v>
      </c>
    </row>
    <row r="1120" spans="1:7" x14ac:dyDescent="0.3">
      <c r="A1120">
        <v>2476</v>
      </c>
      <c r="B1120" t="s">
        <v>6406</v>
      </c>
      <c r="C1120">
        <v>69</v>
      </c>
      <c r="D1120" t="s">
        <v>3922</v>
      </c>
      <c r="E1120" t="s">
        <v>3923</v>
      </c>
      <c r="F1120" t="s">
        <v>1691</v>
      </c>
      <c r="G1120">
        <v>36</v>
      </c>
    </row>
    <row r="1121" spans="1:7" x14ac:dyDescent="0.3">
      <c r="A1121">
        <v>2517</v>
      </c>
      <c r="B1121" t="s">
        <v>6447</v>
      </c>
      <c r="C1121">
        <v>46</v>
      </c>
      <c r="D1121" t="s">
        <v>7951</v>
      </c>
      <c r="E1121" t="s">
        <v>3923</v>
      </c>
      <c r="F1121" t="s">
        <v>1691</v>
      </c>
      <c r="G1121">
        <v>36</v>
      </c>
    </row>
    <row r="1122" spans="1:7" x14ac:dyDescent="0.3">
      <c r="A1122">
        <v>2615</v>
      </c>
      <c r="B1122" t="s">
        <v>6545</v>
      </c>
      <c r="C1122">
        <v>18</v>
      </c>
      <c r="D1122" t="s">
        <v>3926</v>
      </c>
      <c r="E1122" t="s">
        <v>3923</v>
      </c>
      <c r="F1122" t="s">
        <v>1691</v>
      </c>
      <c r="G1122">
        <v>36</v>
      </c>
    </row>
    <row r="1123" spans="1:7" x14ac:dyDescent="0.3">
      <c r="A1123">
        <v>2698</v>
      </c>
      <c r="B1123" t="s">
        <v>6629</v>
      </c>
      <c r="C1123">
        <v>42</v>
      </c>
      <c r="D1123" t="s">
        <v>7951</v>
      </c>
      <c r="E1123" t="s">
        <v>6584</v>
      </c>
      <c r="F1123" t="s">
        <v>1691</v>
      </c>
      <c r="G1123">
        <v>36</v>
      </c>
    </row>
    <row r="1124" spans="1:7" x14ac:dyDescent="0.3">
      <c r="A1124">
        <v>2701</v>
      </c>
      <c r="B1124" t="s">
        <v>6632</v>
      </c>
      <c r="C1124">
        <v>22</v>
      </c>
      <c r="D1124" t="s">
        <v>3926</v>
      </c>
      <c r="E1124" t="s">
        <v>6584</v>
      </c>
      <c r="F1124" t="s">
        <v>1691</v>
      </c>
      <c r="G1124">
        <v>36</v>
      </c>
    </row>
    <row r="1125" spans="1:7" x14ac:dyDescent="0.3">
      <c r="A1125">
        <v>2851</v>
      </c>
      <c r="B1125" t="s">
        <v>6782</v>
      </c>
      <c r="C1125">
        <v>57</v>
      </c>
      <c r="D1125" t="s">
        <v>7951</v>
      </c>
      <c r="E1125" t="s">
        <v>6584</v>
      </c>
      <c r="F1125" t="s">
        <v>1691</v>
      </c>
      <c r="G1125">
        <v>36</v>
      </c>
    </row>
    <row r="1126" spans="1:7" x14ac:dyDescent="0.3">
      <c r="A1126">
        <v>2919</v>
      </c>
      <c r="B1126" t="s">
        <v>6850</v>
      </c>
      <c r="C1126">
        <v>19</v>
      </c>
      <c r="D1126" t="s">
        <v>3926</v>
      </c>
      <c r="E1126" t="s">
        <v>6584</v>
      </c>
      <c r="F1126" t="s">
        <v>1691</v>
      </c>
      <c r="G1126">
        <v>36</v>
      </c>
    </row>
    <row r="1127" spans="1:7" x14ac:dyDescent="0.3">
      <c r="A1127">
        <v>2985</v>
      </c>
      <c r="B1127" t="s">
        <v>6916</v>
      </c>
      <c r="C1127">
        <v>45</v>
      </c>
      <c r="D1127" t="s">
        <v>7951</v>
      </c>
      <c r="E1127" t="s">
        <v>6584</v>
      </c>
      <c r="F1127" t="s">
        <v>1691</v>
      </c>
      <c r="G1127">
        <v>36</v>
      </c>
    </row>
    <row r="1128" spans="1:7" x14ac:dyDescent="0.3">
      <c r="A1128">
        <v>3039</v>
      </c>
      <c r="B1128" t="s">
        <v>6970</v>
      </c>
      <c r="C1128">
        <v>56</v>
      </c>
      <c r="D1128" t="s">
        <v>7951</v>
      </c>
      <c r="E1128" t="s">
        <v>6584</v>
      </c>
      <c r="F1128" t="s">
        <v>1691</v>
      </c>
      <c r="G1128">
        <v>36</v>
      </c>
    </row>
    <row r="1129" spans="1:7" x14ac:dyDescent="0.3">
      <c r="A1129">
        <v>3164</v>
      </c>
      <c r="B1129" t="s">
        <v>7095</v>
      </c>
      <c r="C1129">
        <v>49</v>
      </c>
      <c r="D1129" t="s">
        <v>7951</v>
      </c>
      <c r="E1129" t="s">
        <v>6584</v>
      </c>
      <c r="F1129" t="s">
        <v>1691</v>
      </c>
      <c r="G1129">
        <v>36</v>
      </c>
    </row>
    <row r="1130" spans="1:7" x14ac:dyDescent="0.3">
      <c r="A1130">
        <v>3196</v>
      </c>
      <c r="B1130" t="s">
        <v>7127</v>
      </c>
      <c r="C1130">
        <v>68</v>
      </c>
      <c r="D1130" t="s">
        <v>3922</v>
      </c>
      <c r="E1130" t="s">
        <v>6584</v>
      </c>
      <c r="F1130" t="s">
        <v>1691</v>
      </c>
      <c r="G1130">
        <v>36</v>
      </c>
    </row>
    <row r="1131" spans="1:7" x14ac:dyDescent="0.3">
      <c r="A1131">
        <v>3224</v>
      </c>
      <c r="B1131" t="s">
        <v>7155</v>
      </c>
      <c r="C1131">
        <v>68</v>
      </c>
      <c r="D1131" t="s">
        <v>3922</v>
      </c>
      <c r="E1131" t="s">
        <v>6584</v>
      </c>
      <c r="F1131" t="s">
        <v>1691</v>
      </c>
      <c r="G1131">
        <v>36</v>
      </c>
    </row>
    <row r="1132" spans="1:7" x14ac:dyDescent="0.3">
      <c r="A1132">
        <v>3256</v>
      </c>
      <c r="B1132" t="s">
        <v>7187</v>
      </c>
      <c r="C1132">
        <v>57</v>
      </c>
      <c r="D1132" t="s">
        <v>7951</v>
      </c>
      <c r="E1132" t="s">
        <v>6584</v>
      </c>
      <c r="F1132" t="s">
        <v>1691</v>
      </c>
      <c r="G1132">
        <v>36</v>
      </c>
    </row>
    <row r="1133" spans="1:7" x14ac:dyDescent="0.3">
      <c r="A1133">
        <v>3305</v>
      </c>
      <c r="B1133" t="s">
        <v>7236</v>
      </c>
      <c r="C1133">
        <v>30</v>
      </c>
      <c r="D1133" t="s">
        <v>7952</v>
      </c>
      <c r="E1133" t="s">
        <v>6584</v>
      </c>
      <c r="F1133" t="s">
        <v>1691</v>
      </c>
      <c r="G1133">
        <v>36</v>
      </c>
    </row>
    <row r="1134" spans="1:7" x14ac:dyDescent="0.3">
      <c r="A1134">
        <v>3387</v>
      </c>
      <c r="B1134" t="s">
        <v>7318</v>
      </c>
      <c r="C1134">
        <v>34</v>
      </c>
      <c r="D1134" t="s">
        <v>7952</v>
      </c>
      <c r="E1134" t="s">
        <v>6584</v>
      </c>
      <c r="F1134" t="s">
        <v>1691</v>
      </c>
      <c r="G1134">
        <v>36</v>
      </c>
    </row>
    <row r="1135" spans="1:7" x14ac:dyDescent="0.3">
      <c r="A1135">
        <v>3400</v>
      </c>
      <c r="B1135" t="s">
        <v>7331</v>
      </c>
      <c r="C1135">
        <v>40</v>
      </c>
      <c r="D1135" t="s">
        <v>7952</v>
      </c>
      <c r="E1135" t="s">
        <v>6584</v>
      </c>
      <c r="F1135" t="s">
        <v>1691</v>
      </c>
      <c r="G1135">
        <v>36</v>
      </c>
    </row>
    <row r="1136" spans="1:7" x14ac:dyDescent="0.3">
      <c r="A1136">
        <v>3469</v>
      </c>
      <c r="B1136" t="s">
        <v>7400</v>
      </c>
      <c r="C1136">
        <v>36</v>
      </c>
      <c r="D1136" t="s">
        <v>7952</v>
      </c>
      <c r="E1136" t="s">
        <v>6584</v>
      </c>
      <c r="F1136" t="s">
        <v>1691</v>
      </c>
      <c r="G1136">
        <v>36</v>
      </c>
    </row>
    <row r="1137" spans="1:7" x14ac:dyDescent="0.3">
      <c r="A1137">
        <v>3606</v>
      </c>
      <c r="B1137" t="s">
        <v>7537</v>
      </c>
      <c r="C1137">
        <v>68</v>
      </c>
      <c r="D1137" t="s">
        <v>3922</v>
      </c>
      <c r="E1137" t="s">
        <v>6584</v>
      </c>
      <c r="F1137" t="s">
        <v>1691</v>
      </c>
      <c r="G1137">
        <v>36</v>
      </c>
    </row>
    <row r="1138" spans="1:7" x14ac:dyDescent="0.3">
      <c r="A1138">
        <v>3637</v>
      </c>
      <c r="B1138" t="s">
        <v>7568</v>
      </c>
      <c r="C1138">
        <v>50</v>
      </c>
      <c r="D1138" t="s">
        <v>7951</v>
      </c>
      <c r="E1138" t="s">
        <v>6584</v>
      </c>
      <c r="F1138" t="s">
        <v>1691</v>
      </c>
      <c r="G1138">
        <v>36</v>
      </c>
    </row>
    <row r="1139" spans="1:7" x14ac:dyDescent="0.3">
      <c r="A1139">
        <v>3702</v>
      </c>
      <c r="B1139" t="s">
        <v>7633</v>
      </c>
      <c r="C1139">
        <v>46</v>
      </c>
      <c r="D1139" t="s">
        <v>7951</v>
      </c>
      <c r="E1139" t="s">
        <v>6584</v>
      </c>
      <c r="F1139" t="s">
        <v>1691</v>
      </c>
      <c r="G1139">
        <v>36</v>
      </c>
    </row>
    <row r="1140" spans="1:7" x14ac:dyDescent="0.3">
      <c r="A1140">
        <v>3703</v>
      </c>
      <c r="B1140" t="s">
        <v>7634</v>
      </c>
      <c r="C1140">
        <v>58</v>
      </c>
      <c r="D1140" t="s">
        <v>3922</v>
      </c>
      <c r="E1140" t="s">
        <v>6584</v>
      </c>
      <c r="F1140" t="s">
        <v>1691</v>
      </c>
      <c r="G1140">
        <v>36</v>
      </c>
    </row>
    <row r="1141" spans="1:7" x14ac:dyDescent="0.3">
      <c r="A1141">
        <v>3705</v>
      </c>
      <c r="B1141" t="s">
        <v>7636</v>
      </c>
      <c r="C1141">
        <v>68</v>
      </c>
      <c r="D1141" t="s">
        <v>3922</v>
      </c>
      <c r="E1141" t="s">
        <v>6584</v>
      </c>
      <c r="F1141" t="s">
        <v>1691</v>
      </c>
      <c r="G1141">
        <v>36</v>
      </c>
    </row>
    <row r="1142" spans="1:7" x14ac:dyDescent="0.3">
      <c r="A1142">
        <v>3727</v>
      </c>
      <c r="B1142" t="s">
        <v>7658</v>
      </c>
      <c r="C1142">
        <v>47</v>
      </c>
      <c r="D1142" t="s">
        <v>7951</v>
      </c>
      <c r="E1142" t="s">
        <v>6584</v>
      </c>
      <c r="F1142" t="s">
        <v>1691</v>
      </c>
      <c r="G1142">
        <v>36</v>
      </c>
    </row>
    <row r="1143" spans="1:7" x14ac:dyDescent="0.3">
      <c r="A1143">
        <v>3744</v>
      </c>
      <c r="B1143" t="s">
        <v>7675</v>
      </c>
      <c r="C1143">
        <v>62</v>
      </c>
      <c r="D1143" t="s">
        <v>3922</v>
      </c>
      <c r="E1143" t="s">
        <v>6584</v>
      </c>
      <c r="F1143" t="s">
        <v>1691</v>
      </c>
      <c r="G1143">
        <v>36</v>
      </c>
    </row>
    <row r="1144" spans="1:7" x14ac:dyDescent="0.3">
      <c r="A1144">
        <v>3761</v>
      </c>
      <c r="B1144" t="s">
        <v>7692</v>
      </c>
      <c r="C1144">
        <v>65</v>
      </c>
      <c r="D1144" t="s">
        <v>3922</v>
      </c>
      <c r="E1144" t="s">
        <v>6584</v>
      </c>
      <c r="F1144" t="s">
        <v>1691</v>
      </c>
      <c r="G1144">
        <v>36</v>
      </c>
    </row>
    <row r="1145" spans="1:7" x14ac:dyDescent="0.3">
      <c r="A1145">
        <v>3802</v>
      </c>
      <c r="B1145" t="s">
        <v>7733</v>
      </c>
      <c r="C1145">
        <v>26</v>
      </c>
      <c r="D1145" t="s">
        <v>7952</v>
      </c>
      <c r="E1145" t="s">
        <v>6584</v>
      </c>
      <c r="F1145" t="s">
        <v>1691</v>
      </c>
      <c r="G1145">
        <v>36</v>
      </c>
    </row>
    <row r="1146" spans="1:7" x14ac:dyDescent="0.3">
      <c r="A1146">
        <v>3808</v>
      </c>
      <c r="B1146" t="s">
        <v>7739</v>
      </c>
      <c r="C1146">
        <v>38</v>
      </c>
      <c r="D1146" t="s">
        <v>7952</v>
      </c>
      <c r="E1146" t="s">
        <v>6584</v>
      </c>
      <c r="F1146" t="s">
        <v>1691</v>
      </c>
      <c r="G1146">
        <v>36</v>
      </c>
    </row>
    <row r="1147" spans="1:7" x14ac:dyDescent="0.3">
      <c r="A1147">
        <v>3850</v>
      </c>
      <c r="B1147" t="s">
        <v>7781</v>
      </c>
      <c r="C1147">
        <v>46</v>
      </c>
      <c r="D1147" t="s">
        <v>7951</v>
      </c>
      <c r="E1147" t="s">
        <v>6584</v>
      </c>
      <c r="F1147" t="s">
        <v>1691</v>
      </c>
      <c r="G1147">
        <v>36</v>
      </c>
    </row>
    <row r="1148" spans="1:7" x14ac:dyDescent="0.3">
      <c r="A1148">
        <v>3856</v>
      </c>
      <c r="B1148" t="s">
        <v>7787</v>
      </c>
      <c r="C1148">
        <v>40</v>
      </c>
      <c r="D1148" t="s">
        <v>7952</v>
      </c>
      <c r="E1148" t="s">
        <v>6584</v>
      </c>
      <c r="F1148" t="s">
        <v>1691</v>
      </c>
      <c r="G1148">
        <v>36</v>
      </c>
    </row>
    <row r="1149" spans="1:7" x14ac:dyDescent="0.3">
      <c r="A1149">
        <v>54</v>
      </c>
      <c r="B1149" t="s">
        <v>3984</v>
      </c>
      <c r="C1149">
        <v>29</v>
      </c>
      <c r="D1149" t="s">
        <v>7952</v>
      </c>
      <c r="E1149" t="s">
        <v>3923</v>
      </c>
      <c r="F1149" t="s">
        <v>7</v>
      </c>
      <c r="G1149">
        <v>35</v>
      </c>
    </row>
    <row r="1150" spans="1:7" x14ac:dyDescent="0.3">
      <c r="A1150">
        <v>55</v>
      </c>
      <c r="B1150" t="s">
        <v>3985</v>
      </c>
      <c r="C1150">
        <v>47</v>
      </c>
      <c r="D1150" t="s">
        <v>7951</v>
      </c>
      <c r="E1150" t="s">
        <v>3923</v>
      </c>
      <c r="F1150" t="s">
        <v>7</v>
      </c>
      <c r="G1150">
        <v>35</v>
      </c>
    </row>
    <row r="1151" spans="1:7" x14ac:dyDescent="0.3">
      <c r="A1151">
        <v>89</v>
      </c>
      <c r="B1151" t="s">
        <v>4019</v>
      </c>
      <c r="C1151">
        <v>33</v>
      </c>
      <c r="D1151" t="s">
        <v>7952</v>
      </c>
      <c r="E1151" t="s">
        <v>3923</v>
      </c>
      <c r="F1151" t="s">
        <v>7</v>
      </c>
      <c r="G1151">
        <v>35</v>
      </c>
    </row>
    <row r="1152" spans="1:7" x14ac:dyDescent="0.3">
      <c r="A1152">
        <v>103</v>
      </c>
      <c r="B1152" t="s">
        <v>4033</v>
      </c>
      <c r="C1152">
        <v>51</v>
      </c>
      <c r="D1152" t="s">
        <v>7951</v>
      </c>
      <c r="E1152" t="s">
        <v>3923</v>
      </c>
      <c r="F1152" t="s">
        <v>7</v>
      </c>
      <c r="G1152">
        <v>35</v>
      </c>
    </row>
    <row r="1153" spans="1:7" x14ac:dyDescent="0.3">
      <c r="A1153">
        <v>205</v>
      </c>
      <c r="B1153" t="s">
        <v>4135</v>
      </c>
      <c r="C1153">
        <v>24</v>
      </c>
      <c r="D1153" t="s">
        <v>3926</v>
      </c>
      <c r="E1153" t="s">
        <v>3923</v>
      </c>
      <c r="F1153" t="s">
        <v>7</v>
      </c>
      <c r="G1153">
        <v>35</v>
      </c>
    </row>
    <row r="1154" spans="1:7" x14ac:dyDescent="0.3">
      <c r="A1154">
        <v>354</v>
      </c>
      <c r="B1154" t="s">
        <v>4284</v>
      </c>
      <c r="C1154">
        <v>63</v>
      </c>
      <c r="D1154" t="s">
        <v>3922</v>
      </c>
      <c r="E1154" t="s">
        <v>3923</v>
      </c>
      <c r="F1154" t="s">
        <v>7</v>
      </c>
      <c r="G1154">
        <v>35</v>
      </c>
    </row>
    <row r="1155" spans="1:7" x14ac:dyDescent="0.3">
      <c r="A1155">
        <v>449</v>
      </c>
      <c r="B1155" t="s">
        <v>4379</v>
      </c>
      <c r="C1155">
        <v>32</v>
      </c>
      <c r="D1155" t="s">
        <v>7952</v>
      </c>
      <c r="E1155" t="s">
        <v>3923</v>
      </c>
      <c r="F1155" t="s">
        <v>7</v>
      </c>
      <c r="G1155">
        <v>35</v>
      </c>
    </row>
    <row r="1156" spans="1:7" x14ac:dyDescent="0.3">
      <c r="A1156">
        <v>450</v>
      </c>
      <c r="B1156" t="s">
        <v>4380</v>
      </c>
      <c r="C1156">
        <v>26</v>
      </c>
      <c r="D1156" t="s">
        <v>7952</v>
      </c>
      <c r="E1156" t="s">
        <v>3923</v>
      </c>
      <c r="F1156" t="s">
        <v>7</v>
      </c>
      <c r="G1156">
        <v>35</v>
      </c>
    </row>
    <row r="1157" spans="1:7" x14ac:dyDescent="0.3">
      <c r="A1157">
        <v>501</v>
      </c>
      <c r="B1157" t="s">
        <v>4431</v>
      </c>
      <c r="C1157">
        <v>36</v>
      </c>
      <c r="D1157" t="s">
        <v>7952</v>
      </c>
      <c r="E1157" t="s">
        <v>3923</v>
      </c>
      <c r="F1157" t="s">
        <v>7</v>
      </c>
      <c r="G1157">
        <v>35</v>
      </c>
    </row>
    <row r="1158" spans="1:7" x14ac:dyDescent="0.3">
      <c r="A1158">
        <v>533</v>
      </c>
      <c r="B1158" t="s">
        <v>4463</v>
      </c>
      <c r="C1158">
        <v>26</v>
      </c>
      <c r="D1158" t="s">
        <v>7952</v>
      </c>
      <c r="E1158" t="s">
        <v>3923</v>
      </c>
      <c r="F1158" t="s">
        <v>7</v>
      </c>
      <c r="G1158">
        <v>35</v>
      </c>
    </row>
    <row r="1159" spans="1:7" x14ac:dyDescent="0.3">
      <c r="A1159">
        <v>543</v>
      </c>
      <c r="B1159" t="s">
        <v>4473</v>
      </c>
      <c r="C1159">
        <v>27</v>
      </c>
      <c r="D1159" t="s">
        <v>7952</v>
      </c>
      <c r="E1159" t="s">
        <v>3923</v>
      </c>
      <c r="F1159" t="s">
        <v>7</v>
      </c>
      <c r="G1159">
        <v>35</v>
      </c>
    </row>
    <row r="1160" spans="1:7" x14ac:dyDescent="0.3">
      <c r="A1160">
        <v>649</v>
      </c>
      <c r="B1160" t="s">
        <v>4579</v>
      </c>
      <c r="C1160">
        <v>22</v>
      </c>
      <c r="D1160" t="s">
        <v>3926</v>
      </c>
      <c r="E1160" t="s">
        <v>3923</v>
      </c>
      <c r="F1160" t="s">
        <v>7</v>
      </c>
      <c r="G1160">
        <v>35</v>
      </c>
    </row>
    <row r="1161" spans="1:7" x14ac:dyDescent="0.3">
      <c r="A1161">
        <v>669</v>
      </c>
      <c r="B1161" t="s">
        <v>4599</v>
      </c>
      <c r="C1161">
        <v>49</v>
      </c>
      <c r="D1161" t="s">
        <v>7951</v>
      </c>
      <c r="E1161" t="s">
        <v>3923</v>
      </c>
      <c r="F1161" t="s">
        <v>7</v>
      </c>
      <c r="G1161">
        <v>35</v>
      </c>
    </row>
    <row r="1162" spans="1:7" x14ac:dyDescent="0.3">
      <c r="A1162">
        <v>690</v>
      </c>
      <c r="B1162" t="s">
        <v>4620</v>
      </c>
      <c r="C1162">
        <v>19</v>
      </c>
      <c r="D1162" t="s">
        <v>3926</v>
      </c>
      <c r="E1162" t="s">
        <v>3923</v>
      </c>
      <c r="F1162" t="s">
        <v>7</v>
      </c>
      <c r="G1162">
        <v>35</v>
      </c>
    </row>
    <row r="1163" spans="1:7" x14ac:dyDescent="0.3">
      <c r="A1163">
        <v>792</v>
      </c>
      <c r="B1163" t="s">
        <v>4722</v>
      </c>
      <c r="C1163">
        <v>50</v>
      </c>
      <c r="D1163" t="s">
        <v>7951</v>
      </c>
      <c r="E1163" t="s">
        <v>3923</v>
      </c>
      <c r="F1163" t="s">
        <v>7</v>
      </c>
      <c r="G1163">
        <v>35</v>
      </c>
    </row>
    <row r="1164" spans="1:7" x14ac:dyDescent="0.3">
      <c r="A1164">
        <v>854</v>
      </c>
      <c r="B1164" t="s">
        <v>4784</v>
      </c>
      <c r="C1164">
        <v>62</v>
      </c>
      <c r="D1164" t="s">
        <v>3922</v>
      </c>
      <c r="E1164" t="s">
        <v>3923</v>
      </c>
      <c r="F1164" t="s">
        <v>7</v>
      </c>
      <c r="G1164">
        <v>35</v>
      </c>
    </row>
    <row r="1165" spans="1:7" x14ac:dyDescent="0.3">
      <c r="A1165">
        <v>862</v>
      </c>
      <c r="B1165" t="s">
        <v>4792</v>
      </c>
      <c r="C1165">
        <v>46</v>
      </c>
      <c r="D1165" t="s">
        <v>7951</v>
      </c>
      <c r="E1165" t="s">
        <v>3923</v>
      </c>
      <c r="F1165" t="s">
        <v>7</v>
      </c>
      <c r="G1165">
        <v>35</v>
      </c>
    </row>
    <row r="1166" spans="1:7" x14ac:dyDescent="0.3">
      <c r="A1166">
        <v>1064</v>
      </c>
      <c r="B1166" t="s">
        <v>4994</v>
      </c>
      <c r="C1166">
        <v>62</v>
      </c>
      <c r="D1166" t="s">
        <v>3922</v>
      </c>
      <c r="E1166" t="s">
        <v>3923</v>
      </c>
      <c r="F1166" t="s">
        <v>1691</v>
      </c>
      <c r="G1166">
        <v>35</v>
      </c>
    </row>
    <row r="1167" spans="1:7" x14ac:dyDescent="0.3">
      <c r="A1167">
        <v>1129</v>
      </c>
      <c r="B1167" t="s">
        <v>5059</v>
      </c>
      <c r="C1167">
        <v>56</v>
      </c>
      <c r="D1167" t="s">
        <v>7951</v>
      </c>
      <c r="E1167" t="s">
        <v>3923</v>
      </c>
      <c r="F1167" t="s">
        <v>1691</v>
      </c>
      <c r="G1167">
        <v>35</v>
      </c>
    </row>
    <row r="1168" spans="1:7" x14ac:dyDescent="0.3">
      <c r="A1168">
        <v>1220</v>
      </c>
      <c r="B1168" t="s">
        <v>5150</v>
      </c>
      <c r="C1168">
        <v>19</v>
      </c>
      <c r="D1168" t="s">
        <v>3926</v>
      </c>
      <c r="E1168" t="s">
        <v>3923</v>
      </c>
      <c r="F1168" t="s">
        <v>1691</v>
      </c>
      <c r="G1168">
        <v>35</v>
      </c>
    </row>
    <row r="1169" spans="1:7" x14ac:dyDescent="0.3">
      <c r="A1169">
        <v>1237</v>
      </c>
      <c r="B1169" t="s">
        <v>5167</v>
      </c>
      <c r="C1169">
        <v>42</v>
      </c>
      <c r="D1169" t="s">
        <v>7951</v>
      </c>
      <c r="E1169" t="s">
        <v>3923</v>
      </c>
      <c r="F1169" t="s">
        <v>1691</v>
      </c>
      <c r="G1169">
        <v>35</v>
      </c>
    </row>
    <row r="1170" spans="1:7" x14ac:dyDescent="0.3">
      <c r="A1170">
        <v>1427</v>
      </c>
      <c r="B1170" t="s">
        <v>5357</v>
      </c>
      <c r="C1170">
        <v>60</v>
      </c>
      <c r="D1170" t="s">
        <v>3922</v>
      </c>
      <c r="E1170" t="s">
        <v>3923</v>
      </c>
      <c r="F1170" t="s">
        <v>1691</v>
      </c>
      <c r="G1170">
        <v>35</v>
      </c>
    </row>
    <row r="1171" spans="1:7" x14ac:dyDescent="0.3">
      <c r="A1171">
        <v>1452</v>
      </c>
      <c r="B1171" t="s">
        <v>5382</v>
      </c>
      <c r="C1171">
        <v>54</v>
      </c>
      <c r="D1171" t="s">
        <v>7951</v>
      </c>
      <c r="E1171" t="s">
        <v>3923</v>
      </c>
      <c r="F1171" t="s">
        <v>1691</v>
      </c>
      <c r="G1171">
        <v>35</v>
      </c>
    </row>
    <row r="1172" spans="1:7" x14ac:dyDescent="0.3">
      <c r="A1172">
        <v>1524</v>
      </c>
      <c r="B1172" t="s">
        <v>5454</v>
      </c>
      <c r="C1172">
        <v>54</v>
      </c>
      <c r="D1172" t="s">
        <v>7951</v>
      </c>
      <c r="E1172" t="s">
        <v>3923</v>
      </c>
      <c r="F1172" t="s">
        <v>1691</v>
      </c>
      <c r="G1172">
        <v>35</v>
      </c>
    </row>
    <row r="1173" spans="1:7" x14ac:dyDescent="0.3">
      <c r="A1173">
        <v>1542</v>
      </c>
      <c r="B1173" t="s">
        <v>5472</v>
      </c>
      <c r="C1173">
        <v>24</v>
      </c>
      <c r="D1173" t="s">
        <v>3926</v>
      </c>
      <c r="E1173" t="s">
        <v>3923</v>
      </c>
      <c r="F1173" t="s">
        <v>1691</v>
      </c>
      <c r="G1173">
        <v>35</v>
      </c>
    </row>
    <row r="1174" spans="1:7" x14ac:dyDescent="0.3">
      <c r="A1174">
        <v>1665</v>
      </c>
      <c r="B1174" t="s">
        <v>5595</v>
      </c>
      <c r="C1174">
        <v>19</v>
      </c>
      <c r="D1174" t="s">
        <v>3926</v>
      </c>
      <c r="E1174" t="s">
        <v>3923</v>
      </c>
      <c r="F1174" t="s">
        <v>1691</v>
      </c>
      <c r="G1174">
        <v>35</v>
      </c>
    </row>
    <row r="1175" spans="1:7" x14ac:dyDescent="0.3">
      <c r="A1175">
        <v>1837</v>
      </c>
      <c r="B1175" t="s">
        <v>5767</v>
      </c>
      <c r="C1175">
        <v>66</v>
      </c>
      <c r="D1175" t="s">
        <v>3922</v>
      </c>
      <c r="E1175" t="s">
        <v>3923</v>
      </c>
      <c r="F1175" t="s">
        <v>1691</v>
      </c>
      <c r="G1175">
        <v>35</v>
      </c>
    </row>
    <row r="1176" spans="1:7" x14ac:dyDescent="0.3">
      <c r="A1176">
        <v>1850</v>
      </c>
      <c r="B1176" t="s">
        <v>5780</v>
      </c>
      <c r="C1176">
        <v>30</v>
      </c>
      <c r="D1176" t="s">
        <v>7952</v>
      </c>
      <c r="E1176" t="s">
        <v>3923</v>
      </c>
      <c r="F1176" t="s">
        <v>1691</v>
      </c>
      <c r="G1176">
        <v>35</v>
      </c>
    </row>
    <row r="1177" spans="1:7" x14ac:dyDescent="0.3">
      <c r="A1177">
        <v>1886</v>
      </c>
      <c r="B1177" t="s">
        <v>5816</v>
      </c>
      <c r="C1177">
        <v>26</v>
      </c>
      <c r="D1177" t="s">
        <v>7952</v>
      </c>
      <c r="E1177" t="s">
        <v>3923</v>
      </c>
      <c r="F1177" t="s">
        <v>1691</v>
      </c>
      <c r="G1177">
        <v>35</v>
      </c>
    </row>
    <row r="1178" spans="1:7" x14ac:dyDescent="0.3">
      <c r="A1178">
        <v>1918</v>
      </c>
      <c r="B1178" t="s">
        <v>5848</v>
      </c>
      <c r="C1178">
        <v>38</v>
      </c>
      <c r="D1178" t="s">
        <v>7952</v>
      </c>
      <c r="E1178" t="s">
        <v>3923</v>
      </c>
      <c r="F1178" t="s">
        <v>1691</v>
      </c>
      <c r="G1178">
        <v>35</v>
      </c>
    </row>
    <row r="1179" spans="1:7" x14ac:dyDescent="0.3">
      <c r="A1179">
        <v>2039</v>
      </c>
      <c r="B1179" t="s">
        <v>5969</v>
      </c>
      <c r="C1179">
        <v>53</v>
      </c>
      <c r="D1179" t="s">
        <v>7951</v>
      </c>
      <c r="E1179" t="s">
        <v>3923</v>
      </c>
      <c r="F1179" t="s">
        <v>1691</v>
      </c>
      <c r="G1179">
        <v>35</v>
      </c>
    </row>
    <row r="1180" spans="1:7" x14ac:dyDescent="0.3">
      <c r="A1180">
        <v>2043</v>
      </c>
      <c r="B1180" t="s">
        <v>5973</v>
      </c>
      <c r="C1180">
        <v>19</v>
      </c>
      <c r="D1180" t="s">
        <v>3926</v>
      </c>
      <c r="E1180" t="s">
        <v>3923</v>
      </c>
      <c r="F1180" t="s">
        <v>1691</v>
      </c>
      <c r="G1180">
        <v>35</v>
      </c>
    </row>
    <row r="1181" spans="1:7" x14ac:dyDescent="0.3">
      <c r="A1181">
        <v>2049</v>
      </c>
      <c r="B1181" t="s">
        <v>5979</v>
      </c>
      <c r="C1181">
        <v>45</v>
      </c>
      <c r="D1181" t="s">
        <v>7951</v>
      </c>
      <c r="E1181" t="s">
        <v>3923</v>
      </c>
      <c r="F1181" t="s">
        <v>1691</v>
      </c>
      <c r="G1181">
        <v>35</v>
      </c>
    </row>
    <row r="1182" spans="1:7" x14ac:dyDescent="0.3">
      <c r="A1182">
        <v>2108</v>
      </c>
      <c r="B1182" t="s">
        <v>6038</v>
      </c>
      <c r="C1182">
        <v>46</v>
      </c>
      <c r="D1182" t="s">
        <v>7951</v>
      </c>
      <c r="E1182" t="s">
        <v>3923</v>
      </c>
      <c r="F1182" t="s">
        <v>1691</v>
      </c>
      <c r="G1182">
        <v>35</v>
      </c>
    </row>
    <row r="1183" spans="1:7" x14ac:dyDescent="0.3">
      <c r="A1183">
        <v>2135</v>
      </c>
      <c r="B1183" t="s">
        <v>6065</v>
      </c>
      <c r="C1183">
        <v>55</v>
      </c>
      <c r="D1183" t="s">
        <v>7951</v>
      </c>
      <c r="E1183" t="s">
        <v>3923</v>
      </c>
      <c r="F1183" t="s">
        <v>1691</v>
      </c>
      <c r="G1183">
        <v>35</v>
      </c>
    </row>
    <row r="1184" spans="1:7" x14ac:dyDescent="0.3">
      <c r="A1184">
        <v>2199</v>
      </c>
      <c r="B1184" t="s">
        <v>6129</v>
      </c>
      <c r="C1184">
        <v>57</v>
      </c>
      <c r="D1184" t="s">
        <v>7951</v>
      </c>
      <c r="E1184" t="s">
        <v>3923</v>
      </c>
      <c r="F1184" t="s">
        <v>1691</v>
      </c>
      <c r="G1184">
        <v>35</v>
      </c>
    </row>
    <row r="1185" spans="1:7" x14ac:dyDescent="0.3">
      <c r="A1185">
        <v>2211</v>
      </c>
      <c r="B1185" t="s">
        <v>6141</v>
      </c>
      <c r="C1185">
        <v>30</v>
      </c>
      <c r="D1185" t="s">
        <v>7952</v>
      </c>
      <c r="E1185" t="s">
        <v>3923</v>
      </c>
      <c r="F1185" t="s">
        <v>1691</v>
      </c>
      <c r="G1185">
        <v>35</v>
      </c>
    </row>
    <row r="1186" spans="1:7" x14ac:dyDescent="0.3">
      <c r="A1186">
        <v>2280</v>
      </c>
      <c r="B1186" t="s">
        <v>6210</v>
      </c>
      <c r="C1186">
        <v>53</v>
      </c>
      <c r="D1186" t="s">
        <v>7951</v>
      </c>
      <c r="E1186" t="s">
        <v>3923</v>
      </c>
      <c r="F1186" t="s">
        <v>1691</v>
      </c>
      <c r="G1186">
        <v>35</v>
      </c>
    </row>
    <row r="1187" spans="1:7" x14ac:dyDescent="0.3">
      <c r="A1187">
        <v>2287</v>
      </c>
      <c r="B1187" t="s">
        <v>6217</v>
      </c>
      <c r="C1187">
        <v>67</v>
      </c>
      <c r="D1187" t="s">
        <v>3922</v>
      </c>
      <c r="E1187" t="s">
        <v>3923</v>
      </c>
      <c r="F1187" t="s">
        <v>1691</v>
      </c>
      <c r="G1187">
        <v>35</v>
      </c>
    </row>
    <row r="1188" spans="1:7" x14ac:dyDescent="0.3">
      <c r="A1188">
        <v>2412</v>
      </c>
      <c r="B1188" t="s">
        <v>6342</v>
      </c>
      <c r="C1188">
        <v>49</v>
      </c>
      <c r="D1188" t="s">
        <v>7951</v>
      </c>
      <c r="E1188" t="s">
        <v>3923</v>
      </c>
      <c r="F1188" t="s">
        <v>1691</v>
      </c>
      <c r="G1188">
        <v>35</v>
      </c>
    </row>
    <row r="1189" spans="1:7" x14ac:dyDescent="0.3">
      <c r="A1189">
        <v>2482</v>
      </c>
      <c r="B1189" t="s">
        <v>6412</v>
      </c>
      <c r="C1189">
        <v>41</v>
      </c>
      <c r="D1189" t="s">
        <v>7952</v>
      </c>
      <c r="E1189" t="s">
        <v>3923</v>
      </c>
      <c r="F1189" t="s">
        <v>1691</v>
      </c>
      <c r="G1189">
        <v>35</v>
      </c>
    </row>
    <row r="1190" spans="1:7" x14ac:dyDescent="0.3">
      <c r="A1190">
        <v>2591</v>
      </c>
      <c r="B1190" t="s">
        <v>6521</v>
      </c>
      <c r="C1190">
        <v>57</v>
      </c>
      <c r="D1190" t="s">
        <v>7951</v>
      </c>
      <c r="E1190" t="s">
        <v>3923</v>
      </c>
      <c r="F1190" t="s">
        <v>1691</v>
      </c>
      <c r="G1190">
        <v>35</v>
      </c>
    </row>
    <row r="1191" spans="1:7" x14ac:dyDescent="0.3">
      <c r="A1191">
        <v>2597</v>
      </c>
      <c r="B1191" t="s">
        <v>6527</v>
      </c>
      <c r="C1191">
        <v>63</v>
      </c>
      <c r="D1191" t="s">
        <v>3922</v>
      </c>
      <c r="E1191" t="s">
        <v>3923</v>
      </c>
      <c r="F1191" t="s">
        <v>1691</v>
      </c>
      <c r="G1191">
        <v>35</v>
      </c>
    </row>
    <row r="1192" spans="1:7" x14ac:dyDescent="0.3">
      <c r="A1192">
        <v>2639</v>
      </c>
      <c r="B1192" t="s">
        <v>6569</v>
      </c>
      <c r="C1192">
        <v>22</v>
      </c>
      <c r="D1192" t="s">
        <v>3926</v>
      </c>
      <c r="E1192" t="s">
        <v>3923</v>
      </c>
      <c r="F1192" t="s">
        <v>1691</v>
      </c>
      <c r="G1192">
        <v>35</v>
      </c>
    </row>
    <row r="1193" spans="1:7" x14ac:dyDescent="0.3">
      <c r="A1193">
        <v>2705</v>
      </c>
      <c r="B1193" t="s">
        <v>6636</v>
      </c>
      <c r="C1193">
        <v>52</v>
      </c>
      <c r="D1193" t="s">
        <v>7951</v>
      </c>
      <c r="E1193" t="s">
        <v>6584</v>
      </c>
      <c r="F1193" t="s">
        <v>1691</v>
      </c>
      <c r="G1193">
        <v>35</v>
      </c>
    </row>
    <row r="1194" spans="1:7" x14ac:dyDescent="0.3">
      <c r="A1194">
        <v>2738</v>
      </c>
      <c r="B1194" t="s">
        <v>6669</v>
      </c>
      <c r="C1194">
        <v>57</v>
      </c>
      <c r="D1194" t="s">
        <v>7951</v>
      </c>
      <c r="E1194" t="s">
        <v>6584</v>
      </c>
      <c r="F1194" t="s">
        <v>1691</v>
      </c>
      <c r="G1194">
        <v>35</v>
      </c>
    </row>
    <row r="1195" spans="1:7" x14ac:dyDescent="0.3">
      <c r="A1195">
        <v>2764</v>
      </c>
      <c r="B1195" t="s">
        <v>6695</v>
      </c>
      <c r="C1195">
        <v>28</v>
      </c>
      <c r="D1195" t="s">
        <v>7952</v>
      </c>
      <c r="E1195" t="s">
        <v>6584</v>
      </c>
      <c r="F1195" t="s">
        <v>1691</v>
      </c>
      <c r="G1195">
        <v>35</v>
      </c>
    </row>
    <row r="1196" spans="1:7" x14ac:dyDescent="0.3">
      <c r="A1196">
        <v>2858</v>
      </c>
      <c r="B1196" t="s">
        <v>6789</v>
      </c>
      <c r="C1196">
        <v>44</v>
      </c>
      <c r="D1196" t="s">
        <v>7951</v>
      </c>
      <c r="E1196" t="s">
        <v>6584</v>
      </c>
      <c r="F1196" t="s">
        <v>1691</v>
      </c>
      <c r="G1196">
        <v>35</v>
      </c>
    </row>
    <row r="1197" spans="1:7" x14ac:dyDescent="0.3">
      <c r="A1197">
        <v>3089</v>
      </c>
      <c r="B1197" t="s">
        <v>7020</v>
      </c>
      <c r="C1197">
        <v>34</v>
      </c>
      <c r="D1197" t="s">
        <v>7952</v>
      </c>
      <c r="E1197" t="s">
        <v>6584</v>
      </c>
      <c r="F1197" t="s">
        <v>1691</v>
      </c>
      <c r="G1197">
        <v>35</v>
      </c>
    </row>
    <row r="1198" spans="1:7" x14ac:dyDescent="0.3">
      <c r="A1198">
        <v>3175</v>
      </c>
      <c r="B1198" t="s">
        <v>7106</v>
      </c>
      <c r="C1198">
        <v>45</v>
      </c>
      <c r="D1198" t="s">
        <v>7951</v>
      </c>
      <c r="E1198" t="s">
        <v>6584</v>
      </c>
      <c r="F1198" t="s">
        <v>1691</v>
      </c>
      <c r="G1198">
        <v>35</v>
      </c>
    </row>
    <row r="1199" spans="1:7" x14ac:dyDescent="0.3">
      <c r="A1199">
        <v>3194</v>
      </c>
      <c r="B1199" t="s">
        <v>7125</v>
      </c>
      <c r="C1199">
        <v>63</v>
      </c>
      <c r="D1199" t="s">
        <v>3922</v>
      </c>
      <c r="E1199" t="s">
        <v>6584</v>
      </c>
      <c r="F1199" t="s">
        <v>1691</v>
      </c>
      <c r="G1199">
        <v>35</v>
      </c>
    </row>
    <row r="1200" spans="1:7" x14ac:dyDescent="0.3">
      <c r="A1200">
        <v>3340</v>
      </c>
      <c r="B1200" t="s">
        <v>7271</v>
      </c>
      <c r="C1200">
        <v>20</v>
      </c>
      <c r="D1200" t="s">
        <v>3926</v>
      </c>
      <c r="E1200" t="s">
        <v>6584</v>
      </c>
      <c r="F1200" t="s">
        <v>1691</v>
      </c>
      <c r="G1200">
        <v>35</v>
      </c>
    </row>
    <row r="1201" spans="1:7" x14ac:dyDescent="0.3">
      <c r="A1201">
        <v>3342</v>
      </c>
      <c r="B1201" t="s">
        <v>7273</v>
      </c>
      <c r="C1201">
        <v>55</v>
      </c>
      <c r="D1201" t="s">
        <v>7951</v>
      </c>
      <c r="E1201" t="s">
        <v>6584</v>
      </c>
      <c r="F1201" t="s">
        <v>1691</v>
      </c>
      <c r="G1201">
        <v>35</v>
      </c>
    </row>
    <row r="1202" spans="1:7" x14ac:dyDescent="0.3">
      <c r="A1202">
        <v>3419</v>
      </c>
      <c r="B1202" t="s">
        <v>7350</v>
      </c>
      <c r="C1202">
        <v>53</v>
      </c>
      <c r="D1202" t="s">
        <v>7951</v>
      </c>
      <c r="E1202" t="s">
        <v>6584</v>
      </c>
      <c r="F1202" t="s">
        <v>1691</v>
      </c>
      <c r="G1202">
        <v>35</v>
      </c>
    </row>
    <row r="1203" spans="1:7" x14ac:dyDescent="0.3">
      <c r="A1203">
        <v>3421</v>
      </c>
      <c r="B1203" t="s">
        <v>7352</v>
      </c>
      <c r="C1203">
        <v>19</v>
      </c>
      <c r="D1203" t="s">
        <v>3926</v>
      </c>
      <c r="E1203" t="s">
        <v>6584</v>
      </c>
      <c r="F1203" t="s">
        <v>1691</v>
      </c>
      <c r="G1203">
        <v>35</v>
      </c>
    </row>
    <row r="1204" spans="1:7" x14ac:dyDescent="0.3">
      <c r="A1204">
        <v>3450</v>
      </c>
      <c r="B1204" t="s">
        <v>7381</v>
      </c>
      <c r="C1204">
        <v>48</v>
      </c>
      <c r="D1204" t="s">
        <v>7951</v>
      </c>
      <c r="E1204" t="s">
        <v>6584</v>
      </c>
      <c r="F1204" t="s">
        <v>1691</v>
      </c>
      <c r="G1204">
        <v>35</v>
      </c>
    </row>
    <row r="1205" spans="1:7" x14ac:dyDescent="0.3">
      <c r="A1205">
        <v>3483</v>
      </c>
      <c r="B1205" t="s">
        <v>7414</v>
      </c>
      <c r="C1205">
        <v>66</v>
      </c>
      <c r="D1205" t="s">
        <v>3922</v>
      </c>
      <c r="E1205" t="s">
        <v>6584</v>
      </c>
      <c r="F1205" t="s">
        <v>1691</v>
      </c>
      <c r="G1205">
        <v>35</v>
      </c>
    </row>
    <row r="1206" spans="1:7" x14ac:dyDescent="0.3">
      <c r="A1206">
        <v>3494</v>
      </c>
      <c r="B1206" t="s">
        <v>7425</v>
      </c>
      <c r="C1206">
        <v>48</v>
      </c>
      <c r="D1206" t="s">
        <v>7951</v>
      </c>
      <c r="E1206" t="s">
        <v>6584</v>
      </c>
      <c r="F1206" t="s">
        <v>1691</v>
      </c>
      <c r="G1206">
        <v>35</v>
      </c>
    </row>
    <row r="1207" spans="1:7" x14ac:dyDescent="0.3">
      <c r="A1207">
        <v>3522</v>
      </c>
      <c r="B1207" t="s">
        <v>7453</v>
      </c>
      <c r="C1207">
        <v>52</v>
      </c>
      <c r="D1207" t="s">
        <v>7951</v>
      </c>
      <c r="E1207" t="s">
        <v>6584</v>
      </c>
      <c r="F1207" t="s">
        <v>1691</v>
      </c>
      <c r="G1207">
        <v>35</v>
      </c>
    </row>
    <row r="1208" spans="1:7" x14ac:dyDescent="0.3">
      <c r="A1208">
        <v>3566</v>
      </c>
      <c r="B1208" t="s">
        <v>7497</v>
      </c>
      <c r="C1208">
        <v>49</v>
      </c>
      <c r="D1208" t="s">
        <v>7951</v>
      </c>
      <c r="E1208" t="s">
        <v>6584</v>
      </c>
      <c r="F1208" t="s">
        <v>1691</v>
      </c>
      <c r="G1208">
        <v>35</v>
      </c>
    </row>
    <row r="1209" spans="1:7" x14ac:dyDescent="0.3">
      <c r="A1209">
        <v>3629</v>
      </c>
      <c r="B1209" t="s">
        <v>7560</v>
      </c>
      <c r="C1209">
        <v>53</v>
      </c>
      <c r="D1209" t="s">
        <v>7951</v>
      </c>
      <c r="E1209" t="s">
        <v>6584</v>
      </c>
      <c r="F1209" t="s">
        <v>1691</v>
      </c>
      <c r="G1209">
        <v>35</v>
      </c>
    </row>
    <row r="1210" spans="1:7" x14ac:dyDescent="0.3">
      <c r="A1210">
        <v>3715</v>
      </c>
      <c r="B1210" t="s">
        <v>7646</v>
      </c>
      <c r="C1210">
        <v>18</v>
      </c>
      <c r="D1210" t="s">
        <v>3926</v>
      </c>
      <c r="E1210" t="s">
        <v>6584</v>
      </c>
      <c r="F1210" t="s">
        <v>1691</v>
      </c>
      <c r="G1210">
        <v>35</v>
      </c>
    </row>
    <row r="1211" spans="1:7" x14ac:dyDescent="0.3">
      <c r="A1211">
        <v>3773</v>
      </c>
      <c r="B1211" t="s">
        <v>7704</v>
      </c>
      <c r="C1211">
        <v>44</v>
      </c>
      <c r="D1211" t="s">
        <v>7951</v>
      </c>
      <c r="E1211" t="s">
        <v>6584</v>
      </c>
      <c r="F1211" t="s">
        <v>1691</v>
      </c>
      <c r="G1211">
        <v>35</v>
      </c>
    </row>
    <row r="1212" spans="1:7" x14ac:dyDescent="0.3">
      <c r="A1212">
        <v>15</v>
      </c>
      <c r="B1212" t="s">
        <v>3943</v>
      </c>
      <c r="C1212">
        <v>64</v>
      </c>
      <c r="D1212" t="s">
        <v>3922</v>
      </c>
      <c r="E1212" t="s">
        <v>3923</v>
      </c>
      <c r="F1212" t="s">
        <v>7</v>
      </c>
      <c r="G1212">
        <v>34</v>
      </c>
    </row>
    <row r="1213" spans="1:7" x14ac:dyDescent="0.3">
      <c r="A1213">
        <v>50</v>
      </c>
      <c r="B1213" t="s">
        <v>3980</v>
      </c>
      <c r="C1213">
        <v>68</v>
      </c>
      <c r="D1213" t="s">
        <v>3922</v>
      </c>
      <c r="E1213" t="s">
        <v>3923</v>
      </c>
      <c r="F1213" t="s">
        <v>7</v>
      </c>
      <c r="G1213">
        <v>34</v>
      </c>
    </row>
    <row r="1214" spans="1:7" x14ac:dyDescent="0.3">
      <c r="A1214">
        <v>72</v>
      </c>
      <c r="B1214" t="s">
        <v>4002</v>
      </c>
      <c r="C1214">
        <v>36</v>
      </c>
      <c r="D1214" t="s">
        <v>7952</v>
      </c>
      <c r="E1214" t="s">
        <v>3923</v>
      </c>
      <c r="F1214" t="s">
        <v>7</v>
      </c>
      <c r="G1214">
        <v>34</v>
      </c>
    </row>
    <row r="1215" spans="1:7" x14ac:dyDescent="0.3">
      <c r="A1215">
        <v>84</v>
      </c>
      <c r="B1215" t="s">
        <v>4014</v>
      </c>
      <c r="C1215">
        <v>36</v>
      </c>
      <c r="D1215" t="s">
        <v>7952</v>
      </c>
      <c r="E1215" t="s">
        <v>3923</v>
      </c>
      <c r="F1215" t="s">
        <v>7</v>
      </c>
      <c r="G1215">
        <v>34</v>
      </c>
    </row>
    <row r="1216" spans="1:7" x14ac:dyDescent="0.3">
      <c r="A1216">
        <v>161</v>
      </c>
      <c r="B1216" t="s">
        <v>4091</v>
      </c>
      <c r="C1216">
        <v>27</v>
      </c>
      <c r="D1216" t="s">
        <v>7952</v>
      </c>
      <c r="E1216" t="s">
        <v>3923</v>
      </c>
      <c r="F1216" t="s">
        <v>7</v>
      </c>
      <c r="G1216">
        <v>34</v>
      </c>
    </row>
    <row r="1217" spans="1:7" x14ac:dyDescent="0.3">
      <c r="A1217">
        <v>186</v>
      </c>
      <c r="B1217" t="s">
        <v>4116</v>
      </c>
      <c r="C1217">
        <v>46</v>
      </c>
      <c r="D1217" t="s">
        <v>7951</v>
      </c>
      <c r="E1217" t="s">
        <v>3923</v>
      </c>
      <c r="F1217" t="s">
        <v>7</v>
      </c>
      <c r="G1217">
        <v>34</v>
      </c>
    </row>
    <row r="1218" spans="1:7" x14ac:dyDescent="0.3">
      <c r="A1218">
        <v>196</v>
      </c>
      <c r="B1218" t="s">
        <v>4126</v>
      </c>
      <c r="C1218">
        <v>51</v>
      </c>
      <c r="D1218" t="s">
        <v>7951</v>
      </c>
      <c r="E1218" t="s">
        <v>3923</v>
      </c>
      <c r="F1218" t="s">
        <v>7</v>
      </c>
      <c r="G1218">
        <v>34</v>
      </c>
    </row>
    <row r="1219" spans="1:7" x14ac:dyDescent="0.3">
      <c r="A1219">
        <v>224</v>
      </c>
      <c r="B1219" t="s">
        <v>4154</v>
      </c>
      <c r="C1219">
        <v>20</v>
      </c>
      <c r="D1219" t="s">
        <v>3926</v>
      </c>
      <c r="E1219" t="s">
        <v>3923</v>
      </c>
      <c r="F1219" t="s">
        <v>7</v>
      </c>
      <c r="G1219">
        <v>34</v>
      </c>
    </row>
    <row r="1220" spans="1:7" x14ac:dyDescent="0.3">
      <c r="A1220">
        <v>252</v>
      </c>
      <c r="B1220" t="s">
        <v>4182</v>
      </c>
      <c r="C1220">
        <v>21</v>
      </c>
      <c r="D1220" t="s">
        <v>3926</v>
      </c>
      <c r="E1220" t="s">
        <v>3923</v>
      </c>
      <c r="F1220" t="s">
        <v>7</v>
      </c>
      <c r="G1220">
        <v>34</v>
      </c>
    </row>
    <row r="1221" spans="1:7" x14ac:dyDescent="0.3">
      <c r="A1221">
        <v>289</v>
      </c>
      <c r="B1221" t="s">
        <v>4219</v>
      </c>
      <c r="C1221">
        <v>30</v>
      </c>
      <c r="D1221" t="s">
        <v>7952</v>
      </c>
      <c r="E1221" t="s">
        <v>3923</v>
      </c>
      <c r="F1221" t="s">
        <v>7</v>
      </c>
      <c r="G1221">
        <v>34</v>
      </c>
    </row>
    <row r="1222" spans="1:7" x14ac:dyDescent="0.3">
      <c r="A1222">
        <v>330</v>
      </c>
      <c r="B1222" t="s">
        <v>4260</v>
      </c>
      <c r="C1222">
        <v>70</v>
      </c>
      <c r="D1222" t="s">
        <v>3922</v>
      </c>
      <c r="E1222" t="s">
        <v>3923</v>
      </c>
      <c r="F1222" t="s">
        <v>7</v>
      </c>
      <c r="G1222">
        <v>34</v>
      </c>
    </row>
    <row r="1223" spans="1:7" x14ac:dyDescent="0.3">
      <c r="A1223">
        <v>441</v>
      </c>
      <c r="B1223" t="s">
        <v>4371</v>
      </c>
      <c r="C1223">
        <v>20</v>
      </c>
      <c r="D1223" t="s">
        <v>3926</v>
      </c>
      <c r="E1223" t="s">
        <v>3923</v>
      </c>
      <c r="F1223" t="s">
        <v>7</v>
      </c>
      <c r="G1223">
        <v>34</v>
      </c>
    </row>
    <row r="1224" spans="1:7" x14ac:dyDescent="0.3">
      <c r="A1224">
        <v>555</v>
      </c>
      <c r="B1224" t="s">
        <v>4485</v>
      </c>
      <c r="C1224">
        <v>56</v>
      </c>
      <c r="D1224" t="s">
        <v>7951</v>
      </c>
      <c r="E1224" t="s">
        <v>3923</v>
      </c>
      <c r="F1224" t="s">
        <v>7</v>
      </c>
      <c r="G1224">
        <v>34</v>
      </c>
    </row>
    <row r="1225" spans="1:7" x14ac:dyDescent="0.3">
      <c r="A1225">
        <v>772</v>
      </c>
      <c r="B1225" t="s">
        <v>4702</v>
      </c>
      <c r="C1225">
        <v>22</v>
      </c>
      <c r="D1225" t="s">
        <v>3926</v>
      </c>
      <c r="E1225" t="s">
        <v>3923</v>
      </c>
      <c r="F1225" t="s">
        <v>7</v>
      </c>
      <c r="G1225">
        <v>34</v>
      </c>
    </row>
    <row r="1226" spans="1:7" x14ac:dyDescent="0.3">
      <c r="A1226">
        <v>796</v>
      </c>
      <c r="B1226" t="s">
        <v>4726</v>
      </c>
      <c r="C1226">
        <v>39</v>
      </c>
      <c r="D1226" t="s">
        <v>7952</v>
      </c>
      <c r="E1226" t="s">
        <v>3923</v>
      </c>
      <c r="F1226" t="s">
        <v>7</v>
      </c>
      <c r="G1226">
        <v>34</v>
      </c>
    </row>
    <row r="1227" spans="1:7" x14ac:dyDescent="0.3">
      <c r="A1227">
        <v>819</v>
      </c>
      <c r="B1227" t="s">
        <v>4749</v>
      </c>
      <c r="C1227">
        <v>59</v>
      </c>
      <c r="D1227" t="s">
        <v>3922</v>
      </c>
      <c r="E1227" t="s">
        <v>3923</v>
      </c>
      <c r="F1227" t="s">
        <v>7</v>
      </c>
      <c r="G1227">
        <v>34</v>
      </c>
    </row>
    <row r="1228" spans="1:7" x14ac:dyDescent="0.3">
      <c r="A1228">
        <v>885</v>
      </c>
      <c r="B1228" t="s">
        <v>4815</v>
      </c>
      <c r="C1228">
        <v>67</v>
      </c>
      <c r="D1228" t="s">
        <v>3922</v>
      </c>
      <c r="E1228" t="s">
        <v>3923</v>
      </c>
      <c r="F1228" t="s">
        <v>7</v>
      </c>
      <c r="G1228">
        <v>34</v>
      </c>
    </row>
    <row r="1229" spans="1:7" x14ac:dyDescent="0.3">
      <c r="A1229">
        <v>902</v>
      </c>
      <c r="B1229" t="s">
        <v>4832</v>
      </c>
      <c r="C1229">
        <v>60</v>
      </c>
      <c r="D1229" t="s">
        <v>3922</v>
      </c>
      <c r="E1229" t="s">
        <v>3923</v>
      </c>
      <c r="F1229" t="s">
        <v>7</v>
      </c>
      <c r="G1229">
        <v>34</v>
      </c>
    </row>
    <row r="1230" spans="1:7" x14ac:dyDescent="0.3">
      <c r="A1230">
        <v>908</v>
      </c>
      <c r="B1230" t="s">
        <v>4838</v>
      </c>
      <c r="C1230">
        <v>32</v>
      </c>
      <c r="D1230" t="s">
        <v>7952</v>
      </c>
      <c r="E1230" t="s">
        <v>3923</v>
      </c>
      <c r="F1230" t="s">
        <v>7</v>
      </c>
      <c r="G1230">
        <v>34</v>
      </c>
    </row>
    <row r="1231" spans="1:7" x14ac:dyDescent="0.3">
      <c r="A1231">
        <v>952</v>
      </c>
      <c r="B1231" t="s">
        <v>4882</v>
      </c>
      <c r="C1231">
        <v>47</v>
      </c>
      <c r="D1231" t="s">
        <v>7951</v>
      </c>
      <c r="E1231" t="s">
        <v>3923</v>
      </c>
      <c r="F1231" t="s">
        <v>7</v>
      </c>
      <c r="G1231">
        <v>34</v>
      </c>
    </row>
    <row r="1232" spans="1:7" x14ac:dyDescent="0.3">
      <c r="A1232">
        <v>978</v>
      </c>
      <c r="B1232" t="s">
        <v>4908</v>
      </c>
      <c r="C1232">
        <v>20</v>
      </c>
      <c r="D1232" t="s">
        <v>3926</v>
      </c>
      <c r="E1232" t="s">
        <v>3923</v>
      </c>
      <c r="F1232" t="s">
        <v>7</v>
      </c>
      <c r="G1232">
        <v>34</v>
      </c>
    </row>
    <row r="1233" spans="1:7" x14ac:dyDescent="0.3">
      <c r="A1233">
        <v>980</v>
      </c>
      <c r="B1233" t="s">
        <v>4910</v>
      </c>
      <c r="C1233">
        <v>64</v>
      </c>
      <c r="D1233" t="s">
        <v>3922</v>
      </c>
      <c r="E1233" t="s">
        <v>3923</v>
      </c>
      <c r="F1233" t="s">
        <v>7</v>
      </c>
      <c r="G1233">
        <v>34</v>
      </c>
    </row>
    <row r="1234" spans="1:7" x14ac:dyDescent="0.3">
      <c r="A1234">
        <v>1016</v>
      </c>
      <c r="B1234" t="s">
        <v>4946</v>
      </c>
      <c r="C1234">
        <v>68</v>
      </c>
      <c r="D1234" t="s">
        <v>3922</v>
      </c>
      <c r="E1234" t="s">
        <v>3923</v>
      </c>
      <c r="F1234" t="s">
        <v>7</v>
      </c>
      <c r="G1234">
        <v>34</v>
      </c>
    </row>
    <row r="1235" spans="1:7" x14ac:dyDescent="0.3">
      <c r="A1235">
        <v>1073</v>
      </c>
      <c r="B1235" t="s">
        <v>5003</v>
      </c>
      <c r="C1235">
        <v>48</v>
      </c>
      <c r="D1235" t="s">
        <v>7951</v>
      </c>
      <c r="E1235" t="s">
        <v>3923</v>
      </c>
      <c r="F1235" t="s">
        <v>1691</v>
      </c>
      <c r="G1235">
        <v>34</v>
      </c>
    </row>
    <row r="1236" spans="1:7" x14ac:dyDescent="0.3">
      <c r="A1236">
        <v>1181</v>
      </c>
      <c r="B1236" t="s">
        <v>5111</v>
      </c>
      <c r="C1236">
        <v>23</v>
      </c>
      <c r="D1236" t="s">
        <v>3926</v>
      </c>
      <c r="E1236" t="s">
        <v>3923</v>
      </c>
      <c r="F1236" t="s">
        <v>1691</v>
      </c>
      <c r="G1236">
        <v>34</v>
      </c>
    </row>
    <row r="1237" spans="1:7" x14ac:dyDescent="0.3">
      <c r="A1237">
        <v>1242</v>
      </c>
      <c r="B1237" t="s">
        <v>5172</v>
      </c>
      <c r="C1237">
        <v>58</v>
      </c>
      <c r="D1237" t="s">
        <v>3922</v>
      </c>
      <c r="E1237" t="s">
        <v>3923</v>
      </c>
      <c r="F1237" t="s">
        <v>1691</v>
      </c>
      <c r="G1237">
        <v>34</v>
      </c>
    </row>
    <row r="1238" spans="1:7" x14ac:dyDescent="0.3">
      <c r="A1238">
        <v>1259</v>
      </c>
      <c r="B1238" t="s">
        <v>5189</v>
      </c>
      <c r="C1238">
        <v>47</v>
      </c>
      <c r="D1238" t="s">
        <v>7951</v>
      </c>
      <c r="E1238" t="s">
        <v>3923</v>
      </c>
      <c r="F1238" t="s">
        <v>1691</v>
      </c>
      <c r="G1238">
        <v>34</v>
      </c>
    </row>
    <row r="1239" spans="1:7" x14ac:dyDescent="0.3">
      <c r="A1239">
        <v>1289</v>
      </c>
      <c r="B1239" t="s">
        <v>5219</v>
      </c>
      <c r="C1239">
        <v>66</v>
      </c>
      <c r="D1239" t="s">
        <v>3922</v>
      </c>
      <c r="E1239" t="s">
        <v>3923</v>
      </c>
      <c r="F1239" t="s">
        <v>1691</v>
      </c>
      <c r="G1239">
        <v>34</v>
      </c>
    </row>
    <row r="1240" spans="1:7" x14ac:dyDescent="0.3">
      <c r="A1240">
        <v>1344</v>
      </c>
      <c r="B1240" t="s">
        <v>5274</v>
      </c>
      <c r="C1240">
        <v>68</v>
      </c>
      <c r="D1240" t="s">
        <v>3922</v>
      </c>
      <c r="E1240" t="s">
        <v>3923</v>
      </c>
      <c r="F1240" t="s">
        <v>1691</v>
      </c>
      <c r="G1240">
        <v>34</v>
      </c>
    </row>
    <row r="1241" spans="1:7" x14ac:dyDescent="0.3">
      <c r="A1241">
        <v>1357</v>
      </c>
      <c r="B1241" t="s">
        <v>5287</v>
      </c>
      <c r="C1241">
        <v>49</v>
      </c>
      <c r="D1241" t="s">
        <v>7951</v>
      </c>
      <c r="E1241" t="s">
        <v>3923</v>
      </c>
      <c r="F1241" t="s">
        <v>1691</v>
      </c>
      <c r="G1241">
        <v>34</v>
      </c>
    </row>
    <row r="1242" spans="1:7" x14ac:dyDescent="0.3">
      <c r="A1242">
        <v>1393</v>
      </c>
      <c r="B1242" t="s">
        <v>5323</v>
      </c>
      <c r="C1242">
        <v>31</v>
      </c>
      <c r="D1242" t="s">
        <v>7952</v>
      </c>
      <c r="E1242" t="s">
        <v>3923</v>
      </c>
      <c r="F1242" t="s">
        <v>1691</v>
      </c>
      <c r="G1242">
        <v>34</v>
      </c>
    </row>
    <row r="1243" spans="1:7" x14ac:dyDescent="0.3">
      <c r="A1243">
        <v>1425</v>
      </c>
      <c r="B1243" t="s">
        <v>5355</v>
      </c>
      <c r="C1243">
        <v>66</v>
      </c>
      <c r="D1243" t="s">
        <v>3922</v>
      </c>
      <c r="E1243" t="s">
        <v>3923</v>
      </c>
      <c r="F1243" t="s">
        <v>1691</v>
      </c>
      <c r="G1243">
        <v>34</v>
      </c>
    </row>
    <row r="1244" spans="1:7" x14ac:dyDescent="0.3">
      <c r="A1244">
        <v>1459</v>
      </c>
      <c r="B1244" t="s">
        <v>5389</v>
      </c>
      <c r="C1244">
        <v>35</v>
      </c>
      <c r="D1244" t="s">
        <v>7952</v>
      </c>
      <c r="E1244" t="s">
        <v>3923</v>
      </c>
      <c r="F1244" t="s">
        <v>1691</v>
      </c>
      <c r="G1244">
        <v>34</v>
      </c>
    </row>
    <row r="1245" spans="1:7" x14ac:dyDescent="0.3">
      <c r="A1245">
        <v>1516</v>
      </c>
      <c r="B1245" t="s">
        <v>5446</v>
      </c>
      <c r="C1245">
        <v>39</v>
      </c>
      <c r="D1245" t="s">
        <v>7952</v>
      </c>
      <c r="E1245" t="s">
        <v>3923</v>
      </c>
      <c r="F1245" t="s">
        <v>1691</v>
      </c>
      <c r="G1245">
        <v>34</v>
      </c>
    </row>
    <row r="1246" spans="1:7" x14ac:dyDescent="0.3">
      <c r="A1246">
        <v>1558</v>
      </c>
      <c r="B1246" t="s">
        <v>5488</v>
      </c>
      <c r="C1246">
        <v>27</v>
      </c>
      <c r="D1246" t="s">
        <v>7952</v>
      </c>
      <c r="E1246" t="s">
        <v>3923</v>
      </c>
      <c r="F1246" t="s">
        <v>1691</v>
      </c>
      <c r="G1246">
        <v>34</v>
      </c>
    </row>
    <row r="1247" spans="1:7" x14ac:dyDescent="0.3">
      <c r="A1247">
        <v>1598</v>
      </c>
      <c r="B1247" t="s">
        <v>5528</v>
      </c>
      <c r="C1247">
        <v>43</v>
      </c>
      <c r="D1247" t="s">
        <v>7951</v>
      </c>
      <c r="E1247" t="s">
        <v>3923</v>
      </c>
      <c r="F1247" t="s">
        <v>1691</v>
      </c>
      <c r="G1247">
        <v>34</v>
      </c>
    </row>
    <row r="1248" spans="1:7" x14ac:dyDescent="0.3">
      <c r="A1248">
        <v>1677</v>
      </c>
      <c r="B1248" t="s">
        <v>5607</v>
      </c>
      <c r="C1248">
        <v>27</v>
      </c>
      <c r="D1248" t="s">
        <v>7952</v>
      </c>
      <c r="E1248" t="s">
        <v>3923</v>
      </c>
      <c r="F1248" t="s">
        <v>1691</v>
      </c>
      <c r="G1248">
        <v>34</v>
      </c>
    </row>
    <row r="1249" spans="1:7" x14ac:dyDescent="0.3">
      <c r="A1249">
        <v>1700</v>
      </c>
      <c r="B1249" t="s">
        <v>5630</v>
      </c>
      <c r="C1249">
        <v>20</v>
      </c>
      <c r="D1249" t="s">
        <v>3926</v>
      </c>
      <c r="E1249" t="s">
        <v>3923</v>
      </c>
      <c r="F1249" t="s">
        <v>1691</v>
      </c>
      <c r="G1249">
        <v>34</v>
      </c>
    </row>
    <row r="1250" spans="1:7" x14ac:dyDescent="0.3">
      <c r="A1250">
        <v>1752</v>
      </c>
      <c r="B1250" t="s">
        <v>5682</v>
      </c>
      <c r="C1250">
        <v>57</v>
      </c>
      <c r="D1250" t="s">
        <v>7951</v>
      </c>
      <c r="E1250" t="s">
        <v>3923</v>
      </c>
      <c r="F1250" t="s">
        <v>1691</v>
      </c>
      <c r="G1250">
        <v>34</v>
      </c>
    </row>
    <row r="1251" spans="1:7" x14ac:dyDescent="0.3">
      <c r="A1251">
        <v>1765</v>
      </c>
      <c r="B1251" t="s">
        <v>5695</v>
      </c>
      <c r="C1251">
        <v>61</v>
      </c>
      <c r="D1251" t="s">
        <v>3922</v>
      </c>
      <c r="E1251" t="s">
        <v>3923</v>
      </c>
      <c r="F1251" t="s">
        <v>1691</v>
      </c>
      <c r="G1251">
        <v>34</v>
      </c>
    </row>
    <row r="1252" spans="1:7" x14ac:dyDescent="0.3">
      <c r="A1252">
        <v>1771</v>
      </c>
      <c r="B1252" t="s">
        <v>5701</v>
      </c>
      <c r="C1252">
        <v>53</v>
      </c>
      <c r="D1252" t="s">
        <v>7951</v>
      </c>
      <c r="E1252" t="s">
        <v>3923</v>
      </c>
      <c r="F1252" t="s">
        <v>1691</v>
      </c>
      <c r="G1252">
        <v>34</v>
      </c>
    </row>
    <row r="1253" spans="1:7" x14ac:dyDescent="0.3">
      <c r="A1253">
        <v>1797</v>
      </c>
      <c r="B1253" t="s">
        <v>5727</v>
      </c>
      <c r="C1253">
        <v>62</v>
      </c>
      <c r="D1253" t="s">
        <v>3922</v>
      </c>
      <c r="E1253" t="s">
        <v>3923</v>
      </c>
      <c r="F1253" t="s">
        <v>1691</v>
      </c>
      <c r="G1253">
        <v>34</v>
      </c>
    </row>
    <row r="1254" spans="1:7" x14ac:dyDescent="0.3">
      <c r="A1254">
        <v>1849</v>
      </c>
      <c r="B1254" t="s">
        <v>5779</v>
      </c>
      <c r="C1254">
        <v>19</v>
      </c>
      <c r="D1254" t="s">
        <v>3926</v>
      </c>
      <c r="E1254" t="s">
        <v>3923</v>
      </c>
      <c r="F1254" t="s">
        <v>1691</v>
      </c>
      <c r="G1254">
        <v>34</v>
      </c>
    </row>
    <row r="1255" spans="1:7" x14ac:dyDescent="0.3">
      <c r="A1255">
        <v>1901</v>
      </c>
      <c r="B1255" t="s">
        <v>5831</v>
      </c>
      <c r="C1255">
        <v>65</v>
      </c>
      <c r="D1255" t="s">
        <v>3922</v>
      </c>
      <c r="E1255" t="s">
        <v>3923</v>
      </c>
      <c r="F1255" t="s">
        <v>1691</v>
      </c>
      <c r="G1255">
        <v>34</v>
      </c>
    </row>
    <row r="1256" spans="1:7" x14ac:dyDescent="0.3">
      <c r="A1256">
        <v>2160</v>
      </c>
      <c r="B1256" t="s">
        <v>6090</v>
      </c>
      <c r="C1256">
        <v>18</v>
      </c>
      <c r="D1256" t="s">
        <v>3926</v>
      </c>
      <c r="E1256" t="s">
        <v>3923</v>
      </c>
      <c r="F1256" t="s">
        <v>1691</v>
      </c>
      <c r="G1256">
        <v>34</v>
      </c>
    </row>
    <row r="1257" spans="1:7" x14ac:dyDescent="0.3">
      <c r="A1257">
        <v>2222</v>
      </c>
      <c r="B1257" t="s">
        <v>6152</v>
      </c>
      <c r="C1257">
        <v>25</v>
      </c>
      <c r="D1257" t="s">
        <v>3926</v>
      </c>
      <c r="E1257" t="s">
        <v>3923</v>
      </c>
      <c r="F1257" t="s">
        <v>1691</v>
      </c>
      <c r="G1257">
        <v>34</v>
      </c>
    </row>
    <row r="1258" spans="1:7" x14ac:dyDescent="0.3">
      <c r="A1258">
        <v>2284</v>
      </c>
      <c r="B1258" t="s">
        <v>6214</v>
      </c>
      <c r="C1258">
        <v>44</v>
      </c>
      <c r="D1258" t="s">
        <v>7951</v>
      </c>
      <c r="E1258" t="s">
        <v>3923</v>
      </c>
      <c r="F1258" t="s">
        <v>1691</v>
      </c>
      <c r="G1258">
        <v>34</v>
      </c>
    </row>
    <row r="1259" spans="1:7" x14ac:dyDescent="0.3">
      <c r="A1259">
        <v>2426</v>
      </c>
      <c r="B1259" t="s">
        <v>6356</v>
      </c>
      <c r="C1259">
        <v>58</v>
      </c>
      <c r="D1259" t="s">
        <v>3922</v>
      </c>
      <c r="E1259" t="s">
        <v>3923</v>
      </c>
      <c r="F1259" t="s">
        <v>1691</v>
      </c>
      <c r="G1259">
        <v>34</v>
      </c>
    </row>
    <row r="1260" spans="1:7" x14ac:dyDescent="0.3">
      <c r="A1260">
        <v>2429</v>
      </c>
      <c r="B1260" t="s">
        <v>6359</v>
      </c>
      <c r="C1260">
        <v>65</v>
      </c>
      <c r="D1260" t="s">
        <v>3922</v>
      </c>
      <c r="E1260" t="s">
        <v>3923</v>
      </c>
      <c r="F1260" t="s">
        <v>1691</v>
      </c>
      <c r="G1260">
        <v>34</v>
      </c>
    </row>
    <row r="1261" spans="1:7" x14ac:dyDescent="0.3">
      <c r="A1261">
        <v>2438</v>
      </c>
      <c r="B1261" t="s">
        <v>6368</v>
      </c>
      <c r="C1261">
        <v>43</v>
      </c>
      <c r="D1261" t="s">
        <v>7951</v>
      </c>
      <c r="E1261" t="s">
        <v>3923</v>
      </c>
      <c r="F1261" t="s">
        <v>1691</v>
      </c>
      <c r="G1261">
        <v>34</v>
      </c>
    </row>
    <row r="1262" spans="1:7" x14ac:dyDescent="0.3">
      <c r="A1262">
        <v>2493</v>
      </c>
      <c r="B1262" t="s">
        <v>6423</v>
      </c>
      <c r="C1262">
        <v>50</v>
      </c>
      <c r="D1262" t="s">
        <v>7951</v>
      </c>
      <c r="E1262" t="s">
        <v>3923</v>
      </c>
      <c r="F1262" t="s">
        <v>1691</v>
      </c>
      <c r="G1262">
        <v>34</v>
      </c>
    </row>
    <row r="1263" spans="1:7" x14ac:dyDescent="0.3">
      <c r="A1263">
        <v>2496</v>
      </c>
      <c r="B1263" t="s">
        <v>6426</v>
      </c>
      <c r="C1263">
        <v>40</v>
      </c>
      <c r="D1263" t="s">
        <v>7952</v>
      </c>
      <c r="E1263" t="s">
        <v>3923</v>
      </c>
      <c r="F1263" t="s">
        <v>1691</v>
      </c>
      <c r="G1263">
        <v>34</v>
      </c>
    </row>
    <row r="1264" spans="1:7" x14ac:dyDescent="0.3">
      <c r="A1264">
        <v>2549</v>
      </c>
      <c r="B1264" t="s">
        <v>6479</v>
      </c>
      <c r="C1264">
        <v>42</v>
      </c>
      <c r="D1264" t="s">
        <v>7951</v>
      </c>
      <c r="E1264" t="s">
        <v>3923</v>
      </c>
      <c r="F1264" t="s">
        <v>1691</v>
      </c>
      <c r="G1264">
        <v>34</v>
      </c>
    </row>
    <row r="1265" spans="1:7" x14ac:dyDescent="0.3">
      <c r="A1265">
        <v>2636</v>
      </c>
      <c r="B1265" t="s">
        <v>6566</v>
      </c>
      <c r="C1265">
        <v>59</v>
      </c>
      <c r="D1265" t="s">
        <v>3922</v>
      </c>
      <c r="E1265" t="s">
        <v>3923</v>
      </c>
      <c r="F1265" t="s">
        <v>1691</v>
      </c>
      <c r="G1265">
        <v>34</v>
      </c>
    </row>
    <row r="1266" spans="1:7" x14ac:dyDescent="0.3">
      <c r="A1266">
        <v>2679</v>
      </c>
      <c r="B1266" t="s">
        <v>6610</v>
      </c>
      <c r="C1266">
        <v>33</v>
      </c>
      <c r="D1266" t="s">
        <v>7952</v>
      </c>
      <c r="E1266" t="s">
        <v>6584</v>
      </c>
      <c r="F1266" t="s">
        <v>1691</v>
      </c>
      <c r="G1266">
        <v>34</v>
      </c>
    </row>
    <row r="1267" spans="1:7" x14ac:dyDescent="0.3">
      <c r="A1267">
        <v>2695</v>
      </c>
      <c r="B1267" t="s">
        <v>6626</v>
      </c>
      <c r="C1267">
        <v>66</v>
      </c>
      <c r="D1267" t="s">
        <v>3922</v>
      </c>
      <c r="E1267" t="s">
        <v>6584</v>
      </c>
      <c r="F1267" t="s">
        <v>1691</v>
      </c>
      <c r="G1267">
        <v>34</v>
      </c>
    </row>
    <row r="1268" spans="1:7" x14ac:dyDescent="0.3">
      <c r="A1268">
        <v>2699</v>
      </c>
      <c r="B1268" t="s">
        <v>6630</v>
      </c>
      <c r="C1268">
        <v>55</v>
      </c>
      <c r="D1268" t="s">
        <v>7951</v>
      </c>
      <c r="E1268" t="s">
        <v>6584</v>
      </c>
      <c r="F1268" t="s">
        <v>1691</v>
      </c>
      <c r="G1268">
        <v>34</v>
      </c>
    </row>
    <row r="1269" spans="1:7" x14ac:dyDescent="0.3">
      <c r="A1269">
        <v>2704</v>
      </c>
      <c r="B1269" t="s">
        <v>6635</v>
      </c>
      <c r="C1269">
        <v>56</v>
      </c>
      <c r="D1269" t="s">
        <v>7951</v>
      </c>
      <c r="E1269" t="s">
        <v>6584</v>
      </c>
      <c r="F1269" t="s">
        <v>1691</v>
      </c>
      <c r="G1269">
        <v>34</v>
      </c>
    </row>
    <row r="1270" spans="1:7" x14ac:dyDescent="0.3">
      <c r="A1270">
        <v>2741</v>
      </c>
      <c r="B1270" t="s">
        <v>6672</v>
      </c>
      <c r="C1270">
        <v>19</v>
      </c>
      <c r="D1270" t="s">
        <v>3926</v>
      </c>
      <c r="E1270" t="s">
        <v>6584</v>
      </c>
      <c r="F1270" t="s">
        <v>1691</v>
      </c>
      <c r="G1270">
        <v>34</v>
      </c>
    </row>
    <row r="1271" spans="1:7" x14ac:dyDescent="0.3">
      <c r="A1271">
        <v>2878</v>
      </c>
      <c r="B1271" t="s">
        <v>6809</v>
      </c>
      <c r="C1271">
        <v>32</v>
      </c>
      <c r="D1271" t="s">
        <v>7952</v>
      </c>
      <c r="E1271" t="s">
        <v>6584</v>
      </c>
      <c r="F1271" t="s">
        <v>1691</v>
      </c>
      <c r="G1271">
        <v>34</v>
      </c>
    </row>
    <row r="1272" spans="1:7" x14ac:dyDescent="0.3">
      <c r="A1272">
        <v>2912</v>
      </c>
      <c r="B1272" t="s">
        <v>6843</v>
      </c>
      <c r="C1272">
        <v>28</v>
      </c>
      <c r="D1272" t="s">
        <v>7952</v>
      </c>
      <c r="E1272" t="s">
        <v>6584</v>
      </c>
      <c r="F1272" t="s">
        <v>1691</v>
      </c>
      <c r="G1272">
        <v>34</v>
      </c>
    </row>
    <row r="1273" spans="1:7" x14ac:dyDescent="0.3">
      <c r="A1273">
        <v>2940</v>
      </c>
      <c r="B1273" t="s">
        <v>6871</v>
      </c>
      <c r="C1273">
        <v>32</v>
      </c>
      <c r="D1273" t="s">
        <v>7952</v>
      </c>
      <c r="E1273" t="s">
        <v>6584</v>
      </c>
      <c r="F1273" t="s">
        <v>1691</v>
      </c>
      <c r="G1273">
        <v>34</v>
      </c>
    </row>
    <row r="1274" spans="1:7" x14ac:dyDescent="0.3">
      <c r="A1274">
        <v>2975</v>
      </c>
      <c r="B1274" t="s">
        <v>6906</v>
      </c>
      <c r="C1274">
        <v>57</v>
      </c>
      <c r="D1274" t="s">
        <v>7951</v>
      </c>
      <c r="E1274" t="s">
        <v>6584</v>
      </c>
      <c r="F1274" t="s">
        <v>1691</v>
      </c>
      <c r="G1274">
        <v>34</v>
      </c>
    </row>
    <row r="1275" spans="1:7" x14ac:dyDescent="0.3">
      <c r="A1275">
        <v>3055</v>
      </c>
      <c r="B1275" t="s">
        <v>6986</v>
      </c>
      <c r="C1275">
        <v>42</v>
      </c>
      <c r="D1275" t="s">
        <v>7951</v>
      </c>
      <c r="E1275" t="s">
        <v>6584</v>
      </c>
      <c r="F1275" t="s">
        <v>1691</v>
      </c>
      <c r="G1275">
        <v>34</v>
      </c>
    </row>
    <row r="1276" spans="1:7" x14ac:dyDescent="0.3">
      <c r="A1276">
        <v>3075</v>
      </c>
      <c r="B1276" t="s">
        <v>7006</v>
      </c>
      <c r="C1276">
        <v>26</v>
      </c>
      <c r="D1276" t="s">
        <v>7952</v>
      </c>
      <c r="E1276" t="s">
        <v>6584</v>
      </c>
      <c r="F1276" t="s">
        <v>1691</v>
      </c>
      <c r="G1276">
        <v>34</v>
      </c>
    </row>
    <row r="1277" spans="1:7" x14ac:dyDescent="0.3">
      <c r="A1277">
        <v>3123</v>
      </c>
      <c r="B1277" t="s">
        <v>7054</v>
      </c>
      <c r="C1277">
        <v>23</v>
      </c>
      <c r="D1277" t="s">
        <v>3926</v>
      </c>
      <c r="E1277" t="s">
        <v>6584</v>
      </c>
      <c r="F1277" t="s">
        <v>1691</v>
      </c>
      <c r="G1277">
        <v>34</v>
      </c>
    </row>
    <row r="1278" spans="1:7" x14ac:dyDescent="0.3">
      <c r="A1278">
        <v>3131</v>
      </c>
      <c r="B1278" t="s">
        <v>7062</v>
      </c>
      <c r="C1278">
        <v>52</v>
      </c>
      <c r="D1278" t="s">
        <v>7951</v>
      </c>
      <c r="E1278" t="s">
        <v>6584</v>
      </c>
      <c r="F1278" t="s">
        <v>1691</v>
      </c>
      <c r="G1278">
        <v>34</v>
      </c>
    </row>
    <row r="1279" spans="1:7" x14ac:dyDescent="0.3">
      <c r="A1279">
        <v>3156</v>
      </c>
      <c r="B1279" t="s">
        <v>7087</v>
      </c>
      <c r="C1279">
        <v>22</v>
      </c>
      <c r="D1279" t="s">
        <v>3926</v>
      </c>
      <c r="E1279" t="s">
        <v>6584</v>
      </c>
      <c r="F1279" t="s">
        <v>1691</v>
      </c>
      <c r="G1279">
        <v>34</v>
      </c>
    </row>
    <row r="1280" spans="1:7" x14ac:dyDescent="0.3">
      <c r="A1280">
        <v>3202</v>
      </c>
      <c r="B1280" t="s">
        <v>7133</v>
      </c>
      <c r="C1280">
        <v>46</v>
      </c>
      <c r="D1280" t="s">
        <v>7951</v>
      </c>
      <c r="E1280" t="s">
        <v>6584</v>
      </c>
      <c r="F1280" t="s">
        <v>1691</v>
      </c>
      <c r="G1280">
        <v>34</v>
      </c>
    </row>
    <row r="1281" spans="1:7" x14ac:dyDescent="0.3">
      <c r="A1281">
        <v>3273</v>
      </c>
      <c r="B1281" t="s">
        <v>7204</v>
      </c>
      <c r="C1281">
        <v>58</v>
      </c>
      <c r="D1281" t="s">
        <v>3922</v>
      </c>
      <c r="E1281" t="s">
        <v>6584</v>
      </c>
      <c r="F1281" t="s">
        <v>1691</v>
      </c>
      <c r="G1281">
        <v>34</v>
      </c>
    </row>
    <row r="1282" spans="1:7" x14ac:dyDescent="0.3">
      <c r="A1282">
        <v>3274</v>
      </c>
      <c r="B1282" t="s">
        <v>7205</v>
      </c>
      <c r="C1282">
        <v>58</v>
      </c>
      <c r="D1282" t="s">
        <v>3922</v>
      </c>
      <c r="E1282" t="s">
        <v>6584</v>
      </c>
      <c r="F1282" t="s">
        <v>1691</v>
      </c>
      <c r="G1282">
        <v>34</v>
      </c>
    </row>
    <row r="1283" spans="1:7" x14ac:dyDescent="0.3">
      <c r="A1283">
        <v>3405</v>
      </c>
      <c r="B1283" t="s">
        <v>7336</v>
      </c>
      <c r="C1283">
        <v>69</v>
      </c>
      <c r="D1283" t="s">
        <v>3922</v>
      </c>
      <c r="E1283" t="s">
        <v>6584</v>
      </c>
      <c r="F1283" t="s">
        <v>1691</v>
      </c>
      <c r="G1283">
        <v>34</v>
      </c>
    </row>
    <row r="1284" spans="1:7" x14ac:dyDescent="0.3">
      <c r="A1284">
        <v>3430</v>
      </c>
      <c r="B1284" t="s">
        <v>7361</v>
      </c>
      <c r="C1284">
        <v>27</v>
      </c>
      <c r="D1284" t="s">
        <v>7952</v>
      </c>
      <c r="E1284" t="s">
        <v>6584</v>
      </c>
      <c r="F1284" t="s">
        <v>1691</v>
      </c>
      <c r="G1284">
        <v>34</v>
      </c>
    </row>
    <row r="1285" spans="1:7" x14ac:dyDescent="0.3">
      <c r="A1285">
        <v>3463</v>
      </c>
      <c r="B1285" t="s">
        <v>7394</v>
      </c>
      <c r="C1285">
        <v>44</v>
      </c>
      <c r="D1285" t="s">
        <v>7951</v>
      </c>
      <c r="E1285" t="s">
        <v>6584</v>
      </c>
      <c r="F1285" t="s">
        <v>1691</v>
      </c>
      <c r="G1285">
        <v>34</v>
      </c>
    </row>
    <row r="1286" spans="1:7" x14ac:dyDescent="0.3">
      <c r="A1286">
        <v>3518</v>
      </c>
      <c r="B1286" t="s">
        <v>7449</v>
      </c>
      <c r="C1286">
        <v>29</v>
      </c>
      <c r="D1286" t="s">
        <v>7952</v>
      </c>
      <c r="E1286" t="s">
        <v>6584</v>
      </c>
      <c r="F1286" t="s">
        <v>1691</v>
      </c>
      <c r="G1286">
        <v>34</v>
      </c>
    </row>
    <row r="1287" spans="1:7" x14ac:dyDescent="0.3">
      <c r="A1287">
        <v>3769</v>
      </c>
      <c r="B1287" t="s">
        <v>7700</v>
      </c>
      <c r="C1287">
        <v>50</v>
      </c>
      <c r="D1287" t="s">
        <v>7951</v>
      </c>
      <c r="E1287" t="s">
        <v>6584</v>
      </c>
      <c r="F1287" t="s">
        <v>1691</v>
      </c>
      <c r="G1287">
        <v>34</v>
      </c>
    </row>
    <row r="1288" spans="1:7" x14ac:dyDescent="0.3">
      <c r="A1288">
        <v>3771</v>
      </c>
      <c r="B1288" t="s">
        <v>7702</v>
      </c>
      <c r="C1288">
        <v>23</v>
      </c>
      <c r="D1288" t="s">
        <v>3926</v>
      </c>
      <c r="E1288" t="s">
        <v>6584</v>
      </c>
      <c r="F1288" t="s">
        <v>1691</v>
      </c>
      <c r="G1288">
        <v>34</v>
      </c>
    </row>
    <row r="1289" spans="1:7" x14ac:dyDescent="0.3">
      <c r="A1289">
        <v>3821</v>
      </c>
      <c r="B1289" t="s">
        <v>7752</v>
      </c>
      <c r="C1289">
        <v>34</v>
      </c>
      <c r="D1289" t="s">
        <v>7952</v>
      </c>
      <c r="E1289" t="s">
        <v>6584</v>
      </c>
      <c r="F1289" t="s">
        <v>1691</v>
      </c>
      <c r="G1289">
        <v>34</v>
      </c>
    </row>
    <row r="1290" spans="1:7" x14ac:dyDescent="0.3">
      <c r="A1290">
        <v>3822</v>
      </c>
      <c r="B1290" t="s">
        <v>7753</v>
      </c>
      <c r="C1290">
        <v>20</v>
      </c>
      <c r="D1290" t="s">
        <v>3926</v>
      </c>
      <c r="E1290" t="s">
        <v>6584</v>
      </c>
      <c r="F1290" t="s">
        <v>1691</v>
      </c>
      <c r="G1290">
        <v>34</v>
      </c>
    </row>
    <row r="1291" spans="1:7" x14ac:dyDescent="0.3">
      <c r="A1291">
        <v>100</v>
      </c>
      <c r="B1291" t="s">
        <v>4030</v>
      </c>
      <c r="C1291">
        <v>26</v>
      </c>
      <c r="D1291" t="s">
        <v>7952</v>
      </c>
      <c r="E1291" t="s">
        <v>3923</v>
      </c>
      <c r="F1291" t="s">
        <v>7</v>
      </c>
      <c r="G1291">
        <v>33</v>
      </c>
    </row>
    <row r="1292" spans="1:7" x14ac:dyDescent="0.3">
      <c r="A1292">
        <v>143</v>
      </c>
      <c r="B1292" t="s">
        <v>4073</v>
      </c>
      <c r="C1292">
        <v>37</v>
      </c>
      <c r="D1292" t="s">
        <v>7952</v>
      </c>
      <c r="E1292" t="s">
        <v>3923</v>
      </c>
      <c r="F1292" t="s">
        <v>7</v>
      </c>
      <c r="G1292">
        <v>33</v>
      </c>
    </row>
    <row r="1293" spans="1:7" x14ac:dyDescent="0.3">
      <c r="A1293">
        <v>203</v>
      </c>
      <c r="B1293" t="s">
        <v>4133</v>
      </c>
      <c r="C1293">
        <v>57</v>
      </c>
      <c r="D1293" t="s">
        <v>7951</v>
      </c>
      <c r="E1293" t="s">
        <v>3923</v>
      </c>
      <c r="F1293" t="s">
        <v>7</v>
      </c>
      <c r="G1293">
        <v>33</v>
      </c>
    </row>
    <row r="1294" spans="1:7" x14ac:dyDescent="0.3">
      <c r="A1294">
        <v>249</v>
      </c>
      <c r="B1294" t="s">
        <v>4179</v>
      </c>
      <c r="C1294">
        <v>47</v>
      </c>
      <c r="D1294" t="s">
        <v>7951</v>
      </c>
      <c r="E1294" t="s">
        <v>3923</v>
      </c>
      <c r="F1294" t="s">
        <v>7</v>
      </c>
      <c r="G1294">
        <v>33</v>
      </c>
    </row>
    <row r="1295" spans="1:7" x14ac:dyDescent="0.3">
      <c r="A1295">
        <v>253</v>
      </c>
      <c r="B1295" t="s">
        <v>4183</v>
      </c>
      <c r="C1295">
        <v>32</v>
      </c>
      <c r="D1295" t="s">
        <v>7952</v>
      </c>
      <c r="E1295" t="s">
        <v>3923</v>
      </c>
      <c r="F1295" t="s">
        <v>7</v>
      </c>
      <c r="G1295">
        <v>33</v>
      </c>
    </row>
    <row r="1296" spans="1:7" x14ac:dyDescent="0.3">
      <c r="A1296">
        <v>294</v>
      </c>
      <c r="B1296" t="s">
        <v>4224</v>
      </c>
      <c r="C1296">
        <v>69</v>
      </c>
      <c r="D1296" t="s">
        <v>3922</v>
      </c>
      <c r="E1296" t="s">
        <v>3923</v>
      </c>
      <c r="F1296" t="s">
        <v>7</v>
      </c>
      <c r="G1296">
        <v>33</v>
      </c>
    </row>
    <row r="1297" spans="1:7" x14ac:dyDescent="0.3">
      <c r="A1297">
        <v>432</v>
      </c>
      <c r="B1297" t="s">
        <v>4362</v>
      </c>
      <c r="C1297">
        <v>43</v>
      </c>
      <c r="D1297" t="s">
        <v>7951</v>
      </c>
      <c r="E1297" t="s">
        <v>3923</v>
      </c>
      <c r="F1297" t="s">
        <v>7</v>
      </c>
      <c r="G1297">
        <v>33</v>
      </c>
    </row>
    <row r="1298" spans="1:7" x14ac:dyDescent="0.3">
      <c r="A1298">
        <v>457</v>
      </c>
      <c r="B1298" t="s">
        <v>4387</v>
      </c>
      <c r="C1298">
        <v>50</v>
      </c>
      <c r="D1298" t="s">
        <v>7951</v>
      </c>
      <c r="E1298" t="s">
        <v>3923</v>
      </c>
      <c r="F1298" t="s">
        <v>7</v>
      </c>
      <c r="G1298">
        <v>33</v>
      </c>
    </row>
    <row r="1299" spans="1:7" x14ac:dyDescent="0.3">
      <c r="A1299">
        <v>508</v>
      </c>
      <c r="B1299" t="s">
        <v>4438</v>
      </c>
      <c r="C1299">
        <v>65</v>
      </c>
      <c r="D1299" t="s">
        <v>3922</v>
      </c>
      <c r="E1299" t="s">
        <v>3923</v>
      </c>
      <c r="F1299" t="s">
        <v>7</v>
      </c>
      <c r="G1299">
        <v>33</v>
      </c>
    </row>
    <row r="1300" spans="1:7" x14ac:dyDescent="0.3">
      <c r="A1300">
        <v>541</v>
      </c>
      <c r="B1300" t="s">
        <v>4471</v>
      </c>
      <c r="C1300">
        <v>49</v>
      </c>
      <c r="D1300" t="s">
        <v>7951</v>
      </c>
      <c r="E1300" t="s">
        <v>3923</v>
      </c>
      <c r="F1300" t="s">
        <v>7</v>
      </c>
      <c r="G1300">
        <v>33</v>
      </c>
    </row>
    <row r="1301" spans="1:7" x14ac:dyDescent="0.3">
      <c r="A1301">
        <v>613</v>
      </c>
      <c r="B1301" t="s">
        <v>4543</v>
      </c>
      <c r="C1301">
        <v>67</v>
      </c>
      <c r="D1301" t="s">
        <v>3922</v>
      </c>
      <c r="E1301" t="s">
        <v>3923</v>
      </c>
      <c r="F1301" t="s">
        <v>7</v>
      </c>
      <c r="G1301">
        <v>33</v>
      </c>
    </row>
    <row r="1302" spans="1:7" x14ac:dyDescent="0.3">
      <c r="A1302">
        <v>631</v>
      </c>
      <c r="B1302" t="s">
        <v>4561</v>
      </c>
      <c r="C1302">
        <v>41</v>
      </c>
      <c r="D1302" t="s">
        <v>7952</v>
      </c>
      <c r="E1302" t="s">
        <v>3923</v>
      </c>
      <c r="F1302" t="s">
        <v>7</v>
      </c>
      <c r="G1302">
        <v>33</v>
      </c>
    </row>
    <row r="1303" spans="1:7" x14ac:dyDescent="0.3">
      <c r="A1303">
        <v>650</v>
      </c>
      <c r="B1303" t="s">
        <v>4580</v>
      </c>
      <c r="C1303">
        <v>53</v>
      </c>
      <c r="D1303" t="s">
        <v>7951</v>
      </c>
      <c r="E1303" t="s">
        <v>3923</v>
      </c>
      <c r="F1303" t="s">
        <v>7</v>
      </c>
      <c r="G1303">
        <v>33</v>
      </c>
    </row>
    <row r="1304" spans="1:7" x14ac:dyDescent="0.3">
      <c r="A1304">
        <v>687</v>
      </c>
      <c r="B1304" t="s">
        <v>4617</v>
      </c>
      <c r="C1304">
        <v>70</v>
      </c>
      <c r="D1304" t="s">
        <v>3922</v>
      </c>
      <c r="E1304" t="s">
        <v>3923</v>
      </c>
      <c r="F1304" t="s">
        <v>7</v>
      </c>
      <c r="G1304">
        <v>33</v>
      </c>
    </row>
    <row r="1305" spans="1:7" x14ac:dyDescent="0.3">
      <c r="A1305">
        <v>726</v>
      </c>
      <c r="B1305" t="s">
        <v>4656</v>
      </c>
      <c r="C1305">
        <v>61</v>
      </c>
      <c r="D1305" t="s">
        <v>3922</v>
      </c>
      <c r="E1305" t="s">
        <v>3923</v>
      </c>
      <c r="F1305" t="s">
        <v>7</v>
      </c>
      <c r="G1305">
        <v>33</v>
      </c>
    </row>
    <row r="1306" spans="1:7" x14ac:dyDescent="0.3">
      <c r="A1306">
        <v>828</v>
      </c>
      <c r="B1306" t="s">
        <v>4758</v>
      </c>
      <c r="C1306">
        <v>31</v>
      </c>
      <c r="D1306" t="s">
        <v>7952</v>
      </c>
      <c r="E1306" t="s">
        <v>3923</v>
      </c>
      <c r="F1306" t="s">
        <v>7</v>
      </c>
      <c r="G1306">
        <v>33</v>
      </c>
    </row>
    <row r="1307" spans="1:7" x14ac:dyDescent="0.3">
      <c r="A1307">
        <v>838</v>
      </c>
      <c r="B1307" t="s">
        <v>4768</v>
      </c>
      <c r="C1307">
        <v>25</v>
      </c>
      <c r="D1307" t="s">
        <v>3926</v>
      </c>
      <c r="E1307" t="s">
        <v>3923</v>
      </c>
      <c r="F1307" t="s">
        <v>7</v>
      </c>
      <c r="G1307">
        <v>33</v>
      </c>
    </row>
    <row r="1308" spans="1:7" x14ac:dyDescent="0.3">
      <c r="A1308">
        <v>849</v>
      </c>
      <c r="B1308" t="s">
        <v>4779</v>
      </c>
      <c r="C1308">
        <v>48</v>
      </c>
      <c r="D1308" t="s">
        <v>7951</v>
      </c>
      <c r="E1308" t="s">
        <v>3923</v>
      </c>
      <c r="F1308" t="s">
        <v>7</v>
      </c>
      <c r="G1308">
        <v>33</v>
      </c>
    </row>
    <row r="1309" spans="1:7" x14ac:dyDescent="0.3">
      <c r="A1309">
        <v>859</v>
      </c>
      <c r="B1309" t="s">
        <v>4789</v>
      </c>
      <c r="C1309">
        <v>19</v>
      </c>
      <c r="D1309" t="s">
        <v>3926</v>
      </c>
      <c r="E1309" t="s">
        <v>3923</v>
      </c>
      <c r="F1309" t="s">
        <v>7</v>
      </c>
      <c r="G1309">
        <v>33</v>
      </c>
    </row>
    <row r="1310" spans="1:7" x14ac:dyDescent="0.3">
      <c r="A1310">
        <v>870</v>
      </c>
      <c r="B1310" t="s">
        <v>4800</v>
      </c>
      <c r="C1310">
        <v>38</v>
      </c>
      <c r="D1310" t="s">
        <v>7952</v>
      </c>
      <c r="E1310" t="s">
        <v>3923</v>
      </c>
      <c r="F1310" t="s">
        <v>7</v>
      </c>
      <c r="G1310">
        <v>33</v>
      </c>
    </row>
    <row r="1311" spans="1:7" x14ac:dyDescent="0.3">
      <c r="A1311">
        <v>888</v>
      </c>
      <c r="B1311" t="s">
        <v>4818</v>
      </c>
      <c r="C1311">
        <v>70</v>
      </c>
      <c r="D1311" t="s">
        <v>3922</v>
      </c>
      <c r="E1311" t="s">
        <v>3923</v>
      </c>
      <c r="F1311" t="s">
        <v>7</v>
      </c>
      <c r="G1311">
        <v>33</v>
      </c>
    </row>
    <row r="1312" spans="1:7" x14ac:dyDescent="0.3">
      <c r="A1312">
        <v>896</v>
      </c>
      <c r="B1312" t="s">
        <v>4826</v>
      </c>
      <c r="C1312">
        <v>40</v>
      </c>
      <c r="D1312" t="s">
        <v>7952</v>
      </c>
      <c r="E1312" t="s">
        <v>3923</v>
      </c>
      <c r="F1312" t="s">
        <v>7</v>
      </c>
      <c r="G1312">
        <v>33</v>
      </c>
    </row>
    <row r="1313" spans="1:7" x14ac:dyDescent="0.3">
      <c r="A1313">
        <v>916</v>
      </c>
      <c r="B1313" t="s">
        <v>4846</v>
      </c>
      <c r="C1313">
        <v>31</v>
      </c>
      <c r="D1313" t="s">
        <v>7952</v>
      </c>
      <c r="E1313" t="s">
        <v>3923</v>
      </c>
      <c r="F1313" t="s">
        <v>7</v>
      </c>
      <c r="G1313">
        <v>33</v>
      </c>
    </row>
    <row r="1314" spans="1:7" x14ac:dyDescent="0.3">
      <c r="A1314">
        <v>934</v>
      </c>
      <c r="B1314" t="s">
        <v>4864</v>
      </c>
      <c r="C1314">
        <v>70</v>
      </c>
      <c r="D1314" t="s">
        <v>3922</v>
      </c>
      <c r="E1314" t="s">
        <v>3923</v>
      </c>
      <c r="F1314" t="s">
        <v>7</v>
      </c>
      <c r="G1314">
        <v>33</v>
      </c>
    </row>
    <row r="1315" spans="1:7" x14ac:dyDescent="0.3">
      <c r="A1315">
        <v>973</v>
      </c>
      <c r="B1315" t="s">
        <v>4903</v>
      </c>
      <c r="C1315">
        <v>61</v>
      </c>
      <c r="D1315" t="s">
        <v>3922</v>
      </c>
      <c r="E1315" t="s">
        <v>3923</v>
      </c>
      <c r="F1315" t="s">
        <v>7</v>
      </c>
      <c r="G1315">
        <v>33</v>
      </c>
    </row>
    <row r="1316" spans="1:7" x14ac:dyDescent="0.3">
      <c r="A1316">
        <v>979</v>
      </c>
      <c r="B1316" t="s">
        <v>4909</v>
      </c>
      <c r="C1316">
        <v>56</v>
      </c>
      <c r="D1316" t="s">
        <v>7951</v>
      </c>
      <c r="E1316" t="s">
        <v>3923</v>
      </c>
      <c r="F1316" t="s">
        <v>7</v>
      </c>
      <c r="G1316">
        <v>33</v>
      </c>
    </row>
    <row r="1317" spans="1:7" x14ac:dyDescent="0.3">
      <c r="A1317">
        <v>1020</v>
      </c>
      <c r="B1317" t="s">
        <v>4950</v>
      </c>
      <c r="C1317">
        <v>32</v>
      </c>
      <c r="D1317" t="s">
        <v>7952</v>
      </c>
      <c r="E1317" t="s">
        <v>3923</v>
      </c>
      <c r="F1317" t="s">
        <v>7</v>
      </c>
      <c r="G1317">
        <v>33</v>
      </c>
    </row>
    <row r="1318" spans="1:7" x14ac:dyDescent="0.3">
      <c r="A1318">
        <v>1030</v>
      </c>
      <c r="B1318" t="s">
        <v>4960</v>
      </c>
      <c r="C1318">
        <v>29</v>
      </c>
      <c r="D1318" t="s">
        <v>7952</v>
      </c>
      <c r="E1318" t="s">
        <v>3923</v>
      </c>
      <c r="F1318" t="s">
        <v>7</v>
      </c>
      <c r="G1318">
        <v>33</v>
      </c>
    </row>
    <row r="1319" spans="1:7" x14ac:dyDescent="0.3">
      <c r="A1319">
        <v>1070</v>
      </c>
      <c r="B1319" t="s">
        <v>5000</v>
      </c>
      <c r="C1319">
        <v>38</v>
      </c>
      <c r="D1319" t="s">
        <v>7952</v>
      </c>
      <c r="E1319" t="s">
        <v>3923</v>
      </c>
      <c r="F1319" t="s">
        <v>1691</v>
      </c>
      <c r="G1319">
        <v>33</v>
      </c>
    </row>
    <row r="1320" spans="1:7" x14ac:dyDescent="0.3">
      <c r="A1320">
        <v>1074</v>
      </c>
      <c r="B1320" t="s">
        <v>5004</v>
      </c>
      <c r="C1320">
        <v>22</v>
      </c>
      <c r="D1320" t="s">
        <v>3926</v>
      </c>
      <c r="E1320" t="s">
        <v>3923</v>
      </c>
      <c r="F1320" t="s">
        <v>1691</v>
      </c>
      <c r="G1320">
        <v>33</v>
      </c>
    </row>
    <row r="1321" spans="1:7" x14ac:dyDescent="0.3">
      <c r="A1321">
        <v>1090</v>
      </c>
      <c r="B1321" t="s">
        <v>5020</v>
      </c>
      <c r="C1321">
        <v>40</v>
      </c>
      <c r="D1321" t="s">
        <v>7952</v>
      </c>
      <c r="E1321" t="s">
        <v>3923</v>
      </c>
      <c r="F1321" t="s">
        <v>1691</v>
      </c>
      <c r="G1321">
        <v>33</v>
      </c>
    </row>
    <row r="1322" spans="1:7" x14ac:dyDescent="0.3">
      <c r="A1322">
        <v>1171</v>
      </c>
      <c r="B1322" t="s">
        <v>5101</v>
      </c>
      <c r="C1322">
        <v>57</v>
      </c>
      <c r="D1322" t="s">
        <v>7951</v>
      </c>
      <c r="E1322" t="s">
        <v>3923</v>
      </c>
      <c r="F1322" t="s">
        <v>1691</v>
      </c>
      <c r="G1322">
        <v>33</v>
      </c>
    </row>
    <row r="1323" spans="1:7" x14ac:dyDescent="0.3">
      <c r="A1323">
        <v>1196</v>
      </c>
      <c r="B1323" t="s">
        <v>5126</v>
      </c>
      <c r="C1323">
        <v>25</v>
      </c>
      <c r="D1323" t="s">
        <v>3926</v>
      </c>
      <c r="E1323" t="s">
        <v>3923</v>
      </c>
      <c r="F1323" t="s">
        <v>1691</v>
      </c>
      <c r="G1323">
        <v>33</v>
      </c>
    </row>
    <row r="1324" spans="1:7" x14ac:dyDescent="0.3">
      <c r="A1324">
        <v>1398</v>
      </c>
      <c r="B1324" t="s">
        <v>5328</v>
      </c>
      <c r="C1324">
        <v>55</v>
      </c>
      <c r="D1324" t="s">
        <v>7951</v>
      </c>
      <c r="E1324" t="s">
        <v>3923</v>
      </c>
      <c r="F1324" t="s">
        <v>1691</v>
      </c>
      <c r="G1324">
        <v>33</v>
      </c>
    </row>
    <row r="1325" spans="1:7" x14ac:dyDescent="0.3">
      <c r="A1325">
        <v>1461</v>
      </c>
      <c r="B1325" t="s">
        <v>5391</v>
      </c>
      <c r="C1325">
        <v>70</v>
      </c>
      <c r="D1325" t="s">
        <v>3922</v>
      </c>
      <c r="E1325" t="s">
        <v>3923</v>
      </c>
      <c r="F1325" t="s">
        <v>1691</v>
      </c>
      <c r="G1325">
        <v>33</v>
      </c>
    </row>
    <row r="1326" spans="1:7" x14ac:dyDescent="0.3">
      <c r="A1326">
        <v>1528</v>
      </c>
      <c r="B1326" t="s">
        <v>5458</v>
      </c>
      <c r="C1326">
        <v>26</v>
      </c>
      <c r="D1326" t="s">
        <v>7952</v>
      </c>
      <c r="E1326" t="s">
        <v>3923</v>
      </c>
      <c r="F1326" t="s">
        <v>1691</v>
      </c>
      <c r="G1326">
        <v>33</v>
      </c>
    </row>
    <row r="1327" spans="1:7" x14ac:dyDescent="0.3">
      <c r="A1327">
        <v>1588</v>
      </c>
      <c r="B1327" t="s">
        <v>5518</v>
      </c>
      <c r="C1327">
        <v>41</v>
      </c>
      <c r="D1327" t="s">
        <v>7952</v>
      </c>
      <c r="E1327" t="s">
        <v>3923</v>
      </c>
      <c r="F1327" t="s">
        <v>1691</v>
      </c>
      <c r="G1327">
        <v>33</v>
      </c>
    </row>
    <row r="1328" spans="1:7" x14ac:dyDescent="0.3">
      <c r="A1328">
        <v>1602</v>
      </c>
      <c r="B1328" t="s">
        <v>5532</v>
      </c>
      <c r="C1328">
        <v>65</v>
      </c>
      <c r="D1328" t="s">
        <v>3922</v>
      </c>
      <c r="E1328" t="s">
        <v>3923</v>
      </c>
      <c r="F1328" t="s">
        <v>1691</v>
      </c>
      <c r="G1328">
        <v>33</v>
      </c>
    </row>
    <row r="1329" spans="1:7" x14ac:dyDescent="0.3">
      <c r="A1329">
        <v>1634</v>
      </c>
      <c r="B1329" t="s">
        <v>5564</v>
      </c>
      <c r="C1329">
        <v>54</v>
      </c>
      <c r="D1329" t="s">
        <v>7951</v>
      </c>
      <c r="E1329" t="s">
        <v>3923</v>
      </c>
      <c r="F1329" t="s">
        <v>1691</v>
      </c>
      <c r="G1329">
        <v>33</v>
      </c>
    </row>
    <row r="1330" spans="1:7" x14ac:dyDescent="0.3">
      <c r="A1330">
        <v>1693</v>
      </c>
      <c r="B1330" t="s">
        <v>5623</v>
      </c>
      <c r="C1330">
        <v>56</v>
      </c>
      <c r="D1330" t="s">
        <v>7951</v>
      </c>
      <c r="E1330" t="s">
        <v>3923</v>
      </c>
      <c r="F1330" t="s">
        <v>1691</v>
      </c>
      <c r="G1330">
        <v>33</v>
      </c>
    </row>
    <row r="1331" spans="1:7" x14ac:dyDescent="0.3">
      <c r="A1331">
        <v>1804</v>
      </c>
      <c r="B1331" t="s">
        <v>5734</v>
      </c>
      <c r="C1331">
        <v>60</v>
      </c>
      <c r="D1331" t="s">
        <v>3922</v>
      </c>
      <c r="E1331" t="s">
        <v>3923</v>
      </c>
      <c r="F1331" t="s">
        <v>1691</v>
      </c>
      <c r="G1331">
        <v>33</v>
      </c>
    </row>
    <row r="1332" spans="1:7" x14ac:dyDescent="0.3">
      <c r="A1332">
        <v>1812</v>
      </c>
      <c r="B1332" t="s">
        <v>5742</v>
      </c>
      <c r="C1332">
        <v>42</v>
      </c>
      <c r="D1332" t="s">
        <v>7951</v>
      </c>
      <c r="E1332" t="s">
        <v>3923</v>
      </c>
      <c r="F1332" t="s">
        <v>1691</v>
      </c>
      <c r="G1332">
        <v>33</v>
      </c>
    </row>
    <row r="1333" spans="1:7" x14ac:dyDescent="0.3">
      <c r="A1333">
        <v>1858</v>
      </c>
      <c r="B1333" t="s">
        <v>5788</v>
      </c>
      <c r="C1333">
        <v>51</v>
      </c>
      <c r="D1333" t="s">
        <v>7951</v>
      </c>
      <c r="E1333" t="s">
        <v>3923</v>
      </c>
      <c r="F1333" t="s">
        <v>1691</v>
      </c>
      <c r="G1333">
        <v>33</v>
      </c>
    </row>
    <row r="1334" spans="1:7" x14ac:dyDescent="0.3">
      <c r="A1334">
        <v>1919</v>
      </c>
      <c r="B1334" t="s">
        <v>5849</v>
      </c>
      <c r="C1334">
        <v>35</v>
      </c>
      <c r="D1334" t="s">
        <v>7952</v>
      </c>
      <c r="E1334" t="s">
        <v>3923</v>
      </c>
      <c r="F1334" t="s">
        <v>1691</v>
      </c>
      <c r="G1334">
        <v>33</v>
      </c>
    </row>
    <row r="1335" spans="1:7" x14ac:dyDescent="0.3">
      <c r="A1335">
        <v>2034</v>
      </c>
      <c r="B1335" t="s">
        <v>5964</v>
      </c>
      <c r="C1335">
        <v>57</v>
      </c>
      <c r="D1335" t="s">
        <v>7951</v>
      </c>
      <c r="E1335" t="s">
        <v>3923</v>
      </c>
      <c r="F1335" t="s">
        <v>1691</v>
      </c>
      <c r="G1335">
        <v>33</v>
      </c>
    </row>
    <row r="1336" spans="1:7" x14ac:dyDescent="0.3">
      <c r="A1336">
        <v>2131</v>
      </c>
      <c r="B1336" t="s">
        <v>6061</v>
      </c>
      <c r="C1336">
        <v>25</v>
      </c>
      <c r="D1336" t="s">
        <v>3926</v>
      </c>
      <c r="E1336" t="s">
        <v>3923</v>
      </c>
      <c r="F1336" t="s">
        <v>1691</v>
      </c>
      <c r="G1336">
        <v>33</v>
      </c>
    </row>
    <row r="1337" spans="1:7" x14ac:dyDescent="0.3">
      <c r="A1337">
        <v>2140</v>
      </c>
      <c r="B1337" t="s">
        <v>6070</v>
      </c>
      <c r="C1337">
        <v>40</v>
      </c>
      <c r="D1337" t="s">
        <v>7952</v>
      </c>
      <c r="E1337" t="s">
        <v>3923</v>
      </c>
      <c r="F1337" t="s">
        <v>1691</v>
      </c>
      <c r="G1337">
        <v>33</v>
      </c>
    </row>
    <row r="1338" spans="1:7" x14ac:dyDescent="0.3">
      <c r="A1338">
        <v>2155</v>
      </c>
      <c r="B1338" t="s">
        <v>6085</v>
      </c>
      <c r="C1338">
        <v>46</v>
      </c>
      <c r="D1338" t="s">
        <v>7951</v>
      </c>
      <c r="E1338" t="s">
        <v>3923</v>
      </c>
      <c r="F1338" t="s">
        <v>1691</v>
      </c>
      <c r="G1338">
        <v>33</v>
      </c>
    </row>
    <row r="1339" spans="1:7" x14ac:dyDescent="0.3">
      <c r="A1339">
        <v>2168</v>
      </c>
      <c r="B1339" t="s">
        <v>6098</v>
      </c>
      <c r="C1339">
        <v>30</v>
      </c>
      <c r="D1339" t="s">
        <v>7952</v>
      </c>
      <c r="E1339" t="s">
        <v>3923</v>
      </c>
      <c r="F1339" t="s">
        <v>1691</v>
      </c>
      <c r="G1339">
        <v>33</v>
      </c>
    </row>
    <row r="1340" spans="1:7" x14ac:dyDescent="0.3">
      <c r="A1340">
        <v>2191</v>
      </c>
      <c r="B1340" t="s">
        <v>6121</v>
      </c>
      <c r="C1340">
        <v>42</v>
      </c>
      <c r="D1340" t="s">
        <v>7951</v>
      </c>
      <c r="E1340" t="s">
        <v>3923</v>
      </c>
      <c r="F1340" t="s">
        <v>1691</v>
      </c>
      <c r="G1340">
        <v>33</v>
      </c>
    </row>
    <row r="1341" spans="1:7" x14ac:dyDescent="0.3">
      <c r="A1341">
        <v>2231</v>
      </c>
      <c r="B1341" t="s">
        <v>6161</v>
      </c>
      <c r="C1341">
        <v>52</v>
      </c>
      <c r="D1341" t="s">
        <v>7951</v>
      </c>
      <c r="E1341" t="s">
        <v>3923</v>
      </c>
      <c r="F1341" t="s">
        <v>1691</v>
      </c>
      <c r="G1341">
        <v>33</v>
      </c>
    </row>
    <row r="1342" spans="1:7" x14ac:dyDescent="0.3">
      <c r="A1342">
        <v>2257</v>
      </c>
      <c r="B1342" t="s">
        <v>6187</v>
      </c>
      <c r="C1342">
        <v>31</v>
      </c>
      <c r="D1342" t="s">
        <v>7952</v>
      </c>
      <c r="E1342" t="s">
        <v>3923</v>
      </c>
      <c r="F1342" t="s">
        <v>1691</v>
      </c>
      <c r="G1342">
        <v>33</v>
      </c>
    </row>
    <row r="1343" spans="1:7" x14ac:dyDescent="0.3">
      <c r="A1343">
        <v>2455</v>
      </c>
      <c r="B1343" t="s">
        <v>6385</v>
      </c>
      <c r="C1343">
        <v>32</v>
      </c>
      <c r="D1343" t="s">
        <v>7952</v>
      </c>
      <c r="E1343" t="s">
        <v>3923</v>
      </c>
      <c r="F1343" t="s">
        <v>1691</v>
      </c>
      <c r="G1343">
        <v>33</v>
      </c>
    </row>
    <row r="1344" spans="1:7" x14ac:dyDescent="0.3">
      <c r="A1344">
        <v>2528</v>
      </c>
      <c r="B1344" t="s">
        <v>6458</v>
      </c>
      <c r="C1344">
        <v>19</v>
      </c>
      <c r="D1344" t="s">
        <v>3926</v>
      </c>
      <c r="E1344" t="s">
        <v>3923</v>
      </c>
      <c r="F1344" t="s">
        <v>1691</v>
      </c>
      <c r="G1344">
        <v>33</v>
      </c>
    </row>
    <row r="1345" spans="1:7" x14ac:dyDescent="0.3">
      <c r="A1345">
        <v>2539</v>
      </c>
      <c r="B1345" t="s">
        <v>6469</v>
      </c>
      <c r="C1345">
        <v>18</v>
      </c>
      <c r="D1345" t="s">
        <v>3926</v>
      </c>
      <c r="E1345" t="s">
        <v>3923</v>
      </c>
      <c r="F1345" t="s">
        <v>1691</v>
      </c>
      <c r="G1345">
        <v>33</v>
      </c>
    </row>
    <row r="1346" spans="1:7" x14ac:dyDescent="0.3">
      <c r="A1346">
        <v>2640</v>
      </c>
      <c r="B1346" t="s">
        <v>6570</v>
      </c>
      <c r="C1346">
        <v>18</v>
      </c>
      <c r="D1346" t="s">
        <v>3926</v>
      </c>
      <c r="E1346" t="s">
        <v>3923</v>
      </c>
      <c r="F1346" t="s">
        <v>1691</v>
      </c>
      <c r="G1346">
        <v>33</v>
      </c>
    </row>
    <row r="1347" spans="1:7" x14ac:dyDescent="0.3">
      <c r="A1347">
        <v>2687</v>
      </c>
      <c r="B1347" t="s">
        <v>6618</v>
      </c>
      <c r="C1347">
        <v>40</v>
      </c>
      <c r="D1347" t="s">
        <v>7952</v>
      </c>
      <c r="E1347" t="s">
        <v>6584</v>
      </c>
      <c r="F1347" t="s">
        <v>1691</v>
      </c>
      <c r="G1347">
        <v>33</v>
      </c>
    </row>
    <row r="1348" spans="1:7" x14ac:dyDescent="0.3">
      <c r="A1348">
        <v>2782</v>
      </c>
      <c r="B1348" t="s">
        <v>6713</v>
      </c>
      <c r="C1348">
        <v>65</v>
      </c>
      <c r="D1348" t="s">
        <v>3922</v>
      </c>
      <c r="E1348" t="s">
        <v>6584</v>
      </c>
      <c r="F1348" t="s">
        <v>1691</v>
      </c>
      <c r="G1348">
        <v>33</v>
      </c>
    </row>
    <row r="1349" spans="1:7" x14ac:dyDescent="0.3">
      <c r="A1349">
        <v>2823</v>
      </c>
      <c r="B1349" t="s">
        <v>6754</v>
      </c>
      <c r="C1349">
        <v>61</v>
      </c>
      <c r="D1349" t="s">
        <v>3922</v>
      </c>
      <c r="E1349" t="s">
        <v>6584</v>
      </c>
      <c r="F1349" t="s">
        <v>1691</v>
      </c>
      <c r="G1349">
        <v>33</v>
      </c>
    </row>
    <row r="1350" spans="1:7" x14ac:dyDescent="0.3">
      <c r="A1350">
        <v>2829</v>
      </c>
      <c r="B1350" t="s">
        <v>6760</v>
      </c>
      <c r="C1350">
        <v>25</v>
      </c>
      <c r="D1350" t="s">
        <v>3926</v>
      </c>
      <c r="E1350" t="s">
        <v>6584</v>
      </c>
      <c r="F1350" t="s">
        <v>1691</v>
      </c>
      <c r="G1350">
        <v>33</v>
      </c>
    </row>
    <row r="1351" spans="1:7" x14ac:dyDescent="0.3">
      <c r="A1351">
        <v>2856</v>
      </c>
      <c r="B1351" t="s">
        <v>6787</v>
      </c>
      <c r="C1351">
        <v>29</v>
      </c>
      <c r="D1351" t="s">
        <v>7952</v>
      </c>
      <c r="E1351" t="s">
        <v>6584</v>
      </c>
      <c r="F1351" t="s">
        <v>1691</v>
      </c>
      <c r="G1351">
        <v>33</v>
      </c>
    </row>
    <row r="1352" spans="1:7" x14ac:dyDescent="0.3">
      <c r="A1352">
        <v>2868</v>
      </c>
      <c r="B1352" t="s">
        <v>6799</v>
      </c>
      <c r="C1352">
        <v>21</v>
      </c>
      <c r="D1352" t="s">
        <v>3926</v>
      </c>
      <c r="E1352" t="s">
        <v>6584</v>
      </c>
      <c r="F1352" t="s">
        <v>1691</v>
      </c>
      <c r="G1352">
        <v>33</v>
      </c>
    </row>
    <row r="1353" spans="1:7" x14ac:dyDescent="0.3">
      <c r="A1353">
        <v>3078</v>
      </c>
      <c r="B1353" t="s">
        <v>7009</v>
      </c>
      <c r="C1353">
        <v>60</v>
      </c>
      <c r="D1353" t="s">
        <v>3922</v>
      </c>
      <c r="E1353" t="s">
        <v>6584</v>
      </c>
      <c r="F1353" t="s">
        <v>1691</v>
      </c>
      <c r="G1353">
        <v>33</v>
      </c>
    </row>
    <row r="1354" spans="1:7" x14ac:dyDescent="0.3">
      <c r="A1354">
        <v>3214</v>
      </c>
      <c r="B1354" t="s">
        <v>7145</v>
      </c>
      <c r="C1354">
        <v>27</v>
      </c>
      <c r="D1354" t="s">
        <v>7952</v>
      </c>
      <c r="E1354" t="s">
        <v>6584</v>
      </c>
      <c r="F1354" t="s">
        <v>1691</v>
      </c>
      <c r="G1354">
        <v>33</v>
      </c>
    </row>
    <row r="1355" spans="1:7" x14ac:dyDescent="0.3">
      <c r="A1355">
        <v>3267</v>
      </c>
      <c r="B1355" t="s">
        <v>7198</v>
      </c>
      <c r="C1355">
        <v>49</v>
      </c>
      <c r="D1355" t="s">
        <v>7951</v>
      </c>
      <c r="E1355" t="s">
        <v>6584</v>
      </c>
      <c r="F1355" t="s">
        <v>1691</v>
      </c>
      <c r="G1355">
        <v>33</v>
      </c>
    </row>
    <row r="1356" spans="1:7" x14ac:dyDescent="0.3">
      <c r="A1356">
        <v>3439</v>
      </c>
      <c r="B1356" t="s">
        <v>7370</v>
      </c>
      <c r="C1356">
        <v>26</v>
      </c>
      <c r="D1356" t="s">
        <v>7952</v>
      </c>
      <c r="E1356" t="s">
        <v>6584</v>
      </c>
      <c r="F1356" t="s">
        <v>1691</v>
      </c>
      <c r="G1356">
        <v>33</v>
      </c>
    </row>
    <row r="1357" spans="1:7" x14ac:dyDescent="0.3">
      <c r="A1357">
        <v>3508</v>
      </c>
      <c r="B1357" t="s">
        <v>7439</v>
      </c>
      <c r="C1357">
        <v>46</v>
      </c>
      <c r="D1357" t="s">
        <v>7951</v>
      </c>
      <c r="E1357" t="s">
        <v>6584</v>
      </c>
      <c r="F1357" t="s">
        <v>1691</v>
      </c>
      <c r="G1357">
        <v>33</v>
      </c>
    </row>
    <row r="1358" spans="1:7" x14ac:dyDescent="0.3">
      <c r="A1358">
        <v>3521</v>
      </c>
      <c r="B1358" t="s">
        <v>7452</v>
      </c>
      <c r="C1358">
        <v>41</v>
      </c>
      <c r="D1358" t="s">
        <v>7952</v>
      </c>
      <c r="E1358" t="s">
        <v>6584</v>
      </c>
      <c r="F1358" t="s">
        <v>1691</v>
      </c>
      <c r="G1358">
        <v>33</v>
      </c>
    </row>
    <row r="1359" spans="1:7" x14ac:dyDescent="0.3">
      <c r="A1359">
        <v>3529</v>
      </c>
      <c r="B1359" t="s">
        <v>7460</v>
      </c>
      <c r="C1359">
        <v>38</v>
      </c>
      <c r="D1359" t="s">
        <v>7952</v>
      </c>
      <c r="E1359" t="s">
        <v>6584</v>
      </c>
      <c r="F1359" t="s">
        <v>1691</v>
      </c>
      <c r="G1359">
        <v>33</v>
      </c>
    </row>
    <row r="1360" spans="1:7" x14ac:dyDescent="0.3">
      <c r="A1360">
        <v>3588</v>
      </c>
      <c r="B1360" t="s">
        <v>7519</v>
      </c>
      <c r="C1360">
        <v>33</v>
      </c>
      <c r="D1360" t="s">
        <v>7952</v>
      </c>
      <c r="E1360" t="s">
        <v>6584</v>
      </c>
      <c r="F1360" t="s">
        <v>1691</v>
      </c>
      <c r="G1360">
        <v>33</v>
      </c>
    </row>
    <row r="1361" spans="1:7" x14ac:dyDescent="0.3">
      <c r="A1361">
        <v>3617</v>
      </c>
      <c r="B1361" t="s">
        <v>7548</v>
      </c>
      <c r="C1361">
        <v>42</v>
      </c>
      <c r="D1361" t="s">
        <v>7951</v>
      </c>
      <c r="E1361" t="s">
        <v>6584</v>
      </c>
      <c r="F1361" t="s">
        <v>1691</v>
      </c>
      <c r="G1361">
        <v>33</v>
      </c>
    </row>
    <row r="1362" spans="1:7" x14ac:dyDescent="0.3">
      <c r="A1362">
        <v>3650</v>
      </c>
      <c r="B1362" t="s">
        <v>7581</v>
      </c>
      <c r="C1362">
        <v>68</v>
      </c>
      <c r="D1362" t="s">
        <v>3922</v>
      </c>
      <c r="E1362" t="s">
        <v>6584</v>
      </c>
      <c r="F1362" t="s">
        <v>1691</v>
      </c>
      <c r="G1362">
        <v>33</v>
      </c>
    </row>
    <row r="1363" spans="1:7" x14ac:dyDescent="0.3">
      <c r="A1363">
        <v>3682</v>
      </c>
      <c r="B1363" t="s">
        <v>7613</v>
      </c>
      <c r="C1363">
        <v>26</v>
      </c>
      <c r="D1363" t="s">
        <v>7952</v>
      </c>
      <c r="E1363" t="s">
        <v>6584</v>
      </c>
      <c r="F1363" t="s">
        <v>1691</v>
      </c>
      <c r="G1363">
        <v>33</v>
      </c>
    </row>
    <row r="1364" spans="1:7" x14ac:dyDescent="0.3">
      <c r="A1364">
        <v>3712</v>
      </c>
      <c r="B1364" t="s">
        <v>7643</v>
      </c>
      <c r="C1364">
        <v>69</v>
      </c>
      <c r="D1364" t="s">
        <v>3922</v>
      </c>
      <c r="E1364" t="s">
        <v>6584</v>
      </c>
      <c r="F1364" t="s">
        <v>1691</v>
      </c>
      <c r="G1364">
        <v>33</v>
      </c>
    </row>
    <row r="1365" spans="1:7" x14ac:dyDescent="0.3">
      <c r="A1365">
        <v>3735</v>
      </c>
      <c r="B1365" t="s">
        <v>7666</v>
      </c>
      <c r="C1365">
        <v>38</v>
      </c>
      <c r="D1365" t="s">
        <v>7952</v>
      </c>
      <c r="E1365" t="s">
        <v>6584</v>
      </c>
      <c r="F1365" t="s">
        <v>1691</v>
      </c>
      <c r="G1365">
        <v>33</v>
      </c>
    </row>
    <row r="1366" spans="1:7" x14ac:dyDescent="0.3">
      <c r="A1366">
        <v>3758</v>
      </c>
      <c r="B1366" t="s">
        <v>7689</v>
      </c>
      <c r="C1366">
        <v>61</v>
      </c>
      <c r="D1366" t="s">
        <v>3922</v>
      </c>
      <c r="E1366" t="s">
        <v>6584</v>
      </c>
      <c r="F1366" t="s">
        <v>1691</v>
      </c>
      <c r="G1366">
        <v>33</v>
      </c>
    </row>
    <row r="1367" spans="1:7" x14ac:dyDescent="0.3">
      <c r="A1367">
        <v>3831</v>
      </c>
      <c r="B1367" t="s">
        <v>7762</v>
      </c>
      <c r="C1367">
        <v>22</v>
      </c>
      <c r="D1367" t="s">
        <v>3926</v>
      </c>
      <c r="E1367" t="s">
        <v>6584</v>
      </c>
      <c r="F1367" t="s">
        <v>1691</v>
      </c>
      <c r="G1367">
        <v>33</v>
      </c>
    </row>
    <row r="1368" spans="1:7" x14ac:dyDescent="0.3">
      <c r="A1368">
        <v>3838</v>
      </c>
      <c r="B1368" t="s">
        <v>7769</v>
      </c>
      <c r="C1368">
        <v>45</v>
      </c>
      <c r="D1368" t="s">
        <v>7951</v>
      </c>
      <c r="E1368" t="s">
        <v>6584</v>
      </c>
      <c r="F1368" t="s">
        <v>1691</v>
      </c>
      <c r="G1368">
        <v>33</v>
      </c>
    </row>
    <row r="1369" spans="1:7" x14ac:dyDescent="0.3">
      <c r="A1369">
        <v>3867</v>
      </c>
      <c r="B1369" t="s">
        <v>7798</v>
      </c>
      <c r="C1369">
        <v>58</v>
      </c>
      <c r="D1369" t="s">
        <v>3922</v>
      </c>
      <c r="E1369" t="s">
        <v>6584</v>
      </c>
      <c r="F1369" t="s">
        <v>1691</v>
      </c>
      <c r="G1369">
        <v>33</v>
      </c>
    </row>
    <row r="1370" spans="1:7" x14ac:dyDescent="0.3">
      <c r="A1370">
        <v>3875</v>
      </c>
      <c r="B1370" t="s">
        <v>7806</v>
      </c>
      <c r="C1370">
        <v>70</v>
      </c>
      <c r="D1370" t="s">
        <v>3922</v>
      </c>
      <c r="E1370" t="s">
        <v>6584</v>
      </c>
      <c r="F1370" t="s">
        <v>1691</v>
      </c>
      <c r="G1370">
        <v>33</v>
      </c>
    </row>
    <row r="1371" spans="1:7" x14ac:dyDescent="0.3">
      <c r="A1371">
        <v>3891</v>
      </c>
      <c r="B1371" t="s">
        <v>7822</v>
      </c>
      <c r="C1371">
        <v>35</v>
      </c>
      <c r="D1371" t="s">
        <v>7952</v>
      </c>
      <c r="E1371" t="s">
        <v>6584</v>
      </c>
      <c r="F1371" t="s">
        <v>1691</v>
      </c>
      <c r="G1371">
        <v>33</v>
      </c>
    </row>
    <row r="1372" spans="1:7" x14ac:dyDescent="0.3">
      <c r="A1372">
        <v>3900</v>
      </c>
      <c r="B1372" t="s">
        <v>7831</v>
      </c>
      <c r="C1372">
        <v>52</v>
      </c>
      <c r="D1372" t="s">
        <v>7951</v>
      </c>
      <c r="E1372" t="s">
        <v>6584</v>
      </c>
      <c r="F1372" t="s">
        <v>1691</v>
      </c>
      <c r="G1372">
        <v>33</v>
      </c>
    </row>
    <row r="1373" spans="1:7" x14ac:dyDescent="0.3">
      <c r="A1373">
        <v>23</v>
      </c>
      <c r="B1373" t="s">
        <v>3953</v>
      </c>
      <c r="C1373">
        <v>56</v>
      </c>
      <c r="D1373" t="s">
        <v>7951</v>
      </c>
      <c r="E1373" t="s">
        <v>3923</v>
      </c>
      <c r="F1373" t="s">
        <v>7</v>
      </c>
      <c r="G1373">
        <v>32</v>
      </c>
    </row>
    <row r="1374" spans="1:7" x14ac:dyDescent="0.3">
      <c r="A1374">
        <v>71</v>
      </c>
      <c r="B1374" t="s">
        <v>4001</v>
      </c>
      <c r="C1374">
        <v>22</v>
      </c>
      <c r="D1374" t="s">
        <v>3926</v>
      </c>
      <c r="E1374" t="s">
        <v>3923</v>
      </c>
      <c r="F1374" t="s">
        <v>7</v>
      </c>
      <c r="G1374">
        <v>32</v>
      </c>
    </row>
    <row r="1375" spans="1:7" x14ac:dyDescent="0.3">
      <c r="A1375">
        <v>77</v>
      </c>
      <c r="B1375" t="s">
        <v>4007</v>
      </c>
      <c r="C1375">
        <v>50</v>
      </c>
      <c r="D1375" t="s">
        <v>7951</v>
      </c>
      <c r="E1375" t="s">
        <v>3923</v>
      </c>
      <c r="F1375" t="s">
        <v>7</v>
      </c>
      <c r="G1375">
        <v>32</v>
      </c>
    </row>
    <row r="1376" spans="1:7" x14ac:dyDescent="0.3">
      <c r="A1376">
        <v>109</v>
      </c>
      <c r="B1376" t="s">
        <v>4039</v>
      </c>
      <c r="C1376">
        <v>70</v>
      </c>
      <c r="D1376" t="s">
        <v>3922</v>
      </c>
      <c r="E1376" t="s">
        <v>3923</v>
      </c>
      <c r="F1376" t="s">
        <v>7</v>
      </c>
      <c r="G1376">
        <v>32</v>
      </c>
    </row>
    <row r="1377" spans="1:7" x14ac:dyDescent="0.3">
      <c r="A1377">
        <v>121</v>
      </c>
      <c r="B1377" t="s">
        <v>4051</v>
      </c>
      <c r="C1377">
        <v>64</v>
      </c>
      <c r="D1377" t="s">
        <v>3922</v>
      </c>
      <c r="E1377" t="s">
        <v>3923</v>
      </c>
      <c r="F1377" t="s">
        <v>7</v>
      </c>
      <c r="G1377">
        <v>32</v>
      </c>
    </row>
    <row r="1378" spans="1:7" x14ac:dyDescent="0.3">
      <c r="A1378">
        <v>200</v>
      </c>
      <c r="B1378" t="s">
        <v>4130</v>
      </c>
      <c r="C1378">
        <v>54</v>
      </c>
      <c r="D1378" t="s">
        <v>7951</v>
      </c>
      <c r="E1378" t="s">
        <v>3923</v>
      </c>
      <c r="F1378" t="s">
        <v>7</v>
      </c>
      <c r="G1378">
        <v>32</v>
      </c>
    </row>
    <row r="1379" spans="1:7" x14ac:dyDescent="0.3">
      <c r="A1379">
        <v>233</v>
      </c>
      <c r="B1379" t="s">
        <v>4163</v>
      </c>
      <c r="C1379">
        <v>54</v>
      </c>
      <c r="D1379" t="s">
        <v>7951</v>
      </c>
      <c r="E1379" t="s">
        <v>3923</v>
      </c>
      <c r="F1379" t="s">
        <v>7</v>
      </c>
      <c r="G1379">
        <v>32</v>
      </c>
    </row>
    <row r="1380" spans="1:7" x14ac:dyDescent="0.3">
      <c r="A1380">
        <v>267</v>
      </c>
      <c r="B1380" t="s">
        <v>4197</v>
      </c>
      <c r="C1380">
        <v>51</v>
      </c>
      <c r="D1380" t="s">
        <v>7951</v>
      </c>
      <c r="E1380" t="s">
        <v>3923</v>
      </c>
      <c r="F1380" t="s">
        <v>7</v>
      </c>
      <c r="G1380">
        <v>32</v>
      </c>
    </row>
    <row r="1381" spans="1:7" x14ac:dyDescent="0.3">
      <c r="A1381">
        <v>274</v>
      </c>
      <c r="B1381" t="s">
        <v>4204</v>
      </c>
      <c r="C1381">
        <v>69</v>
      </c>
      <c r="D1381" t="s">
        <v>3922</v>
      </c>
      <c r="E1381" t="s">
        <v>3923</v>
      </c>
      <c r="F1381" t="s">
        <v>7</v>
      </c>
      <c r="G1381">
        <v>32</v>
      </c>
    </row>
    <row r="1382" spans="1:7" x14ac:dyDescent="0.3">
      <c r="A1382">
        <v>410</v>
      </c>
      <c r="B1382" t="s">
        <v>4340</v>
      </c>
      <c r="C1382">
        <v>35</v>
      </c>
      <c r="D1382" t="s">
        <v>7952</v>
      </c>
      <c r="E1382" t="s">
        <v>3923</v>
      </c>
      <c r="F1382" t="s">
        <v>7</v>
      </c>
      <c r="G1382">
        <v>32</v>
      </c>
    </row>
    <row r="1383" spans="1:7" x14ac:dyDescent="0.3">
      <c r="A1383">
        <v>423</v>
      </c>
      <c r="B1383" t="s">
        <v>4353</v>
      </c>
      <c r="C1383">
        <v>47</v>
      </c>
      <c r="D1383" t="s">
        <v>7951</v>
      </c>
      <c r="E1383" t="s">
        <v>3923</v>
      </c>
      <c r="F1383" t="s">
        <v>7</v>
      </c>
      <c r="G1383">
        <v>32</v>
      </c>
    </row>
    <row r="1384" spans="1:7" x14ac:dyDescent="0.3">
      <c r="A1384">
        <v>442</v>
      </c>
      <c r="B1384" t="s">
        <v>4372</v>
      </c>
      <c r="C1384">
        <v>43</v>
      </c>
      <c r="D1384" t="s">
        <v>7951</v>
      </c>
      <c r="E1384" t="s">
        <v>3923</v>
      </c>
      <c r="F1384" t="s">
        <v>7</v>
      </c>
      <c r="G1384">
        <v>32</v>
      </c>
    </row>
    <row r="1385" spans="1:7" x14ac:dyDescent="0.3">
      <c r="A1385">
        <v>489</v>
      </c>
      <c r="B1385" t="s">
        <v>4419</v>
      </c>
      <c r="C1385">
        <v>58</v>
      </c>
      <c r="D1385" t="s">
        <v>3922</v>
      </c>
      <c r="E1385" t="s">
        <v>3923</v>
      </c>
      <c r="F1385" t="s">
        <v>7</v>
      </c>
      <c r="G1385">
        <v>32</v>
      </c>
    </row>
    <row r="1386" spans="1:7" x14ac:dyDescent="0.3">
      <c r="A1386">
        <v>668</v>
      </c>
      <c r="B1386" t="s">
        <v>4598</v>
      </c>
      <c r="C1386">
        <v>34</v>
      </c>
      <c r="D1386" t="s">
        <v>7952</v>
      </c>
      <c r="E1386" t="s">
        <v>3923</v>
      </c>
      <c r="F1386" t="s">
        <v>7</v>
      </c>
      <c r="G1386">
        <v>32</v>
      </c>
    </row>
    <row r="1387" spans="1:7" x14ac:dyDescent="0.3">
      <c r="A1387">
        <v>686</v>
      </c>
      <c r="B1387" t="s">
        <v>4616</v>
      </c>
      <c r="C1387">
        <v>70</v>
      </c>
      <c r="D1387" t="s">
        <v>3922</v>
      </c>
      <c r="E1387" t="s">
        <v>3923</v>
      </c>
      <c r="F1387" t="s">
        <v>7</v>
      </c>
      <c r="G1387">
        <v>32</v>
      </c>
    </row>
    <row r="1388" spans="1:7" x14ac:dyDescent="0.3">
      <c r="A1388">
        <v>737</v>
      </c>
      <c r="B1388" t="s">
        <v>4667</v>
      </c>
      <c r="C1388">
        <v>18</v>
      </c>
      <c r="D1388" t="s">
        <v>3926</v>
      </c>
      <c r="E1388" t="s">
        <v>3923</v>
      </c>
      <c r="F1388" t="s">
        <v>7</v>
      </c>
      <c r="G1388">
        <v>32</v>
      </c>
    </row>
    <row r="1389" spans="1:7" x14ac:dyDescent="0.3">
      <c r="A1389">
        <v>811</v>
      </c>
      <c r="B1389" t="s">
        <v>4741</v>
      </c>
      <c r="C1389">
        <v>52</v>
      </c>
      <c r="D1389" t="s">
        <v>7951</v>
      </c>
      <c r="E1389" t="s">
        <v>3923</v>
      </c>
      <c r="F1389" t="s">
        <v>7</v>
      </c>
      <c r="G1389">
        <v>32</v>
      </c>
    </row>
    <row r="1390" spans="1:7" x14ac:dyDescent="0.3">
      <c r="A1390">
        <v>813</v>
      </c>
      <c r="B1390" t="s">
        <v>4743</v>
      </c>
      <c r="C1390">
        <v>64</v>
      </c>
      <c r="D1390" t="s">
        <v>3922</v>
      </c>
      <c r="E1390" t="s">
        <v>3923</v>
      </c>
      <c r="F1390" t="s">
        <v>7</v>
      </c>
      <c r="G1390">
        <v>32</v>
      </c>
    </row>
    <row r="1391" spans="1:7" x14ac:dyDescent="0.3">
      <c r="A1391">
        <v>913</v>
      </c>
      <c r="B1391" t="s">
        <v>4843</v>
      </c>
      <c r="C1391">
        <v>24</v>
      </c>
      <c r="D1391" t="s">
        <v>3926</v>
      </c>
      <c r="E1391" t="s">
        <v>3923</v>
      </c>
      <c r="F1391" t="s">
        <v>7</v>
      </c>
      <c r="G1391">
        <v>32</v>
      </c>
    </row>
    <row r="1392" spans="1:7" x14ac:dyDescent="0.3">
      <c r="A1392">
        <v>997</v>
      </c>
      <c r="B1392" t="s">
        <v>4927</v>
      </c>
      <c r="C1392">
        <v>29</v>
      </c>
      <c r="D1392" t="s">
        <v>7952</v>
      </c>
      <c r="E1392" t="s">
        <v>3923</v>
      </c>
      <c r="F1392" t="s">
        <v>7</v>
      </c>
      <c r="G1392">
        <v>32</v>
      </c>
    </row>
    <row r="1393" spans="1:7" x14ac:dyDescent="0.3">
      <c r="A1393">
        <v>1012</v>
      </c>
      <c r="B1393" t="s">
        <v>4942</v>
      </c>
      <c r="C1393">
        <v>43</v>
      </c>
      <c r="D1393" t="s">
        <v>7951</v>
      </c>
      <c r="E1393" t="s">
        <v>3923</v>
      </c>
      <c r="F1393" t="s">
        <v>7</v>
      </c>
      <c r="G1393">
        <v>32</v>
      </c>
    </row>
    <row r="1394" spans="1:7" x14ac:dyDescent="0.3">
      <c r="A1394">
        <v>1032</v>
      </c>
      <c r="B1394" t="s">
        <v>4962</v>
      </c>
      <c r="C1394">
        <v>22</v>
      </c>
      <c r="D1394" t="s">
        <v>3926</v>
      </c>
      <c r="E1394" t="s">
        <v>3923</v>
      </c>
      <c r="F1394" t="s">
        <v>7</v>
      </c>
      <c r="G1394">
        <v>32</v>
      </c>
    </row>
    <row r="1395" spans="1:7" x14ac:dyDescent="0.3">
      <c r="A1395">
        <v>1036</v>
      </c>
      <c r="B1395" t="s">
        <v>4966</v>
      </c>
      <c r="C1395">
        <v>61</v>
      </c>
      <c r="D1395" t="s">
        <v>3922</v>
      </c>
      <c r="E1395" t="s">
        <v>3923</v>
      </c>
      <c r="F1395" t="s">
        <v>7</v>
      </c>
      <c r="G1395">
        <v>32</v>
      </c>
    </row>
    <row r="1396" spans="1:7" x14ac:dyDescent="0.3">
      <c r="A1396">
        <v>1076</v>
      </c>
      <c r="B1396" t="s">
        <v>5006</v>
      </c>
      <c r="C1396">
        <v>57</v>
      </c>
      <c r="D1396" t="s">
        <v>7951</v>
      </c>
      <c r="E1396" t="s">
        <v>3923</v>
      </c>
      <c r="F1396" t="s">
        <v>1691</v>
      </c>
      <c r="G1396">
        <v>32</v>
      </c>
    </row>
    <row r="1397" spans="1:7" x14ac:dyDescent="0.3">
      <c r="A1397">
        <v>1113</v>
      </c>
      <c r="B1397" t="s">
        <v>5043</v>
      </c>
      <c r="C1397">
        <v>69</v>
      </c>
      <c r="D1397" t="s">
        <v>3922</v>
      </c>
      <c r="E1397" t="s">
        <v>3923</v>
      </c>
      <c r="F1397" t="s">
        <v>1691</v>
      </c>
      <c r="G1397">
        <v>32</v>
      </c>
    </row>
    <row r="1398" spans="1:7" x14ac:dyDescent="0.3">
      <c r="A1398">
        <v>1136</v>
      </c>
      <c r="B1398" t="s">
        <v>5066</v>
      </c>
      <c r="C1398">
        <v>65</v>
      </c>
      <c r="D1398" t="s">
        <v>3922</v>
      </c>
      <c r="E1398" t="s">
        <v>3923</v>
      </c>
      <c r="F1398" t="s">
        <v>1691</v>
      </c>
      <c r="G1398">
        <v>32</v>
      </c>
    </row>
    <row r="1399" spans="1:7" x14ac:dyDescent="0.3">
      <c r="A1399">
        <v>1139</v>
      </c>
      <c r="B1399" t="s">
        <v>5069</v>
      </c>
      <c r="C1399">
        <v>18</v>
      </c>
      <c r="D1399" t="s">
        <v>3926</v>
      </c>
      <c r="E1399" t="s">
        <v>3923</v>
      </c>
      <c r="F1399" t="s">
        <v>1691</v>
      </c>
      <c r="G1399">
        <v>32</v>
      </c>
    </row>
    <row r="1400" spans="1:7" x14ac:dyDescent="0.3">
      <c r="A1400">
        <v>1240</v>
      </c>
      <c r="B1400" t="s">
        <v>5170</v>
      </c>
      <c r="C1400">
        <v>62</v>
      </c>
      <c r="D1400" t="s">
        <v>3922</v>
      </c>
      <c r="E1400" t="s">
        <v>3923</v>
      </c>
      <c r="F1400" t="s">
        <v>1691</v>
      </c>
      <c r="G1400">
        <v>32</v>
      </c>
    </row>
    <row r="1401" spans="1:7" x14ac:dyDescent="0.3">
      <c r="A1401">
        <v>1274</v>
      </c>
      <c r="B1401" t="s">
        <v>5204</v>
      </c>
      <c r="C1401">
        <v>41</v>
      </c>
      <c r="D1401" t="s">
        <v>7952</v>
      </c>
      <c r="E1401" t="s">
        <v>3923</v>
      </c>
      <c r="F1401" t="s">
        <v>1691</v>
      </c>
      <c r="G1401">
        <v>32</v>
      </c>
    </row>
    <row r="1402" spans="1:7" x14ac:dyDescent="0.3">
      <c r="A1402">
        <v>1298</v>
      </c>
      <c r="B1402" t="s">
        <v>5228</v>
      </c>
      <c r="C1402">
        <v>44</v>
      </c>
      <c r="D1402" t="s">
        <v>7951</v>
      </c>
      <c r="E1402" t="s">
        <v>3923</v>
      </c>
      <c r="F1402" t="s">
        <v>1691</v>
      </c>
      <c r="G1402">
        <v>32</v>
      </c>
    </row>
    <row r="1403" spans="1:7" x14ac:dyDescent="0.3">
      <c r="A1403">
        <v>1433</v>
      </c>
      <c r="B1403" t="s">
        <v>5363</v>
      </c>
      <c r="C1403">
        <v>34</v>
      </c>
      <c r="D1403" t="s">
        <v>7952</v>
      </c>
      <c r="E1403" t="s">
        <v>3923</v>
      </c>
      <c r="F1403" t="s">
        <v>1691</v>
      </c>
      <c r="G1403">
        <v>32</v>
      </c>
    </row>
    <row r="1404" spans="1:7" x14ac:dyDescent="0.3">
      <c r="A1404">
        <v>1575</v>
      </c>
      <c r="B1404" t="s">
        <v>5505</v>
      </c>
      <c r="C1404">
        <v>18</v>
      </c>
      <c r="D1404" t="s">
        <v>3926</v>
      </c>
      <c r="E1404" t="s">
        <v>3923</v>
      </c>
      <c r="F1404" t="s">
        <v>1691</v>
      </c>
      <c r="G1404">
        <v>32</v>
      </c>
    </row>
    <row r="1405" spans="1:7" x14ac:dyDescent="0.3">
      <c r="A1405">
        <v>1638</v>
      </c>
      <c r="B1405" t="s">
        <v>5568</v>
      </c>
      <c r="C1405">
        <v>35</v>
      </c>
      <c r="D1405" t="s">
        <v>7952</v>
      </c>
      <c r="E1405" t="s">
        <v>3923</v>
      </c>
      <c r="F1405" t="s">
        <v>1691</v>
      </c>
      <c r="G1405">
        <v>32</v>
      </c>
    </row>
    <row r="1406" spans="1:7" x14ac:dyDescent="0.3">
      <c r="A1406">
        <v>1690</v>
      </c>
      <c r="B1406" t="s">
        <v>5620</v>
      </c>
      <c r="C1406">
        <v>32</v>
      </c>
      <c r="D1406" t="s">
        <v>7952</v>
      </c>
      <c r="E1406" t="s">
        <v>3923</v>
      </c>
      <c r="F1406" t="s">
        <v>1691</v>
      </c>
      <c r="G1406">
        <v>32</v>
      </c>
    </row>
    <row r="1407" spans="1:7" x14ac:dyDescent="0.3">
      <c r="A1407">
        <v>1726</v>
      </c>
      <c r="B1407" t="s">
        <v>5656</v>
      </c>
      <c r="C1407">
        <v>45</v>
      </c>
      <c r="D1407" t="s">
        <v>7951</v>
      </c>
      <c r="E1407" t="s">
        <v>3923</v>
      </c>
      <c r="F1407" t="s">
        <v>1691</v>
      </c>
      <c r="G1407">
        <v>32</v>
      </c>
    </row>
    <row r="1408" spans="1:7" x14ac:dyDescent="0.3">
      <c r="A1408">
        <v>1840</v>
      </c>
      <c r="B1408" t="s">
        <v>5770</v>
      </c>
      <c r="C1408">
        <v>32</v>
      </c>
      <c r="D1408" t="s">
        <v>7952</v>
      </c>
      <c r="E1408" t="s">
        <v>3923</v>
      </c>
      <c r="F1408" t="s">
        <v>1691</v>
      </c>
      <c r="G1408">
        <v>32</v>
      </c>
    </row>
    <row r="1409" spans="1:7" x14ac:dyDescent="0.3">
      <c r="A1409">
        <v>1844</v>
      </c>
      <c r="B1409" t="s">
        <v>5774</v>
      </c>
      <c r="C1409">
        <v>36</v>
      </c>
      <c r="D1409" t="s">
        <v>7952</v>
      </c>
      <c r="E1409" t="s">
        <v>3923</v>
      </c>
      <c r="F1409" t="s">
        <v>1691</v>
      </c>
      <c r="G1409">
        <v>32</v>
      </c>
    </row>
    <row r="1410" spans="1:7" x14ac:dyDescent="0.3">
      <c r="A1410">
        <v>1853</v>
      </c>
      <c r="B1410" t="s">
        <v>5783</v>
      </c>
      <c r="C1410">
        <v>41</v>
      </c>
      <c r="D1410" t="s">
        <v>7952</v>
      </c>
      <c r="E1410" t="s">
        <v>3923</v>
      </c>
      <c r="F1410" t="s">
        <v>1691</v>
      </c>
      <c r="G1410">
        <v>32</v>
      </c>
    </row>
    <row r="1411" spans="1:7" x14ac:dyDescent="0.3">
      <c r="A1411">
        <v>1912</v>
      </c>
      <c r="B1411" t="s">
        <v>5842</v>
      </c>
      <c r="C1411">
        <v>65</v>
      </c>
      <c r="D1411" t="s">
        <v>3922</v>
      </c>
      <c r="E1411" t="s">
        <v>3923</v>
      </c>
      <c r="F1411" t="s">
        <v>1691</v>
      </c>
      <c r="G1411">
        <v>32</v>
      </c>
    </row>
    <row r="1412" spans="1:7" x14ac:dyDescent="0.3">
      <c r="A1412">
        <v>1952</v>
      </c>
      <c r="B1412" t="s">
        <v>5882</v>
      </c>
      <c r="C1412">
        <v>33</v>
      </c>
      <c r="D1412" t="s">
        <v>7952</v>
      </c>
      <c r="E1412" t="s">
        <v>3923</v>
      </c>
      <c r="F1412" t="s">
        <v>1691</v>
      </c>
      <c r="G1412">
        <v>32</v>
      </c>
    </row>
    <row r="1413" spans="1:7" x14ac:dyDescent="0.3">
      <c r="A1413">
        <v>1978</v>
      </c>
      <c r="B1413" t="s">
        <v>5908</v>
      </c>
      <c r="C1413">
        <v>24</v>
      </c>
      <c r="D1413" t="s">
        <v>3926</v>
      </c>
      <c r="E1413" t="s">
        <v>3923</v>
      </c>
      <c r="F1413" t="s">
        <v>1691</v>
      </c>
      <c r="G1413">
        <v>32</v>
      </c>
    </row>
    <row r="1414" spans="1:7" x14ac:dyDescent="0.3">
      <c r="A1414">
        <v>1983</v>
      </c>
      <c r="B1414" t="s">
        <v>5913</v>
      </c>
      <c r="C1414">
        <v>41</v>
      </c>
      <c r="D1414" t="s">
        <v>7952</v>
      </c>
      <c r="E1414" t="s">
        <v>3923</v>
      </c>
      <c r="F1414" t="s">
        <v>1691</v>
      </c>
      <c r="G1414">
        <v>32</v>
      </c>
    </row>
    <row r="1415" spans="1:7" x14ac:dyDescent="0.3">
      <c r="A1415">
        <v>2004</v>
      </c>
      <c r="B1415" t="s">
        <v>5934</v>
      </c>
      <c r="C1415">
        <v>68</v>
      </c>
      <c r="D1415" t="s">
        <v>3922</v>
      </c>
      <c r="E1415" t="s">
        <v>3923</v>
      </c>
      <c r="F1415" t="s">
        <v>1691</v>
      </c>
      <c r="G1415">
        <v>32</v>
      </c>
    </row>
    <row r="1416" spans="1:7" x14ac:dyDescent="0.3">
      <c r="A1416">
        <v>2048</v>
      </c>
      <c r="B1416" t="s">
        <v>5978</v>
      </c>
      <c r="C1416">
        <v>58</v>
      </c>
      <c r="D1416" t="s">
        <v>3922</v>
      </c>
      <c r="E1416" t="s">
        <v>3923</v>
      </c>
      <c r="F1416" t="s">
        <v>1691</v>
      </c>
      <c r="G1416">
        <v>32</v>
      </c>
    </row>
    <row r="1417" spans="1:7" x14ac:dyDescent="0.3">
      <c r="A1417">
        <v>2064</v>
      </c>
      <c r="B1417" t="s">
        <v>5994</v>
      </c>
      <c r="C1417">
        <v>61</v>
      </c>
      <c r="D1417" t="s">
        <v>3922</v>
      </c>
      <c r="E1417" t="s">
        <v>3923</v>
      </c>
      <c r="F1417" t="s">
        <v>1691</v>
      </c>
      <c r="G1417">
        <v>32</v>
      </c>
    </row>
    <row r="1418" spans="1:7" x14ac:dyDescent="0.3">
      <c r="A1418">
        <v>2122</v>
      </c>
      <c r="B1418" t="s">
        <v>6052</v>
      </c>
      <c r="C1418">
        <v>43</v>
      </c>
      <c r="D1418" t="s">
        <v>7951</v>
      </c>
      <c r="E1418" t="s">
        <v>3923</v>
      </c>
      <c r="F1418" t="s">
        <v>1691</v>
      </c>
      <c r="G1418">
        <v>32</v>
      </c>
    </row>
    <row r="1419" spans="1:7" x14ac:dyDescent="0.3">
      <c r="A1419">
        <v>2142</v>
      </c>
      <c r="B1419" t="s">
        <v>6072</v>
      </c>
      <c r="C1419">
        <v>24</v>
      </c>
      <c r="D1419" t="s">
        <v>3926</v>
      </c>
      <c r="E1419" t="s">
        <v>3923</v>
      </c>
      <c r="F1419" t="s">
        <v>1691</v>
      </c>
      <c r="G1419">
        <v>32</v>
      </c>
    </row>
    <row r="1420" spans="1:7" x14ac:dyDescent="0.3">
      <c r="A1420">
        <v>2146</v>
      </c>
      <c r="B1420" t="s">
        <v>6076</v>
      </c>
      <c r="C1420">
        <v>38</v>
      </c>
      <c r="D1420" t="s">
        <v>7952</v>
      </c>
      <c r="E1420" t="s">
        <v>3923</v>
      </c>
      <c r="F1420" t="s">
        <v>1691</v>
      </c>
      <c r="G1420">
        <v>32</v>
      </c>
    </row>
    <row r="1421" spans="1:7" x14ac:dyDescent="0.3">
      <c r="A1421">
        <v>2163</v>
      </c>
      <c r="B1421" t="s">
        <v>6093</v>
      </c>
      <c r="C1421">
        <v>60</v>
      </c>
      <c r="D1421" t="s">
        <v>3922</v>
      </c>
      <c r="E1421" t="s">
        <v>3923</v>
      </c>
      <c r="F1421" t="s">
        <v>1691</v>
      </c>
      <c r="G1421">
        <v>32</v>
      </c>
    </row>
    <row r="1422" spans="1:7" x14ac:dyDescent="0.3">
      <c r="A1422">
        <v>2169</v>
      </c>
      <c r="B1422" t="s">
        <v>6099</v>
      </c>
      <c r="C1422">
        <v>23</v>
      </c>
      <c r="D1422" t="s">
        <v>3926</v>
      </c>
      <c r="E1422" t="s">
        <v>3923</v>
      </c>
      <c r="F1422" t="s">
        <v>1691</v>
      </c>
      <c r="G1422">
        <v>32</v>
      </c>
    </row>
    <row r="1423" spans="1:7" x14ac:dyDescent="0.3">
      <c r="A1423">
        <v>2170</v>
      </c>
      <c r="B1423" t="s">
        <v>6100</v>
      </c>
      <c r="C1423">
        <v>31</v>
      </c>
      <c r="D1423" t="s">
        <v>7952</v>
      </c>
      <c r="E1423" t="s">
        <v>3923</v>
      </c>
      <c r="F1423" t="s">
        <v>1691</v>
      </c>
      <c r="G1423">
        <v>32</v>
      </c>
    </row>
    <row r="1424" spans="1:7" x14ac:dyDescent="0.3">
      <c r="A1424">
        <v>2179</v>
      </c>
      <c r="B1424" t="s">
        <v>6109</v>
      </c>
      <c r="C1424">
        <v>21</v>
      </c>
      <c r="D1424" t="s">
        <v>3926</v>
      </c>
      <c r="E1424" t="s">
        <v>3923</v>
      </c>
      <c r="F1424" t="s">
        <v>1691</v>
      </c>
      <c r="G1424">
        <v>32</v>
      </c>
    </row>
    <row r="1425" spans="1:7" x14ac:dyDescent="0.3">
      <c r="A1425">
        <v>2182</v>
      </c>
      <c r="B1425" t="s">
        <v>6112</v>
      </c>
      <c r="C1425">
        <v>22</v>
      </c>
      <c r="D1425" t="s">
        <v>3926</v>
      </c>
      <c r="E1425" t="s">
        <v>3923</v>
      </c>
      <c r="F1425" t="s">
        <v>1691</v>
      </c>
      <c r="G1425">
        <v>32</v>
      </c>
    </row>
    <row r="1426" spans="1:7" x14ac:dyDescent="0.3">
      <c r="A1426">
        <v>2204</v>
      </c>
      <c r="B1426" t="s">
        <v>6134</v>
      </c>
      <c r="C1426">
        <v>53</v>
      </c>
      <c r="D1426" t="s">
        <v>7951</v>
      </c>
      <c r="E1426" t="s">
        <v>3923</v>
      </c>
      <c r="F1426" t="s">
        <v>1691</v>
      </c>
      <c r="G1426">
        <v>32</v>
      </c>
    </row>
    <row r="1427" spans="1:7" x14ac:dyDescent="0.3">
      <c r="A1427">
        <v>2267</v>
      </c>
      <c r="B1427" t="s">
        <v>6197</v>
      </c>
      <c r="C1427">
        <v>20</v>
      </c>
      <c r="D1427" t="s">
        <v>3926</v>
      </c>
      <c r="E1427" t="s">
        <v>3923</v>
      </c>
      <c r="F1427" t="s">
        <v>1691</v>
      </c>
      <c r="G1427">
        <v>32</v>
      </c>
    </row>
    <row r="1428" spans="1:7" x14ac:dyDescent="0.3">
      <c r="A1428">
        <v>2366</v>
      </c>
      <c r="B1428" t="s">
        <v>6296</v>
      </c>
      <c r="C1428">
        <v>52</v>
      </c>
      <c r="D1428" t="s">
        <v>7951</v>
      </c>
      <c r="E1428" t="s">
        <v>3923</v>
      </c>
      <c r="F1428" t="s">
        <v>1691</v>
      </c>
      <c r="G1428">
        <v>32</v>
      </c>
    </row>
    <row r="1429" spans="1:7" x14ac:dyDescent="0.3">
      <c r="A1429">
        <v>2367</v>
      </c>
      <c r="B1429" t="s">
        <v>6297</v>
      </c>
      <c r="C1429">
        <v>30</v>
      </c>
      <c r="D1429" t="s">
        <v>7952</v>
      </c>
      <c r="E1429" t="s">
        <v>3923</v>
      </c>
      <c r="F1429" t="s">
        <v>1691</v>
      </c>
      <c r="G1429">
        <v>32</v>
      </c>
    </row>
    <row r="1430" spans="1:7" x14ac:dyDescent="0.3">
      <c r="A1430">
        <v>2418</v>
      </c>
      <c r="B1430" t="s">
        <v>6348</v>
      </c>
      <c r="C1430">
        <v>21</v>
      </c>
      <c r="D1430" t="s">
        <v>3926</v>
      </c>
      <c r="E1430" t="s">
        <v>3923</v>
      </c>
      <c r="F1430" t="s">
        <v>1691</v>
      </c>
      <c r="G1430">
        <v>32</v>
      </c>
    </row>
    <row r="1431" spans="1:7" x14ac:dyDescent="0.3">
      <c r="A1431">
        <v>2501</v>
      </c>
      <c r="B1431" t="s">
        <v>6431</v>
      </c>
      <c r="C1431">
        <v>59</v>
      </c>
      <c r="D1431" t="s">
        <v>3922</v>
      </c>
      <c r="E1431" t="s">
        <v>3923</v>
      </c>
      <c r="F1431" t="s">
        <v>1691</v>
      </c>
      <c r="G1431">
        <v>32</v>
      </c>
    </row>
    <row r="1432" spans="1:7" x14ac:dyDescent="0.3">
      <c r="A1432">
        <v>2508</v>
      </c>
      <c r="B1432" t="s">
        <v>6438</v>
      </c>
      <c r="C1432">
        <v>58</v>
      </c>
      <c r="D1432" t="s">
        <v>3922</v>
      </c>
      <c r="E1432" t="s">
        <v>3923</v>
      </c>
      <c r="F1432" t="s">
        <v>1691</v>
      </c>
      <c r="G1432">
        <v>32</v>
      </c>
    </row>
    <row r="1433" spans="1:7" x14ac:dyDescent="0.3">
      <c r="A1433">
        <v>2606</v>
      </c>
      <c r="B1433" t="s">
        <v>6536</v>
      </c>
      <c r="C1433">
        <v>41</v>
      </c>
      <c r="D1433" t="s">
        <v>7952</v>
      </c>
      <c r="E1433" t="s">
        <v>3923</v>
      </c>
      <c r="F1433" t="s">
        <v>1691</v>
      </c>
      <c r="G1433">
        <v>32</v>
      </c>
    </row>
    <row r="1434" spans="1:7" x14ac:dyDescent="0.3">
      <c r="A1434">
        <v>2634</v>
      </c>
      <c r="B1434" t="s">
        <v>6564</v>
      </c>
      <c r="C1434">
        <v>51</v>
      </c>
      <c r="D1434" t="s">
        <v>7951</v>
      </c>
      <c r="E1434" t="s">
        <v>3923</v>
      </c>
      <c r="F1434" t="s">
        <v>1691</v>
      </c>
      <c r="G1434">
        <v>32</v>
      </c>
    </row>
    <row r="1435" spans="1:7" x14ac:dyDescent="0.3">
      <c r="A1435">
        <v>2730</v>
      </c>
      <c r="B1435" t="s">
        <v>6661</v>
      </c>
      <c r="C1435">
        <v>31</v>
      </c>
      <c r="D1435" t="s">
        <v>7952</v>
      </c>
      <c r="E1435" t="s">
        <v>6584</v>
      </c>
      <c r="F1435" t="s">
        <v>1691</v>
      </c>
      <c r="G1435">
        <v>32</v>
      </c>
    </row>
    <row r="1436" spans="1:7" x14ac:dyDescent="0.3">
      <c r="A1436">
        <v>3121</v>
      </c>
      <c r="B1436" t="s">
        <v>7052</v>
      </c>
      <c r="C1436">
        <v>46</v>
      </c>
      <c r="D1436" t="s">
        <v>7951</v>
      </c>
      <c r="E1436" t="s">
        <v>6584</v>
      </c>
      <c r="F1436" t="s">
        <v>1691</v>
      </c>
      <c r="G1436">
        <v>32</v>
      </c>
    </row>
    <row r="1437" spans="1:7" x14ac:dyDescent="0.3">
      <c r="A1437">
        <v>3155</v>
      </c>
      <c r="B1437" t="s">
        <v>7086</v>
      </c>
      <c r="C1437">
        <v>27</v>
      </c>
      <c r="D1437" t="s">
        <v>7952</v>
      </c>
      <c r="E1437" t="s">
        <v>6584</v>
      </c>
      <c r="F1437" t="s">
        <v>1691</v>
      </c>
      <c r="G1437">
        <v>32</v>
      </c>
    </row>
    <row r="1438" spans="1:7" x14ac:dyDescent="0.3">
      <c r="A1438">
        <v>3174</v>
      </c>
      <c r="B1438" t="s">
        <v>7105</v>
      </c>
      <c r="C1438">
        <v>69</v>
      </c>
      <c r="D1438" t="s">
        <v>3922</v>
      </c>
      <c r="E1438" t="s">
        <v>6584</v>
      </c>
      <c r="F1438" t="s">
        <v>1691</v>
      </c>
      <c r="G1438">
        <v>32</v>
      </c>
    </row>
    <row r="1439" spans="1:7" x14ac:dyDescent="0.3">
      <c r="A1439">
        <v>3201</v>
      </c>
      <c r="B1439" t="s">
        <v>7132</v>
      </c>
      <c r="C1439">
        <v>67</v>
      </c>
      <c r="D1439" t="s">
        <v>3922</v>
      </c>
      <c r="E1439" t="s">
        <v>6584</v>
      </c>
      <c r="F1439" t="s">
        <v>1691</v>
      </c>
      <c r="G1439">
        <v>32</v>
      </c>
    </row>
    <row r="1440" spans="1:7" x14ac:dyDescent="0.3">
      <c r="A1440">
        <v>3250</v>
      </c>
      <c r="B1440" t="s">
        <v>7181</v>
      </c>
      <c r="C1440">
        <v>26</v>
      </c>
      <c r="D1440" t="s">
        <v>7952</v>
      </c>
      <c r="E1440" t="s">
        <v>6584</v>
      </c>
      <c r="F1440" t="s">
        <v>1691</v>
      </c>
      <c r="G1440">
        <v>32</v>
      </c>
    </row>
    <row r="1441" spans="1:7" x14ac:dyDescent="0.3">
      <c r="A1441">
        <v>3449</v>
      </c>
      <c r="B1441" t="s">
        <v>7380</v>
      </c>
      <c r="C1441">
        <v>18</v>
      </c>
      <c r="D1441" t="s">
        <v>3926</v>
      </c>
      <c r="E1441" t="s">
        <v>6584</v>
      </c>
      <c r="F1441" t="s">
        <v>1691</v>
      </c>
      <c r="G1441">
        <v>32</v>
      </c>
    </row>
    <row r="1442" spans="1:7" x14ac:dyDescent="0.3">
      <c r="A1442">
        <v>3490</v>
      </c>
      <c r="B1442" t="s">
        <v>7421</v>
      </c>
      <c r="C1442">
        <v>48</v>
      </c>
      <c r="D1442" t="s">
        <v>7951</v>
      </c>
      <c r="E1442" t="s">
        <v>6584</v>
      </c>
      <c r="F1442" t="s">
        <v>1691</v>
      </c>
      <c r="G1442">
        <v>32</v>
      </c>
    </row>
    <row r="1443" spans="1:7" x14ac:dyDescent="0.3">
      <c r="A1443">
        <v>3515</v>
      </c>
      <c r="B1443" t="s">
        <v>7446</v>
      </c>
      <c r="C1443">
        <v>25</v>
      </c>
      <c r="D1443" t="s">
        <v>3926</v>
      </c>
      <c r="E1443" t="s">
        <v>6584</v>
      </c>
      <c r="F1443" t="s">
        <v>1691</v>
      </c>
      <c r="G1443">
        <v>32</v>
      </c>
    </row>
    <row r="1444" spans="1:7" x14ac:dyDescent="0.3">
      <c r="A1444">
        <v>3551</v>
      </c>
      <c r="B1444" t="s">
        <v>7482</v>
      </c>
      <c r="C1444">
        <v>63</v>
      </c>
      <c r="D1444" t="s">
        <v>3922</v>
      </c>
      <c r="E1444" t="s">
        <v>6584</v>
      </c>
      <c r="F1444" t="s">
        <v>1691</v>
      </c>
      <c r="G1444">
        <v>32</v>
      </c>
    </row>
    <row r="1445" spans="1:7" x14ac:dyDescent="0.3">
      <c r="A1445">
        <v>3554</v>
      </c>
      <c r="B1445" t="s">
        <v>7485</v>
      </c>
      <c r="C1445">
        <v>62</v>
      </c>
      <c r="D1445" t="s">
        <v>3922</v>
      </c>
      <c r="E1445" t="s">
        <v>6584</v>
      </c>
      <c r="F1445" t="s">
        <v>1691</v>
      </c>
      <c r="G1445">
        <v>32</v>
      </c>
    </row>
    <row r="1446" spans="1:7" x14ac:dyDescent="0.3">
      <c r="A1446">
        <v>3571</v>
      </c>
      <c r="B1446" t="s">
        <v>7502</v>
      </c>
      <c r="C1446">
        <v>23</v>
      </c>
      <c r="D1446" t="s">
        <v>3926</v>
      </c>
      <c r="E1446" t="s">
        <v>6584</v>
      </c>
      <c r="F1446" t="s">
        <v>1691</v>
      </c>
      <c r="G1446">
        <v>32</v>
      </c>
    </row>
    <row r="1447" spans="1:7" x14ac:dyDescent="0.3">
      <c r="A1447">
        <v>3626</v>
      </c>
      <c r="B1447" t="s">
        <v>7557</v>
      </c>
      <c r="C1447">
        <v>44</v>
      </c>
      <c r="D1447" t="s">
        <v>7951</v>
      </c>
      <c r="E1447" t="s">
        <v>6584</v>
      </c>
      <c r="F1447" t="s">
        <v>1691</v>
      </c>
      <c r="G1447">
        <v>32</v>
      </c>
    </row>
    <row r="1448" spans="1:7" x14ac:dyDescent="0.3">
      <c r="A1448">
        <v>3627</v>
      </c>
      <c r="B1448" t="s">
        <v>7558</v>
      </c>
      <c r="C1448">
        <v>69</v>
      </c>
      <c r="D1448" t="s">
        <v>3922</v>
      </c>
      <c r="E1448" t="s">
        <v>6584</v>
      </c>
      <c r="F1448" t="s">
        <v>1691</v>
      </c>
      <c r="G1448">
        <v>32</v>
      </c>
    </row>
    <row r="1449" spans="1:7" x14ac:dyDescent="0.3">
      <c r="A1449">
        <v>3638</v>
      </c>
      <c r="B1449" t="s">
        <v>7569</v>
      </c>
      <c r="C1449">
        <v>32</v>
      </c>
      <c r="D1449" t="s">
        <v>7952</v>
      </c>
      <c r="E1449" t="s">
        <v>6584</v>
      </c>
      <c r="F1449" t="s">
        <v>1691</v>
      </c>
      <c r="G1449">
        <v>32</v>
      </c>
    </row>
    <row r="1450" spans="1:7" x14ac:dyDescent="0.3">
      <c r="A1450">
        <v>3711</v>
      </c>
      <c r="B1450" t="s">
        <v>7642</v>
      </c>
      <c r="C1450">
        <v>60</v>
      </c>
      <c r="D1450" t="s">
        <v>3922</v>
      </c>
      <c r="E1450" t="s">
        <v>6584</v>
      </c>
      <c r="F1450" t="s">
        <v>1691</v>
      </c>
      <c r="G1450">
        <v>32</v>
      </c>
    </row>
    <row r="1451" spans="1:7" x14ac:dyDescent="0.3">
      <c r="A1451">
        <v>3748</v>
      </c>
      <c r="B1451" t="s">
        <v>7679</v>
      </c>
      <c r="C1451">
        <v>26</v>
      </c>
      <c r="D1451" t="s">
        <v>7952</v>
      </c>
      <c r="E1451" t="s">
        <v>6584</v>
      </c>
      <c r="F1451" t="s">
        <v>1691</v>
      </c>
      <c r="G1451">
        <v>32</v>
      </c>
    </row>
    <row r="1452" spans="1:7" x14ac:dyDescent="0.3">
      <c r="A1452">
        <v>3830</v>
      </c>
      <c r="B1452" t="s">
        <v>7761</v>
      </c>
      <c r="C1452">
        <v>69</v>
      </c>
      <c r="D1452" t="s">
        <v>3922</v>
      </c>
      <c r="E1452" t="s">
        <v>6584</v>
      </c>
      <c r="F1452" t="s">
        <v>1691</v>
      </c>
      <c r="G1452">
        <v>32</v>
      </c>
    </row>
    <row r="1453" spans="1:7" x14ac:dyDescent="0.3">
      <c r="A1453">
        <v>3896</v>
      </c>
      <c r="B1453" t="s">
        <v>7827</v>
      </c>
      <c r="C1453">
        <v>40</v>
      </c>
      <c r="D1453" t="s">
        <v>7952</v>
      </c>
      <c r="E1453" t="s">
        <v>6584</v>
      </c>
      <c r="F1453" t="s">
        <v>1691</v>
      </c>
      <c r="G1453">
        <v>32</v>
      </c>
    </row>
    <row r="1454" spans="1:7" x14ac:dyDescent="0.3">
      <c r="A1454">
        <v>5</v>
      </c>
      <c r="B1454" t="s">
        <v>3930</v>
      </c>
      <c r="C1454">
        <v>45</v>
      </c>
      <c r="D1454" t="s">
        <v>7951</v>
      </c>
      <c r="E1454" t="s">
        <v>3923</v>
      </c>
      <c r="F1454" t="s">
        <v>7</v>
      </c>
      <c r="G1454">
        <v>31</v>
      </c>
    </row>
    <row r="1455" spans="1:7" x14ac:dyDescent="0.3">
      <c r="A1455">
        <v>14</v>
      </c>
      <c r="B1455" t="s">
        <v>3942</v>
      </c>
      <c r="C1455">
        <v>65</v>
      </c>
      <c r="D1455" t="s">
        <v>3922</v>
      </c>
      <c r="E1455" t="s">
        <v>3923</v>
      </c>
      <c r="F1455" t="s">
        <v>7</v>
      </c>
      <c r="G1455">
        <v>31</v>
      </c>
    </row>
    <row r="1456" spans="1:7" x14ac:dyDescent="0.3">
      <c r="A1456">
        <v>41</v>
      </c>
      <c r="B1456" t="s">
        <v>3971</v>
      </c>
      <c r="C1456">
        <v>69</v>
      </c>
      <c r="D1456" t="s">
        <v>3922</v>
      </c>
      <c r="E1456" t="s">
        <v>3923</v>
      </c>
      <c r="F1456" t="s">
        <v>7</v>
      </c>
      <c r="G1456">
        <v>31</v>
      </c>
    </row>
    <row r="1457" spans="1:7" x14ac:dyDescent="0.3">
      <c r="A1457">
        <v>63</v>
      </c>
      <c r="B1457" t="s">
        <v>3993</v>
      </c>
      <c r="C1457">
        <v>30</v>
      </c>
      <c r="D1457" t="s">
        <v>7952</v>
      </c>
      <c r="E1457" t="s">
        <v>3923</v>
      </c>
      <c r="F1457" t="s">
        <v>7</v>
      </c>
      <c r="G1457">
        <v>31</v>
      </c>
    </row>
    <row r="1458" spans="1:7" x14ac:dyDescent="0.3">
      <c r="A1458">
        <v>101</v>
      </c>
      <c r="B1458" t="s">
        <v>4031</v>
      </c>
      <c r="C1458">
        <v>62</v>
      </c>
      <c r="D1458" t="s">
        <v>3922</v>
      </c>
      <c r="E1458" t="s">
        <v>3923</v>
      </c>
      <c r="F1458" t="s">
        <v>7</v>
      </c>
      <c r="G1458">
        <v>31</v>
      </c>
    </row>
    <row r="1459" spans="1:7" x14ac:dyDescent="0.3">
      <c r="A1459">
        <v>107</v>
      </c>
      <c r="B1459" t="s">
        <v>4037</v>
      </c>
      <c r="C1459">
        <v>64</v>
      </c>
      <c r="D1459" t="s">
        <v>3922</v>
      </c>
      <c r="E1459" t="s">
        <v>3923</v>
      </c>
      <c r="F1459" t="s">
        <v>7</v>
      </c>
      <c r="G1459">
        <v>31</v>
      </c>
    </row>
    <row r="1460" spans="1:7" x14ac:dyDescent="0.3">
      <c r="A1460">
        <v>148</v>
      </c>
      <c r="B1460" t="s">
        <v>4078</v>
      </c>
      <c r="C1460">
        <v>63</v>
      </c>
      <c r="D1460" t="s">
        <v>3922</v>
      </c>
      <c r="E1460" t="s">
        <v>3923</v>
      </c>
      <c r="F1460" t="s">
        <v>7</v>
      </c>
      <c r="G1460">
        <v>31</v>
      </c>
    </row>
    <row r="1461" spans="1:7" x14ac:dyDescent="0.3">
      <c r="A1461">
        <v>163</v>
      </c>
      <c r="B1461" t="s">
        <v>4093</v>
      </c>
      <c r="C1461">
        <v>54</v>
      </c>
      <c r="D1461" t="s">
        <v>7951</v>
      </c>
      <c r="E1461" t="s">
        <v>3923</v>
      </c>
      <c r="F1461" t="s">
        <v>7</v>
      </c>
      <c r="G1461">
        <v>31</v>
      </c>
    </row>
    <row r="1462" spans="1:7" x14ac:dyDescent="0.3">
      <c r="A1462">
        <v>187</v>
      </c>
      <c r="B1462" t="s">
        <v>4117</v>
      </c>
      <c r="C1462">
        <v>39</v>
      </c>
      <c r="D1462" t="s">
        <v>7952</v>
      </c>
      <c r="E1462" t="s">
        <v>3923</v>
      </c>
      <c r="F1462" t="s">
        <v>7</v>
      </c>
      <c r="G1462">
        <v>31</v>
      </c>
    </row>
    <row r="1463" spans="1:7" x14ac:dyDescent="0.3">
      <c r="A1463">
        <v>236</v>
      </c>
      <c r="B1463" t="s">
        <v>4166</v>
      </c>
      <c r="C1463">
        <v>43</v>
      </c>
      <c r="D1463" t="s">
        <v>7951</v>
      </c>
      <c r="E1463" t="s">
        <v>3923</v>
      </c>
      <c r="F1463" t="s">
        <v>7</v>
      </c>
      <c r="G1463">
        <v>31</v>
      </c>
    </row>
    <row r="1464" spans="1:7" x14ac:dyDescent="0.3">
      <c r="A1464">
        <v>440</v>
      </c>
      <c r="B1464" t="s">
        <v>4370</v>
      </c>
      <c r="C1464">
        <v>62</v>
      </c>
      <c r="D1464" t="s">
        <v>3922</v>
      </c>
      <c r="E1464" t="s">
        <v>3923</v>
      </c>
      <c r="F1464" t="s">
        <v>7</v>
      </c>
      <c r="G1464">
        <v>31</v>
      </c>
    </row>
    <row r="1465" spans="1:7" x14ac:dyDescent="0.3">
      <c r="A1465">
        <v>443</v>
      </c>
      <c r="B1465" t="s">
        <v>4373</v>
      </c>
      <c r="C1465">
        <v>29</v>
      </c>
      <c r="D1465" t="s">
        <v>7952</v>
      </c>
      <c r="E1465" t="s">
        <v>3923</v>
      </c>
      <c r="F1465" t="s">
        <v>7</v>
      </c>
      <c r="G1465">
        <v>31</v>
      </c>
    </row>
    <row r="1466" spans="1:7" x14ac:dyDescent="0.3">
      <c r="A1466">
        <v>445</v>
      </c>
      <c r="B1466" t="s">
        <v>4375</v>
      </c>
      <c r="C1466">
        <v>48</v>
      </c>
      <c r="D1466" t="s">
        <v>7951</v>
      </c>
      <c r="E1466" t="s">
        <v>3923</v>
      </c>
      <c r="F1466" t="s">
        <v>7</v>
      </c>
      <c r="G1466">
        <v>31</v>
      </c>
    </row>
    <row r="1467" spans="1:7" x14ac:dyDescent="0.3">
      <c r="A1467">
        <v>497</v>
      </c>
      <c r="B1467" t="s">
        <v>4427</v>
      </c>
      <c r="C1467">
        <v>30</v>
      </c>
      <c r="D1467" t="s">
        <v>7952</v>
      </c>
      <c r="E1467" t="s">
        <v>3923</v>
      </c>
      <c r="F1467" t="s">
        <v>7</v>
      </c>
      <c r="G1467">
        <v>31</v>
      </c>
    </row>
    <row r="1468" spans="1:7" x14ac:dyDescent="0.3">
      <c r="A1468">
        <v>498</v>
      </c>
      <c r="B1468" t="s">
        <v>4428</v>
      </c>
      <c r="C1468">
        <v>43</v>
      </c>
      <c r="D1468" t="s">
        <v>7951</v>
      </c>
      <c r="E1468" t="s">
        <v>3923</v>
      </c>
      <c r="F1468" t="s">
        <v>7</v>
      </c>
      <c r="G1468">
        <v>31</v>
      </c>
    </row>
    <row r="1469" spans="1:7" x14ac:dyDescent="0.3">
      <c r="A1469">
        <v>509</v>
      </c>
      <c r="B1469" t="s">
        <v>4439</v>
      </c>
      <c r="C1469">
        <v>27</v>
      </c>
      <c r="D1469" t="s">
        <v>7952</v>
      </c>
      <c r="E1469" t="s">
        <v>3923</v>
      </c>
      <c r="F1469" t="s">
        <v>7</v>
      </c>
      <c r="G1469">
        <v>31</v>
      </c>
    </row>
    <row r="1470" spans="1:7" x14ac:dyDescent="0.3">
      <c r="A1470">
        <v>558</v>
      </c>
      <c r="B1470" t="s">
        <v>4488</v>
      </c>
      <c r="C1470">
        <v>18</v>
      </c>
      <c r="D1470" t="s">
        <v>3926</v>
      </c>
      <c r="E1470" t="s">
        <v>3923</v>
      </c>
      <c r="F1470" t="s">
        <v>7</v>
      </c>
      <c r="G1470">
        <v>31</v>
      </c>
    </row>
    <row r="1471" spans="1:7" x14ac:dyDescent="0.3">
      <c r="A1471">
        <v>800</v>
      </c>
      <c r="B1471" t="s">
        <v>4730</v>
      </c>
      <c r="C1471">
        <v>55</v>
      </c>
      <c r="D1471" t="s">
        <v>7951</v>
      </c>
      <c r="E1471" t="s">
        <v>3923</v>
      </c>
      <c r="F1471" t="s">
        <v>7</v>
      </c>
      <c r="G1471">
        <v>31</v>
      </c>
    </row>
    <row r="1472" spans="1:7" x14ac:dyDescent="0.3">
      <c r="A1472">
        <v>822</v>
      </c>
      <c r="B1472" t="s">
        <v>4752</v>
      </c>
      <c r="C1472">
        <v>62</v>
      </c>
      <c r="D1472" t="s">
        <v>3922</v>
      </c>
      <c r="E1472" t="s">
        <v>3923</v>
      </c>
      <c r="F1472" t="s">
        <v>7</v>
      </c>
      <c r="G1472">
        <v>31</v>
      </c>
    </row>
    <row r="1473" spans="1:7" x14ac:dyDescent="0.3">
      <c r="A1473">
        <v>929</v>
      </c>
      <c r="B1473" t="s">
        <v>4859</v>
      </c>
      <c r="C1473">
        <v>67</v>
      </c>
      <c r="D1473" t="s">
        <v>3922</v>
      </c>
      <c r="E1473" t="s">
        <v>3923</v>
      </c>
      <c r="F1473" t="s">
        <v>7</v>
      </c>
      <c r="G1473">
        <v>31</v>
      </c>
    </row>
    <row r="1474" spans="1:7" x14ac:dyDescent="0.3">
      <c r="A1474">
        <v>959</v>
      </c>
      <c r="B1474" t="s">
        <v>4889</v>
      </c>
      <c r="C1474">
        <v>70</v>
      </c>
      <c r="D1474" t="s">
        <v>3922</v>
      </c>
      <c r="E1474" t="s">
        <v>3923</v>
      </c>
      <c r="F1474" t="s">
        <v>7</v>
      </c>
      <c r="G1474">
        <v>31</v>
      </c>
    </row>
    <row r="1475" spans="1:7" x14ac:dyDescent="0.3">
      <c r="A1475">
        <v>998</v>
      </c>
      <c r="B1475" t="s">
        <v>4928</v>
      </c>
      <c r="C1475">
        <v>64</v>
      </c>
      <c r="D1475" t="s">
        <v>3922</v>
      </c>
      <c r="E1475" t="s">
        <v>3923</v>
      </c>
      <c r="F1475" t="s">
        <v>7</v>
      </c>
      <c r="G1475">
        <v>31</v>
      </c>
    </row>
    <row r="1476" spans="1:7" x14ac:dyDescent="0.3">
      <c r="A1476">
        <v>1014</v>
      </c>
      <c r="B1476" t="s">
        <v>4944</v>
      </c>
      <c r="C1476">
        <v>59</v>
      </c>
      <c r="D1476" t="s">
        <v>3922</v>
      </c>
      <c r="E1476" t="s">
        <v>3923</v>
      </c>
      <c r="F1476" t="s">
        <v>7</v>
      </c>
      <c r="G1476">
        <v>31</v>
      </c>
    </row>
    <row r="1477" spans="1:7" x14ac:dyDescent="0.3">
      <c r="A1477">
        <v>1111</v>
      </c>
      <c r="B1477" t="s">
        <v>5041</v>
      </c>
      <c r="C1477">
        <v>28</v>
      </c>
      <c r="D1477" t="s">
        <v>7952</v>
      </c>
      <c r="E1477" t="s">
        <v>3923</v>
      </c>
      <c r="F1477" t="s">
        <v>1691</v>
      </c>
      <c r="G1477">
        <v>31</v>
      </c>
    </row>
    <row r="1478" spans="1:7" x14ac:dyDescent="0.3">
      <c r="A1478">
        <v>1191</v>
      </c>
      <c r="B1478" t="s">
        <v>5121</v>
      </c>
      <c r="C1478">
        <v>62</v>
      </c>
      <c r="D1478" t="s">
        <v>3922</v>
      </c>
      <c r="E1478" t="s">
        <v>3923</v>
      </c>
      <c r="F1478" t="s">
        <v>1691</v>
      </c>
      <c r="G1478">
        <v>31</v>
      </c>
    </row>
    <row r="1479" spans="1:7" x14ac:dyDescent="0.3">
      <c r="A1479">
        <v>1233</v>
      </c>
      <c r="B1479" t="s">
        <v>5163</v>
      </c>
      <c r="C1479">
        <v>57</v>
      </c>
      <c r="D1479" t="s">
        <v>7951</v>
      </c>
      <c r="E1479" t="s">
        <v>3923</v>
      </c>
      <c r="F1479" t="s">
        <v>1691</v>
      </c>
      <c r="G1479">
        <v>31</v>
      </c>
    </row>
    <row r="1480" spans="1:7" x14ac:dyDescent="0.3">
      <c r="A1480">
        <v>1258</v>
      </c>
      <c r="B1480" t="s">
        <v>5188</v>
      </c>
      <c r="C1480">
        <v>68</v>
      </c>
      <c r="D1480" t="s">
        <v>3922</v>
      </c>
      <c r="E1480" t="s">
        <v>3923</v>
      </c>
      <c r="F1480" t="s">
        <v>1691</v>
      </c>
      <c r="G1480">
        <v>31</v>
      </c>
    </row>
    <row r="1481" spans="1:7" x14ac:dyDescent="0.3">
      <c r="A1481">
        <v>1279</v>
      </c>
      <c r="B1481" t="s">
        <v>5209</v>
      </c>
      <c r="C1481">
        <v>28</v>
      </c>
      <c r="D1481" t="s">
        <v>7952</v>
      </c>
      <c r="E1481" t="s">
        <v>3923</v>
      </c>
      <c r="F1481" t="s">
        <v>1691</v>
      </c>
      <c r="G1481">
        <v>31</v>
      </c>
    </row>
    <row r="1482" spans="1:7" x14ac:dyDescent="0.3">
      <c r="A1482">
        <v>1342</v>
      </c>
      <c r="B1482" t="s">
        <v>5272</v>
      </c>
      <c r="C1482">
        <v>26</v>
      </c>
      <c r="D1482" t="s">
        <v>7952</v>
      </c>
      <c r="E1482" t="s">
        <v>3923</v>
      </c>
      <c r="F1482" t="s">
        <v>1691</v>
      </c>
      <c r="G1482">
        <v>31</v>
      </c>
    </row>
    <row r="1483" spans="1:7" x14ac:dyDescent="0.3">
      <c r="A1483">
        <v>1470</v>
      </c>
      <c r="B1483" t="s">
        <v>5400</v>
      </c>
      <c r="C1483">
        <v>28</v>
      </c>
      <c r="D1483" t="s">
        <v>7952</v>
      </c>
      <c r="E1483" t="s">
        <v>3923</v>
      </c>
      <c r="F1483" t="s">
        <v>1691</v>
      </c>
      <c r="G1483">
        <v>31</v>
      </c>
    </row>
    <row r="1484" spans="1:7" x14ac:dyDescent="0.3">
      <c r="A1484">
        <v>1482</v>
      </c>
      <c r="B1484" t="s">
        <v>5412</v>
      </c>
      <c r="C1484">
        <v>64</v>
      </c>
      <c r="D1484" t="s">
        <v>3922</v>
      </c>
      <c r="E1484" t="s">
        <v>3923</v>
      </c>
      <c r="F1484" t="s">
        <v>1691</v>
      </c>
      <c r="G1484">
        <v>31</v>
      </c>
    </row>
    <row r="1485" spans="1:7" x14ac:dyDescent="0.3">
      <c r="A1485">
        <v>1511</v>
      </c>
      <c r="B1485" t="s">
        <v>5441</v>
      </c>
      <c r="C1485">
        <v>55</v>
      </c>
      <c r="D1485" t="s">
        <v>7951</v>
      </c>
      <c r="E1485" t="s">
        <v>3923</v>
      </c>
      <c r="F1485" t="s">
        <v>1691</v>
      </c>
      <c r="G1485">
        <v>31</v>
      </c>
    </row>
    <row r="1486" spans="1:7" x14ac:dyDescent="0.3">
      <c r="A1486">
        <v>1736</v>
      </c>
      <c r="B1486" t="s">
        <v>5666</v>
      </c>
      <c r="C1486">
        <v>58</v>
      </c>
      <c r="D1486" t="s">
        <v>3922</v>
      </c>
      <c r="E1486" t="s">
        <v>3923</v>
      </c>
      <c r="F1486" t="s">
        <v>1691</v>
      </c>
      <c r="G1486">
        <v>31</v>
      </c>
    </row>
    <row r="1487" spans="1:7" x14ac:dyDescent="0.3">
      <c r="A1487">
        <v>1791</v>
      </c>
      <c r="B1487" t="s">
        <v>5721</v>
      </c>
      <c r="C1487">
        <v>50</v>
      </c>
      <c r="D1487" t="s">
        <v>7951</v>
      </c>
      <c r="E1487" t="s">
        <v>3923</v>
      </c>
      <c r="F1487" t="s">
        <v>1691</v>
      </c>
      <c r="G1487">
        <v>31</v>
      </c>
    </row>
    <row r="1488" spans="1:7" x14ac:dyDescent="0.3">
      <c r="A1488">
        <v>1803</v>
      </c>
      <c r="B1488" t="s">
        <v>5733</v>
      </c>
      <c r="C1488">
        <v>57</v>
      </c>
      <c r="D1488" t="s">
        <v>7951</v>
      </c>
      <c r="E1488" t="s">
        <v>3923</v>
      </c>
      <c r="F1488" t="s">
        <v>1691</v>
      </c>
      <c r="G1488">
        <v>31</v>
      </c>
    </row>
    <row r="1489" spans="1:7" x14ac:dyDescent="0.3">
      <c r="A1489">
        <v>1821</v>
      </c>
      <c r="B1489" t="s">
        <v>5751</v>
      </c>
      <c r="C1489">
        <v>19</v>
      </c>
      <c r="D1489" t="s">
        <v>3926</v>
      </c>
      <c r="E1489" t="s">
        <v>3923</v>
      </c>
      <c r="F1489" t="s">
        <v>1691</v>
      </c>
      <c r="G1489">
        <v>31</v>
      </c>
    </row>
    <row r="1490" spans="1:7" x14ac:dyDescent="0.3">
      <c r="A1490">
        <v>1825</v>
      </c>
      <c r="B1490" t="s">
        <v>5755</v>
      </c>
      <c r="C1490">
        <v>58</v>
      </c>
      <c r="D1490" t="s">
        <v>3922</v>
      </c>
      <c r="E1490" t="s">
        <v>3923</v>
      </c>
      <c r="F1490" t="s">
        <v>1691</v>
      </c>
      <c r="G1490">
        <v>31</v>
      </c>
    </row>
    <row r="1491" spans="1:7" x14ac:dyDescent="0.3">
      <c r="A1491">
        <v>1828</v>
      </c>
      <c r="B1491" t="s">
        <v>5758</v>
      </c>
      <c r="C1491">
        <v>20</v>
      </c>
      <c r="D1491" t="s">
        <v>3926</v>
      </c>
      <c r="E1491" t="s">
        <v>3923</v>
      </c>
      <c r="F1491" t="s">
        <v>1691</v>
      </c>
      <c r="G1491">
        <v>31</v>
      </c>
    </row>
    <row r="1492" spans="1:7" x14ac:dyDescent="0.3">
      <c r="A1492">
        <v>1845</v>
      </c>
      <c r="B1492" t="s">
        <v>5775</v>
      </c>
      <c r="C1492">
        <v>60</v>
      </c>
      <c r="D1492" t="s">
        <v>3922</v>
      </c>
      <c r="E1492" t="s">
        <v>3923</v>
      </c>
      <c r="F1492" t="s">
        <v>1691</v>
      </c>
      <c r="G1492">
        <v>31</v>
      </c>
    </row>
    <row r="1493" spans="1:7" x14ac:dyDescent="0.3">
      <c r="A1493">
        <v>2040</v>
      </c>
      <c r="B1493" t="s">
        <v>5970</v>
      </c>
      <c r="C1493">
        <v>35</v>
      </c>
      <c r="D1493" t="s">
        <v>7952</v>
      </c>
      <c r="E1493" t="s">
        <v>3923</v>
      </c>
      <c r="F1493" t="s">
        <v>1691</v>
      </c>
      <c r="G1493">
        <v>31</v>
      </c>
    </row>
    <row r="1494" spans="1:7" x14ac:dyDescent="0.3">
      <c r="A1494">
        <v>2126</v>
      </c>
      <c r="B1494" t="s">
        <v>6056</v>
      </c>
      <c r="C1494">
        <v>57</v>
      </c>
      <c r="D1494" t="s">
        <v>7951</v>
      </c>
      <c r="E1494" t="s">
        <v>3923</v>
      </c>
      <c r="F1494" t="s">
        <v>1691</v>
      </c>
      <c r="G1494">
        <v>31</v>
      </c>
    </row>
    <row r="1495" spans="1:7" x14ac:dyDescent="0.3">
      <c r="A1495">
        <v>2154</v>
      </c>
      <c r="B1495" t="s">
        <v>6084</v>
      </c>
      <c r="C1495">
        <v>35</v>
      </c>
      <c r="D1495" t="s">
        <v>7952</v>
      </c>
      <c r="E1495" t="s">
        <v>3923</v>
      </c>
      <c r="F1495" t="s">
        <v>1691</v>
      </c>
      <c r="G1495">
        <v>31</v>
      </c>
    </row>
    <row r="1496" spans="1:7" x14ac:dyDescent="0.3">
      <c r="A1496">
        <v>2197</v>
      </c>
      <c r="B1496" t="s">
        <v>6127</v>
      </c>
      <c r="C1496">
        <v>25</v>
      </c>
      <c r="D1496" t="s">
        <v>3926</v>
      </c>
      <c r="E1496" t="s">
        <v>3923</v>
      </c>
      <c r="F1496" t="s">
        <v>1691</v>
      </c>
      <c r="G1496">
        <v>31</v>
      </c>
    </row>
    <row r="1497" spans="1:7" x14ac:dyDescent="0.3">
      <c r="A1497">
        <v>2238</v>
      </c>
      <c r="B1497" t="s">
        <v>6168</v>
      </c>
      <c r="C1497">
        <v>45</v>
      </c>
      <c r="D1497" t="s">
        <v>7951</v>
      </c>
      <c r="E1497" t="s">
        <v>3923</v>
      </c>
      <c r="F1497" t="s">
        <v>1691</v>
      </c>
      <c r="G1497">
        <v>31</v>
      </c>
    </row>
    <row r="1498" spans="1:7" x14ac:dyDescent="0.3">
      <c r="A1498">
        <v>2281</v>
      </c>
      <c r="B1498" t="s">
        <v>6211</v>
      </c>
      <c r="C1498">
        <v>22</v>
      </c>
      <c r="D1498" t="s">
        <v>3926</v>
      </c>
      <c r="E1498" t="s">
        <v>3923</v>
      </c>
      <c r="F1498" t="s">
        <v>1691</v>
      </c>
      <c r="G1498">
        <v>31</v>
      </c>
    </row>
    <row r="1499" spans="1:7" x14ac:dyDescent="0.3">
      <c r="A1499">
        <v>2293</v>
      </c>
      <c r="B1499" t="s">
        <v>6223</v>
      </c>
      <c r="C1499">
        <v>43</v>
      </c>
      <c r="D1499" t="s">
        <v>7951</v>
      </c>
      <c r="E1499" t="s">
        <v>3923</v>
      </c>
      <c r="F1499" t="s">
        <v>1691</v>
      </c>
      <c r="G1499">
        <v>31</v>
      </c>
    </row>
    <row r="1500" spans="1:7" x14ac:dyDescent="0.3">
      <c r="A1500">
        <v>2304</v>
      </c>
      <c r="B1500" t="s">
        <v>6234</v>
      </c>
      <c r="C1500">
        <v>51</v>
      </c>
      <c r="D1500" t="s">
        <v>7951</v>
      </c>
      <c r="E1500" t="s">
        <v>3923</v>
      </c>
      <c r="F1500" t="s">
        <v>1691</v>
      </c>
      <c r="G1500">
        <v>31</v>
      </c>
    </row>
    <row r="1501" spans="1:7" x14ac:dyDescent="0.3">
      <c r="A1501">
        <v>2375</v>
      </c>
      <c r="B1501" t="s">
        <v>6305</v>
      </c>
      <c r="C1501">
        <v>69</v>
      </c>
      <c r="D1501" t="s">
        <v>3922</v>
      </c>
      <c r="E1501" t="s">
        <v>3923</v>
      </c>
      <c r="F1501" t="s">
        <v>1691</v>
      </c>
      <c r="G1501">
        <v>31</v>
      </c>
    </row>
    <row r="1502" spans="1:7" x14ac:dyDescent="0.3">
      <c r="A1502">
        <v>2392</v>
      </c>
      <c r="B1502" t="s">
        <v>6322</v>
      </c>
      <c r="C1502">
        <v>42</v>
      </c>
      <c r="D1502" t="s">
        <v>7951</v>
      </c>
      <c r="E1502" t="s">
        <v>3923</v>
      </c>
      <c r="F1502" t="s">
        <v>1691</v>
      </c>
      <c r="G1502">
        <v>31</v>
      </c>
    </row>
    <row r="1503" spans="1:7" x14ac:dyDescent="0.3">
      <c r="A1503">
        <v>2400</v>
      </c>
      <c r="B1503" t="s">
        <v>6330</v>
      </c>
      <c r="C1503">
        <v>55</v>
      </c>
      <c r="D1503" t="s">
        <v>7951</v>
      </c>
      <c r="E1503" t="s">
        <v>3923</v>
      </c>
      <c r="F1503" t="s">
        <v>1691</v>
      </c>
      <c r="G1503">
        <v>31</v>
      </c>
    </row>
    <row r="1504" spans="1:7" x14ac:dyDescent="0.3">
      <c r="A1504">
        <v>2403</v>
      </c>
      <c r="B1504" t="s">
        <v>6333</v>
      </c>
      <c r="C1504">
        <v>45</v>
      </c>
      <c r="D1504" t="s">
        <v>7951</v>
      </c>
      <c r="E1504" t="s">
        <v>3923</v>
      </c>
      <c r="F1504" t="s">
        <v>1691</v>
      </c>
      <c r="G1504">
        <v>31</v>
      </c>
    </row>
    <row r="1505" spans="1:7" x14ac:dyDescent="0.3">
      <c r="A1505">
        <v>2450</v>
      </c>
      <c r="B1505" t="s">
        <v>6380</v>
      </c>
      <c r="C1505">
        <v>26</v>
      </c>
      <c r="D1505" t="s">
        <v>7952</v>
      </c>
      <c r="E1505" t="s">
        <v>3923</v>
      </c>
      <c r="F1505" t="s">
        <v>1691</v>
      </c>
      <c r="G1505">
        <v>31</v>
      </c>
    </row>
    <row r="1506" spans="1:7" x14ac:dyDescent="0.3">
      <c r="A1506">
        <v>2463</v>
      </c>
      <c r="B1506" t="s">
        <v>6393</v>
      </c>
      <c r="C1506">
        <v>68</v>
      </c>
      <c r="D1506" t="s">
        <v>3922</v>
      </c>
      <c r="E1506" t="s">
        <v>3923</v>
      </c>
      <c r="F1506" t="s">
        <v>1691</v>
      </c>
      <c r="G1506">
        <v>31</v>
      </c>
    </row>
    <row r="1507" spans="1:7" x14ac:dyDescent="0.3">
      <c r="A1507">
        <v>2473</v>
      </c>
      <c r="B1507" t="s">
        <v>6403</v>
      </c>
      <c r="C1507">
        <v>24</v>
      </c>
      <c r="D1507" t="s">
        <v>3926</v>
      </c>
      <c r="E1507" t="s">
        <v>3923</v>
      </c>
      <c r="F1507" t="s">
        <v>1691</v>
      </c>
      <c r="G1507">
        <v>31</v>
      </c>
    </row>
    <row r="1508" spans="1:7" x14ac:dyDescent="0.3">
      <c r="A1508">
        <v>2505</v>
      </c>
      <c r="B1508" t="s">
        <v>6435</v>
      </c>
      <c r="C1508">
        <v>56</v>
      </c>
      <c r="D1508" t="s">
        <v>7951</v>
      </c>
      <c r="E1508" t="s">
        <v>3923</v>
      </c>
      <c r="F1508" t="s">
        <v>1691</v>
      </c>
      <c r="G1508">
        <v>31</v>
      </c>
    </row>
    <row r="1509" spans="1:7" x14ac:dyDescent="0.3">
      <c r="A1509">
        <v>2519</v>
      </c>
      <c r="B1509" t="s">
        <v>6449</v>
      </c>
      <c r="C1509">
        <v>20</v>
      </c>
      <c r="D1509" t="s">
        <v>3926</v>
      </c>
      <c r="E1509" t="s">
        <v>3923</v>
      </c>
      <c r="F1509" t="s">
        <v>1691</v>
      </c>
      <c r="G1509">
        <v>31</v>
      </c>
    </row>
    <row r="1510" spans="1:7" x14ac:dyDescent="0.3">
      <c r="A1510">
        <v>2529</v>
      </c>
      <c r="B1510" t="s">
        <v>6459</v>
      </c>
      <c r="C1510">
        <v>52</v>
      </c>
      <c r="D1510" t="s">
        <v>7951</v>
      </c>
      <c r="E1510" t="s">
        <v>3923</v>
      </c>
      <c r="F1510" t="s">
        <v>1691</v>
      </c>
      <c r="G1510">
        <v>31</v>
      </c>
    </row>
    <row r="1511" spans="1:7" x14ac:dyDescent="0.3">
      <c r="A1511">
        <v>2590</v>
      </c>
      <c r="B1511" t="s">
        <v>6520</v>
      </c>
      <c r="C1511">
        <v>52</v>
      </c>
      <c r="D1511" t="s">
        <v>7951</v>
      </c>
      <c r="E1511" t="s">
        <v>3923</v>
      </c>
      <c r="F1511" t="s">
        <v>1691</v>
      </c>
      <c r="G1511">
        <v>31</v>
      </c>
    </row>
    <row r="1512" spans="1:7" x14ac:dyDescent="0.3">
      <c r="A1512">
        <v>2599</v>
      </c>
      <c r="B1512" t="s">
        <v>6529</v>
      </c>
      <c r="C1512">
        <v>64</v>
      </c>
      <c r="D1512" t="s">
        <v>3922</v>
      </c>
      <c r="E1512" t="s">
        <v>3923</v>
      </c>
      <c r="F1512" t="s">
        <v>1691</v>
      </c>
      <c r="G1512">
        <v>31</v>
      </c>
    </row>
    <row r="1513" spans="1:7" x14ac:dyDescent="0.3">
      <c r="A1513">
        <v>2626</v>
      </c>
      <c r="B1513" t="s">
        <v>6556</v>
      </c>
      <c r="C1513">
        <v>30</v>
      </c>
      <c r="D1513" t="s">
        <v>7952</v>
      </c>
      <c r="E1513" t="s">
        <v>3923</v>
      </c>
      <c r="F1513" t="s">
        <v>1691</v>
      </c>
      <c r="G1513">
        <v>31</v>
      </c>
    </row>
    <row r="1514" spans="1:7" x14ac:dyDescent="0.3">
      <c r="A1514">
        <v>2668</v>
      </c>
      <c r="B1514" t="s">
        <v>6599</v>
      </c>
      <c r="C1514">
        <v>48</v>
      </c>
      <c r="D1514" t="s">
        <v>7951</v>
      </c>
      <c r="E1514" t="s">
        <v>6584</v>
      </c>
      <c r="F1514" t="s">
        <v>1691</v>
      </c>
      <c r="G1514">
        <v>31</v>
      </c>
    </row>
    <row r="1515" spans="1:7" x14ac:dyDescent="0.3">
      <c r="A1515">
        <v>2670</v>
      </c>
      <c r="B1515" t="s">
        <v>6601</v>
      </c>
      <c r="C1515">
        <v>39</v>
      </c>
      <c r="D1515" t="s">
        <v>7952</v>
      </c>
      <c r="E1515" t="s">
        <v>6584</v>
      </c>
      <c r="F1515" t="s">
        <v>1691</v>
      </c>
      <c r="G1515">
        <v>31</v>
      </c>
    </row>
    <row r="1516" spans="1:7" x14ac:dyDescent="0.3">
      <c r="A1516">
        <v>2768</v>
      </c>
      <c r="B1516" t="s">
        <v>6699</v>
      </c>
      <c r="C1516">
        <v>31</v>
      </c>
      <c r="D1516" t="s">
        <v>7952</v>
      </c>
      <c r="E1516" t="s">
        <v>6584</v>
      </c>
      <c r="F1516" t="s">
        <v>1691</v>
      </c>
      <c r="G1516">
        <v>31</v>
      </c>
    </row>
    <row r="1517" spans="1:7" x14ac:dyDescent="0.3">
      <c r="A1517">
        <v>2804</v>
      </c>
      <c r="B1517" t="s">
        <v>6735</v>
      </c>
      <c r="C1517">
        <v>46</v>
      </c>
      <c r="D1517" t="s">
        <v>7951</v>
      </c>
      <c r="E1517" t="s">
        <v>6584</v>
      </c>
      <c r="F1517" t="s">
        <v>1691</v>
      </c>
      <c r="G1517">
        <v>31</v>
      </c>
    </row>
    <row r="1518" spans="1:7" x14ac:dyDescent="0.3">
      <c r="A1518">
        <v>2842</v>
      </c>
      <c r="B1518" t="s">
        <v>6773</v>
      </c>
      <c r="C1518">
        <v>19</v>
      </c>
      <c r="D1518" t="s">
        <v>3926</v>
      </c>
      <c r="E1518" t="s">
        <v>6584</v>
      </c>
      <c r="F1518" t="s">
        <v>1691</v>
      </c>
      <c r="G1518">
        <v>31</v>
      </c>
    </row>
    <row r="1519" spans="1:7" x14ac:dyDescent="0.3">
      <c r="A1519">
        <v>2857</v>
      </c>
      <c r="B1519" t="s">
        <v>6788</v>
      </c>
      <c r="C1519">
        <v>65</v>
      </c>
      <c r="D1519" t="s">
        <v>3922</v>
      </c>
      <c r="E1519" t="s">
        <v>6584</v>
      </c>
      <c r="F1519" t="s">
        <v>1691</v>
      </c>
      <c r="G1519">
        <v>31</v>
      </c>
    </row>
    <row r="1520" spans="1:7" x14ac:dyDescent="0.3">
      <c r="A1520">
        <v>2865</v>
      </c>
      <c r="B1520" t="s">
        <v>6796</v>
      </c>
      <c r="C1520">
        <v>58</v>
      </c>
      <c r="D1520" t="s">
        <v>3922</v>
      </c>
      <c r="E1520" t="s">
        <v>6584</v>
      </c>
      <c r="F1520" t="s">
        <v>1691</v>
      </c>
      <c r="G1520">
        <v>31</v>
      </c>
    </row>
    <row r="1521" spans="1:7" x14ac:dyDescent="0.3">
      <c r="A1521">
        <v>2880</v>
      </c>
      <c r="B1521" t="s">
        <v>6811</v>
      </c>
      <c r="C1521">
        <v>62</v>
      </c>
      <c r="D1521" t="s">
        <v>3922</v>
      </c>
      <c r="E1521" t="s">
        <v>6584</v>
      </c>
      <c r="F1521" t="s">
        <v>1691</v>
      </c>
      <c r="G1521">
        <v>31</v>
      </c>
    </row>
    <row r="1522" spans="1:7" x14ac:dyDescent="0.3">
      <c r="A1522">
        <v>2920</v>
      </c>
      <c r="B1522" t="s">
        <v>6851</v>
      </c>
      <c r="C1522">
        <v>64</v>
      </c>
      <c r="D1522" t="s">
        <v>3922</v>
      </c>
      <c r="E1522" t="s">
        <v>6584</v>
      </c>
      <c r="F1522" t="s">
        <v>1691</v>
      </c>
      <c r="G1522">
        <v>31</v>
      </c>
    </row>
    <row r="1523" spans="1:7" x14ac:dyDescent="0.3">
      <c r="A1523">
        <v>2989</v>
      </c>
      <c r="B1523" t="s">
        <v>6920</v>
      </c>
      <c r="C1523">
        <v>69</v>
      </c>
      <c r="D1523" t="s">
        <v>3922</v>
      </c>
      <c r="E1523" t="s">
        <v>6584</v>
      </c>
      <c r="F1523" t="s">
        <v>1691</v>
      </c>
      <c r="G1523">
        <v>31</v>
      </c>
    </row>
    <row r="1524" spans="1:7" x14ac:dyDescent="0.3">
      <c r="A1524">
        <v>3008</v>
      </c>
      <c r="B1524" t="s">
        <v>6939</v>
      </c>
      <c r="C1524">
        <v>23</v>
      </c>
      <c r="D1524" t="s">
        <v>3926</v>
      </c>
      <c r="E1524" t="s">
        <v>6584</v>
      </c>
      <c r="F1524" t="s">
        <v>1691</v>
      </c>
      <c r="G1524">
        <v>31</v>
      </c>
    </row>
    <row r="1525" spans="1:7" x14ac:dyDescent="0.3">
      <c r="A1525">
        <v>3017</v>
      </c>
      <c r="B1525" t="s">
        <v>6948</v>
      </c>
      <c r="C1525">
        <v>30</v>
      </c>
      <c r="D1525" t="s">
        <v>7952</v>
      </c>
      <c r="E1525" t="s">
        <v>6584</v>
      </c>
      <c r="F1525" t="s">
        <v>1691</v>
      </c>
      <c r="G1525">
        <v>31</v>
      </c>
    </row>
    <row r="1526" spans="1:7" x14ac:dyDescent="0.3">
      <c r="A1526">
        <v>3040</v>
      </c>
      <c r="B1526" t="s">
        <v>6971</v>
      </c>
      <c r="C1526">
        <v>59</v>
      </c>
      <c r="D1526" t="s">
        <v>3922</v>
      </c>
      <c r="E1526" t="s">
        <v>6584</v>
      </c>
      <c r="F1526" t="s">
        <v>1691</v>
      </c>
      <c r="G1526">
        <v>31</v>
      </c>
    </row>
    <row r="1527" spans="1:7" x14ac:dyDescent="0.3">
      <c r="A1527">
        <v>3119</v>
      </c>
      <c r="B1527" t="s">
        <v>7050</v>
      </c>
      <c r="C1527">
        <v>61</v>
      </c>
      <c r="D1527" t="s">
        <v>3922</v>
      </c>
      <c r="E1527" t="s">
        <v>6584</v>
      </c>
      <c r="F1527" t="s">
        <v>1691</v>
      </c>
      <c r="G1527">
        <v>31</v>
      </c>
    </row>
    <row r="1528" spans="1:7" x14ac:dyDescent="0.3">
      <c r="A1528">
        <v>3178</v>
      </c>
      <c r="B1528" t="s">
        <v>7109</v>
      </c>
      <c r="C1528">
        <v>55</v>
      </c>
      <c r="D1528" t="s">
        <v>7951</v>
      </c>
      <c r="E1528" t="s">
        <v>6584</v>
      </c>
      <c r="F1528" t="s">
        <v>1691</v>
      </c>
      <c r="G1528">
        <v>31</v>
      </c>
    </row>
    <row r="1529" spans="1:7" x14ac:dyDescent="0.3">
      <c r="A1529">
        <v>3226</v>
      </c>
      <c r="B1529" t="s">
        <v>7157</v>
      </c>
      <c r="C1529">
        <v>53</v>
      </c>
      <c r="D1529" t="s">
        <v>7951</v>
      </c>
      <c r="E1529" t="s">
        <v>6584</v>
      </c>
      <c r="F1529" t="s">
        <v>1691</v>
      </c>
      <c r="G1529">
        <v>31</v>
      </c>
    </row>
    <row r="1530" spans="1:7" x14ac:dyDescent="0.3">
      <c r="A1530">
        <v>3264</v>
      </c>
      <c r="B1530" t="s">
        <v>7195</v>
      </c>
      <c r="C1530">
        <v>56</v>
      </c>
      <c r="D1530" t="s">
        <v>7951</v>
      </c>
      <c r="E1530" t="s">
        <v>6584</v>
      </c>
      <c r="F1530" t="s">
        <v>1691</v>
      </c>
      <c r="G1530">
        <v>31</v>
      </c>
    </row>
    <row r="1531" spans="1:7" x14ac:dyDescent="0.3">
      <c r="A1531">
        <v>3302</v>
      </c>
      <c r="B1531" t="s">
        <v>7233</v>
      </c>
      <c r="C1531">
        <v>36</v>
      </c>
      <c r="D1531" t="s">
        <v>7952</v>
      </c>
      <c r="E1531" t="s">
        <v>6584</v>
      </c>
      <c r="F1531" t="s">
        <v>1691</v>
      </c>
      <c r="G1531">
        <v>31</v>
      </c>
    </row>
    <row r="1532" spans="1:7" x14ac:dyDescent="0.3">
      <c r="A1532">
        <v>3303</v>
      </c>
      <c r="B1532" t="s">
        <v>7234</v>
      </c>
      <c r="C1532">
        <v>36</v>
      </c>
      <c r="D1532" t="s">
        <v>7952</v>
      </c>
      <c r="E1532" t="s">
        <v>6584</v>
      </c>
      <c r="F1532" t="s">
        <v>1691</v>
      </c>
      <c r="G1532">
        <v>31</v>
      </c>
    </row>
    <row r="1533" spans="1:7" x14ac:dyDescent="0.3">
      <c r="A1533">
        <v>3306</v>
      </c>
      <c r="B1533" t="s">
        <v>7237</v>
      </c>
      <c r="C1533">
        <v>34</v>
      </c>
      <c r="D1533" t="s">
        <v>7952</v>
      </c>
      <c r="E1533" t="s">
        <v>6584</v>
      </c>
      <c r="F1533" t="s">
        <v>1691</v>
      </c>
      <c r="G1533">
        <v>31</v>
      </c>
    </row>
    <row r="1534" spans="1:7" x14ac:dyDescent="0.3">
      <c r="A1534">
        <v>3413</v>
      </c>
      <c r="B1534" t="s">
        <v>7344</v>
      </c>
      <c r="C1534">
        <v>61</v>
      </c>
      <c r="D1534" t="s">
        <v>3922</v>
      </c>
      <c r="E1534" t="s">
        <v>6584</v>
      </c>
      <c r="F1534" t="s">
        <v>1691</v>
      </c>
      <c r="G1534">
        <v>31</v>
      </c>
    </row>
    <row r="1535" spans="1:7" x14ac:dyDescent="0.3">
      <c r="A1535">
        <v>3427</v>
      </c>
      <c r="B1535" t="s">
        <v>7358</v>
      </c>
      <c r="C1535">
        <v>47</v>
      </c>
      <c r="D1535" t="s">
        <v>7951</v>
      </c>
      <c r="E1535" t="s">
        <v>6584</v>
      </c>
      <c r="F1535" t="s">
        <v>1691</v>
      </c>
      <c r="G1535">
        <v>31</v>
      </c>
    </row>
    <row r="1536" spans="1:7" x14ac:dyDescent="0.3">
      <c r="A1536">
        <v>3451</v>
      </c>
      <c r="B1536" t="s">
        <v>7382</v>
      </c>
      <c r="C1536">
        <v>20</v>
      </c>
      <c r="D1536" t="s">
        <v>3926</v>
      </c>
      <c r="E1536" t="s">
        <v>6584</v>
      </c>
      <c r="F1536" t="s">
        <v>1691</v>
      </c>
      <c r="G1536">
        <v>31</v>
      </c>
    </row>
    <row r="1537" spans="1:7" x14ac:dyDescent="0.3">
      <c r="A1537">
        <v>3466</v>
      </c>
      <c r="B1537" t="s">
        <v>7397</v>
      </c>
      <c r="C1537">
        <v>19</v>
      </c>
      <c r="D1537" t="s">
        <v>3926</v>
      </c>
      <c r="E1537" t="s">
        <v>6584</v>
      </c>
      <c r="F1537" t="s">
        <v>1691</v>
      </c>
      <c r="G1537">
        <v>31</v>
      </c>
    </row>
    <row r="1538" spans="1:7" x14ac:dyDescent="0.3">
      <c r="A1538">
        <v>3471</v>
      </c>
      <c r="B1538" t="s">
        <v>7402</v>
      </c>
      <c r="C1538">
        <v>19</v>
      </c>
      <c r="D1538" t="s">
        <v>3926</v>
      </c>
      <c r="E1538" t="s">
        <v>6584</v>
      </c>
      <c r="F1538" t="s">
        <v>1691</v>
      </c>
      <c r="G1538">
        <v>31</v>
      </c>
    </row>
    <row r="1539" spans="1:7" x14ac:dyDescent="0.3">
      <c r="A1539">
        <v>3472</v>
      </c>
      <c r="B1539" t="s">
        <v>7403</v>
      </c>
      <c r="C1539">
        <v>43</v>
      </c>
      <c r="D1539" t="s">
        <v>7951</v>
      </c>
      <c r="E1539" t="s">
        <v>6584</v>
      </c>
      <c r="F1539" t="s">
        <v>1691</v>
      </c>
      <c r="G1539">
        <v>31</v>
      </c>
    </row>
    <row r="1540" spans="1:7" x14ac:dyDescent="0.3">
      <c r="A1540">
        <v>3513</v>
      </c>
      <c r="B1540" t="s">
        <v>7444</v>
      </c>
      <c r="C1540">
        <v>36</v>
      </c>
      <c r="D1540" t="s">
        <v>7952</v>
      </c>
      <c r="E1540" t="s">
        <v>6584</v>
      </c>
      <c r="F1540" t="s">
        <v>1691</v>
      </c>
      <c r="G1540">
        <v>31</v>
      </c>
    </row>
    <row r="1541" spans="1:7" x14ac:dyDescent="0.3">
      <c r="A1541">
        <v>3610</v>
      </c>
      <c r="B1541" t="s">
        <v>7541</v>
      </c>
      <c r="C1541">
        <v>21</v>
      </c>
      <c r="D1541" t="s">
        <v>3926</v>
      </c>
      <c r="E1541" t="s">
        <v>6584</v>
      </c>
      <c r="F1541" t="s">
        <v>1691</v>
      </c>
      <c r="G1541">
        <v>31</v>
      </c>
    </row>
    <row r="1542" spans="1:7" x14ac:dyDescent="0.3">
      <c r="A1542">
        <v>3646</v>
      </c>
      <c r="B1542" t="s">
        <v>7577</v>
      </c>
      <c r="C1542">
        <v>38</v>
      </c>
      <c r="D1542" t="s">
        <v>7952</v>
      </c>
      <c r="E1542" t="s">
        <v>6584</v>
      </c>
      <c r="F1542" t="s">
        <v>1691</v>
      </c>
      <c r="G1542">
        <v>31</v>
      </c>
    </row>
    <row r="1543" spans="1:7" x14ac:dyDescent="0.3">
      <c r="A1543">
        <v>3674</v>
      </c>
      <c r="B1543" t="s">
        <v>7605</v>
      </c>
      <c r="C1543">
        <v>32</v>
      </c>
      <c r="D1543" t="s">
        <v>7952</v>
      </c>
      <c r="E1543" t="s">
        <v>6584</v>
      </c>
      <c r="F1543" t="s">
        <v>1691</v>
      </c>
      <c r="G1543">
        <v>31</v>
      </c>
    </row>
    <row r="1544" spans="1:7" x14ac:dyDescent="0.3">
      <c r="A1544">
        <v>3714</v>
      </c>
      <c r="B1544" t="s">
        <v>7645</v>
      </c>
      <c r="C1544">
        <v>49</v>
      </c>
      <c r="D1544" t="s">
        <v>7951</v>
      </c>
      <c r="E1544" t="s">
        <v>6584</v>
      </c>
      <c r="F1544" t="s">
        <v>1691</v>
      </c>
      <c r="G1544">
        <v>31</v>
      </c>
    </row>
    <row r="1545" spans="1:7" x14ac:dyDescent="0.3">
      <c r="A1545">
        <v>3770</v>
      </c>
      <c r="B1545" t="s">
        <v>7701</v>
      </c>
      <c r="C1545">
        <v>51</v>
      </c>
      <c r="D1545" t="s">
        <v>7951</v>
      </c>
      <c r="E1545" t="s">
        <v>6584</v>
      </c>
      <c r="F1545" t="s">
        <v>1691</v>
      </c>
      <c r="G1545">
        <v>31</v>
      </c>
    </row>
    <row r="1546" spans="1:7" x14ac:dyDescent="0.3">
      <c r="A1546">
        <v>3791</v>
      </c>
      <c r="B1546" t="s">
        <v>7722</v>
      </c>
      <c r="C1546">
        <v>27</v>
      </c>
      <c r="D1546" t="s">
        <v>7952</v>
      </c>
      <c r="E1546" t="s">
        <v>6584</v>
      </c>
      <c r="F1546" t="s">
        <v>1691</v>
      </c>
      <c r="G1546">
        <v>31</v>
      </c>
    </row>
    <row r="1547" spans="1:7" x14ac:dyDescent="0.3">
      <c r="A1547">
        <v>3806</v>
      </c>
      <c r="B1547" t="s">
        <v>7737</v>
      </c>
      <c r="C1547">
        <v>48</v>
      </c>
      <c r="D1547" t="s">
        <v>7951</v>
      </c>
      <c r="E1547" t="s">
        <v>6584</v>
      </c>
      <c r="F1547" t="s">
        <v>1691</v>
      </c>
      <c r="G1547">
        <v>31</v>
      </c>
    </row>
    <row r="1548" spans="1:7" x14ac:dyDescent="0.3">
      <c r="A1548">
        <v>3814</v>
      </c>
      <c r="B1548" t="s">
        <v>7745</v>
      </c>
      <c r="C1548">
        <v>61</v>
      </c>
      <c r="D1548" t="s">
        <v>3922</v>
      </c>
      <c r="E1548" t="s">
        <v>6584</v>
      </c>
      <c r="F1548" t="s">
        <v>1691</v>
      </c>
      <c r="G1548">
        <v>31</v>
      </c>
    </row>
    <row r="1549" spans="1:7" x14ac:dyDescent="0.3">
      <c r="A1549">
        <v>3825</v>
      </c>
      <c r="B1549" t="s">
        <v>7756</v>
      </c>
      <c r="C1549">
        <v>54</v>
      </c>
      <c r="D1549" t="s">
        <v>7951</v>
      </c>
      <c r="E1549" t="s">
        <v>6584</v>
      </c>
      <c r="F1549" t="s">
        <v>1691</v>
      </c>
      <c r="G1549">
        <v>31</v>
      </c>
    </row>
    <row r="1550" spans="1:7" x14ac:dyDescent="0.3">
      <c r="A1550">
        <v>3848</v>
      </c>
      <c r="B1550" t="s">
        <v>7779</v>
      </c>
      <c r="C1550">
        <v>60</v>
      </c>
      <c r="D1550" t="s">
        <v>3922</v>
      </c>
      <c r="E1550" t="s">
        <v>6584</v>
      </c>
      <c r="F1550" t="s">
        <v>1691</v>
      </c>
      <c r="G1550">
        <v>31</v>
      </c>
    </row>
    <row r="1551" spans="1:7" x14ac:dyDescent="0.3">
      <c r="A1551">
        <v>140</v>
      </c>
      <c r="B1551" t="s">
        <v>4070</v>
      </c>
      <c r="C1551">
        <v>49</v>
      </c>
      <c r="D1551" t="s">
        <v>7951</v>
      </c>
      <c r="E1551" t="s">
        <v>3923</v>
      </c>
      <c r="F1551" t="s">
        <v>7</v>
      </c>
      <c r="G1551">
        <v>30</v>
      </c>
    </row>
    <row r="1552" spans="1:7" x14ac:dyDescent="0.3">
      <c r="A1552">
        <v>167</v>
      </c>
      <c r="B1552" t="s">
        <v>4097</v>
      </c>
      <c r="C1552">
        <v>46</v>
      </c>
      <c r="D1552" t="s">
        <v>7951</v>
      </c>
      <c r="E1552" t="s">
        <v>3923</v>
      </c>
      <c r="F1552" t="s">
        <v>7</v>
      </c>
      <c r="G1552">
        <v>30</v>
      </c>
    </row>
    <row r="1553" spans="1:7" x14ac:dyDescent="0.3">
      <c r="A1553">
        <v>174</v>
      </c>
      <c r="B1553" t="s">
        <v>4104</v>
      </c>
      <c r="C1553">
        <v>25</v>
      </c>
      <c r="D1553" t="s">
        <v>3926</v>
      </c>
      <c r="E1553" t="s">
        <v>3923</v>
      </c>
      <c r="F1553" t="s">
        <v>7</v>
      </c>
      <c r="G1553">
        <v>30</v>
      </c>
    </row>
    <row r="1554" spans="1:7" x14ac:dyDescent="0.3">
      <c r="A1554">
        <v>177</v>
      </c>
      <c r="B1554" t="s">
        <v>4107</v>
      </c>
      <c r="C1554">
        <v>53</v>
      </c>
      <c r="D1554" t="s">
        <v>7951</v>
      </c>
      <c r="E1554" t="s">
        <v>3923</v>
      </c>
      <c r="F1554" t="s">
        <v>7</v>
      </c>
      <c r="G1554">
        <v>30</v>
      </c>
    </row>
    <row r="1555" spans="1:7" x14ac:dyDescent="0.3">
      <c r="A1555">
        <v>335</v>
      </c>
      <c r="B1555" t="s">
        <v>4265</v>
      </c>
      <c r="C1555">
        <v>41</v>
      </c>
      <c r="D1555" t="s">
        <v>7952</v>
      </c>
      <c r="E1555" t="s">
        <v>3923</v>
      </c>
      <c r="F1555" t="s">
        <v>7</v>
      </c>
      <c r="G1555">
        <v>30</v>
      </c>
    </row>
    <row r="1556" spans="1:7" x14ac:dyDescent="0.3">
      <c r="A1556">
        <v>360</v>
      </c>
      <c r="B1556" t="s">
        <v>4290</v>
      </c>
      <c r="C1556">
        <v>31</v>
      </c>
      <c r="D1556" t="s">
        <v>7952</v>
      </c>
      <c r="E1556" t="s">
        <v>3923</v>
      </c>
      <c r="F1556" t="s">
        <v>7</v>
      </c>
      <c r="G1556">
        <v>30</v>
      </c>
    </row>
    <row r="1557" spans="1:7" x14ac:dyDescent="0.3">
      <c r="A1557">
        <v>415</v>
      </c>
      <c r="B1557" t="s">
        <v>4345</v>
      </c>
      <c r="C1557">
        <v>29</v>
      </c>
      <c r="D1557" t="s">
        <v>7952</v>
      </c>
      <c r="E1557" t="s">
        <v>3923</v>
      </c>
      <c r="F1557" t="s">
        <v>7</v>
      </c>
      <c r="G1557">
        <v>30</v>
      </c>
    </row>
    <row r="1558" spans="1:7" x14ac:dyDescent="0.3">
      <c r="A1558">
        <v>470</v>
      </c>
      <c r="B1558" t="s">
        <v>4400</v>
      </c>
      <c r="C1558">
        <v>21</v>
      </c>
      <c r="D1558" t="s">
        <v>3926</v>
      </c>
      <c r="E1558" t="s">
        <v>3923</v>
      </c>
      <c r="F1558" t="s">
        <v>7</v>
      </c>
      <c r="G1558">
        <v>30</v>
      </c>
    </row>
    <row r="1559" spans="1:7" x14ac:dyDescent="0.3">
      <c r="A1559">
        <v>481</v>
      </c>
      <c r="B1559" t="s">
        <v>4411</v>
      </c>
      <c r="C1559">
        <v>68</v>
      </c>
      <c r="D1559" t="s">
        <v>3922</v>
      </c>
      <c r="E1559" t="s">
        <v>3923</v>
      </c>
      <c r="F1559" t="s">
        <v>7</v>
      </c>
      <c r="G1559">
        <v>30</v>
      </c>
    </row>
    <row r="1560" spans="1:7" x14ac:dyDescent="0.3">
      <c r="A1560">
        <v>545</v>
      </c>
      <c r="B1560" t="s">
        <v>4475</v>
      </c>
      <c r="C1560">
        <v>34</v>
      </c>
      <c r="D1560" t="s">
        <v>7952</v>
      </c>
      <c r="E1560" t="s">
        <v>3923</v>
      </c>
      <c r="F1560" t="s">
        <v>7</v>
      </c>
      <c r="G1560">
        <v>30</v>
      </c>
    </row>
    <row r="1561" spans="1:7" x14ac:dyDescent="0.3">
      <c r="A1561">
        <v>565</v>
      </c>
      <c r="B1561" t="s">
        <v>4495</v>
      </c>
      <c r="C1561">
        <v>67</v>
      </c>
      <c r="D1561" t="s">
        <v>3922</v>
      </c>
      <c r="E1561" t="s">
        <v>3923</v>
      </c>
      <c r="F1561" t="s">
        <v>7</v>
      </c>
      <c r="G1561">
        <v>30</v>
      </c>
    </row>
    <row r="1562" spans="1:7" x14ac:dyDescent="0.3">
      <c r="A1562">
        <v>591</v>
      </c>
      <c r="B1562" t="s">
        <v>4521</v>
      </c>
      <c r="C1562">
        <v>64</v>
      </c>
      <c r="D1562" t="s">
        <v>3922</v>
      </c>
      <c r="E1562" t="s">
        <v>3923</v>
      </c>
      <c r="F1562" t="s">
        <v>7</v>
      </c>
      <c r="G1562">
        <v>30</v>
      </c>
    </row>
    <row r="1563" spans="1:7" x14ac:dyDescent="0.3">
      <c r="A1563">
        <v>599</v>
      </c>
      <c r="B1563" t="s">
        <v>4529</v>
      </c>
      <c r="C1563">
        <v>21</v>
      </c>
      <c r="D1563" t="s">
        <v>3926</v>
      </c>
      <c r="E1563" t="s">
        <v>3923</v>
      </c>
      <c r="F1563" t="s">
        <v>7</v>
      </c>
      <c r="G1563">
        <v>30</v>
      </c>
    </row>
    <row r="1564" spans="1:7" x14ac:dyDescent="0.3">
      <c r="A1564">
        <v>667</v>
      </c>
      <c r="B1564" t="s">
        <v>4597</v>
      </c>
      <c r="C1564">
        <v>35</v>
      </c>
      <c r="D1564" t="s">
        <v>7952</v>
      </c>
      <c r="E1564" t="s">
        <v>3923</v>
      </c>
      <c r="F1564" t="s">
        <v>7</v>
      </c>
      <c r="G1564">
        <v>30</v>
      </c>
    </row>
    <row r="1565" spans="1:7" x14ac:dyDescent="0.3">
      <c r="A1565">
        <v>694</v>
      </c>
      <c r="B1565" t="s">
        <v>4624</v>
      </c>
      <c r="C1565">
        <v>46</v>
      </c>
      <c r="D1565" t="s">
        <v>7951</v>
      </c>
      <c r="E1565" t="s">
        <v>3923</v>
      </c>
      <c r="F1565" t="s">
        <v>7</v>
      </c>
      <c r="G1565">
        <v>30</v>
      </c>
    </row>
    <row r="1566" spans="1:7" x14ac:dyDescent="0.3">
      <c r="A1566">
        <v>732</v>
      </c>
      <c r="B1566" t="s">
        <v>4662</v>
      </c>
      <c r="C1566">
        <v>43</v>
      </c>
      <c r="D1566" t="s">
        <v>7951</v>
      </c>
      <c r="E1566" t="s">
        <v>3923</v>
      </c>
      <c r="F1566" t="s">
        <v>7</v>
      </c>
      <c r="G1566">
        <v>30</v>
      </c>
    </row>
    <row r="1567" spans="1:7" x14ac:dyDescent="0.3">
      <c r="A1567">
        <v>804</v>
      </c>
      <c r="B1567" t="s">
        <v>4734</v>
      </c>
      <c r="C1567">
        <v>32</v>
      </c>
      <c r="D1567" t="s">
        <v>7952</v>
      </c>
      <c r="E1567" t="s">
        <v>3923</v>
      </c>
      <c r="F1567" t="s">
        <v>7</v>
      </c>
      <c r="G1567">
        <v>30</v>
      </c>
    </row>
    <row r="1568" spans="1:7" x14ac:dyDescent="0.3">
      <c r="A1568">
        <v>810</v>
      </c>
      <c r="B1568" t="s">
        <v>4740</v>
      </c>
      <c r="C1568">
        <v>48</v>
      </c>
      <c r="D1568" t="s">
        <v>7951</v>
      </c>
      <c r="E1568" t="s">
        <v>3923</v>
      </c>
      <c r="F1568" t="s">
        <v>7</v>
      </c>
      <c r="G1568">
        <v>30</v>
      </c>
    </row>
    <row r="1569" spans="1:7" x14ac:dyDescent="0.3">
      <c r="A1569">
        <v>818</v>
      </c>
      <c r="B1569" t="s">
        <v>4748</v>
      </c>
      <c r="C1569">
        <v>25</v>
      </c>
      <c r="D1569" t="s">
        <v>3926</v>
      </c>
      <c r="E1569" t="s">
        <v>3923</v>
      </c>
      <c r="F1569" t="s">
        <v>7</v>
      </c>
      <c r="G1569">
        <v>30</v>
      </c>
    </row>
    <row r="1570" spans="1:7" x14ac:dyDescent="0.3">
      <c r="A1570">
        <v>846</v>
      </c>
      <c r="B1570" t="s">
        <v>4776</v>
      </c>
      <c r="C1570">
        <v>31</v>
      </c>
      <c r="D1570" t="s">
        <v>7952</v>
      </c>
      <c r="E1570" t="s">
        <v>3923</v>
      </c>
      <c r="F1570" t="s">
        <v>7</v>
      </c>
      <c r="G1570">
        <v>30</v>
      </c>
    </row>
    <row r="1571" spans="1:7" x14ac:dyDescent="0.3">
      <c r="A1571">
        <v>848</v>
      </c>
      <c r="B1571" t="s">
        <v>4778</v>
      </c>
      <c r="C1571">
        <v>53</v>
      </c>
      <c r="D1571" t="s">
        <v>7951</v>
      </c>
      <c r="E1571" t="s">
        <v>3923</v>
      </c>
      <c r="F1571" t="s">
        <v>7</v>
      </c>
      <c r="G1571">
        <v>30</v>
      </c>
    </row>
    <row r="1572" spans="1:7" x14ac:dyDescent="0.3">
      <c r="A1572">
        <v>884</v>
      </c>
      <c r="B1572" t="s">
        <v>4814</v>
      </c>
      <c r="C1572">
        <v>28</v>
      </c>
      <c r="D1572" t="s">
        <v>7952</v>
      </c>
      <c r="E1572" t="s">
        <v>3923</v>
      </c>
      <c r="F1572" t="s">
        <v>7</v>
      </c>
      <c r="G1572">
        <v>30</v>
      </c>
    </row>
    <row r="1573" spans="1:7" x14ac:dyDescent="0.3">
      <c r="A1573">
        <v>951</v>
      </c>
      <c r="B1573" t="s">
        <v>4881</v>
      </c>
      <c r="C1573">
        <v>54</v>
      </c>
      <c r="D1573" t="s">
        <v>7951</v>
      </c>
      <c r="E1573" t="s">
        <v>3923</v>
      </c>
      <c r="F1573" t="s">
        <v>7</v>
      </c>
      <c r="G1573">
        <v>30</v>
      </c>
    </row>
    <row r="1574" spans="1:7" x14ac:dyDescent="0.3">
      <c r="A1574">
        <v>974</v>
      </c>
      <c r="B1574" t="s">
        <v>4904</v>
      </c>
      <c r="C1574">
        <v>60</v>
      </c>
      <c r="D1574" t="s">
        <v>3922</v>
      </c>
      <c r="E1574" t="s">
        <v>3923</v>
      </c>
      <c r="F1574" t="s">
        <v>7</v>
      </c>
      <c r="G1574">
        <v>30</v>
      </c>
    </row>
    <row r="1575" spans="1:7" x14ac:dyDescent="0.3">
      <c r="A1575">
        <v>1083</v>
      </c>
      <c r="B1575" t="s">
        <v>5013</v>
      </c>
      <c r="C1575">
        <v>54</v>
      </c>
      <c r="D1575" t="s">
        <v>7951</v>
      </c>
      <c r="E1575" t="s">
        <v>3923</v>
      </c>
      <c r="F1575" t="s">
        <v>1691</v>
      </c>
      <c r="G1575">
        <v>30</v>
      </c>
    </row>
    <row r="1576" spans="1:7" x14ac:dyDescent="0.3">
      <c r="A1576">
        <v>1096</v>
      </c>
      <c r="B1576" t="s">
        <v>5026</v>
      </c>
      <c r="C1576">
        <v>19</v>
      </c>
      <c r="D1576" t="s">
        <v>3926</v>
      </c>
      <c r="E1576" t="s">
        <v>3923</v>
      </c>
      <c r="F1576" t="s">
        <v>1691</v>
      </c>
      <c r="G1576">
        <v>30</v>
      </c>
    </row>
    <row r="1577" spans="1:7" x14ac:dyDescent="0.3">
      <c r="A1577">
        <v>1131</v>
      </c>
      <c r="B1577" t="s">
        <v>5061</v>
      </c>
      <c r="C1577">
        <v>67</v>
      </c>
      <c r="D1577" t="s">
        <v>3922</v>
      </c>
      <c r="E1577" t="s">
        <v>3923</v>
      </c>
      <c r="F1577" t="s">
        <v>1691</v>
      </c>
      <c r="G1577">
        <v>30</v>
      </c>
    </row>
    <row r="1578" spans="1:7" x14ac:dyDescent="0.3">
      <c r="A1578">
        <v>1146</v>
      </c>
      <c r="B1578" t="s">
        <v>5076</v>
      </c>
      <c r="C1578">
        <v>31</v>
      </c>
      <c r="D1578" t="s">
        <v>7952</v>
      </c>
      <c r="E1578" t="s">
        <v>3923</v>
      </c>
      <c r="F1578" t="s">
        <v>1691</v>
      </c>
      <c r="G1578">
        <v>30</v>
      </c>
    </row>
    <row r="1579" spans="1:7" x14ac:dyDescent="0.3">
      <c r="A1579">
        <v>1246</v>
      </c>
      <c r="B1579" t="s">
        <v>5176</v>
      </c>
      <c r="C1579">
        <v>42</v>
      </c>
      <c r="D1579" t="s">
        <v>7951</v>
      </c>
      <c r="E1579" t="s">
        <v>3923</v>
      </c>
      <c r="F1579" t="s">
        <v>1691</v>
      </c>
      <c r="G1579">
        <v>30</v>
      </c>
    </row>
    <row r="1580" spans="1:7" x14ac:dyDescent="0.3">
      <c r="A1580">
        <v>1261</v>
      </c>
      <c r="B1580" t="s">
        <v>5191</v>
      </c>
      <c r="C1580">
        <v>63</v>
      </c>
      <c r="D1580" t="s">
        <v>3922</v>
      </c>
      <c r="E1580" t="s">
        <v>3923</v>
      </c>
      <c r="F1580" t="s">
        <v>1691</v>
      </c>
      <c r="G1580">
        <v>30</v>
      </c>
    </row>
    <row r="1581" spans="1:7" x14ac:dyDescent="0.3">
      <c r="A1581">
        <v>1294</v>
      </c>
      <c r="B1581" t="s">
        <v>5224</v>
      </c>
      <c r="C1581">
        <v>23</v>
      </c>
      <c r="D1581" t="s">
        <v>3926</v>
      </c>
      <c r="E1581" t="s">
        <v>3923</v>
      </c>
      <c r="F1581" t="s">
        <v>1691</v>
      </c>
      <c r="G1581">
        <v>30</v>
      </c>
    </row>
    <row r="1582" spans="1:7" x14ac:dyDescent="0.3">
      <c r="A1582">
        <v>1457</v>
      </c>
      <c r="B1582" t="s">
        <v>5387</v>
      </c>
      <c r="C1582">
        <v>59</v>
      </c>
      <c r="D1582" t="s">
        <v>3922</v>
      </c>
      <c r="E1582" t="s">
        <v>3923</v>
      </c>
      <c r="F1582" t="s">
        <v>1691</v>
      </c>
      <c r="G1582">
        <v>30</v>
      </c>
    </row>
    <row r="1583" spans="1:7" x14ac:dyDescent="0.3">
      <c r="A1583">
        <v>1565</v>
      </c>
      <c r="B1583" t="s">
        <v>5495</v>
      </c>
      <c r="C1583">
        <v>22</v>
      </c>
      <c r="D1583" t="s">
        <v>3926</v>
      </c>
      <c r="E1583" t="s">
        <v>3923</v>
      </c>
      <c r="F1583" t="s">
        <v>1691</v>
      </c>
      <c r="G1583">
        <v>30</v>
      </c>
    </row>
    <row r="1584" spans="1:7" x14ac:dyDescent="0.3">
      <c r="A1584">
        <v>1581</v>
      </c>
      <c r="B1584" t="s">
        <v>5511</v>
      </c>
      <c r="C1584">
        <v>65</v>
      </c>
      <c r="D1584" t="s">
        <v>3922</v>
      </c>
      <c r="E1584" t="s">
        <v>3923</v>
      </c>
      <c r="F1584" t="s">
        <v>1691</v>
      </c>
      <c r="G1584">
        <v>30</v>
      </c>
    </row>
    <row r="1585" spans="1:7" x14ac:dyDescent="0.3">
      <c r="A1585">
        <v>1635</v>
      </c>
      <c r="B1585" t="s">
        <v>5565</v>
      </c>
      <c r="C1585">
        <v>28</v>
      </c>
      <c r="D1585" t="s">
        <v>7952</v>
      </c>
      <c r="E1585" t="s">
        <v>3923</v>
      </c>
      <c r="F1585" t="s">
        <v>1691</v>
      </c>
      <c r="G1585">
        <v>30</v>
      </c>
    </row>
    <row r="1586" spans="1:7" x14ac:dyDescent="0.3">
      <c r="A1586">
        <v>1679</v>
      </c>
      <c r="B1586" t="s">
        <v>5609</v>
      </c>
      <c r="C1586">
        <v>41</v>
      </c>
      <c r="D1586" t="s">
        <v>7952</v>
      </c>
      <c r="E1586" t="s">
        <v>3923</v>
      </c>
      <c r="F1586" t="s">
        <v>1691</v>
      </c>
      <c r="G1586">
        <v>30</v>
      </c>
    </row>
    <row r="1587" spans="1:7" x14ac:dyDescent="0.3">
      <c r="A1587">
        <v>1716</v>
      </c>
      <c r="B1587" t="s">
        <v>5646</v>
      </c>
      <c r="C1587">
        <v>23</v>
      </c>
      <c r="D1587" t="s">
        <v>3926</v>
      </c>
      <c r="E1587" t="s">
        <v>3923</v>
      </c>
      <c r="F1587" t="s">
        <v>1691</v>
      </c>
      <c r="G1587">
        <v>30</v>
      </c>
    </row>
    <row r="1588" spans="1:7" x14ac:dyDescent="0.3">
      <c r="A1588">
        <v>1717</v>
      </c>
      <c r="B1588" t="s">
        <v>5647</v>
      </c>
      <c r="C1588">
        <v>69</v>
      </c>
      <c r="D1588" t="s">
        <v>3922</v>
      </c>
      <c r="E1588" t="s">
        <v>3923</v>
      </c>
      <c r="F1588" t="s">
        <v>1691</v>
      </c>
      <c r="G1588">
        <v>30</v>
      </c>
    </row>
    <row r="1589" spans="1:7" x14ac:dyDescent="0.3">
      <c r="A1589">
        <v>1784</v>
      </c>
      <c r="B1589" t="s">
        <v>5714</v>
      </c>
      <c r="C1589">
        <v>42</v>
      </c>
      <c r="D1589" t="s">
        <v>7951</v>
      </c>
      <c r="E1589" t="s">
        <v>3923</v>
      </c>
      <c r="F1589" t="s">
        <v>1691</v>
      </c>
      <c r="G1589">
        <v>30</v>
      </c>
    </row>
    <row r="1590" spans="1:7" x14ac:dyDescent="0.3">
      <c r="A1590">
        <v>1801</v>
      </c>
      <c r="B1590" t="s">
        <v>5731</v>
      </c>
      <c r="C1590">
        <v>22</v>
      </c>
      <c r="D1590" t="s">
        <v>3926</v>
      </c>
      <c r="E1590" t="s">
        <v>3923</v>
      </c>
      <c r="F1590" t="s">
        <v>1691</v>
      </c>
      <c r="G1590">
        <v>30</v>
      </c>
    </row>
    <row r="1591" spans="1:7" x14ac:dyDescent="0.3">
      <c r="A1591">
        <v>1857</v>
      </c>
      <c r="B1591" t="s">
        <v>5787</v>
      </c>
      <c r="C1591">
        <v>63</v>
      </c>
      <c r="D1591" t="s">
        <v>3922</v>
      </c>
      <c r="E1591" t="s">
        <v>3923</v>
      </c>
      <c r="F1591" t="s">
        <v>1691</v>
      </c>
      <c r="G1591">
        <v>30</v>
      </c>
    </row>
    <row r="1592" spans="1:7" x14ac:dyDescent="0.3">
      <c r="A1592">
        <v>2006</v>
      </c>
      <c r="B1592" t="s">
        <v>5936</v>
      </c>
      <c r="C1592">
        <v>18</v>
      </c>
      <c r="D1592" t="s">
        <v>3926</v>
      </c>
      <c r="E1592" t="s">
        <v>3923</v>
      </c>
      <c r="F1592" t="s">
        <v>1691</v>
      </c>
      <c r="G1592">
        <v>30</v>
      </c>
    </row>
    <row r="1593" spans="1:7" x14ac:dyDescent="0.3">
      <c r="A1593">
        <v>2047</v>
      </c>
      <c r="B1593" t="s">
        <v>5977</v>
      </c>
      <c r="C1593">
        <v>39</v>
      </c>
      <c r="D1593" t="s">
        <v>7952</v>
      </c>
      <c r="E1593" t="s">
        <v>3923</v>
      </c>
      <c r="F1593" t="s">
        <v>1691</v>
      </c>
      <c r="G1593">
        <v>30</v>
      </c>
    </row>
    <row r="1594" spans="1:7" x14ac:dyDescent="0.3">
      <c r="A1594">
        <v>2053</v>
      </c>
      <c r="B1594" t="s">
        <v>5983</v>
      </c>
      <c r="C1594">
        <v>45</v>
      </c>
      <c r="D1594" t="s">
        <v>7951</v>
      </c>
      <c r="E1594" t="s">
        <v>3923</v>
      </c>
      <c r="F1594" t="s">
        <v>1691</v>
      </c>
      <c r="G1594">
        <v>30</v>
      </c>
    </row>
    <row r="1595" spans="1:7" x14ac:dyDescent="0.3">
      <c r="A1595">
        <v>2223</v>
      </c>
      <c r="B1595" t="s">
        <v>6153</v>
      </c>
      <c r="C1595">
        <v>32</v>
      </c>
      <c r="D1595" t="s">
        <v>7952</v>
      </c>
      <c r="E1595" t="s">
        <v>3923</v>
      </c>
      <c r="F1595" t="s">
        <v>1691</v>
      </c>
      <c r="G1595">
        <v>30</v>
      </c>
    </row>
    <row r="1596" spans="1:7" x14ac:dyDescent="0.3">
      <c r="A1596">
        <v>2308</v>
      </c>
      <c r="B1596" t="s">
        <v>6238</v>
      </c>
      <c r="C1596">
        <v>28</v>
      </c>
      <c r="D1596" t="s">
        <v>7952</v>
      </c>
      <c r="E1596" t="s">
        <v>3923</v>
      </c>
      <c r="F1596" t="s">
        <v>1691</v>
      </c>
      <c r="G1596">
        <v>30</v>
      </c>
    </row>
    <row r="1597" spans="1:7" x14ac:dyDescent="0.3">
      <c r="A1597">
        <v>2319</v>
      </c>
      <c r="B1597" t="s">
        <v>6249</v>
      </c>
      <c r="C1597">
        <v>69</v>
      </c>
      <c r="D1597" t="s">
        <v>3922</v>
      </c>
      <c r="E1597" t="s">
        <v>3923</v>
      </c>
      <c r="F1597" t="s">
        <v>1691</v>
      </c>
      <c r="G1597">
        <v>30</v>
      </c>
    </row>
    <row r="1598" spans="1:7" x14ac:dyDescent="0.3">
      <c r="A1598">
        <v>2362</v>
      </c>
      <c r="B1598" t="s">
        <v>6292</v>
      </c>
      <c r="C1598">
        <v>44</v>
      </c>
      <c r="D1598" t="s">
        <v>7951</v>
      </c>
      <c r="E1598" t="s">
        <v>3923</v>
      </c>
      <c r="F1598" t="s">
        <v>1691</v>
      </c>
      <c r="G1598">
        <v>30</v>
      </c>
    </row>
    <row r="1599" spans="1:7" x14ac:dyDescent="0.3">
      <c r="A1599">
        <v>2414</v>
      </c>
      <c r="B1599" t="s">
        <v>6344</v>
      </c>
      <c r="C1599">
        <v>69</v>
      </c>
      <c r="D1599" t="s">
        <v>3922</v>
      </c>
      <c r="E1599" t="s">
        <v>3923</v>
      </c>
      <c r="F1599" t="s">
        <v>1691</v>
      </c>
      <c r="G1599">
        <v>30</v>
      </c>
    </row>
    <row r="1600" spans="1:7" x14ac:dyDescent="0.3">
      <c r="A1600">
        <v>2416</v>
      </c>
      <c r="B1600" t="s">
        <v>6346</v>
      </c>
      <c r="C1600">
        <v>21</v>
      </c>
      <c r="D1600" t="s">
        <v>3926</v>
      </c>
      <c r="E1600" t="s">
        <v>3923</v>
      </c>
      <c r="F1600" t="s">
        <v>1691</v>
      </c>
      <c r="G1600">
        <v>30</v>
      </c>
    </row>
    <row r="1601" spans="1:7" x14ac:dyDescent="0.3">
      <c r="A1601">
        <v>2439</v>
      </c>
      <c r="B1601" t="s">
        <v>6369</v>
      </c>
      <c r="C1601">
        <v>32</v>
      </c>
      <c r="D1601" t="s">
        <v>7952</v>
      </c>
      <c r="E1601" t="s">
        <v>3923</v>
      </c>
      <c r="F1601" t="s">
        <v>1691</v>
      </c>
      <c r="G1601">
        <v>30</v>
      </c>
    </row>
    <row r="1602" spans="1:7" x14ac:dyDescent="0.3">
      <c r="A1602">
        <v>2489</v>
      </c>
      <c r="B1602" t="s">
        <v>6419</v>
      </c>
      <c r="C1602">
        <v>56</v>
      </c>
      <c r="D1602" t="s">
        <v>7951</v>
      </c>
      <c r="E1602" t="s">
        <v>3923</v>
      </c>
      <c r="F1602" t="s">
        <v>1691</v>
      </c>
      <c r="G1602">
        <v>30</v>
      </c>
    </row>
    <row r="1603" spans="1:7" x14ac:dyDescent="0.3">
      <c r="A1603">
        <v>2502</v>
      </c>
      <c r="B1603" t="s">
        <v>6432</v>
      </c>
      <c r="C1603">
        <v>49</v>
      </c>
      <c r="D1603" t="s">
        <v>7951</v>
      </c>
      <c r="E1603" t="s">
        <v>3923</v>
      </c>
      <c r="F1603" t="s">
        <v>1691</v>
      </c>
      <c r="G1603">
        <v>30</v>
      </c>
    </row>
    <row r="1604" spans="1:7" x14ac:dyDescent="0.3">
      <c r="A1604">
        <v>2527</v>
      </c>
      <c r="B1604" t="s">
        <v>6457</v>
      </c>
      <c r="C1604">
        <v>47</v>
      </c>
      <c r="D1604" t="s">
        <v>7951</v>
      </c>
      <c r="E1604" t="s">
        <v>3923</v>
      </c>
      <c r="F1604" t="s">
        <v>1691</v>
      </c>
      <c r="G1604">
        <v>30</v>
      </c>
    </row>
    <row r="1605" spans="1:7" x14ac:dyDescent="0.3">
      <c r="A1605">
        <v>2538</v>
      </c>
      <c r="B1605" t="s">
        <v>6468</v>
      </c>
      <c r="C1605">
        <v>44</v>
      </c>
      <c r="D1605" t="s">
        <v>7951</v>
      </c>
      <c r="E1605" t="s">
        <v>3923</v>
      </c>
      <c r="F1605" t="s">
        <v>1691</v>
      </c>
      <c r="G1605">
        <v>30</v>
      </c>
    </row>
    <row r="1606" spans="1:7" x14ac:dyDescent="0.3">
      <c r="A1606">
        <v>2544</v>
      </c>
      <c r="B1606" t="s">
        <v>6474</v>
      </c>
      <c r="C1606">
        <v>27</v>
      </c>
      <c r="D1606" t="s">
        <v>7952</v>
      </c>
      <c r="E1606" t="s">
        <v>3923</v>
      </c>
      <c r="F1606" t="s">
        <v>1691</v>
      </c>
      <c r="G1606">
        <v>30</v>
      </c>
    </row>
    <row r="1607" spans="1:7" x14ac:dyDescent="0.3">
      <c r="A1607">
        <v>2551</v>
      </c>
      <c r="B1607" t="s">
        <v>6481</v>
      </c>
      <c r="C1607">
        <v>53</v>
      </c>
      <c r="D1607" t="s">
        <v>7951</v>
      </c>
      <c r="E1607" t="s">
        <v>3923</v>
      </c>
      <c r="F1607" t="s">
        <v>1691</v>
      </c>
      <c r="G1607">
        <v>30</v>
      </c>
    </row>
    <row r="1608" spans="1:7" x14ac:dyDescent="0.3">
      <c r="A1608">
        <v>2627</v>
      </c>
      <c r="B1608" t="s">
        <v>6557</v>
      </c>
      <c r="C1608">
        <v>50</v>
      </c>
      <c r="D1608" t="s">
        <v>7951</v>
      </c>
      <c r="E1608" t="s">
        <v>3923</v>
      </c>
      <c r="F1608" t="s">
        <v>1691</v>
      </c>
      <c r="G1608">
        <v>30</v>
      </c>
    </row>
    <row r="1609" spans="1:7" x14ac:dyDescent="0.3">
      <c r="A1609">
        <v>2753</v>
      </c>
      <c r="B1609" t="s">
        <v>6684</v>
      </c>
      <c r="C1609">
        <v>48</v>
      </c>
      <c r="D1609" t="s">
        <v>7951</v>
      </c>
      <c r="E1609" t="s">
        <v>6584</v>
      </c>
      <c r="F1609" t="s">
        <v>1691</v>
      </c>
      <c r="G1609">
        <v>30</v>
      </c>
    </row>
    <row r="1610" spans="1:7" x14ac:dyDescent="0.3">
      <c r="A1610">
        <v>2783</v>
      </c>
      <c r="B1610" t="s">
        <v>6714</v>
      </c>
      <c r="C1610">
        <v>41</v>
      </c>
      <c r="D1610" t="s">
        <v>7952</v>
      </c>
      <c r="E1610" t="s">
        <v>6584</v>
      </c>
      <c r="F1610" t="s">
        <v>1691</v>
      </c>
      <c r="G1610">
        <v>30</v>
      </c>
    </row>
    <row r="1611" spans="1:7" x14ac:dyDescent="0.3">
      <c r="A1611">
        <v>2802</v>
      </c>
      <c r="B1611" t="s">
        <v>6733</v>
      </c>
      <c r="C1611">
        <v>64</v>
      </c>
      <c r="D1611" t="s">
        <v>3922</v>
      </c>
      <c r="E1611" t="s">
        <v>6584</v>
      </c>
      <c r="F1611" t="s">
        <v>1691</v>
      </c>
      <c r="G1611">
        <v>30</v>
      </c>
    </row>
    <row r="1612" spans="1:7" x14ac:dyDescent="0.3">
      <c r="A1612">
        <v>2840</v>
      </c>
      <c r="B1612" t="s">
        <v>6771</v>
      </c>
      <c r="C1612">
        <v>70</v>
      </c>
      <c r="D1612" t="s">
        <v>3922</v>
      </c>
      <c r="E1612" t="s">
        <v>6584</v>
      </c>
      <c r="F1612" t="s">
        <v>1691</v>
      </c>
      <c r="G1612">
        <v>30</v>
      </c>
    </row>
    <row r="1613" spans="1:7" x14ac:dyDescent="0.3">
      <c r="A1613">
        <v>2853</v>
      </c>
      <c r="B1613" t="s">
        <v>6784</v>
      </c>
      <c r="C1613">
        <v>40</v>
      </c>
      <c r="D1613" t="s">
        <v>7952</v>
      </c>
      <c r="E1613" t="s">
        <v>6584</v>
      </c>
      <c r="F1613" t="s">
        <v>1691</v>
      </c>
      <c r="G1613">
        <v>30</v>
      </c>
    </row>
    <row r="1614" spans="1:7" x14ac:dyDescent="0.3">
      <c r="A1614">
        <v>2957</v>
      </c>
      <c r="B1614" t="s">
        <v>6888</v>
      </c>
      <c r="C1614">
        <v>52</v>
      </c>
      <c r="D1614" t="s">
        <v>7951</v>
      </c>
      <c r="E1614" t="s">
        <v>6584</v>
      </c>
      <c r="F1614" t="s">
        <v>1691</v>
      </c>
      <c r="G1614">
        <v>30</v>
      </c>
    </row>
    <row r="1615" spans="1:7" x14ac:dyDescent="0.3">
      <c r="A1615">
        <v>2999</v>
      </c>
      <c r="B1615" t="s">
        <v>6930</v>
      </c>
      <c r="C1615">
        <v>31</v>
      </c>
      <c r="D1615" t="s">
        <v>7952</v>
      </c>
      <c r="E1615" t="s">
        <v>6584</v>
      </c>
      <c r="F1615" t="s">
        <v>1691</v>
      </c>
      <c r="G1615">
        <v>30</v>
      </c>
    </row>
    <row r="1616" spans="1:7" x14ac:dyDescent="0.3">
      <c r="A1616">
        <v>3032</v>
      </c>
      <c r="B1616" t="s">
        <v>6963</v>
      </c>
      <c r="C1616">
        <v>61</v>
      </c>
      <c r="D1616" t="s">
        <v>3922</v>
      </c>
      <c r="E1616" t="s">
        <v>6584</v>
      </c>
      <c r="F1616" t="s">
        <v>1691</v>
      </c>
      <c r="G1616">
        <v>30</v>
      </c>
    </row>
    <row r="1617" spans="1:7" x14ac:dyDescent="0.3">
      <c r="A1617">
        <v>3173</v>
      </c>
      <c r="B1617" t="s">
        <v>7104</v>
      </c>
      <c r="C1617">
        <v>57</v>
      </c>
      <c r="D1617" t="s">
        <v>7951</v>
      </c>
      <c r="E1617" t="s">
        <v>6584</v>
      </c>
      <c r="F1617" t="s">
        <v>1691</v>
      </c>
      <c r="G1617">
        <v>30</v>
      </c>
    </row>
    <row r="1618" spans="1:7" x14ac:dyDescent="0.3">
      <c r="A1618">
        <v>3185</v>
      </c>
      <c r="B1618" t="s">
        <v>7116</v>
      </c>
      <c r="C1618">
        <v>61</v>
      </c>
      <c r="D1618" t="s">
        <v>3922</v>
      </c>
      <c r="E1618" t="s">
        <v>6584</v>
      </c>
      <c r="F1618" t="s">
        <v>1691</v>
      </c>
      <c r="G1618">
        <v>30</v>
      </c>
    </row>
    <row r="1619" spans="1:7" x14ac:dyDescent="0.3">
      <c r="A1619">
        <v>3190</v>
      </c>
      <c r="B1619" t="s">
        <v>7121</v>
      </c>
      <c r="C1619">
        <v>25</v>
      </c>
      <c r="D1619" t="s">
        <v>3926</v>
      </c>
      <c r="E1619" t="s">
        <v>6584</v>
      </c>
      <c r="F1619" t="s">
        <v>1691</v>
      </c>
      <c r="G1619">
        <v>30</v>
      </c>
    </row>
    <row r="1620" spans="1:7" x14ac:dyDescent="0.3">
      <c r="A1620">
        <v>3240</v>
      </c>
      <c r="B1620" t="s">
        <v>7171</v>
      </c>
      <c r="C1620">
        <v>33</v>
      </c>
      <c r="D1620" t="s">
        <v>7952</v>
      </c>
      <c r="E1620" t="s">
        <v>6584</v>
      </c>
      <c r="F1620" t="s">
        <v>1691</v>
      </c>
      <c r="G1620">
        <v>30</v>
      </c>
    </row>
    <row r="1621" spans="1:7" x14ac:dyDescent="0.3">
      <c r="A1621">
        <v>3242</v>
      </c>
      <c r="B1621" t="s">
        <v>7173</v>
      </c>
      <c r="C1621">
        <v>50</v>
      </c>
      <c r="D1621" t="s">
        <v>7951</v>
      </c>
      <c r="E1621" t="s">
        <v>6584</v>
      </c>
      <c r="F1621" t="s">
        <v>1691</v>
      </c>
      <c r="G1621">
        <v>30</v>
      </c>
    </row>
    <row r="1622" spans="1:7" x14ac:dyDescent="0.3">
      <c r="A1622">
        <v>3272</v>
      </c>
      <c r="B1622" t="s">
        <v>7203</v>
      </c>
      <c r="C1622">
        <v>35</v>
      </c>
      <c r="D1622" t="s">
        <v>7952</v>
      </c>
      <c r="E1622" t="s">
        <v>6584</v>
      </c>
      <c r="F1622" t="s">
        <v>1691</v>
      </c>
      <c r="G1622">
        <v>30</v>
      </c>
    </row>
    <row r="1623" spans="1:7" x14ac:dyDescent="0.3">
      <c r="A1623">
        <v>3318</v>
      </c>
      <c r="B1623" t="s">
        <v>7249</v>
      </c>
      <c r="C1623">
        <v>21</v>
      </c>
      <c r="D1623" t="s">
        <v>3926</v>
      </c>
      <c r="E1623" t="s">
        <v>6584</v>
      </c>
      <c r="F1623" t="s">
        <v>1691</v>
      </c>
      <c r="G1623">
        <v>30</v>
      </c>
    </row>
    <row r="1624" spans="1:7" x14ac:dyDescent="0.3">
      <c r="A1624">
        <v>3347</v>
      </c>
      <c r="B1624" t="s">
        <v>7278</v>
      </c>
      <c r="C1624">
        <v>30</v>
      </c>
      <c r="D1624" t="s">
        <v>7952</v>
      </c>
      <c r="E1624" t="s">
        <v>6584</v>
      </c>
      <c r="F1624" t="s">
        <v>1691</v>
      </c>
      <c r="G1624">
        <v>30</v>
      </c>
    </row>
    <row r="1625" spans="1:7" x14ac:dyDescent="0.3">
      <c r="A1625">
        <v>3519</v>
      </c>
      <c r="B1625" t="s">
        <v>7450</v>
      </c>
      <c r="C1625">
        <v>50</v>
      </c>
      <c r="D1625" t="s">
        <v>7951</v>
      </c>
      <c r="E1625" t="s">
        <v>6584</v>
      </c>
      <c r="F1625" t="s">
        <v>1691</v>
      </c>
      <c r="G1625">
        <v>30</v>
      </c>
    </row>
    <row r="1626" spans="1:7" x14ac:dyDescent="0.3">
      <c r="A1626">
        <v>3524</v>
      </c>
      <c r="B1626" t="s">
        <v>7455</v>
      </c>
      <c r="C1626">
        <v>49</v>
      </c>
      <c r="D1626" t="s">
        <v>7951</v>
      </c>
      <c r="E1626" t="s">
        <v>6584</v>
      </c>
      <c r="F1626" t="s">
        <v>1691</v>
      </c>
      <c r="G1626">
        <v>30</v>
      </c>
    </row>
    <row r="1627" spans="1:7" x14ac:dyDescent="0.3">
      <c r="A1627">
        <v>3525</v>
      </c>
      <c r="B1627" t="s">
        <v>7456</v>
      </c>
      <c r="C1627">
        <v>69</v>
      </c>
      <c r="D1627" t="s">
        <v>3922</v>
      </c>
      <c r="E1627" t="s">
        <v>6584</v>
      </c>
      <c r="F1627" t="s">
        <v>1691</v>
      </c>
      <c r="G1627">
        <v>30</v>
      </c>
    </row>
    <row r="1628" spans="1:7" x14ac:dyDescent="0.3">
      <c r="A1628">
        <v>3534</v>
      </c>
      <c r="B1628" t="s">
        <v>7465</v>
      </c>
      <c r="C1628">
        <v>50</v>
      </c>
      <c r="D1628" t="s">
        <v>7951</v>
      </c>
      <c r="E1628" t="s">
        <v>6584</v>
      </c>
      <c r="F1628" t="s">
        <v>1691</v>
      </c>
      <c r="G1628">
        <v>30</v>
      </c>
    </row>
    <row r="1629" spans="1:7" x14ac:dyDescent="0.3">
      <c r="A1629">
        <v>3612</v>
      </c>
      <c r="B1629" t="s">
        <v>7543</v>
      </c>
      <c r="C1629">
        <v>63</v>
      </c>
      <c r="D1629" t="s">
        <v>3922</v>
      </c>
      <c r="E1629" t="s">
        <v>6584</v>
      </c>
      <c r="F1629" t="s">
        <v>1691</v>
      </c>
      <c r="G1629">
        <v>30</v>
      </c>
    </row>
    <row r="1630" spans="1:7" x14ac:dyDescent="0.3">
      <c r="A1630">
        <v>3681</v>
      </c>
      <c r="B1630" t="s">
        <v>7612</v>
      </c>
      <c r="C1630">
        <v>22</v>
      </c>
      <c r="D1630" t="s">
        <v>3926</v>
      </c>
      <c r="E1630" t="s">
        <v>6584</v>
      </c>
      <c r="F1630" t="s">
        <v>1691</v>
      </c>
      <c r="G1630">
        <v>30</v>
      </c>
    </row>
    <row r="1631" spans="1:7" x14ac:dyDescent="0.3">
      <c r="A1631">
        <v>3760</v>
      </c>
      <c r="B1631" t="s">
        <v>7691</v>
      </c>
      <c r="C1631">
        <v>44</v>
      </c>
      <c r="D1631" t="s">
        <v>7951</v>
      </c>
      <c r="E1631" t="s">
        <v>6584</v>
      </c>
      <c r="F1631" t="s">
        <v>1691</v>
      </c>
      <c r="G1631">
        <v>30</v>
      </c>
    </row>
    <row r="1632" spans="1:7" x14ac:dyDescent="0.3">
      <c r="A1632">
        <v>3779</v>
      </c>
      <c r="B1632" t="s">
        <v>7710</v>
      </c>
      <c r="C1632">
        <v>25</v>
      </c>
      <c r="D1632" t="s">
        <v>3926</v>
      </c>
      <c r="E1632" t="s">
        <v>6584</v>
      </c>
      <c r="F1632" t="s">
        <v>1691</v>
      </c>
      <c r="G1632">
        <v>30</v>
      </c>
    </row>
    <row r="1633" spans="1:7" x14ac:dyDescent="0.3">
      <c r="A1633">
        <v>59</v>
      </c>
      <c r="B1633" t="s">
        <v>3989</v>
      </c>
      <c r="C1633">
        <v>69</v>
      </c>
      <c r="D1633" t="s">
        <v>3922</v>
      </c>
      <c r="E1633" t="s">
        <v>3923</v>
      </c>
      <c r="F1633" t="s">
        <v>7</v>
      </c>
      <c r="G1633">
        <v>29</v>
      </c>
    </row>
    <row r="1634" spans="1:7" x14ac:dyDescent="0.3">
      <c r="A1634">
        <v>91</v>
      </c>
      <c r="B1634" t="s">
        <v>4021</v>
      </c>
      <c r="C1634">
        <v>25</v>
      </c>
      <c r="D1634" t="s">
        <v>3926</v>
      </c>
      <c r="E1634" t="s">
        <v>3923</v>
      </c>
      <c r="F1634" t="s">
        <v>7</v>
      </c>
      <c r="G1634">
        <v>29</v>
      </c>
    </row>
    <row r="1635" spans="1:7" x14ac:dyDescent="0.3">
      <c r="A1635">
        <v>118</v>
      </c>
      <c r="B1635" t="s">
        <v>4048</v>
      </c>
      <c r="C1635">
        <v>50</v>
      </c>
      <c r="D1635" t="s">
        <v>7951</v>
      </c>
      <c r="E1635" t="s">
        <v>3923</v>
      </c>
      <c r="F1635" t="s">
        <v>7</v>
      </c>
      <c r="G1635">
        <v>29</v>
      </c>
    </row>
    <row r="1636" spans="1:7" x14ac:dyDescent="0.3">
      <c r="A1636">
        <v>162</v>
      </c>
      <c r="B1636" t="s">
        <v>4092</v>
      </c>
      <c r="C1636">
        <v>65</v>
      </c>
      <c r="D1636" t="s">
        <v>3922</v>
      </c>
      <c r="E1636" t="s">
        <v>3923</v>
      </c>
      <c r="F1636" t="s">
        <v>7</v>
      </c>
      <c r="G1636">
        <v>29</v>
      </c>
    </row>
    <row r="1637" spans="1:7" x14ac:dyDescent="0.3">
      <c r="A1637">
        <v>192</v>
      </c>
      <c r="B1637" t="s">
        <v>4122</v>
      </c>
      <c r="C1637">
        <v>64</v>
      </c>
      <c r="D1637" t="s">
        <v>3922</v>
      </c>
      <c r="E1637" t="s">
        <v>3923</v>
      </c>
      <c r="F1637" t="s">
        <v>7</v>
      </c>
      <c r="G1637">
        <v>29</v>
      </c>
    </row>
    <row r="1638" spans="1:7" x14ac:dyDescent="0.3">
      <c r="A1638">
        <v>194</v>
      </c>
      <c r="B1638" t="s">
        <v>4124</v>
      </c>
      <c r="C1638">
        <v>36</v>
      </c>
      <c r="D1638" t="s">
        <v>7952</v>
      </c>
      <c r="E1638" t="s">
        <v>3923</v>
      </c>
      <c r="F1638" t="s">
        <v>7</v>
      </c>
      <c r="G1638">
        <v>29</v>
      </c>
    </row>
    <row r="1639" spans="1:7" x14ac:dyDescent="0.3">
      <c r="A1639">
        <v>201</v>
      </c>
      <c r="B1639" t="s">
        <v>4131</v>
      </c>
      <c r="C1639">
        <v>25</v>
      </c>
      <c r="D1639" t="s">
        <v>3926</v>
      </c>
      <c r="E1639" t="s">
        <v>3923</v>
      </c>
      <c r="F1639" t="s">
        <v>7</v>
      </c>
      <c r="G1639">
        <v>29</v>
      </c>
    </row>
    <row r="1640" spans="1:7" x14ac:dyDescent="0.3">
      <c r="A1640">
        <v>241</v>
      </c>
      <c r="B1640" t="s">
        <v>4171</v>
      </c>
      <c r="C1640">
        <v>47</v>
      </c>
      <c r="D1640" t="s">
        <v>7951</v>
      </c>
      <c r="E1640" t="s">
        <v>3923</v>
      </c>
      <c r="F1640" t="s">
        <v>7</v>
      </c>
      <c r="G1640">
        <v>29</v>
      </c>
    </row>
    <row r="1641" spans="1:7" x14ac:dyDescent="0.3">
      <c r="A1641">
        <v>264</v>
      </c>
      <c r="B1641" t="s">
        <v>4194</v>
      </c>
      <c r="C1641">
        <v>27</v>
      </c>
      <c r="D1641" t="s">
        <v>7952</v>
      </c>
      <c r="E1641" t="s">
        <v>3923</v>
      </c>
      <c r="F1641" t="s">
        <v>7</v>
      </c>
      <c r="G1641">
        <v>29</v>
      </c>
    </row>
    <row r="1642" spans="1:7" x14ac:dyDescent="0.3">
      <c r="A1642">
        <v>324</v>
      </c>
      <c r="B1642" t="s">
        <v>4254</v>
      </c>
      <c r="C1642">
        <v>66</v>
      </c>
      <c r="D1642" t="s">
        <v>3922</v>
      </c>
      <c r="E1642" t="s">
        <v>3923</v>
      </c>
      <c r="F1642" t="s">
        <v>7</v>
      </c>
      <c r="G1642">
        <v>29</v>
      </c>
    </row>
    <row r="1643" spans="1:7" x14ac:dyDescent="0.3">
      <c r="A1643">
        <v>369</v>
      </c>
      <c r="B1643" t="s">
        <v>4299</v>
      </c>
      <c r="C1643">
        <v>24</v>
      </c>
      <c r="D1643" t="s">
        <v>3926</v>
      </c>
      <c r="E1643" t="s">
        <v>3923</v>
      </c>
      <c r="F1643" t="s">
        <v>7</v>
      </c>
      <c r="G1643">
        <v>29</v>
      </c>
    </row>
    <row r="1644" spans="1:7" x14ac:dyDescent="0.3">
      <c r="A1644">
        <v>464</v>
      </c>
      <c r="B1644" t="s">
        <v>4394</v>
      </c>
      <c r="C1644">
        <v>37</v>
      </c>
      <c r="D1644" t="s">
        <v>7952</v>
      </c>
      <c r="E1644" t="s">
        <v>3923</v>
      </c>
      <c r="F1644" t="s">
        <v>7</v>
      </c>
      <c r="G1644">
        <v>29</v>
      </c>
    </row>
    <row r="1645" spans="1:7" x14ac:dyDescent="0.3">
      <c r="A1645">
        <v>474</v>
      </c>
      <c r="B1645" t="s">
        <v>4404</v>
      </c>
      <c r="C1645">
        <v>34</v>
      </c>
      <c r="D1645" t="s">
        <v>7952</v>
      </c>
      <c r="E1645" t="s">
        <v>3923</v>
      </c>
      <c r="F1645" t="s">
        <v>7</v>
      </c>
      <c r="G1645">
        <v>29</v>
      </c>
    </row>
    <row r="1646" spans="1:7" x14ac:dyDescent="0.3">
      <c r="A1646">
        <v>629</v>
      </c>
      <c r="B1646" t="s">
        <v>4559</v>
      </c>
      <c r="C1646">
        <v>69</v>
      </c>
      <c r="D1646" t="s">
        <v>3922</v>
      </c>
      <c r="E1646" t="s">
        <v>3923</v>
      </c>
      <c r="F1646" t="s">
        <v>7</v>
      </c>
      <c r="G1646">
        <v>29</v>
      </c>
    </row>
    <row r="1647" spans="1:7" x14ac:dyDescent="0.3">
      <c r="A1647">
        <v>673</v>
      </c>
      <c r="B1647" t="s">
        <v>4603</v>
      </c>
      <c r="C1647">
        <v>59</v>
      </c>
      <c r="D1647" t="s">
        <v>3922</v>
      </c>
      <c r="E1647" t="s">
        <v>3923</v>
      </c>
      <c r="F1647" t="s">
        <v>7</v>
      </c>
      <c r="G1647">
        <v>29</v>
      </c>
    </row>
    <row r="1648" spans="1:7" x14ac:dyDescent="0.3">
      <c r="A1648">
        <v>914</v>
      </c>
      <c r="B1648" t="s">
        <v>4844</v>
      </c>
      <c r="C1648">
        <v>37</v>
      </c>
      <c r="D1648" t="s">
        <v>7952</v>
      </c>
      <c r="E1648" t="s">
        <v>3923</v>
      </c>
      <c r="F1648" t="s">
        <v>7</v>
      </c>
      <c r="G1648">
        <v>29</v>
      </c>
    </row>
    <row r="1649" spans="1:7" x14ac:dyDescent="0.3">
      <c r="A1649">
        <v>1009</v>
      </c>
      <c r="B1649" t="s">
        <v>4939</v>
      </c>
      <c r="C1649">
        <v>41</v>
      </c>
      <c r="D1649" t="s">
        <v>7952</v>
      </c>
      <c r="E1649" t="s">
        <v>3923</v>
      </c>
      <c r="F1649" t="s">
        <v>7</v>
      </c>
      <c r="G1649">
        <v>29</v>
      </c>
    </row>
    <row r="1650" spans="1:7" x14ac:dyDescent="0.3">
      <c r="A1650">
        <v>1024</v>
      </c>
      <c r="B1650" t="s">
        <v>4954</v>
      </c>
      <c r="C1650">
        <v>61</v>
      </c>
      <c r="D1650" t="s">
        <v>3922</v>
      </c>
      <c r="E1650" t="s">
        <v>3923</v>
      </c>
      <c r="F1650" t="s">
        <v>7</v>
      </c>
      <c r="G1650">
        <v>29</v>
      </c>
    </row>
    <row r="1651" spans="1:7" x14ac:dyDescent="0.3">
      <c r="A1651">
        <v>1134</v>
      </c>
      <c r="B1651" t="s">
        <v>5064</v>
      </c>
      <c r="C1651">
        <v>36</v>
      </c>
      <c r="D1651" t="s">
        <v>7952</v>
      </c>
      <c r="E1651" t="s">
        <v>3923</v>
      </c>
      <c r="F1651" t="s">
        <v>1691</v>
      </c>
      <c r="G1651">
        <v>29</v>
      </c>
    </row>
    <row r="1652" spans="1:7" x14ac:dyDescent="0.3">
      <c r="A1652">
        <v>1186</v>
      </c>
      <c r="B1652" t="s">
        <v>5116</v>
      </c>
      <c r="C1652">
        <v>47</v>
      </c>
      <c r="D1652" t="s">
        <v>7951</v>
      </c>
      <c r="E1652" t="s">
        <v>3923</v>
      </c>
      <c r="F1652" t="s">
        <v>1691</v>
      </c>
      <c r="G1652">
        <v>29</v>
      </c>
    </row>
    <row r="1653" spans="1:7" x14ac:dyDescent="0.3">
      <c r="A1653">
        <v>1316</v>
      </c>
      <c r="B1653" t="s">
        <v>5246</v>
      </c>
      <c r="C1653">
        <v>56</v>
      </c>
      <c r="D1653" t="s">
        <v>7951</v>
      </c>
      <c r="E1653" t="s">
        <v>3923</v>
      </c>
      <c r="F1653" t="s">
        <v>1691</v>
      </c>
      <c r="G1653">
        <v>29</v>
      </c>
    </row>
    <row r="1654" spans="1:7" x14ac:dyDescent="0.3">
      <c r="A1654">
        <v>1363</v>
      </c>
      <c r="B1654" t="s">
        <v>5293</v>
      </c>
      <c r="C1654">
        <v>41</v>
      </c>
      <c r="D1654" t="s">
        <v>7952</v>
      </c>
      <c r="E1654" t="s">
        <v>3923</v>
      </c>
      <c r="F1654" t="s">
        <v>1691</v>
      </c>
      <c r="G1654">
        <v>29</v>
      </c>
    </row>
    <row r="1655" spans="1:7" x14ac:dyDescent="0.3">
      <c r="A1655">
        <v>1432</v>
      </c>
      <c r="B1655" t="s">
        <v>5362</v>
      </c>
      <c r="C1655">
        <v>39</v>
      </c>
      <c r="D1655" t="s">
        <v>7952</v>
      </c>
      <c r="E1655" t="s">
        <v>3923</v>
      </c>
      <c r="F1655" t="s">
        <v>1691</v>
      </c>
      <c r="G1655">
        <v>29</v>
      </c>
    </row>
    <row r="1656" spans="1:7" x14ac:dyDescent="0.3">
      <c r="A1656">
        <v>1570</v>
      </c>
      <c r="B1656" t="s">
        <v>5500</v>
      </c>
      <c r="C1656">
        <v>20</v>
      </c>
      <c r="D1656" t="s">
        <v>3926</v>
      </c>
      <c r="E1656" t="s">
        <v>3923</v>
      </c>
      <c r="F1656" t="s">
        <v>1691</v>
      </c>
      <c r="G1656">
        <v>29</v>
      </c>
    </row>
    <row r="1657" spans="1:7" x14ac:dyDescent="0.3">
      <c r="A1657">
        <v>1631</v>
      </c>
      <c r="B1657" t="s">
        <v>5561</v>
      </c>
      <c r="C1657">
        <v>63</v>
      </c>
      <c r="D1657" t="s">
        <v>3922</v>
      </c>
      <c r="E1657" t="s">
        <v>3923</v>
      </c>
      <c r="F1657" t="s">
        <v>1691</v>
      </c>
      <c r="G1657">
        <v>29</v>
      </c>
    </row>
    <row r="1658" spans="1:7" x14ac:dyDescent="0.3">
      <c r="A1658">
        <v>1654</v>
      </c>
      <c r="B1658" t="s">
        <v>5584</v>
      </c>
      <c r="C1658">
        <v>31</v>
      </c>
      <c r="D1658" t="s">
        <v>7952</v>
      </c>
      <c r="E1658" t="s">
        <v>3923</v>
      </c>
      <c r="F1658" t="s">
        <v>1691</v>
      </c>
      <c r="G1658">
        <v>29</v>
      </c>
    </row>
    <row r="1659" spans="1:7" x14ac:dyDescent="0.3">
      <c r="A1659">
        <v>1822</v>
      </c>
      <c r="B1659" t="s">
        <v>5752</v>
      </c>
      <c r="C1659">
        <v>57</v>
      </c>
      <c r="D1659" t="s">
        <v>7951</v>
      </c>
      <c r="E1659" t="s">
        <v>3923</v>
      </c>
      <c r="F1659" t="s">
        <v>1691</v>
      </c>
      <c r="G1659">
        <v>29</v>
      </c>
    </row>
    <row r="1660" spans="1:7" x14ac:dyDescent="0.3">
      <c r="A1660">
        <v>1860</v>
      </c>
      <c r="B1660" t="s">
        <v>5790</v>
      </c>
      <c r="C1660">
        <v>54</v>
      </c>
      <c r="D1660" t="s">
        <v>7951</v>
      </c>
      <c r="E1660" t="s">
        <v>3923</v>
      </c>
      <c r="F1660" t="s">
        <v>1691</v>
      </c>
      <c r="G1660">
        <v>29</v>
      </c>
    </row>
    <row r="1661" spans="1:7" x14ac:dyDescent="0.3">
      <c r="A1661">
        <v>1914</v>
      </c>
      <c r="B1661" t="s">
        <v>5844</v>
      </c>
      <c r="C1661">
        <v>49</v>
      </c>
      <c r="D1661" t="s">
        <v>7951</v>
      </c>
      <c r="E1661" t="s">
        <v>3923</v>
      </c>
      <c r="F1661" t="s">
        <v>1691</v>
      </c>
      <c r="G1661">
        <v>29</v>
      </c>
    </row>
    <row r="1662" spans="1:7" x14ac:dyDescent="0.3">
      <c r="A1662">
        <v>1996</v>
      </c>
      <c r="B1662" t="s">
        <v>5926</v>
      </c>
      <c r="C1662">
        <v>67</v>
      </c>
      <c r="D1662" t="s">
        <v>3922</v>
      </c>
      <c r="E1662" t="s">
        <v>3923</v>
      </c>
      <c r="F1662" t="s">
        <v>1691</v>
      </c>
      <c r="G1662">
        <v>29</v>
      </c>
    </row>
    <row r="1663" spans="1:7" x14ac:dyDescent="0.3">
      <c r="A1663">
        <v>2057</v>
      </c>
      <c r="B1663" t="s">
        <v>5987</v>
      </c>
      <c r="C1663">
        <v>55</v>
      </c>
      <c r="D1663" t="s">
        <v>7951</v>
      </c>
      <c r="E1663" t="s">
        <v>3923</v>
      </c>
      <c r="F1663" t="s">
        <v>1691</v>
      </c>
      <c r="G1663">
        <v>29</v>
      </c>
    </row>
    <row r="1664" spans="1:7" x14ac:dyDescent="0.3">
      <c r="A1664">
        <v>2114</v>
      </c>
      <c r="B1664" t="s">
        <v>6044</v>
      </c>
      <c r="C1664">
        <v>63</v>
      </c>
      <c r="D1664" t="s">
        <v>3922</v>
      </c>
      <c r="E1664" t="s">
        <v>3923</v>
      </c>
      <c r="F1664" t="s">
        <v>1691</v>
      </c>
      <c r="G1664">
        <v>29</v>
      </c>
    </row>
    <row r="1665" spans="1:7" x14ac:dyDescent="0.3">
      <c r="A1665">
        <v>2250</v>
      </c>
      <c r="B1665" t="s">
        <v>6180</v>
      </c>
      <c r="C1665">
        <v>42</v>
      </c>
      <c r="D1665" t="s">
        <v>7951</v>
      </c>
      <c r="E1665" t="s">
        <v>3923</v>
      </c>
      <c r="F1665" t="s">
        <v>1691</v>
      </c>
      <c r="G1665">
        <v>29</v>
      </c>
    </row>
    <row r="1666" spans="1:7" x14ac:dyDescent="0.3">
      <c r="A1666">
        <v>2320</v>
      </c>
      <c r="B1666" t="s">
        <v>6250</v>
      </c>
      <c r="C1666">
        <v>56</v>
      </c>
      <c r="D1666" t="s">
        <v>7951</v>
      </c>
      <c r="E1666" t="s">
        <v>3923</v>
      </c>
      <c r="F1666" t="s">
        <v>1691</v>
      </c>
      <c r="G1666">
        <v>29</v>
      </c>
    </row>
    <row r="1667" spans="1:7" x14ac:dyDescent="0.3">
      <c r="A1667">
        <v>2329</v>
      </c>
      <c r="B1667" t="s">
        <v>6259</v>
      </c>
      <c r="C1667">
        <v>45</v>
      </c>
      <c r="D1667" t="s">
        <v>7951</v>
      </c>
      <c r="E1667" t="s">
        <v>3923</v>
      </c>
      <c r="F1667" t="s">
        <v>1691</v>
      </c>
      <c r="G1667">
        <v>29</v>
      </c>
    </row>
    <row r="1668" spans="1:7" x14ac:dyDescent="0.3">
      <c r="A1668">
        <v>2436</v>
      </c>
      <c r="B1668" t="s">
        <v>6366</v>
      </c>
      <c r="C1668">
        <v>21</v>
      </c>
      <c r="D1668" t="s">
        <v>3926</v>
      </c>
      <c r="E1668" t="s">
        <v>3923</v>
      </c>
      <c r="F1668" t="s">
        <v>1691</v>
      </c>
      <c r="G1668">
        <v>29</v>
      </c>
    </row>
    <row r="1669" spans="1:7" x14ac:dyDescent="0.3">
      <c r="A1669">
        <v>2471</v>
      </c>
      <c r="B1669" t="s">
        <v>6401</v>
      </c>
      <c r="C1669">
        <v>55</v>
      </c>
      <c r="D1669" t="s">
        <v>7951</v>
      </c>
      <c r="E1669" t="s">
        <v>3923</v>
      </c>
      <c r="F1669" t="s">
        <v>1691</v>
      </c>
      <c r="G1669">
        <v>29</v>
      </c>
    </row>
    <row r="1670" spans="1:7" x14ac:dyDescent="0.3">
      <c r="A1670">
        <v>2478</v>
      </c>
      <c r="B1670" t="s">
        <v>6408</v>
      </c>
      <c r="C1670">
        <v>25</v>
      </c>
      <c r="D1670" t="s">
        <v>3926</v>
      </c>
      <c r="E1670" t="s">
        <v>3923</v>
      </c>
      <c r="F1670" t="s">
        <v>1691</v>
      </c>
      <c r="G1670">
        <v>29</v>
      </c>
    </row>
    <row r="1671" spans="1:7" x14ac:dyDescent="0.3">
      <c r="A1671">
        <v>2569</v>
      </c>
      <c r="B1671" t="s">
        <v>6499</v>
      </c>
      <c r="C1671">
        <v>52</v>
      </c>
      <c r="D1671" t="s">
        <v>7951</v>
      </c>
      <c r="E1671" t="s">
        <v>3923</v>
      </c>
      <c r="F1671" t="s">
        <v>1691</v>
      </c>
      <c r="G1671">
        <v>29</v>
      </c>
    </row>
    <row r="1672" spans="1:7" x14ac:dyDescent="0.3">
      <c r="A1672">
        <v>2588</v>
      </c>
      <c r="B1672" t="s">
        <v>6518</v>
      </c>
      <c r="C1672">
        <v>55</v>
      </c>
      <c r="D1672" t="s">
        <v>7951</v>
      </c>
      <c r="E1672" t="s">
        <v>3923</v>
      </c>
      <c r="F1672" t="s">
        <v>1691</v>
      </c>
      <c r="G1672">
        <v>29</v>
      </c>
    </row>
    <row r="1673" spans="1:7" x14ac:dyDescent="0.3">
      <c r="A1673">
        <v>2618</v>
      </c>
      <c r="B1673" t="s">
        <v>6548</v>
      </c>
      <c r="C1673">
        <v>31</v>
      </c>
      <c r="D1673" t="s">
        <v>7952</v>
      </c>
      <c r="E1673" t="s">
        <v>3923</v>
      </c>
      <c r="F1673" t="s">
        <v>1691</v>
      </c>
      <c r="G1673">
        <v>29</v>
      </c>
    </row>
    <row r="1674" spans="1:7" x14ac:dyDescent="0.3">
      <c r="A1674">
        <v>2657</v>
      </c>
      <c r="B1674" t="s">
        <v>6588</v>
      </c>
      <c r="C1674">
        <v>52</v>
      </c>
      <c r="D1674" t="s">
        <v>7951</v>
      </c>
      <c r="E1674" t="s">
        <v>6584</v>
      </c>
      <c r="F1674" t="s">
        <v>1691</v>
      </c>
      <c r="G1674">
        <v>29</v>
      </c>
    </row>
    <row r="1675" spans="1:7" x14ac:dyDescent="0.3">
      <c r="A1675">
        <v>2716</v>
      </c>
      <c r="B1675" t="s">
        <v>6647</v>
      </c>
      <c r="C1675">
        <v>25</v>
      </c>
      <c r="D1675" t="s">
        <v>3926</v>
      </c>
      <c r="E1675" t="s">
        <v>6584</v>
      </c>
      <c r="F1675" t="s">
        <v>1691</v>
      </c>
      <c r="G1675">
        <v>29</v>
      </c>
    </row>
    <row r="1676" spans="1:7" x14ac:dyDescent="0.3">
      <c r="A1676">
        <v>2781</v>
      </c>
      <c r="B1676" t="s">
        <v>6712</v>
      </c>
      <c r="C1676">
        <v>33</v>
      </c>
      <c r="D1676" t="s">
        <v>7952</v>
      </c>
      <c r="E1676" t="s">
        <v>6584</v>
      </c>
      <c r="F1676" t="s">
        <v>1691</v>
      </c>
      <c r="G1676">
        <v>29</v>
      </c>
    </row>
    <row r="1677" spans="1:7" x14ac:dyDescent="0.3">
      <c r="A1677">
        <v>2860</v>
      </c>
      <c r="B1677" t="s">
        <v>6791</v>
      </c>
      <c r="C1677">
        <v>31</v>
      </c>
      <c r="D1677" t="s">
        <v>7952</v>
      </c>
      <c r="E1677" t="s">
        <v>6584</v>
      </c>
      <c r="F1677" t="s">
        <v>1691</v>
      </c>
      <c r="G1677">
        <v>29</v>
      </c>
    </row>
    <row r="1678" spans="1:7" x14ac:dyDescent="0.3">
      <c r="A1678">
        <v>2887</v>
      </c>
      <c r="B1678" t="s">
        <v>6818</v>
      </c>
      <c r="C1678">
        <v>42</v>
      </c>
      <c r="D1678" t="s">
        <v>7951</v>
      </c>
      <c r="E1678" t="s">
        <v>6584</v>
      </c>
      <c r="F1678" t="s">
        <v>1691</v>
      </c>
      <c r="G1678">
        <v>29</v>
      </c>
    </row>
    <row r="1679" spans="1:7" x14ac:dyDescent="0.3">
      <c r="A1679">
        <v>2896</v>
      </c>
      <c r="B1679" t="s">
        <v>6827</v>
      </c>
      <c r="C1679">
        <v>56</v>
      </c>
      <c r="D1679" t="s">
        <v>7951</v>
      </c>
      <c r="E1679" t="s">
        <v>6584</v>
      </c>
      <c r="F1679" t="s">
        <v>1691</v>
      </c>
      <c r="G1679">
        <v>29</v>
      </c>
    </row>
    <row r="1680" spans="1:7" x14ac:dyDescent="0.3">
      <c r="A1680">
        <v>2899</v>
      </c>
      <c r="B1680" t="s">
        <v>6830</v>
      </c>
      <c r="C1680">
        <v>23</v>
      </c>
      <c r="D1680" t="s">
        <v>3926</v>
      </c>
      <c r="E1680" t="s">
        <v>6584</v>
      </c>
      <c r="F1680" t="s">
        <v>1691</v>
      </c>
      <c r="G1680">
        <v>29</v>
      </c>
    </row>
    <row r="1681" spans="1:7" x14ac:dyDescent="0.3">
      <c r="A1681">
        <v>2947</v>
      </c>
      <c r="B1681" t="s">
        <v>6878</v>
      </c>
      <c r="C1681">
        <v>38</v>
      </c>
      <c r="D1681" t="s">
        <v>7952</v>
      </c>
      <c r="E1681" t="s">
        <v>6584</v>
      </c>
      <c r="F1681" t="s">
        <v>1691</v>
      </c>
      <c r="G1681">
        <v>29</v>
      </c>
    </row>
    <row r="1682" spans="1:7" x14ac:dyDescent="0.3">
      <c r="A1682">
        <v>3088</v>
      </c>
      <c r="B1682" t="s">
        <v>7019</v>
      </c>
      <c r="C1682">
        <v>62</v>
      </c>
      <c r="D1682" t="s">
        <v>3922</v>
      </c>
      <c r="E1682" t="s">
        <v>6584</v>
      </c>
      <c r="F1682" t="s">
        <v>1691</v>
      </c>
      <c r="G1682">
        <v>29</v>
      </c>
    </row>
    <row r="1683" spans="1:7" x14ac:dyDescent="0.3">
      <c r="A1683">
        <v>3103</v>
      </c>
      <c r="B1683" t="s">
        <v>7034</v>
      </c>
      <c r="C1683">
        <v>51</v>
      </c>
      <c r="D1683" t="s">
        <v>7951</v>
      </c>
      <c r="E1683" t="s">
        <v>6584</v>
      </c>
      <c r="F1683" t="s">
        <v>1691</v>
      </c>
      <c r="G1683">
        <v>29</v>
      </c>
    </row>
    <row r="1684" spans="1:7" x14ac:dyDescent="0.3">
      <c r="A1684">
        <v>3134</v>
      </c>
      <c r="B1684" t="s">
        <v>7065</v>
      </c>
      <c r="C1684">
        <v>58</v>
      </c>
      <c r="D1684" t="s">
        <v>3922</v>
      </c>
      <c r="E1684" t="s">
        <v>6584</v>
      </c>
      <c r="F1684" t="s">
        <v>1691</v>
      </c>
      <c r="G1684">
        <v>29</v>
      </c>
    </row>
    <row r="1685" spans="1:7" x14ac:dyDescent="0.3">
      <c r="A1685">
        <v>3137</v>
      </c>
      <c r="B1685" t="s">
        <v>7068</v>
      </c>
      <c r="C1685">
        <v>58</v>
      </c>
      <c r="D1685" t="s">
        <v>3922</v>
      </c>
      <c r="E1685" t="s">
        <v>6584</v>
      </c>
      <c r="F1685" t="s">
        <v>1691</v>
      </c>
      <c r="G1685">
        <v>29</v>
      </c>
    </row>
    <row r="1686" spans="1:7" x14ac:dyDescent="0.3">
      <c r="A1686">
        <v>3198</v>
      </c>
      <c r="B1686" t="s">
        <v>7129</v>
      </c>
      <c r="C1686">
        <v>27</v>
      </c>
      <c r="D1686" t="s">
        <v>7952</v>
      </c>
      <c r="E1686" t="s">
        <v>6584</v>
      </c>
      <c r="F1686" t="s">
        <v>1691</v>
      </c>
      <c r="G1686">
        <v>29</v>
      </c>
    </row>
    <row r="1687" spans="1:7" x14ac:dyDescent="0.3">
      <c r="A1687">
        <v>3309</v>
      </c>
      <c r="B1687" t="s">
        <v>7240</v>
      </c>
      <c r="C1687">
        <v>55</v>
      </c>
      <c r="D1687" t="s">
        <v>7951</v>
      </c>
      <c r="E1687" t="s">
        <v>6584</v>
      </c>
      <c r="F1687" t="s">
        <v>1691</v>
      </c>
      <c r="G1687">
        <v>29</v>
      </c>
    </row>
    <row r="1688" spans="1:7" x14ac:dyDescent="0.3">
      <c r="A1688">
        <v>3350</v>
      </c>
      <c r="B1688" t="s">
        <v>7281</v>
      </c>
      <c r="C1688">
        <v>35</v>
      </c>
      <c r="D1688" t="s">
        <v>7952</v>
      </c>
      <c r="E1688" t="s">
        <v>6584</v>
      </c>
      <c r="F1688" t="s">
        <v>1691</v>
      </c>
      <c r="G1688">
        <v>29</v>
      </c>
    </row>
    <row r="1689" spans="1:7" x14ac:dyDescent="0.3">
      <c r="A1689">
        <v>3360</v>
      </c>
      <c r="B1689" t="s">
        <v>7291</v>
      </c>
      <c r="C1689">
        <v>43</v>
      </c>
      <c r="D1689" t="s">
        <v>7951</v>
      </c>
      <c r="E1689" t="s">
        <v>6584</v>
      </c>
      <c r="F1689" t="s">
        <v>1691</v>
      </c>
      <c r="G1689">
        <v>29</v>
      </c>
    </row>
    <row r="1690" spans="1:7" x14ac:dyDescent="0.3">
      <c r="A1690">
        <v>3369</v>
      </c>
      <c r="B1690" t="s">
        <v>7300</v>
      </c>
      <c r="C1690">
        <v>30</v>
      </c>
      <c r="D1690" t="s">
        <v>7952</v>
      </c>
      <c r="E1690" t="s">
        <v>6584</v>
      </c>
      <c r="F1690" t="s">
        <v>1691</v>
      </c>
      <c r="G1690">
        <v>29</v>
      </c>
    </row>
    <row r="1691" spans="1:7" x14ac:dyDescent="0.3">
      <c r="A1691">
        <v>3458</v>
      </c>
      <c r="B1691" t="s">
        <v>7389</v>
      </c>
      <c r="C1691">
        <v>64</v>
      </c>
      <c r="D1691" t="s">
        <v>3922</v>
      </c>
      <c r="E1691" t="s">
        <v>6584</v>
      </c>
      <c r="F1691" t="s">
        <v>1691</v>
      </c>
      <c r="G1691">
        <v>29</v>
      </c>
    </row>
    <row r="1692" spans="1:7" x14ac:dyDescent="0.3">
      <c r="A1692">
        <v>3514</v>
      </c>
      <c r="B1692" t="s">
        <v>7445</v>
      </c>
      <c r="C1692">
        <v>30</v>
      </c>
      <c r="D1692" t="s">
        <v>7952</v>
      </c>
      <c r="E1692" t="s">
        <v>6584</v>
      </c>
      <c r="F1692" t="s">
        <v>1691</v>
      </c>
      <c r="G1692">
        <v>29</v>
      </c>
    </row>
    <row r="1693" spans="1:7" x14ac:dyDescent="0.3">
      <c r="A1693">
        <v>3595</v>
      </c>
      <c r="B1693" t="s">
        <v>7526</v>
      </c>
      <c r="C1693">
        <v>19</v>
      </c>
      <c r="D1693" t="s">
        <v>3926</v>
      </c>
      <c r="E1693" t="s">
        <v>6584</v>
      </c>
      <c r="F1693" t="s">
        <v>1691</v>
      </c>
      <c r="G1693">
        <v>29</v>
      </c>
    </row>
    <row r="1694" spans="1:7" x14ac:dyDescent="0.3">
      <c r="A1694">
        <v>3618</v>
      </c>
      <c r="B1694" t="s">
        <v>7549</v>
      </c>
      <c r="C1694">
        <v>48</v>
      </c>
      <c r="D1694" t="s">
        <v>7951</v>
      </c>
      <c r="E1694" t="s">
        <v>6584</v>
      </c>
      <c r="F1694" t="s">
        <v>1691</v>
      </c>
      <c r="G1694">
        <v>29</v>
      </c>
    </row>
    <row r="1695" spans="1:7" x14ac:dyDescent="0.3">
      <c r="A1695">
        <v>3631</v>
      </c>
      <c r="B1695" t="s">
        <v>7562</v>
      </c>
      <c r="C1695">
        <v>65</v>
      </c>
      <c r="D1695" t="s">
        <v>3922</v>
      </c>
      <c r="E1695" t="s">
        <v>6584</v>
      </c>
      <c r="F1695" t="s">
        <v>1691</v>
      </c>
      <c r="G1695">
        <v>29</v>
      </c>
    </row>
    <row r="1696" spans="1:7" x14ac:dyDescent="0.3">
      <c r="A1696">
        <v>3679</v>
      </c>
      <c r="B1696" t="s">
        <v>7610</v>
      </c>
      <c r="C1696">
        <v>56</v>
      </c>
      <c r="D1696" t="s">
        <v>7951</v>
      </c>
      <c r="E1696" t="s">
        <v>6584</v>
      </c>
      <c r="F1696" t="s">
        <v>1691</v>
      </c>
      <c r="G1696">
        <v>29</v>
      </c>
    </row>
    <row r="1697" spans="1:7" x14ac:dyDescent="0.3">
      <c r="A1697">
        <v>3693</v>
      </c>
      <c r="B1697" t="s">
        <v>7624</v>
      </c>
      <c r="C1697">
        <v>59</v>
      </c>
      <c r="D1697" t="s">
        <v>3922</v>
      </c>
      <c r="E1697" t="s">
        <v>6584</v>
      </c>
      <c r="F1697" t="s">
        <v>1691</v>
      </c>
      <c r="G1697">
        <v>29</v>
      </c>
    </row>
    <row r="1698" spans="1:7" x14ac:dyDescent="0.3">
      <c r="A1698">
        <v>3736</v>
      </c>
      <c r="B1698" t="s">
        <v>7667</v>
      </c>
      <c r="C1698">
        <v>38</v>
      </c>
      <c r="D1698" t="s">
        <v>7952</v>
      </c>
      <c r="E1698" t="s">
        <v>6584</v>
      </c>
      <c r="F1698" t="s">
        <v>1691</v>
      </c>
      <c r="G1698">
        <v>29</v>
      </c>
    </row>
    <row r="1699" spans="1:7" x14ac:dyDescent="0.3">
      <c r="A1699">
        <v>3811</v>
      </c>
      <c r="B1699" t="s">
        <v>7742</v>
      </c>
      <c r="C1699">
        <v>46</v>
      </c>
      <c r="D1699" t="s">
        <v>7951</v>
      </c>
      <c r="E1699" t="s">
        <v>6584</v>
      </c>
      <c r="F1699" t="s">
        <v>1691</v>
      </c>
      <c r="G1699">
        <v>29</v>
      </c>
    </row>
    <row r="1700" spans="1:7" x14ac:dyDescent="0.3">
      <c r="A1700">
        <v>3858</v>
      </c>
      <c r="B1700" t="s">
        <v>7789</v>
      </c>
      <c r="C1700">
        <v>42</v>
      </c>
      <c r="D1700" t="s">
        <v>7951</v>
      </c>
      <c r="E1700" t="s">
        <v>6584</v>
      </c>
      <c r="F1700" t="s">
        <v>1691</v>
      </c>
      <c r="G1700">
        <v>29</v>
      </c>
    </row>
    <row r="1701" spans="1:7" x14ac:dyDescent="0.3">
      <c r="A1701">
        <v>3894</v>
      </c>
      <c r="B1701" t="s">
        <v>7825</v>
      </c>
      <c r="C1701">
        <v>21</v>
      </c>
      <c r="D1701" t="s">
        <v>3926</v>
      </c>
      <c r="E1701" t="s">
        <v>6584</v>
      </c>
      <c r="F1701" t="s">
        <v>1691</v>
      </c>
      <c r="G1701">
        <v>29</v>
      </c>
    </row>
    <row r="1702" spans="1:7" x14ac:dyDescent="0.3">
      <c r="A1702">
        <v>95</v>
      </c>
      <c r="B1702" t="s">
        <v>4025</v>
      </c>
      <c r="C1702">
        <v>58</v>
      </c>
      <c r="D1702" t="s">
        <v>3922</v>
      </c>
      <c r="E1702" t="s">
        <v>3923</v>
      </c>
      <c r="F1702" t="s">
        <v>7</v>
      </c>
      <c r="G1702">
        <v>28</v>
      </c>
    </row>
    <row r="1703" spans="1:7" x14ac:dyDescent="0.3">
      <c r="A1703">
        <v>113</v>
      </c>
      <c r="B1703" t="s">
        <v>4043</v>
      </c>
      <c r="C1703">
        <v>37</v>
      </c>
      <c r="D1703" t="s">
        <v>7952</v>
      </c>
      <c r="E1703" t="s">
        <v>3923</v>
      </c>
      <c r="F1703" t="s">
        <v>7</v>
      </c>
      <c r="G1703">
        <v>28</v>
      </c>
    </row>
    <row r="1704" spans="1:7" x14ac:dyDescent="0.3">
      <c r="A1704">
        <v>275</v>
      </c>
      <c r="B1704" t="s">
        <v>4205</v>
      </c>
      <c r="C1704">
        <v>59</v>
      </c>
      <c r="D1704" t="s">
        <v>3922</v>
      </c>
      <c r="E1704" t="s">
        <v>3923</v>
      </c>
      <c r="F1704" t="s">
        <v>7</v>
      </c>
      <c r="G1704">
        <v>28</v>
      </c>
    </row>
    <row r="1705" spans="1:7" x14ac:dyDescent="0.3">
      <c r="A1705">
        <v>300</v>
      </c>
      <c r="B1705" t="s">
        <v>4230</v>
      </c>
      <c r="C1705">
        <v>25</v>
      </c>
      <c r="D1705" t="s">
        <v>3926</v>
      </c>
      <c r="E1705" t="s">
        <v>3923</v>
      </c>
      <c r="F1705" t="s">
        <v>7</v>
      </c>
      <c r="G1705">
        <v>28</v>
      </c>
    </row>
    <row r="1706" spans="1:7" x14ac:dyDescent="0.3">
      <c r="A1706">
        <v>321</v>
      </c>
      <c r="B1706" t="s">
        <v>4251</v>
      </c>
      <c r="C1706">
        <v>66</v>
      </c>
      <c r="D1706" t="s">
        <v>3922</v>
      </c>
      <c r="E1706" t="s">
        <v>3923</v>
      </c>
      <c r="F1706" t="s">
        <v>7</v>
      </c>
      <c r="G1706">
        <v>28</v>
      </c>
    </row>
    <row r="1707" spans="1:7" x14ac:dyDescent="0.3">
      <c r="A1707">
        <v>390</v>
      </c>
      <c r="B1707" t="s">
        <v>4320</v>
      </c>
      <c r="C1707">
        <v>27</v>
      </c>
      <c r="D1707" t="s">
        <v>7952</v>
      </c>
      <c r="E1707" t="s">
        <v>3923</v>
      </c>
      <c r="F1707" t="s">
        <v>7</v>
      </c>
      <c r="G1707">
        <v>28</v>
      </c>
    </row>
    <row r="1708" spans="1:7" x14ac:dyDescent="0.3">
      <c r="A1708">
        <v>485</v>
      </c>
      <c r="B1708" t="s">
        <v>4415</v>
      </c>
      <c r="C1708">
        <v>68</v>
      </c>
      <c r="D1708" t="s">
        <v>3922</v>
      </c>
      <c r="E1708" t="s">
        <v>3923</v>
      </c>
      <c r="F1708" t="s">
        <v>7</v>
      </c>
      <c r="G1708">
        <v>28</v>
      </c>
    </row>
    <row r="1709" spans="1:7" x14ac:dyDescent="0.3">
      <c r="A1709">
        <v>636</v>
      </c>
      <c r="B1709" t="s">
        <v>4566</v>
      </c>
      <c r="C1709">
        <v>27</v>
      </c>
      <c r="D1709" t="s">
        <v>7952</v>
      </c>
      <c r="E1709" t="s">
        <v>3923</v>
      </c>
      <c r="F1709" t="s">
        <v>7</v>
      </c>
      <c r="G1709">
        <v>28</v>
      </c>
    </row>
    <row r="1710" spans="1:7" x14ac:dyDescent="0.3">
      <c r="A1710">
        <v>641</v>
      </c>
      <c r="B1710" t="s">
        <v>4571</v>
      </c>
      <c r="C1710">
        <v>53</v>
      </c>
      <c r="D1710" t="s">
        <v>7951</v>
      </c>
      <c r="E1710" t="s">
        <v>3923</v>
      </c>
      <c r="F1710" t="s">
        <v>7</v>
      </c>
      <c r="G1710">
        <v>28</v>
      </c>
    </row>
    <row r="1711" spans="1:7" x14ac:dyDescent="0.3">
      <c r="A1711">
        <v>731</v>
      </c>
      <c r="B1711" t="s">
        <v>4661</v>
      </c>
      <c r="C1711">
        <v>48</v>
      </c>
      <c r="D1711" t="s">
        <v>7951</v>
      </c>
      <c r="E1711" t="s">
        <v>3923</v>
      </c>
      <c r="F1711" t="s">
        <v>7</v>
      </c>
      <c r="G1711">
        <v>28</v>
      </c>
    </row>
    <row r="1712" spans="1:7" x14ac:dyDescent="0.3">
      <c r="A1712">
        <v>733</v>
      </c>
      <c r="B1712" t="s">
        <v>4663</v>
      </c>
      <c r="C1712">
        <v>34</v>
      </c>
      <c r="D1712" t="s">
        <v>7952</v>
      </c>
      <c r="E1712" t="s">
        <v>3923</v>
      </c>
      <c r="F1712" t="s">
        <v>7</v>
      </c>
      <c r="G1712">
        <v>28</v>
      </c>
    </row>
    <row r="1713" spans="1:7" x14ac:dyDescent="0.3">
      <c r="A1713">
        <v>738</v>
      </c>
      <c r="B1713" t="s">
        <v>4668</v>
      </c>
      <c r="C1713">
        <v>47</v>
      </c>
      <c r="D1713" t="s">
        <v>7951</v>
      </c>
      <c r="E1713" t="s">
        <v>3923</v>
      </c>
      <c r="F1713" t="s">
        <v>7</v>
      </c>
      <c r="G1713">
        <v>28</v>
      </c>
    </row>
    <row r="1714" spans="1:7" x14ac:dyDescent="0.3">
      <c r="A1714">
        <v>805</v>
      </c>
      <c r="B1714" t="s">
        <v>4735</v>
      </c>
      <c r="C1714">
        <v>43</v>
      </c>
      <c r="D1714" t="s">
        <v>7951</v>
      </c>
      <c r="E1714" t="s">
        <v>3923</v>
      </c>
      <c r="F1714" t="s">
        <v>7</v>
      </c>
      <c r="G1714">
        <v>28</v>
      </c>
    </row>
    <row r="1715" spans="1:7" x14ac:dyDescent="0.3">
      <c r="A1715">
        <v>820</v>
      </c>
      <c r="B1715" t="s">
        <v>4750</v>
      </c>
      <c r="C1715">
        <v>55</v>
      </c>
      <c r="D1715" t="s">
        <v>7951</v>
      </c>
      <c r="E1715" t="s">
        <v>3923</v>
      </c>
      <c r="F1715" t="s">
        <v>7</v>
      </c>
      <c r="G1715">
        <v>28</v>
      </c>
    </row>
    <row r="1716" spans="1:7" x14ac:dyDescent="0.3">
      <c r="A1716">
        <v>833</v>
      </c>
      <c r="B1716" t="s">
        <v>4763</v>
      </c>
      <c r="C1716">
        <v>58</v>
      </c>
      <c r="D1716" t="s">
        <v>3922</v>
      </c>
      <c r="E1716" t="s">
        <v>3923</v>
      </c>
      <c r="F1716" t="s">
        <v>7</v>
      </c>
      <c r="G1716">
        <v>28</v>
      </c>
    </row>
    <row r="1717" spans="1:7" x14ac:dyDescent="0.3">
      <c r="A1717">
        <v>842</v>
      </c>
      <c r="B1717" t="s">
        <v>4772</v>
      </c>
      <c r="C1717">
        <v>55</v>
      </c>
      <c r="D1717" t="s">
        <v>7951</v>
      </c>
      <c r="E1717" t="s">
        <v>3923</v>
      </c>
      <c r="F1717" t="s">
        <v>7</v>
      </c>
      <c r="G1717">
        <v>28</v>
      </c>
    </row>
    <row r="1718" spans="1:7" x14ac:dyDescent="0.3">
      <c r="A1718">
        <v>937</v>
      </c>
      <c r="B1718" t="s">
        <v>4867</v>
      </c>
      <c r="C1718">
        <v>31</v>
      </c>
      <c r="D1718" t="s">
        <v>7952</v>
      </c>
      <c r="E1718" t="s">
        <v>3923</v>
      </c>
      <c r="F1718" t="s">
        <v>7</v>
      </c>
      <c r="G1718">
        <v>28</v>
      </c>
    </row>
    <row r="1719" spans="1:7" x14ac:dyDescent="0.3">
      <c r="A1719">
        <v>953</v>
      </c>
      <c r="B1719" t="s">
        <v>4883</v>
      </c>
      <c r="C1719">
        <v>36</v>
      </c>
      <c r="D1719" t="s">
        <v>7952</v>
      </c>
      <c r="E1719" t="s">
        <v>3923</v>
      </c>
      <c r="F1719" t="s">
        <v>7</v>
      </c>
      <c r="G1719">
        <v>28</v>
      </c>
    </row>
    <row r="1720" spans="1:7" x14ac:dyDescent="0.3">
      <c r="A1720">
        <v>1044</v>
      </c>
      <c r="B1720" t="s">
        <v>4974</v>
      </c>
      <c r="C1720">
        <v>28</v>
      </c>
      <c r="D1720" t="s">
        <v>7952</v>
      </c>
      <c r="E1720" t="s">
        <v>3923</v>
      </c>
      <c r="F1720" t="s">
        <v>7</v>
      </c>
      <c r="G1720">
        <v>28</v>
      </c>
    </row>
    <row r="1721" spans="1:7" x14ac:dyDescent="0.3">
      <c r="A1721">
        <v>1190</v>
      </c>
      <c r="B1721" t="s">
        <v>5120</v>
      </c>
      <c r="C1721">
        <v>64</v>
      </c>
      <c r="D1721" t="s">
        <v>3922</v>
      </c>
      <c r="E1721" t="s">
        <v>3923</v>
      </c>
      <c r="F1721" t="s">
        <v>1691</v>
      </c>
      <c r="G1721">
        <v>28</v>
      </c>
    </row>
    <row r="1722" spans="1:7" x14ac:dyDescent="0.3">
      <c r="A1722">
        <v>1352</v>
      </c>
      <c r="B1722" t="s">
        <v>5282</v>
      </c>
      <c r="C1722">
        <v>30</v>
      </c>
      <c r="D1722" t="s">
        <v>7952</v>
      </c>
      <c r="E1722" t="s">
        <v>3923</v>
      </c>
      <c r="F1722" t="s">
        <v>1691</v>
      </c>
      <c r="G1722">
        <v>28</v>
      </c>
    </row>
    <row r="1723" spans="1:7" x14ac:dyDescent="0.3">
      <c r="A1723">
        <v>1576</v>
      </c>
      <c r="B1723" t="s">
        <v>5506</v>
      </c>
      <c r="C1723">
        <v>52</v>
      </c>
      <c r="D1723" t="s">
        <v>7951</v>
      </c>
      <c r="E1723" t="s">
        <v>3923</v>
      </c>
      <c r="F1723" t="s">
        <v>1691</v>
      </c>
      <c r="G1723">
        <v>28</v>
      </c>
    </row>
    <row r="1724" spans="1:7" x14ac:dyDescent="0.3">
      <c r="A1724">
        <v>1669</v>
      </c>
      <c r="B1724" t="s">
        <v>5599</v>
      </c>
      <c r="C1724">
        <v>66</v>
      </c>
      <c r="D1724" t="s">
        <v>3922</v>
      </c>
      <c r="E1724" t="s">
        <v>3923</v>
      </c>
      <c r="F1724" t="s">
        <v>1691</v>
      </c>
      <c r="G1724">
        <v>28</v>
      </c>
    </row>
    <row r="1725" spans="1:7" x14ac:dyDescent="0.3">
      <c r="A1725">
        <v>1685</v>
      </c>
      <c r="B1725" t="s">
        <v>5615</v>
      </c>
      <c r="C1725">
        <v>30</v>
      </c>
      <c r="D1725" t="s">
        <v>7952</v>
      </c>
      <c r="E1725" t="s">
        <v>3923</v>
      </c>
      <c r="F1725" t="s">
        <v>1691</v>
      </c>
      <c r="G1725">
        <v>28</v>
      </c>
    </row>
    <row r="1726" spans="1:7" x14ac:dyDescent="0.3">
      <c r="A1726">
        <v>1764</v>
      </c>
      <c r="B1726" t="s">
        <v>5694</v>
      </c>
      <c r="C1726">
        <v>37</v>
      </c>
      <c r="D1726" t="s">
        <v>7952</v>
      </c>
      <c r="E1726" t="s">
        <v>3923</v>
      </c>
      <c r="F1726" t="s">
        <v>1691</v>
      </c>
      <c r="G1726">
        <v>28</v>
      </c>
    </row>
    <row r="1727" spans="1:7" x14ac:dyDescent="0.3">
      <c r="A1727">
        <v>1934</v>
      </c>
      <c r="B1727" t="s">
        <v>5864</v>
      </c>
      <c r="C1727">
        <v>48</v>
      </c>
      <c r="D1727" t="s">
        <v>7951</v>
      </c>
      <c r="E1727" t="s">
        <v>3923</v>
      </c>
      <c r="F1727" t="s">
        <v>1691</v>
      </c>
      <c r="G1727">
        <v>28</v>
      </c>
    </row>
    <row r="1728" spans="1:7" x14ac:dyDescent="0.3">
      <c r="A1728">
        <v>1993</v>
      </c>
      <c r="B1728" t="s">
        <v>5923</v>
      </c>
      <c r="C1728">
        <v>33</v>
      </c>
      <c r="D1728" t="s">
        <v>7952</v>
      </c>
      <c r="E1728" t="s">
        <v>3923</v>
      </c>
      <c r="F1728" t="s">
        <v>1691</v>
      </c>
      <c r="G1728">
        <v>28</v>
      </c>
    </row>
    <row r="1729" spans="1:7" x14ac:dyDescent="0.3">
      <c r="A1729">
        <v>2024</v>
      </c>
      <c r="B1729" t="s">
        <v>5954</v>
      </c>
      <c r="C1729">
        <v>46</v>
      </c>
      <c r="D1729" t="s">
        <v>7951</v>
      </c>
      <c r="E1729" t="s">
        <v>3923</v>
      </c>
      <c r="F1729" t="s">
        <v>1691</v>
      </c>
      <c r="G1729">
        <v>28</v>
      </c>
    </row>
    <row r="1730" spans="1:7" x14ac:dyDescent="0.3">
      <c r="A1730">
        <v>2056</v>
      </c>
      <c r="B1730" t="s">
        <v>5986</v>
      </c>
      <c r="C1730">
        <v>28</v>
      </c>
      <c r="D1730" t="s">
        <v>7952</v>
      </c>
      <c r="E1730" t="s">
        <v>3923</v>
      </c>
      <c r="F1730" t="s">
        <v>1691</v>
      </c>
      <c r="G1730">
        <v>28</v>
      </c>
    </row>
    <row r="1731" spans="1:7" x14ac:dyDescent="0.3">
      <c r="A1731">
        <v>2083</v>
      </c>
      <c r="B1731" t="s">
        <v>6013</v>
      </c>
      <c r="C1731">
        <v>41</v>
      </c>
      <c r="D1731" t="s">
        <v>7952</v>
      </c>
      <c r="E1731" t="s">
        <v>3923</v>
      </c>
      <c r="F1731" t="s">
        <v>1691</v>
      </c>
      <c r="G1731">
        <v>28</v>
      </c>
    </row>
    <row r="1732" spans="1:7" x14ac:dyDescent="0.3">
      <c r="A1732">
        <v>2110</v>
      </c>
      <c r="B1732" t="s">
        <v>6040</v>
      </c>
      <c r="C1732">
        <v>59</v>
      </c>
      <c r="D1732" t="s">
        <v>3922</v>
      </c>
      <c r="E1732" t="s">
        <v>3923</v>
      </c>
      <c r="F1732" t="s">
        <v>1691</v>
      </c>
      <c r="G1732">
        <v>28</v>
      </c>
    </row>
    <row r="1733" spans="1:7" x14ac:dyDescent="0.3">
      <c r="A1733">
        <v>2119</v>
      </c>
      <c r="B1733" t="s">
        <v>6049</v>
      </c>
      <c r="C1733">
        <v>60</v>
      </c>
      <c r="D1733" t="s">
        <v>3922</v>
      </c>
      <c r="E1733" t="s">
        <v>3923</v>
      </c>
      <c r="F1733" t="s">
        <v>1691</v>
      </c>
      <c r="G1733">
        <v>28</v>
      </c>
    </row>
    <row r="1734" spans="1:7" x14ac:dyDescent="0.3">
      <c r="A1734">
        <v>2127</v>
      </c>
      <c r="B1734" t="s">
        <v>6057</v>
      </c>
      <c r="C1734">
        <v>63</v>
      </c>
      <c r="D1734" t="s">
        <v>3922</v>
      </c>
      <c r="E1734" t="s">
        <v>3923</v>
      </c>
      <c r="F1734" t="s">
        <v>1691</v>
      </c>
      <c r="G1734">
        <v>28</v>
      </c>
    </row>
    <row r="1735" spans="1:7" x14ac:dyDescent="0.3">
      <c r="A1735">
        <v>2216</v>
      </c>
      <c r="B1735" t="s">
        <v>6146</v>
      </c>
      <c r="C1735">
        <v>25</v>
      </c>
      <c r="D1735" t="s">
        <v>3926</v>
      </c>
      <c r="E1735" t="s">
        <v>3923</v>
      </c>
      <c r="F1735" t="s">
        <v>1691</v>
      </c>
      <c r="G1735">
        <v>28</v>
      </c>
    </row>
    <row r="1736" spans="1:7" x14ac:dyDescent="0.3">
      <c r="A1736">
        <v>2227</v>
      </c>
      <c r="B1736" t="s">
        <v>6157</v>
      </c>
      <c r="C1736">
        <v>22</v>
      </c>
      <c r="D1736" t="s">
        <v>3926</v>
      </c>
      <c r="E1736" t="s">
        <v>3923</v>
      </c>
      <c r="F1736" t="s">
        <v>1691</v>
      </c>
      <c r="G1736">
        <v>28</v>
      </c>
    </row>
    <row r="1737" spans="1:7" x14ac:dyDescent="0.3">
      <c r="A1737">
        <v>2318</v>
      </c>
      <c r="B1737" t="s">
        <v>6248</v>
      </c>
      <c r="C1737">
        <v>47</v>
      </c>
      <c r="D1737" t="s">
        <v>7951</v>
      </c>
      <c r="E1737" t="s">
        <v>3923</v>
      </c>
      <c r="F1737" t="s">
        <v>1691</v>
      </c>
      <c r="G1737">
        <v>28</v>
      </c>
    </row>
    <row r="1738" spans="1:7" x14ac:dyDescent="0.3">
      <c r="A1738">
        <v>2368</v>
      </c>
      <c r="B1738" t="s">
        <v>6298</v>
      </c>
      <c r="C1738">
        <v>66</v>
      </c>
      <c r="D1738" t="s">
        <v>3922</v>
      </c>
      <c r="E1738" t="s">
        <v>3923</v>
      </c>
      <c r="F1738" t="s">
        <v>1691</v>
      </c>
      <c r="G1738">
        <v>28</v>
      </c>
    </row>
    <row r="1739" spans="1:7" x14ac:dyDescent="0.3">
      <c r="A1739">
        <v>2372</v>
      </c>
      <c r="B1739" t="s">
        <v>6302</v>
      </c>
      <c r="C1739">
        <v>67</v>
      </c>
      <c r="D1739" t="s">
        <v>3922</v>
      </c>
      <c r="E1739" t="s">
        <v>3923</v>
      </c>
      <c r="F1739" t="s">
        <v>1691</v>
      </c>
      <c r="G1739">
        <v>28</v>
      </c>
    </row>
    <row r="1740" spans="1:7" x14ac:dyDescent="0.3">
      <c r="A1740">
        <v>2421</v>
      </c>
      <c r="B1740" t="s">
        <v>6351</v>
      </c>
      <c r="C1740">
        <v>41</v>
      </c>
      <c r="D1740" t="s">
        <v>7952</v>
      </c>
      <c r="E1740" t="s">
        <v>3923</v>
      </c>
      <c r="F1740" t="s">
        <v>1691</v>
      </c>
      <c r="G1740">
        <v>28</v>
      </c>
    </row>
    <row r="1741" spans="1:7" x14ac:dyDescent="0.3">
      <c r="A1741">
        <v>2425</v>
      </c>
      <c r="B1741" t="s">
        <v>6355</v>
      </c>
      <c r="C1741">
        <v>49</v>
      </c>
      <c r="D1741" t="s">
        <v>7951</v>
      </c>
      <c r="E1741" t="s">
        <v>3923</v>
      </c>
      <c r="F1741" t="s">
        <v>1691</v>
      </c>
      <c r="G1741">
        <v>28</v>
      </c>
    </row>
    <row r="1742" spans="1:7" x14ac:dyDescent="0.3">
      <c r="A1742">
        <v>2461</v>
      </c>
      <c r="B1742" t="s">
        <v>6391</v>
      </c>
      <c r="C1742">
        <v>58</v>
      </c>
      <c r="D1742" t="s">
        <v>3922</v>
      </c>
      <c r="E1742" t="s">
        <v>3923</v>
      </c>
      <c r="F1742" t="s">
        <v>1691</v>
      </c>
      <c r="G1742">
        <v>28</v>
      </c>
    </row>
    <row r="1743" spans="1:7" x14ac:dyDescent="0.3">
      <c r="A1743">
        <v>2468</v>
      </c>
      <c r="B1743" t="s">
        <v>6398</v>
      </c>
      <c r="C1743">
        <v>27</v>
      </c>
      <c r="D1743" t="s">
        <v>7952</v>
      </c>
      <c r="E1743" t="s">
        <v>3923</v>
      </c>
      <c r="F1743" t="s">
        <v>1691</v>
      </c>
      <c r="G1743">
        <v>28</v>
      </c>
    </row>
    <row r="1744" spans="1:7" x14ac:dyDescent="0.3">
      <c r="A1744">
        <v>2474</v>
      </c>
      <c r="B1744" t="s">
        <v>6404</v>
      </c>
      <c r="C1744">
        <v>57</v>
      </c>
      <c r="D1744" t="s">
        <v>7951</v>
      </c>
      <c r="E1744" t="s">
        <v>3923</v>
      </c>
      <c r="F1744" t="s">
        <v>1691</v>
      </c>
      <c r="G1744">
        <v>28</v>
      </c>
    </row>
    <row r="1745" spans="1:7" x14ac:dyDescent="0.3">
      <c r="A1745">
        <v>2477</v>
      </c>
      <c r="B1745" t="s">
        <v>6407</v>
      </c>
      <c r="C1745">
        <v>60</v>
      </c>
      <c r="D1745" t="s">
        <v>3922</v>
      </c>
      <c r="E1745" t="s">
        <v>3923</v>
      </c>
      <c r="F1745" t="s">
        <v>1691</v>
      </c>
      <c r="G1745">
        <v>28</v>
      </c>
    </row>
    <row r="1746" spans="1:7" x14ac:dyDescent="0.3">
      <c r="A1746">
        <v>2498</v>
      </c>
      <c r="B1746" t="s">
        <v>6428</v>
      </c>
      <c r="C1746">
        <v>35</v>
      </c>
      <c r="D1746" t="s">
        <v>7952</v>
      </c>
      <c r="E1746" t="s">
        <v>3923</v>
      </c>
      <c r="F1746" t="s">
        <v>1691</v>
      </c>
      <c r="G1746">
        <v>28</v>
      </c>
    </row>
    <row r="1747" spans="1:7" x14ac:dyDescent="0.3">
      <c r="A1747">
        <v>2531</v>
      </c>
      <c r="B1747" t="s">
        <v>6461</v>
      </c>
      <c r="C1747">
        <v>25</v>
      </c>
      <c r="D1747" t="s">
        <v>3926</v>
      </c>
      <c r="E1747" t="s">
        <v>3923</v>
      </c>
      <c r="F1747" t="s">
        <v>1691</v>
      </c>
      <c r="G1747">
        <v>28</v>
      </c>
    </row>
    <row r="1748" spans="1:7" x14ac:dyDescent="0.3">
      <c r="A1748">
        <v>2554</v>
      </c>
      <c r="B1748" t="s">
        <v>6484</v>
      </c>
      <c r="C1748">
        <v>69</v>
      </c>
      <c r="D1748" t="s">
        <v>3922</v>
      </c>
      <c r="E1748" t="s">
        <v>3923</v>
      </c>
      <c r="F1748" t="s">
        <v>1691</v>
      </c>
      <c r="G1748">
        <v>28</v>
      </c>
    </row>
    <row r="1749" spans="1:7" x14ac:dyDescent="0.3">
      <c r="A1749">
        <v>2621</v>
      </c>
      <c r="B1749" t="s">
        <v>6551</v>
      </c>
      <c r="C1749">
        <v>27</v>
      </c>
      <c r="D1749" t="s">
        <v>7952</v>
      </c>
      <c r="E1749" t="s">
        <v>3923</v>
      </c>
      <c r="F1749" t="s">
        <v>1691</v>
      </c>
      <c r="G1749">
        <v>28</v>
      </c>
    </row>
    <row r="1750" spans="1:7" x14ac:dyDescent="0.3">
      <c r="A1750">
        <v>2769</v>
      </c>
      <c r="B1750" t="s">
        <v>6700</v>
      </c>
      <c r="C1750">
        <v>55</v>
      </c>
      <c r="D1750" t="s">
        <v>7951</v>
      </c>
      <c r="E1750" t="s">
        <v>6584</v>
      </c>
      <c r="F1750" t="s">
        <v>1691</v>
      </c>
      <c r="G1750">
        <v>28</v>
      </c>
    </row>
    <row r="1751" spans="1:7" x14ac:dyDescent="0.3">
      <c r="A1751">
        <v>2778</v>
      </c>
      <c r="B1751" t="s">
        <v>6709</v>
      </c>
      <c r="C1751">
        <v>52</v>
      </c>
      <c r="D1751" t="s">
        <v>7951</v>
      </c>
      <c r="E1751" t="s">
        <v>6584</v>
      </c>
      <c r="F1751" t="s">
        <v>1691</v>
      </c>
      <c r="G1751">
        <v>28</v>
      </c>
    </row>
    <row r="1752" spans="1:7" x14ac:dyDescent="0.3">
      <c r="A1752">
        <v>2790</v>
      </c>
      <c r="B1752" t="s">
        <v>6721</v>
      </c>
      <c r="C1752">
        <v>28</v>
      </c>
      <c r="D1752" t="s">
        <v>7952</v>
      </c>
      <c r="E1752" t="s">
        <v>6584</v>
      </c>
      <c r="F1752" t="s">
        <v>1691</v>
      </c>
      <c r="G1752">
        <v>28</v>
      </c>
    </row>
    <row r="1753" spans="1:7" x14ac:dyDescent="0.3">
      <c r="A1753">
        <v>2826</v>
      </c>
      <c r="B1753" t="s">
        <v>6757</v>
      </c>
      <c r="C1753">
        <v>69</v>
      </c>
      <c r="D1753" t="s">
        <v>3922</v>
      </c>
      <c r="E1753" t="s">
        <v>6584</v>
      </c>
      <c r="F1753" t="s">
        <v>1691</v>
      </c>
      <c r="G1753">
        <v>28</v>
      </c>
    </row>
    <row r="1754" spans="1:7" x14ac:dyDescent="0.3">
      <c r="A1754">
        <v>2849</v>
      </c>
      <c r="B1754" t="s">
        <v>6780</v>
      </c>
      <c r="C1754">
        <v>33</v>
      </c>
      <c r="D1754" t="s">
        <v>7952</v>
      </c>
      <c r="E1754" t="s">
        <v>6584</v>
      </c>
      <c r="F1754" t="s">
        <v>1691</v>
      </c>
      <c r="G1754">
        <v>28</v>
      </c>
    </row>
    <row r="1755" spans="1:7" x14ac:dyDescent="0.3">
      <c r="A1755">
        <v>2934</v>
      </c>
      <c r="B1755" t="s">
        <v>6865</v>
      </c>
      <c r="C1755">
        <v>27</v>
      </c>
      <c r="D1755" t="s">
        <v>7952</v>
      </c>
      <c r="E1755" t="s">
        <v>6584</v>
      </c>
      <c r="F1755" t="s">
        <v>1691</v>
      </c>
      <c r="G1755">
        <v>28</v>
      </c>
    </row>
    <row r="1756" spans="1:7" x14ac:dyDescent="0.3">
      <c r="A1756">
        <v>2959</v>
      </c>
      <c r="B1756" t="s">
        <v>6890</v>
      </c>
      <c r="C1756">
        <v>55</v>
      </c>
      <c r="D1756" t="s">
        <v>7951</v>
      </c>
      <c r="E1756" t="s">
        <v>6584</v>
      </c>
      <c r="F1756" t="s">
        <v>1691</v>
      </c>
      <c r="G1756">
        <v>28</v>
      </c>
    </row>
    <row r="1757" spans="1:7" x14ac:dyDescent="0.3">
      <c r="A1757">
        <v>2964</v>
      </c>
      <c r="B1757" t="s">
        <v>6895</v>
      </c>
      <c r="C1757">
        <v>52</v>
      </c>
      <c r="D1757" t="s">
        <v>7951</v>
      </c>
      <c r="E1757" t="s">
        <v>6584</v>
      </c>
      <c r="F1757" t="s">
        <v>1691</v>
      </c>
      <c r="G1757">
        <v>28</v>
      </c>
    </row>
    <row r="1758" spans="1:7" x14ac:dyDescent="0.3">
      <c r="A1758">
        <v>2977</v>
      </c>
      <c r="B1758" t="s">
        <v>6908</v>
      </c>
      <c r="C1758">
        <v>30</v>
      </c>
      <c r="D1758" t="s">
        <v>7952</v>
      </c>
      <c r="E1758" t="s">
        <v>6584</v>
      </c>
      <c r="F1758" t="s">
        <v>1691</v>
      </c>
      <c r="G1758">
        <v>28</v>
      </c>
    </row>
    <row r="1759" spans="1:7" x14ac:dyDescent="0.3">
      <c r="A1759">
        <v>3002</v>
      </c>
      <c r="B1759" t="s">
        <v>6933</v>
      </c>
      <c r="C1759">
        <v>29</v>
      </c>
      <c r="D1759" t="s">
        <v>7952</v>
      </c>
      <c r="E1759" t="s">
        <v>6584</v>
      </c>
      <c r="F1759" t="s">
        <v>1691</v>
      </c>
      <c r="G1759">
        <v>28</v>
      </c>
    </row>
    <row r="1760" spans="1:7" x14ac:dyDescent="0.3">
      <c r="A1760">
        <v>3051</v>
      </c>
      <c r="B1760" t="s">
        <v>6982</v>
      </c>
      <c r="C1760">
        <v>31</v>
      </c>
      <c r="D1760" t="s">
        <v>7952</v>
      </c>
      <c r="E1760" t="s">
        <v>6584</v>
      </c>
      <c r="F1760" t="s">
        <v>1691</v>
      </c>
      <c r="G1760">
        <v>28</v>
      </c>
    </row>
    <row r="1761" spans="1:7" x14ac:dyDescent="0.3">
      <c r="A1761">
        <v>3084</v>
      </c>
      <c r="B1761" t="s">
        <v>7015</v>
      </c>
      <c r="C1761">
        <v>22</v>
      </c>
      <c r="D1761" t="s">
        <v>3926</v>
      </c>
      <c r="E1761" t="s">
        <v>6584</v>
      </c>
      <c r="F1761" t="s">
        <v>1691</v>
      </c>
      <c r="G1761">
        <v>28</v>
      </c>
    </row>
    <row r="1762" spans="1:7" x14ac:dyDescent="0.3">
      <c r="A1762">
        <v>3127</v>
      </c>
      <c r="B1762" t="s">
        <v>7058</v>
      </c>
      <c r="C1762">
        <v>57</v>
      </c>
      <c r="D1762" t="s">
        <v>7951</v>
      </c>
      <c r="E1762" t="s">
        <v>6584</v>
      </c>
      <c r="F1762" t="s">
        <v>1691</v>
      </c>
      <c r="G1762">
        <v>28</v>
      </c>
    </row>
    <row r="1763" spans="1:7" x14ac:dyDescent="0.3">
      <c r="A1763">
        <v>3163</v>
      </c>
      <c r="B1763" t="s">
        <v>7094</v>
      </c>
      <c r="C1763">
        <v>66</v>
      </c>
      <c r="D1763" t="s">
        <v>3922</v>
      </c>
      <c r="E1763" t="s">
        <v>6584</v>
      </c>
      <c r="F1763" t="s">
        <v>1691</v>
      </c>
      <c r="G1763">
        <v>28</v>
      </c>
    </row>
    <row r="1764" spans="1:7" x14ac:dyDescent="0.3">
      <c r="A1764">
        <v>3179</v>
      </c>
      <c r="B1764" t="s">
        <v>7110</v>
      </c>
      <c r="C1764">
        <v>66</v>
      </c>
      <c r="D1764" t="s">
        <v>3922</v>
      </c>
      <c r="E1764" t="s">
        <v>6584</v>
      </c>
      <c r="F1764" t="s">
        <v>1691</v>
      </c>
      <c r="G1764">
        <v>28</v>
      </c>
    </row>
    <row r="1765" spans="1:7" x14ac:dyDescent="0.3">
      <c r="A1765">
        <v>3188</v>
      </c>
      <c r="B1765" t="s">
        <v>7119</v>
      </c>
      <c r="C1765">
        <v>67</v>
      </c>
      <c r="D1765" t="s">
        <v>3922</v>
      </c>
      <c r="E1765" t="s">
        <v>6584</v>
      </c>
      <c r="F1765" t="s">
        <v>1691</v>
      </c>
      <c r="G1765">
        <v>28</v>
      </c>
    </row>
    <row r="1766" spans="1:7" x14ac:dyDescent="0.3">
      <c r="A1766">
        <v>3222</v>
      </c>
      <c r="B1766" t="s">
        <v>7153</v>
      </c>
      <c r="C1766">
        <v>21</v>
      </c>
      <c r="D1766" t="s">
        <v>3926</v>
      </c>
      <c r="E1766" t="s">
        <v>6584</v>
      </c>
      <c r="F1766" t="s">
        <v>1691</v>
      </c>
      <c r="G1766">
        <v>28</v>
      </c>
    </row>
    <row r="1767" spans="1:7" x14ac:dyDescent="0.3">
      <c r="A1767">
        <v>3266</v>
      </c>
      <c r="B1767" t="s">
        <v>7197</v>
      </c>
      <c r="C1767">
        <v>40</v>
      </c>
      <c r="D1767" t="s">
        <v>7952</v>
      </c>
      <c r="E1767" t="s">
        <v>6584</v>
      </c>
      <c r="F1767" t="s">
        <v>1691</v>
      </c>
      <c r="G1767">
        <v>28</v>
      </c>
    </row>
    <row r="1768" spans="1:7" x14ac:dyDescent="0.3">
      <c r="A1768">
        <v>3348</v>
      </c>
      <c r="B1768" t="s">
        <v>7279</v>
      </c>
      <c r="C1768">
        <v>22</v>
      </c>
      <c r="D1768" t="s">
        <v>3926</v>
      </c>
      <c r="E1768" t="s">
        <v>6584</v>
      </c>
      <c r="F1768" t="s">
        <v>1691</v>
      </c>
      <c r="G1768">
        <v>28</v>
      </c>
    </row>
    <row r="1769" spans="1:7" x14ac:dyDescent="0.3">
      <c r="A1769">
        <v>3372</v>
      </c>
      <c r="B1769" t="s">
        <v>7303</v>
      </c>
      <c r="C1769">
        <v>49</v>
      </c>
      <c r="D1769" t="s">
        <v>7951</v>
      </c>
      <c r="E1769" t="s">
        <v>6584</v>
      </c>
      <c r="F1769" t="s">
        <v>1691</v>
      </c>
      <c r="G1769">
        <v>28</v>
      </c>
    </row>
    <row r="1770" spans="1:7" x14ac:dyDescent="0.3">
      <c r="A1770">
        <v>3434</v>
      </c>
      <c r="B1770" t="s">
        <v>7365</v>
      </c>
      <c r="C1770">
        <v>62</v>
      </c>
      <c r="D1770" t="s">
        <v>3922</v>
      </c>
      <c r="E1770" t="s">
        <v>6584</v>
      </c>
      <c r="F1770" t="s">
        <v>1691</v>
      </c>
      <c r="G1770">
        <v>28</v>
      </c>
    </row>
    <row r="1771" spans="1:7" x14ac:dyDescent="0.3">
      <c r="A1771">
        <v>3444</v>
      </c>
      <c r="B1771" t="s">
        <v>7375</v>
      </c>
      <c r="C1771">
        <v>47</v>
      </c>
      <c r="D1771" t="s">
        <v>7951</v>
      </c>
      <c r="E1771" t="s">
        <v>6584</v>
      </c>
      <c r="F1771" t="s">
        <v>1691</v>
      </c>
      <c r="G1771">
        <v>28</v>
      </c>
    </row>
    <row r="1772" spans="1:7" x14ac:dyDescent="0.3">
      <c r="A1772">
        <v>3621</v>
      </c>
      <c r="B1772" t="s">
        <v>7552</v>
      </c>
      <c r="C1772">
        <v>60</v>
      </c>
      <c r="D1772" t="s">
        <v>3922</v>
      </c>
      <c r="E1772" t="s">
        <v>6584</v>
      </c>
      <c r="F1772" t="s">
        <v>1691</v>
      </c>
      <c r="G1772">
        <v>28</v>
      </c>
    </row>
    <row r="1773" spans="1:7" x14ac:dyDescent="0.3">
      <c r="A1773">
        <v>3688</v>
      </c>
      <c r="B1773" t="s">
        <v>7619</v>
      </c>
      <c r="C1773">
        <v>34</v>
      </c>
      <c r="D1773" t="s">
        <v>7952</v>
      </c>
      <c r="E1773" t="s">
        <v>6584</v>
      </c>
      <c r="F1773" t="s">
        <v>1691</v>
      </c>
      <c r="G1773">
        <v>28</v>
      </c>
    </row>
    <row r="1774" spans="1:7" x14ac:dyDescent="0.3">
      <c r="A1774">
        <v>3733</v>
      </c>
      <c r="B1774" t="s">
        <v>7664</v>
      </c>
      <c r="C1774">
        <v>36</v>
      </c>
      <c r="D1774" t="s">
        <v>7952</v>
      </c>
      <c r="E1774" t="s">
        <v>6584</v>
      </c>
      <c r="F1774" t="s">
        <v>1691</v>
      </c>
      <c r="G1774">
        <v>28</v>
      </c>
    </row>
    <row r="1775" spans="1:7" x14ac:dyDescent="0.3">
      <c r="A1775">
        <v>3772</v>
      </c>
      <c r="B1775" t="s">
        <v>7703</v>
      </c>
      <c r="C1775">
        <v>21</v>
      </c>
      <c r="D1775" t="s">
        <v>3926</v>
      </c>
      <c r="E1775" t="s">
        <v>6584</v>
      </c>
      <c r="F1775" t="s">
        <v>1691</v>
      </c>
      <c r="G1775">
        <v>28</v>
      </c>
    </row>
    <row r="1776" spans="1:7" x14ac:dyDescent="0.3">
      <c r="A1776">
        <v>3810</v>
      </c>
      <c r="B1776" t="s">
        <v>7741</v>
      </c>
      <c r="C1776">
        <v>57</v>
      </c>
      <c r="D1776" t="s">
        <v>7951</v>
      </c>
      <c r="E1776" t="s">
        <v>6584</v>
      </c>
      <c r="F1776" t="s">
        <v>1691</v>
      </c>
      <c r="G1776">
        <v>28</v>
      </c>
    </row>
    <row r="1777" spans="1:7" x14ac:dyDescent="0.3">
      <c r="A1777">
        <v>3836</v>
      </c>
      <c r="B1777" t="s">
        <v>7767</v>
      </c>
      <c r="C1777">
        <v>58</v>
      </c>
      <c r="D1777" t="s">
        <v>3922</v>
      </c>
      <c r="E1777" t="s">
        <v>6584</v>
      </c>
      <c r="F1777" t="s">
        <v>1691</v>
      </c>
      <c r="G1777">
        <v>28</v>
      </c>
    </row>
    <row r="1778" spans="1:7" x14ac:dyDescent="0.3">
      <c r="A1778">
        <v>3864</v>
      </c>
      <c r="B1778" t="s">
        <v>7795</v>
      </c>
      <c r="C1778">
        <v>40</v>
      </c>
      <c r="D1778" t="s">
        <v>7952</v>
      </c>
      <c r="E1778" t="s">
        <v>6584</v>
      </c>
      <c r="F1778" t="s">
        <v>1691</v>
      </c>
      <c r="G1778">
        <v>28</v>
      </c>
    </row>
    <row r="1779" spans="1:7" x14ac:dyDescent="0.3">
      <c r="A1779">
        <v>3866</v>
      </c>
      <c r="B1779" t="s">
        <v>7797</v>
      </c>
      <c r="C1779">
        <v>25</v>
      </c>
      <c r="D1779" t="s">
        <v>3926</v>
      </c>
      <c r="E1779" t="s">
        <v>6584</v>
      </c>
      <c r="F1779" t="s">
        <v>1691</v>
      </c>
      <c r="G1779">
        <v>28</v>
      </c>
    </row>
    <row r="1780" spans="1:7" x14ac:dyDescent="0.3">
      <c r="A1780">
        <v>3868</v>
      </c>
      <c r="B1780" t="s">
        <v>7799</v>
      </c>
      <c r="C1780">
        <v>46</v>
      </c>
      <c r="D1780" t="s">
        <v>7951</v>
      </c>
      <c r="E1780" t="s">
        <v>6584</v>
      </c>
      <c r="F1780" t="s">
        <v>1691</v>
      </c>
      <c r="G1780">
        <v>28</v>
      </c>
    </row>
    <row r="1781" spans="1:7" x14ac:dyDescent="0.3">
      <c r="A1781">
        <v>3870</v>
      </c>
      <c r="B1781" t="s">
        <v>7801</v>
      </c>
      <c r="C1781">
        <v>26</v>
      </c>
      <c r="D1781" t="s">
        <v>7952</v>
      </c>
      <c r="E1781" t="s">
        <v>6584</v>
      </c>
      <c r="F1781" t="s">
        <v>1691</v>
      </c>
      <c r="G1781">
        <v>28</v>
      </c>
    </row>
    <row r="1782" spans="1:7" x14ac:dyDescent="0.3">
      <c r="A1782">
        <v>119</v>
      </c>
      <c r="B1782" t="s">
        <v>4049</v>
      </c>
      <c r="C1782">
        <v>50</v>
      </c>
      <c r="D1782" t="s">
        <v>7951</v>
      </c>
      <c r="E1782" t="s">
        <v>3923</v>
      </c>
      <c r="F1782" t="s">
        <v>7</v>
      </c>
      <c r="G1782">
        <v>27</v>
      </c>
    </row>
    <row r="1783" spans="1:7" x14ac:dyDescent="0.3">
      <c r="A1783">
        <v>230</v>
      </c>
      <c r="B1783" t="s">
        <v>4160</v>
      </c>
      <c r="C1783">
        <v>70</v>
      </c>
      <c r="D1783" t="s">
        <v>3922</v>
      </c>
      <c r="E1783" t="s">
        <v>3923</v>
      </c>
      <c r="F1783" t="s">
        <v>7</v>
      </c>
      <c r="G1783">
        <v>27</v>
      </c>
    </row>
    <row r="1784" spans="1:7" x14ac:dyDescent="0.3">
      <c r="A1784">
        <v>234</v>
      </c>
      <c r="B1784" t="s">
        <v>4164</v>
      </c>
      <c r="C1784">
        <v>19</v>
      </c>
      <c r="D1784" t="s">
        <v>3926</v>
      </c>
      <c r="E1784" t="s">
        <v>3923</v>
      </c>
      <c r="F1784" t="s">
        <v>7</v>
      </c>
      <c r="G1784">
        <v>27</v>
      </c>
    </row>
    <row r="1785" spans="1:7" x14ac:dyDescent="0.3">
      <c r="A1785">
        <v>303</v>
      </c>
      <c r="B1785" t="s">
        <v>4233</v>
      </c>
      <c r="C1785">
        <v>37</v>
      </c>
      <c r="D1785" t="s">
        <v>7952</v>
      </c>
      <c r="E1785" t="s">
        <v>3923</v>
      </c>
      <c r="F1785" t="s">
        <v>7</v>
      </c>
      <c r="G1785">
        <v>27</v>
      </c>
    </row>
    <row r="1786" spans="1:7" x14ac:dyDescent="0.3">
      <c r="A1786">
        <v>346</v>
      </c>
      <c r="B1786" t="s">
        <v>4276</v>
      </c>
      <c r="C1786">
        <v>48</v>
      </c>
      <c r="D1786" t="s">
        <v>7951</v>
      </c>
      <c r="E1786" t="s">
        <v>3923</v>
      </c>
      <c r="F1786" t="s">
        <v>7</v>
      </c>
      <c r="G1786">
        <v>27</v>
      </c>
    </row>
    <row r="1787" spans="1:7" x14ac:dyDescent="0.3">
      <c r="A1787">
        <v>357</v>
      </c>
      <c r="B1787" t="s">
        <v>4287</v>
      </c>
      <c r="C1787">
        <v>56</v>
      </c>
      <c r="D1787" t="s">
        <v>7951</v>
      </c>
      <c r="E1787" t="s">
        <v>3923</v>
      </c>
      <c r="F1787" t="s">
        <v>7</v>
      </c>
      <c r="G1787">
        <v>27</v>
      </c>
    </row>
    <row r="1788" spans="1:7" x14ac:dyDescent="0.3">
      <c r="A1788">
        <v>419</v>
      </c>
      <c r="B1788" t="s">
        <v>4349</v>
      </c>
      <c r="C1788">
        <v>18</v>
      </c>
      <c r="D1788" t="s">
        <v>3926</v>
      </c>
      <c r="E1788" t="s">
        <v>3923</v>
      </c>
      <c r="F1788" t="s">
        <v>7</v>
      </c>
      <c r="G1788">
        <v>27</v>
      </c>
    </row>
    <row r="1789" spans="1:7" x14ac:dyDescent="0.3">
      <c r="A1789">
        <v>460</v>
      </c>
      <c r="B1789" t="s">
        <v>4390</v>
      </c>
      <c r="C1789">
        <v>63</v>
      </c>
      <c r="D1789" t="s">
        <v>3922</v>
      </c>
      <c r="E1789" t="s">
        <v>3923</v>
      </c>
      <c r="F1789" t="s">
        <v>7</v>
      </c>
      <c r="G1789">
        <v>27</v>
      </c>
    </row>
    <row r="1790" spans="1:7" x14ac:dyDescent="0.3">
      <c r="A1790">
        <v>461</v>
      </c>
      <c r="B1790" t="s">
        <v>4391</v>
      </c>
      <c r="C1790">
        <v>64</v>
      </c>
      <c r="D1790" t="s">
        <v>3922</v>
      </c>
      <c r="E1790" t="s">
        <v>3923</v>
      </c>
      <c r="F1790" t="s">
        <v>7</v>
      </c>
      <c r="G1790">
        <v>27</v>
      </c>
    </row>
    <row r="1791" spans="1:7" x14ac:dyDescent="0.3">
      <c r="A1791">
        <v>499</v>
      </c>
      <c r="B1791" t="s">
        <v>4429</v>
      </c>
      <c r="C1791">
        <v>43</v>
      </c>
      <c r="D1791" t="s">
        <v>7951</v>
      </c>
      <c r="E1791" t="s">
        <v>3923</v>
      </c>
      <c r="F1791" t="s">
        <v>7</v>
      </c>
      <c r="G1791">
        <v>27</v>
      </c>
    </row>
    <row r="1792" spans="1:7" x14ac:dyDescent="0.3">
      <c r="A1792">
        <v>552</v>
      </c>
      <c r="B1792" t="s">
        <v>4482</v>
      </c>
      <c r="C1792">
        <v>29</v>
      </c>
      <c r="D1792" t="s">
        <v>7952</v>
      </c>
      <c r="E1792" t="s">
        <v>3923</v>
      </c>
      <c r="F1792" t="s">
        <v>7</v>
      </c>
      <c r="G1792">
        <v>27</v>
      </c>
    </row>
    <row r="1793" spans="1:7" x14ac:dyDescent="0.3">
      <c r="A1793">
        <v>600</v>
      </c>
      <c r="B1793" t="s">
        <v>4530</v>
      </c>
      <c r="C1793">
        <v>51</v>
      </c>
      <c r="D1793" t="s">
        <v>7951</v>
      </c>
      <c r="E1793" t="s">
        <v>3923</v>
      </c>
      <c r="F1793" t="s">
        <v>7</v>
      </c>
      <c r="G1793">
        <v>27</v>
      </c>
    </row>
    <row r="1794" spans="1:7" x14ac:dyDescent="0.3">
      <c r="A1794">
        <v>611</v>
      </c>
      <c r="B1794" t="s">
        <v>4541</v>
      </c>
      <c r="C1794">
        <v>53</v>
      </c>
      <c r="D1794" t="s">
        <v>7951</v>
      </c>
      <c r="E1794" t="s">
        <v>3923</v>
      </c>
      <c r="F1794" t="s">
        <v>7</v>
      </c>
      <c r="G1794">
        <v>27</v>
      </c>
    </row>
    <row r="1795" spans="1:7" x14ac:dyDescent="0.3">
      <c r="A1795">
        <v>632</v>
      </c>
      <c r="B1795" t="s">
        <v>4562</v>
      </c>
      <c r="C1795">
        <v>55</v>
      </c>
      <c r="D1795" t="s">
        <v>7951</v>
      </c>
      <c r="E1795" t="s">
        <v>3923</v>
      </c>
      <c r="F1795" t="s">
        <v>7</v>
      </c>
      <c r="G1795">
        <v>27</v>
      </c>
    </row>
    <row r="1796" spans="1:7" x14ac:dyDescent="0.3">
      <c r="A1796">
        <v>653</v>
      </c>
      <c r="B1796" t="s">
        <v>4583</v>
      </c>
      <c r="C1796">
        <v>64</v>
      </c>
      <c r="D1796" t="s">
        <v>3922</v>
      </c>
      <c r="E1796" t="s">
        <v>3923</v>
      </c>
      <c r="F1796" t="s">
        <v>7</v>
      </c>
      <c r="G1796">
        <v>27</v>
      </c>
    </row>
    <row r="1797" spans="1:7" x14ac:dyDescent="0.3">
      <c r="A1797">
        <v>674</v>
      </c>
      <c r="B1797" t="s">
        <v>4604</v>
      </c>
      <c r="C1797">
        <v>35</v>
      </c>
      <c r="D1797" t="s">
        <v>7952</v>
      </c>
      <c r="E1797" t="s">
        <v>3923</v>
      </c>
      <c r="F1797" t="s">
        <v>7</v>
      </c>
      <c r="G1797">
        <v>27</v>
      </c>
    </row>
    <row r="1798" spans="1:7" x14ac:dyDescent="0.3">
      <c r="A1798">
        <v>707</v>
      </c>
      <c r="B1798" t="s">
        <v>4637</v>
      </c>
      <c r="C1798">
        <v>46</v>
      </c>
      <c r="D1798" t="s">
        <v>7951</v>
      </c>
      <c r="E1798" t="s">
        <v>3923</v>
      </c>
      <c r="F1798" t="s">
        <v>7</v>
      </c>
      <c r="G1798">
        <v>27</v>
      </c>
    </row>
    <row r="1799" spans="1:7" x14ac:dyDescent="0.3">
      <c r="A1799">
        <v>739</v>
      </c>
      <c r="B1799" t="s">
        <v>4669</v>
      </c>
      <c r="C1799">
        <v>56</v>
      </c>
      <c r="D1799" t="s">
        <v>7951</v>
      </c>
      <c r="E1799" t="s">
        <v>3923</v>
      </c>
      <c r="F1799" t="s">
        <v>7</v>
      </c>
      <c r="G1799">
        <v>27</v>
      </c>
    </row>
    <row r="1800" spans="1:7" x14ac:dyDescent="0.3">
      <c r="A1800">
        <v>754</v>
      </c>
      <c r="B1800" t="s">
        <v>4684</v>
      </c>
      <c r="C1800">
        <v>47</v>
      </c>
      <c r="D1800" t="s">
        <v>7951</v>
      </c>
      <c r="E1800" t="s">
        <v>3923</v>
      </c>
      <c r="F1800" t="s">
        <v>7</v>
      </c>
      <c r="G1800">
        <v>27</v>
      </c>
    </row>
    <row r="1801" spans="1:7" x14ac:dyDescent="0.3">
      <c r="A1801">
        <v>816</v>
      </c>
      <c r="B1801" t="s">
        <v>4746</v>
      </c>
      <c r="C1801">
        <v>30</v>
      </c>
      <c r="D1801" t="s">
        <v>7952</v>
      </c>
      <c r="E1801" t="s">
        <v>3923</v>
      </c>
      <c r="F1801" t="s">
        <v>7</v>
      </c>
      <c r="G1801">
        <v>27</v>
      </c>
    </row>
    <row r="1802" spans="1:7" x14ac:dyDescent="0.3">
      <c r="A1802">
        <v>821</v>
      </c>
      <c r="B1802" t="s">
        <v>4751</v>
      </c>
      <c r="C1802">
        <v>56</v>
      </c>
      <c r="D1802" t="s">
        <v>7951</v>
      </c>
      <c r="E1802" t="s">
        <v>3923</v>
      </c>
      <c r="F1802" t="s">
        <v>7</v>
      </c>
      <c r="G1802">
        <v>27</v>
      </c>
    </row>
    <row r="1803" spans="1:7" x14ac:dyDescent="0.3">
      <c r="A1803">
        <v>829</v>
      </c>
      <c r="B1803" t="s">
        <v>4759</v>
      </c>
      <c r="C1803">
        <v>24</v>
      </c>
      <c r="D1803" t="s">
        <v>3926</v>
      </c>
      <c r="E1803" t="s">
        <v>3923</v>
      </c>
      <c r="F1803" t="s">
        <v>7</v>
      </c>
      <c r="G1803">
        <v>27</v>
      </c>
    </row>
    <row r="1804" spans="1:7" x14ac:dyDescent="0.3">
      <c r="A1804">
        <v>915</v>
      </c>
      <c r="B1804" t="s">
        <v>4845</v>
      </c>
      <c r="C1804">
        <v>43</v>
      </c>
      <c r="D1804" t="s">
        <v>7951</v>
      </c>
      <c r="E1804" t="s">
        <v>3923</v>
      </c>
      <c r="F1804" t="s">
        <v>7</v>
      </c>
      <c r="G1804">
        <v>27</v>
      </c>
    </row>
    <row r="1805" spans="1:7" x14ac:dyDescent="0.3">
      <c r="A1805">
        <v>1013</v>
      </c>
      <c r="B1805" t="s">
        <v>4943</v>
      </c>
      <c r="C1805">
        <v>28</v>
      </c>
      <c r="D1805" t="s">
        <v>7952</v>
      </c>
      <c r="E1805" t="s">
        <v>3923</v>
      </c>
      <c r="F1805" t="s">
        <v>7</v>
      </c>
      <c r="G1805">
        <v>27</v>
      </c>
    </row>
    <row r="1806" spans="1:7" x14ac:dyDescent="0.3">
      <c r="A1806">
        <v>1087</v>
      </c>
      <c r="B1806" t="s">
        <v>5017</v>
      </c>
      <c r="C1806">
        <v>53</v>
      </c>
      <c r="D1806" t="s">
        <v>7951</v>
      </c>
      <c r="E1806" t="s">
        <v>3923</v>
      </c>
      <c r="F1806" t="s">
        <v>1691</v>
      </c>
      <c r="G1806">
        <v>27</v>
      </c>
    </row>
    <row r="1807" spans="1:7" x14ac:dyDescent="0.3">
      <c r="A1807">
        <v>1091</v>
      </c>
      <c r="B1807" t="s">
        <v>5021</v>
      </c>
      <c r="C1807">
        <v>38</v>
      </c>
      <c r="D1807" t="s">
        <v>7952</v>
      </c>
      <c r="E1807" t="s">
        <v>3923</v>
      </c>
      <c r="F1807" t="s">
        <v>1691</v>
      </c>
      <c r="G1807">
        <v>27</v>
      </c>
    </row>
    <row r="1808" spans="1:7" x14ac:dyDescent="0.3">
      <c r="A1808">
        <v>1099</v>
      </c>
      <c r="B1808" t="s">
        <v>5029</v>
      </c>
      <c r="C1808">
        <v>49</v>
      </c>
      <c r="D1808" t="s">
        <v>7951</v>
      </c>
      <c r="E1808" t="s">
        <v>3923</v>
      </c>
      <c r="F1808" t="s">
        <v>1691</v>
      </c>
      <c r="G1808">
        <v>27</v>
      </c>
    </row>
    <row r="1809" spans="1:7" x14ac:dyDescent="0.3">
      <c r="A1809">
        <v>1143</v>
      </c>
      <c r="B1809" t="s">
        <v>5073</v>
      </c>
      <c r="C1809">
        <v>69</v>
      </c>
      <c r="D1809" t="s">
        <v>3922</v>
      </c>
      <c r="E1809" t="s">
        <v>3923</v>
      </c>
      <c r="F1809" t="s">
        <v>1691</v>
      </c>
      <c r="G1809">
        <v>27</v>
      </c>
    </row>
    <row r="1810" spans="1:7" x14ac:dyDescent="0.3">
      <c r="A1810">
        <v>1187</v>
      </c>
      <c r="B1810" t="s">
        <v>5117</v>
      </c>
      <c r="C1810">
        <v>63</v>
      </c>
      <c r="D1810" t="s">
        <v>3922</v>
      </c>
      <c r="E1810" t="s">
        <v>3923</v>
      </c>
      <c r="F1810" t="s">
        <v>1691</v>
      </c>
      <c r="G1810">
        <v>27</v>
      </c>
    </row>
    <row r="1811" spans="1:7" x14ac:dyDescent="0.3">
      <c r="A1811">
        <v>1223</v>
      </c>
      <c r="B1811" t="s">
        <v>5153</v>
      </c>
      <c r="C1811">
        <v>58</v>
      </c>
      <c r="D1811" t="s">
        <v>3922</v>
      </c>
      <c r="E1811" t="s">
        <v>3923</v>
      </c>
      <c r="F1811" t="s">
        <v>1691</v>
      </c>
      <c r="G1811">
        <v>27</v>
      </c>
    </row>
    <row r="1812" spans="1:7" x14ac:dyDescent="0.3">
      <c r="A1812">
        <v>1247</v>
      </c>
      <c r="B1812" t="s">
        <v>5177</v>
      </c>
      <c r="C1812">
        <v>27</v>
      </c>
      <c r="D1812" t="s">
        <v>7952</v>
      </c>
      <c r="E1812" t="s">
        <v>3923</v>
      </c>
      <c r="F1812" t="s">
        <v>1691</v>
      </c>
      <c r="G1812">
        <v>27</v>
      </c>
    </row>
    <row r="1813" spans="1:7" x14ac:dyDescent="0.3">
      <c r="A1813">
        <v>1266</v>
      </c>
      <c r="B1813" t="s">
        <v>5196</v>
      </c>
      <c r="C1813">
        <v>32</v>
      </c>
      <c r="D1813" t="s">
        <v>7952</v>
      </c>
      <c r="E1813" t="s">
        <v>3923</v>
      </c>
      <c r="F1813" t="s">
        <v>1691</v>
      </c>
      <c r="G1813">
        <v>27</v>
      </c>
    </row>
    <row r="1814" spans="1:7" x14ac:dyDescent="0.3">
      <c r="A1814">
        <v>1514</v>
      </c>
      <c r="B1814" t="s">
        <v>5444</v>
      </c>
      <c r="C1814">
        <v>22</v>
      </c>
      <c r="D1814" t="s">
        <v>3926</v>
      </c>
      <c r="E1814" t="s">
        <v>3923</v>
      </c>
      <c r="F1814" t="s">
        <v>1691</v>
      </c>
      <c r="G1814">
        <v>27</v>
      </c>
    </row>
    <row r="1815" spans="1:7" x14ac:dyDescent="0.3">
      <c r="A1815">
        <v>1527</v>
      </c>
      <c r="B1815" t="s">
        <v>5457</v>
      </c>
      <c r="C1815">
        <v>41</v>
      </c>
      <c r="D1815" t="s">
        <v>7952</v>
      </c>
      <c r="E1815" t="s">
        <v>3923</v>
      </c>
      <c r="F1815" t="s">
        <v>1691</v>
      </c>
      <c r="G1815">
        <v>27</v>
      </c>
    </row>
    <row r="1816" spans="1:7" x14ac:dyDescent="0.3">
      <c r="A1816">
        <v>1621</v>
      </c>
      <c r="B1816" t="s">
        <v>5551</v>
      </c>
      <c r="C1816">
        <v>25</v>
      </c>
      <c r="D1816" t="s">
        <v>3926</v>
      </c>
      <c r="E1816" t="s">
        <v>3923</v>
      </c>
      <c r="F1816" t="s">
        <v>1691</v>
      </c>
      <c r="G1816">
        <v>27</v>
      </c>
    </row>
    <row r="1817" spans="1:7" x14ac:dyDescent="0.3">
      <c r="A1817">
        <v>1746</v>
      </c>
      <c r="B1817" t="s">
        <v>5676</v>
      </c>
      <c r="C1817">
        <v>40</v>
      </c>
      <c r="D1817" t="s">
        <v>7952</v>
      </c>
      <c r="E1817" t="s">
        <v>3923</v>
      </c>
      <c r="F1817" t="s">
        <v>1691</v>
      </c>
      <c r="G1817">
        <v>27</v>
      </c>
    </row>
    <row r="1818" spans="1:7" x14ac:dyDescent="0.3">
      <c r="A1818">
        <v>1767</v>
      </c>
      <c r="B1818" t="s">
        <v>5697</v>
      </c>
      <c r="C1818">
        <v>60</v>
      </c>
      <c r="D1818" t="s">
        <v>3922</v>
      </c>
      <c r="E1818" t="s">
        <v>3923</v>
      </c>
      <c r="F1818" t="s">
        <v>1691</v>
      </c>
      <c r="G1818">
        <v>27</v>
      </c>
    </row>
    <row r="1819" spans="1:7" x14ac:dyDescent="0.3">
      <c r="A1819">
        <v>1871</v>
      </c>
      <c r="B1819" t="s">
        <v>5801</v>
      </c>
      <c r="C1819">
        <v>43</v>
      </c>
      <c r="D1819" t="s">
        <v>7951</v>
      </c>
      <c r="E1819" t="s">
        <v>3923</v>
      </c>
      <c r="F1819" t="s">
        <v>1691</v>
      </c>
      <c r="G1819">
        <v>27</v>
      </c>
    </row>
    <row r="1820" spans="1:7" x14ac:dyDescent="0.3">
      <c r="A1820">
        <v>1890</v>
      </c>
      <c r="B1820" t="s">
        <v>5820</v>
      </c>
      <c r="C1820">
        <v>59</v>
      </c>
      <c r="D1820" t="s">
        <v>3922</v>
      </c>
      <c r="E1820" t="s">
        <v>3923</v>
      </c>
      <c r="F1820" t="s">
        <v>1691</v>
      </c>
      <c r="G1820">
        <v>27</v>
      </c>
    </row>
    <row r="1821" spans="1:7" x14ac:dyDescent="0.3">
      <c r="A1821">
        <v>2009</v>
      </c>
      <c r="B1821" t="s">
        <v>5939</v>
      </c>
      <c r="C1821">
        <v>57</v>
      </c>
      <c r="D1821" t="s">
        <v>7951</v>
      </c>
      <c r="E1821" t="s">
        <v>3923</v>
      </c>
      <c r="F1821" t="s">
        <v>1691</v>
      </c>
      <c r="G1821">
        <v>27</v>
      </c>
    </row>
    <row r="1822" spans="1:7" x14ac:dyDescent="0.3">
      <c r="A1822">
        <v>2035</v>
      </c>
      <c r="B1822" t="s">
        <v>5965</v>
      </c>
      <c r="C1822">
        <v>61</v>
      </c>
      <c r="D1822" t="s">
        <v>3922</v>
      </c>
      <c r="E1822" t="s">
        <v>3923</v>
      </c>
      <c r="F1822" t="s">
        <v>1691</v>
      </c>
      <c r="G1822">
        <v>27</v>
      </c>
    </row>
    <row r="1823" spans="1:7" x14ac:dyDescent="0.3">
      <c r="A1823">
        <v>2093</v>
      </c>
      <c r="B1823" t="s">
        <v>6023</v>
      </c>
      <c r="C1823">
        <v>42</v>
      </c>
      <c r="D1823" t="s">
        <v>7951</v>
      </c>
      <c r="E1823" t="s">
        <v>3923</v>
      </c>
      <c r="F1823" t="s">
        <v>1691</v>
      </c>
      <c r="G1823">
        <v>27</v>
      </c>
    </row>
    <row r="1824" spans="1:7" x14ac:dyDescent="0.3">
      <c r="A1824">
        <v>2097</v>
      </c>
      <c r="B1824" t="s">
        <v>6027</v>
      </c>
      <c r="C1824">
        <v>21</v>
      </c>
      <c r="D1824" t="s">
        <v>3926</v>
      </c>
      <c r="E1824" t="s">
        <v>3923</v>
      </c>
      <c r="F1824" t="s">
        <v>1691</v>
      </c>
      <c r="G1824">
        <v>27</v>
      </c>
    </row>
    <row r="1825" spans="1:7" x14ac:dyDescent="0.3">
      <c r="A1825">
        <v>2201</v>
      </c>
      <c r="B1825" t="s">
        <v>6131</v>
      </c>
      <c r="C1825">
        <v>60</v>
      </c>
      <c r="D1825" t="s">
        <v>3922</v>
      </c>
      <c r="E1825" t="s">
        <v>3923</v>
      </c>
      <c r="F1825" t="s">
        <v>1691</v>
      </c>
      <c r="G1825">
        <v>27</v>
      </c>
    </row>
    <row r="1826" spans="1:7" x14ac:dyDescent="0.3">
      <c r="A1826">
        <v>2206</v>
      </c>
      <c r="B1826" t="s">
        <v>6136</v>
      </c>
      <c r="C1826">
        <v>46</v>
      </c>
      <c r="D1826" t="s">
        <v>7951</v>
      </c>
      <c r="E1826" t="s">
        <v>3923</v>
      </c>
      <c r="F1826" t="s">
        <v>1691</v>
      </c>
      <c r="G1826">
        <v>27</v>
      </c>
    </row>
    <row r="1827" spans="1:7" x14ac:dyDescent="0.3">
      <c r="A1827">
        <v>2270</v>
      </c>
      <c r="B1827" t="s">
        <v>6200</v>
      </c>
      <c r="C1827">
        <v>49</v>
      </c>
      <c r="D1827" t="s">
        <v>7951</v>
      </c>
      <c r="E1827" t="s">
        <v>3923</v>
      </c>
      <c r="F1827" t="s">
        <v>1691</v>
      </c>
      <c r="G1827">
        <v>27</v>
      </c>
    </row>
    <row r="1828" spans="1:7" x14ac:dyDescent="0.3">
      <c r="A1828">
        <v>2322</v>
      </c>
      <c r="B1828" t="s">
        <v>6252</v>
      </c>
      <c r="C1828">
        <v>50</v>
      </c>
      <c r="D1828" t="s">
        <v>7951</v>
      </c>
      <c r="E1828" t="s">
        <v>3923</v>
      </c>
      <c r="F1828" t="s">
        <v>1691</v>
      </c>
      <c r="G1828">
        <v>27</v>
      </c>
    </row>
    <row r="1829" spans="1:7" x14ac:dyDescent="0.3">
      <c r="A1829">
        <v>2355</v>
      </c>
      <c r="B1829" t="s">
        <v>6285</v>
      </c>
      <c r="C1829">
        <v>56</v>
      </c>
      <c r="D1829" t="s">
        <v>7951</v>
      </c>
      <c r="E1829" t="s">
        <v>3923</v>
      </c>
      <c r="F1829" t="s">
        <v>1691</v>
      </c>
      <c r="G1829">
        <v>27</v>
      </c>
    </row>
    <row r="1830" spans="1:7" x14ac:dyDescent="0.3">
      <c r="A1830">
        <v>2357</v>
      </c>
      <c r="B1830" t="s">
        <v>6287</v>
      </c>
      <c r="C1830">
        <v>57</v>
      </c>
      <c r="D1830" t="s">
        <v>7951</v>
      </c>
      <c r="E1830" t="s">
        <v>3923</v>
      </c>
      <c r="F1830" t="s">
        <v>1691</v>
      </c>
      <c r="G1830">
        <v>27</v>
      </c>
    </row>
    <row r="1831" spans="1:7" x14ac:dyDescent="0.3">
      <c r="A1831">
        <v>2361</v>
      </c>
      <c r="B1831" t="s">
        <v>6291</v>
      </c>
      <c r="C1831">
        <v>49</v>
      </c>
      <c r="D1831" t="s">
        <v>7951</v>
      </c>
      <c r="E1831" t="s">
        <v>3923</v>
      </c>
      <c r="F1831" t="s">
        <v>1691</v>
      </c>
      <c r="G1831">
        <v>27</v>
      </c>
    </row>
    <row r="1832" spans="1:7" x14ac:dyDescent="0.3">
      <c r="A1832">
        <v>2432</v>
      </c>
      <c r="B1832" t="s">
        <v>6362</v>
      </c>
      <c r="C1832">
        <v>34</v>
      </c>
      <c r="D1832" t="s">
        <v>7952</v>
      </c>
      <c r="E1832" t="s">
        <v>3923</v>
      </c>
      <c r="F1832" t="s">
        <v>1691</v>
      </c>
      <c r="G1832">
        <v>27</v>
      </c>
    </row>
    <row r="1833" spans="1:7" x14ac:dyDescent="0.3">
      <c r="A1833">
        <v>2452</v>
      </c>
      <c r="B1833" t="s">
        <v>6382</v>
      </c>
      <c r="C1833">
        <v>41</v>
      </c>
      <c r="D1833" t="s">
        <v>7952</v>
      </c>
      <c r="E1833" t="s">
        <v>3923</v>
      </c>
      <c r="F1833" t="s">
        <v>1691</v>
      </c>
      <c r="G1833">
        <v>27</v>
      </c>
    </row>
    <row r="1834" spans="1:7" x14ac:dyDescent="0.3">
      <c r="A1834">
        <v>2470</v>
      </c>
      <c r="B1834" t="s">
        <v>6400</v>
      </c>
      <c r="C1834">
        <v>68</v>
      </c>
      <c r="D1834" t="s">
        <v>3922</v>
      </c>
      <c r="E1834" t="s">
        <v>3923</v>
      </c>
      <c r="F1834" t="s">
        <v>1691</v>
      </c>
      <c r="G1834">
        <v>27</v>
      </c>
    </row>
    <row r="1835" spans="1:7" x14ac:dyDescent="0.3">
      <c r="A1835">
        <v>2543</v>
      </c>
      <c r="B1835" t="s">
        <v>6473</v>
      </c>
      <c r="C1835">
        <v>61</v>
      </c>
      <c r="D1835" t="s">
        <v>3922</v>
      </c>
      <c r="E1835" t="s">
        <v>3923</v>
      </c>
      <c r="F1835" t="s">
        <v>1691</v>
      </c>
      <c r="G1835">
        <v>27</v>
      </c>
    </row>
    <row r="1836" spans="1:7" x14ac:dyDescent="0.3">
      <c r="A1836">
        <v>2563</v>
      </c>
      <c r="B1836" t="s">
        <v>6493</v>
      </c>
      <c r="C1836">
        <v>57</v>
      </c>
      <c r="D1836" t="s">
        <v>7951</v>
      </c>
      <c r="E1836" t="s">
        <v>3923</v>
      </c>
      <c r="F1836" t="s">
        <v>1691</v>
      </c>
      <c r="G1836">
        <v>27</v>
      </c>
    </row>
    <row r="1837" spans="1:7" x14ac:dyDescent="0.3">
      <c r="A1837">
        <v>2565</v>
      </c>
      <c r="B1837" t="s">
        <v>6495</v>
      </c>
      <c r="C1837">
        <v>42</v>
      </c>
      <c r="D1837" t="s">
        <v>7951</v>
      </c>
      <c r="E1837" t="s">
        <v>3923</v>
      </c>
      <c r="F1837" t="s">
        <v>1691</v>
      </c>
      <c r="G1837">
        <v>27</v>
      </c>
    </row>
    <row r="1838" spans="1:7" x14ac:dyDescent="0.3">
      <c r="A1838">
        <v>2613</v>
      </c>
      <c r="B1838" t="s">
        <v>6543</v>
      </c>
      <c r="C1838">
        <v>55</v>
      </c>
      <c r="D1838" t="s">
        <v>7951</v>
      </c>
      <c r="E1838" t="s">
        <v>3923</v>
      </c>
      <c r="F1838" t="s">
        <v>1691</v>
      </c>
      <c r="G1838">
        <v>27</v>
      </c>
    </row>
    <row r="1839" spans="1:7" x14ac:dyDescent="0.3">
      <c r="A1839">
        <v>2652</v>
      </c>
      <c r="B1839" t="s">
        <v>6582</v>
      </c>
      <c r="C1839">
        <v>51</v>
      </c>
      <c r="D1839" t="s">
        <v>7951</v>
      </c>
      <c r="E1839" t="s">
        <v>3923</v>
      </c>
      <c r="F1839" t="s">
        <v>1691</v>
      </c>
      <c r="G1839">
        <v>27</v>
      </c>
    </row>
    <row r="1840" spans="1:7" x14ac:dyDescent="0.3">
      <c r="A1840">
        <v>2733</v>
      </c>
      <c r="B1840" t="s">
        <v>6664</v>
      </c>
      <c r="C1840">
        <v>21</v>
      </c>
      <c r="D1840" t="s">
        <v>3926</v>
      </c>
      <c r="E1840" t="s">
        <v>6584</v>
      </c>
      <c r="F1840" t="s">
        <v>1691</v>
      </c>
      <c r="G1840">
        <v>27</v>
      </c>
    </row>
    <row r="1841" spans="1:7" x14ac:dyDescent="0.3">
      <c r="A1841">
        <v>2794</v>
      </c>
      <c r="B1841" t="s">
        <v>6725</v>
      </c>
      <c r="C1841">
        <v>37</v>
      </c>
      <c r="D1841" t="s">
        <v>7952</v>
      </c>
      <c r="E1841" t="s">
        <v>6584</v>
      </c>
      <c r="F1841" t="s">
        <v>1691</v>
      </c>
      <c r="G1841">
        <v>27</v>
      </c>
    </row>
    <row r="1842" spans="1:7" x14ac:dyDescent="0.3">
      <c r="A1842">
        <v>2810</v>
      </c>
      <c r="B1842" t="s">
        <v>6741</v>
      </c>
      <c r="C1842">
        <v>66</v>
      </c>
      <c r="D1842" t="s">
        <v>3922</v>
      </c>
      <c r="E1842" t="s">
        <v>6584</v>
      </c>
      <c r="F1842" t="s">
        <v>1691</v>
      </c>
      <c r="G1842">
        <v>27</v>
      </c>
    </row>
    <row r="1843" spans="1:7" x14ac:dyDescent="0.3">
      <c r="A1843">
        <v>2850</v>
      </c>
      <c r="B1843" t="s">
        <v>6781</v>
      </c>
      <c r="C1843">
        <v>56</v>
      </c>
      <c r="D1843" t="s">
        <v>7951</v>
      </c>
      <c r="E1843" t="s">
        <v>6584</v>
      </c>
      <c r="F1843" t="s">
        <v>1691</v>
      </c>
      <c r="G1843">
        <v>27</v>
      </c>
    </row>
    <row r="1844" spans="1:7" x14ac:dyDescent="0.3">
      <c r="A1844">
        <v>2862</v>
      </c>
      <c r="B1844" t="s">
        <v>6793</v>
      </c>
      <c r="C1844">
        <v>66</v>
      </c>
      <c r="D1844" t="s">
        <v>3922</v>
      </c>
      <c r="E1844" t="s">
        <v>6584</v>
      </c>
      <c r="F1844" t="s">
        <v>1691</v>
      </c>
      <c r="G1844">
        <v>27</v>
      </c>
    </row>
    <row r="1845" spans="1:7" x14ac:dyDescent="0.3">
      <c r="A1845">
        <v>2866</v>
      </c>
      <c r="B1845" t="s">
        <v>6797</v>
      </c>
      <c r="C1845">
        <v>28</v>
      </c>
      <c r="D1845" t="s">
        <v>7952</v>
      </c>
      <c r="E1845" t="s">
        <v>6584</v>
      </c>
      <c r="F1845" t="s">
        <v>1691</v>
      </c>
      <c r="G1845">
        <v>27</v>
      </c>
    </row>
    <row r="1846" spans="1:7" x14ac:dyDescent="0.3">
      <c r="A1846">
        <v>2913</v>
      </c>
      <c r="B1846" t="s">
        <v>6844</v>
      </c>
      <c r="C1846">
        <v>48</v>
      </c>
      <c r="D1846" t="s">
        <v>7951</v>
      </c>
      <c r="E1846" t="s">
        <v>6584</v>
      </c>
      <c r="F1846" t="s">
        <v>1691</v>
      </c>
      <c r="G1846">
        <v>27</v>
      </c>
    </row>
    <row r="1847" spans="1:7" x14ac:dyDescent="0.3">
      <c r="A1847">
        <v>2942</v>
      </c>
      <c r="B1847" t="s">
        <v>6873</v>
      </c>
      <c r="C1847">
        <v>38</v>
      </c>
      <c r="D1847" t="s">
        <v>7952</v>
      </c>
      <c r="E1847" t="s">
        <v>6584</v>
      </c>
      <c r="F1847" t="s">
        <v>1691</v>
      </c>
      <c r="G1847">
        <v>27</v>
      </c>
    </row>
    <row r="1848" spans="1:7" x14ac:dyDescent="0.3">
      <c r="A1848">
        <v>3016</v>
      </c>
      <c r="B1848" t="s">
        <v>6947</v>
      </c>
      <c r="C1848">
        <v>37</v>
      </c>
      <c r="D1848" t="s">
        <v>7952</v>
      </c>
      <c r="E1848" t="s">
        <v>6584</v>
      </c>
      <c r="F1848" t="s">
        <v>1691</v>
      </c>
      <c r="G1848">
        <v>27</v>
      </c>
    </row>
    <row r="1849" spans="1:7" x14ac:dyDescent="0.3">
      <c r="A1849">
        <v>3042</v>
      </c>
      <c r="B1849" t="s">
        <v>6973</v>
      </c>
      <c r="C1849">
        <v>48</v>
      </c>
      <c r="D1849" t="s">
        <v>7951</v>
      </c>
      <c r="E1849" t="s">
        <v>6584</v>
      </c>
      <c r="F1849" t="s">
        <v>1691</v>
      </c>
      <c r="G1849">
        <v>27</v>
      </c>
    </row>
    <row r="1850" spans="1:7" x14ac:dyDescent="0.3">
      <c r="A1850">
        <v>3182</v>
      </c>
      <c r="B1850" t="s">
        <v>7113</v>
      </c>
      <c r="C1850">
        <v>31</v>
      </c>
      <c r="D1850" t="s">
        <v>7952</v>
      </c>
      <c r="E1850" t="s">
        <v>6584</v>
      </c>
      <c r="F1850" t="s">
        <v>1691</v>
      </c>
      <c r="G1850">
        <v>27</v>
      </c>
    </row>
    <row r="1851" spans="1:7" x14ac:dyDescent="0.3">
      <c r="A1851">
        <v>3229</v>
      </c>
      <c r="B1851" t="s">
        <v>7160</v>
      </c>
      <c r="C1851">
        <v>37</v>
      </c>
      <c r="D1851" t="s">
        <v>7952</v>
      </c>
      <c r="E1851" t="s">
        <v>6584</v>
      </c>
      <c r="F1851" t="s">
        <v>1691</v>
      </c>
      <c r="G1851">
        <v>27</v>
      </c>
    </row>
    <row r="1852" spans="1:7" x14ac:dyDescent="0.3">
      <c r="A1852">
        <v>3382</v>
      </c>
      <c r="B1852" t="s">
        <v>7313</v>
      </c>
      <c r="C1852">
        <v>57</v>
      </c>
      <c r="D1852" t="s">
        <v>7951</v>
      </c>
      <c r="E1852" t="s">
        <v>6584</v>
      </c>
      <c r="F1852" t="s">
        <v>1691</v>
      </c>
      <c r="G1852">
        <v>27</v>
      </c>
    </row>
    <row r="1853" spans="1:7" x14ac:dyDescent="0.3">
      <c r="A1853">
        <v>3422</v>
      </c>
      <c r="B1853" t="s">
        <v>7353</v>
      </c>
      <c r="C1853">
        <v>57</v>
      </c>
      <c r="D1853" t="s">
        <v>7951</v>
      </c>
      <c r="E1853" t="s">
        <v>6584</v>
      </c>
      <c r="F1853" t="s">
        <v>1691</v>
      </c>
      <c r="G1853">
        <v>27</v>
      </c>
    </row>
    <row r="1854" spans="1:7" x14ac:dyDescent="0.3">
      <c r="A1854">
        <v>3574</v>
      </c>
      <c r="B1854" t="s">
        <v>7505</v>
      </c>
      <c r="C1854">
        <v>43</v>
      </c>
      <c r="D1854" t="s">
        <v>7951</v>
      </c>
      <c r="E1854" t="s">
        <v>6584</v>
      </c>
      <c r="F1854" t="s">
        <v>1691</v>
      </c>
      <c r="G1854">
        <v>27</v>
      </c>
    </row>
    <row r="1855" spans="1:7" x14ac:dyDescent="0.3">
      <c r="A1855">
        <v>3710</v>
      </c>
      <c r="B1855" t="s">
        <v>7641</v>
      </c>
      <c r="C1855">
        <v>31</v>
      </c>
      <c r="D1855" t="s">
        <v>7952</v>
      </c>
      <c r="E1855" t="s">
        <v>6584</v>
      </c>
      <c r="F1855" t="s">
        <v>1691</v>
      </c>
      <c r="G1855">
        <v>27</v>
      </c>
    </row>
    <row r="1856" spans="1:7" x14ac:dyDescent="0.3">
      <c r="A1856">
        <v>3789</v>
      </c>
      <c r="B1856" t="s">
        <v>7720</v>
      </c>
      <c r="C1856">
        <v>43</v>
      </c>
      <c r="D1856" t="s">
        <v>7951</v>
      </c>
      <c r="E1856" t="s">
        <v>6584</v>
      </c>
      <c r="F1856" t="s">
        <v>1691</v>
      </c>
      <c r="G1856">
        <v>27</v>
      </c>
    </row>
    <row r="1857" spans="1:7" x14ac:dyDescent="0.3">
      <c r="A1857">
        <v>3795</v>
      </c>
      <c r="B1857" t="s">
        <v>7726</v>
      </c>
      <c r="C1857">
        <v>44</v>
      </c>
      <c r="D1857" t="s">
        <v>7951</v>
      </c>
      <c r="E1857" t="s">
        <v>6584</v>
      </c>
      <c r="F1857" t="s">
        <v>1691</v>
      </c>
      <c r="G1857">
        <v>27</v>
      </c>
    </row>
    <row r="1858" spans="1:7" x14ac:dyDescent="0.3">
      <c r="A1858">
        <v>3824</v>
      </c>
      <c r="B1858" t="s">
        <v>7755</v>
      </c>
      <c r="C1858">
        <v>50</v>
      </c>
      <c r="D1858" t="s">
        <v>7951</v>
      </c>
      <c r="E1858" t="s">
        <v>6584</v>
      </c>
      <c r="F1858" t="s">
        <v>1691</v>
      </c>
      <c r="G1858">
        <v>27</v>
      </c>
    </row>
    <row r="1859" spans="1:7" x14ac:dyDescent="0.3">
      <c r="A1859">
        <v>3833</v>
      </c>
      <c r="B1859" t="s">
        <v>7764</v>
      </c>
      <c r="C1859">
        <v>64</v>
      </c>
      <c r="D1859" t="s">
        <v>3922</v>
      </c>
      <c r="E1859" t="s">
        <v>6584</v>
      </c>
      <c r="F1859" t="s">
        <v>1691</v>
      </c>
      <c r="G1859">
        <v>27</v>
      </c>
    </row>
    <row r="1860" spans="1:7" x14ac:dyDescent="0.3">
      <c r="A1860">
        <v>11</v>
      </c>
      <c r="B1860" t="s">
        <v>3938</v>
      </c>
      <c r="C1860">
        <v>53</v>
      </c>
      <c r="D1860" t="s">
        <v>7951</v>
      </c>
      <c r="E1860" t="s">
        <v>3923</v>
      </c>
      <c r="F1860" t="s">
        <v>7</v>
      </c>
      <c r="G1860">
        <v>26</v>
      </c>
    </row>
    <row r="1861" spans="1:7" x14ac:dyDescent="0.3">
      <c r="A1861">
        <v>53</v>
      </c>
      <c r="B1861" t="s">
        <v>3983</v>
      </c>
      <c r="C1861">
        <v>42</v>
      </c>
      <c r="D1861" t="s">
        <v>7951</v>
      </c>
      <c r="E1861" t="s">
        <v>3923</v>
      </c>
      <c r="F1861" t="s">
        <v>7</v>
      </c>
      <c r="G1861">
        <v>26</v>
      </c>
    </row>
    <row r="1862" spans="1:7" x14ac:dyDescent="0.3">
      <c r="A1862">
        <v>111</v>
      </c>
      <c r="B1862" t="s">
        <v>4041</v>
      </c>
      <c r="C1862">
        <v>56</v>
      </c>
      <c r="D1862" t="s">
        <v>7951</v>
      </c>
      <c r="E1862" t="s">
        <v>3923</v>
      </c>
      <c r="F1862" t="s">
        <v>7</v>
      </c>
      <c r="G1862">
        <v>26</v>
      </c>
    </row>
    <row r="1863" spans="1:7" x14ac:dyDescent="0.3">
      <c r="A1863">
        <v>128</v>
      </c>
      <c r="B1863" t="s">
        <v>4058</v>
      </c>
      <c r="C1863">
        <v>24</v>
      </c>
      <c r="D1863" t="s">
        <v>3926</v>
      </c>
      <c r="E1863" t="s">
        <v>3923</v>
      </c>
      <c r="F1863" t="s">
        <v>7</v>
      </c>
      <c r="G1863">
        <v>26</v>
      </c>
    </row>
    <row r="1864" spans="1:7" x14ac:dyDescent="0.3">
      <c r="A1864">
        <v>184</v>
      </c>
      <c r="B1864" t="s">
        <v>4114</v>
      </c>
      <c r="C1864">
        <v>58</v>
      </c>
      <c r="D1864" t="s">
        <v>3922</v>
      </c>
      <c r="E1864" t="s">
        <v>3923</v>
      </c>
      <c r="F1864" t="s">
        <v>7</v>
      </c>
      <c r="G1864">
        <v>26</v>
      </c>
    </row>
    <row r="1865" spans="1:7" x14ac:dyDescent="0.3">
      <c r="A1865">
        <v>290</v>
      </c>
      <c r="B1865" t="s">
        <v>4220</v>
      </c>
      <c r="C1865">
        <v>49</v>
      </c>
      <c r="D1865" t="s">
        <v>7951</v>
      </c>
      <c r="E1865" t="s">
        <v>3923</v>
      </c>
      <c r="F1865" t="s">
        <v>7</v>
      </c>
      <c r="G1865">
        <v>26</v>
      </c>
    </row>
    <row r="1866" spans="1:7" x14ac:dyDescent="0.3">
      <c r="A1866">
        <v>306</v>
      </c>
      <c r="B1866" t="s">
        <v>4236</v>
      </c>
      <c r="C1866">
        <v>60</v>
      </c>
      <c r="D1866" t="s">
        <v>3922</v>
      </c>
      <c r="E1866" t="s">
        <v>3923</v>
      </c>
      <c r="F1866" t="s">
        <v>7</v>
      </c>
      <c r="G1866">
        <v>26</v>
      </c>
    </row>
    <row r="1867" spans="1:7" x14ac:dyDescent="0.3">
      <c r="A1867">
        <v>344</v>
      </c>
      <c r="B1867" t="s">
        <v>4274</v>
      </c>
      <c r="C1867">
        <v>27</v>
      </c>
      <c r="D1867" t="s">
        <v>7952</v>
      </c>
      <c r="E1867" t="s">
        <v>3923</v>
      </c>
      <c r="F1867" t="s">
        <v>7</v>
      </c>
      <c r="G1867">
        <v>26</v>
      </c>
    </row>
    <row r="1868" spans="1:7" x14ac:dyDescent="0.3">
      <c r="A1868">
        <v>398</v>
      </c>
      <c r="B1868" t="s">
        <v>4328</v>
      </c>
      <c r="C1868">
        <v>22</v>
      </c>
      <c r="D1868" t="s">
        <v>3926</v>
      </c>
      <c r="E1868" t="s">
        <v>3923</v>
      </c>
      <c r="F1868" t="s">
        <v>7</v>
      </c>
      <c r="G1868">
        <v>26</v>
      </c>
    </row>
    <row r="1869" spans="1:7" x14ac:dyDescent="0.3">
      <c r="A1869">
        <v>403</v>
      </c>
      <c r="B1869" t="s">
        <v>4333</v>
      </c>
      <c r="C1869">
        <v>31</v>
      </c>
      <c r="D1869" t="s">
        <v>7952</v>
      </c>
      <c r="E1869" t="s">
        <v>3923</v>
      </c>
      <c r="F1869" t="s">
        <v>7</v>
      </c>
      <c r="G1869">
        <v>26</v>
      </c>
    </row>
    <row r="1870" spans="1:7" x14ac:dyDescent="0.3">
      <c r="A1870">
        <v>433</v>
      </c>
      <c r="B1870" t="s">
        <v>4363</v>
      </c>
      <c r="C1870">
        <v>47</v>
      </c>
      <c r="D1870" t="s">
        <v>7951</v>
      </c>
      <c r="E1870" t="s">
        <v>3923</v>
      </c>
      <c r="F1870" t="s">
        <v>7</v>
      </c>
      <c r="G1870">
        <v>26</v>
      </c>
    </row>
    <row r="1871" spans="1:7" x14ac:dyDescent="0.3">
      <c r="A1871">
        <v>452</v>
      </c>
      <c r="B1871" t="s">
        <v>4382</v>
      </c>
      <c r="C1871">
        <v>66</v>
      </c>
      <c r="D1871" t="s">
        <v>3922</v>
      </c>
      <c r="E1871" t="s">
        <v>3923</v>
      </c>
      <c r="F1871" t="s">
        <v>7</v>
      </c>
      <c r="G1871">
        <v>26</v>
      </c>
    </row>
    <row r="1872" spans="1:7" x14ac:dyDescent="0.3">
      <c r="A1872">
        <v>504</v>
      </c>
      <c r="B1872" t="s">
        <v>4434</v>
      </c>
      <c r="C1872">
        <v>55</v>
      </c>
      <c r="D1872" t="s">
        <v>7951</v>
      </c>
      <c r="E1872" t="s">
        <v>3923</v>
      </c>
      <c r="F1872" t="s">
        <v>7</v>
      </c>
      <c r="G1872">
        <v>26</v>
      </c>
    </row>
    <row r="1873" spans="1:7" x14ac:dyDescent="0.3">
      <c r="A1873">
        <v>505</v>
      </c>
      <c r="B1873" t="s">
        <v>4435</v>
      </c>
      <c r="C1873">
        <v>42</v>
      </c>
      <c r="D1873" t="s">
        <v>7951</v>
      </c>
      <c r="E1873" t="s">
        <v>3923</v>
      </c>
      <c r="F1873" t="s">
        <v>7</v>
      </c>
      <c r="G1873">
        <v>26</v>
      </c>
    </row>
    <row r="1874" spans="1:7" x14ac:dyDescent="0.3">
      <c r="A1874">
        <v>548</v>
      </c>
      <c r="B1874" t="s">
        <v>4478</v>
      </c>
      <c r="C1874">
        <v>38</v>
      </c>
      <c r="D1874" t="s">
        <v>7952</v>
      </c>
      <c r="E1874" t="s">
        <v>3923</v>
      </c>
      <c r="F1874" t="s">
        <v>7</v>
      </c>
      <c r="G1874">
        <v>26</v>
      </c>
    </row>
    <row r="1875" spans="1:7" x14ac:dyDescent="0.3">
      <c r="A1875">
        <v>573</v>
      </c>
      <c r="B1875" t="s">
        <v>4503</v>
      </c>
      <c r="C1875">
        <v>56</v>
      </c>
      <c r="D1875" t="s">
        <v>7951</v>
      </c>
      <c r="E1875" t="s">
        <v>3923</v>
      </c>
      <c r="F1875" t="s">
        <v>7</v>
      </c>
      <c r="G1875">
        <v>26</v>
      </c>
    </row>
    <row r="1876" spans="1:7" x14ac:dyDescent="0.3">
      <c r="A1876">
        <v>604</v>
      </c>
      <c r="B1876" t="s">
        <v>4534</v>
      </c>
      <c r="C1876">
        <v>31</v>
      </c>
      <c r="D1876" t="s">
        <v>7952</v>
      </c>
      <c r="E1876" t="s">
        <v>3923</v>
      </c>
      <c r="F1876" t="s">
        <v>7</v>
      </c>
      <c r="G1876">
        <v>26</v>
      </c>
    </row>
    <row r="1877" spans="1:7" x14ac:dyDescent="0.3">
      <c r="A1877">
        <v>711</v>
      </c>
      <c r="B1877" t="s">
        <v>4641</v>
      </c>
      <c r="C1877">
        <v>22</v>
      </c>
      <c r="D1877" t="s">
        <v>3926</v>
      </c>
      <c r="E1877" t="s">
        <v>3923</v>
      </c>
      <c r="F1877" t="s">
        <v>7</v>
      </c>
      <c r="G1877">
        <v>26</v>
      </c>
    </row>
    <row r="1878" spans="1:7" x14ac:dyDescent="0.3">
      <c r="A1878">
        <v>740</v>
      </c>
      <c r="B1878" t="s">
        <v>4670</v>
      </c>
      <c r="C1878">
        <v>64</v>
      </c>
      <c r="D1878" t="s">
        <v>3922</v>
      </c>
      <c r="E1878" t="s">
        <v>3923</v>
      </c>
      <c r="F1878" t="s">
        <v>7</v>
      </c>
      <c r="G1878">
        <v>26</v>
      </c>
    </row>
    <row r="1879" spans="1:7" x14ac:dyDescent="0.3">
      <c r="A1879">
        <v>762</v>
      </c>
      <c r="B1879" t="s">
        <v>4692</v>
      </c>
      <c r="C1879">
        <v>57</v>
      </c>
      <c r="D1879" t="s">
        <v>7951</v>
      </c>
      <c r="E1879" t="s">
        <v>3923</v>
      </c>
      <c r="F1879" t="s">
        <v>7</v>
      </c>
      <c r="G1879">
        <v>26</v>
      </c>
    </row>
    <row r="1880" spans="1:7" x14ac:dyDescent="0.3">
      <c r="A1880">
        <v>930</v>
      </c>
      <c r="B1880" t="s">
        <v>4860</v>
      </c>
      <c r="C1880">
        <v>59</v>
      </c>
      <c r="D1880" t="s">
        <v>3922</v>
      </c>
      <c r="E1880" t="s">
        <v>3923</v>
      </c>
      <c r="F1880" t="s">
        <v>7</v>
      </c>
      <c r="G1880">
        <v>26</v>
      </c>
    </row>
    <row r="1881" spans="1:7" x14ac:dyDescent="0.3">
      <c r="A1881">
        <v>963</v>
      </c>
      <c r="B1881" t="s">
        <v>4893</v>
      </c>
      <c r="C1881">
        <v>29</v>
      </c>
      <c r="D1881" t="s">
        <v>7952</v>
      </c>
      <c r="E1881" t="s">
        <v>3923</v>
      </c>
      <c r="F1881" t="s">
        <v>7</v>
      </c>
      <c r="G1881">
        <v>26</v>
      </c>
    </row>
    <row r="1882" spans="1:7" x14ac:dyDescent="0.3">
      <c r="A1882">
        <v>1108</v>
      </c>
      <c r="B1882" t="s">
        <v>5038</v>
      </c>
      <c r="C1882">
        <v>69</v>
      </c>
      <c r="D1882" t="s">
        <v>3922</v>
      </c>
      <c r="E1882" t="s">
        <v>3923</v>
      </c>
      <c r="F1882" t="s">
        <v>1691</v>
      </c>
      <c r="G1882">
        <v>26</v>
      </c>
    </row>
    <row r="1883" spans="1:7" x14ac:dyDescent="0.3">
      <c r="A1883">
        <v>1176</v>
      </c>
      <c r="B1883" t="s">
        <v>5106</v>
      </c>
      <c r="C1883">
        <v>35</v>
      </c>
      <c r="D1883" t="s">
        <v>7952</v>
      </c>
      <c r="E1883" t="s">
        <v>3923</v>
      </c>
      <c r="F1883" t="s">
        <v>1691</v>
      </c>
      <c r="G1883">
        <v>26</v>
      </c>
    </row>
    <row r="1884" spans="1:7" x14ac:dyDescent="0.3">
      <c r="A1884">
        <v>1198</v>
      </c>
      <c r="B1884" t="s">
        <v>5128</v>
      </c>
      <c r="C1884">
        <v>54</v>
      </c>
      <c r="D1884" t="s">
        <v>7951</v>
      </c>
      <c r="E1884" t="s">
        <v>3923</v>
      </c>
      <c r="F1884" t="s">
        <v>1691</v>
      </c>
      <c r="G1884">
        <v>26</v>
      </c>
    </row>
    <row r="1885" spans="1:7" x14ac:dyDescent="0.3">
      <c r="A1885">
        <v>1336</v>
      </c>
      <c r="B1885" t="s">
        <v>5266</v>
      </c>
      <c r="C1885">
        <v>56</v>
      </c>
      <c r="D1885" t="s">
        <v>7951</v>
      </c>
      <c r="E1885" t="s">
        <v>3923</v>
      </c>
      <c r="F1885" t="s">
        <v>1691</v>
      </c>
      <c r="G1885">
        <v>26</v>
      </c>
    </row>
    <row r="1886" spans="1:7" x14ac:dyDescent="0.3">
      <c r="A1886">
        <v>1360</v>
      </c>
      <c r="B1886" t="s">
        <v>5290</v>
      </c>
      <c r="C1886">
        <v>27</v>
      </c>
      <c r="D1886" t="s">
        <v>7952</v>
      </c>
      <c r="E1886" t="s">
        <v>3923</v>
      </c>
      <c r="F1886" t="s">
        <v>1691</v>
      </c>
      <c r="G1886">
        <v>26</v>
      </c>
    </row>
    <row r="1887" spans="1:7" x14ac:dyDescent="0.3">
      <c r="A1887">
        <v>1445</v>
      </c>
      <c r="B1887" t="s">
        <v>5375</v>
      </c>
      <c r="C1887">
        <v>32</v>
      </c>
      <c r="D1887" t="s">
        <v>7952</v>
      </c>
      <c r="E1887" t="s">
        <v>3923</v>
      </c>
      <c r="F1887" t="s">
        <v>1691</v>
      </c>
      <c r="G1887">
        <v>26</v>
      </c>
    </row>
    <row r="1888" spans="1:7" x14ac:dyDescent="0.3">
      <c r="A1888">
        <v>1481</v>
      </c>
      <c r="B1888" t="s">
        <v>5411</v>
      </c>
      <c r="C1888">
        <v>39</v>
      </c>
      <c r="D1888" t="s">
        <v>7952</v>
      </c>
      <c r="E1888" t="s">
        <v>3923</v>
      </c>
      <c r="F1888" t="s">
        <v>1691</v>
      </c>
      <c r="G1888">
        <v>26</v>
      </c>
    </row>
    <row r="1889" spans="1:7" x14ac:dyDescent="0.3">
      <c r="A1889">
        <v>1488</v>
      </c>
      <c r="B1889" t="s">
        <v>5418</v>
      </c>
      <c r="C1889">
        <v>40</v>
      </c>
      <c r="D1889" t="s">
        <v>7952</v>
      </c>
      <c r="E1889" t="s">
        <v>3923</v>
      </c>
      <c r="F1889" t="s">
        <v>1691</v>
      </c>
      <c r="G1889">
        <v>26</v>
      </c>
    </row>
    <row r="1890" spans="1:7" x14ac:dyDescent="0.3">
      <c r="A1890">
        <v>1535</v>
      </c>
      <c r="B1890" t="s">
        <v>5465</v>
      </c>
      <c r="C1890">
        <v>55</v>
      </c>
      <c r="D1890" t="s">
        <v>7951</v>
      </c>
      <c r="E1890" t="s">
        <v>3923</v>
      </c>
      <c r="F1890" t="s">
        <v>1691</v>
      </c>
      <c r="G1890">
        <v>26</v>
      </c>
    </row>
    <row r="1891" spans="1:7" x14ac:dyDescent="0.3">
      <c r="A1891">
        <v>1557</v>
      </c>
      <c r="B1891" t="s">
        <v>5487</v>
      </c>
      <c r="C1891">
        <v>43</v>
      </c>
      <c r="D1891" t="s">
        <v>7951</v>
      </c>
      <c r="E1891" t="s">
        <v>3923</v>
      </c>
      <c r="F1891" t="s">
        <v>1691</v>
      </c>
      <c r="G1891">
        <v>26</v>
      </c>
    </row>
    <row r="1892" spans="1:7" x14ac:dyDescent="0.3">
      <c r="A1892">
        <v>1613</v>
      </c>
      <c r="B1892" t="s">
        <v>5543</v>
      </c>
      <c r="C1892">
        <v>18</v>
      </c>
      <c r="D1892" t="s">
        <v>3926</v>
      </c>
      <c r="E1892" t="s">
        <v>3923</v>
      </c>
      <c r="F1892" t="s">
        <v>1691</v>
      </c>
      <c r="G1892">
        <v>26</v>
      </c>
    </row>
    <row r="1893" spans="1:7" x14ac:dyDescent="0.3">
      <c r="A1893">
        <v>1731</v>
      </c>
      <c r="B1893" t="s">
        <v>5661</v>
      </c>
      <c r="C1893">
        <v>23</v>
      </c>
      <c r="D1893" t="s">
        <v>3926</v>
      </c>
      <c r="E1893" t="s">
        <v>3923</v>
      </c>
      <c r="F1893" t="s">
        <v>1691</v>
      </c>
      <c r="G1893">
        <v>26</v>
      </c>
    </row>
    <row r="1894" spans="1:7" x14ac:dyDescent="0.3">
      <c r="A1894">
        <v>1798</v>
      </c>
      <c r="B1894" t="s">
        <v>5728</v>
      </c>
      <c r="C1894">
        <v>62</v>
      </c>
      <c r="D1894" t="s">
        <v>3922</v>
      </c>
      <c r="E1894" t="s">
        <v>3923</v>
      </c>
      <c r="F1894" t="s">
        <v>1691</v>
      </c>
      <c r="G1894">
        <v>26</v>
      </c>
    </row>
    <row r="1895" spans="1:7" x14ac:dyDescent="0.3">
      <c r="A1895">
        <v>1931</v>
      </c>
      <c r="B1895" t="s">
        <v>5861</v>
      </c>
      <c r="C1895">
        <v>66</v>
      </c>
      <c r="D1895" t="s">
        <v>3922</v>
      </c>
      <c r="E1895" t="s">
        <v>3923</v>
      </c>
      <c r="F1895" t="s">
        <v>1691</v>
      </c>
      <c r="G1895">
        <v>26</v>
      </c>
    </row>
    <row r="1896" spans="1:7" x14ac:dyDescent="0.3">
      <c r="A1896">
        <v>1951</v>
      </c>
      <c r="B1896" t="s">
        <v>5881</v>
      </c>
      <c r="C1896">
        <v>43</v>
      </c>
      <c r="D1896" t="s">
        <v>7951</v>
      </c>
      <c r="E1896" t="s">
        <v>3923</v>
      </c>
      <c r="F1896" t="s">
        <v>1691</v>
      </c>
      <c r="G1896">
        <v>26</v>
      </c>
    </row>
    <row r="1897" spans="1:7" x14ac:dyDescent="0.3">
      <c r="A1897">
        <v>1958</v>
      </c>
      <c r="B1897" t="s">
        <v>5888</v>
      </c>
      <c r="C1897">
        <v>68</v>
      </c>
      <c r="D1897" t="s">
        <v>3922</v>
      </c>
      <c r="E1897" t="s">
        <v>3923</v>
      </c>
      <c r="F1897" t="s">
        <v>1691</v>
      </c>
      <c r="G1897">
        <v>26</v>
      </c>
    </row>
    <row r="1898" spans="1:7" x14ac:dyDescent="0.3">
      <c r="A1898">
        <v>1985</v>
      </c>
      <c r="B1898" t="s">
        <v>5915</v>
      </c>
      <c r="C1898">
        <v>26</v>
      </c>
      <c r="D1898" t="s">
        <v>7952</v>
      </c>
      <c r="E1898" t="s">
        <v>3923</v>
      </c>
      <c r="F1898" t="s">
        <v>1691</v>
      </c>
      <c r="G1898">
        <v>26</v>
      </c>
    </row>
    <row r="1899" spans="1:7" x14ac:dyDescent="0.3">
      <c r="A1899">
        <v>1989</v>
      </c>
      <c r="B1899" t="s">
        <v>5919</v>
      </c>
      <c r="C1899">
        <v>46</v>
      </c>
      <c r="D1899" t="s">
        <v>7951</v>
      </c>
      <c r="E1899" t="s">
        <v>3923</v>
      </c>
      <c r="F1899" t="s">
        <v>1691</v>
      </c>
      <c r="G1899">
        <v>26</v>
      </c>
    </row>
    <row r="1900" spans="1:7" x14ac:dyDescent="0.3">
      <c r="A1900">
        <v>2000</v>
      </c>
      <c r="B1900" t="s">
        <v>5930</v>
      </c>
      <c r="C1900">
        <v>39</v>
      </c>
      <c r="D1900" t="s">
        <v>7952</v>
      </c>
      <c r="E1900" t="s">
        <v>3923</v>
      </c>
      <c r="F1900" t="s">
        <v>1691</v>
      </c>
      <c r="G1900">
        <v>26</v>
      </c>
    </row>
    <row r="1901" spans="1:7" x14ac:dyDescent="0.3">
      <c r="A1901">
        <v>2010</v>
      </c>
      <c r="B1901" t="s">
        <v>5940</v>
      </c>
      <c r="C1901">
        <v>37</v>
      </c>
      <c r="D1901" t="s">
        <v>7952</v>
      </c>
      <c r="E1901" t="s">
        <v>3923</v>
      </c>
      <c r="F1901" t="s">
        <v>1691</v>
      </c>
      <c r="G1901">
        <v>26</v>
      </c>
    </row>
    <row r="1902" spans="1:7" x14ac:dyDescent="0.3">
      <c r="A1902">
        <v>2021</v>
      </c>
      <c r="B1902" t="s">
        <v>5951</v>
      </c>
      <c r="C1902">
        <v>41</v>
      </c>
      <c r="D1902" t="s">
        <v>7952</v>
      </c>
      <c r="E1902" t="s">
        <v>3923</v>
      </c>
      <c r="F1902" t="s">
        <v>1691</v>
      </c>
      <c r="G1902">
        <v>26</v>
      </c>
    </row>
    <row r="1903" spans="1:7" x14ac:dyDescent="0.3">
      <c r="A1903">
        <v>2046</v>
      </c>
      <c r="B1903" t="s">
        <v>5976</v>
      </c>
      <c r="C1903">
        <v>31</v>
      </c>
      <c r="D1903" t="s">
        <v>7952</v>
      </c>
      <c r="E1903" t="s">
        <v>3923</v>
      </c>
      <c r="F1903" t="s">
        <v>1691</v>
      </c>
      <c r="G1903">
        <v>26</v>
      </c>
    </row>
    <row r="1904" spans="1:7" x14ac:dyDescent="0.3">
      <c r="A1904">
        <v>2078</v>
      </c>
      <c r="B1904" t="s">
        <v>6008</v>
      </c>
      <c r="C1904">
        <v>64</v>
      </c>
      <c r="D1904" t="s">
        <v>3922</v>
      </c>
      <c r="E1904" t="s">
        <v>3923</v>
      </c>
      <c r="F1904" t="s">
        <v>1691</v>
      </c>
      <c r="G1904">
        <v>26</v>
      </c>
    </row>
    <row r="1905" spans="1:7" x14ac:dyDescent="0.3">
      <c r="A1905">
        <v>2084</v>
      </c>
      <c r="B1905" t="s">
        <v>6014</v>
      </c>
      <c r="C1905">
        <v>41</v>
      </c>
      <c r="D1905" t="s">
        <v>7952</v>
      </c>
      <c r="E1905" t="s">
        <v>3923</v>
      </c>
      <c r="F1905" t="s">
        <v>1691</v>
      </c>
      <c r="G1905">
        <v>26</v>
      </c>
    </row>
    <row r="1906" spans="1:7" x14ac:dyDescent="0.3">
      <c r="A1906">
        <v>2183</v>
      </c>
      <c r="B1906" t="s">
        <v>6113</v>
      </c>
      <c r="C1906">
        <v>42</v>
      </c>
      <c r="D1906" t="s">
        <v>7951</v>
      </c>
      <c r="E1906" t="s">
        <v>3923</v>
      </c>
      <c r="F1906" t="s">
        <v>1691</v>
      </c>
      <c r="G1906">
        <v>26</v>
      </c>
    </row>
    <row r="1907" spans="1:7" x14ac:dyDescent="0.3">
      <c r="A1907">
        <v>2235</v>
      </c>
      <c r="B1907" t="s">
        <v>6165</v>
      </c>
      <c r="C1907">
        <v>35</v>
      </c>
      <c r="D1907" t="s">
        <v>7952</v>
      </c>
      <c r="E1907" t="s">
        <v>3923</v>
      </c>
      <c r="F1907" t="s">
        <v>1691</v>
      </c>
      <c r="G1907">
        <v>26</v>
      </c>
    </row>
    <row r="1908" spans="1:7" x14ac:dyDescent="0.3">
      <c r="A1908">
        <v>2407</v>
      </c>
      <c r="B1908" t="s">
        <v>6337</v>
      </c>
      <c r="C1908">
        <v>54</v>
      </c>
      <c r="D1908" t="s">
        <v>7951</v>
      </c>
      <c r="E1908" t="s">
        <v>3923</v>
      </c>
      <c r="F1908" t="s">
        <v>1691</v>
      </c>
      <c r="G1908">
        <v>26</v>
      </c>
    </row>
    <row r="1909" spans="1:7" x14ac:dyDescent="0.3">
      <c r="A1909">
        <v>2417</v>
      </c>
      <c r="B1909" t="s">
        <v>6347</v>
      </c>
      <c r="C1909">
        <v>59</v>
      </c>
      <c r="D1909" t="s">
        <v>3922</v>
      </c>
      <c r="E1909" t="s">
        <v>3923</v>
      </c>
      <c r="F1909" t="s">
        <v>1691</v>
      </c>
      <c r="G1909">
        <v>26</v>
      </c>
    </row>
    <row r="1910" spans="1:7" x14ac:dyDescent="0.3">
      <c r="A1910">
        <v>2427</v>
      </c>
      <c r="B1910" t="s">
        <v>6357</v>
      </c>
      <c r="C1910">
        <v>70</v>
      </c>
      <c r="D1910" t="s">
        <v>3922</v>
      </c>
      <c r="E1910" t="s">
        <v>3923</v>
      </c>
      <c r="F1910" t="s">
        <v>1691</v>
      </c>
      <c r="G1910">
        <v>26</v>
      </c>
    </row>
    <row r="1911" spans="1:7" x14ac:dyDescent="0.3">
      <c r="A1911">
        <v>2480</v>
      </c>
      <c r="B1911" t="s">
        <v>6410</v>
      </c>
      <c r="C1911">
        <v>37</v>
      </c>
      <c r="D1911" t="s">
        <v>7952</v>
      </c>
      <c r="E1911" t="s">
        <v>3923</v>
      </c>
      <c r="F1911" t="s">
        <v>1691</v>
      </c>
      <c r="G1911">
        <v>26</v>
      </c>
    </row>
    <row r="1912" spans="1:7" x14ac:dyDescent="0.3">
      <c r="A1912">
        <v>2495</v>
      </c>
      <c r="B1912" t="s">
        <v>6425</v>
      </c>
      <c r="C1912">
        <v>42</v>
      </c>
      <c r="D1912" t="s">
        <v>7951</v>
      </c>
      <c r="E1912" t="s">
        <v>3923</v>
      </c>
      <c r="F1912" t="s">
        <v>1691</v>
      </c>
      <c r="G1912">
        <v>26</v>
      </c>
    </row>
    <row r="1913" spans="1:7" x14ac:dyDescent="0.3">
      <c r="A1913">
        <v>2575</v>
      </c>
      <c r="B1913" t="s">
        <v>6505</v>
      </c>
      <c r="C1913">
        <v>27</v>
      </c>
      <c r="D1913" t="s">
        <v>7952</v>
      </c>
      <c r="E1913" t="s">
        <v>3923</v>
      </c>
      <c r="F1913" t="s">
        <v>1691</v>
      </c>
      <c r="G1913">
        <v>26</v>
      </c>
    </row>
    <row r="1914" spans="1:7" x14ac:dyDescent="0.3">
      <c r="A1914">
        <v>2585</v>
      </c>
      <c r="B1914" t="s">
        <v>6515</v>
      </c>
      <c r="C1914">
        <v>26</v>
      </c>
      <c r="D1914" t="s">
        <v>7952</v>
      </c>
      <c r="E1914" t="s">
        <v>3923</v>
      </c>
      <c r="F1914" t="s">
        <v>1691</v>
      </c>
      <c r="G1914">
        <v>26</v>
      </c>
    </row>
    <row r="1915" spans="1:7" x14ac:dyDescent="0.3">
      <c r="A1915">
        <v>2671</v>
      </c>
      <c r="B1915" t="s">
        <v>6602</v>
      </c>
      <c r="C1915">
        <v>30</v>
      </c>
      <c r="D1915" t="s">
        <v>7952</v>
      </c>
      <c r="E1915" t="s">
        <v>6584</v>
      </c>
      <c r="F1915" t="s">
        <v>1691</v>
      </c>
      <c r="G1915">
        <v>26</v>
      </c>
    </row>
    <row r="1916" spans="1:7" x14ac:dyDescent="0.3">
      <c r="A1916">
        <v>2751</v>
      </c>
      <c r="B1916" t="s">
        <v>6682</v>
      </c>
      <c r="C1916">
        <v>51</v>
      </c>
      <c r="D1916" t="s">
        <v>7951</v>
      </c>
      <c r="E1916" t="s">
        <v>6584</v>
      </c>
      <c r="F1916" t="s">
        <v>1691</v>
      </c>
      <c r="G1916">
        <v>26</v>
      </c>
    </row>
    <row r="1917" spans="1:7" x14ac:dyDescent="0.3">
      <c r="A1917">
        <v>2784</v>
      </c>
      <c r="B1917" t="s">
        <v>6715</v>
      </c>
      <c r="C1917">
        <v>19</v>
      </c>
      <c r="D1917" t="s">
        <v>3926</v>
      </c>
      <c r="E1917" t="s">
        <v>6584</v>
      </c>
      <c r="F1917" t="s">
        <v>1691</v>
      </c>
      <c r="G1917">
        <v>26</v>
      </c>
    </row>
    <row r="1918" spans="1:7" x14ac:dyDescent="0.3">
      <c r="A1918">
        <v>3058</v>
      </c>
      <c r="B1918" t="s">
        <v>6989</v>
      </c>
      <c r="C1918">
        <v>67</v>
      </c>
      <c r="D1918" t="s">
        <v>3922</v>
      </c>
      <c r="E1918" t="s">
        <v>6584</v>
      </c>
      <c r="F1918" t="s">
        <v>1691</v>
      </c>
      <c r="G1918">
        <v>26</v>
      </c>
    </row>
    <row r="1919" spans="1:7" x14ac:dyDescent="0.3">
      <c r="A1919">
        <v>3087</v>
      </c>
      <c r="B1919" t="s">
        <v>7018</v>
      </c>
      <c r="C1919">
        <v>47</v>
      </c>
      <c r="D1919" t="s">
        <v>7951</v>
      </c>
      <c r="E1919" t="s">
        <v>6584</v>
      </c>
      <c r="F1919" t="s">
        <v>1691</v>
      </c>
      <c r="G1919">
        <v>26</v>
      </c>
    </row>
    <row r="1920" spans="1:7" x14ac:dyDescent="0.3">
      <c r="A1920">
        <v>3113</v>
      </c>
      <c r="B1920" t="s">
        <v>7044</v>
      </c>
      <c r="C1920">
        <v>19</v>
      </c>
      <c r="D1920" t="s">
        <v>3926</v>
      </c>
      <c r="E1920" t="s">
        <v>6584</v>
      </c>
      <c r="F1920" t="s">
        <v>1691</v>
      </c>
      <c r="G1920">
        <v>26</v>
      </c>
    </row>
    <row r="1921" spans="1:7" x14ac:dyDescent="0.3">
      <c r="A1921">
        <v>3133</v>
      </c>
      <c r="B1921" t="s">
        <v>7064</v>
      </c>
      <c r="C1921">
        <v>33</v>
      </c>
      <c r="D1921" t="s">
        <v>7952</v>
      </c>
      <c r="E1921" t="s">
        <v>6584</v>
      </c>
      <c r="F1921" t="s">
        <v>1691</v>
      </c>
      <c r="G1921">
        <v>26</v>
      </c>
    </row>
    <row r="1922" spans="1:7" x14ac:dyDescent="0.3">
      <c r="A1922">
        <v>3144</v>
      </c>
      <c r="B1922" t="s">
        <v>7075</v>
      </c>
      <c r="C1922">
        <v>68</v>
      </c>
      <c r="D1922" t="s">
        <v>3922</v>
      </c>
      <c r="E1922" t="s">
        <v>6584</v>
      </c>
      <c r="F1922" t="s">
        <v>1691</v>
      </c>
      <c r="G1922">
        <v>26</v>
      </c>
    </row>
    <row r="1923" spans="1:7" x14ac:dyDescent="0.3">
      <c r="A1923">
        <v>3172</v>
      </c>
      <c r="B1923" t="s">
        <v>7103</v>
      </c>
      <c r="C1923">
        <v>68</v>
      </c>
      <c r="D1923" t="s">
        <v>3922</v>
      </c>
      <c r="E1923" t="s">
        <v>6584</v>
      </c>
      <c r="F1923" t="s">
        <v>1691</v>
      </c>
      <c r="G1923">
        <v>26</v>
      </c>
    </row>
    <row r="1924" spans="1:7" x14ac:dyDescent="0.3">
      <c r="A1924">
        <v>3176</v>
      </c>
      <c r="B1924" t="s">
        <v>7107</v>
      </c>
      <c r="C1924">
        <v>35</v>
      </c>
      <c r="D1924" t="s">
        <v>7952</v>
      </c>
      <c r="E1924" t="s">
        <v>6584</v>
      </c>
      <c r="F1924" t="s">
        <v>1691</v>
      </c>
      <c r="G1924">
        <v>26</v>
      </c>
    </row>
    <row r="1925" spans="1:7" x14ac:dyDescent="0.3">
      <c r="A1925">
        <v>3359</v>
      </c>
      <c r="B1925" t="s">
        <v>7290</v>
      </c>
      <c r="C1925">
        <v>56</v>
      </c>
      <c r="D1925" t="s">
        <v>7951</v>
      </c>
      <c r="E1925" t="s">
        <v>6584</v>
      </c>
      <c r="F1925" t="s">
        <v>1691</v>
      </c>
      <c r="G1925">
        <v>26</v>
      </c>
    </row>
    <row r="1926" spans="1:7" x14ac:dyDescent="0.3">
      <c r="A1926">
        <v>3503</v>
      </c>
      <c r="B1926" t="s">
        <v>7434</v>
      </c>
      <c r="C1926">
        <v>31</v>
      </c>
      <c r="D1926" t="s">
        <v>7952</v>
      </c>
      <c r="E1926" t="s">
        <v>6584</v>
      </c>
      <c r="F1926" t="s">
        <v>1691</v>
      </c>
      <c r="G1926">
        <v>26</v>
      </c>
    </row>
    <row r="1927" spans="1:7" x14ac:dyDescent="0.3">
      <c r="A1927">
        <v>3568</v>
      </c>
      <c r="B1927" t="s">
        <v>7499</v>
      </c>
      <c r="C1927">
        <v>32</v>
      </c>
      <c r="D1927" t="s">
        <v>7952</v>
      </c>
      <c r="E1927" t="s">
        <v>6584</v>
      </c>
      <c r="F1927" t="s">
        <v>1691</v>
      </c>
      <c r="G1927">
        <v>26</v>
      </c>
    </row>
    <row r="1928" spans="1:7" x14ac:dyDescent="0.3">
      <c r="A1928">
        <v>3613</v>
      </c>
      <c r="B1928" t="s">
        <v>7544</v>
      </c>
      <c r="C1928">
        <v>47</v>
      </c>
      <c r="D1928" t="s">
        <v>7951</v>
      </c>
      <c r="E1928" t="s">
        <v>6584</v>
      </c>
      <c r="F1928" t="s">
        <v>1691</v>
      </c>
      <c r="G1928">
        <v>26</v>
      </c>
    </row>
    <row r="1929" spans="1:7" x14ac:dyDescent="0.3">
      <c r="A1929">
        <v>3632</v>
      </c>
      <c r="B1929" t="s">
        <v>7563</v>
      </c>
      <c r="C1929">
        <v>48</v>
      </c>
      <c r="D1929" t="s">
        <v>7951</v>
      </c>
      <c r="E1929" t="s">
        <v>6584</v>
      </c>
      <c r="F1929" t="s">
        <v>1691</v>
      </c>
      <c r="G1929">
        <v>26</v>
      </c>
    </row>
    <row r="1930" spans="1:7" x14ac:dyDescent="0.3">
      <c r="A1930">
        <v>3697</v>
      </c>
      <c r="B1930" t="s">
        <v>7628</v>
      </c>
      <c r="C1930">
        <v>63</v>
      </c>
      <c r="D1930" t="s">
        <v>3922</v>
      </c>
      <c r="E1930" t="s">
        <v>6584</v>
      </c>
      <c r="F1930" t="s">
        <v>1691</v>
      </c>
      <c r="G1930">
        <v>26</v>
      </c>
    </row>
    <row r="1931" spans="1:7" x14ac:dyDescent="0.3">
      <c r="A1931">
        <v>3741</v>
      </c>
      <c r="B1931" t="s">
        <v>7672</v>
      </c>
      <c r="C1931">
        <v>42</v>
      </c>
      <c r="D1931" t="s">
        <v>7951</v>
      </c>
      <c r="E1931" t="s">
        <v>6584</v>
      </c>
      <c r="F1931" t="s">
        <v>1691</v>
      </c>
      <c r="G1931">
        <v>26</v>
      </c>
    </row>
    <row r="1932" spans="1:7" x14ac:dyDescent="0.3">
      <c r="A1932">
        <v>3742</v>
      </c>
      <c r="B1932" t="s">
        <v>7673</v>
      </c>
      <c r="C1932">
        <v>58</v>
      </c>
      <c r="D1932" t="s">
        <v>3922</v>
      </c>
      <c r="E1932" t="s">
        <v>6584</v>
      </c>
      <c r="F1932" t="s">
        <v>1691</v>
      </c>
      <c r="G1932">
        <v>26</v>
      </c>
    </row>
    <row r="1933" spans="1:7" x14ac:dyDescent="0.3">
      <c r="A1933">
        <v>3745</v>
      </c>
      <c r="B1933" t="s">
        <v>7676</v>
      </c>
      <c r="C1933">
        <v>24</v>
      </c>
      <c r="D1933" t="s">
        <v>3926</v>
      </c>
      <c r="E1933" t="s">
        <v>6584</v>
      </c>
      <c r="F1933" t="s">
        <v>1691</v>
      </c>
      <c r="G1933">
        <v>26</v>
      </c>
    </row>
    <row r="1934" spans="1:7" x14ac:dyDescent="0.3">
      <c r="A1934">
        <v>3756</v>
      </c>
      <c r="B1934" t="s">
        <v>7687</v>
      </c>
      <c r="C1934">
        <v>64</v>
      </c>
      <c r="D1934" t="s">
        <v>3922</v>
      </c>
      <c r="E1934" t="s">
        <v>6584</v>
      </c>
      <c r="F1934" t="s">
        <v>1691</v>
      </c>
      <c r="G1934">
        <v>26</v>
      </c>
    </row>
    <row r="1935" spans="1:7" x14ac:dyDescent="0.3">
      <c r="A1935">
        <v>3815</v>
      </c>
      <c r="B1935" t="s">
        <v>7746</v>
      </c>
      <c r="C1935">
        <v>45</v>
      </c>
      <c r="D1935" t="s">
        <v>7951</v>
      </c>
      <c r="E1935" t="s">
        <v>6584</v>
      </c>
      <c r="F1935" t="s">
        <v>1691</v>
      </c>
      <c r="G1935">
        <v>26</v>
      </c>
    </row>
    <row r="1936" spans="1:7" x14ac:dyDescent="0.3">
      <c r="A1936">
        <v>3859</v>
      </c>
      <c r="B1936" t="s">
        <v>7790</v>
      </c>
      <c r="C1936">
        <v>30</v>
      </c>
      <c r="D1936" t="s">
        <v>7952</v>
      </c>
      <c r="E1936" t="s">
        <v>6584</v>
      </c>
      <c r="F1936" t="s">
        <v>1691</v>
      </c>
      <c r="G1936">
        <v>26</v>
      </c>
    </row>
    <row r="1937" spans="1:7" x14ac:dyDescent="0.3">
      <c r="A1937">
        <v>46</v>
      </c>
      <c r="B1937" t="s">
        <v>3976</v>
      </c>
      <c r="C1937">
        <v>50</v>
      </c>
      <c r="D1937" t="s">
        <v>7951</v>
      </c>
      <c r="E1937" t="s">
        <v>3923</v>
      </c>
      <c r="F1937" t="s">
        <v>7</v>
      </c>
      <c r="G1937">
        <v>25</v>
      </c>
    </row>
    <row r="1938" spans="1:7" x14ac:dyDescent="0.3">
      <c r="A1938">
        <v>134</v>
      </c>
      <c r="B1938" t="s">
        <v>4064</v>
      </c>
      <c r="C1938">
        <v>52</v>
      </c>
      <c r="D1938" t="s">
        <v>7951</v>
      </c>
      <c r="E1938" t="s">
        <v>3923</v>
      </c>
      <c r="F1938" t="s">
        <v>7</v>
      </c>
      <c r="G1938">
        <v>25</v>
      </c>
    </row>
    <row r="1939" spans="1:7" x14ac:dyDescent="0.3">
      <c r="A1939">
        <v>135</v>
      </c>
      <c r="B1939" t="s">
        <v>4065</v>
      </c>
      <c r="C1939">
        <v>43</v>
      </c>
      <c r="D1939" t="s">
        <v>7951</v>
      </c>
      <c r="E1939" t="s">
        <v>3923</v>
      </c>
      <c r="F1939" t="s">
        <v>7</v>
      </c>
      <c r="G1939">
        <v>25</v>
      </c>
    </row>
    <row r="1940" spans="1:7" x14ac:dyDescent="0.3">
      <c r="A1940">
        <v>144</v>
      </c>
      <c r="B1940" t="s">
        <v>4074</v>
      </c>
      <c r="C1940">
        <v>30</v>
      </c>
      <c r="D1940" t="s">
        <v>7952</v>
      </c>
      <c r="E1940" t="s">
        <v>3923</v>
      </c>
      <c r="F1940" t="s">
        <v>7</v>
      </c>
      <c r="G1940">
        <v>25</v>
      </c>
    </row>
    <row r="1941" spans="1:7" x14ac:dyDescent="0.3">
      <c r="A1941">
        <v>145</v>
      </c>
      <c r="B1941" t="s">
        <v>4075</v>
      </c>
      <c r="C1941">
        <v>19</v>
      </c>
      <c r="D1941" t="s">
        <v>3926</v>
      </c>
      <c r="E1941" t="s">
        <v>3923</v>
      </c>
      <c r="F1941" t="s">
        <v>7</v>
      </c>
      <c r="G1941">
        <v>25</v>
      </c>
    </row>
    <row r="1942" spans="1:7" x14ac:dyDescent="0.3">
      <c r="A1942">
        <v>206</v>
      </c>
      <c r="B1942" t="s">
        <v>4136</v>
      </c>
      <c r="C1942">
        <v>67</v>
      </c>
      <c r="D1942" t="s">
        <v>3922</v>
      </c>
      <c r="E1942" t="s">
        <v>3923</v>
      </c>
      <c r="F1942" t="s">
        <v>7</v>
      </c>
      <c r="G1942">
        <v>25</v>
      </c>
    </row>
    <row r="1943" spans="1:7" x14ac:dyDescent="0.3">
      <c r="A1943">
        <v>228</v>
      </c>
      <c r="B1943" t="s">
        <v>4158</v>
      </c>
      <c r="C1943">
        <v>50</v>
      </c>
      <c r="D1943" t="s">
        <v>7951</v>
      </c>
      <c r="E1943" t="s">
        <v>3923</v>
      </c>
      <c r="F1943" t="s">
        <v>7</v>
      </c>
      <c r="G1943">
        <v>25</v>
      </c>
    </row>
    <row r="1944" spans="1:7" x14ac:dyDescent="0.3">
      <c r="A1944">
        <v>256</v>
      </c>
      <c r="B1944" t="s">
        <v>4186</v>
      </c>
      <c r="C1944">
        <v>43</v>
      </c>
      <c r="D1944" t="s">
        <v>7951</v>
      </c>
      <c r="E1944" t="s">
        <v>3923</v>
      </c>
      <c r="F1944" t="s">
        <v>7</v>
      </c>
      <c r="G1944">
        <v>25</v>
      </c>
    </row>
    <row r="1945" spans="1:7" x14ac:dyDescent="0.3">
      <c r="A1945">
        <v>302</v>
      </c>
      <c r="B1945" t="s">
        <v>4232</v>
      </c>
      <c r="C1945">
        <v>46</v>
      </c>
      <c r="D1945" t="s">
        <v>7951</v>
      </c>
      <c r="E1945" t="s">
        <v>3923</v>
      </c>
      <c r="F1945" t="s">
        <v>7</v>
      </c>
      <c r="G1945">
        <v>25</v>
      </c>
    </row>
    <row r="1946" spans="1:7" x14ac:dyDescent="0.3">
      <c r="A1946">
        <v>392</v>
      </c>
      <c r="B1946" t="s">
        <v>4322</v>
      </c>
      <c r="C1946">
        <v>37</v>
      </c>
      <c r="D1946" t="s">
        <v>7952</v>
      </c>
      <c r="E1946" t="s">
        <v>3923</v>
      </c>
      <c r="F1946" t="s">
        <v>7</v>
      </c>
      <c r="G1946">
        <v>25</v>
      </c>
    </row>
    <row r="1947" spans="1:7" x14ac:dyDescent="0.3">
      <c r="A1947">
        <v>399</v>
      </c>
      <c r="B1947" t="s">
        <v>4329</v>
      </c>
      <c r="C1947">
        <v>20</v>
      </c>
      <c r="D1947" t="s">
        <v>3926</v>
      </c>
      <c r="E1947" t="s">
        <v>3923</v>
      </c>
      <c r="F1947" t="s">
        <v>7</v>
      </c>
      <c r="G1947">
        <v>25</v>
      </c>
    </row>
    <row r="1948" spans="1:7" x14ac:dyDescent="0.3">
      <c r="A1948">
        <v>466</v>
      </c>
      <c r="B1948" t="s">
        <v>4396</v>
      </c>
      <c r="C1948">
        <v>54</v>
      </c>
      <c r="D1948" t="s">
        <v>7951</v>
      </c>
      <c r="E1948" t="s">
        <v>3923</v>
      </c>
      <c r="F1948" t="s">
        <v>7</v>
      </c>
      <c r="G1948">
        <v>25</v>
      </c>
    </row>
    <row r="1949" spans="1:7" x14ac:dyDescent="0.3">
      <c r="A1949">
        <v>467</v>
      </c>
      <c r="B1949" t="s">
        <v>4397</v>
      </c>
      <c r="C1949">
        <v>38</v>
      </c>
      <c r="D1949" t="s">
        <v>7952</v>
      </c>
      <c r="E1949" t="s">
        <v>3923</v>
      </c>
      <c r="F1949" t="s">
        <v>7</v>
      </c>
      <c r="G1949">
        <v>25</v>
      </c>
    </row>
    <row r="1950" spans="1:7" x14ac:dyDescent="0.3">
      <c r="A1950">
        <v>531</v>
      </c>
      <c r="B1950" t="s">
        <v>4461</v>
      </c>
      <c r="C1950">
        <v>48</v>
      </c>
      <c r="D1950" t="s">
        <v>7951</v>
      </c>
      <c r="E1950" t="s">
        <v>3923</v>
      </c>
      <c r="F1950" t="s">
        <v>7</v>
      </c>
      <c r="G1950">
        <v>25</v>
      </c>
    </row>
    <row r="1951" spans="1:7" x14ac:dyDescent="0.3">
      <c r="A1951">
        <v>562</v>
      </c>
      <c r="B1951" t="s">
        <v>4492</v>
      </c>
      <c r="C1951">
        <v>65</v>
      </c>
      <c r="D1951" t="s">
        <v>3922</v>
      </c>
      <c r="E1951" t="s">
        <v>3923</v>
      </c>
      <c r="F1951" t="s">
        <v>7</v>
      </c>
      <c r="G1951">
        <v>25</v>
      </c>
    </row>
    <row r="1952" spans="1:7" x14ac:dyDescent="0.3">
      <c r="A1952">
        <v>601</v>
      </c>
      <c r="B1952" t="s">
        <v>4531</v>
      </c>
      <c r="C1952">
        <v>22</v>
      </c>
      <c r="D1952" t="s">
        <v>3926</v>
      </c>
      <c r="E1952" t="s">
        <v>3923</v>
      </c>
      <c r="F1952" t="s">
        <v>7</v>
      </c>
      <c r="G1952">
        <v>25</v>
      </c>
    </row>
    <row r="1953" spans="1:7" x14ac:dyDescent="0.3">
      <c r="A1953">
        <v>679</v>
      </c>
      <c r="B1953" t="s">
        <v>4609</v>
      </c>
      <c r="C1953">
        <v>27</v>
      </c>
      <c r="D1953" t="s">
        <v>7952</v>
      </c>
      <c r="E1953" t="s">
        <v>3923</v>
      </c>
      <c r="F1953" t="s">
        <v>7</v>
      </c>
      <c r="G1953">
        <v>25</v>
      </c>
    </row>
    <row r="1954" spans="1:7" x14ac:dyDescent="0.3">
      <c r="A1954">
        <v>719</v>
      </c>
      <c r="B1954" t="s">
        <v>4649</v>
      </c>
      <c r="C1954">
        <v>22</v>
      </c>
      <c r="D1954" t="s">
        <v>3926</v>
      </c>
      <c r="E1954" t="s">
        <v>3923</v>
      </c>
      <c r="F1954" t="s">
        <v>7</v>
      </c>
      <c r="G1954">
        <v>25</v>
      </c>
    </row>
    <row r="1955" spans="1:7" x14ac:dyDescent="0.3">
      <c r="A1955">
        <v>760</v>
      </c>
      <c r="B1955" t="s">
        <v>4690</v>
      </c>
      <c r="C1955">
        <v>51</v>
      </c>
      <c r="D1955" t="s">
        <v>7951</v>
      </c>
      <c r="E1955" t="s">
        <v>3923</v>
      </c>
      <c r="F1955" t="s">
        <v>7</v>
      </c>
      <c r="G1955">
        <v>25</v>
      </c>
    </row>
    <row r="1956" spans="1:7" x14ac:dyDescent="0.3">
      <c r="A1956">
        <v>788</v>
      </c>
      <c r="B1956" t="s">
        <v>4718</v>
      </c>
      <c r="C1956">
        <v>53</v>
      </c>
      <c r="D1956" t="s">
        <v>7951</v>
      </c>
      <c r="E1956" t="s">
        <v>3923</v>
      </c>
      <c r="F1956" t="s">
        <v>7</v>
      </c>
      <c r="G1956">
        <v>25</v>
      </c>
    </row>
    <row r="1957" spans="1:7" x14ac:dyDescent="0.3">
      <c r="A1957">
        <v>843</v>
      </c>
      <c r="B1957" t="s">
        <v>4773</v>
      </c>
      <c r="C1957">
        <v>59</v>
      </c>
      <c r="D1957" t="s">
        <v>3922</v>
      </c>
      <c r="E1957" t="s">
        <v>3923</v>
      </c>
      <c r="F1957" t="s">
        <v>7</v>
      </c>
      <c r="G1957">
        <v>25</v>
      </c>
    </row>
    <row r="1958" spans="1:7" x14ac:dyDescent="0.3">
      <c r="A1958">
        <v>873</v>
      </c>
      <c r="B1958" t="s">
        <v>4803</v>
      </c>
      <c r="C1958">
        <v>56</v>
      </c>
      <c r="D1958" t="s">
        <v>7951</v>
      </c>
      <c r="E1958" t="s">
        <v>3923</v>
      </c>
      <c r="F1958" t="s">
        <v>7</v>
      </c>
      <c r="G1958">
        <v>25</v>
      </c>
    </row>
    <row r="1959" spans="1:7" x14ac:dyDescent="0.3">
      <c r="A1959">
        <v>881</v>
      </c>
      <c r="B1959" t="s">
        <v>4811</v>
      </c>
      <c r="C1959">
        <v>39</v>
      </c>
      <c r="D1959" t="s">
        <v>7952</v>
      </c>
      <c r="E1959" t="s">
        <v>3923</v>
      </c>
      <c r="F1959" t="s">
        <v>7</v>
      </c>
      <c r="G1959">
        <v>25</v>
      </c>
    </row>
    <row r="1960" spans="1:7" x14ac:dyDescent="0.3">
      <c r="A1960">
        <v>994</v>
      </c>
      <c r="B1960" t="s">
        <v>4924</v>
      </c>
      <c r="C1960">
        <v>51</v>
      </c>
      <c r="D1960" t="s">
        <v>7951</v>
      </c>
      <c r="E1960" t="s">
        <v>3923</v>
      </c>
      <c r="F1960" t="s">
        <v>7</v>
      </c>
      <c r="G1960">
        <v>25</v>
      </c>
    </row>
    <row r="1961" spans="1:7" x14ac:dyDescent="0.3">
      <c r="A1961">
        <v>1060</v>
      </c>
      <c r="B1961" t="s">
        <v>4990</v>
      </c>
      <c r="C1961">
        <v>22</v>
      </c>
      <c r="D1961" t="s">
        <v>3926</v>
      </c>
      <c r="E1961" t="s">
        <v>3923</v>
      </c>
      <c r="F1961" t="s">
        <v>1691</v>
      </c>
      <c r="G1961">
        <v>25</v>
      </c>
    </row>
    <row r="1962" spans="1:7" x14ac:dyDescent="0.3">
      <c r="A1962">
        <v>1095</v>
      </c>
      <c r="B1962" t="s">
        <v>5025</v>
      </c>
      <c r="C1962">
        <v>25</v>
      </c>
      <c r="D1962" t="s">
        <v>3926</v>
      </c>
      <c r="E1962" t="s">
        <v>3923</v>
      </c>
      <c r="F1962" t="s">
        <v>1691</v>
      </c>
      <c r="G1962">
        <v>25</v>
      </c>
    </row>
    <row r="1963" spans="1:7" x14ac:dyDescent="0.3">
      <c r="A1963">
        <v>1122</v>
      </c>
      <c r="B1963" t="s">
        <v>5052</v>
      </c>
      <c r="C1963">
        <v>63</v>
      </c>
      <c r="D1963" t="s">
        <v>3922</v>
      </c>
      <c r="E1963" t="s">
        <v>3923</v>
      </c>
      <c r="F1963" t="s">
        <v>1691</v>
      </c>
      <c r="G1963">
        <v>25</v>
      </c>
    </row>
    <row r="1964" spans="1:7" x14ac:dyDescent="0.3">
      <c r="A1964">
        <v>1133</v>
      </c>
      <c r="B1964" t="s">
        <v>5063</v>
      </c>
      <c r="C1964">
        <v>50</v>
      </c>
      <c r="D1964" t="s">
        <v>7951</v>
      </c>
      <c r="E1964" t="s">
        <v>3923</v>
      </c>
      <c r="F1964" t="s">
        <v>1691</v>
      </c>
      <c r="G1964">
        <v>25</v>
      </c>
    </row>
    <row r="1965" spans="1:7" x14ac:dyDescent="0.3">
      <c r="A1965">
        <v>1145</v>
      </c>
      <c r="B1965" t="s">
        <v>5075</v>
      </c>
      <c r="C1965">
        <v>41</v>
      </c>
      <c r="D1965" t="s">
        <v>7952</v>
      </c>
      <c r="E1965" t="s">
        <v>3923</v>
      </c>
      <c r="F1965" t="s">
        <v>1691</v>
      </c>
      <c r="G1965">
        <v>25</v>
      </c>
    </row>
    <row r="1966" spans="1:7" x14ac:dyDescent="0.3">
      <c r="A1966">
        <v>1269</v>
      </c>
      <c r="B1966" t="s">
        <v>5199</v>
      </c>
      <c r="C1966">
        <v>23</v>
      </c>
      <c r="D1966" t="s">
        <v>3926</v>
      </c>
      <c r="E1966" t="s">
        <v>3923</v>
      </c>
      <c r="F1966" t="s">
        <v>1691</v>
      </c>
      <c r="G1966">
        <v>25</v>
      </c>
    </row>
    <row r="1967" spans="1:7" x14ac:dyDescent="0.3">
      <c r="A1967">
        <v>1359</v>
      </c>
      <c r="B1967" t="s">
        <v>5289</v>
      </c>
      <c r="C1967">
        <v>19</v>
      </c>
      <c r="D1967" t="s">
        <v>3926</v>
      </c>
      <c r="E1967" t="s">
        <v>3923</v>
      </c>
      <c r="F1967" t="s">
        <v>1691</v>
      </c>
      <c r="G1967">
        <v>25</v>
      </c>
    </row>
    <row r="1968" spans="1:7" x14ac:dyDescent="0.3">
      <c r="A1968">
        <v>1368</v>
      </c>
      <c r="B1968" t="s">
        <v>5298</v>
      </c>
      <c r="C1968">
        <v>60</v>
      </c>
      <c r="D1968" t="s">
        <v>3922</v>
      </c>
      <c r="E1968" t="s">
        <v>3923</v>
      </c>
      <c r="F1968" t="s">
        <v>1691</v>
      </c>
      <c r="G1968">
        <v>25</v>
      </c>
    </row>
    <row r="1969" spans="1:7" x14ac:dyDescent="0.3">
      <c r="A1969">
        <v>1399</v>
      </c>
      <c r="B1969" t="s">
        <v>5329</v>
      </c>
      <c r="C1969">
        <v>30</v>
      </c>
      <c r="D1969" t="s">
        <v>7952</v>
      </c>
      <c r="E1969" t="s">
        <v>3923</v>
      </c>
      <c r="F1969" t="s">
        <v>1691</v>
      </c>
      <c r="G1969">
        <v>25</v>
      </c>
    </row>
    <row r="1970" spans="1:7" x14ac:dyDescent="0.3">
      <c r="A1970">
        <v>1440</v>
      </c>
      <c r="B1970" t="s">
        <v>5370</v>
      </c>
      <c r="C1970">
        <v>25</v>
      </c>
      <c r="D1970" t="s">
        <v>3926</v>
      </c>
      <c r="E1970" t="s">
        <v>3923</v>
      </c>
      <c r="F1970" t="s">
        <v>1691</v>
      </c>
      <c r="G1970">
        <v>25</v>
      </c>
    </row>
    <row r="1971" spans="1:7" x14ac:dyDescent="0.3">
      <c r="A1971">
        <v>1448</v>
      </c>
      <c r="B1971" t="s">
        <v>5378</v>
      </c>
      <c r="C1971">
        <v>23</v>
      </c>
      <c r="D1971" t="s">
        <v>3926</v>
      </c>
      <c r="E1971" t="s">
        <v>3923</v>
      </c>
      <c r="F1971" t="s">
        <v>1691</v>
      </c>
      <c r="G1971">
        <v>25</v>
      </c>
    </row>
    <row r="1972" spans="1:7" x14ac:dyDescent="0.3">
      <c r="A1972">
        <v>1451</v>
      </c>
      <c r="B1972" t="s">
        <v>5381</v>
      </c>
      <c r="C1972">
        <v>25</v>
      </c>
      <c r="D1972" t="s">
        <v>3926</v>
      </c>
      <c r="E1972" t="s">
        <v>3923</v>
      </c>
      <c r="F1972" t="s">
        <v>1691</v>
      </c>
      <c r="G1972">
        <v>25</v>
      </c>
    </row>
    <row r="1973" spans="1:7" x14ac:dyDescent="0.3">
      <c r="A1973">
        <v>1574</v>
      </c>
      <c r="B1973" t="s">
        <v>5504</v>
      </c>
      <c r="C1973">
        <v>36</v>
      </c>
      <c r="D1973" t="s">
        <v>7952</v>
      </c>
      <c r="E1973" t="s">
        <v>3923</v>
      </c>
      <c r="F1973" t="s">
        <v>1691</v>
      </c>
      <c r="G1973">
        <v>25</v>
      </c>
    </row>
    <row r="1974" spans="1:7" x14ac:dyDescent="0.3">
      <c r="A1974">
        <v>1594</v>
      </c>
      <c r="B1974" t="s">
        <v>5524</v>
      </c>
      <c r="C1974">
        <v>61</v>
      </c>
      <c r="D1974" t="s">
        <v>3922</v>
      </c>
      <c r="E1974" t="s">
        <v>3923</v>
      </c>
      <c r="F1974" t="s">
        <v>1691</v>
      </c>
      <c r="G1974">
        <v>25</v>
      </c>
    </row>
    <row r="1975" spans="1:7" x14ac:dyDescent="0.3">
      <c r="A1975">
        <v>1605</v>
      </c>
      <c r="B1975" t="s">
        <v>5535</v>
      </c>
      <c r="C1975">
        <v>18</v>
      </c>
      <c r="D1975" t="s">
        <v>3926</v>
      </c>
      <c r="E1975" t="s">
        <v>3923</v>
      </c>
      <c r="F1975" t="s">
        <v>1691</v>
      </c>
      <c r="G1975">
        <v>25</v>
      </c>
    </row>
    <row r="1976" spans="1:7" x14ac:dyDescent="0.3">
      <c r="A1976">
        <v>1672</v>
      </c>
      <c r="B1976" t="s">
        <v>5602</v>
      </c>
      <c r="C1976">
        <v>31</v>
      </c>
      <c r="D1976" t="s">
        <v>7952</v>
      </c>
      <c r="E1976" t="s">
        <v>3923</v>
      </c>
      <c r="F1976" t="s">
        <v>1691</v>
      </c>
      <c r="G1976">
        <v>25</v>
      </c>
    </row>
    <row r="1977" spans="1:7" x14ac:dyDescent="0.3">
      <c r="A1977">
        <v>1687</v>
      </c>
      <c r="B1977" t="s">
        <v>5617</v>
      </c>
      <c r="C1977">
        <v>22</v>
      </c>
      <c r="D1977" t="s">
        <v>3926</v>
      </c>
      <c r="E1977" t="s">
        <v>3923</v>
      </c>
      <c r="F1977" t="s">
        <v>1691</v>
      </c>
      <c r="G1977">
        <v>25</v>
      </c>
    </row>
    <row r="1978" spans="1:7" x14ac:dyDescent="0.3">
      <c r="A1978">
        <v>1707</v>
      </c>
      <c r="B1978" t="s">
        <v>5637</v>
      </c>
      <c r="C1978">
        <v>37</v>
      </c>
      <c r="D1978" t="s">
        <v>7952</v>
      </c>
      <c r="E1978" t="s">
        <v>3923</v>
      </c>
      <c r="F1978" t="s">
        <v>1691</v>
      </c>
      <c r="G1978">
        <v>25</v>
      </c>
    </row>
    <row r="1979" spans="1:7" x14ac:dyDescent="0.3">
      <c r="A1979">
        <v>1708</v>
      </c>
      <c r="B1979" t="s">
        <v>5638</v>
      </c>
      <c r="C1979">
        <v>25</v>
      </c>
      <c r="D1979" t="s">
        <v>3926</v>
      </c>
      <c r="E1979" t="s">
        <v>3923</v>
      </c>
      <c r="F1979" t="s">
        <v>1691</v>
      </c>
      <c r="G1979">
        <v>25</v>
      </c>
    </row>
    <row r="1980" spans="1:7" x14ac:dyDescent="0.3">
      <c r="A1980">
        <v>1883</v>
      </c>
      <c r="B1980" t="s">
        <v>5813</v>
      </c>
      <c r="C1980">
        <v>44</v>
      </c>
      <c r="D1980" t="s">
        <v>7951</v>
      </c>
      <c r="E1980" t="s">
        <v>3923</v>
      </c>
      <c r="F1980" t="s">
        <v>1691</v>
      </c>
      <c r="G1980">
        <v>25</v>
      </c>
    </row>
    <row r="1981" spans="1:7" x14ac:dyDescent="0.3">
      <c r="A1981">
        <v>1899</v>
      </c>
      <c r="B1981" t="s">
        <v>5829</v>
      </c>
      <c r="C1981">
        <v>59</v>
      </c>
      <c r="D1981" t="s">
        <v>3922</v>
      </c>
      <c r="E1981" t="s">
        <v>3923</v>
      </c>
      <c r="F1981" t="s">
        <v>1691</v>
      </c>
      <c r="G1981">
        <v>25</v>
      </c>
    </row>
    <row r="1982" spans="1:7" x14ac:dyDescent="0.3">
      <c r="A1982">
        <v>1966</v>
      </c>
      <c r="B1982" t="s">
        <v>5896</v>
      </c>
      <c r="C1982">
        <v>67</v>
      </c>
      <c r="D1982" t="s">
        <v>3922</v>
      </c>
      <c r="E1982" t="s">
        <v>3923</v>
      </c>
      <c r="F1982" t="s">
        <v>1691</v>
      </c>
      <c r="G1982">
        <v>25</v>
      </c>
    </row>
    <row r="1983" spans="1:7" x14ac:dyDescent="0.3">
      <c r="A1983">
        <v>1969</v>
      </c>
      <c r="B1983" t="s">
        <v>5899</v>
      </c>
      <c r="C1983">
        <v>67</v>
      </c>
      <c r="D1983" t="s">
        <v>3922</v>
      </c>
      <c r="E1983" t="s">
        <v>3923</v>
      </c>
      <c r="F1983" t="s">
        <v>1691</v>
      </c>
      <c r="G1983">
        <v>25</v>
      </c>
    </row>
    <row r="1984" spans="1:7" x14ac:dyDescent="0.3">
      <c r="A1984">
        <v>1981</v>
      </c>
      <c r="B1984" t="s">
        <v>5911</v>
      </c>
      <c r="C1984">
        <v>51</v>
      </c>
      <c r="D1984" t="s">
        <v>7951</v>
      </c>
      <c r="E1984" t="s">
        <v>3923</v>
      </c>
      <c r="F1984" t="s">
        <v>1691</v>
      </c>
      <c r="G1984">
        <v>25</v>
      </c>
    </row>
    <row r="1985" spans="1:7" x14ac:dyDescent="0.3">
      <c r="A1985">
        <v>2001</v>
      </c>
      <c r="B1985" t="s">
        <v>5931</v>
      </c>
      <c r="C1985">
        <v>26</v>
      </c>
      <c r="D1985" t="s">
        <v>7952</v>
      </c>
      <c r="E1985" t="s">
        <v>3923</v>
      </c>
      <c r="F1985" t="s">
        <v>1691</v>
      </c>
      <c r="G1985">
        <v>25</v>
      </c>
    </row>
    <row r="1986" spans="1:7" x14ac:dyDescent="0.3">
      <c r="A1986">
        <v>2014</v>
      </c>
      <c r="B1986" t="s">
        <v>5944</v>
      </c>
      <c r="C1986">
        <v>39</v>
      </c>
      <c r="D1986" t="s">
        <v>7952</v>
      </c>
      <c r="E1986" t="s">
        <v>3923</v>
      </c>
      <c r="F1986" t="s">
        <v>1691</v>
      </c>
      <c r="G1986">
        <v>25</v>
      </c>
    </row>
    <row r="1987" spans="1:7" x14ac:dyDescent="0.3">
      <c r="A1987">
        <v>2137</v>
      </c>
      <c r="B1987" t="s">
        <v>6067</v>
      </c>
      <c r="C1987">
        <v>47</v>
      </c>
      <c r="D1987" t="s">
        <v>7951</v>
      </c>
      <c r="E1987" t="s">
        <v>3923</v>
      </c>
      <c r="F1987" t="s">
        <v>1691</v>
      </c>
      <c r="G1987">
        <v>25</v>
      </c>
    </row>
    <row r="1988" spans="1:7" x14ac:dyDescent="0.3">
      <c r="A1988">
        <v>2145</v>
      </c>
      <c r="B1988" t="s">
        <v>6075</v>
      </c>
      <c r="C1988">
        <v>47</v>
      </c>
      <c r="D1988" t="s">
        <v>7951</v>
      </c>
      <c r="E1988" t="s">
        <v>3923</v>
      </c>
      <c r="F1988" t="s">
        <v>1691</v>
      </c>
      <c r="G1988">
        <v>25</v>
      </c>
    </row>
    <row r="1989" spans="1:7" x14ac:dyDescent="0.3">
      <c r="A1989">
        <v>2207</v>
      </c>
      <c r="B1989" t="s">
        <v>6137</v>
      </c>
      <c r="C1989">
        <v>46</v>
      </c>
      <c r="D1989" t="s">
        <v>7951</v>
      </c>
      <c r="E1989" t="s">
        <v>3923</v>
      </c>
      <c r="F1989" t="s">
        <v>1691</v>
      </c>
      <c r="G1989">
        <v>25</v>
      </c>
    </row>
    <row r="1990" spans="1:7" x14ac:dyDescent="0.3">
      <c r="A1990">
        <v>2277</v>
      </c>
      <c r="B1990" t="s">
        <v>6207</v>
      </c>
      <c r="C1990">
        <v>31</v>
      </c>
      <c r="D1990" t="s">
        <v>7952</v>
      </c>
      <c r="E1990" t="s">
        <v>3923</v>
      </c>
      <c r="F1990" t="s">
        <v>1691</v>
      </c>
      <c r="G1990">
        <v>25</v>
      </c>
    </row>
    <row r="1991" spans="1:7" x14ac:dyDescent="0.3">
      <c r="A1991">
        <v>2352</v>
      </c>
      <c r="B1991" t="s">
        <v>6282</v>
      </c>
      <c r="C1991">
        <v>38</v>
      </c>
      <c r="D1991" t="s">
        <v>7952</v>
      </c>
      <c r="E1991" t="s">
        <v>3923</v>
      </c>
      <c r="F1991" t="s">
        <v>1691</v>
      </c>
      <c r="G1991">
        <v>25</v>
      </c>
    </row>
    <row r="1992" spans="1:7" x14ac:dyDescent="0.3">
      <c r="A1992">
        <v>2353</v>
      </c>
      <c r="B1992" t="s">
        <v>6283</v>
      </c>
      <c r="C1992">
        <v>70</v>
      </c>
      <c r="D1992" t="s">
        <v>3922</v>
      </c>
      <c r="E1992" t="s">
        <v>3923</v>
      </c>
      <c r="F1992" t="s">
        <v>1691</v>
      </c>
      <c r="G1992">
        <v>25</v>
      </c>
    </row>
    <row r="1993" spans="1:7" x14ac:dyDescent="0.3">
      <c r="A1993">
        <v>2354</v>
      </c>
      <c r="B1993" t="s">
        <v>6284</v>
      </c>
      <c r="C1993">
        <v>56</v>
      </c>
      <c r="D1993" t="s">
        <v>7951</v>
      </c>
      <c r="E1993" t="s">
        <v>3923</v>
      </c>
      <c r="F1993" t="s">
        <v>1691</v>
      </c>
      <c r="G1993">
        <v>25</v>
      </c>
    </row>
    <row r="1994" spans="1:7" x14ac:dyDescent="0.3">
      <c r="A1994">
        <v>2384</v>
      </c>
      <c r="B1994" t="s">
        <v>6314</v>
      </c>
      <c r="C1994">
        <v>53</v>
      </c>
      <c r="D1994" t="s">
        <v>7951</v>
      </c>
      <c r="E1994" t="s">
        <v>3923</v>
      </c>
      <c r="F1994" t="s">
        <v>1691</v>
      </c>
      <c r="G1994">
        <v>25</v>
      </c>
    </row>
    <row r="1995" spans="1:7" x14ac:dyDescent="0.3">
      <c r="A1995">
        <v>2402</v>
      </c>
      <c r="B1995" t="s">
        <v>6332</v>
      </c>
      <c r="C1995">
        <v>43</v>
      </c>
      <c r="D1995" t="s">
        <v>7951</v>
      </c>
      <c r="E1995" t="s">
        <v>3923</v>
      </c>
      <c r="F1995" t="s">
        <v>1691</v>
      </c>
      <c r="G1995">
        <v>25</v>
      </c>
    </row>
    <row r="1996" spans="1:7" x14ac:dyDescent="0.3">
      <c r="A1996">
        <v>2456</v>
      </c>
      <c r="B1996" t="s">
        <v>6386</v>
      </c>
      <c r="C1996">
        <v>20</v>
      </c>
      <c r="D1996" t="s">
        <v>3926</v>
      </c>
      <c r="E1996" t="s">
        <v>3923</v>
      </c>
      <c r="F1996" t="s">
        <v>1691</v>
      </c>
      <c r="G1996">
        <v>25</v>
      </c>
    </row>
    <row r="1997" spans="1:7" x14ac:dyDescent="0.3">
      <c r="A1997">
        <v>2464</v>
      </c>
      <c r="B1997" t="s">
        <v>6394</v>
      </c>
      <c r="C1997">
        <v>60</v>
      </c>
      <c r="D1997" t="s">
        <v>3922</v>
      </c>
      <c r="E1997" t="s">
        <v>3923</v>
      </c>
      <c r="F1997" t="s">
        <v>1691</v>
      </c>
      <c r="G1997">
        <v>25</v>
      </c>
    </row>
    <row r="1998" spans="1:7" x14ac:dyDescent="0.3">
      <c r="A1998">
        <v>2595</v>
      </c>
      <c r="B1998" t="s">
        <v>6525</v>
      </c>
      <c r="C1998">
        <v>59</v>
      </c>
      <c r="D1998" t="s">
        <v>3922</v>
      </c>
      <c r="E1998" t="s">
        <v>3923</v>
      </c>
      <c r="F1998" t="s">
        <v>1691</v>
      </c>
      <c r="G1998">
        <v>25</v>
      </c>
    </row>
    <row r="1999" spans="1:7" x14ac:dyDescent="0.3">
      <c r="A1999">
        <v>2611</v>
      </c>
      <c r="B1999" t="s">
        <v>6541</v>
      </c>
      <c r="C1999">
        <v>66</v>
      </c>
      <c r="D1999" t="s">
        <v>3922</v>
      </c>
      <c r="E1999" t="s">
        <v>3923</v>
      </c>
      <c r="F1999" t="s">
        <v>1691</v>
      </c>
      <c r="G1999">
        <v>25</v>
      </c>
    </row>
    <row r="2000" spans="1:7" x14ac:dyDescent="0.3">
      <c r="A2000">
        <v>2630</v>
      </c>
      <c r="B2000" t="s">
        <v>6560</v>
      </c>
      <c r="C2000">
        <v>61</v>
      </c>
      <c r="D2000" t="s">
        <v>3922</v>
      </c>
      <c r="E2000" t="s">
        <v>3923</v>
      </c>
      <c r="F2000" t="s">
        <v>1691</v>
      </c>
      <c r="G2000">
        <v>25</v>
      </c>
    </row>
    <row r="2001" spans="1:7" x14ac:dyDescent="0.3">
      <c r="A2001">
        <v>2648</v>
      </c>
      <c r="B2001" t="s">
        <v>6578</v>
      </c>
      <c r="C2001">
        <v>60</v>
      </c>
      <c r="D2001" t="s">
        <v>3922</v>
      </c>
      <c r="E2001" t="s">
        <v>3923</v>
      </c>
      <c r="F2001" t="s">
        <v>1691</v>
      </c>
      <c r="G2001">
        <v>25</v>
      </c>
    </row>
    <row r="2002" spans="1:7" x14ac:dyDescent="0.3">
      <c r="A2002">
        <v>2855</v>
      </c>
      <c r="B2002" t="s">
        <v>6786</v>
      </c>
      <c r="C2002">
        <v>36</v>
      </c>
      <c r="D2002" t="s">
        <v>7952</v>
      </c>
      <c r="E2002" t="s">
        <v>6584</v>
      </c>
      <c r="F2002" t="s">
        <v>1691</v>
      </c>
      <c r="G2002">
        <v>25</v>
      </c>
    </row>
    <row r="2003" spans="1:7" x14ac:dyDescent="0.3">
      <c r="A2003">
        <v>2889</v>
      </c>
      <c r="B2003" t="s">
        <v>6820</v>
      </c>
      <c r="C2003">
        <v>70</v>
      </c>
      <c r="D2003" t="s">
        <v>3922</v>
      </c>
      <c r="E2003" t="s">
        <v>6584</v>
      </c>
      <c r="F2003" t="s">
        <v>1691</v>
      </c>
      <c r="G2003">
        <v>25</v>
      </c>
    </row>
    <row r="2004" spans="1:7" x14ac:dyDescent="0.3">
      <c r="A2004">
        <v>2966</v>
      </c>
      <c r="B2004" t="s">
        <v>6897</v>
      </c>
      <c r="C2004">
        <v>48</v>
      </c>
      <c r="D2004" t="s">
        <v>7951</v>
      </c>
      <c r="E2004" t="s">
        <v>6584</v>
      </c>
      <c r="F2004" t="s">
        <v>1691</v>
      </c>
      <c r="G2004">
        <v>25</v>
      </c>
    </row>
    <row r="2005" spans="1:7" x14ac:dyDescent="0.3">
      <c r="A2005">
        <v>2969</v>
      </c>
      <c r="B2005" t="s">
        <v>6900</v>
      </c>
      <c r="C2005">
        <v>26</v>
      </c>
      <c r="D2005" t="s">
        <v>7952</v>
      </c>
      <c r="E2005" t="s">
        <v>6584</v>
      </c>
      <c r="F2005" t="s">
        <v>1691</v>
      </c>
      <c r="G2005">
        <v>25</v>
      </c>
    </row>
    <row r="2006" spans="1:7" x14ac:dyDescent="0.3">
      <c r="A2006">
        <v>2993</v>
      </c>
      <c r="B2006" t="s">
        <v>6924</v>
      </c>
      <c r="C2006">
        <v>41</v>
      </c>
      <c r="D2006" t="s">
        <v>7952</v>
      </c>
      <c r="E2006" t="s">
        <v>6584</v>
      </c>
      <c r="F2006" t="s">
        <v>1691</v>
      </c>
      <c r="G2006">
        <v>25</v>
      </c>
    </row>
    <row r="2007" spans="1:7" x14ac:dyDescent="0.3">
      <c r="A2007">
        <v>3035</v>
      </c>
      <c r="B2007" t="s">
        <v>6966</v>
      </c>
      <c r="C2007">
        <v>51</v>
      </c>
      <c r="D2007" t="s">
        <v>7951</v>
      </c>
      <c r="E2007" t="s">
        <v>6584</v>
      </c>
      <c r="F2007" t="s">
        <v>1691</v>
      </c>
      <c r="G2007">
        <v>25</v>
      </c>
    </row>
    <row r="2008" spans="1:7" x14ac:dyDescent="0.3">
      <c r="A2008">
        <v>3047</v>
      </c>
      <c r="B2008" t="s">
        <v>6978</v>
      </c>
      <c r="C2008">
        <v>60</v>
      </c>
      <c r="D2008" t="s">
        <v>3922</v>
      </c>
      <c r="E2008" t="s">
        <v>6584</v>
      </c>
      <c r="F2008" t="s">
        <v>1691</v>
      </c>
      <c r="G2008">
        <v>25</v>
      </c>
    </row>
    <row r="2009" spans="1:7" x14ac:dyDescent="0.3">
      <c r="A2009">
        <v>3112</v>
      </c>
      <c r="B2009" t="s">
        <v>7043</v>
      </c>
      <c r="C2009">
        <v>21</v>
      </c>
      <c r="D2009" t="s">
        <v>3926</v>
      </c>
      <c r="E2009" t="s">
        <v>6584</v>
      </c>
      <c r="F2009" t="s">
        <v>1691</v>
      </c>
      <c r="G2009">
        <v>25</v>
      </c>
    </row>
    <row r="2010" spans="1:7" x14ac:dyDescent="0.3">
      <c r="A2010">
        <v>3270</v>
      </c>
      <c r="B2010" t="s">
        <v>7201</v>
      </c>
      <c r="C2010">
        <v>27</v>
      </c>
      <c r="D2010" t="s">
        <v>7952</v>
      </c>
      <c r="E2010" t="s">
        <v>6584</v>
      </c>
      <c r="F2010" t="s">
        <v>1691</v>
      </c>
      <c r="G2010">
        <v>25</v>
      </c>
    </row>
    <row r="2011" spans="1:7" x14ac:dyDescent="0.3">
      <c r="A2011">
        <v>3440</v>
      </c>
      <c r="B2011" t="s">
        <v>7371</v>
      </c>
      <c r="C2011">
        <v>43</v>
      </c>
      <c r="D2011" t="s">
        <v>7951</v>
      </c>
      <c r="E2011" t="s">
        <v>6584</v>
      </c>
      <c r="F2011" t="s">
        <v>1691</v>
      </c>
      <c r="G2011">
        <v>25</v>
      </c>
    </row>
    <row r="2012" spans="1:7" x14ac:dyDescent="0.3">
      <c r="A2012">
        <v>3573</v>
      </c>
      <c r="B2012" t="s">
        <v>7504</v>
      </c>
      <c r="C2012">
        <v>23</v>
      </c>
      <c r="D2012" t="s">
        <v>3926</v>
      </c>
      <c r="E2012" t="s">
        <v>6584</v>
      </c>
      <c r="F2012" t="s">
        <v>1691</v>
      </c>
      <c r="G2012">
        <v>25</v>
      </c>
    </row>
    <row r="2013" spans="1:7" x14ac:dyDescent="0.3">
      <c r="A2013">
        <v>3601</v>
      </c>
      <c r="B2013" t="s">
        <v>7532</v>
      </c>
      <c r="C2013">
        <v>67</v>
      </c>
      <c r="D2013" t="s">
        <v>3922</v>
      </c>
      <c r="E2013" t="s">
        <v>6584</v>
      </c>
      <c r="F2013" t="s">
        <v>1691</v>
      </c>
      <c r="G2013">
        <v>25</v>
      </c>
    </row>
    <row r="2014" spans="1:7" x14ac:dyDescent="0.3">
      <c r="A2014">
        <v>3827</v>
      </c>
      <c r="B2014" t="s">
        <v>7758</v>
      </c>
      <c r="C2014">
        <v>50</v>
      </c>
      <c r="D2014" t="s">
        <v>7951</v>
      </c>
      <c r="E2014" t="s">
        <v>6584</v>
      </c>
      <c r="F2014" t="s">
        <v>1691</v>
      </c>
      <c r="G2014">
        <v>25</v>
      </c>
    </row>
    <row r="2015" spans="1:7" x14ac:dyDescent="0.3">
      <c r="A2015">
        <v>3851</v>
      </c>
      <c r="B2015" t="s">
        <v>7782</v>
      </c>
      <c r="C2015">
        <v>27</v>
      </c>
      <c r="D2015" t="s">
        <v>7952</v>
      </c>
      <c r="E2015" t="s">
        <v>6584</v>
      </c>
      <c r="F2015" t="s">
        <v>1691</v>
      </c>
      <c r="G2015">
        <v>25</v>
      </c>
    </row>
    <row r="2016" spans="1:7" x14ac:dyDescent="0.3">
      <c r="A2016">
        <v>81</v>
      </c>
      <c r="B2016" t="s">
        <v>4011</v>
      </c>
      <c r="C2016">
        <v>19</v>
      </c>
      <c r="D2016" t="s">
        <v>3926</v>
      </c>
      <c r="E2016" t="s">
        <v>3923</v>
      </c>
      <c r="F2016" t="s">
        <v>7</v>
      </c>
      <c r="G2016">
        <v>24</v>
      </c>
    </row>
    <row r="2017" spans="1:7" x14ac:dyDescent="0.3">
      <c r="A2017">
        <v>216</v>
      </c>
      <c r="B2017" t="s">
        <v>4146</v>
      </c>
      <c r="C2017">
        <v>62</v>
      </c>
      <c r="D2017" t="s">
        <v>3922</v>
      </c>
      <c r="E2017" t="s">
        <v>3923</v>
      </c>
      <c r="F2017" t="s">
        <v>7</v>
      </c>
      <c r="G2017">
        <v>24</v>
      </c>
    </row>
    <row r="2018" spans="1:7" x14ac:dyDescent="0.3">
      <c r="A2018">
        <v>218</v>
      </c>
      <c r="B2018" t="s">
        <v>4148</v>
      </c>
      <c r="C2018">
        <v>35</v>
      </c>
      <c r="D2018" t="s">
        <v>7952</v>
      </c>
      <c r="E2018" t="s">
        <v>3923</v>
      </c>
      <c r="F2018" t="s">
        <v>7</v>
      </c>
      <c r="G2018">
        <v>24</v>
      </c>
    </row>
    <row r="2019" spans="1:7" x14ac:dyDescent="0.3">
      <c r="A2019">
        <v>235</v>
      </c>
      <c r="B2019" t="s">
        <v>4165</v>
      </c>
      <c r="C2019">
        <v>20</v>
      </c>
      <c r="D2019" t="s">
        <v>3926</v>
      </c>
      <c r="E2019" t="s">
        <v>3923</v>
      </c>
      <c r="F2019" t="s">
        <v>7</v>
      </c>
      <c r="G2019">
        <v>24</v>
      </c>
    </row>
    <row r="2020" spans="1:7" x14ac:dyDescent="0.3">
      <c r="A2020">
        <v>293</v>
      </c>
      <c r="B2020" t="s">
        <v>4223</v>
      </c>
      <c r="C2020">
        <v>60</v>
      </c>
      <c r="D2020" t="s">
        <v>3922</v>
      </c>
      <c r="E2020" t="s">
        <v>3923</v>
      </c>
      <c r="F2020" t="s">
        <v>7</v>
      </c>
      <c r="G2020">
        <v>24</v>
      </c>
    </row>
    <row r="2021" spans="1:7" x14ac:dyDescent="0.3">
      <c r="A2021">
        <v>296</v>
      </c>
      <c r="B2021" t="s">
        <v>4226</v>
      </c>
      <c r="C2021">
        <v>53</v>
      </c>
      <c r="D2021" t="s">
        <v>7951</v>
      </c>
      <c r="E2021" t="s">
        <v>3923</v>
      </c>
      <c r="F2021" t="s">
        <v>7</v>
      </c>
      <c r="G2021">
        <v>24</v>
      </c>
    </row>
    <row r="2022" spans="1:7" x14ac:dyDescent="0.3">
      <c r="A2022">
        <v>301</v>
      </c>
      <c r="B2022" t="s">
        <v>4231</v>
      </c>
      <c r="C2022">
        <v>29</v>
      </c>
      <c r="D2022" t="s">
        <v>7952</v>
      </c>
      <c r="E2022" t="s">
        <v>3923</v>
      </c>
      <c r="F2022" t="s">
        <v>7</v>
      </c>
      <c r="G2022">
        <v>24</v>
      </c>
    </row>
    <row r="2023" spans="1:7" x14ac:dyDescent="0.3">
      <c r="A2023">
        <v>316</v>
      </c>
      <c r="B2023" t="s">
        <v>4246</v>
      </c>
      <c r="C2023">
        <v>66</v>
      </c>
      <c r="D2023" t="s">
        <v>3922</v>
      </c>
      <c r="E2023" t="s">
        <v>3923</v>
      </c>
      <c r="F2023" t="s">
        <v>7</v>
      </c>
      <c r="G2023">
        <v>24</v>
      </c>
    </row>
    <row r="2024" spans="1:7" x14ac:dyDescent="0.3">
      <c r="A2024">
        <v>352</v>
      </c>
      <c r="B2024" t="s">
        <v>4282</v>
      </c>
      <c r="C2024">
        <v>28</v>
      </c>
      <c r="D2024" t="s">
        <v>7952</v>
      </c>
      <c r="E2024" t="s">
        <v>3923</v>
      </c>
      <c r="F2024" t="s">
        <v>7</v>
      </c>
      <c r="G2024">
        <v>24</v>
      </c>
    </row>
    <row r="2025" spans="1:7" x14ac:dyDescent="0.3">
      <c r="A2025">
        <v>397</v>
      </c>
      <c r="B2025" t="s">
        <v>4327</v>
      </c>
      <c r="C2025">
        <v>46</v>
      </c>
      <c r="D2025" t="s">
        <v>7951</v>
      </c>
      <c r="E2025" t="s">
        <v>3923</v>
      </c>
      <c r="F2025" t="s">
        <v>7</v>
      </c>
      <c r="G2025">
        <v>24</v>
      </c>
    </row>
    <row r="2026" spans="1:7" x14ac:dyDescent="0.3">
      <c r="A2026">
        <v>417</v>
      </c>
      <c r="B2026" t="s">
        <v>4347</v>
      </c>
      <c r="C2026">
        <v>36</v>
      </c>
      <c r="D2026" t="s">
        <v>7952</v>
      </c>
      <c r="E2026" t="s">
        <v>3923</v>
      </c>
      <c r="F2026" t="s">
        <v>7</v>
      </c>
      <c r="G2026">
        <v>24</v>
      </c>
    </row>
    <row r="2027" spans="1:7" x14ac:dyDescent="0.3">
      <c r="A2027">
        <v>444</v>
      </c>
      <c r="B2027" t="s">
        <v>4374</v>
      </c>
      <c r="C2027">
        <v>22</v>
      </c>
      <c r="D2027" t="s">
        <v>3926</v>
      </c>
      <c r="E2027" t="s">
        <v>3923</v>
      </c>
      <c r="F2027" t="s">
        <v>7</v>
      </c>
      <c r="G2027">
        <v>24</v>
      </c>
    </row>
    <row r="2028" spans="1:7" x14ac:dyDescent="0.3">
      <c r="A2028">
        <v>492</v>
      </c>
      <c r="B2028" t="s">
        <v>4422</v>
      </c>
      <c r="C2028">
        <v>49</v>
      </c>
      <c r="D2028" t="s">
        <v>7951</v>
      </c>
      <c r="E2028" t="s">
        <v>3923</v>
      </c>
      <c r="F2028" t="s">
        <v>7</v>
      </c>
      <c r="G2028">
        <v>24</v>
      </c>
    </row>
    <row r="2029" spans="1:7" x14ac:dyDescent="0.3">
      <c r="A2029">
        <v>500</v>
      </c>
      <c r="B2029" t="s">
        <v>4430</v>
      </c>
      <c r="C2029">
        <v>36</v>
      </c>
      <c r="D2029" t="s">
        <v>7952</v>
      </c>
      <c r="E2029" t="s">
        <v>3923</v>
      </c>
      <c r="F2029" t="s">
        <v>7</v>
      </c>
      <c r="G2029">
        <v>24</v>
      </c>
    </row>
    <row r="2030" spans="1:7" x14ac:dyDescent="0.3">
      <c r="A2030">
        <v>536</v>
      </c>
      <c r="B2030" t="s">
        <v>4466</v>
      </c>
      <c r="C2030">
        <v>56</v>
      </c>
      <c r="D2030" t="s">
        <v>7951</v>
      </c>
      <c r="E2030" t="s">
        <v>3923</v>
      </c>
      <c r="F2030" t="s">
        <v>7</v>
      </c>
      <c r="G2030">
        <v>24</v>
      </c>
    </row>
    <row r="2031" spans="1:7" x14ac:dyDescent="0.3">
      <c r="A2031">
        <v>568</v>
      </c>
      <c r="B2031" t="s">
        <v>4498</v>
      </c>
      <c r="C2031">
        <v>21</v>
      </c>
      <c r="D2031" t="s">
        <v>3926</v>
      </c>
      <c r="E2031" t="s">
        <v>3923</v>
      </c>
      <c r="F2031" t="s">
        <v>7</v>
      </c>
      <c r="G2031">
        <v>24</v>
      </c>
    </row>
    <row r="2032" spans="1:7" x14ac:dyDescent="0.3">
      <c r="A2032">
        <v>628</v>
      </c>
      <c r="B2032" t="s">
        <v>4558</v>
      </c>
      <c r="C2032">
        <v>42</v>
      </c>
      <c r="D2032" t="s">
        <v>7951</v>
      </c>
      <c r="E2032" t="s">
        <v>3923</v>
      </c>
      <c r="F2032" t="s">
        <v>7</v>
      </c>
      <c r="G2032">
        <v>24</v>
      </c>
    </row>
    <row r="2033" spans="1:7" x14ac:dyDescent="0.3">
      <c r="A2033">
        <v>682</v>
      </c>
      <c r="B2033" t="s">
        <v>4612</v>
      </c>
      <c r="C2033">
        <v>30</v>
      </c>
      <c r="D2033" t="s">
        <v>7952</v>
      </c>
      <c r="E2033" t="s">
        <v>3923</v>
      </c>
      <c r="F2033" t="s">
        <v>7</v>
      </c>
      <c r="G2033">
        <v>24</v>
      </c>
    </row>
    <row r="2034" spans="1:7" x14ac:dyDescent="0.3">
      <c r="A2034">
        <v>757</v>
      </c>
      <c r="B2034" t="s">
        <v>4687</v>
      </c>
      <c r="C2034">
        <v>62</v>
      </c>
      <c r="D2034" t="s">
        <v>3922</v>
      </c>
      <c r="E2034" t="s">
        <v>3923</v>
      </c>
      <c r="F2034" t="s">
        <v>7</v>
      </c>
      <c r="G2034">
        <v>24</v>
      </c>
    </row>
    <row r="2035" spans="1:7" x14ac:dyDescent="0.3">
      <c r="A2035">
        <v>817</v>
      </c>
      <c r="B2035" t="s">
        <v>4747</v>
      </c>
      <c r="C2035">
        <v>26</v>
      </c>
      <c r="D2035" t="s">
        <v>7952</v>
      </c>
      <c r="E2035" t="s">
        <v>3923</v>
      </c>
      <c r="F2035" t="s">
        <v>7</v>
      </c>
      <c r="G2035">
        <v>24</v>
      </c>
    </row>
    <row r="2036" spans="1:7" x14ac:dyDescent="0.3">
      <c r="A2036">
        <v>850</v>
      </c>
      <c r="B2036" t="s">
        <v>4780</v>
      </c>
      <c r="C2036">
        <v>23</v>
      </c>
      <c r="D2036" t="s">
        <v>3926</v>
      </c>
      <c r="E2036" t="s">
        <v>3923</v>
      </c>
      <c r="F2036" t="s">
        <v>7</v>
      </c>
      <c r="G2036">
        <v>24</v>
      </c>
    </row>
    <row r="2037" spans="1:7" x14ac:dyDescent="0.3">
      <c r="A2037">
        <v>874</v>
      </c>
      <c r="B2037" t="s">
        <v>4804</v>
      </c>
      <c r="C2037">
        <v>51</v>
      </c>
      <c r="D2037" t="s">
        <v>7951</v>
      </c>
      <c r="E2037" t="s">
        <v>3923</v>
      </c>
      <c r="F2037" t="s">
        <v>7</v>
      </c>
      <c r="G2037">
        <v>24</v>
      </c>
    </row>
    <row r="2038" spans="1:7" x14ac:dyDescent="0.3">
      <c r="A2038">
        <v>892</v>
      </c>
      <c r="B2038" t="s">
        <v>4822</v>
      </c>
      <c r="C2038">
        <v>20</v>
      </c>
      <c r="D2038" t="s">
        <v>3926</v>
      </c>
      <c r="E2038" t="s">
        <v>3923</v>
      </c>
      <c r="F2038" t="s">
        <v>7</v>
      </c>
      <c r="G2038">
        <v>24</v>
      </c>
    </row>
    <row r="2039" spans="1:7" x14ac:dyDescent="0.3">
      <c r="A2039">
        <v>932</v>
      </c>
      <c r="B2039" t="s">
        <v>4862</v>
      </c>
      <c r="C2039">
        <v>24</v>
      </c>
      <c r="D2039" t="s">
        <v>3926</v>
      </c>
      <c r="E2039" t="s">
        <v>3923</v>
      </c>
      <c r="F2039" t="s">
        <v>7</v>
      </c>
      <c r="G2039">
        <v>24</v>
      </c>
    </row>
    <row r="2040" spans="1:7" x14ac:dyDescent="0.3">
      <c r="A2040">
        <v>940</v>
      </c>
      <c r="B2040" t="s">
        <v>4870</v>
      </c>
      <c r="C2040">
        <v>25</v>
      </c>
      <c r="D2040" t="s">
        <v>3926</v>
      </c>
      <c r="E2040" t="s">
        <v>3923</v>
      </c>
      <c r="F2040" t="s">
        <v>7</v>
      </c>
      <c r="G2040">
        <v>24</v>
      </c>
    </row>
    <row r="2041" spans="1:7" x14ac:dyDescent="0.3">
      <c r="A2041">
        <v>991</v>
      </c>
      <c r="B2041" t="s">
        <v>4921</v>
      </c>
      <c r="C2041">
        <v>48</v>
      </c>
      <c r="D2041" t="s">
        <v>7951</v>
      </c>
      <c r="E2041" t="s">
        <v>3923</v>
      </c>
      <c r="F2041" t="s">
        <v>7</v>
      </c>
      <c r="G2041">
        <v>24</v>
      </c>
    </row>
    <row r="2042" spans="1:7" x14ac:dyDescent="0.3">
      <c r="A2042">
        <v>1050</v>
      </c>
      <c r="B2042" t="s">
        <v>4980</v>
      </c>
      <c r="C2042">
        <v>45</v>
      </c>
      <c r="D2042" t="s">
        <v>7951</v>
      </c>
      <c r="E2042" t="s">
        <v>3923</v>
      </c>
      <c r="F2042" t="s">
        <v>7</v>
      </c>
      <c r="G2042">
        <v>24</v>
      </c>
    </row>
    <row r="2043" spans="1:7" x14ac:dyDescent="0.3">
      <c r="A2043">
        <v>1056</v>
      </c>
      <c r="B2043" t="s">
        <v>4986</v>
      </c>
      <c r="C2043">
        <v>70</v>
      </c>
      <c r="D2043" t="s">
        <v>3922</v>
      </c>
      <c r="E2043" t="s">
        <v>3923</v>
      </c>
      <c r="F2043" t="s">
        <v>1691</v>
      </c>
      <c r="G2043">
        <v>24</v>
      </c>
    </row>
    <row r="2044" spans="1:7" x14ac:dyDescent="0.3">
      <c r="A2044">
        <v>1103</v>
      </c>
      <c r="B2044" t="s">
        <v>5033</v>
      </c>
      <c r="C2044">
        <v>52</v>
      </c>
      <c r="D2044" t="s">
        <v>7951</v>
      </c>
      <c r="E2044" t="s">
        <v>3923</v>
      </c>
      <c r="F2044" t="s">
        <v>1691</v>
      </c>
      <c r="G2044">
        <v>24</v>
      </c>
    </row>
    <row r="2045" spans="1:7" x14ac:dyDescent="0.3">
      <c r="A2045">
        <v>1118</v>
      </c>
      <c r="B2045" t="s">
        <v>5048</v>
      </c>
      <c r="C2045">
        <v>25</v>
      </c>
      <c r="D2045" t="s">
        <v>3926</v>
      </c>
      <c r="E2045" t="s">
        <v>3923</v>
      </c>
      <c r="F2045" t="s">
        <v>1691</v>
      </c>
      <c r="G2045">
        <v>24</v>
      </c>
    </row>
    <row r="2046" spans="1:7" x14ac:dyDescent="0.3">
      <c r="A2046">
        <v>1152</v>
      </c>
      <c r="B2046" t="s">
        <v>5082</v>
      </c>
      <c r="C2046">
        <v>41</v>
      </c>
      <c r="D2046" t="s">
        <v>7952</v>
      </c>
      <c r="E2046" t="s">
        <v>3923</v>
      </c>
      <c r="F2046" t="s">
        <v>1691</v>
      </c>
      <c r="G2046">
        <v>24</v>
      </c>
    </row>
    <row r="2047" spans="1:7" x14ac:dyDescent="0.3">
      <c r="A2047">
        <v>1164</v>
      </c>
      <c r="B2047" t="s">
        <v>5094</v>
      </c>
      <c r="C2047">
        <v>26</v>
      </c>
      <c r="D2047" t="s">
        <v>7952</v>
      </c>
      <c r="E2047" t="s">
        <v>3923</v>
      </c>
      <c r="F2047" t="s">
        <v>1691</v>
      </c>
      <c r="G2047">
        <v>24</v>
      </c>
    </row>
    <row r="2048" spans="1:7" x14ac:dyDescent="0.3">
      <c r="A2048">
        <v>1178</v>
      </c>
      <c r="B2048" t="s">
        <v>5108</v>
      </c>
      <c r="C2048">
        <v>54</v>
      </c>
      <c r="D2048" t="s">
        <v>7951</v>
      </c>
      <c r="E2048" t="s">
        <v>3923</v>
      </c>
      <c r="F2048" t="s">
        <v>1691</v>
      </c>
      <c r="G2048">
        <v>24</v>
      </c>
    </row>
    <row r="2049" spans="1:7" x14ac:dyDescent="0.3">
      <c r="A2049">
        <v>1251</v>
      </c>
      <c r="B2049" t="s">
        <v>5181</v>
      </c>
      <c r="C2049">
        <v>52</v>
      </c>
      <c r="D2049" t="s">
        <v>7951</v>
      </c>
      <c r="E2049" t="s">
        <v>3923</v>
      </c>
      <c r="F2049" t="s">
        <v>1691</v>
      </c>
      <c r="G2049">
        <v>24</v>
      </c>
    </row>
    <row r="2050" spans="1:7" x14ac:dyDescent="0.3">
      <c r="A2050">
        <v>1377</v>
      </c>
      <c r="B2050" t="s">
        <v>5307</v>
      </c>
      <c r="C2050">
        <v>57</v>
      </c>
      <c r="D2050" t="s">
        <v>7951</v>
      </c>
      <c r="E2050" t="s">
        <v>3923</v>
      </c>
      <c r="F2050" t="s">
        <v>1691</v>
      </c>
      <c r="G2050">
        <v>24</v>
      </c>
    </row>
    <row r="2051" spans="1:7" x14ac:dyDescent="0.3">
      <c r="A2051">
        <v>1379</v>
      </c>
      <c r="B2051" t="s">
        <v>5309</v>
      </c>
      <c r="C2051">
        <v>37</v>
      </c>
      <c r="D2051" t="s">
        <v>7952</v>
      </c>
      <c r="E2051" t="s">
        <v>3923</v>
      </c>
      <c r="F2051" t="s">
        <v>1691</v>
      </c>
      <c r="G2051">
        <v>24</v>
      </c>
    </row>
    <row r="2052" spans="1:7" x14ac:dyDescent="0.3">
      <c r="A2052">
        <v>1422</v>
      </c>
      <c r="B2052" t="s">
        <v>5352</v>
      </c>
      <c r="C2052">
        <v>68</v>
      </c>
      <c r="D2052" t="s">
        <v>3922</v>
      </c>
      <c r="E2052" t="s">
        <v>3923</v>
      </c>
      <c r="F2052" t="s">
        <v>1691</v>
      </c>
      <c r="G2052">
        <v>24</v>
      </c>
    </row>
    <row r="2053" spans="1:7" x14ac:dyDescent="0.3">
      <c r="A2053">
        <v>1439</v>
      </c>
      <c r="B2053" t="s">
        <v>5369</v>
      </c>
      <c r="C2053">
        <v>58</v>
      </c>
      <c r="D2053" t="s">
        <v>3922</v>
      </c>
      <c r="E2053" t="s">
        <v>3923</v>
      </c>
      <c r="F2053" t="s">
        <v>1691</v>
      </c>
      <c r="G2053">
        <v>24</v>
      </c>
    </row>
    <row r="2054" spans="1:7" x14ac:dyDescent="0.3">
      <c r="A2054">
        <v>1446</v>
      </c>
      <c r="B2054" t="s">
        <v>5376</v>
      </c>
      <c r="C2054">
        <v>64</v>
      </c>
      <c r="D2054" t="s">
        <v>3922</v>
      </c>
      <c r="E2054" t="s">
        <v>3923</v>
      </c>
      <c r="F2054" t="s">
        <v>1691</v>
      </c>
      <c r="G2054">
        <v>24</v>
      </c>
    </row>
    <row r="2055" spans="1:7" x14ac:dyDescent="0.3">
      <c r="A2055">
        <v>1476</v>
      </c>
      <c r="B2055" t="s">
        <v>5406</v>
      </c>
      <c r="C2055">
        <v>44</v>
      </c>
      <c r="D2055" t="s">
        <v>7951</v>
      </c>
      <c r="E2055" t="s">
        <v>3923</v>
      </c>
      <c r="F2055" t="s">
        <v>1691</v>
      </c>
      <c r="G2055">
        <v>24</v>
      </c>
    </row>
    <row r="2056" spans="1:7" x14ac:dyDescent="0.3">
      <c r="A2056">
        <v>1500</v>
      </c>
      <c r="B2056" t="s">
        <v>5430</v>
      </c>
      <c r="C2056">
        <v>19</v>
      </c>
      <c r="D2056" t="s">
        <v>3926</v>
      </c>
      <c r="E2056" t="s">
        <v>3923</v>
      </c>
      <c r="F2056" t="s">
        <v>1691</v>
      </c>
      <c r="G2056">
        <v>24</v>
      </c>
    </row>
    <row r="2057" spans="1:7" x14ac:dyDescent="0.3">
      <c r="A2057">
        <v>1544</v>
      </c>
      <c r="B2057" t="s">
        <v>5474</v>
      </c>
      <c r="C2057">
        <v>56</v>
      </c>
      <c r="D2057" t="s">
        <v>7951</v>
      </c>
      <c r="E2057" t="s">
        <v>3923</v>
      </c>
      <c r="F2057" t="s">
        <v>1691</v>
      </c>
      <c r="G2057">
        <v>24</v>
      </c>
    </row>
    <row r="2058" spans="1:7" x14ac:dyDescent="0.3">
      <c r="A2058">
        <v>1559</v>
      </c>
      <c r="B2058" t="s">
        <v>5489</v>
      </c>
      <c r="C2058">
        <v>35</v>
      </c>
      <c r="D2058" t="s">
        <v>7952</v>
      </c>
      <c r="E2058" t="s">
        <v>3923</v>
      </c>
      <c r="F2058" t="s">
        <v>1691</v>
      </c>
      <c r="G2058">
        <v>24</v>
      </c>
    </row>
    <row r="2059" spans="1:7" x14ac:dyDescent="0.3">
      <c r="A2059">
        <v>1592</v>
      </c>
      <c r="B2059" t="s">
        <v>5522</v>
      </c>
      <c r="C2059">
        <v>18</v>
      </c>
      <c r="D2059" t="s">
        <v>3926</v>
      </c>
      <c r="E2059" t="s">
        <v>3923</v>
      </c>
      <c r="F2059" t="s">
        <v>1691</v>
      </c>
      <c r="G2059">
        <v>24</v>
      </c>
    </row>
    <row r="2060" spans="1:7" x14ac:dyDescent="0.3">
      <c r="A2060">
        <v>1601</v>
      </c>
      <c r="B2060" t="s">
        <v>5531</v>
      </c>
      <c r="C2060">
        <v>20</v>
      </c>
      <c r="D2060" t="s">
        <v>3926</v>
      </c>
      <c r="E2060" t="s">
        <v>3923</v>
      </c>
      <c r="F2060" t="s">
        <v>1691</v>
      </c>
      <c r="G2060">
        <v>24</v>
      </c>
    </row>
    <row r="2061" spans="1:7" x14ac:dyDescent="0.3">
      <c r="A2061">
        <v>1668</v>
      </c>
      <c r="B2061" t="s">
        <v>5598</v>
      </c>
      <c r="C2061">
        <v>51</v>
      </c>
      <c r="D2061" t="s">
        <v>7951</v>
      </c>
      <c r="E2061" t="s">
        <v>3923</v>
      </c>
      <c r="F2061" t="s">
        <v>1691</v>
      </c>
      <c r="G2061">
        <v>24</v>
      </c>
    </row>
    <row r="2062" spans="1:7" x14ac:dyDescent="0.3">
      <c r="A2062">
        <v>1680</v>
      </c>
      <c r="B2062" t="s">
        <v>5610</v>
      </c>
      <c r="C2062">
        <v>60</v>
      </c>
      <c r="D2062" t="s">
        <v>3922</v>
      </c>
      <c r="E2062" t="s">
        <v>3923</v>
      </c>
      <c r="F2062" t="s">
        <v>1691</v>
      </c>
      <c r="G2062">
        <v>24</v>
      </c>
    </row>
    <row r="2063" spans="1:7" x14ac:dyDescent="0.3">
      <c r="A2063">
        <v>1722</v>
      </c>
      <c r="B2063" t="s">
        <v>5652</v>
      </c>
      <c r="C2063">
        <v>34</v>
      </c>
      <c r="D2063" t="s">
        <v>7952</v>
      </c>
      <c r="E2063" t="s">
        <v>3923</v>
      </c>
      <c r="F2063" t="s">
        <v>1691</v>
      </c>
      <c r="G2063">
        <v>24</v>
      </c>
    </row>
    <row r="2064" spans="1:7" x14ac:dyDescent="0.3">
      <c r="A2064">
        <v>1762</v>
      </c>
      <c r="B2064" t="s">
        <v>5692</v>
      </c>
      <c r="C2064">
        <v>21</v>
      </c>
      <c r="D2064" t="s">
        <v>3926</v>
      </c>
      <c r="E2064" t="s">
        <v>3923</v>
      </c>
      <c r="F2064" t="s">
        <v>1691</v>
      </c>
      <c r="G2064">
        <v>24</v>
      </c>
    </row>
    <row r="2065" spans="1:7" x14ac:dyDescent="0.3">
      <c r="A2065">
        <v>1807</v>
      </c>
      <c r="B2065" t="s">
        <v>5737</v>
      </c>
      <c r="C2065">
        <v>58</v>
      </c>
      <c r="D2065" t="s">
        <v>3922</v>
      </c>
      <c r="E2065" t="s">
        <v>3923</v>
      </c>
      <c r="F2065" t="s">
        <v>1691</v>
      </c>
      <c r="G2065">
        <v>24</v>
      </c>
    </row>
    <row r="2066" spans="1:7" x14ac:dyDescent="0.3">
      <c r="A2066">
        <v>1814</v>
      </c>
      <c r="B2066" t="s">
        <v>5744</v>
      </c>
      <c r="C2066">
        <v>40</v>
      </c>
      <c r="D2066" t="s">
        <v>7952</v>
      </c>
      <c r="E2066" t="s">
        <v>3923</v>
      </c>
      <c r="F2066" t="s">
        <v>1691</v>
      </c>
      <c r="G2066">
        <v>24</v>
      </c>
    </row>
    <row r="2067" spans="1:7" x14ac:dyDescent="0.3">
      <c r="A2067">
        <v>1815</v>
      </c>
      <c r="B2067" t="s">
        <v>5745</v>
      </c>
      <c r="C2067">
        <v>32</v>
      </c>
      <c r="D2067" t="s">
        <v>7952</v>
      </c>
      <c r="E2067" t="s">
        <v>3923</v>
      </c>
      <c r="F2067" t="s">
        <v>1691</v>
      </c>
      <c r="G2067">
        <v>24</v>
      </c>
    </row>
    <row r="2068" spans="1:7" x14ac:dyDescent="0.3">
      <c r="A2068">
        <v>1873</v>
      </c>
      <c r="B2068" t="s">
        <v>5803</v>
      </c>
      <c r="C2068">
        <v>43</v>
      </c>
      <c r="D2068" t="s">
        <v>7951</v>
      </c>
      <c r="E2068" t="s">
        <v>3923</v>
      </c>
      <c r="F2068" t="s">
        <v>1691</v>
      </c>
      <c r="G2068">
        <v>24</v>
      </c>
    </row>
    <row r="2069" spans="1:7" x14ac:dyDescent="0.3">
      <c r="A2069">
        <v>1907</v>
      </c>
      <c r="B2069" t="s">
        <v>5837</v>
      </c>
      <c r="C2069">
        <v>23</v>
      </c>
      <c r="D2069" t="s">
        <v>3926</v>
      </c>
      <c r="E2069" t="s">
        <v>3923</v>
      </c>
      <c r="F2069" t="s">
        <v>1691</v>
      </c>
      <c r="G2069">
        <v>24</v>
      </c>
    </row>
    <row r="2070" spans="1:7" x14ac:dyDescent="0.3">
      <c r="A2070">
        <v>1995</v>
      </c>
      <c r="B2070" t="s">
        <v>5925</v>
      </c>
      <c r="C2070">
        <v>33</v>
      </c>
      <c r="D2070" t="s">
        <v>7952</v>
      </c>
      <c r="E2070" t="s">
        <v>3923</v>
      </c>
      <c r="F2070" t="s">
        <v>1691</v>
      </c>
      <c r="G2070">
        <v>24</v>
      </c>
    </row>
    <row r="2071" spans="1:7" x14ac:dyDescent="0.3">
      <c r="A2071">
        <v>2092</v>
      </c>
      <c r="B2071" t="s">
        <v>6022</v>
      </c>
      <c r="C2071">
        <v>26</v>
      </c>
      <c r="D2071" t="s">
        <v>7952</v>
      </c>
      <c r="E2071" t="s">
        <v>3923</v>
      </c>
      <c r="F2071" t="s">
        <v>1691</v>
      </c>
      <c r="G2071">
        <v>24</v>
      </c>
    </row>
    <row r="2072" spans="1:7" x14ac:dyDescent="0.3">
      <c r="A2072">
        <v>2260</v>
      </c>
      <c r="B2072" t="s">
        <v>6190</v>
      </c>
      <c r="C2072">
        <v>60</v>
      </c>
      <c r="D2072" t="s">
        <v>3922</v>
      </c>
      <c r="E2072" t="s">
        <v>3923</v>
      </c>
      <c r="F2072" t="s">
        <v>1691</v>
      </c>
      <c r="G2072">
        <v>24</v>
      </c>
    </row>
    <row r="2073" spans="1:7" x14ac:dyDescent="0.3">
      <c r="A2073">
        <v>2340</v>
      </c>
      <c r="B2073" t="s">
        <v>6270</v>
      </c>
      <c r="C2073">
        <v>25</v>
      </c>
      <c r="D2073" t="s">
        <v>3926</v>
      </c>
      <c r="E2073" t="s">
        <v>3923</v>
      </c>
      <c r="F2073" t="s">
        <v>1691</v>
      </c>
      <c r="G2073">
        <v>24</v>
      </c>
    </row>
    <row r="2074" spans="1:7" x14ac:dyDescent="0.3">
      <c r="A2074">
        <v>2363</v>
      </c>
      <c r="B2074" t="s">
        <v>6293</v>
      </c>
      <c r="C2074">
        <v>27</v>
      </c>
      <c r="D2074" t="s">
        <v>7952</v>
      </c>
      <c r="E2074" t="s">
        <v>3923</v>
      </c>
      <c r="F2074" t="s">
        <v>1691</v>
      </c>
      <c r="G2074">
        <v>24</v>
      </c>
    </row>
    <row r="2075" spans="1:7" x14ac:dyDescent="0.3">
      <c r="A2075">
        <v>2370</v>
      </c>
      <c r="B2075" t="s">
        <v>6300</v>
      </c>
      <c r="C2075">
        <v>24</v>
      </c>
      <c r="D2075" t="s">
        <v>3926</v>
      </c>
      <c r="E2075" t="s">
        <v>3923</v>
      </c>
      <c r="F2075" t="s">
        <v>1691</v>
      </c>
      <c r="G2075">
        <v>24</v>
      </c>
    </row>
    <row r="2076" spans="1:7" x14ac:dyDescent="0.3">
      <c r="A2076">
        <v>2391</v>
      </c>
      <c r="B2076" t="s">
        <v>6321</v>
      </c>
      <c r="C2076">
        <v>65</v>
      </c>
      <c r="D2076" t="s">
        <v>3922</v>
      </c>
      <c r="E2076" t="s">
        <v>3923</v>
      </c>
      <c r="F2076" t="s">
        <v>1691</v>
      </c>
      <c r="G2076">
        <v>24</v>
      </c>
    </row>
    <row r="2077" spans="1:7" x14ac:dyDescent="0.3">
      <c r="A2077">
        <v>2444</v>
      </c>
      <c r="B2077" t="s">
        <v>6374</v>
      </c>
      <c r="C2077">
        <v>24</v>
      </c>
      <c r="D2077" t="s">
        <v>3926</v>
      </c>
      <c r="E2077" t="s">
        <v>3923</v>
      </c>
      <c r="F2077" t="s">
        <v>1691</v>
      </c>
      <c r="G2077">
        <v>24</v>
      </c>
    </row>
    <row r="2078" spans="1:7" x14ac:dyDescent="0.3">
      <c r="A2078">
        <v>2540</v>
      </c>
      <c r="B2078" t="s">
        <v>6470</v>
      </c>
      <c r="C2078">
        <v>33</v>
      </c>
      <c r="D2078" t="s">
        <v>7952</v>
      </c>
      <c r="E2078" t="s">
        <v>3923</v>
      </c>
      <c r="F2078" t="s">
        <v>1691</v>
      </c>
      <c r="G2078">
        <v>24</v>
      </c>
    </row>
    <row r="2079" spans="1:7" x14ac:dyDescent="0.3">
      <c r="A2079">
        <v>2559</v>
      </c>
      <c r="B2079" t="s">
        <v>6489</v>
      </c>
      <c r="C2079">
        <v>49</v>
      </c>
      <c r="D2079" t="s">
        <v>7951</v>
      </c>
      <c r="E2079" t="s">
        <v>3923</v>
      </c>
      <c r="F2079" t="s">
        <v>1691</v>
      </c>
      <c r="G2079">
        <v>24</v>
      </c>
    </row>
    <row r="2080" spans="1:7" x14ac:dyDescent="0.3">
      <c r="A2080">
        <v>2568</v>
      </c>
      <c r="B2080" t="s">
        <v>6498</v>
      </c>
      <c r="C2080">
        <v>19</v>
      </c>
      <c r="D2080" t="s">
        <v>3926</v>
      </c>
      <c r="E2080" t="s">
        <v>3923</v>
      </c>
      <c r="F2080" t="s">
        <v>1691</v>
      </c>
      <c r="G2080">
        <v>24</v>
      </c>
    </row>
    <row r="2081" spans="1:7" x14ac:dyDescent="0.3">
      <c r="A2081">
        <v>2646</v>
      </c>
      <c r="B2081" t="s">
        <v>6576</v>
      </c>
      <c r="C2081">
        <v>23</v>
      </c>
      <c r="D2081" t="s">
        <v>3926</v>
      </c>
      <c r="E2081" t="s">
        <v>3923</v>
      </c>
      <c r="F2081" t="s">
        <v>1691</v>
      </c>
      <c r="G2081">
        <v>24</v>
      </c>
    </row>
    <row r="2082" spans="1:7" x14ac:dyDescent="0.3">
      <c r="A2082">
        <v>2654</v>
      </c>
      <c r="B2082" t="s">
        <v>6585</v>
      </c>
      <c r="C2082">
        <v>67</v>
      </c>
      <c r="D2082" t="s">
        <v>3922</v>
      </c>
      <c r="E2082" t="s">
        <v>6584</v>
      </c>
      <c r="F2082" t="s">
        <v>1691</v>
      </c>
      <c r="G2082">
        <v>24</v>
      </c>
    </row>
    <row r="2083" spans="1:7" x14ac:dyDescent="0.3">
      <c r="A2083">
        <v>2766</v>
      </c>
      <c r="B2083" t="s">
        <v>6697</v>
      </c>
      <c r="C2083">
        <v>64</v>
      </c>
      <c r="D2083" t="s">
        <v>3922</v>
      </c>
      <c r="E2083" t="s">
        <v>6584</v>
      </c>
      <c r="F2083" t="s">
        <v>1691</v>
      </c>
      <c r="G2083">
        <v>24</v>
      </c>
    </row>
    <row r="2084" spans="1:7" x14ac:dyDescent="0.3">
      <c r="A2084">
        <v>2779</v>
      </c>
      <c r="B2084" t="s">
        <v>6710</v>
      </c>
      <c r="C2084">
        <v>70</v>
      </c>
      <c r="D2084" t="s">
        <v>3922</v>
      </c>
      <c r="E2084" t="s">
        <v>6584</v>
      </c>
      <c r="F2084" t="s">
        <v>1691</v>
      </c>
      <c r="G2084">
        <v>24</v>
      </c>
    </row>
    <row r="2085" spans="1:7" x14ac:dyDescent="0.3">
      <c r="A2085">
        <v>2791</v>
      </c>
      <c r="B2085" t="s">
        <v>6722</v>
      </c>
      <c r="C2085">
        <v>34</v>
      </c>
      <c r="D2085" t="s">
        <v>7952</v>
      </c>
      <c r="E2085" t="s">
        <v>6584</v>
      </c>
      <c r="F2085" t="s">
        <v>1691</v>
      </c>
      <c r="G2085">
        <v>24</v>
      </c>
    </row>
    <row r="2086" spans="1:7" x14ac:dyDescent="0.3">
      <c r="A2086">
        <v>2904</v>
      </c>
      <c r="B2086" t="s">
        <v>6835</v>
      </c>
      <c r="C2086">
        <v>38</v>
      </c>
      <c r="D2086" t="s">
        <v>7952</v>
      </c>
      <c r="E2086" t="s">
        <v>6584</v>
      </c>
      <c r="F2086" t="s">
        <v>1691</v>
      </c>
      <c r="G2086">
        <v>24</v>
      </c>
    </row>
    <row r="2087" spans="1:7" x14ac:dyDescent="0.3">
      <c r="A2087">
        <v>2991</v>
      </c>
      <c r="B2087" t="s">
        <v>6922</v>
      </c>
      <c r="C2087">
        <v>69</v>
      </c>
      <c r="D2087" t="s">
        <v>3922</v>
      </c>
      <c r="E2087" t="s">
        <v>6584</v>
      </c>
      <c r="F2087" t="s">
        <v>1691</v>
      </c>
      <c r="G2087">
        <v>24</v>
      </c>
    </row>
    <row r="2088" spans="1:7" x14ac:dyDescent="0.3">
      <c r="A2088">
        <v>3018</v>
      </c>
      <c r="B2088" t="s">
        <v>6949</v>
      </c>
      <c r="C2088">
        <v>58</v>
      </c>
      <c r="D2088" t="s">
        <v>3922</v>
      </c>
      <c r="E2088" t="s">
        <v>6584</v>
      </c>
      <c r="F2088" t="s">
        <v>1691</v>
      </c>
      <c r="G2088">
        <v>24</v>
      </c>
    </row>
    <row r="2089" spans="1:7" x14ac:dyDescent="0.3">
      <c r="A2089">
        <v>3033</v>
      </c>
      <c r="B2089" t="s">
        <v>6964</v>
      </c>
      <c r="C2089">
        <v>26</v>
      </c>
      <c r="D2089" t="s">
        <v>7952</v>
      </c>
      <c r="E2089" t="s">
        <v>6584</v>
      </c>
      <c r="F2089" t="s">
        <v>1691</v>
      </c>
      <c r="G2089">
        <v>24</v>
      </c>
    </row>
    <row r="2090" spans="1:7" x14ac:dyDescent="0.3">
      <c r="A2090">
        <v>3064</v>
      </c>
      <c r="B2090" t="s">
        <v>6995</v>
      </c>
      <c r="C2090">
        <v>26</v>
      </c>
      <c r="D2090" t="s">
        <v>7952</v>
      </c>
      <c r="E2090" t="s">
        <v>6584</v>
      </c>
      <c r="F2090" t="s">
        <v>1691</v>
      </c>
      <c r="G2090">
        <v>24</v>
      </c>
    </row>
    <row r="2091" spans="1:7" x14ac:dyDescent="0.3">
      <c r="A2091">
        <v>3079</v>
      </c>
      <c r="B2091" t="s">
        <v>7010</v>
      </c>
      <c r="C2091">
        <v>32</v>
      </c>
      <c r="D2091" t="s">
        <v>7952</v>
      </c>
      <c r="E2091" t="s">
        <v>6584</v>
      </c>
      <c r="F2091" t="s">
        <v>1691</v>
      </c>
      <c r="G2091">
        <v>24</v>
      </c>
    </row>
    <row r="2092" spans="1:7" x14ac:dyDescent="0.3">
      <c r="A2092">
        <v>3230</v>
      </c>
      <c r="B2092" t="s">
        <v>7161</v>
      </c>
      <c r="C2092">
        <v>54</v>
      </c>
      <c r="D2092" t="s">
        <v>7951</v>
      </c>
      <c r="E2092" t="s">
        <v>6584</v>
      </c>
      <c r="F2092" t="s">
        <v>1691</v>
      </c>
      <c r="G2092">
        <v>24</v>
      </c>
    </row>
    <row r="2093" spans="1:7" x14ac:dyDescent="0.3">
      <c r="A2093">
        <v>3337</v>
      </c>
      <c r="B2093" t="s">
        <v>7268</v>
      </c>
      <c r="C2093">
        <v>39</v>
      </c>
      <c r="D2093" t="s">
        <v>7952</v>
      </c>
      <c r="E2093" t="s">
        <v>6584</v>
      </c>
      <c r="F2093" t="s">
        <v>1691</v>
      </c>
      <c r="G2093">
        <v>24</v>
      </c>
    </row>
    <row r="2094" spans="1:7" x14ac:dyDescent="0.3">
      <c r="A2094">
        <v>3377</v>
      </c>
      <c r="B2094" t="s">
        <v>7308</v>
      </c>
      <c r="C2094">
        <v>22</v>
      </c>
      <c r="D2094" t="s">
        <v>3926</v>
      </c>
      <c r="E2094" t="s">
        <v>6584</v>
      </c>
      <c r="F2094" t="s">
        <v>1691</v>
      </c>
      <c r="G2094">
        <v>24</v>
      </c>
    </row>
    <row r="2095" spans="1:7" x14ac:dyDescent="0.3">
      <c r="A2095">
        <v>3407</v>
      </c>
      <c r="B2095" t="s">
        <v>7338</v>
      </c>
      <c r="C2095">
        <v>57</v>
      </c>
      <c r="D2095" t="s">
        <v>7951</v>
      </c>
      <c r="E2095" t="s">
        <v>6584</v>
      </c>
      <c r="F2095" t="s">
        <v>1691</v>
      </c>
      <c r="G2095">
        <v>24</v>
      </c>
    </row>
    <row r="2096" spans="1:7" x14ac:dyDescent="0.3">
      <c r="A2096">
        <v>3459</v>
      </c>
      <c r="B2096" t="s">
        <v>7390</v>
      </c>
      <c r="C2096">
        <v>68</v>
      </c>
      <c r="D2096" t="s">
        <v>3922</v>
      </c>
      <c r="E2096" t="s">
        <v>6584</v>
      </c>
      <c r="F2096" t="s">
        <v>1691</v>
      </c>
      <c r="G2096">
        <v>24</v>
      </c>
    </row>
    <row r="2097" spans="1:7" x14ac:dyDescent="0.3">
      <c r="A2097">
        <v>3594</v>
      </c>
      <c r="B2097" t="s">
        <v>7525</v>
      </c>
      <c r="C2097">
        <v>63</v>
      </c>
      <c r="D2097" t="s">
        <v>3922</v>
      </c>
      <c r="E2097" t="s">
        <v>6584</v>
      </c>
      <c r="F2097" t="s">
        <v>1691</v>
      </c>
      <c r="G2097">
        <v>24</v>
      </c>
    </row>
    <row r="2098" spans="1:7" x14ac:dyDescent="0.3">
      <c r="A2098">
        <v>3692</v>
      </c>
      <c r="B2098" t="s">
        <v>7623</v>
      </c>
      <c r="C2098">
        <v>63</v>
      </c>
      <c r="D2098" t="s">
        <v>3922</v>
      </c>
      <c r="E2098" t="s">
        <v>6584</v>
      </c>
      <c r="F2098" t="s">
        <v>1691</v>
      </c>
      <c r="G2098">
        <v>24</v>
      </c>
    </row>
    <row r="2099" spans="1:7" x14ac:dyDescent="0.3">
      <c r="A2099">
        <v>3700</v>
      </c>
      <c r="B2099" t="s">
        <v>7631</v>
      </c>
      <c r="C2099">
        <v>51</v>
      </c>
      <c r="D2099" t="s">
        <v>7951</v>
      </c>
      <c r="E2099" t="s">
        <v>6584</v>
      </c>
      <c r="F2099" t="s">
        <v>1691</v>
      </c>
      <c r="G2099">
        <v>24</v>
      </c>
    </row>
    <row r="2100" spans="1:7" x14ac:dyDescent="0.3">
      <c r="A2100">
        <v>3713</v>
      </c>
      <c r="B2100" t="s">
        <v>7644</v>
      </c>
      <c r="C2100">
        <v>51</v>
      </c>
      <c r="D2100" t="s">
        <v>7951</v>
      </c>
      <c r="E2100" t="s">
        <v>6584</v>
      </c>
      <c r="F2100" t="s">
        <v>1691</v>
      </c>
      <c r="G2100">
        <v>24</v>
      </c>
    </row>
    <row r="2101" spans="1:7" x14ac:dyDescent="0.3">
      <c r="A2101">
        <v>3839</v>
      </c>
      <c r="B2101" t="s">
        <v>7770</v>
      </c>
      <c r="C2101">
        <v>47</v>
      </c>
      <c r="D2101" t="s">
        <v>7951</v>
      </c>
      <c r="E2101" t="s">
        <v>6584</v>
      </c>
      <c r="F2101" t="s">
        <v>1691</v>
      </c>
      <c r="G2101">
        <v>24</v>
      </c>
    </row>
    <row r="2102" spans="1:7" x14ac:dyDescent="0.3">
      <c r="A2102">
        <v>3852</v>
      </c>
      <c r="B2102" t="s">
        <v>7783</v>
      </c>
      <c r="C2102">
        <v>50</v>
      </c>
      <c r="D2102" t="s">
        <v>7951</v>
      </c>
      <c r="E2102" t="s">
        <v>6584</v>
      </c>
      <c r="F2102" t="s">
        <v>1691</v>
      </c>
      <c r="G2102">
        <v>24</v>
      </c>
    </row>
    <row r="2103" spans="1:7" x14ac:dyDescent="0.3">
      <c r="A2103">
        <v>3879</v>
      </c>
      <c r="B2103" t="s">
        <v>7810</v>
      </c>
      <c r="C2103">
        <v>60</v>
      </c>
      <c r="D2103" t="s">
        <v>3922</v>
      </c>
      <c r="E2103" t="s">
        <v>6584</v>
      </c>
      <c r="F2103" t="s">
        <v>1691</v>
      </c>
      <c r="G2103">
        <v>24</v>
      </c>
    </row>
    <row r="2104" spans="1:7" x14ac:dyDescent="0.3">
      <c r="A2104">
        <v>3883</v>
      </c>
      <c r="B2104" t="s">
        <v>7814</v>
      </c>
      <c r="C2104">
        <v>35</v>
      </c>
      <c r="D2104" t="s">
        <v>7952</v>
      </c>
      <c r="E2104" t="s">
        <v>6584</v>
      </c>
      <c r="F2104" t="s">
        <v>1691</v>
      </c>
      <c r="G2104">
        <v>24</v>
      </c>
    </row>
    <row r="2105" spans="1:7" x14ac:dyDescent="0.3">
      <c r="A2105">
        <v>3898</v>
      </c>
      <c r="B2105" t="s">
        <v>7829</v>
      </c>
      <c r="C2105">
        <v>46</v>
      </c>
      <c r="D2105" t="s">
        <v>7951</v>
      </c>
      <c r="E2105" t="s">
        <v>6584</v>
      </c>
      <c r="F2105" t="s">
        <v>1691</v>
      </c>
      <c r="G2105">
        <v>24</v>
      </c>
    </row>
    <row r="2106" spans="1:7" x14ac:dyDescent="0.3">
      <c r="A2106">
        <v>3899</v>
      </c>
      <c r="B2106" t="s">
        <v>7830</v>
      </c>
      <c r="C2106">
        <v>44</v>
      </c>
      <c r="D2106" t="s">
        <v>7951</v>
      </c>
      <c r="E2106" t="s">
        <v>6584</v>
      </c>
      <c r="F2106" t="s">
        <v>1691</v>
      </c>
      <c r="G2106">
        <v>24</v>
      </c>
    </row>
    <row r="2107" spans="1:7" x14ac:dyDescent="0.3">
      <c r="A2107">
        <v>3</v>
      </c>
      <c r="B2107" t="s">
        <v>3927</v>
      </c>
      <c r="C2107">
        <v>50</v>
      </c>
      <c r="D2107" t="s">
        <v>7951</v>
      </c>
      <c r="E2107" t="s">
        <v>3923</v>
      </c>
      <c r="F2107" t="s">
        <v>7</v>
      </c>
      <c r="G2107">
        <v>23</v>
      </c>
    </row>
    <row r="2108" spans="1:7" x14ac:dyDescent="0.3">
      <c r="A2108">
        <v>279</v>
      </c>
      <c r="B2108" t="s">
        <v>4209</v>
      </c>
      <c r="C2108">
        <v>57</v>
      </c>
      <c r="D2108" t="s">
        <v>7951</v>
      </c>
      <c r="E2108" t="s">
        <v>3923</v>
      </c>
      <c r="F2108" t="s">
        <v>7</v>
      </c>
      <c r="G2108">
        <v>23</v>
      </c>
    </row>
    <row r="2109" spans="1:7" x14ac:dyDescent="0.3">
      <c r="A2109">
        <v>379</v>
      </c>
      <c r="B2109" t="s">
        <v>4309</v>
      </c>
      <c r="C2109">
        <v>54</v>
      </c>
      <c r="D2109" t="s">
        <v>7951</v>
      </c>
      <c r="E2109" t="s">
        <v>3923</v>
      </c>
      <c r="F2109" t="s">
        <v>7</v>
      </c>
      <c r="G2109">
        <v>23</v>
      </c>
    </row>
    <row r="2110" spans="1:7" x14ac:dyDescent="0.3">
      <c r="A2110">
        <v>434</v>
      </c>
      <c r="B2110" t="s">
        <v>4364</v>
      </c>
      <c r="C2110">
        <v>49</v>
      </c>
      <c r="D2110" t="s">
        <v>7951</v>
      </c>
      <c r="E2110" t="s">
        <v>3923</v>
      </c>
      <c r="F2110" t="s">
        <v>7</v>
      </c>
      <c r="G2110">
        <v>23</v>
      </c>
    </row>
    <row r="2111" spans="1:7" x14ac:dyDescent="0.3">
      <c r="A2111">
        <v>574</v>
      </c>
      <c r="B2111" t="s">
        <v>4504</v>
      </c>
      <c r="C2111">
        <v>58</v>
      </c>
      <c r="D2111" t="s">
        <v>3922</v>
      </c>
      <c r="E2111" t="s">
        <v>3923</v>
      </c>
      <c r="F2111" t="s">
        <v>7</v>
      </c>
      <c r="G2111">
        <v>23</v>
      </c>
    </row>
    <row r="2112" spans="1:7" x14ac:dyDescent="0.3">
      <c r="A2112">
        <v>616</v>
      </c>
      <c r="B2112" t="s">
        <v>4546</v>
      </c>
      <c r="C2112">
        <v>67</v>
      </c>
      <c r="D2112" t="s">
        <v>3922</v>
      </c>
      <c r="E2112" t="s">
        <v>3923</v>
      </c>
      <c r="F2112" t="s">
        <v>7</v>
      </c>
      <c r="G2112">
        <v>23</v>
      </c>
    </row>
    <row r="2113" spans="1:7" x14ac:dyDescent="0.3">
      <c r="A2113">
        <v>642</v>
      </c>
      <c r="B2113" t="s">
        <v>4572</v>
      </c>
      <c r="C2113">
        <v>47</v>
      </c>
      <c r="D2113" t="s">
        <v>7951</v>
      </c>
      <c r="E2113" t="s">
        <v>3923</v>
      </c>
      <c r="F2113" t="s">
        <v>7</v>
      </c>
      <c r="G2113">
        <v>23</v>
      </c>
    </row>
    <row r="2114" spans="1:7" x14ac:dyDescent="0.3">
      <c r="A2114">
        <v>648</v>
      </c>
      <c r="B2114" t="s">
        <v>4578</v>
      </c>
      <c r="C2114">
        <v>54</v>
      </c>
      <c r="D2114" t="s">
        <v>7951</v>
      </c>
      <c r="E2114" t="s">
        <v>3923</v>
      </c>
      <c r="F2114" t="s">
        <v>7</v>
      </c>
      <c r="G2114">
        <v>23</v>
      </c>
    </row>
    <row r="2115" spans="1:7" x14ac:dyDescent="0.3">
      <c r="A2115">
        <v>655</v>
      </c>
      <c r="B2115" t="s">
        <v>4585</v>
      </c>
      <c r="C2115">
        <v>24</v>
      </c>
      <c r="D2115" t="s">
        <v>3926</v>
      </c>
      <c r="E2115" t="s">
        <v>3923</v>
      </c>
      <c r="F2115" t="s">
        <v>7</v>
      </c>
      <c r="G2115">
        <v>23</v>
      </c>
    </row>
    <row r="2116" spans="1:7" x14ac:dyDescent="0.3">
      <c r="A2116">
        <v>664</v>
      </c>
      <c r="B2116" t="s">
        <v>4594</v>
      </c>
      <c r="C2116">
        <v>59</v>
      </c>
      <c r="D2116" t="s">
        <v>3922</v>
      </c>
      <c r="E2116" t="s">
        <v>3923</v>
      </c>
      <c r="F2116" t="s">
        <v>7</v>
      </c>
      <c r="G2116">
        <v>23</v>
      </c>
    </row>
    <row r="2117" spans="1:7" x14ac:dyDescent="0.3">
      <c r="A2117">
        <v>710</v>
      </c>
      <c r="B2117" t="s">
        <v>4640</v>
      </c>
      <c r="C2117">
        <v>49</v>
      </c>
      <c r="D2117" t="s">
        <v>7951</v>
      </c>
      <c r="E2117" t="s">
        <v>3923</v>
      </c>
      <c r="F2117" t="s">
        <v>7</v>
      </c>
      <c r="G2117">
        <v>23</v>
      </c>
    </row>
    <row r="2118" spans="1:7" x14ac:dyDescent="0.3">
      <c r="A2118">
        <v>742</v>
      </c>
      <c r="B2118" t="s">
        <v>4672</v>
      </c>
      <c r="C2118">
        <v>22</v>
      </c>
      <c r="D2118" t="s">
        <v>3926</v>
      </c>
      <c r="E2118" t="s">
        <v>3923</v>
      </c>
      <c r="F2118" t="s">
        <v>7</v>
      </c>
      <c r="G2118">
        <v>23</v>
      </c>
    </row>
    <row r="2119" spans="1:7" x14ac:dyDescent="0.3">
      <c r="A2119">
        <v>779</v>
      </c>
      <c r="B2119" t="s">
        <v>4709</v>
      </c>
      <c r="C2119">
        <v>29</v>
      </c>
      <c r="D2119" t="s">
        <v>7952</v>
      </c>
      <c r="E2119" t="s">
        <v>3923</v>
      </c>
      <c r="F2119" t="s">
        <v>7</v>
      </c>
      <c r="G2119">
        <v>23</v>
      </c>
    </row>
    <row r="2120" spans="1:7" x14ac:dyDescent="0.3">
      <c r="A2120">
        <v>823</v>
      </c>
      <c r="B2120" t="s">
        <v>4753</v>
      </c>
      <c r="C2120">
        <v>35</v>
      </c>
      <c r="D2120" t="s">
        <v>7952</v>
      </c>
      <c r="E2120" t="s">
        <v>3923</v>
      </c>
      <c r="F2120" t="s">
        <v>7</v>
      </c>
      <c r="G2120">
        <v>23</v>
      </c>
    </row>
    <row r="2121" spans="1:7" x14ac:dyDescent="0.3">
      <c r="A2121">
        <v>853</v>
      </c>
      <c r="B2121" t="s">
        <v>4783</v>
      </c>
      <c r="C2121">
        <v>34</v>
      </c>
      <c r="D2121" t="s">
        <v>7952</v>
      </c>
      <c r="E2121" t="s">
        <v>3923</v>
      </c>
      <c r="F2121" t="s">
        <v>7</v>
      </c>
      <c r="G2121">
        <v>23</v>
      </c>
    </row>
    <row r="2122" spans="1:7" x14ac:dyDescent="0.3">
      <c r="A2122">
        <v>866</v>
      </c>
      <c r="B2122" t="s">
        <v>4796</v>
      </c>
      <c r="C2122">
        <v>64</v>
      </c>
      <c r="D2122" t="s">
        <v>3922</v>
      </c>
      <c r="E2122" t="s">
        <v>3923</v>
      </c>
      <c r="F2122" t="s">
        <v>7</v>
      </c>
      <c r="G2122">
        <v>23</v>
      </c>
    </row>
    <row r="2123" spans="1:7" x14ac:dyDescent="0.3">
      <c r="A2123">
        <v>868</v>
      </c>
      <c r="B2123" t="s">
        <v>4798</v>
      </c>
      <c r="C2123">
        <v>37</v>
      </c>
      <c r="D2123" t="s">
        <v>7952</v>
      </c>
      <c r="E2123" t="s">
        <v>3923</v>
      </c>
      <c r="F2123" t="s">
        <v>7</v>
      </c>
      <c r="G2123">
        <v>23</v>
      </c>
    </row>
    <row r="2124" spans="1:7" x14ac:dyDescent="0.3">
      <c r="A2124">
        <v>975</v>
      </c>
      <c r="B2124" t="s">
        <v>4905</v>
      </c>
      <c r="C2124">
        <v>69</v>
      </c>
      <c r="D2124" t="s">
        <v>3922</v>
      </c>
      <c r="E2124" t="s">
        <v>3923</v>
      </c>
      <c r="F2124" t="s">
        <v>7</v>
      </c>
      <c r="G2124">
        <v>23</v>
      </c>
    </row>
    <row r="2125" spans="1:7" x14ac:dyDescent="0.3">
      <c r="A2125">
        <v>1000</v>
      </c>
      <c r="B2125" t="s">
        <v>4930</v>
      </c>
      <c r="C2125">
        <v>50</v>
      </c>
      <c r="D2125" t="s">
        <v>7951</v>
      </c>
      <c r="E2125" t="s">
        <v>3923</v>
      </c>
      <c r="F2125" t="s">
        <v>7</v>
      </c>
      <c r="G2125">
        <v>23</v>
      </c>
    </row>
    <row r="2126" spans="1:7" x14ac:dyDescent="0.3">
      <c r="A2126">
        <v>1086</v>
      </c>
      <c r="B2126" t="s">
        <v>5016</v>
      </c>
      <c r="C2126">
        <v>25</v>
      </c>
      <c r="D2126" t="s">
        <v>3926</v>
      </c>
      <c r="E2126" t="s">
        <v>3923</v>
      </c>
      <c r="F2126" t="s">
        <v>1691</v>
      </c>
      <c r="G2126">
        <v>23</v>
      </c>
    </row>
    <row r="2127" spans="1:7" x14ac:dyDescent="0.3">
      <c r="A2127">
        <v>1142</v>
      </c>
      <c r="B2127" t="s">
        <v>5072</v>
      </c>
      <c r="C2127">
        <v>39</v>
      </c>
      <c r="D2127" t="s">
        <v>7952</v>
      </c>
      <c r="E2127" t="s">
        <v>3923</v>
      </c>
      <c r="F2127" t="s">
        <v>1691</v>
      </c>
      <c r="G2127">
        <v>23</v>
      </c>
    </row>
    <row r="2128" spans="1:7" x14ac:dyDescent="0.3">
      <c r="A2128">
        <v>1179</v>
      </c>
      <c r="B2128" t="s">
        <v>5109</v>
      </c>
      <c r="C2128">
        <v>37</v>
      </c>
      <c r="D2128" t="s">
        <v>7952</v>
      </c>
      <c r="E2128" t="s">
        <v>3923</v>
      </c>
      <c r="F2128" t="s">
        <v>1691</v>
      </c>
      <c r="G2128">
        <v>23</v>
      </c>
    </row>
    <row r="2129" spans="1:7" x14ac:dyDescent="0.3">
      <c r="A2129">
        <v>1204</v>
      </c>
      <c r="B2129" t="s">
        <v>5134</v>
      </c>
      <c r="C2129">
        <v>40</v>
      </c>
      <c r="D2129" t="s">
        <v>7952</v>
      </c>
      <c r="E2129" t="s">
        <v>3923</v>
      </c>
      <c r="F2129" t="s">
        <v>1691</v>
      </c>
      <c r="G2129">
        <v>23</v>
      </c>
    </row>
    <row r="2130" spans="1:7" x14ac:dyDescent="0.3">
      <c r="A2130">
        <v>1284</v>
      </c>
      <c r="B2130" t="s">
        <v>5214</v>
      </c>
      <c r="C2130">
        <v>69</v>
      </c>
      <c r="D2130" t="s">
        <v>3922</v>
      </c>
      <c r="E2130" t="s">
        <v>3923</v>
      </c>
      <c r="F2130" t="s">
        <v>1691</v>
      </c>
      <c r="G2130">
        <v>23</v>
      </c>
    </row>
    <row r="2131" spans="1:7" x14ac:dyDescent="0.3">
      <c r="A2131">
        <v>1292</v>
      </c>
      <c r="B2131" t="s">
        <v>5222</v>
      </c>
      <c r="C2131">
        <v>69</v>
      </c>
      <c r="D2131" t="s">
        <v>3922</v>
      </c>
      <c r="E2131" t="s">
        <v>3923</v>
      </c>
      <c r="F2131" t="s">
        <v>1691</v>
      </c>
      <c r="G2131">
        <v>23</v>
      </c>
    </row>
    <row r="2132" spans="1:7" x14ac:dyDescent="0.3">
      <c r="A2132">
        <v>1314</v>
      </c>
      <c r="B2132" t="s">
        <v>5244</v>
      </c>
      <c r="C2132">
        <v>70</v>
      </c>
      <c r="D2132" t="s">
        <v>3922</v>
      </c>
      <c r="E2132" t="s">
        <v>3923</v>
      </c>
      <c r="F2132" t="s">
        <v>1691</v>
      </c>
      <c r="G2132">
        <v>23</v>
      </c>
    </row>
    <row r="2133" spans="1:7" x14ac:dyDescent="0.3">
      <c r="A2133">
        <v>1349</v>
      </c>
      <c r="B2133" t="s">
        <v>5279</v>
      </c>
      <c r="C2133">
        <v>19</v>
      </c>
      <c r="D2133" t="s">
        <v>3926</v>
      </c>
      <c r="E2133" t="s">
        <v>3923</v>
      </c>
      <c r="F2133" t="s">
        <v>1691</v>
      </c>
      <c r="G2133">
        <v>23</v>
      </c>
    </row>
    <row r="2134" spans="1:7" x14ac:dyDescent="0.3">
      <c r="A2134">
        <v>1350</v>
      </c>
      <c r="B2134" t="s">
        <v>5280</v>
      </c>
      <c r="C2134">
        <v>21</v>
      </c>
      <c r="D2134" t="s">
        <v>3926</v>
      </c>
      <c r="E2134" t="s">
        <v>3923</v>
      </c>
      <c r="F2134" t="s">
        <v>1691</v>
      </c>
      <c r="G2134">
        <v>23</v>
      </c>
    </row>
    <row r="2135" spans="1:7" x14ac:dyDescent="0.3">
      <c r="A2135">
        <v>1419</v>
      </c>
      <c r="B2135" t="s">
        <v>5349</v>
      </c>
      <c r="C2135">
        <v>18</v>
      </c>
      <c r="D2135" t="s">
        <v>3926</v>
      </c>
      <c r="E2135" t="s">
        <v>3923</v>
      </c>
      <c r="F2135" t="s">
        <v>1691</v>
      </c>
      <c r="G2135">
        <v>23</v>
      </c>
    </row>
    <row r="2136" spans="1:7" x14ac:dyDescent="0.3">
      <c r="A2136">
        <v>1437</v>
      </c>
      <c r="B2136" t="s">
        <v>5367</v>
      </c>
      <c r="C2136">
        <v>35</v>
      </c>
      <c r="D2136" t="s">
        <v>7952</v>
      </c>
      <c r="E2136" t="s">
        <v>3923</v>
      </c>
      <c r="F2136" t="s">
        <v>1691</v>
      </c>
      <c r="G2136">
        <v>23</v>
      </c>
    </row>
    <row r="2137" spans="1:7" x14ac:dyDescent="0.3">
      <c r="A2137">
        <v>1465</v>
      </c>
      <c r="B2137" t="s">
        <v>5395</v>
      </c>
      <c r="C2137">
        <v>33</v>
      </c>
      <c r="D2137" t="s">
        <v>7952</v>
      </c>
      <c r="E2137" t="s">
        <v>3923</v>
      </c>
      <c r="F2137" t="s">
        <v>1691</v>
      </c>
      <c r="G2137">
        <v>23</v>
      </c>
    </row>
    <row r="2138" spans="1:7" x14ac:dyDescent="0.3">
      <c r="A2138">
        <v>1487</v>
      </c>
      <c r="B2138" t="s">
        <v>5417</v>
      </c>
      <c r="C2138">
        <v>25</v>
      </c>
      <c r="D2138" t="s">
        <v>3926</v>
      </c>
      <c r="E2138" t="s">
        <v>3923</v>
      </c>
      <c r="F2138" t="s">
        <v>1691</v>
      </c>
      <c r="G2138">
        <v>23</v>
      </c>
    </row>
    <row r="2139" spans="1:7" x14ac:dyDescent="0.3">
      <c r="A2139">
        <v>1495</v>
      </c>
      <c r="B2139" t="s">
        <v>5425</v>
      </c>
      <c r="C2139">
        <v>43</v>
      </c>
      <c r="D2139" t="s">
        <v>7951</v>
      </c>
      <c r="E2139" t="s">
        <v>3923</v>
      </c>
      <c r="F2139" t="s">
        <v>1691</v>
      </c>
      <c r="G2139">
        <v>23</v>
      </c>
    </row>
    <row r="2140" spans="1:7" x14ac:dyDescent="0.3">
      <c r="A2140">
        <v>1560</v>
      </c>
      <c r="B2140" t="s">
        <v>5490</v>
      </c>
      <c r="C2140">
        <v>43</v>
      </c>
      <c r="D2140" t="s">
        <v>7951</v>
      </c>
      <c r="E2140" t="s">
        <v>3923</v>
      </c>
      <c r="F2140" t="s">
        <v>1691</v>
      </c>
      <c r="G2140">
        <v>23</v>
      </c>
    </row>
    <row r="2141" spans="1:7" x14ac:dyDescent="0.3">
      <c r="A2141">
        <v>1563</v>
      </c>
      <c r="B2141" t="s">
        <v>5493</v>
      </c>
      <c r="C2141">
        <v>37</v>
      </c>
      <c r="D2141" t="s">
        <v>7952</v>
      </c>
      <c r="E2141" t="s">
        <v>3923</v>
      </c>
      <c r="F2141" t="s">
        <v>1691</v>
      </c>
      <c r="G2141">
        <v>23</v>
      </c>
    </row>
    <row r="2142" spans="1:7" x14ac:dyDescent="0.3">
      <c r="A2142">
        <v>1740</v>
      </c>
      <c r="B2142" t="s">
        <v>5670</v>
      </c>
      <c r="C2142">
        <v>21</v>
      </c>
      <c r="D2142" t="s">
        <v>3926</v>
      </c>
      <c r="E2142" t="s">
        <v>3923</v>
      </c>
      <c r="F2142" t="s">
        <v>1691</v>
      </c>
      <c r="G2142">
        <v>23</v>
      </c>
    </row>
    <row r="2143" spans="1:7" x14ac:dyDescent="0.3">
      <c r="A2143">
        <v>1745</v>
      </c>
      <c r="B2143" t="s">
        <v>5675</v>
      </c>
      <c r="C2143">
        <v>57</v>
      </c>
      <c r="D2143" t="s">
        <v>7951</v>
      </c>
      <c r="E2143" t="s">
        <v>3923</v>
      </c>
      <c r="F2143" t="s">
        <v>1691</v>
      </c>
      <c r="G2143">
        <v>23</v>
      </c>
    </row>
    <row r="2144" spans="1:7" x14ac:dyDescent="0.3">
      <c r="A2144">
        <v>1754</v>
      </c>
      <c r="B2144" t="s">
        <v>5684</v>
      </c>
      <c r="C2144">
        <v>25</v>
      </c>
      <c r="D2144" t="s">
        <v>3926</v>
      </c>
      <c r="E2144" t="s">
        <v>3923</v>
      </c>
      <c r="F2144" t="s">
        <v>1691</v>
      </c>
      <c r="G2144">
        <v>23</v>
      </c>
    </row>
    <row r="2145" spans="1:7" x14ac:dyDescent="0.3">
      <c r="A2145">
        <v>1789</v>
      </c>
      <c r="B2145" t="s">
        <v>5719</v>
      </c>
      <c r="C2145">
        <v>66</v>
      </c>
      <c r="D2145" t="s">
        <v>3922</v>
      </c>
      <c r="E2145" t="s">
        <v>3923</v>
      </c>
      <c r="F2145" t="s">
        <v>1691</v>
      </c>
      <c r="G2145">
        <v>23</v>
      </c>
    </row>
    <row r="2146" spans="1:7" x14ac:dyDescent="0.3">
      <c r="A2146">
        <v>1935</v>
      </c>
      <c r="B2146" t="s">
        <v>5865</v>
      </c>
      <c r="C2146">
        <v>34</v>
      </c>
      <c r="D2146" t="s">
        <v>7952</v>
      </c>
      <c r="E2146" t="s">
        <v>3923</v>
      </c>
      <c r="F2146" t="s">
        <v>1691</v>
      </c>
      <c r="G2146">
        <v>23</v>
      </c>
    </row>
    <row r="2147" spans="1:7" x14ac:dyDescent="0.3">
      <c r="A2147">
        <v>2020</v>
      </c>
      <c r="B2147" t="s">
        <v>5950</v>
      </c>
      <c r="C2147">
        <v>31</v>
      </c>
      <c r="D2147" t="s">
        <v>7952</v>
      </c>
      <c r="E2147" t="s">
        <v>3923</v>
      </c>
      <c r="F2147" t="s">
        <v>1691</v>
      </c>
      <c r="G2147">
        <v>23</v>
      </c>
    </row>
    <row r="2148" spans="1:7" x14ac:dyDescent="0.3">
      <c r="A2148">
        <v>2061</v>
      </c>
      <c r="B2148" t="s">
        <v>5991</v>
      </c>
      <c r="C2148">
        <v>21</v>
      </c>
      <c r="D2148" t="s">
        <v>3926</v>
      </c>
      <c r="E2148" t="s">
        <v>3923</v>
      </c>
      <c r="F2148" t="s">
        <v>1691</v>
      </c>
      <c r="G2148">
        <v>23</v>
      </c>
    </row>
    <row r="2149" spans="1:7" x14ac:dyDescent="0.3">
      <c r="A2149">
        <v>2068</v>
      </c>
      <c r="B2149" t="s">
        <v>5998</v>
      </c>
      <c r="C2149">
        <v>60</v>
      </c>
      <c r="D2149" t="s">
        <v>3922</v>
      </c>
      <c r="E2149" t="s">
        <v>3923</v>
      </c>
      <c r="F2149" t="s">
        <v>1691</v>
      </c>
      <c r="G2149">
        <v>23</v>
      </c>
    </row>
    <row r="2150" spans="1:7" x14ac:dyDescent="0.3">
      <c r="A2150">
        <v>2103</v>
      </c>
      <c r="B2150" t="s">
        <v>6033</v>
      </c>
      <c r="C2150">
        <v>23</v>
      </c>
      <c r="D2150" t="s">
        <v>3926</v>
      </c>
      <c r="E2150" t="s">
        <v>3923</v>
      </c>
      <c r="F2150" t="s">
        <v>1691</v>
      </c>
      <c r="G2150">
        <v>23</v>
      </c>
    </row>
    <row r="2151" spans="1:7" x14ac:dyDescent="0.3">
      <c r="A2151">
        <v>2203</v>
      </c>
      <c r="B2151" t="s">
        <v>6133</v>
      </c>
      <c r="C2151">
        <v>42</v>
      </c>
      <c r="D2151" t="s">
        <v>7951</v>
      </c>
      <c r="E2151" t="s">
        <v>3923</v>
      </c>
      <c r="F2151" t="s">
        <v>1691</v>
      </c>
      <c r="G2151">
        <v>23</v>
      </c>
    </row>
    <row r="2152" spans="1:7" x14ac:dyDescent="0.3">
      <c r="A2152">
        <v>2209</v>
      </c>
      <c r="B2152" t="s">
        <v>6139</v>
      </c>
      <c r="C2152">
        <v>28</v>
      </c>
      <c r="D2152" t="s">
        <v>7952</v>
      </c>
      <c r="E2152" t="s">
        <v>3923</v>
      </c>
      <c r="F2152" t="s">
        <v>1691</v>
      </c>
      <c r="G2152">
        <v>23</v>
      </c>
    </row>
    <row r="2153" spans="1:7" x14ac:dyDescent="0.3">
      <c r="A2153">
        <v>2291</v>
      </c>
      <c r="B2153" t="s">
        <v>6221</v>
      </c>
      <c r="C2153">
        <v>37</v>
      </c>
      <c r="D2153" t="s">
        <v>7952</v>
      </c>
      <c r="E2153" t="s">
        <v>3923</v>
      </c>
      <c r="F2153" t="s">
        <v>1691</v>
      </c>
      <c r="G2153">
        <v>23</v>
      </c>
    </row>
    <row r="2154" spans="1:7" x14ac:dyDescent="0.3">
      <c r="A2154">
        <v>2346</v>
      </c>
      <c r="B2154" t="s">
        <v>6276</v>
      </c>
      <c r="C2154">
        <v>28</v>
      </c>
      <c r="D2154" t="s">
        <v>7952</v>
      </c>
      <c r="E2154" t="s">
        <v>3923</v>
      </c>
      <c r="F2154" t="s">
        <v>1691</v>
      </c>
      <c r="G2154">
        <v>23</v>
      </c>
    </row>
    <row r="2155" spans="1:7" x14ac:dyDescent="0.3">
      <c r="A2155">
        <v>2382</v>
      </c>
      <c r="B2155" t="s">
        <v>6312</v>
      </c>
      <c r="C2155">
        <v>62</v>
      </c>
      <c r="D2155" t="s">
        <v>3922</v>
      </c>
      <c r="E2155" t="s">
        <v>3923</v>
      </c>
      <c r="F2155" t="s">
        <v>1691</v>
      </c>
      <c r="G2155">
        <v>23</v>
      </c>
    </row>
    <row r="2156" spans="1:7" x14ac:dyDescent="0.3">
      <c r="A2156">
        <v>2395</v>
      </c>
      <c r="B2156" t="s">
        <v>6325</v>
      </c>
      <c r="C2156">
        <v>40</v>
      </c>
      <c r="D2156" t="s">
        <v>7952</v>
      </c>
      <c r="E2156" t="s">
        <v>3923</v>
      </c>
      <c r="F2156" t="s">
        <v>1691</v>
      </c>
      <c r="G2156">
        <v>23</v>
      </c>
    </row>
    <row r="2157" spans="1:7" x14ac:dyDescent="0.3">
      <c r="A2157">
        <v>2405</v>
      </c>
      <c r="B2157" t="s">
        <v>6335</v>
      </c>
      <c r="C2157">
        <v>28</v>
      </c>
      <c r="D2157" t="s">
        <v>7952</v>
      </c>
      <c r="E2157" t="s">
        <v>3923</v>
      </c>
      <c r="F2157" t="s">
        <v>1691</v>
      </c>
      <c r="G2157">
        <v>23</v>
      </c>
    </row>
    <row r="2158" spans="1:7" x14ac:dyDescent="0.3">
      <c r="A2158">
        <v>2458</v>
      </c>
      <c r="B2158" t="s">
        <v>6388</v>
      </c>
      <c r="C2158">
        <v>53</v>
      </c>
      <c r="D2158" t="s">
        <v>7951</v>
      </c>
      <c r="E2158" t="s">
        <v>3923</v>
      </c>
      <c r="F2158" t="s">
        <v>1691</v>
      </c>
      <c r="G2158">
        <v>23</v>
      </c>
    </row>
    <row r="2159" spans="1:7" x14ac:dyDescent="0.3">
      <c r="A2159">
        <v>2525</v>
      </c>
      <c r="B2159" t="s">
        <v>6455</v>
      </c>
      <c r="C2159">
        <v>60</v>
      </c>
      <c r="D2159" t="s">
        <v>3922</v>
      </c>
      <c r="E2159" t="s">
        <v>3923</v>
      </c>
      <c r="F2159" t="s">
        <v>1691</v>
      </c>
      <c r="G2159">
        <v>23</v>
      </c>
    </row>
    <row r="2160" spans="1:7" x14ac:dyDescent="0.3">
      <c r="A2160">
        <v>2556</v>
      </c>
      <c r="B2160" t="s">
        <v>6486</v>
      </c>
      <c r="C2160">
        <v>24</v>
      </c>
      <c r="D2160" t="s">
        <v>3926</v>
      </c>
      <c r="E2160" t="s">
        <v>3923</v>
      </c>
      <c r="F2160" t="s">
        <v>1691</v>
      </c>
      <c r="G2160">
        <v>23</v>
      </c>
    </row>
    <row r="2161" spans="1:7" x14ac:dyDescent="0.3">
      <c r="A2161">
        <v>2664</v>
      </c>
      <c r="B2161" t="s">
        <v>6595</v>
      </c>
      <c r="C2161">
        <v>46</v>
      </c>
      <c r="D2161" t="s">
        <v>7951</v>
      </c>
      <c r="E2161" t="s">
        <v>6584</v>
      </c>
      <c r="F2161" t="s">
        <v>1691</v>
      </c>
      <c r="G2161">
        <v>23</v>
      </c>
    </row>
    <row r="2162" spans="1:7" x14ac:dyDescent="0.3">
      <c r="A2162">
        <v>2827</v>
      </c>
      <c r="B2162" t="s">
        <v>6758</v>
      </c>
      <c r="C2162">
        <v>32</v>
      </c>
      <c r="D2162" t="s">
        <v>7952</v>
      </c>
      <c r="E2162" t="s">
        <v>6584</v>
      </c>
      <c r="F2162" t="s">
        <v>1691</v>
      </c>
      <c r="G2162">
        <v>23</v>
      </c>
    </row>
    <row r="2163" spans="1:7" x14ac:dyDescent="0.3">
      <c r="A2163">
        <v>2883</v>
      </c>
      <c r="B2163" t="s">
        <v>6814</v>
      </c>
      <c r="C2163">
        <v>59</v>
      </c>
      <c r="D2163" t="s">
        <v>3922</v>
      </c>
      <c r="E2163" t="s">
        <v>6584</v>
      </c>
      <c r="F2163" t="s">
        <v>1691</v>
      </c>
      <c r="G2163">
        <v>23</v>
      </c>
    </row>
    <row r="2164" spans="1:7" x14ac:dyDescent="0.3">
      <c r="A2164">
        <v>2891</v>
      </c>
      <c r="B2164" t="s">
        <v>6822</v>
      </c>
      <c r="C2164">
        <v>39</v>
      </c>
      <c r="D2164" t="s">
        <v>7952</v>
      </c>
      <c r="E2164" t="s">
        <v>6584</v>
      </c>
      <c r="F2164" t="s">
        <v>1691</v>
      </c>
      <c r="G2164">
        <v>23</v>
      </c>
    </row>
    <row r="2165" spans="1:7" x14ac:dyDescent="0.3">
      <c r="A2165">
        <v>2901</v>
      </c>
      <c r="B2165" t="s">
        <v>6832</v>
      </c>
      <c r="C2165">
        <v>41</v>
      </c>
      <c r="D2165" t="s">
        <v>7952</v>
      </c>
      <c r="E2165" t="s">
        <v>6584</v>
      </c>
      <c r="F2165" t="s">
        <v>1691</v>
      </c>
      <c r="G2165">
        <v>23</v>
      </c>
    </row>
    <row r="2166" spans="1:7" x14ac:dyDescent="0.3">
      <c r="A2166">
        <v>3005</v>
      </c>
      <c r="B2166" t="s">
        <v>6936</v>
      </c>
      <c r="C2166">
        <v>45</v>
      </c>
      <c r="D2166" t="s">
        <v>7951</v>
      </c>
      <c r="E2166" t="s">
        <v>6584</v>
      </c>
      <c r="F2166" t="s">
        <v>1691</v>
      </c>
      <c r="G2166">
        <v>23</v>
      </c>
    </row>
    <row r="2167" spans="1:7" x14ac:dyDescent="0.3">
      <c r="A2167">
        <v>3023</v>
      </c>
      <c r="B2167" t="s">
        <v>6954</v>
      </c>
      <c r="C2167">
        <v>58</v>
      </c>
      <c r="D2167" t="s">
        <v>3922</v>
      </c>
      <c r="E2167" t="s">
        <v>6584</v>
      </c>
      <c r="F2167" t="s">
        <v>1691</v>
      </c>
      <c r="G2167">
        <v>23</v>
      </c>
    </row>
    <row r="2168" spans="1:7" x14ac:dyDescent="0.3">
      <c r="A2168">
        <v>3031</v>
      </c>
      <c r="B2168" t="s">
        <v>6962</v>
      </c>
      <c r="C2168">
        <v>43</v>
      </c>
      <c r="D2168" t="s">
        <v>7951</v>
      </c>
      <c r="E2168" t="s">
        <v>6584</v>
      </c>
      <c r="F2168" t="s">
        <v>1691</v>
      </c>
      <c r="G2168">
        <v>23</v>
      </c>
    </row>
    <row r="2169" spans="1:7" x14ac:dyDescent="0.3">
      <c r="A2169">
        <v>3090</v>
      </c>
      <c r="B2169" t="s">
        <v>7021</v>
      </c>
      <c r="C2169">
        <v>50</v>
      </c>
      <c r="D2169" t="s">
        <v>7951</v>
      </c>
      <c r="E2169" t="s">
        <v>6584</v>
      </c>
      <c r="F2169" t="s">
        <v>1691</v>
      </c>
      <c r="G2169">
        <v>23</v>
      </c>
    </row>
    <row r="2170" spans="1:7" x14ac:dyDescent="0.3">
      <c r="A2170">
        <v>3205</v>
      </c>
      <c r="B2170" t="s">
        <v>7136</v>
      </c>
      <c r="C2170">
        <v>57</v>
      </c>
      <c r="D2170" t="s">
        <v>7951</v>
      </c>
      <c r="E2170" t="s">
        <v>6584</v>
      </c>
      <c r="F2170" t="s">
        <v>1691</v>
      </c>
      <c r="G2170">
        <v>23</v>
      </c>
    </row>
    <row r="2171" spans="1:7" x14ac:dyDescent="0.3">
      <c r="A2171">
        <v>3425</v>
      </c>
      <c r="B2171" t="s">
        <v>7356</v>
      </c>
      <c r="C2171">
        <v>33</v>
      </c>
      <c r="D2171" t="s">
        <v>7952</v>
      </c>
      <c r="E2171" t="s">
        <v>6584</v>
      </c>
      <c r="F2171" t="s">
        <v>1691</v>
      </c>
      <c r="G2171">
        <v>23</v>
      </c>
    </row>
    <row r="2172" spans="1:7" x14ac:dyDescent="0.3">
      <c r="A2172">
        <v>3486</v>
      </c>
      <c r="B2172" t="s">
        <v>7417</v>
      </c>
      <c r="C2172">
        <v>50</v>
      </c>
      <c r="D2172" t="s">
        <v>7951</v>
      </c>
      <c r="E2172" t="s">
        <v>6584</v>
      </c>
      <c r="F2172" t="s">
        <v>1691</v>
      </c>
      <c r="G2172">
        <v>23</v>
      </c>
    </row>
    <row r="2173" spans="1:7" x14ac:dyDescent="0.3">
      <c r="A2173">
        <v>3532</v>
      </c>
      <c r="B2173" t="s">
        <v>7463</v>
      </c>
      <c r="C2173">
        <v>54</v>
      </c>
      <c r="D2173" t="s">
        <v>7951</v>
      </c>
      <c r="E2173" t="s">
        <v>6584</v>
      </c>
      <c r="F2173" t="s">
        <v>1691</v>
      </c>
      <c r="G2173">
        <v>23</v>
      </c>
    </row>
    <row r="2174" spans="1:7" x14ac:dyDescent="0.3">
      <c r="A2174">
        <v>3548</v>
      </c>
      <c r="B2174" t="s">
        <v>7479</v>
      </c>
      <c r="C2174">
        <v>52</v>
      </c>
      <c r="D2174" t="s">
        <v>7951</v>
      </c>
      <c r="E2174" t="s">
        <v>6584</v>
      </c>
      <c r="F2174" t="s">
        <v>1691</v>
      </c>
      <c r="G2174">
        <v>23</v>
      </c>
    </row>
    <row r="2175" spans="1:7" x14ac:dyDescent="0.3">
      <c r="A2175">
        <v>3611</v>
      </c>
      <c r="B2175" t="s">
        <v>7542</v>
      </c>
      <c r="C2175">
        <v>18</v>
      </c>
      <c r="D2175" t="s">
        <v>3926</v>
      </c>
      <c r="E2175" t="s">
        <v>6584</v>
      </c>
      <c r="F2175" t="s">
        <v>1691</v>
      </c>
      <c r="G2175">
        <v>23</v>
      </c>
    </row>
    <row r="2176" spans="1:7" x14ac:dyDescent="0.3">
      <c r="A2176">
        <v>3653</v>
      </c>
      <c r="B2176" t="s">
        <v>7584</v>
      </c>
      <c r="C2176">
        <v>27</v>
      </c>
      <c r="D2176" t="s">
        <v>7952</v>
      </c>
      <c r="E2176" t="s">
        <v>6584</v>
      </c>
      <c r="F2176" t="s">
        <v>1691</v>
      </c>
      <c r="G2176">
        <v>23</v>
      </c>
    </row>
    <row r="2177" spans="1:7" x14ac:dyDescent="0.3">
      <c r="A2177">
        <v>3704</v>
      </c>
      <c r="B2177" t="s">
        <v>7635</v>
      </c>
      <c r="C2177">
        <v>30</v>
      </c>
      <c r="D2177" t="s">
        <v>7952</v>
      </c>
      <c r="E2177" t="s">
        <v>6584</v>
      </c>
      <c r="F2177" t="s">
        <v>1691</v>
      </c>
      <c r="G2177">
        <v>23</v>
      </c>
    </row>
    <row r="2178" spans="1:7" x14ac:dyDescent="0.3">
      <c r="A2178">
        <v>3759</v>
      </c>
      <c r="B2178" t="s">
        <v>7690</v>
      </c>
      <c r="C2178">
        <v>61</v>
      </c>
      <c r="D2178" t="s">
        <v>3922</v>
      </c>
      <c r="E2178" t="s">
        <v>6584</v>
      </c>
      <c r="F2178" t="s">
        <v>1691</v>
      </c>
      <c r="G2178">
        <v>23</v>
      </c>
    </row>
    <row r="2179" spans="1:7" x14ac:dyDescent="0.3">
      <c r="A2179">
        <v>3799</v>
      </c>
      <c r="B2179" t="s">
        <v>7730</v>
      </c>
      <c r="C2179">
        <v>63</v>
      </c>
      <c r="D2179" t="s">
        <v>3922</v>
      </c>
      <c r="E2179" t="s">
        <v>6584</v>
      </c>
      <c r="F2179" t="s">
        <v>1691</v>
      </c>
      <c r="G2179">
        <v>23</v>
      </c>
    </row>
    <row r="2180" spans="1:7" x14ac:dyDescent="0.3">
      <c r="A2180">
        <v>22</v>
      </c>
      <c r="B2180" t="s">
        <v>3952</v>
      </c>
      <c r="C2180">
        <v>31</v>
      </c>
      <c r="D2180" t="s">
        <v>7952</v>
      </c>
      <c r="E2180" t="s">
        <v>3923</v>
      </c>
      <c r="F2180" t="s">
        <v>7</v>
      </c>
      <c r="G2180">
        <v>22</v>
      </c>
    </row>
    <row r="2181" spans="1:7" x14ac:dyDescent="0.3">
      <c r="A2181">
        <v>104</v>
      </c>
      <c r="B2181" t="s">
        <v>4034</v>
      </c>
      <c r="C2181">
        <v>54</v>
      </c>
      <c r="D2181" t="s">
        <v>7951</v>
      </c>
      <c r="E2181" t="s">
        <v>3923</v>
      </c>
      <c r="F2181" t="s">
        <v>7</v>
      </c>
      <c r="G2181">
        <v>22</v>
      </c>
    </row>
    <row r="2182" spans="1:7" x14ac:dyDescent="0.3">
      <c r="A2182">
        <v>154</v>
      </c>
      <c r="B2182" t="s">
        <v>4084</v>
      </c>
      <c r="C2182">
        <v>69</v>
      </c>
      <c r="D2182" t="s">
        <v>3922</v>
      </c>
      <c r="E2182" t="s">
        <v>3923</v>
      </c>
      <c r="F2182" t="s">
        <v>7</v>
      </c>
      <c r="G2182">
        <v>22</v>
      </c>
    </row>
    <row r="2183" spans="1:7" x14ac:dyDescent="0.3">
      <c r="A2183">
        <v>282</v>
      </c>
      <c r="B2183" t="s">
        <v>4212</v>
      </c>
      <c r="C2183">
        <v>38</v>
      </c>
      <c r="D2183" t="s">
        <v>7952</v>
      </c>
      <c r="E2183" t="s">
        <v>3923</v>
      </c>
      <c r="F2183" t="s">
        <v>7</v>
      </c>
      <c r="G2183">
        <v>22</v>
      </c>
    </row>
    <row r="2184" spans="1:7" x14ac:dyDescent="0.3">
      <c r="A2184">
        <v>454</v>
      </c>
      <c r="B2184" t="s">
        <v>4384</v>
      </c>
      <c r="C2184">
        <v>54</v>
      </c>
      <c r="D2184" t="s">
        <v>7951</v>
      </c>
      <c r="E2184" t="s">
        <v>3923</v>
      </c>
      <c r="F2184" t="s">
        <v>7</v>
      </c>
      <c r="G2184">
        <v>22</v>
      </c>
    </row>
    <row r="2185" spans="1:7" x14ac:dyDescent="0.3">
      <c r="A2185">
        <v>488</v>
      </c>
      <c r="B2185" t="s">
        <v>4418</v>
      </c>
      <c r="C2185">
        <v>41</v>
      </c>
      <c r="D2185" t="s">
        <v>7952</v>
      </c>
      <c r="E2185" t="s">
        <v>3923</v>
      </c>
      <c r="F2185" t="s">
        <v>7</v>
      </c>
      <c r="G2185">
        <v>22</v>
      </c>
    </row>
    <row r="2186" spans="1:7" x14ac:dyDescent="0.3">
      <c r="A2186">
        <v>511</v>
      </c>
      <c r="B2186" t="s">
        <v>4441</v>
      </c>
      <c r="C2186">
        <v>21</v>
      </c>
      <c r="D2186" t="s">
        <v>3926</v>
      </c>
      <c r="E2186" t="s">
        <v>3923</v>
      </c>
      <c r="F2186" t="s">
        <v>7</v>
      </c>
      <c r="G2186">
        <v>22</v>
      </c>
    </row>
    <row r="2187" spans="1:7" x14ac:dyDescent="0.3">
      <c r="A2187">
        <v>560</v>
      </c>
      <c r="B2187" t="s">
        <v>4490</v>
      </c>
      <c r="C2187">
        <v>66</v>
      </c>
      <c r="D2187" t="s">
        <v>3922</v>
      </c>
      <c r="E2187" t="s">
        <v>3923</v>
      </c>
      <c r="F2187" t="s">
        <v>7</v>
      </c>
      <c r="G2187">
        <v>22</v>
      </c>
    </row>
    <row r="2188" spans="1:7" x14ac:dyDescent="0.3">
      <c r="A2188">
        <v>579</v>
      </c>
      <c r="B2188" t="s">
        <v>4509</v>
      </c>
      <c r="C2188">
        <v>69</v>
      </c>
      <c r="D2188" t="s">
        <v>3922</v>
      </c>
      <c r="E2188" t="s">
        <v>3923</v>
      </c>
      <c r="F2188" t="s">
        <v>7</v>
      </c>
      <c r="G2188">
        <v>22</v>
      </c>
    </row>
    <row r="2189" spans="1:7" x14ac:dyDescent="0.3">
      <c r="A2189">
        <v>741</v>
      </c>
      <c r="B2189" t="s">
        <v>4671</v>
      </c>
      <c r="C2189">
        <v>26</v>
      </c>
      <c r="D2189" t="s">
        <v>7952</v>
      </c>
      <c r="E2189" t="s">
        <v>3923</v>
      </c>
      <c r="F2189" t="s">
        <v>7</v>
      </c>
      <c r="G2189">
        <v>22</v>
      </c>
    </row>
    <row r="2190" spans="1:7" x14ac:dyDescent="0.3">
      <c r="A2190">
        <v>756</v>
      </c>
      <c r="B2190" t="s">
        <v>4686</v>
      </c>
      <c r="C2190">
        <v>66</v>
      </c>
      <c r="D2190" t="s">
        <v>3922</v>
      </c>
      <c r="E2190" t="s">
        <v>3923</v>
      </c>
      <c r="F2190" t="s">
        <v>7</v>
      </c>
      <c r="G2190">
        <v>22</v>
      </c>
    </row>
    <row r="2191" spans="1:7" x14ac:dyDescent="0.3">
      <c r="A2191">
        <v>837</v>
      </c>
      <c r="B2191" t="s">
        <v>4767</v>
      </c>
      <c r="C2191">
        <v>23</v>
      </c>
      <c r="D2191" t="s">
        <v>3926</v>
      </c>
      <c r="E2191" t="s">
        <v>3923</v>
      </c>
      <c r="F2191" t="s">
        <v>7</v>
      </c>
      <c r="G2191">
        <v>22</v>
      </c>
    </row>
    <row r="2192" spans="1:7" x14ac:dyDescent="0.3">
      <c r="A2192">
        <v>855</v>
      </c>
      <c r="B2192" t="s">
        <v>4785</v>
      </c>
      <c r="C2192">
        <v>21</v>
      </c>
      <c r="D2192" t="s">
        <v>3926</v>
      </c>
      <c r="E2192" t="s">
        <v>3923</v>
      </c>
      <c r="F2192" t="s">
        <v>7</v>
      </c>
      <c r="G2192">
        <v>22</v>
      </c>
    </row>
    <row r="2193" spans="1:7" x14ac:dyDescent="0.3">
      <c r="A2193">
        <v>911</v>
      </c>
      <c r="B2193" t="s">
        <v>4841</v>
      </c>
      <c r="C2193">
        <v>49</v>
      </c>
      <c r="D2193" t="s">
        <v>7951</v>
      </c>
      <c r="E2193" t="s">
        <v>3923</v>
      </c>
      <c r="F2193" t="s">
        <v>7</v>
      </c>
      <c r="G2193">
        <v>22</v>
      </c>
    </row>
    <row r="2194" spans="1:7" x14ac:dyDescent="0.3">
      <c r="A2194">
        <v>1068</v>
      </c>
      <c r="B2194" t="s">
        <v>4998</v>
      </c>
      <c r="C2194">
        <v>18</v>
      </c>
      <c r="D2194" t="s">
        <v>3926</v>
      </c>
      <c r="E2194" t="s">
        <v>3923</v>
      </c>
      <c r="F2194" t="s">
        <v>1691</v>
      </c>
      <c r="G2194">
        <v>22</v>
      </c>
    </row>
    <row r="2195" spans="1:7" x14ac:dyDescent="0.3">
      <c r="A2195">
        <v>1081</v>
      </c>
      <c r="B2195" t="s">
        <v>5011</v>
      </c>
      <c r="C2195">
        <v>65</v>
      </c>
      <c r="D2195" t="s">
        <v>3922</v>
      </c>
      <c r="E2195" t="s">
        <v>3923</v>
      </c>
      <c r="F2195" t="s">
        <v>1691</v>
      </c>
      <c r="G2195">
        <v>22</v>
      </c>
    </row>
    <row r="2196" spans="1:7" x14ac:dyDescent="0.3">
      <c r="A2196">
        <v>1128</v>
      </c>
      <c r="B2196" t="s">
        <v>5058</v>
      </c>
      <c r="C2196">
        <v>50</v>
      </c>
      <c r="D2196" t="s">
        <v>7951</v>
      </c>
      <c r="E2196" t="s">
        <v>3923</v>
      </c>
      <c r="F2196" t="s">
        <v>1691</v>
      </c>
      <c r="G2196">
        <v>22</v>
      </c>
    </row>
    <row r="2197" spans="1:7" x14ac:dyDescent="0.3">
      <c r="A2197">
        <v>1167</v>
      </c>
      <c r="B2197" t="s">
        <v>5097</v>
      </c>
      <c r="C2197">
        <v>48</v>
      </c>
      <c r="D2197" t="s">
        <v>7951</v>
      </c>
      <c r="E2197" t="s">
        <v>3923</v>
      </c>
      <c r="F2197" t="s">
        <v>1691</v>
      </c>
      <c r="G2197">
        <v>22</v>
      </c>
    </row>
    <row r="2198" spans="1:7" x14ac:dyDescent="0.3">
      <c r="A2198">
        <v>1244</v>
      </c>
      <c r="B2198" t="s">
        <v>5174</v>
      </c>
      <c r="C2198">
        <v>25</v>
      </c>
      <c r="D2198" t="s">
        <v>3926</v>
      </c>
      <c r="E2198" t="s">
        <v>3923</v>
      </c>
      <c r="F2198" t="s">
        <v>1691</v>
      </c>
      <c r="G2198">
        <v>22</v>
      </c>
    </row>
    <row r="2199" spans="1:7" x14ac:dyDescent="0.3">
      <c r="A2199">
        <v>1401</v>
      </c>
      <c r="B2199" t="s">
        <v>5331</v>
      </c>
      <c r="C2199">
        <v>36</v>
      </c>
      <c r="D2199" t="s">
        <v>7952</v>
      </c>
      <c r="E2199" t="s">
        <v>3923</v>
      </c>
      <c r="F2199" t="s">
        <v>1691</v>
      </c>
      <c r="G2199">
        <v>22</v>
      </c>
    </row>
    <row r="2200" spans="1:7" x14ac:dyDescent="0.3">
      <c r="A2200">
        <v>1485</v>
      </c>
      <c r="B2200" t="s">
        <v>5415</v>
      </c>
      <c r="C2200">
        <v>49</v>
      </c>
      <c r="D2200" t="s">
        <v>7951</v>
      </c>
      <c r="E2200" t="s">
        <v>3923</v>
      </c>
      <c r="F2200" t="s">
        <v>1691</v>
      </c>
      <c r="G2200">
        <v>22</v>
      </c>
    </row>
    <row r="2201" spans="1:7" x14ac:dyDescent="0.3">
      <c r="A2201">
        <v>1501</v>
      </c>
      <c r="B2201" t="s">
        <v>5431</v>
      </c>
      <c r="C2201">
        <v>63</v>
      </c>
      <c r="D2201" t="s">
        <v>3922</v>
      </c>
      <c r="E2201" t="s">
        <v>3923</v>
      </c>
      <c r="F2201" t="s">
        <v>1691</v>
      </c>
      <c r="G2201">
        <v>22</v>
      </c>
    </row>
    <row r="2202" spans="1:7" x14ac:dyDescent="0.3">
      <c r="A2202">
        <v>1526</v>
      </c>
      <c r="B2202" t="s">
        <v>5456</v>
      </c>
      <c r="C2202">
        <v>29</v>
      </c>
      <c r="D2202" t="s">
        <v>7952</v>
      </c>
      <c r="E2202" t="s">
        <v>3923</v>
      </c>
      <c r="F2202" t="s">
        <v>1691</v>
      </c>
      <c r="G2202">
        <v>22</v>
      </c>
    </row>
    <row r="2203" spans="1:7" x14ac:dyDescent="0.3">
      <c r="A2203">
        <v>1531</v>
      </c>
      <c r="B2203" t="s">
        <v>5461</v>
      </c>
      <c r="C2203">
        <v>59</v>
      </c>
      <c r="D2203" t="s">
        <v>3922</v>
      </c>
      <c r="E2203" t="s">
        <v>3923</v>
      </c>
      <c r="F2203" t="s">
        <v>1691</v>
      </c>
      <c r="G2203">
        <v>22</v>
      </c>
    </row>
    <row r="2204" spans="1:7" x14ac:dyDescent="0.3">
      <c r="A2204">
        <v>1539</v>
      </c>
      <c r="B2204" t="s">
        <v>5469</v>
      </c>
      <c r="C2204">
        <v>56</v>
      </c>
      <c r="D2204" t="s">
        <v>7951</v>
      </c>
      <c r="E2204" t="s">
        <v>3923</v>
      </c>
      <c r="F2204" t="s">
        <v>1691</v>
      </c>
      <c r="G2204">
        <v>22</v>
      </c>
    </row>
    <row r="2205" spans="1:7" x14ac:dyDescent="0.3">
      <c r="A2205">
        <v>1600</v>
      </c>
      <c r="B2205" t="s">
        <v>5530</v>
      </c>
      <c r="C2205">
        <v>48</v>
      </c>
      <c r="D2205" t="s">
        <v>7951</v>
      </c>
      <c r="E2205" t="s">
        <v>3923</v>
      </c>
      <c r="F2205" t="s">
        <v>1691</v>
      </c>
      <c r="G2205">
        <v>22</v>
      </c>
    </row>
    <row r="2206" spans="1:7" x14ac:dyDescent="0.3">
      <c r="A2206">
        <v>1615</v>
      </c>
      <c r="B2206" t="s">
        <v>5545</v>
      </c>
      <c r="C2206">
        <v>30</v>
      </c>
      <c r="D2206" t="s">
        <v>7952</v>
      </c>
      <c r="E2206" t="s">
        <v>3923</v>
      </c>
      <c r="F2206" t="s">
        <v>1691</v>
      </c>
      <c r="G2206">
        <v>22</v>
      </c>
    </row>
    <row r="2207" spans="1:7" x14ac:dyDescent="0.3">
      <c r="A2207">
        <v>1649</v>
      </c>
      <c r="B2207" t="s">
        <v>5579</v>
      </c>
      <c r="C2207">
        <v>36</v>
      </c>
      <c r="D2207" t="s">
        <v>7952</v>
      </c>
      <c r="E2207" t="s">
        <v>3923</v>
      </c>
      <c r="F2207" t="s">
        <v>1691</v>
      </c>
      <c r="G2207">
        <v>22</v>
      </c>
    </row>
    <row r="2208" spans="1:7" x14ac:dyDescent="0.3">
      <c r="A2208">
        <v>1670</v>
      </c>
      <c r="B2208" t="s">
        <v>5600</v>
      </c>
      <c r="C2208">
        <v>42</v>
      </c>
      <c r="D2208" t="s">
        <v>7951</v>
      </c>
      <c r="E2208" t="s">
        <v>3923</v>
      </c>
      <c r="F2208" t="s">
        <v>1691</v>
      </c>
      <c r="G2208">
        <v>22</v>
      </c>
    </row>
    <row r="2209" spans="1:7" x14ac:dyDescent="0.3">
      <c r="A2209">
        <v>1734</v>
      </c>
      <c r="B2209" t="s">
        <v>5664</v>
      </c>
      <c r="C2209">
        <v>67</v>
      </c>
      <c r="D2209" t="s">
        <v>3922</v>
      </c>
      <c r="E2209" t="s">
        <v>3923</v>
      </c>
      <c r="F2209" t="s">
        <v>1691</v>
      </c>
      <c r="G2209">
        <v>22</v>
      </c>
    </row>
    <row r="2210" spans="1:7" x14ac:dyDescent="0.3">
      <c r="A2210">
        <v>1786</v>
      </c>
      <c r="B2210" t="s">
        <v>5716</v>
      </c>
      <c r="C2210">
        <v>47</v>
      </c>
      <c r="D2210" t="s">
        <v>7951</v>
      </c>
      <c r="E2210" t="s">
        <v>3923</v>
      </c>
      <c r="F2210" t="s">
        <v>1691</v>
      </c>
      <c r="G2210">
        <v>22</v>
      </c>
    </row>
    <row r="2211" spans="1:7" x14ac:dyDescent="0.3">
      <c r="A2211">
        <v>1787</v>
      </c>
      <c r="B2211" t="s">
        <v>5717</v>
      </c>
      <c r="C2211">
        <v>45</v>
      </c>
      <c r="D2211" t="s">
        <v>7951</v>
      </c>
      <c r="E2211" t="s">
        <v>3923</v>
      </c>
      <c r="F2211" t="s">
        <v>1691</v>
      </c>
      <c r="G2211">
        <v>22</v>
      </c>
    </row>
    <row r="2212" spans="1:7" x14ac:dyDescent="0.3">
      <c r="A2212">
        <v>1793</v>
      </c>
      <c r="B2212" t="s">
        <v>5723</v>
      </c>
      <c r="C2212">
        <v>38</v>
      </c>
      <c r="D2212" t="s">
        <v>7952</v>
      </c>
      <c r="E2212" t="s">
        <v>3923</v>
      </c>
      <c r="F2212" t="s">
        <v>1691</v>
      </c>
      <c r="G2212">
        <v>22</v>
      </c>
    </row>
    <row r="2213" spans="1:7" x14ac:dyDescent="0.3">
      <c r="A2213">
        <v>1943</v>
      </c>
      <c r="B2213" t="s">
        <v>5873</v>
      </c>
      <c r="C2213">
        <v>63</v>
      </c>
      <c r="D2213" t="s">
        <v>3922</v>
      </c>
      <c r="E2213" t="s">
        <v>3923</v>
      </c>
      <c r="F2213" t="s">
        <v>1691</v>
      </c>
      <c r="G2213">
        <v>22</v>
      </c>
    </row>
    <row r="2214" spans="1:7" x14ac:dyDescent="0.3">
      <c r="A2214">
        <v>2062</v>
      </c>
      <c r="B2214" t="s">
        <v>5992</v>
      </c>
      <c r="C2214">
        <v>32</v>
      </c>
      <c r="D2214" t="s">
        <v>7952</v>
      </c>
      <c r="E2214" t="s">
        <v>3923</v>
      </c>
      <c r="F2214" t="s">
        <v>1691</v>
      </c>
      <c r="G2214">
        <v>22</v>
      </c>
    </row>
    <row r="2215" spans="1:7" x14ac:dyDescent="0.3">
      <c r="A2215">
        <v>2073</v>
      </c>
      <c r="B2215" t="s">
        <v>6003</v>
      </c>
      <c r="C2215">
        <v>39</v>
      </c>
      <c r="D2215" t="s">
        <v>7952</v>
      </c>
      <c r="E2215" t="s">
        <v>3923</v>
      </c>
      <c r="F2215" t="s">
        <v>1691</v>
      </c>
      <c r="G2215">
        <v>22</v>
      </c>
    </row>
    <row r="2216" spans="1:7" x14ac:dyDescent="0.3">
      <c r="A2216">
        <v>2077</v>
      </c>
      <c r="B2216" t="s">
        <v>6007</v>
      </c>
      <c r="C2216">
        <v>59</v>
      </c>
      <c r="D2216" t="s">
        <v>3922</v>
      </c>
      <c r="E2216" t="s">
        <v>3923</v>
      </c>
      <c r="F2216" t="s">
        <v>1691</v>
      </c>
      <c r="G2216">
        <v>22</v>
      </c>
    </row>
    <row r="2217" spans="1:7" x14ac:dyDescent="0.3">
      <c r="A2217">
        <v>2124</v>
      </c>
      <c r="B2217" t="s">
        <v>6054</v>
      </c>
      <c r="C2217">
        <v>54</v>
      </c>
      <c r="D2217" t="s">
        <v>7951</v>
      </c>
      <c r="E2217" t="s">
        <v>3923</v>
      </c>
      <c r="F2217" t="s">
        <v>1691</v>
      </c>
      <c r="G2217">
        <v>22</v>
      </c>
    </row>
    <row r="2218" spans="1:7" x14ac:dyDescent="0.3">
      <c r="A2218">
        <v>2125</v>
      </c>
      <c r="B2218" t="s">
        <v>6055</v>
      </c>
      <c r="C2218">
        <v>47</v>
      </c>
      <c r="D2218" t="s">
        <v>7951</v>
      </c>
      <c r="E2218" t="s">
        <v>3923</v>
      </c>
      <c r="F2218" t="s">
        <v>1691</v>
      </c>
      <c r="G2218">
        <v>22</v>
      </c>
    </row>
    <row r="2219" spans="1:7" x14ac:dyDescent="0.3">
      <c r="A2219">
        <v>2213</v>
      </c>
      <c r="B2219" t="s">
        <v>6143</v>
      </c>
      <c r="C2219">
        <v>59</v>
      </c>
      <c r="D2219" t="s">
        <v>3922</v>
      </c>
      <c r="E2219" t="s">
        <v>3923</v>
      </c>
      <c r="F2219" t="s">
        <v>1691</v>
      </c>
      <c r="G2219">
        <v>22</v>
      </c>
    </row>
    <row r="2220" spans="1:7" x14ac:dyDescent="0.3">
      <c r="A2220">
        <v>2245</v>
      </c>
      <c r="B2220" t="s">
        <v>6175</v>
      </c>
      <c r="C2220">
        <v>35</v>
      </c>
      <c r="D2220" t="s">
        <v>7952</v>
      </c>
      <c r="E2220" t="s">
        <v>3923</v>
      </c>
      <c r="F2220" t="s">
        <v>1691</v>
      </c>
      <c r="G2220">
        <v>22</v>
      </c>
    </row>
    <row r="2221" spans="1:7" x14ac:dyDescent="0.3">
      <c r="A2221">
        <v>2252</v>
      </c>
      <c r="B2221" t="s">
        <v>6182</v>
      </c>
      <c r="C2221">
        <v>26</v>
      </c>
      <c r="D2221" t="s">
        <v>7952</v>
      </c>
      <c r="E2221" t="s">
        <v>3923</v>
      </c>
      <c r="F2221" t="s">
        <v>1691</v>
      </c>
      <c r="G2221">
        <v>22</v>
      </c>
    </row>
    <row r="2222" spans="1:7" x14ac:dyDescent="0.3">
      <c r="A2222">
        <v>2254</v>
      </c>
      <c r="B2222" t="s">
        <v>6184</v>
      </c>
      <c r="C2222">
        <v>62</v>
      </c>
      <c r="D2222" t="s">
        <v>3922</v>
      </c>
      <c r="E2222" t="s">
        <v>3923</v>
      </c>
      <c r="F2222" t="s">
        <v>1691</v>
      </c>
      <c r="G2222">
        <v>22</v>
      </c>
    </row>
    <row r="2223" spans="1:7" x14ac:dyDescent="0.3">
      <c r="A2223">
        <v>2309</v>
      </c>
      <c r="B2223" t="s">
        <v>6239</v>
      </c>
      <c r="C2223">
        <v>49</v>
      </c>
      <c r="D2223" t="s">
        <v>7951</v>
      </c>
      <c r="E2223" t="s">
        <v>3923</v>
      </c>
      <c r="F2223" t="s">
        <v>1691</v>
      </c>
      <c r="G2223">
        <v>22</v>
      </c>
    </row>
    <row r="2224" spans="1:7" x14ac:dyDescent="0.3">
      <c r="A2224">
        <v>2328</v>
      </c>
      <c r="B2224" t="s">
        <v>6258</v>
      </c>
      <c r="C2224">
        <v>20</v>
      </c>
      <c r="D2224" t="s">
        <v>3926</v>
      </c>
      <c r="E2224" t="s">
        <v>3923</v>
      </c>
      <c r="F2224" t="s">
        <v>1691</v>
      </c>
      <c r="G2224">
        <v>22</v>
      </c>
    </row>
    <row r="2225" spans="1:7" x14ac:dyDescent="0.3">
      <c r="A2225">
        <v>2342</v>
      </c>
      <c r="B2225" t="s">
        <v>6272</v>
      </c>
      <c r="C2225">
        <v>56</v>
      </c>
      <c r="D2225" t="s">
        <v>7951</v>
      </c>
      <c r="E2225" t="s">
        <v>3923</v>
      </c>
      <c r="F2225" t="s">
        <v>1691</v>
      </c>
      <c r="G2225">
        <v>22</v>
      </c>
    </row>
    <row r="2226" spans="1:7" x14ac:dyDescent="0.3">
      <c r="A2226">
        <v>2378</v>
      </c>
      <c r="B2226" t="s">
        <v>6308</v>
      </c>
      <c r="C2226">
        <v>44</v>
      </c>
      <c r="D2226" t="s">
        <v>7951</v>
      </c>
      <c r="E2226" t="s">
        <v>3923</v>
      </c>
      <c r="F2226" t="s">
        <v>1691</v>
      </c>
      <c r="G2226">
        <v>22</v>
      </c>
    </row>
    <row r="2227" spans="1:7" x14ac:dyDescent="0.3">
      <c r="A2227">
        <v>2380</v>
      </c>
      <c r="B2227" t="s">
        <v>6310</v>
      </c>
      <c r="C2227">
        <v>40</v>
      </c>
      <c r="D2227" t="s">
        <v>7952</v>
      </c>
      <c r="E2227" t="s">
        <v>3923</v>
      </c>
      <c r="F2227" t="s">
        <v>1691</v>
      </c>
      <c r="G2227">
        <v>22</v>
      </c>
    </row>
    <row r="2228" spans="1:7" x14ac:dyDescent="0.3">
      <c r="A2228">
        <v>2535</v>
      </c>
      <c r="B2228" t="s">
        <v>6465</v>
      </c>
      <c r="C2228">
        <v>41</v>
      </c>
      <c r="D2228" t="s">
        <v>7952</v>
      </c>
      <c r="E2228" t="s">
        <v>3923</v>
      </c>
      <c r="F2228" t="s">
        <v>1691</v>
      </c>
      <c r="G2228">
        <v>22</v>
      </c>
    </row>
    <row r="2229" spans="1:7" x14ac:dyDescent="0.3">
      <c r="A2229">
        <v>2562</v>
      </c>
      <c r="B2229" t="s">
        <v>6492</v>
      </c>
      <c r="C2229">
        <v>32</v>
      </c>
      <c r="D2229" t="s">
        <v>7952</v>
      </c>
      <c r="E2229" t="s">
        <v>3923</v>
      </c>
      <c r="F2229" t="s">
        <v>1691</v>
      </c>
      <c r="G2229">
        <v>22</v>
      </c>
    </row>
    <row r="2230" spans="1:7" x14ac:dyDescent="0.3">
      <c r="A2230">
        <v>2723</v>
      </c>
      <c r="B2230" t="s">
        <v>6654</v>
      </c>
      <c r="C2230">
        <v>23</v>
      </c>
      <c r="D2230" t="s">
        <v>3926</v>
      </c>
      <c r="E2230" t="s">
        <v>6584</v>
      </c>
      <c r="F2230" t="s">
        <v>1691</v>
      </c>
      <c r="G2230">
        <v>22</v>
      </c>
    </row>
    <row r="2231" spans="1:7" x14ac:dyDescent="0.3">
      <c r="A2231">
        <v>2771</v>
      </c>
      <c r="B2231" t="s">
        <v>6702</v>
      </c>
      <c r="C2231">
        <v>50</v>
      </c>
      <c r="D2231" t="s">
        <v>7951</v>
      </c>
      <c r="E2231" t="s">
        <v>6584</v>
      </c>
      <c r="F2231" t="s">
        <v>1691</v>
      </c>
      <c r="G2231">
        <v>22</v>
      </c>
    </row>
    <row r="2232" spans="1:7" x14ac:dyDescent="0.3">
      <c r="A2232">
        <v>2900</v>
      </c>
      <c r="B2232" t="s">
        <v>6831</v>
      </c>
      <c r="C2232">
        <v>50</v>
      </c>
      <c r="D2232" t="s">
        <v>7951</v>
      </c>
      <c r="E2232" t="s">
        <v>6584</v>
      </c>
      <c r="F2232" t="s">
        <v>1691</v>
      </c>
      <c r="G2232">
        <v>22</v>
      </c>
    </row>
    <row r="2233" spans="1:7" x14ac:dyDescent="0.3">
      <c r="A2233">
        <v>3054</v>
      </c>
      <c r="B2233" t="s">
        <v>6985</v>
      </c>
      <c r="C2233">
        <v>32</v>
      </c>
      <c r="D2233" t="s">
        <v>7952</v>
      </c>
      <c r="E2233" t="s">
        <v>6584</v>
      </c>
      <c r="F2233" t="s">
        <v>1691</v>
      </c>
      <c r="G2233">
        <v>22</v>
      </c>
    </row>
    <row r="2234" spans="1:7" x14ac:dyDescent="0.3">
      <c r="A2234">
        <v>3223</v>
      </c>
      <c r="B2234" t="s">
        <v>7154</v>
      </c>
      <c r="C2234">
        <v>45</v>
      </c>
      <c r="D2234" t="s">
        <v>7951</v>
      </c>
      <c r="E2234" t="s">
        <v>6584</v>
      </c>
      <c r="F2234" t="s">
        <v>1691</v>
      </c>
      <c r="G2234">
        <v>22</v>
      </c>
    </row>
    <row r="2235" spans="1:7" x14ac:dyDescent="0.3">
      <c r="A2235">
        <v>3418</v>
      </c>
      <c r="B2235" t="s">
        <v>7349</v>
      </c>
      <c r="C2235">
        <v>54</v>
      </c>
      <c r="D2235" t="s">
        <v>7951</v>
      </c>
      <c r="E2235" t="s">
        <v>6584</v>
      </c>
      <c r="F2235" t="s">
        <v>1691</v>
      </c>
      <c r="G2235">
        <v>22</v>
      </c>
    </row>
    <row r="2236" spans="1:7" x14ac:dyDescent="0.3">
      <c r="A2236">
        <v>3497</v>
      </c>
      <c r="B2236" t="s">
        <v>7428</v>
      </c>
      <c r="C2236">
        <v>39</v>
      </c>
      <c r="D2236" t="s">
        <v>7952</v>
      </c>
      <c r="E2236" t="s">
        <v>6584</v>
      </c>
      <c r="F2236" t="s">
        <v>1691</v>
      </c>
      <c r="G2236">
        <v>22</v>
      </c>
    </row>
    <row r="2237" spans="1:7" x14ac:dyDescent="0.3">
      <c r="A2237">
        <v>3542</v>
      </c>
      <c r="B2237" t="s">
        <v>7473</v>
      </c>
      <c r="C2237">
        <v>59</v>
      </c>
      <c r="D2237" t="s">
        <v>3922</v>
      </c>
      <c r="E2237" t="s">
        <v>6584</v>
      </c>
      <c r="F2237" t="s">
        <v>1691</v>
      </c>
      <c r="G2237">
        <v>22</v>
      </c>
    </row>
    <row r="2238" spans="1:7" x14ac:dyDescent="0.3">
      <c r="A2238">
        <v>3546</v>
      </c>
      <c r="B2238" t="s">
        <v>7477</v>
      </c>
      <c r="C2238">
        <v>48</v>
      </c>
      <c r="D2238" t="s">
        <v>7951</v>
      </c>
      <c r="E2238" t="s">
        <v>6584</v>
      </c>
      <c r="F2238" t="s">
        <v>1691</v>
      </c>
      <c r="G2238">
        <v>22</v>
      </c>
    </row>
    <row r="2239" spans="1:7" x14ac:dyDescent="0.3">
      <c r="A2239">
        <v>3579</v>
      </c>
      <c r="B2239" t="s">
        <v>7510</v>
      </c>
      <c r="C2239">
        <v>46</v>
      </c>
      <c r="D2239" t="s">
        <v>7951</v>
      </c>
      <c r="E2239" t="s">
        <v>6584</v>
      </c>
      <c r="F2239" t="s">
        <v>1691</v>
      </c>
      <c r="G2239">
        <v>22</v>
      </c>
    </row>
    <row r="2240" spans="1:7" x14ac:dyDescent="0.3">
      <c r="A2240">
        <v>3625</v>
      </c>
      <c r="B2240" t="s">
        <v>7556</v>
      </c>
      <c r="C2240">
        <v>22</v>
      </c>
      <c r="D2240" t="s">
        <v>3926</v>
      </c>
      <c r="E2240" t="s">
        <v>6584</v>
      </c>
      <c r="F2240" t="s">
        <v>1691</v>
      </c>
      <c r="G2240">
        <v>22</v>
      </c>
    </row>
    <row r="2241" spans="1:7" x14ac:dyDescent="0.3">
      <c r="A2241">
        <v>3754</v>
      </c>
      <c r="B2241" t="s">
        <v>7685</v>
      </c>
      <c r="C2241">
        <v>39</v>
      </c>
      <c r="D2241" t="s">
        <v>7952</v>
      </c>
      <c r="E2241" t="s">
        <v>6584</v>
      </c>
      <c r="F2241" t="s">
        <v>1691</v>
      </c>
      <c r="G2241">
        <v>22</v>
      </c>
    </row>
    <row r="2242" spans="1:7" x14ac:dyDescent="0.3">
      <c r="A2242">
        <v>3787</v>
      </c>
      <c r="B2242" t="s">
        <v>7718</v>
      </c>
      <c r="C2242">
        <v>31</v>
      </c>
      <c r="D2242" t="s">
        <v>7952</v>
      </c>
      <c r="E2242" t="s">
        <v>6584</v>
      </c>
      <c r="F2242" t="s">
        <v>1691</v>
      </c>
      <c r="G2242">
        <v>22</v>
      </c>
    </row>
    <row r="2243" spans="1:7" x14ac:dyDescent="0.3">
      <c r="A2243">
        <v>3874</v>
      </c>
      <c r="B2243" t="s">
        <v>7805</v>
      </c>
      <c r="C2243">
        <v>42</v>
      </c>
      <c r="D2243" t="s">
        <v>7951</v>
      </c>
      <c r="E2243" t="s">
        <v>6584</v>
      </c>
      <c r="F2243" t="s">
        <v>1691</v>
      </c>
      <c r="G2243">
        <v>22</v>
      </c>
    </row>
    <row r="2244" spans="1:7" x14ac:dyDescent="0.3">
      <c r="A2244">
        <v>3884</v>
      </c>
      <c r="B2244" t="s">
        <v>7815</v>
      </c>
      <c r="C2244">
        <v>34</v>
      </c>
      <c r="D2244" t="s">
        <v>7952</v>
      </c>
      <c r="E2244" t="s">
        <v>6584</v>
      </c>
      <c r="F2244" t="s">
        <v>1691</v>
      </c>
      <c r="G2244">
        <v>22</v>
      </c>
    </row>
    <row r="2245" spans="1:7" x14ac:dyDescent="0.3">
      <c r="A2245">
        <v>62</v>
      </c>
      <c r="B2245" t="s">
        <v>3992</v>
      </c>
      <c r="C2245">
        <v>55</v>
      </c>
      <c r="D2245" t="s">
        <v>7951</v>
      </c>
      <c r="E2245" t="s">
        <v>3923</v>
      </c>
      <c r="F2245" t="s">
        <v>7</v>
      </c>
      <c r="G2245">
        <v>21</v>
      </c>
    </row>
    <row r="2246" spans="1:7" x14ac:dyDescent="0.3">
      <c r="A2246">
        <v>69</v>
      </c>
      <c r="B2246" t="s">
        <v>3999</v>
      </c>
      <c r="C2246">
        <v>57</v>
      </c>
      <c r="D2246" t="s">
        <v>7951</v>
      </c>
      <c r="E2246" t="s">
        <v>3923</v>
      </c>
      <c r="F2246" t="s">
        <v>7</v>
      </c>
      <c r="G2246">
        <v>21</v>
      </c>
    </row>
    <row r="2247" spans="1:7" x14ac:dyDescent="0.3">
      <c r="A2247">
        <v>73</v>
      </c>
      <c r="B2247" t="s">
        <v>4003</v>
      </c>
      <c r="C2247">
        <v>18</v>
      </c>
      <c r="D2247" t="s">
        <v>3926</v>
      </c>
      <c r="E2247" t="s">
        <v>3923</v>
      </c>
      <c r="F2247" t="s">
        <v>7</v>
      </c>
      <c r="G2247">
        <v>21</v>
      </c>
    </row>
    <row r="2248" spans="1:7" x14ac:dyDescent="0.3">
      <c r="A2248">
        <v>76</v>
      </c>
      <c r="B2248" t="s">
        <v>4006</v>
      </c>
      <c r="C2248">
        <v>64</v>
      </c>
      <c r="D2248" t="s">
        <v>3922</v>
      </c>
      <c r="E2248" t="s">
        <v>3923</v>
      </c>
      <c r="F2248" t="s">
        <v>7</v>
      </c>
      <c r="G2248">
        <v>21</v>
      </c>
    </row>
    <row r="2249" spans="1:7" x14ac:dyDescent="0.3">
      <c r="A2249">
        <v>83</v>
      </c>
      <c r="B2249" t="s">
        <v>4013</v>
      </c>
      <c r="C2249">
        <v>19</v>
      </c>
      <c r="D2249" t="s">
        <v>3926</v>
      </c>
      <c r="E2249" t="s">
        <v>3923</v>
      </c>
      <c r="F2249" t="s">
        <v>7</v>
      </c>
      <c r="G2249">
        <v>21</v>
      </c>
    </row>
    <row r="2250" spans="1:7" x14ac:dyDescent="0.3">
      <c r="A2250">
        <v>129</v>
      </c>
      <c r="B2250" t="s">
        <v>4059</v>
      </c>
      <c r="C2250">
        <v>20</v>
      </c>
      <c r="D2250" t="s">
        <v>3926</v>
      </c>
      <c r="E2250" t="s">
        <v>3923</v>
      </c>
      <c r="F2250" t="s">
        <v>7</v>
      </c>
      <c r="G2250">
        <v>21</v>
      </c>
    </row>
    <row r="2251" spans="1:7" x14ac:dyDescent="0.3">
      <c r="A2251">
        <v>147</v>
      </c>
      <c r="B2251" t="s">
        <v>4077</v>
      </c>
      <c r="C2251">
        <v>52</v>
      </c>
      <c r="D2251" t="s">
        <v>7951</v>
      </c>
      <c r="E2251" t="s">
        <v>3923</v>
      </c>
      <c r="F2251" t="s">
        <v>7</v>
      </c>
      <c r="G2251">
        <v>21</v>
      </c>
    </row>
    <row r="2252" spans="1:7" x14ac:dyDescent="0.3">
      <c r="A2252">
        <v>155</v>
      </c>
      <c r="B2252" t="s">
        <v>4085</v>
      </c>
      <c r="C2252">
        <v>41</v>
      </c>
      <c r="D2252" t="s">
        <v>7952</v>
      </c>
      <c r="E2252" t="s">
        <v>3923</v>
      </c>
      <c r="F2252" t="s">
        <v>7</v>
      </c>
      <c r="G2252">
        <v>21</v>
      </c>
    </row>
    <row r="2253" spans="1:7" x14ac:dyDescent="0.3">
      <c r="A2253">
        <v>156</v>
      </c>
      <c r="B2253" t="s">
        <v>4086</v>
      </c>
      <c r="C2253">
        <v>63</v>
      </c>
      <c r="D2253" t="s">
        <v>3922</v>
      </c>
      <c r="E2253" t="s">
        <v>3923</v>
      </c>
      <c r="F2253" t="s">
        <v>7</v>
      </c>
      <c r="G2253">
        <v>21</v>
      </c>
    </row>
    <row r="2254" spans="1:7" x14ac:dyDescent="0.3">
      <c r="A2254">
        <v>179</v>
      </c>
      <c r="B2254" t="s">
        <v>4109</v>
      </c>
      <c r="C2254">
        <v>61</v>
      </c>
      <c r="D2254" t="s">
        <v>3922</v>
      </c>
      <c r="E2254" t="s">
        <v>3923</v>
      </c>
      <c r="F2254" t="s">
        <v>7</v>
      </c>
      <c r="G2254">
        <v>21</v>
      </c>
    </row>
    <row r="2255" spans="1:7" x14ac:dyDescent="0.3">
      <c r="A2255">
        <v>217</v>
      </c>
      <c r="B2255" t="s">
        <v>4147</v>
      </c>
      <c r="C2255">
        <v>43</v>
      </c>
      <c r="D2255" t="s">
        <v>7951</v>
      </c>
      <c r="E2255" t="s">
        <v>3923</v>
      </c>
      <c r="F2255" t="s">
        <v>7</v>
      </c>
      <c r="G2255">
        <v>21</v>
      </c>
    </row>
    <row r="2256" spans="1:7" x14ac:dyDescent="0.3">
      <c r="A2256">
        <v>262</v>
      </c>
      <c r="B2256" t="s">
        <v>4192</v>
      </c>
      <c r="C2256">
        <v>21</v>
      </c>
      <c r="D2256" t="s">
        <v>3926</v>
      </c>
      <c r="E2256" t="s">
        <v>3923</v>
      </c>
      <c r="F2256" t="s">
        <v>7</v>
      </c>
      <c r="G2256">
        <v>21</v>
      </c>
    </row>
    <row r="2257" spans="1:7" x14ac:dyDescent="0.3">
      <c r="A2257">
        <v>269</v>
      </c>
      <c r="B2257" t="s">
        <v>4199</v>
      </c>
      <c r="C2257">
        <v>68</v>
      </c>
      <c r="D2257" t="s">
        <v>3922</v>
      </c>
      <c r="E2257" t="s">
        <v>3923</v>
      </c>
      <c r="F2257" t="s">
        <v>7</v>
      </c>
      <c r="G2257">
        <v>21</v>
      </c>
    </row>
    <row r="2258" spans="1:7" x14ac:dyDescent="0.3">
      <c r="A2258">
        <v>281</v>
      </c>
      <c r="B2258" t="s">
        <v>4211</v>
      </c>
      <c r="C2258">
        <v>45</v>
      </c>
      <c r="D2258" t="s">
        <v>7951</v>
      </c>
      <c r="E2258" t="s">
        <v>3923</v>
      </c>
      <c r="F2258" t="s">
        <v>7</v>
      </c>
      <c r="G2258">
        <v>21</v>
      </c>
    </row>
    <row r="2259" spans="1:7" x14ac:dyDescent="0.3">
      <c r="A2259">
        <v>310</v>
      </c>
      <c r="B2259" t="s">
        <v>4240</v>
      </c>
      <c r="C2259">
        <v>66</v>
      </c>
      <c r="D2259" t="s">
        <v>3922</v>
      </c>
      <c r="E2259" t="s">
        <v>3923</v>
      </c>
      <c r="F2259" t="s">
        <v>7</v>
      </c>
      <c r="G2259">
        <v>21</v>
      </c>
    </row>
    <row r="2260" spans="1:7" x14ac:dyDescent="0.3">
      <c r="A2260">
        <v>340</v>
      </c>
      <c r="B2260" t="s">
        <v>4270</v>
      </c>
      <c r="C2260">
        <v>40</v>
      </c>
      <c r="D2260" t="s">
        <v>7952</v>
      </c>
      <c r="E2260" t="s">
        <v>3923</v>
      </c>
      <c r="F2260" t="s">
        <v>7</v>
      </c>
      <c r="G2260">
        <v>21</v>
      </c>
    </row>
    <row r="2261" spans="1:7" x14ac:dyDescent="0.3">
      <c r="A2261">
        <v>402</v>
      </c>
      <c r="B2261" t="s">
        <v>4332</v>
      </c>
      <c r="C2261">
        <v>43</v>
      </c>
      <c r="D2261" t="s">
        <v>7951</v>
      </c>
      <c r="E2261" t="s">
        <v>3923</v>
      </c>
      <c r="F2261" t="s">
        <v>7</v>
      </c>
      <c r="G2261">
        <v>21</v>
      </c>
    </row>
    <row r="2262" spans="1:7" x14ac:dyDescent="0.3">
      <c r="A2262">
        <v>424</v>
      </c>
      <c r="B2262" t="s">
        <v>4354</v>
      </c>
      <c r="C2262">
        <v>46</v>
      </c>
      <c r="D2262" t="s">
        <v>7951</v>
      </c>
      <c r="E2262" t="s">
        <v>3923</v>
      </c>
      <c r="F2262" t="s">
        <v>7</v>
      </c>
      <c r="G2262">
        <v>21</v>
      </c>
    </row>
    <row r="2263" spans="1:7" x14ac:dyDescent="0.3">
      <c r="A2263">
        <v>430</v>
      </c>
      <c r="B2263" t="s">
        <v>4360</v>
      </c>
      <c r="C2263">
        <v>42</v>
      </c>
      <c r="D2263" t="s">
        <v>7951</v>
      </c>
      <c r="E2263" t="s">
        <v>3923</v>
      </c>
      <c r="F2263" t="s">
        <v>7</v>
      </c>
      <c r="G2263">
        <v>21</v>
      </c>
    </row>
    <row r="2264" spans="1:7" x14ac:dyDescent="0.3">
      <c r="A2264">
        <v>502</v>
      </c>
      <c r="B2264" t="s">
        <v>4432</v>
      </c>
      <c r="C2264">
        <v>64</v>
      </c>
      <c r="D2264" t="s">
        <v>3922</v>
      </c>
      <c r="E2264" t="s">
        <v>3923</v>
      </c>
      <c r="F2264" t="s">
        <v>7</v>
      </c>
      <c r="G2264">
        <v>21</v>
      </c>
    </row>
    <row r="2265" spans="1:7" x14ac:dyDescent="0.3">
      <c r="A2265">
        <v>557</v>
      </c>
      <c r="B2265" t="s">
        <v>4487</v>
      </c>
      <c r="C2265">
        <v>40</v>
      </c>
      <c r="D2265" t="s">
        <v>7952</v>
      </c>
      <c r="E2265" t="s">
        <v>3923</v>
      </c>
      <c r="F2265" t="s">
        <v>7</v>
      </c>
      <c r="G2265">
        <v>21</v>
      </c>
    </row>
    <row r="2266" spans="1:7" x14ac:dyDescent="0.3">
      <c r="A2266">
        <v>609</v>
      </c>
      <c r="B2266" t="s">
        <v>4539</v>
      </c>
      <c r="C2266">
        <v>41</v>
      </c>
      <c r="D2266" t="s">
        <v>7952</v>
      </c>
      <c r="E2266" t="s">
        <v>3923</v>
      </c>
      <c r="F2266" t="s">
        <v>7</v>
      </c>
      <c r="G2266">
        <v>21</v>
      </c>
    </row>
    <row r="2267" spans="1:7" x14ac:dyDescent="0.3">
      <c r="A2267">
        <v>615</v>
      </c>
      <c r="B2267" t="s">
        <v>4545</v>
      </c>
      <c r="C2267">
        <v>68</v>
      </c>
      <c r="D2267" t="s">
        <v>3922</v>
      </c>
      <c r="E2267" t="s">
        <v>3923</v>
      </c>
      <c r="F2267" t="s">
        <v>7</v>
      </c>
      <c r="G2267">
        <v>21</v>
      </c>
    </row>
    <row r="2268" spans="1:7" x14ac:dyDescent="0.3">
      <c r="A2268">
        <v>619</v>
      </c>
      <c r="B2268" t="s">
        <v>4549</v>
      </c>
      <c r="C2268">
        <v>61</v>
      </c>
      <c r="D2268" t="s">
        <v>3922</v>
      </c>
      <c r="E2268" t="s">
        <v>3923</v>
      </c>
      <c r="F2268" t="s">
        <v>7</v>
      </c>
      <c r="G2268">
        <v>21</v>
      </c>
    </row>
    <row r="2269" spans="1:7" x14ac:dyDescent="0.3">
      <c r="A2269">
        <v>625</v>
      </c>
      <c r="B2269" t="s">
        <v>4555</v>
      </c>
      <c r="C2269">
        <v>55</v>
      </c>
      <c r="D2269" t="s">
        <v>7951</v>
      </c>
      <c r="E2269" t="s">
        <v>3923</v>
      </c>
      <c r="F2269" t="s">
        <v>7</v>
      </c>
      <c r="G2269">
        <v>21</v>
      </c>
    </row>
    <row r="2270" spans="1:7" x14ac:dyDescent="0.3">
      <c r="A2270">
        <v>704</v>
      </c>
      <c r="B2270" t="s">
        <v>4634</v>
      </c>
      <c r="C2270">
        <v>63</v>
      </c>
      <c r="D2270" t="s">
        <v>3922</v>
      </c>
      <c r="E2270" t="s">
        <v>3923</v>
      </c>
      <c r="F2270" t="s">
        <v>7</v>
      </c>
      <c r="G2270">
        <v>21</v>
      </c>
    </row>
    <row r="2271" spans="1:7" x14ac:dyDescent="0.3">
      <c r="A2271">
        <v>708</v>
      </c>
      <c r="B2271" t="s">
        <v>4638</v>
      </c>
      <c r="C2271">
        <v>59</v>
      </c>
      <c r="D2271" t="s">
        <v>3922</v>
      </c>
      <c r="E2271" t="s">
        <v>3923</v>
      </c>
      <c r="F2271" t="s">
        <v>7</v>
      </c>
      <c r="G2271">
        <v>21</v>
      </c>
    </row>
    <row r="2272" spans="1:7" x14ac:dyDescent="0.3">
      <c r="A2272">
        <v>743</v>
      </c>
      <c r="B2272" t="s">
        <v>4673</v>
      </c>
      <c r="C2272">
        <v>64</v>
      </c>
      <c r="D2272" t="s">
        <v>3922</v>
      </c>
      <c r="E2272" t="s">
        <v>3923</v>
      </c>
      <c r="F2272" t="s">
        <v>7</v>
      </c>
      <c r="G2272">
        <v>21</v>
      </c>
    </row>
    <row r="2273" spans="1:7" x14ac:dyDescent="0.3">
      <c r="A2273">
        <v>836</v>
      </c>
      <c r="B2273" t="s">
        <v>4766</v>
      </c>
      <c r="C2273">
        <v>35</v>
      </c>
      <c r="D2273" t="s">
        <v>7952</v>
      </c>
      <c r="E2273" t="s">
        <v>3923</v>
      </c>
      <c r="F2273" t="s">
        <v>7</v>
      </c>
      <c r="G2273">
        <v>21</v>
      </c>
    </row>
    <row r="2274" spans="1:7" x14ac:dyDescent="0.3">
      <c r="A2274">
        <v>907</v>
      </c>
      <c r="B2274" t="s">
        <v>4837</v>
      </c>
      <c r="C2274">
        <v>41</v>
      </c>
      <c r="D2274" t="s">
        <v>7952</v>
      </c>
      <c r="E2274" t="s">
        <v>3923</v>
      </c>
      <c r="F2274" t="s">
        <v>7</v>
      </c>
      <c r="G2274">
        <v>21</v>
      </c>
    </row>
    <row r="2275" spans="1:7" x14ac:dyDescent="0.3">
      <c r="A2275">
        <v>935</v>
      </c>
      <c r="B2275" t="s">
        <v>4865</v>
      </c>
      <c r="C2275">
        <v>45</v>
      </c>
      <c r="D2275" t="s">
        <v>7951</v>
      </c>
      <c r="E2275" t="s">
        <v>3923</v>
      </c>
      <c r="F2275" t="s">
        <v>7</v>
      </c>
      <c r="G2275">
        <v>21</v>
      </c>
    </row>
    <row r="2276" spans="1:7" x14ac:dyDescent="0.3">
      <c r="A2276">
        <v>939</v>
      </c>
      <c r="B2276" t="s">
        <v>4869</v>
      </c>
      <c r="C2276">
        <v>36</v>
      </c>
      <c r="D2276" t="s">
        <v>7952</v>
      </c>
      <c r="E2276" t="s">
        <v>3923</v>
      </c>
      <c r="F2276" t="s">
        <v>7</v>
      </c>
      <c r="G2276">
        <v>21</v>
      </c>
    </row>
    <row r="2277" spans="1:7" x14ac:dyDescent="0.3">
      <c r="A2277">
        <v>1061</v>
      </c>
      <c r="B2277" t="s">
        <v>4991</v>
      </c>
      <c r="C2277">
        <v>27</v>
      </c>
      <c r="D2277" t="s">
        <v>7952</v>
      </c>
      <c r="E2277" t="s">
        <v>3923</v>
      </c>
      <c r="F2277" t="s">
        <v>1691</v>
      </c>
      <c r="G2277">
        <v>21</v>
      </c>
    </row>
    <row r="2278" spans="1:7" x14ac:dyDescent="0.3">
      <c r="A2278">
        <v>1063</v>
      </c>
      <c r="B2278" t="s">
        <v>4993</v>
      </c>
      <c r="C2278">
        <v>59</v>
      </c>
      <c r="D2278" t="s">
        <v>3922</v>
      </c>
      <c r="E2278" t="s">
        <v>3923</v>
      </c>
      <c r="F2278" t="s">
        <v>1691</v>
      </c>
      <c r="G2278">
        <v>21</v>
      </c>
    </row>
    <row r="2279" spans="1:7" x14ac:dyDescent="0.3">
      <c r="A2279">
        <v>1166</v>
      </c>
      <c r="B2279" t="s">
        <v>5096</v>
      </c>
      <c r="C2279">
        <v>51</v>
      </c>
      <c r="D2279" t="s">
        <v>7951</v>
      </c>
      <c r="E2279" t="s">
        <v>3923</v>
      </c>
      <c r="F2279" t="s">
        <v>1691</v>
      </c>
      <c r="G2279">
        <v>21</v>
      </c>
    </row>
    <row r="2280" spans="1:7" x14ac:dyDescent="0.3">
      <c r="A2280">
        <v>1224</v>
      </c>
      <c r="B2280" t="s">
        <v>5154</v>
      </c>
      <c r="C2280">
        <v>69</v>
      </c>
      <c r="D2280" t="s">
        <v>3922</v>
      </c>
      <c r="E2280" t="s">
        <v>3923</v>
      </c>
      <c r="F2280" t="s">
        <v>1691</v>
      </c>
      <c r="G2280">
        <v>21</v>
      </c>
    </row>
    <row r="2281" spans="1:7" x14ac:dyDescent="0.3">
      <c r="A2281">
        <v>1295</v>
      </c>
      <c r="B2281" t="s">
        <v>5225</v>
      </c>
      <c r="C2281">
        <v>27</v>
      </c>
      <c r="D2281" t="s">
        <v>7952</v>
      </c>
      <c r="E2281" t="s">
        <v>3923</v>
      </c>
      <c r="F2281" t="s">
        <v>1691</v>
      </c>
      <c r="G2281">
        <v>21</v>
      </c>
    </row>
    <row r="2282" spans="1:7" x14ac:dyDescent="0.3">
      <c r="A2282">
        <v>1302</v>
      </c>
      <c r="B2282" t="s">
        <v>5232</v>
      </c>
      <c r="C2282">
        <v>42</v>
      </c>
      <c r="D2282" t="s">
        <v>7951</v>
      </c>
      <c r="E2282" t="s">
        <v>3923</v>
      </c>
      <c r="F2282" t="s">
        <v>1691</v>
      </c>
      <c r="G2282">
        <v>21</v>
      </c>
    </row>
    <row r="2283" spans="1:7" x14ac:dyDescent="0.3">
      <c r="A2283">
        <v>1355</v>
      </c>
      <c r="B2283" t="s">
        <v>5285</v>
      </c>
      <c r="C2283">
        <v>64</v>
      </c>
      <c r="D2283" t="s">
        <v>3922</v>
      </c>
      <c r="E2283" t="s">
        <v>3923</v>
      </c>
      <c r="F2283" t="s">
        <v>1691</v>
      </c>
      <c r="G2283">
        <v>21</v>
      </c>
    </row>
    <row r="2284" spans="1:7" x14ac:dyDescent="0.3">
      <c r="A2284">
        <v>1418</v>
      </c>
      <c r="B2284" t="s">
        <v>5348</v>
      </c>
      <c r="C2284">
        <v>62</v>
      </c>
      <c r="D2284" t="s">
        <v>3922</v>
      </c>
      <c r="E2284" t="s">
        <v>3923</v>
      </c>
      <c r="F2284" t="s">
        <v>1691</v>
      </c>
      <c r="G2284">
        <v>21</v>
      </c>
    </row>
    <row r="2285" spans="1:7" x14ac:dyDescent="0.3">
      <c r="A2285">
        <v>1435</v>
      </c>
      <c r="B2285" t="s">
        <v>5365</v>
      </c>
      <c r="C2285">
        <v>59</v>
      </c>
      <c r="D2285" t="s">
        <v>3922</v>
      </c>
      <c r="E2285" t="s">
        <v>3923</v>
      </c>
      <c r="F2285" t="s">
        <v>1691</v>
      </c>
      <c r="G2285">
        <v>21</v>
      </c>
    </row>
    <row r="2286" spans="1:7" x14ac:dyDescent="0.3">
      <c r="A2286">
        <v>1554</v>
      </c>
      <c r="B2286" t="s">
        <v>5484</v>
      </c>
      <c r="C2286">
        <v>27</v>
      </c>
      <c r="D2286" t="s">
        <v>7952</v>
      </c>
      <c r="E2286" t="s">
        <v>3923</v>
      </c>
      <c r="F2286" t="s">
        <v>1691</v>
      </c>
      <c r="G2286">
        <v>21</v>
      </c>
    </row>
    <row r="2287" spans="1:7" x14ac:dyDescent="0.3">
      <c r="A2287">
        <v>1567</v>
      </c>
      <c r="B2287" t="s">
        <v>5497</v>
      </c>
      <c r="C2287">
        <v>48</v>
      </c>
      <c r="D2287" t="s">
        <v>7951</v>
      </c>
      <c r="E2287" t="s">
        <v>3923</v>
      </c>
      <c r="F2287" t="s">
        <v>1691</v>
      </c>
      <c r="G2287">
        <v>21</v>
      </c>
    </row>
    <row r="2288" spans="1:7" x14ac:dyDescent="0.3">
      <c r="A2288">
        <v>1587</v>
      </c>
      <c r="B2288" t="s">
        <v>5517</v>
      </c>
      <c r="C2288">
        <v>25</v>
      </c>
      <c r="D2288" t="s">
        <v>3926</v>
      </c>
      <c r="E2288" t="s">
        <v>3923</v>
      </c>
      <c r="F2288" t="s">
        <v>1691</v>
      </c>
      <c r="G2288">
        <v>21</v>
      </c>
    </row>
    <row r="2289" spans="1:7" x14ac:dyDescent="0.3">
      <c r="A2289">
        <v>1599</v>
      </c>
      <c r="B2289" t="s">
        <v>5529</v>
      </c>
      <c r="C2289">
        <v>47</v>
      </c>
      <c r="D2289" t="s">
        <v>7951</v>
      </c>
      <c r="E2289" t="s">
        <v>3923</v>
      </c>
      <c r="F2289" t="s">
        <v>1691</v>
      </c>
      <c r="G2289">
        <v>21</v>
      </c>
    </row>
    <row r="2290" spans="1:7" x14ac:dyDescent="0.3">
      <c r="A2290">
        <v>1645</v>
      </c>
      <c r="B2290" t="s">
        <v>5575</v>
      </c>
      <c r="C2290">
        <v>68</v>
      </c>
      <c r="D2290" t="s">
        <v>3922</v>
      </c>
      <c r="E2290" t="s">
        <v>3923</v>
      </c>
      <c r="F2290" t="s">
        <v>1691</v>
      </c>
      <c r="G2290">
        <v>21</v>
      </c>
    </row>
    <row r="2291" spans="1:7" x14ac:dyDescent="0.3">
      <c r="A2291">
        <v>1662</v>
      </c>
      <c r="B2291" t="s">
        <v>5592</v>
      </c>
      <c r="C2291">
        <v>64</v>
      </c>
      <c r="D2291" t="s">
        <v>3922</v>
      </c>
      <c r="E2291" t="s">
        <v>3923</v>
      </c>
      <c r="F2291" t="s">
        <v>1691</v>
      </c>
      <c r="G2291">
        <v>21</v>
      </c>
    </row>
    <row r="2292" spans="1:7" x14ac:dyDescent="0.3">
      <c r="A2292">
        <v>1676</v>
      </c>
      <c r="B2292" t="s">
        <v>5606</v>
      </c>
      <c r="C2292">
        <v>35</v>
      </c>
      <c r="D2292" t="s">
        <v>7952</v>
      </c>
      <c r="E2292" t="s">
        <v>3923</v>
      </c>
      <c r="F2292" t="s">
        <v>1691</v>
      </c>
      <c r="G2292">
        <v>21</v>
      </c>
    </row>
    <row r="2293" spans="1:7" x14ac:dyDescent="0.3">
      <c r="A2293">
        <v>1725</v>
      </c>
      <c r="B2293" t="s">
        <v>5655</v>
      </c>
      <c r="C2293">
        <v>42</v>
      </c>
      <c r="D2293" t="s">
        <v>7951</v>
      </c>
      <c r="E2293" t="s">
        <v>3923</v>
      </c>
      <c r="F2293" t="s">
        <v>1691</v>
      </c>
      <c r="G2293">
        <v>21</v>
      </c>
    </row>
    <row r="2294" spans="1:7" x14ac:dyDescent="0.3">
      <c r="A2294">
        <v>1795</v>
      </c>
      <c r="B2294" t="s">
        <v>5725</v>
      </c>
      <c r="C2294">
        <v>60</v>
      </c>
      <c r="D2294" t="s">
        <v>3922</v>
      </c>
      <c r="E2294" t="s">
        <v>3923</v>
      </c>
      <c r="F2294" t="s">
        <v>1691</v>
      </c>
      <c r="G2294">
        <v>21</v>
      </c>
    </row>
    <row r="2295" spans="1:7" x14ac:dyDescent="0.3">
      <c r="A2295">
        <v>1865</v>
      </c>
      <c r="B2295" t="s">
        <v>5795</v>
      </c>
      <c r="C2295">
        <v>19</v>
      </c>
      <c r="D2295" t="s">
        <v>3926</v>
      </c>
      <c r="E2295" t="s">
        <v>3923</v>
      </c>
      <c r="F2295" t="s">
        <v>1691</v>
      </c>
      <c r="G2295">
        <v>21</v>
      </c>
    </row>
    <row r="2296" spans="1:7" x14ac:dyDescent="0.3">
      <c r="A2296">
        <v>1903</v>
      </c>
      <c r="B2296" t="s">
        <v>5833</v>
      </c>
      <c r="C2296">
        <v>31</v>
      </c>
      <c r="D2296" t="s">
        <v>7952</v>
      </c>
      <c r="E2296" t="s">
        <v>3923</v>
      </c>
      <c r="F2296" t="s">
        <v>1691</v>
      </c>
      <c r="G2296">
        <v>21</v>
      </c>
    </row>
    <row r="2297" spans="1:7" x14ac:dyDescent="0.3">
      <c r="A2297">
        <v>1984</v>
      </c>
      <c r="B2297" t="s">
        <v>5914</v>
      </c>
      <c r="C2297">
        <v>59</v>
      </c>
      <c r="D2297" t="s">
        <v>3922</v>
      </c>
      <c r="E2297" t="s">
        <v>3923</v>
      </c>
      <c r="F2297" t="s">
        <v>1691</v>
      </c>
      <c r="G2297">
        <v>21</v>
      </c>
    </row>
    <row r="2298" spans="1:7" x14ac:dyDescent="0.3">
      <c r="A2298">
        <v>2091</v>
      </c>
      <c r="B2298" t="s">
        <v>6021</v>
      </c>
      <c r="C2298">
        <v>51</v>
      </c>
      <c r="D2298" t="s">
        <v>7951</v>
      </c>
      <c r="E2298" t="s">
        <v>3923</v>
      </c>
      <c r="F2298" t="s">
        <v>1691</v>
      </c>
      <c r="G2298">
        <v>21</v>
      </c>
    </row>
    <row r="2299" spans="1:7" x14ac:dyDescent="0.3">
      <c r="A2299">
        <v>2104</v>
      </c>
      <c r="B2299" t="s">
        <v>6034</v>
      </c>
      <c r="C2299">
        <v>30</v>
      </c>
      <c r="D2299" t="s">
        <v>7952</v>
      </c>
      <c r="E2299" t="s">
        <v>3923</v>
      </c>
      <c r="F2299" t="s">
        <v>1691</v>
      </c>
      <c r="G2299">
        <v>21</v>
      </c>
    </row>
    <row r="2300" spans="1:7" x14ac:dyDescent="0.3">
      <c r="A2300">
        <v>2129</v>
      </c>
      <c r="B2300" t="s">
        <v>6059</v>
      </c>
      <c r="C2300">
        <v>62</v>
      </c>
      <c r="D2300" t="s">
        <v>3922</v>
      </c>
      <c r="E2300" t="s">
        <v>3923</v>
      </c>
      <c r="F2300" t="s">
        <v>1691</v>
      </c>
      <c r="G2300">
        <v>21</v>
      </c>
    </row>
    <row r="2301" spans="1:7" x14ac:dyDescent="0.3">
      <c r="A2301">
        <v>2143</v>
      </c>
      <c r="B2301" t="s">
        <v>6073</v>
      </c>
      <c r="C2301">
        <v>47</v>
      </c>
      <c r="D2301" t="s">
        <v>7951</v>
      </c>
      <c r="E2301" t="s">
        <v>3923</v>
      </c>
      <c r="F2301" t="s">
        <v>1691</v>
      </c>
      <c r="G2301">
        <v>21</v>
      </c>
    </row>
    <row r="2302" spans="1:7" x14ac:dyDescent="0.3">
      <c r="A2302">
        <v>2161</v>
      </c>
      <c r="B2302" t="s">
        <v>6091</v>
      </c>
      <c r="C2302">
        <v>45</v>
      </c>
      <c r="D2302" t="s">
        <v>7951</v>
      </c>
      <c r="E2302" t="s">
        <v>3923</v>
      </c>
      <c r="F2302" t="s">
        <v>1691</v>
      </c>
      <c r="G2302">
        <v>21</v>
      </c>
    </row>
    <row r="2303" spans="1:7" x14ac:dyDescent="0.3">
      <c r="A2303">
        <v>2253</v>
      </c>
      <c r="B2303" t="s">
        <v>6183</v>
      </c>
      <c r="C2303">
        <v>48</v>
      </c>
      <c r="D2303" t="s">
        <v>7951</v>
      </c>
      <c r="E2303" t="s">
        <v>3923</v>
      </c>
      <c r="F2303" t="s">
        <v>1691</v>
      </c>
      <c r="G2303">
        <v>21</v>
      </c>
    </row>
    <row r="2304" spans="1:7" x14ac:dyDescent="0.3">
      <c r="A2304">
        <v>2302</v>
      </c>
      <c r="B2304" t="s">
        <v>6232</v>
      </c>
      <c r="C2304">
        <v>37</v>
      </c>
      <c r="D2304" t="s">
        <v>7952</v>
      </c>
      <c r="E2304" t="s">
        <v>3923</v>
      </c>
      <c r="F2304" t="s">
        <v>1691</v>
      </c>
      <c r="G2304">
        <v>21</v>
      </c>
    </row>
    <row r="2305" spans="1:7" x14ac:dyDescent="0.3">
      <c r="A2305">
        <v>2323</v>
      </c>
      <c r="B2305" t="s">
        <v>6253</v>
      </c>
      <c r="C2305">
        <v>39</v>
      </c>
      <c r="D2305" t="s">
        <v>7952</v>
      </c>
      <c r="E2305" t="s">
        <v>3923</v>
      </c>
      <c r="F2305" t="s">
        <v>1691</v>
      </c>
      <c r="G2305">
        <v>21</v>
      </c>
    </row>
    <row r="2306" spans="1:7" x14ac:dyDescent="0.3">
      <c r="A2306">
        <v>2339</v>
      </c>
      <c r="B2306" t="s">
        <v>6269</v>
      </c>
      <c r="C2306">
        <v>66</v>
      </c>
      <c r="D2306" t="s">
        <v>3922</v>
      </c>
      <c r="E2306" t="s">
        <v>3923</v>
      </c>
      <c r="F2306" t="s">
        <v>1691</v>
      </c>
      <c r="G2306">
        <v>21</v>
      </c>
    </row>
    <row r="2307" spans="1:7" x14ac:dyDescent="0.3">
      <c r="A2307">
        <v>2351</v>
      </c>
      <c r="B2307" t="s">
        <v>6281</v>
      </c>
      <c r="C2307">
        <v>57</v>
      </c>
      <c r="D2307" t="s">
        <v>7951</v>
      </c>
      <c r="E2307" t="s">
        <v>3923</v>
      </c>
      <c r="F2307" t="s">
        <v>1691</v>
      </c>
      <c r="G2307">
        <v>21</v>
      </c>
    </row>
    <row r="2308" spans="1:7" x14ac:dyDescent="0.3">
      <c r="A2308">
        <v>2374</v>
      </c>
      <c r="B2308" t="s">
        <v>6304</v>
      </c>
      <c r="C2308">
        <v>37</v>
      </c>
      <c r="D2308" t="s">
        <v>7952</v>
      </c>
      <c r="E2308" t="s">
        <v>3923</v>
      </c>
      <c r="F2308" t="s">
        <v>1691</v>
      </c>
      <c r="G2308">
        <v>21</v>
      </c>
    </row>
    <row r="2309" spans="1:7" x14ac:dyDescent="0.3">
      <c r="A2309">
        <v>2520</v>
      </c>
      <c r="B2309" t="s">
        <v>6450</v>
      </c>
      <c r="C2309">
        <v>40</v>
      </c>
      <c r="D2309" t="s">
        <v>7952</v>
      </c>
      <c r="E2309" t="s">
        <v>3923</v>
      </c>
      <c r="F2309" t="s">
        <v>1691</v>
      </c>
      <c r="G2309">
        <v>21</v>
      </c>
    </row>
    <row r="2310" spans="1:7" x14ac:dyDescent="0.3">
      <c r="A2310">
        <v>2524</v>
      </c>
      <c r="B2310" t="s">
        <v>6454</v>
      </c>
      <c r="C2310">
        <v>43</v>
      </c>
      <c r="D2310" t="s">
        <v>7951</v>
      </c>
      <c r="E2310" t="s">
        <v>3923</v>
      </c>
      <c r="F2310" t="s">
        <v>1691</v>
      </c>
      <c r="G2310">
        <v>21</v>
      </c>
    </row>
    <row r="2311" spans="1:7" x14ac:dyDescent="0.3">
      <c r="A2311">
        <v>2560</v>
      </c>
      <c r="B2311" t="s">
        <v>6490</v>
      </c>
      <c r="C2311">
        <v>48</v>
      </c>
      <c r="D2311" t="s">
        <v>7951</v>
      </c>
      <c r="E2311" t="s">
        <v>3923</v>
      </c>
      <c r="F2311" t="s">
        <v>1691</v>
      </c>
      <c r="G2311">
        <v>21</v>
      </c>
    </row>
    <row r="2312" spans="1:7" x14ac:dyDescent="0.3">
      <c r="A2312">
        <v>2622</v>
      </c>
      <c r="B2312" t="s">
        <v>6552</v>
      </c>
      <c r="C2312">
        <v>48</v>
      </c>
      <c r="D2312" t="s">
        <v>7951</v>
      </c>
      <c r="E2312" t="s">
        <v>3923</v>
      </c>
      <c r="F2312" t="s">
        <v>1691</v>
      </c>
      <c r="G2312">
        <v>21</v>
      </c>
    </row>
    <row r="2313" spans="1:7" x14ac:dyDescent="0.3">
      <c r="A2313">
        <v>2681</v>
      </c>
      <c r="B2313" t="s">
        <v>6612</v>
      </c>
      <c r="C2313">
        <v>44</v>
      </c>
      <c r="D2313" t="s">
        <v>7951</v>
      </c>
      <c r="E2313" t="s">
        <v>6584</v>
      </c>
      <c r="F2313" t="s">
        <v>1691</v>
      </c>
      <c r="G2313">
        <v>21</v>
      </c>
    </row>
    <row r="2314" spans="1:7" x14ac:dyDescent="0.3">
      <c r="A2314">
        <v>2684</v>
      </c>
      <c r="B2314" t="s">
        <v>6615</v>
      </c>
      <c r="C2314">
        <v>68</v>
      </c>
      <c r="D2314" t="s">
        <v>3922</v>
      </c>
      <c r="E2314" t="s">
        <v>6584</v>
      </c>
      <c r="F2314" t="s">
        <v>1691</v>
      </c>
      <c r="G2314">
        <v>21</v>
      </c>
    </row>
    <row r="2315" spans="1:7" x14ac:dyDescent="0.3">
      <c r="A2315">
        <v>2717</v>
      </c>
      <c r="B2315" t="s">
        <v>6648</v>
      </c>
      <c r="C2315">
        <v>47</v>
      </c>
      <c r="D2315" t="s">
        <v>7951</v>
      </c>
      <c r="E2315" t="s">
        <v>6584</v>
      </c>
      <c r="F2315" t="s">
        <v>1691</v>
      </c>
      <c r="G2315">
        <v>21</v>
      </c>
    </row>
    <row r="2316" spans="1:7" x14ac:dyDescent="0.3">
      <c r="A2316">
        <v>2747</v>
      </c>
      <c r="B2316" t="s">
        <v>6678</v>
      </c>
      <c r="C2316">
        <v>39</v>
      </c>
      <c r="D2316" t="s">
        <v>7952</v>
      </c>
      <c r="E2316" t="s">
        <v>6584</v>
      </c>
      <c r="F2316" t="s">
        <v>1691</v>
      </c>
      <c r="G2316">
        <v>21</v>
      </c>
    </row>
    <row r="2317" spans="1:7" x14ac:dyDescent="0.3">
      <c r="A2317">
        <v>2748</v>
      </c>
      <c r="B2317" t="s">
        <v>6679</v>
      </c>
      <c r="C2317">
        <v>18</v>
      </c>
      <c r="D2317" t="s">
        <v>3926</v>
      </c>
      <c r="E2317" t="s">
        <v>6584</v>
      </c>
      <c r="F2317" t="s">
        <v>1691</v>
      </c>
      <c r="G2317">
        <v>21</v>
      </c>
    </row>
    <row r="2318" spans="1:7" x14ac:dyDescent="0.3">
      <c r="A2318">
        <v>2755</v>
      </c>
      <c r="B2318" t="s">
        <v>6686</v>
      </c>
      <c r="C2318">
        <v>59</v>
      </c>
      <c r="D2318" t="s">
        <v>3922</v>
      </c>
      <c r="E2318" t="s">
        <v>6584</v>
      </c>
      <c r="F2318" t="s">
        <v>1691</v>
      </c>
      <c r="G2318">
        <v>21</v>
      </c>
    </row>
    <row r="2319" spans="1:7" x14ac:dyDescent="0.3">
      <c r="A2319">
        <v>2797</v>
      </c>
      <c r="B2319" t="s">
        <v>6728</v>
      </c>
      <c r="C2319">
        <v>55</v>
      </c>
      <c r="D2319" t="s">
        <v>7951</v>
      </c>
      <c r="E2319" t="s">
        <v>6584</v>
      </c>
      <c r="F2319" t="s">
        <v>1691</v>
      </c>
      <c r="G2319">
        <v>21</v>
      </c>
    </row>
    <row r="2320" spans="1:7" x14ac:dyDescent="0.3">
      <c r="A2320">
        <v>2837</v>
      </c>
      <c r="B2320" t="s">
        <v>6768</v>
      </c>
      <c r="C2320">
        <v>51</v>
      </c>
      <c r="D2320" t="s">
        <v>7951</v>
      </c>
      <c r="E2320" t="s">
        <v>6584</v>
      </c>
      <c r="F2320" t="s">
        <v>1691</v>
      </c>
      <c r="G2320">
        <v>21</v>
      </c>
    </row>
    <row r="2321" spans="1:7" x14ac:dyDescent="0.3">
      <c r="A2321">
        <v>2890</v>
      </c>
      <c r="B2321" t="s">
        <v>6821</v>
      </c>
      <c r="C2321">
        <v>64</v>
      </c>
      <c r="D2321" t="s">
        <v>3922</v>
      </c>
      <c r="E2321" t="s">
        <v>6584</v>
      </c>
      <c r="F2321" t="s">
        <v>1691</v>
      </c>
      <c r="G2321">
        <v>21</v>
      </c>
    </row>
    <row r="2322" spans="1:7" x14ac:dyDescent="0.3">
      <c r="A2322">
        <v>2962</v>
      </c>
      <c r="B2322" t="s">
        <v>6893</v>
      </c>
      <c r="C2322">
        <v>33</v>
      </c>
      <c r="D2322" t="s">
        <v>7952</v>
      </c>
      <c r="E2322" t="s">
        <v>6584</v>
      </c>
      <c r="F2322" t="s">
        <v>1691</v>
      </c>
      <c r="G2322">
        <v>21</v>
      </c>
    </row>
    <row r="2323" spans="1:7" x14ac:dyDescent="0.3">
      <c r="A2323">
        <v>2986</v>
      </c>
      <c r="B2323" t="s">
        <v>6917</v>
      </c>
      <c r="C2323">
        <v>46</v>
      </c>
      <c r="D2323" t="s">
        <v>7951</v>
      </c>
      <c r="E2323" t="s">
        <v>6584</v>
      </c>
      <c r="F2323" t="s">
        <v>1691</v>
      </c>
      <c r="G2323">
        <v>21</v>
      </c>
    </row>
    <row r="2324" spans="1:7" x14ac:dyDescent="0.3">
      <c r="A2324">
        <v>3019</v>
      </c>
      <c r="B2324" t="s">
        <v>6950</v>
      </c>
      <c r="C2324">
        <v>43</v>
      </c>
      <c r="D2324" t="s">
        <v>7951</v>
      </c>
      <c r="E2324" t="s">
        <v>6584</v>
      </c>
      <c r="F2324" t="s">
        <v>1691</v>
      </c>
      <c r="G2324">
        <v>21</v>
      </c>
    </row>
    <row r="2325" spans="1:7" x14ac:dyDescent="0.3">
      <c r="A2325">
        <v>3076</v>
      </c>
      <c r="B2325" t="s">
        <v>7007</v>
      </c>
      <c r="C2325">
        <v>54</v>
      </c>
      <c r="D2325" t="s">
        <v>7951</v>
      </c>
      <c r="E2325" t="s">
        <v>6584</v>
      </c>
      <c r="F2325" t="s">
        <v>1691</v>
      </c>
      <c r="G2325">
        <v>21</v>
      </c>
    </row>
    <row r="2326" spans="1:7" x14ac:dyDescent="0.3">
      <c r="A2326">
        <v>3100</v>
      </c>
      <c r="B2326" t="s">
        <v>7031</v>
      </c>
      <c r="C2326">
        <v>42</v>
      </c>
      <c r="D2326" t="s">
        <v>7951</v>
      </c>
      <c r="E2326" t="s">
        <v>6584</v>
      </c>
      <c r="F2326" t="s">
        <v>1691</v>
      </c>
      <c r="G2326">
        <v>21</v>
      </c>
    </row>
    <row r="2327" spans="1:7" x14ac:dyDescent="0.3">
      <c r="A2327">
        <v>3120</v>
      </c>
      <c r="B2327" t="s">
        <v>7051</v>
      </c>
      <c r="C2327">
        <v>63</v>
      </c>
      <c r="D2327" t="s">
        <v>3922</v>
      </c>
      <c r="E2327" t="s">
        <v>6584</v>
      </c>
      <c r="F2327" t="s">
        <v>1691</v>
      </c>
      <c r="G2327">
        <v>21</v>
      </c>
    </row>
    <row r="2328" spans="1:7" x14ac:dyDescent="0.3">
      <c r="A2328">
        <v>3148</v>
      </c>
      <c r="B2328" t="s">
        <v>7079</v>
      </c>
      <c r="C2328">
        <v>45</v>
      </c>
      <c r="D2328" t="s">
        <v>7951</v>
      </c>
      <c r="E2328" t="s">
        <v>6584</v>
      </c>
      <c r="F2328" t="s">
        <v>1691</v>
      </c>
      <c r="G2328">
        <v>21</v>
      </c>
    </row>
    <row r="2329" spans="1:7" x14ac:dyDescent="0.3">
      <c r="A2329">
        <v>3197</v>
      </c>
      <c r="B2329" t="s">
        <v>7128</v>
      </c>
      <c r="C2329">
        <v>24</v>
      </c>
      <c r="D2329" t="s">
        <v>3926</v>
      </c>
      <c r="E2329" t="s">
        <v>6584</v>
      </c>
      <c r="F2329" t="s">
        <v>1691</v>
      </c>
      <c r="G2329">
        <v>21</v>
      </c>
    </row>
    <row r="2330" spans="1:7" x14ac:dyDescent="0.3">
      <c r="A2330">
        <v>3213</v>
      </c>
      <c r="B2330" t="s">
        <v>7144</v>
      </c>
      <c r="C2330">
        <v>27</v>
      </c>
      <c r="D2330" t="s">
        <v>7952</v>
      </c>
      <c r="E2330" t="s">
        <v>6584</v>
      </c>
      <c r="F2330" t="s">
        <v>1691</v>
      </c>
      <c r="G2330">
        <v>21</v>
      </c>
    </row>
    <row r="2331" spans="1:7" x14ac:dyDescent="0.3">
      <c r="A2331">
        <v>3263</v>
      </c>
      <c r="B2331" t="s">
        <v>7194</v>
      </c>
      <c r="C2331">
        <v>42</v>
      </c>
      <c r="D2331" t="s">
        <v>7951</v>
      </c>
      <c r="E2331" t="s">
        <v>6584</v>
      </c>
      <c r="F2331" t="s">
        <v>1691</v>
      </c>
      <c r="G2331">
        <v>21</v>
      </c>
    </row>
    <row r="2332" spans="1:7" x14ac:dyDescent="0.3">
      <c r="A2332">
        <v>3335</v>
      </c>
      <c r="B2332" t="s">
        <v>7266</v>
      </c>
      <c r="C2332">
        <v>66</v>
      </c>
      <c r="D2332" t="s">
        <v>3922</v>
      </c>
      <c r="E2332" t="s">
        <v>6584</v>
      </c>
      <c r="F2332" t="s">
        <v>1691</v>
      </c>
      <c r="G2332">
        <v>21</v>
      </c>
    </row>
    <row r="2333" spans="1:7" x14ac:dyDescent="0.3">
      <c r="A2333">
        <v>3389</v>
      </c>
      <c r="B2333" t="s">
        <v>7320</v>
      </c>
      <c r="C2333">
        <v>35</v>
      </c>
      <c r="D2333" t="s">
        <v>7952</v>
      </c>
      <c r="E2333" t="s">
        <v>6584</v>
      </c>
      <c r="F2333" t="s">
        <v>1691</v>
      </c>
      <c r="G2333">
        <v>21</v>
      </c>
    </row>
    <row r="2334" spans="1:7" x14ac:dyDescent="0.3">
      <c r="A2334">
        <v>3424</v>
      </c>
      <c r="B2334" t="s">
        <v>7355</v>
      </c>
      <c r="C2334">
        <v>33</v>
      </c>
      <c r="D2334" t="s">
        <v>7952</v>
      </c>
      <c r="E2334" t="s">
        <v>6584</v>
      </c>
      <c r="F2334" t="s">
        <v>1691</v>
      </c>
      <c r="G2334">
        <v>21</v>
      </c>
    </row>
    <row r="2335" spans="1:7" x14ac:dyDescent="0.3">
      <c r="A2335">
        <v>3457</v>
      </c>
      <c r="B2335" t="s">
        <v>7388</v>
      </c>
      <c r="C2335">
        <v>42</v>
      </c>
      <c r="D2335" t="s">
        <v>7951</v>
      </c>
      <c r="E2335" t="s">
        <v>6584</v>
      </c>
      <c r="F2335" t="s">
        <v>1691</v>
      </c>
      <c r="G2335">
        <v>21</v>
      </c>
    </row>
    <row r="2336" spans="1:7" x14ac:dyDescent="0.3">
      <c r="A2336">
        <v>3460</v>
      </c>
      <c r="B2336" t="s">
        <v>7391</v>
      </c>
      <c r="C2336">
        <v>68</v>
      </c>
      <c r="D2336" t="s">
        <v>3922</v>
      </c>
      <c r="E2336" t="s">
        <v>6584</v>
      </c>
      <c r="F2336" t="s">
        <v>1691</v>
      </c>
      <c r="G2336">
        <v>21</v>
      </c>
    </row>
    <row r="2337" spans="1:7" x14ac:dyDescent="0.3">
      <c r="A2337">
        <v>3484</v>
      </c>
      <c r="B2337" t="s">
        <v>7415</v>
      </c>
      <c r="C2337">
        <v>19</v>
      </c>
      <c r="D2337" t="s">
        <v>3926</v>
      </c>
      <c r="E2337" t="s">
        <v>6584</v>
      </c>
      <c r="F2337" t="s">
        <v>1691</v>
      </c>
      <c r="G2337">
        <v>21</v>
      </c>
    </row>
    <row r="2338" spans="1:7" x14ac:dyDescent="0.3">
      <c r="A2338">
        <v>3512</v>
      </c>
      <c r="B2338" t="s">
        <v>7443</v>
      </c>
      <c r="C2338">
        <v>69</v>
      </c>
      <c r="D2338" t="s">
        <v>3922</v>
      </c>
      <c r="E2338" t="s">
        <v>6584</v>
      </c>
      <c r="F2338" t="s">
        <v>1691</v>
      </c>
      <c r="G2338">
        <v>21</v>
      </c>
    </row>
    <row r="2339" spans="1:7" x14ac:dyDescent="0.3">
      <c r="A2339">
        <v>3539</v>
      </c>
      <c r="B2339" t="s">
        <v>7470</v>
      </c>
      <c r="C2339">
        <v>56</v>
      </c>
      <c r="D2339" t="s">
        <v>7951</v>
      </c>
      <c r="E2339" t="s">
        <v>6584</v>
      </c>
      <c r="F2339" t="s">
        <v>1691</v>
      </c>
      <c r="G2339">
        <v>21</v>
      </c>
    </row>
    <row r="2340" spans="1:7" x14ac:dyDescent="0.3">
      <c r="A2340">
        <v>3876</v>
      </c>
      <c r="B2340" t="s">
        <v>7807</v>
      </c>
      <c r="C2340">
        <v>63</v>
      </c>
      <c r="D2340" t="s">
        <v>3922</v>
      </c>
      <c r="E2340" t="s">
        <v>6584</v>
      </c>
      <c r="F2340" t="s">
        <v>1691</v>
      </c>
      <c r="G2340">
        <v>21</v>
      </c>
    </row>
    <row r="2341" spans="1:7" x14ac:dyDescent="0.3">
      <c r="A2341">
        <v>99</v>
      </c>
      <c r="B2341" t="s">
        <v>4029</v>
      </c>
      <c r="C2341">
        <v>20</v>
      </c>
      <c r="D2341" t="s">
        <v>3926</v>
      </c>
      <c r="E2341" t="s">
        <v>3923</v>
      </c>
      <c r="F2341" t="s">
        <v>7</v>
      </c>
      <c r="G2341">
        <v>20</v>
      </c>
    </row>
    <row r="2342" spans="1:7" x14ac:dyDescent="0.3">
      <c r="A2342">
        <v>114</v>
      </c>
      <c r="B2342" t="s">
        <v>4044</v>
      </c>
      <c r="C2342">
        <v>44</v>
      </c>
      <c r="D2342" t="s">
        <v>7951</v>
      </c>
      <c r="E2342" t="s">
        <v>3923</v>
      </c>
      <c r="F2342" t="s">
        <v>7</v>
      </c>
      <c r="G2342">
        <v>20</v>
      </c>
    </row>
    <row r="2343" spans="1:7" x14ac:dyDescent="0.3">
      <c r="A2343">
        <v>247</v>
      </c>
      <c r="B2343" t="s">
        <v>4177</v>
      </c>
      <c r="C2343">
        <v>35</v>
      </c>
      <c r="D2343" t="s">
        <v>7952</v>
      </c>
      <c r="E2343" t="s">
        <v>3923</v>
      </c>
      <c r="F2343" t="s">
        <v>7</v>
      </c>
      <c r="G2343">
        <v>20</v>
      </c>
    </row>
    <row r="2344" spans="1:7" x14ac:dyDescent="0.3">
      <c r="A2344">
        <v>257</v>
      </c>
      <c r="B2344" t="s">
        <v>4187</v>
      </c>
      <c r="C2344">
        <v>58</v>
      </c>
      <c r="D2344" t="s">
        <v>3922</v>
      </c>
      <c r="E2344" t="s">
        <v>3923</v>
      </c>
      <c r="F2344" t="s">
        <v>7</v>
      </c>
      <c r="G2344">
        <v>20</v>
      </c>
    </row>
    <row r="2345" spans="1:7" x14ac:dyDescent="0.3">
      <c r="A2345">
        <v>462</v>
      </c>
      <c r="B2345" t="s">
        <v>4392</v>
      </c>
      <c r="C2345">
        <v>18</v>
      </c>
      <c r="D2345" t="s">
        <v>3926</v>
      </c>
      <c r="E2345" t="s">
        <v>3923</v>
      </c>
      <c r="F2345" t="s">
        <v>7</v>
      </c>
      <c r="G2345">
        <v>20</v>
      </c>
    </row>
    <row r="2346" spans="1:7" x14ac:dyDescent="0.3">
      <c r="A2346">
        <v>521</v>
      </c>
      <c r="B2346" t="s">
        <v>4451</v>
      </c>
      <c r="C2346">
        <v>51</v>
      </c>
      <c r="D2346" t="s">
        <v>7951</v>
      </c>
      <c r="E2346" t="s">
        <v>3923</v>
      </c>
      <c r="F2346" t="s">
        <v>7</v>
      </c>
      <c r="G2346">
        <v>20</v>
      </c>
    </row>
    <row r="2347" spans="1:7" x14ac:dyDescent="0.3">
      <c r="A2347">
        <v>571</v>
      </c>
      <c r="B2347" t="s">
        <v>4501</v>
      </c>
      <c r="C2347">
        <v>65</v>
      </c>
      <c r="D2347" t="s">
        <v>3922</v>
      </c>
      <c r="E2347" t="s">
        <v>3923</v>
      </c>
      <c r="F2347" t="s">
        <v>7</v>
      </c>
      <c r="G2347">
        <v>20</v>
      </c>
    </row>
    <row r="2348" spans="1:7" x14ac:dyDescent="0.3">
      <c r="A2348">
        <v>575</v>
      </c>
      <c r="B2348" t="s">
        <v>4505</v>
      </c>
      <c r="C2348">
        <v>54</v>
      </c>
      <c r="D2348" t="s">
        <v>7951</v>
      </c>
      <c r="E2348" t="s">
        <v>3923</v>
      </c>
      <c r="F2348" t="s">
        <v>7</v>
      </c>
      <c r="G2348">
        <v>20</v>
      </c>
    </row>
    <row r="2349" spans="1:7" x14ac:dyDescent="0.3">
      <c r="A2349">
        <v>585</v>
      </c>
      <c r="B2349" t="s">
        <v>4515</v>
      </c>
      <c r="C2349">
        <v>70</v>
      </c>
      <c r="D2349" t="s">
        <v>3922</v>
      </c>
      <c r="E2349" t="s">
        <v>3923</v>
      </c>
      <c r="F2349" t="s">
        <v>7</v>
      </c>
      <c r="G2349">
        <v>20</v>
      </c>
    </row>
    <row r="2350" spans="1:7" x14ac:dyDescent="0.3">
      <c r="A2350">
        <v>659</v>
      </c>
      <c r="B2350" t="s">
        <v>4589</v>
      </c>
      <c r="C2350">
        <v>62</v>
      </c>
      <c r="D2350" t="s">
        <v>3922</v>
      </c>
      <c r="E2350" t="s">
        <v>3923</v>
      </c>
      <c r="F2350" t="s">
        <v>7</v>
      </c>
      <c r="G2350">
        <v>20</v>
      </c>
    </row>
    <row r="2351" spans="1:7" x14ac:dyDescent="0.3">
      <c r="A2351">
        <v>727</v>
      </c>
      <c r="B2351" t="s">
        <v>4657</v>
      </c>
      <c r="C2351">
        <v>32</v>
      </c>
      <c r="D2351" t="s">
        <v>7952</v>
      </c>
      <c r="E2351" t="s">
        <v>3923</v>
      </c>
      <c r="F2351" t="s">
        <v>7</v>
      </c>
      <c r="G2351">
        <v>20</v>
      </c>
    </row>
    <row r="2352" spans="1:7" x14ac:dyDescent="0.3">
      <c r="A2352">
        <v>734</v>
      </c>
      <c r="B2352" t="s">
        <v>4664</v>
      </c>
      <c r="C2352">
        <v>45</v>
      </c>
      <c r="D2352" t="s">
        <v>7951</v>
      </c>
      <c r="E2352" t="s">
        <v>3923</v>
      </c>
      <c r="F2352" t="s">
        <v>7</v>
      </c>
      <c r="G2352">
        <v>20</v>
      </c>
    </row>
    <row r="2353" spans="1:7" x14ac:dyDescent="0.3">
      <c r="A2353">
        <v>801</v>
      </c>
      <c r="B2353" t="s">
        <v>4731</v>
      </c>
      <c r="C2353">
        <v>32</v>
      </c>
      <c r="D2353" t="s">
        <v>7952</v>
      </c>
      <c r="E2353" t="s">
        <v>3923</v>
      </c>
      <c r="F2353" t="s">
        <v>7</v>
      </c>
      <c r="G2353">
        <v>20</v>
      </c>
    </row>
    <row r="2354" spans="1:7" x14ac:dyDescent="0.3">
      <c r="A2354">
        <v>900</v>
      </c>
      <c r="B2354" t="s">
        <v>4830</v>
      </c>
      <c r="C2354">
        <v>65</v>
      </c>
      <c r="D2354" t="s">
        <v>3922</v>
      </c>
      <c r="E2354" t="s">
        <v>3923</v>
      </c>
      <c r="F2354" t="s">
        <v>7</v>
      </c>
      <c r="G2354">
        <v>20</v>
      </c>
    </row>
    <row r="2355" spans="1:7" x14ac:dyDescent="0.3">
      <c r="A2355">
        <v>931</v>
      </c>
      <c r="B2355" t="s">
        <v>4861</v>
      </c>
      <c r="C2355">
        <v>26</v>
      </c>
      <c r="D2355" t="s">
        <v>7952</v>
      </c>
      <c r="E2355" t="s">
        <v>3923</v>
      </c>
      <c r="F2355" t="s">
        <v>7</v>
      </c>
      <c r="G2355">
        <v>20</v>
      </c>
    </row>
    <row r="2356" spans="1:7" x14ac:dyDescent="0.3">
      <c r="A2356">
        <v>961</v>
      </c>
      <c r="B2356" t="s">
        <v>4891</v>
      </c>
      <c r="C2356">
        <v>18</v>
      </c>
      <c r="D2356" t="s">
        <v>3926</v>
      </c>
      <c r="E2356" t="s">
        <v>3923</v>
      </c>
      <c r="F2356" t="s">
        <v>7</v>
      </c>
      <c r="G2356">
        <v>20</v>
      </c>
    </row>
    <row r="2357" spans="1:7" x14ac:dyDescent="0.3">
      <c r="A2357">
        <v>995</v>
      </c>
      <c r="B2357" t="s">
        <v>4925</v>
      </c>
      <c r="C2357">
        <v>53</v>
      </c>
      <c r="D2357" t="s">
        <v>7951</v>
      </c>
      <c r="E2357" t="s">
        <v>3923</v>
      </c>
      <c r="F2357" t="s">
        <v>7</v>
      </c>
      <c r="G2357">
        <v>20</v>
      </c>
    </row>
    <row r="2358" spans="1:7" x14ac:dyDescent="0.3">
      <c r="A2358">
        <v>1058</v>
      </c>
      <c r="B2358" t="s">
        <v>4988</v>
      </c>
      <c r="C2358">
        <v>65</v>
      </c>
      <c r="D2358" t="s">
        <v>3922</v>
      </c>
      <c r="E2358" t="s">
        <v>3923</v>
      </c>
      <c r="F2358" t="s">
        <v>1691</v>
      </c>
      <c r="G2358">
        <v>20</v>
      </c>
    </row>
    <row r="2359" spans="1:7" x14ac:dyDescent="0.3">
      <c r="A2359">
        <v>1093</v>
      </c>
      <c r="B2359" t="s">
        <v>5023</v>
      </c>
      <c r="C2359">
        <v>68</v>
      </c>
      <c r="D2359" t="s">
        <v>3922</v>
      </c>
      <c r="E2359" t="s">
        <v>3923</v>
      </c>
      <c r="F2359" t="s">
        <v>1691</v>
      </c>
      <c r="G2359">
        <v>20</v>
      </c>
    </row>
    <row r="2360" spans="1:7" x14ac:dyDescent="0.3">
      <c r="A2360">
        <v>1132</v>
      </c>
      <c r="B2360" t="s">
        <v>5062</v>
      </c>
      <c r="C2360">
        <v>67</v>
      </c>
      <c r="D2360" t="s">
        <v>3922</v>
      </c>
      <c r="E2360" t="s">
        <v>3923</v>
      </c>
      <c r="F2360" t="s">
        <v>1691</v>
      </c>
      <c r="G2360">
        <v>20</v>
      </c>
    </row>
    <row r="2361" spans="1:7" x14ac:dyDescent="0.3">
      <c r="A2361">
        <v>1205</v>
      </c>
      <c r="B2361" t="s">
        <v>5135</v>
      </c>
      <c r="C2361">
        <v>67</v>
      </c>
      <c r="D2361" t="s">
        <v>3922</v>
      </c>
      <c r="E2361" t="s">
        <v>3923</v>
      </c>
      <c r="F2361" t="s">
        <v>1691</v>
      </c>
      <c r="G2361">
        <v>20</v>
      </c>
    </row>
    <row r="2362" spans="1:7" x14ac:dyDescent="0.3">
      <c r="A2362">
        <v>1271</v>
      </c>
      <c r="B2362" t="s">
        <v>5201</v>
      </c>
      <c r="C2362">
        <v>67</v>
      </c>
      <c r="D2362" t="s">
        <v>3922</v>
      </c>
      <c r="E2362" t="s">
        <v>3923</v>
      </c>
      <c r="F2362" t="s">
        <v>1691</v>
      </c>
      <c r="G2362">
        <v>20</v>
      </c>
    </row>
    <row r="2363" spans="1:7" x14ac:dyDescent="0.3">
      <c r="A2363">
        <v>1283</v>
      </c>
      <c r="B2363" t="s">
        <v>5213</v>
      </c>
      <c r="C2363">
        <v>24</v>
      </c>
      <c r="D2363" t="s">
        <v>3926</v>
      </c>
      <c r="E2363" t="s">
        <v>3923</v>
      </c>
      <c r="F2363" t="s">
        <v>1691</v>
      </c>
      <c r="G2363">
        <v>20</v>
      </c>
    </row>
    <row r="2364" spans="1:7" x14ac:dyDescent="0.3">
      <c r="A2364">
        <v>1288</v>
      </c>
      <c r="B2364" t="s">
        <v>5218</v>
      </c>
      <c r="C2364">
        <v>24</v>
      </c>
      <c r="D2364" t="s">
        <v>3926</v>
      </c>
      <c r="E2364" t="s">
        <v>3923</v>
      </c>
      <c r="F2364" t="s">
        <v>1691</v>
      </c>
      <c r="G2364">
        <v>20</v>
      </c>
    </row>
    <row r="2365" spans="1:7" x14ac:dyDescent="0.3">
      <c r="A2365">
        <v>1331</v>
      </c>
      <c r="B2365" t="s">
        <v>5261</v>
      </c>
      <c r="C2365">
        <v>30</v>
      </c>
      <c r="D2365" t="s">
        <v>7952</v>
      </c>
      <c r="E2365" t="s">
        <v>3923</v>
      </c>
      <c r="F2365" t="s">
        <v>1691</v>
      </c>
      <c r="G2365">
        <v>20</v>
      </c>
    </row>
    <row r="2366" spans="1:7" x14ac:dyDescent="0.3">
      <c r="A2366">
        <v>1358</v>
      </c>
      <c r="B2366" t="s">
        <v>5288</v>
      </c>
      <c r="C2366">
        <v>24</v>
      </c>
      <c r="D2366" t="s">
        <v>3926</v>
      </c>
      <c r="E2366" t="s">
        <v>3923</v>
      </c>
      <c r="F2366" t="s">
        <v>1691</v>
      </c>
      <c r="G2366">
        <v>20</v>
      </c>
    </row>
    <row r="2367" spans="1:7" x14ac:dyDescent="0.3">
      <c r="A2367">
        <v>1388</v>
      </c>
      <c r="B2367" t="s">
        <v>5318</v>
      </c>
      <c r="C2367">
        <v>21</v>
      </c>
      <c r="D2367" t="s">
        <v>3926</v>
      </c>
      <c r="E2367" t="s">
        <v>3923</v>
      </c>
      <c r="F2367" t="s">
        <v>1691</v>
      </c>
      <c r="G2367">
        <v>20</v>
      </c>
    </row>
    <row r="2368" spans="1:7" x14ac:dyDescent="0.3">
      <c r="A2368">
        <v>1404</v>
      </c>
      <c r="B2368" t="s">
        <v>5334</v>
      </c>
      <c r="C2368">
        <v>26</v>
      </c>
      <c r="D2368" t="s">
        <v>7952</v>
      </c>
      <c r="E2368" t="s">
        <v>3923</v>
      </c>
      <c r="F2368" t="s">
        <v>1691</v>
      </c>
      <c r="G2368">
        <v>20</v>
      </c>
    </row>
    <row r="2369" spans="1:7" x14ac:dyDescent="0.3">
      <c r="A2369">
        <v>1450</v>
      </c>
      <c r="B2369" t="s">
        <v>5380</v>
      </c>
      <c r="C2369">
        <v>18</v>
      </c>
      <c r="D2369" t="s">
        <v>3926</v>
      </c>
      <c r="E2369" t="s">
        <v>3923</v>
      </c>
      <c r="F2369" t="s">
        <v>1691</v>
      </c>
      <c r="G2369">
        <v>20</v>
      </c>
    </row>
    <row r="2370" spans="1:7" x14ac:dyDescent="0.3">
      <c r="A2370">
        <v>1474</v>
      </c>
      <c r="B2370" t="s">
        <v>5404</v>
      </c>
      <c r="C2370">
        <v>69</v>
      </c>
      <c r="D2370" t="s">
        <v>3922</v>
      </c>
      <c r="E2370" t="s">
        <v>3923</v>
      </c>
      <c r="F2370" t="s">
        <v>1691</v>
      </c>
      <c r="G2370">
        <v>20</v>
      </c>
    </row>
    <row r="2371" spans="1:7" x14ac:dyDescent="0.3">
      <c r="A2371">
        <v>1503</v>
      </c>
      <c r="B2371" t="s">
        <v>5433</v>
      </c>
      <c r="C2371">
        <v>37</v>
      </c>
      <c r="D2371" t="s">
        <v>7952</v>
      </c>
      <c r="E2371" t="s">
        <v>3923</v>
      </c>
      <c r="F2371" t="s">
        <v>1691</v>
      </c>
      <c r="G2371">
        <v>20</v>
      </c>
    </row>
    <row r="2372" spans="1:7" x14ac:dyDescent="0.3">
      <c r="A2372">
        <v>1553</v>
      </c>
      <c r="B2372" t="s">
        <v>5483</v>
      </c>
      <c r="C2372">
        <v>54</v>
      </c>
      <c r="D2372" t="s">
        <v>7951</v>
      </c>
      <c r="E2372" t="s">
        <v>3923</v>
      </c>
      <c r="F2372" t="s">
        <v>1691</v>
      </c>
      <c r="G2372">
        <v>20</v>
      </c>
    </row>
    <row r="2373" spans="1:7" x14ac:dyDescent="0.3">
      <c r="A2373">
        <v>1647</v>
      </c>
      <c r="B2373" t="s">
        <v>5577</v>
      </c>
      <c r="C2373">
        <v>58</v>
      </c>
      <c r="D2373" t="s">
        <v>3922</v>
      </c>
      <c r="E2373" t="s">
        <v>3923</v>
      </c>
      <c r="F2373" t="s">
        <v>1691</v>
      </c>
      <c r="G2373">
        <v>20</v>
      </c>
    </row>
    <row r="2374" spans="1:7" x14ac:dyDescent="0.3">
      <c r="A2374">
        <v>1671</v>
      </c>
      <c r="B2374" t="s">
        <v>5601</v>
      </c>
      <c r="C2374">
        <v>22</v>
      </c>
      <c r="D2374" t="s">
        <v>3926</v>
      </c>
      <c r="E2374" t="s">
        <v>3923</v>
      </c>
      <c r="F2374" t="s">
        <v>1691</v>
      </c>
      <c r="G2374">
        <v>20</v>
      </c>
    </row>
    <row r="2375" spans="1:7" x14ac:dyDescent="0.3">
      <c r="A2375">
        <v>1695</v>
      </c>
      <c r="B2375" t="s">
        <v>5625</v>
      </c>
      <c r="C2375">
        <v>20</v>
      </c>
      <c r="D2375" t="s">
        <v>3926</v>
      </c>
      <c r="E2375" t="s">
        <v>3923</v>
      </c>
      <c r="F2375" t="s">
        <v>1691</v>
      </c>
      <c r="G2375">
        <v>20</v>
      </c>
    </row>
    <row r="2376" spans="1:7" x14ac:dyDescent="0.3">
      <c r="A2376">
        <v>1742</v>
      </c>
      <c r="B2376" t="s">
        <v>5672</v>
      </c>
      <c r="C2376">
        <v>41</v>
      </c>
      <c r="D2376" t="s">
        <v>7952</v>
      </c>
      <c r="E2376" t="s">
        <v>3923</v>
      </c>
      <c r="F2376" t="s">
        <v>1691</v>
      </c>
      <c r="G2376">
        <v>20</v>
      </c>
    </row>
    <row r="2377" spans="1:7" x14ac:dyDescent="0.3">
      <c r="A2377">
        <v>1818</v>
      </c>
      <c r="B2377" t="s">
        <v>5748</v>
      </c>
      <c r="C2377">
        <v>32</v>
      </c>
      <c r="D2377" t="s">
        <v>7952</v>
      </c>
      <c r="E2377" t="s">
        <v>3923</v>
      </c>
      <c r="F2377" t="s">
        <v>1691</v>
      </c>
      <c r="G2377">
        <v>20</v>
      </c>
    </row>
    <row r="2378" spans="1:7" x14ac:dyDescent="0.3">
      <c r="A2378">
        <v>1868</v>
      </c>
      <c r="B2378" t="s">
        <v>5798</v>
      </c>
      <c r="C2378">
        <v>45</v>
      </c>
      <c r="D2378" t="s">
        <v>7951</v>
      </c>
      <c r="E2378" t="s">
        <v>3923</v>
      </c>
      <c r="F2378" t="s">
        <v>1691</v>
      </c>
      <c r="G2378">
        <v>20</v>
      </c>
    </row>
    <row r="2379" spans="1:7" x14ac:dyDescent="0.3">
      <c r="A2379">
        <v>1877</v>
      </c>
      <c r="B2379" t="s">
        <v>5807</v>
      </c>
      <c r="C2379">
        <v>54</v>
      </c>
      <c r="D2379" t="s">
        <v>7951</v>
      </c>
      <c r="E2379" t="s">
        <v>3923</v>
      </c>
      <c r="F2379" t="s">
        <v>1691</v>
      </c>
      <c r="G2379">
        <v>20</v>
      </c>
    </row>
    <row r="2380" spans="1:7" x14ac:dyDescent="0.3">
      <c r="A2380">
        <v>1920</v>
      </c>
      <c r="B2380" t="s">
        <v>5850</v>
      </c>
      <c r="C2380">
        <v>34</v>
      </c>
      <c r="D2380" t="s">
        <v>7952</v>
      </c>
      <c r="E2380" t="s">
        <v>3923</v>
      </c>
      <c r="F2380" t="s">
        <v>1691</v>
      </c>
      <c r="G2380">
        <v>20</v>
      </c>
    </row>
    <row r="2381" spans="1:7" x14ac:dyDescent="0.3">
      <c r="A2381">
        <v>1940</v>
      </c>
      <c r="B2381" t="s">
        <v>5870</v>
      </c>
      <c r="C2381">
        <v>66</v>
      </c>
      <c r="D2381" t="s">
        <v>3922</v>
      </c>
      <c r="E2381" t="s">
        <v>3923</v>
      </c>
      <c r="F2381" t="s">
        <v>1691</v>
      </c>
      <c r="G2381">
        <v>20</v>
      </c>
    </row>
    <row r="2382" spans="1:7" x14ac:dyDescent="0.3">
      <c r="A2382">
        <v>1957</v>
      </c>
      <c r="B2382" t="s">
        <v>5887</v>
      </c>
      <c r="C2382">
        <v>70</v>
      </c>
      <c r="D2382" t="s">
        <v>3922</v>
      </c>
      <c r="E2382" t="s">
        <v>3923</v>
      </c>
      <c r="F2382" t="s">
        <v>1691</v>
      </c>
      <c r="G2382">
        <v>20</v>
      </c>
    </row>
    <row r="2383" spans="1:7" x14ac:dyDescent="0.3">
      <c r="A2383">
        <v>1963</v>
      </c>
      <c r="B2383" t="s">
        <v>5893</v>
      </c>
      <c r="C2383">
        <v>40</v>
      </c>
      <c r="D2383" t="s">
        <v>7952</v>
      </c>
      <c r="E2383" t="s">
        <v>3923</v>
      </c>
      <c r="F2383" t="s">
        <v>1691</v>
      </c>
      <c r="G2383">
        <v>20</v>
      </c>
    </row>
    <row r="2384" spans="1:7" x14ac:dyDescent="0.3">
      <c r="A2384">
        <v>2017</v>
      </c>
      <c r="B2384" t="s">
        <v>5947</v>
      </c>
      <c r="C2384">
        <v>53</v>
      </c>
      <c r="D2384" t="s">
        <v>7951</v>
      </c>
      <c r="E2384" t="s">
        <v>3923</v>
      </c>
      <c r="F2384" t="s">
        <v>1691</v>
      </c>
      <c r="G2384">
        <v>20</v>
      </c>
    </row>
    <row r="2385" spans="1:7" x14ac:dyDescent="0.3">
      <c r="A2385">
        <v>2019</v>
      </c>
      <c r="B2385" t="s">
        <v>5949</v>
      </c>
      <c r="C2385">
        <v>60</v>
      </c>
      <c r="D2385" t="s">
        <v>3922</v>
      </c>
      <c r="E2385" t="s">
        <v>3923</v>
      </c>
      <c r="F2385" t="s">
        <v>1691</v>
      </c>
      <c r="G2385">
        <v>20</v>
      </c>
    </row>
    <row r="2386" spans="1:7" x14ac:dyDescent="0.3">
      <c r="A2386">
        <v>2099</v>
      </c>
      <c r="B2386" t="s">
        <v>6029</v>
      </c>
      <c r="C2386">
        <v>49</v>
      </c>
      <c r="D2386" t="s">
        <v>7951</v>
      </c>
      <c r="E2386" t="s">
        <v>3923</v>
      </c>
      <c r="F2386" t="s">
        <v>1691</v>
      </c>
      <c r="G2386">
        <v>20</v>
      </c>
    </row>
    <row r="2387" spans="1:7" x14ac:dyDescent="0.3">
      <c r="A2387">
        <v>2138</v>
      </c>
      <c r="B2387" t="s">
        <v>6068</v>
      </c>
      <c r="C2387">
        <v>27</v>
      </c>
      <c r="D2387" t="s">
        <v>7952</v>
      </c>
      <c r="E2387" t="s">
        <v>3923</v>
      </c>
      <c r="F2387" t="s">
        <v>1691</v>
      </c>
      <c r="G2387">
        <v>20</v>
      </c>
    </row>
    <row r="2388" spans="1:7" x14ac:dyDescent="0.3">
      <c r="A2388">
        <v>2188</v>
      </c>
      <c r="B2388" t="s">
        <v>6118</v>
      </c>
      <c r="C2388">
        <v>37</v>
      </c>
      <c r="D2388" t="s">
        <v>7952</v>
      </c>
      <c r="E2388" t="s">
        <v>3923</v>
      </c>
      <c r="F2388" t="s">
        <v>1691</v>
      </c>
      <c r="G2388">
        <v>20</v>
      </c>
    </row>
    <row r="2389" spans="1:7" x14ac:dyDescent="0.3">
      <c r="A2389">
        <v>2215</v>
      </c>
      <c r="B2389" t="s">
        <v>6145</v>
      </c>
      <c r="C2389">
        <v>50</v>
      </c>
      <c r="D2389" t="s">
        <v>7951</v>
      </c>
      <c r="E2389" t="s">
        <v>3923</v>
      </c>
      <c r="F2389" t="s">
        <v>1691</v>
      </c>
      <c r="G2389">
        <v>20</v>
      </c>
    </row>
    <row r="2390" spans="1:7" x14ac:dyDescent="0.3">
      <c r="A2390">
        <v>2219</v>
      </c>
      <c r="B2390" t="s">
        <v>6149</v>
      </c>
      <c r="C2390">
        <v>67</v>
      </c>
      <c r="D2390" t="s">
        <v>3922</v>
      </c>
      <c r="E2390" t="s">
        <v>3923</v>
      </c>
      <c r="F2390" t="s">
        <v>1691</v>
      </c>
      <c r="G2390">
        <v>20</v>
      </c>
    </row>
    <row r="2391" spans="1:7" x14ac:dyDescent="0.3">
      <c r="A2391">
        <v>2285</v>
      </c>
      <c r="B2391" t="s">
        <v>6215</v>
      </c>
      <c r="C2391">
        <v>32</v>
      </c>
      <c r="D2391" t="s">
        <v>7952</v>
      </c>
      <c r="E2391" t="s">
        <v>3923</v>
      </c>
      <c r="F2391" t="s">
        <v>1691</v>
      </c>
      <c r="G2391">
        <v>20</v>
      </c>
    </row>
    <row r="2392" spans="1:7" x14ac:dyDescent="0.3">
      <c r="A2392">
        <v>2397</v>
      </c>
      <c r="B2392" t="s">
        <v>6327</v>
      </c>
      <c r="C2392">
        <v>38</v>
      </c>
      <c r="D2392" t="s">
        <v>7952</v>
      </c>
      <c r="E2392" t="s">
        <v>3923</v>
      </c>
      <c r="F2392" t="s">
        <v>1691</v>
      </c>
      <c r="G2392">
        <v>20</v>
      </c>
    </row>
    <row r="2393" spans="1:7" x14ac:dyDescent="0.3">
      <c r="A2393">
        <v>2466</v>
      </c>
      <c r="B2393" t="s">
        <v>6396</v>
      </c>
      <c r="C2393">
        <v>18</v>
      </c>
      <c r="D2393" t="s">
        <v>3926</v>
      </c>
      <c r="E2393" t="s">
        <v>3923</v>
      </c>
      <c r="F2393" t="s">
        <v>1691</v>
      </c>
      <c r="G2393">
        <v>20</v>
      </c>
    </row>
    <row r="2394" spans="1:7" x14ac:dyDescent="0.3">
      <c r="A2394">
        <v>2513</v>
      </c>
      <c r="B2394" t="s">
        <v>6443</v>
      </c>
      <c r="C2394">
        <v>50</v>
      </c>
      <c r="D2394" t="s">
        <v>7951</v>
      </c>
      <c r="E2394" t="s">
        <v>3923</v>
      </c>
      <c r="F2394" t="s">
        <v>1691</v>
      </c>
      <c r="G2394">
        <v>20</v>
      </c>
    </row>
    <row r="2395" spans="1:7" x14ac:dyDescent="0.3">
      <c r="A2395">
        <v>2523</v>
      </c>
      <c r="B2395" t="s">
        <v>6453</v>
      </c>
      <c r="C2395">
        <v>20</v>
      </c>
      <c r="D2395" t="s">
        <v>3926</v>
      </c>
      <c r="E2395" t="s">
        <v>3923</v>
      </c>
      <c r="F2395" t="s">
        <v>1691</v>
      </c>
      <c r="G2395">
        <v>20</v>
      </c>
    </row>
    <row r="2396" spans="1:7" x14ac:dyDescent="0.3">
      <c r="A2396">
        <v>2526</v>
      </c>
      <c r="B2396" t="s">
        <v>6456</v>
      </c>
      <c r="C2396">
        <v>39</v>
      </c>
      <c r="D2396" t="s">
        <v>7952</v>
      </c>
      <c r="E2396" t="s">
        <v>3923</v>
      </c>
      <c r="F2396" t="s">
        <v>1691</v>
      </c>
      <c r="G2396">
        <v>20</v>
      </c>
    </row>
    <row r="2397" spans="1:7" x14ac:dyDescent="0.3">
      <c r="A2397">
        <v>2631</v>
      </c>
      <c r="B2397" t="s">
        <v>6561</v>
      </c>
      <c r="C2397">
        <v>29</v>
      </c>
      <c r="D2397" t="s">
        <v>7952</v>
      </c>
      <c r="E2397" t="s">
        <v>3923</v>
      </c>
      <c r="F2397" t="s">
        <v>1691</v>
      </c>
      <c r="G2397">
        <v>20</v>
      </c>
    </row>
    <row r="2398" spans="1:7" x14ac:dyDescent="0.3">
      <c r="A2398">
        <v>2635</v>
      </c>
      <c r="B2398" t="s">
        <v>6565</v>
      </c>
      <c r="C2398">
        <v>26</v>
      </c>
      <c r="D2398" t="s">
        <v>7952</v>
      </c>
      <c r="E2398" t="s">
        <v>3923</v>
      </c>
      <c r="F2398" t="s">
        <v>1691</v>
      </c>
      <c r="G2398">
        <v>20</v>
      </c>
    </row>
    <row r="2399" spans="1:7" x14ac:dyDescent="0.3">
      <c r="A2399">
        <v>2642</v>
      </c>
      <c r="B2399" t="s">
        <v>6572</v>
      </c>
      <c r="C2399">
        <v>25</v>
      </c>
      <c r="D2399" t="s">
        <v>3926</v>
      </c>
      <c r="E2399" t="s">
        <v>3923</v>
      </c>
      <c r="F2399" t="s">
        <v>1691</v>
      </c>
      <c r="G2399">
        <v>20</v>
      </c>
    </row>
    <row r="2400" spans="1:7" x14ac:dyDescent="0.3">
      <c r="A2400">
        <v>2662</v>
      </c>
      <c r="B2400" t="s">
        <v>6593</v>
      </c>
      <c r="C2400">
        <v>43</v>
      </c>
      <c r="D2400" t="s">
        <v>7951</v>
      </c>
      <c r="E2400" t="s">
        <v>6584</v>
      </c>
      <c r="F2400" t="s">
        <v>1691</v>
      </c>
      <c r="G2400">
        <v>20</v>
      </c>
    </row>
    <row r="2401" spans="1:7" x14ac:dyDescent="0.3">
      <c r="A2401">
        <v>2714</v>
      </c>
      <c r="B2401" t="s">
        <v>6645</v>
      </c>
      <c r="C2401">
        <v>19</v>
      </c>
      <c r="D2401" t="s">
        <v>3926</v>
      </c>
      <c r="E2401" t="s">
        <v>6584</v>
      </c>
      <c r="F2401" t="s">
        <v>1691</v>
      </c>
      <c r="G2401">
        <v>20</v>
      </c>
    </row>
    <row r="2402" spans="1:7" x14ac:dyDescent="0.3">
      <c r="A2402">
        <v>2970</v>
      </c>
      <c r="B2402" t="s">
        <v>6901</v>
      </c>
      <c r="C2402">
        <v>36</v>
      </c>
      <c r="D2402" t="s">
        <v>7952</v>
      </c>
      <c r="E2402" t="s">
        <v>6584</v>
      </c>
      <c r="F2402" t="s">
        <v>1691</v>
      </c>
      <c r="G2402">
        <v>20</v>
      </c>
    </row>
    <row r="2403" spans="1:7" x14ac:dyDescent="0.3">
      <c r="A2403">
        <v>2978</v>
      </c>
      <c r="B2403" t="s">
        <v>6909</v>
      </c>
      <c r="C2403">
        <v>38</v>
      </c>
      <c r="D2403" t="s">
        <v>7952</v>
      </c>
      <c r="E2403" t="s">
        <v>6584</v>
      </c>
      <c r="F2403" t="s">
        <v>1691</v>
      </c>
      <c r="G2403">
        <v>20</v>
      </c>
    </row>
    <row r="2404" spans="1:7" x14ac:dyDescent="0.3">
      <c r="A2404">
        <v>3062</v>
      </c>
      <c r="B2404" t="s">
        <v>6993</v>
      </c>
      <c r="C2404">
        <v>33</v>
      </c>
      <c r="D2404" t="s">
        <v>7952</v>
      </c>
      <c r="E2404" t="s">
        <v>6584</v>
      </c>
      <c r="F2404" t="s">
        <v>1691</v>
      </c>
      <c r="G2404">
        <v>20</v>
      </c>
    </row>
    <row r="2405" spans="1:7" x14ac:dyDescent="0.3">
      <c r="A2405">
        <v>3083</v>
      </c>
      <c r="B2405" t="s">
        <v>7014</v>
      </c>
      <c r="C2405">
        <v>56</v>
      </c>
      <c r="D2405" t="s">
        <v>7951</v>
      </c>
      <c r="E2405" t="s">
        <v>6584</v>
      </c>
      <c r="F2405" t="s">
        <v>1691</v>
      </c>
      <c r="G2405">
        <v>20</v>
      </c>
    </row>
    <row r="2406" spans="1:7" x14ac:dyDescent="0.3">
      <c r="A2406">
        <v>3097</v>
      </c>
      <c r="B2406" t="s">
        <v>7028</v>
      </c>
      <c r="C2406">
        <v>69</v>
      </c>
      <c r="D2406" t="s">
        <v>3922</v>
      </c>
      <c r="E2406" t="s">
        <v>6584</v>
      </c>
      <c r="F2406" t="s">
        <v>1691</v>
      </c>
      <c r="G2406">
        <v>20</v>
      </c>
    </row>
    <row r="2407" spans="1:7" x14ac:dyDescent="0.3">
      <c r="A2407">
        <v>3107</v>
      </c>
      <c r="B2407" t="s">
        <v>7038</v>
      </c>
      <c r="C2407">
        <v>62</v>
      </c>
      <c r="D2407" t="s">
        <v>3922</v>
      </c>
      <c r="E2407" t="s">
        <v>6584</v>
      </c>
      <c r="F2407" t="s">
        <v>1691</v>
      </c>
      <c r="G2407">
        <v>20</v>
      </c>
    </row>
    <row r="2408" spans="1:7" x14ac:dyDescent="0.3">
      <c r="A2408">
        <v>3129</v>
      </c>
      <c r="B2408" t="s">
        <v>7060</v>
      </c>
      <c r="C2408">
        <v>65</v>
      </c>
      <c r="D2408" t="s">
        <v>3922</v>
      </c>
      <c r="E2408" t="s">
        <v>6584</v>
      </c>
      <c r="F2408" t="s">
        <v>1691</v>
      </c>
      <c r="G2408">
        <v>20</v>
      </c>
    </row>
    <row r="2409" spans="1:7" x14ac:dyDescent="0.3">
      <c r="A2409">
        <v>3193</v>
      </c>
      <c r="B2409" t="s">
        <v>7124</v>
      </c>
      <c r="C2409">
        <v>19</v>
      </c>
      <c r="D2409" t="s">
        <v>3926</v>
      </c>
      <c r="E2409" t="s">
        <v>6584</v>
      </c>
      <c r="F2409" t="s">
        <v>1691</v>
      </c>
      <c r="G2409">
        <v>20</v>
      </c>
    </row>
    <row r="2410" spans="1:7" x14ac:dyDescent="0.3">
      <c r="A2410">
        <v>3246</v>
      </c>
      <c r="B2410" t="s">
        <v>7177</v>
      </c>
      <c r="C2410">
        <v>63</v>
      </c>
      <c r="D2410" t="s">
        <v>3922</v>
      </c>
      <c r="E2410" t="s">
        <v>6584</v>
      </c>
      <c r="F2410" t="s">
        <v>1691</v>
      </c>
      <c r="G2410">
        <v>20</v>
      </c>
    </row>
    <row r="2411" spans="1:7" x14ac:dyDescent="0.3">
      <c r="A2411">
        <v>3285</v>
      </c>
      <c r="B2411" t="s">
        <v>7216</v>
      </c>
      <c r="C2411">
        <v>70</v>
      </c>
      <c r="D2411" t="s">
        <v>3922</v>
      </c>
      <c r="E2411" t="s">
        <v>6584</v>
      </c>
      <c r="F2411" t="s">
        <v>1691</v>
      </c>
      <c r="G2411">
        <v>20</v>
      </c>
    </row>
    <row r="2412" spans="1:7" x14ac:dyDescent="0.3">
      <c r="A2412">
        <v>3345</v>
      </c>
      <c r="B2412" t="s">
        <v>7276</v>
      </c>
      <c r="C2412">
        <v>62</v>
      </c>
      <c r="D2412" t="s">
        <v>3922</v>
      </c>
      <c r="E2412" t="s">
        <v>6584</v>
      </c>
      <c r="F2412" t="s">
        <v>1691</v>
      </c>
      <c r="G2412">
        <v>20</v>
      </c>
    </row>
    <row r="2413" spans="1:7" x14ac:dyDescent="0.3">
      <c r="A2413">
        <v>3408</v>
      </c>
      <c r="B2413" t="s">
        <v>7339</v>
      </c>
      <c r="C2413">
        <v>46</v>
      </c>
      <c r="D2413" t="s">
        <v>7951</v>
      </c>
      <c r="E2413" t="s">
        <v>6584</v>
      </c>
      <c r="F2413" t="s">
        <v>1691</v>
      </c>
      <c r="G2413">
        <v>20</v>
      </c>
    </row>
    <row r="2414" spans="1:7" x14ac:dyDescent="0.3">
      <c r="A2414">
        <v>3429</v>
      </c>
      <c r="B2414" t="s">
        <v>7360</v>
      </c>
      <c r="C2414">
        <v>32</v>
      </c>
      <c r="D2414" t="s">
        <v>7952</v>
      </c>
      <c r="E2414" t="s">
        <v>6584</v>
      </c>
      <c r="F2414" t="s">
        <v>1691</v>
      </c>
      <c r="G2414">
        <v>20</v>
      </c>
    </row>
    <row r="2415" spans="1:7" x14ac:dyDescent="0.3">
      <c r="A2415">
        <v>3432</v>
      </c>
      <c r="B2415" t="s">
        <v>7363</v>
      </c>
      <c r="C2415">
        <v>46</v>
      </c>
      <c r="D2415" t="s">
        <v>7951</v>
      </c>
      <c r="E2415" t="s">
        <v>6584</v>
      </c>
      <c r="F2415" t="s">
        <v>1691</v>
      </c>
      <c r="G2415">
        <v>20</v>
      </c>
    </row>
    <row r="2416" spans="1:7" x14ac:dyDescent="0.3">
      <c r="A2416">
        <v>3447</v>
      </c>
      <c r="B2416" t="s">
        <v>7378</v>
      </c>
      <c r="C2416">
        <v>51</v>
      </c>
      <c r="D2416" t="s">
        <v>7951</v>
      </c>
      <c r="E2416" t="s">
        <v>6584</v>
      </c>
      <c r="F2416" t="s">
        <v>1691</v>
      </c>
      <c r="G2416">
        <v>20</v>
      </c>
    </row>
    <row r="2417" spans="1:7" x14ac:dyDescent="0.3">
      <c r="A2417">
        <v>3536</v>
      </c>
      <c r="B2417" t="s">
        <v>7467</v>
      </c>
      <c r="C2417">
        <v>68</v>
      </c>
      <c r="D2417" t="s">
        <v>3922</v>
      </c>
      <c r="E2417" t="s">
        <v>6584</v>
      </c>
      <c r="F2417" t="s">
        <v>1691</v>
      </c>
      <c r="G2417">
        <v>20</v>
      </c>
    </row>
    <row r="2418" spans="1:7" x14ac:dyDescent="0.3">
      <c r="A2418">
        <v>3552</v>
      </c>
      <c r="B2418" t="s">
        <v>7483</v>
      </c>
      <c r="C2418">
        <v>66</v>
      </c>
      <c r="D2418" t="s">
        <v>3922</v>
      </c>
      <c r="E2418" t="s">
        <v>6584</v>
      </c>
      <c r="F2418" t="s">
        <v>1691</v>
      </c>
      <c r="G2418">
        <v>20</v>
      </c>
    </row>
    <row r="2419" spans="1:7" x14ac:dyDescent="0.3">
      <c r="A2419">
        <v>3608</v>
      </c>
      <c r="B2419" t="s">
        <v>7539</v>
      </c>
      <c r="C2419">
        <v>50</v>
      </c>
      <c r="D2419" t="s">
        <v>7951</v>
      </c>
      <c r="E2419" t="s">
        <v>6584</v>
      </c>
      <c r="F2419" t="s">
        <v>1691</v>
      </c>
      <c r="G2419">
        <v>20</v>
      </c>
    </row>
    <row r="2420" spans="1:7" x14ac:dyDescent="0.3">
      <c r="A2420">
        <v>3668</v>
      </c>
      <c r="B2420" t="s">
        <v>7599</v>
      </c>
      <c r="C2420">
        <v>51</v>
      </c>
      <c r="D2420" t="s">
        <v>7951</v>
      </c>
      <c r="E2420" t="s">
        <v>6584</v>
      </c>
      <c r="F2420" t="s">
        <v>1691</v>
      </c>
      <c r="G2420">
        <v>20</v>
      </c>
    </row>
    <row r="2421" spans="1:7" x14ac:dyDescent="0.3">
      <c r="A2421">
        <v>3672</v>
      </c>
      <c r="B2421" t="s">
        <v>7603</v>
      </c>
      <c r="C2421">
        <v>62</v>
      </c>
      <c r="D2421" t="s">
        <v>3922</v>
      </c>
      <c r="E2421" t="s">
        <v>6584</v>
      </c>
      <c r="F2421" t="s">
        <v>1691</v>
      </c>
      <c r="G2421">
        <v>20</v>
      </c>
    </row>
    <row r="2422" spans="1:7" x14ac:dyDescent="0.3">
      <c r="A2422">
        <v>3798</v>
      </c>
      <c r="B2422" t="s">
        <v>7729</v>
      </c>
      <c r="C2422">
        <v>68</v>
      </c>
      <c r="D2422" t="s">
        <v>3922</v>
      </c>
      <c r="E2422" t="s">
        <v>6584</v>
      </c>
      <c r="F2422" t="s">
        <v>1691</v>
      </c>
      <c r="G2422">
        <v>20</v>
      </c>
    </row>
    <row r="2423" spans="1:7" x14ac:dyDescent="0.3">
      <c r="A2423">
        <v>3872</v>
      </c>
      <c r="B2423" t="s">
        <v>7803</v>
      </c>
      <c r="C2423">
        <v>55</v>
      </c>
      <c r="D2423" t="s">
        <v>7951</v>
      </c>
      <c r="E2423" t="s">
        <v>6584</v>
      </c>
      <c r="F2423" t="s">
        <v>1691</v>
      </c>
      <c r="G2423">
        <v>20</v>
      </c>
    </row>
    <row r="2424" spans="1:7" x14ac:dyDescent="0.3">
      <c r="A2424">
        <v>8</v>
      </c>
      <c r="B2424" t="s">
        <v>3935</v>
      </c>
      <c r="C2424">
        <v>27</v>
      </c>
      <c r="D2424" t="s">
        <v>7952</v>
      </c>
      <c r="E2424" t="s">
        <v>3923</v>
      </c>
      <c r="F2424" t="s">
        <v>7</v>
      </c>
      <c r="G2424">
        <v>19</v>
      </c>
    </row>
    <row r="2425" spans="1:7" x14ac:dyDescent="0.3">
      <c r="A2425">
        <v>44</v>
      </c>
      <c r="B2425" t="s">
        <v>3974</v>
      </c>
      <c r="C2425">
        <v>25</v>
      </c>
      <c r="D2425" t="s">
        <v>3926</v>
      </c>
      <c r="E2425" t="s">
        <v>3923</v>
      </c>
      <c r="F2425" t="s">
        <v>7</v>
      </c>
      <c r="G2425">
        <v>19</v>
      </c>
    </row>
    <row r="2426" spans="1:7" x14ac:dyDescent="0.3">
      <c r="A2426">
        <v>295</v>
      </c>
      <c r="B2426" t="s">
        <v>4225</v>
      </c>
      <c r="C2426">
        <v>70</v>
      </c>
      <c r="D2426" t="s">
        <v>3922</v>
      </c>
      <c r="E2426" t="s">
        <v>3923</v>
      </c>
      <c r="F2426" t="s">
        <v>7</v>
      </c>
      <c r="G2426">
        <v>19</v>
      </c>
    </row>
    <row r="2427" spans="1:7" x14ac:dyDescent="0.3">
      <c r="A2427">
        <v>297</v>
      </c>
      <c r="B2427" t="s">
        <v>4227</v>
      </c>
      <c r="C2427">
        <v>25</v>
      </c>
      <c r="D2427" t="s">
        <v>3926</v>
      </c>
      <c r="E2427" t="s">
        <v>3923</v>
      </c>
      <c r="F2427" t="s">
        <v>7</v>
      </c>
      <c r="G2427">
        <v>19</v>
      </c>
    </row>
    <row r="2428" spans="1:7" x14ac:dyDescent="0.3">
      <c r="A2428">
        <v>312</v>
      </c>
      <c r="B2428" t="s">
        <v>4242</v>
      </c>
      <c r="C2428">
        <v>69</v>
      </c>
      <c r="D2428" t="s">
        <v>3922</v>
      </c>
      <c r="E2428" t="s">
        <v>3923</v>
      </c>
      <c r="F2428" t="s">
        <v>7</v>
      </c>
      <c r="G2428">
        <v>19</v>
      </c>
    </row>
    <row r="2429" spans="1:7" x14ac:dyDescent="0.3">
      <c r="A2429">
        <v>381</v>
      </c>
      <c r="B2429" t="s">
        <v>4311</v>
      </c>
      <c r="C2429">
        <v>39</v>
      </c>
      <c r="D2429" t="s">
        <v>7952</v>
      </c>
      <c r="E2429" t="s">
        <v>3923</v>
      </c>
      <c r="F2429" t="s">
        <v>7</v>
      </c>
      <c r="G2429">
        <v>19</v>
      </c>
    </row>
    <row r="2430" spans="1:7" x14ac:dyDescent="0.3">
      <c r="A2430">
        <v>391</v>
      </c>
      <c r="B2430" t="s">
        <v>4321</v>
      </c>
      <c r="C2430">
        <v>25</v>
      </c>
      <c r="D2430" t="s">
        <v>3926</v>
      </c>
      <c r="E2430" t="s">
        <v>3923</v>
      </c>
      <c r="F2430" t="s">
        <v>7</v>
      </c>
      <c r="G2430">
        <v>19</v>
      </c>
    </row>
    <row r="2431" spans="1:7" x14ac:dyDescent="0.3">
      <c r="A2431">
        <v>427</v>
      </c>
      <c r="B2431" t="s">
        <v>4357</v>
      </c>
      <c r="C2431">
        <v>43</v>
      </c>
      <c r="D2431" t="s">
        <v>7951</v>
      </c>
      <c r="E2431" t="s">
        <v>3923</v>
      </c>
      <c r="F2431" t="s">
        <v>7</v>
      </c>
      <c r="G2431">
        <v>19</v>
      </c>
    </row>
    <row r="2432" spans="1:7" x14ac:dyDescent="0.3">
      <c r="A2432">
        <v>451</v>
      </c>
      <c r="B2432" t="s">
        <v>4381</v>
      </c>
      <c r="C2432">
        <v>25</v>
      </c>
      <c r="D2432" t="s">
        <v>3926</v>
      </c>
      <c r="E2432" t="s">
        <v>3923</v>
      </c>
      <c r="F2432" t="s">
        <v>7</v>
      </c>
      <c r="G2432">
        <v>19</v>
      </c>
    </row>
    <row r="2433" spans="1:7" x14ac:dyDescent="0.3">
      <c r="A2433">
        <v>494</v>
      </c>
      <c r="B2433" t="s">
        <v>4424</v>
      </c>
      <c r="C2433">
        <v>28</v>
      </c>
      <c r="D2433" t="s">
        <v>7952</v>
      </c>
      <c r="E2433" t="s">
        <v>3923</v>
      </c>
      <c r="F2433" t="s">
        <v>7</v>
      </c>
      <c r="G2433">
        <v>19</v>
      </c>
    </row>
    <row r="2434" spans="1:7" x14ac:dyDescent="0.3">
      <c r="A2434">
        <v>517</v>
      </c>
      <c r="B2434" t="s">
        <v>4447</v>
      </c>
      <c r="C2434">
        <v>34</v>
      </c>
      <c r="D2434" t="s">
        <v>7952</v>
      </c>
      <c r="E2434" t="s">
        <v>3923</v>
      </c>
      <c r="F2434" t="s">
        <v>7</v>
      </c>
      <c r="G2434">
        <v>19</v>
      </c>
    </row>
    <row r="2435" spans="1:7" x14ac:dyDescent="0.3">
      <c r="A2435">
        <v>527</v>
      </c>
      <c r="B2435" t="s">
        <v>4457</v>
      </c>
      <c r="C2435">
        <v>51</v>
      </c>
      <c r="D2435" t="s">
        <v>7951</v>
      </c>
      <c r="E2435" t="s">
        <v>3923</v>
      </c>
      <c r="F2435" t="s">
        <v>7</v>
      </c>
      <c r="G2435">
        <v>19</v>
      </c>
    </row>
    <row r="2436" spans="1:7" x14ac:dyDescent="0.3">
      <c r="A2436">
        <v>598</v>
      </c>
      <c r="B2436" t="s">
        <v>4528</v>
      </c>
      <c r="C2436">
        <v>70</v>
      </c>
      <c r="D2436" t="s">
        <v>3922</v>
      </c>
      <c r="E2436" t="s">
        <v>3923</v>
      </c>
      <c r="F2436" t="s">
        <v>7</v>
      </c>
      <c r="G2436">
        <v>19</v>
      </c>
    </row>
    <row r="2437" spans="1:7" x14ac:dyDescent="0.3">
      <c r="A2437">
        <v>612</v>
      </c>
      <c r="B2437" t="s">
        <v>4542</v>
      </c>
      <c r="C2437">
        <v>43</v>
      </c>
      <c r="D2437" t="s">
        <v>7951</v>
      </c>
      <c r="E2437" t="s">
        <v>3923</v>
      </c>
      <c r="F2437" t="s">
        <v>7</v>
      </c>
      <c r="G2437">
        <v>19</v>
      </c>
    </row>
    <row r="2438" spans="1:7" x14ac:dyDescent="0.3">
      <c r="A2438">
        <v>633</v>
      </c>
      <c r="B2438" t="s">
        <v>4563</v>
      </c>
      <c r="C2438">
        <v>35</v>
      </c>
      <c r="D2438" t="s">
        <v>7952</v>
      </c>
      <c r="E2438" t="s">
        <v>3923</v>
      </c>
      <c r="F2438" t="s">
        <v>7</v>
      </c>
      <c r="G2438">
        <v>19</v>
      </c>
    </row>
    <row r="2439" spans="1:7" x14ac:dyDescent="0.3">
      <c r="A2439">
        <v>647</v>
      </c>
      <c r="B2439" t="s">
        <v>4577</v>
      </c>
      <c r="C2439">
        <v>51</v>
      </c>
      <c r="D2439" t="s">
        <v>7951</v>
      </c>
      <c r="E2439" t="s">
        <v>3923</v>
      </c>
      <c r="F2439" t="s">
        <v>7</v>
      </c>
      <c r="G2439">
        <v>19</v>
      </c>
    </row>
    <row r="2440" spans="1:7" x14ac:dyDescent="0.3">
      <c r="A2440">
        <v>656</v>
      </c>
      <c r="B2440" t="s">
        <v>4586</v>
      </c>
      <c r="C2440">
        <v>20</v>
      </c>
      <c r="D2440" t="s">
        <v>3926</v>
      </c>
      <c r="E2440" t="s">
        <v>3923</v>
      </c>
      <c r="F2440" t="s">
        <v>7</v>
      </c>
      <c r="G2440">
        <v>19</v>
      </c>
    </row>
    <row r="2441" spans="1:7" x14ac:dyDescent="0.3">
      <c r="A2441">
        <v>709</v>
      </c>
      <c r="B2441" t="s">
        <v>4639</v>
      </c>
      <c r="C2441">
        <v>37</v>
      </c>
      <c r="D2441" t="s">
        <v>7952</v>
      </c>
      <c r="E2441" t="s">
        <v>3923</v>
      </c>
      <c r="F2441" t="s">
        <v>7</v>
      </c>
      <c r="G2441">
        <v>19</v>
      </c>
    </row>
    <row r="2442" spans="1:7" x14ac:dyDescent="0.3">
      <c r="A2442">
        <v>721</v>
      </c>
      <c r="B2442" t="s">
        <v>4651</v>
      </c>
      <c r="C2442">
        <v>33</v>
      </c>
      <c r="D2442" t="s">
        <v>7952</v>
      </c>
      <c r="E2442" t="s">
        <v>3923</v>
      </c>
      <c r="F2442" t="s">
        <v>7</v>
      </c>
      <c r="G2442">
        <v>19</v>
      </c>
    </row>
    <row r="2443" spans="1:7" x14ac:dyDescent="0.3">
      <c r="A2443">
        <v>852</v>
      </c>
      <c r="B2443" t="s">
        <v>4782</v>
      </c>
      <c r="C2443">
        <v>35</v>
      </c>
      <c r="D2443" t="s">
        <v>7952</v>
      </c>
      <c r="E2443" t="s">
        <v>3923</v>
      </c>
      <c r="F2443" t="s">
        <v>7</v>
      </c>
      <c r="G2443">
        <v>19</v>
      </c>
    </row>
    <row r="2444" spans="1:7" x14ac:dyDescent="0.3">
      <c r="A2444">
        <v>899</v>
      </c>
      <c r="B2444" t="s">
        <v>4829</v>
      </c>
      <c r="C2444">
        <v>54</v>
      </c>
      <c r="D2444" t="s">
        <v>7951</v>
      </c>
      <c r="E2444" t="s">
        <v>3923</v>
      </c>
      <c r="F2444" t="s">
        <v>7</v>
      </c>
      <c r="G2444">
        <v>19</v>
      </c>
    </row>
    <row r="2445" spans="1:7" x14ac:dyDescent="0.3">
      <c r="A2445">
        <v>967</v>
      </c>
      <c r="B2445" t="s">
        <v>4897</v>
      </c>
      <c r="C2445">
        <v>58</v>
      </c>
      <c r="D2445" t="s">
        <v>3922</v>
      </c>
      <c r="E2445" t="s">
        <v>3923</v>
      </c>
      <c r="F2445" t="s">
        <v>7</v>
      </c>
      <c r="G2445">
        <v>19</v>
      </c>
    </row>
    <row r="2446" spans="1:7" x14ac:dyDescent="0.3">
      <c r="A2446">
        <v>1049</v>
      </c>
      <c r="B2446" t="s">
        <v>4979</v>
      </c>
      <c r="C2446">
        <v>30</v>
      </c>
      <c r="D2446" t="s">
        <v>7952</v>
      </c>
      <c r="E2446" t="s">
        <v>3923</v>
      </c>
      <c r="F2446" t="s">
        <v>7</v>
      </c>
      <c r="G2446">
        <v>19</v>
      </c>
    </row>
    <row r="2447" spans="1:7" x14ac:dyDescent="0.3">
      <c r="A2447">
        <v>1051</v>
      </c>
      <c r="B2447" t="s">
        <v>4981</v>
      </c>
      <c r="C2447">
        <v>48</v>
      </c>
      <c r="D2447" t="s">
        <v>7951</v>
      </c>
      <c r="E2447" t="s">
        <v>3923</v>
      </c>
      <c r="F2447" t="s">
        <v>7</v>
      </c>
      <c r="G2447">
        <v>19</v>
      </c>
    </row>
    <row r="2448" spans="1:7" x14ac:dyDescent="0.3">
      <c r="A2448">
        <v>1175</v>
      </c>
      <c r="B2448" t="s">
        <v>5105</v>
      </c>
      <c r="C2448">
        <v>42</v>
      </c>
      <c r="D2448" t="s">
        <v>7951</v>
      </c>
      <c r="E2448" t="s">
        <v>3923</v>
      </c>
      <c r="F2448" t="s">
        <v>1691</v>
      </c>
      <c r="G2448">
        <v>19</v>
      </c>
    </row>
    <row r="2449" spans="1:7" x14ac:dyDescent="0.3">
      <c r="A2449">
        <v>1185</v>
      </c>
      <c r="B2449" t="s">
        <v>5115</v>
      </c>
      <c r="C2449">
        <v>63</v>
      </c>
      <c r="D2449" t="s">
        <v>3922</v>
      </c>
      <c r="E2449" t="s">
        <v>3923</v>
      </c>
      <c r="F2449" t="s">
        <v>1691</v>
      </c>
      <c r="G2449">
        <v>19</v>
      </c>
    </row>
    <row r="2450" spans="1:7" x14ac:dyDescent="0.3">
      <c r="A2450">
        <v>1228</v>
      </c>
      <c r="B2450" t="s">
        <v>5158</v>
      </c>
      <c r="C2450">
        <v>27</v>
      </c>
      <c r="D2450" t="s">
        <v>7952</v>
      </c>
      <c r="E2450" t="s">
        <v>3923</v>
      </c>
      <c r="F2450" t="s">
        <v>1691</v>
      </c>
      <c r="G2450">
        <v>19</v>
      </c>
    </row>
    <row r="2451" spans="1:7" x14ac:dyDescent="0.3">
      <c r="A2451">
        <v>1313</v>
      </c>
      <c r="B2451" t="s">
        <v>5243</v>
      </c>
      <c r="C2451">
        <v>66</v>
      </c>
      <c r="D2451" t="s">
        <v>3922</v>
      </c>
      <c r="E2451" t="s">
        <v>3923</v>
      </c>
      <c r="F2451" t="s">
        <v>1691</v>
      </c>
      <c r="G2451">
        <v>19</v>
      </c>
    </row>
    <row r="2452" spans="1:7" x14ac:dyDescent="0.3">
      <c r="A2452">
        <v>1318</v>
      </c>
      <c r="B2452" t="s">
        <v>5248</v>
      </c>
      <c r="C2452">
        <v>28</v>
      </c>
      <c r="D2452" t="s">
        <v>7952</v>
      </c>
      <c r="E2452" t="s">
        <v>3923</v>
      </c>
      <c r="F2452" t="s">
        <v>1691</v>
      </c>
      <c r="G2452">
        <v>19</v>
      </c>
    </row>
    <row r="2453" spans="1:7" x14ac:dyDescent="0.3">
      <c r="A2453">
        <v>1319</v>
      </c>
      <c r="B2453" t="s">
        <v>5249</v>
      </c>
      <c r="C2453">
        <v>52</v>
      </c>
      <c r="D2453" t="s">
        <v>7951</v>
      </c>
      <c r="E2453" t="s">
        <v>3923</v>
      </c>
      <c r="F2453" t="s">
        <v>1691</v>
      </c>
      <c r="G2453">
        <v>19</v>
      </c>
    </row>
    <row r="2454" spans="1:7" x14ac:dyDescent="0.3">
      <c r="A2454">
        <v>1321</v>
      </c>
      <c r="B2454" t="s">
        <v>5251</v>
      </c>
      <c r="C2454">
        <v>56</v>
      </c>
      <c r="D2454" t="s">
        <v>7951</v>
      </c>
      <c r="E2454" t="s">
        <v>3923</v>
      </c>
      <c r="F2454" t="s">
        <v>1691</v>
      </c>
      <c r="G2454">
        <v>19</v>
      </c>
    </row>
    <row r="2455" spans="1:7" x14ac:dyDescent="0.3">
      <c r="A2455">
        <v>1338</v>
      </c>
      <c r="B2455" t="s">
        <v>5268</v>
      </c>
      <c r="C2455">
        <v>37</v>
      </c>
      <c r="D2455" t="s">
        <v>7952</v>
      </c>
      <c r="E2455" t="s">
        <v>3923</v>
      </c>
      <c r="F2455" t="s">
        <v>1691</v>
      </c>
      <c r="G2455">
        <v>19</v>
      </c>
    </row>
    <row r="2456" spans="1:7" x14ac:dyDescent="0.3">
      <c r="A2456">
        <v>1540</v>
      </c>
      <c r="B2456" t="s">
        <v>5470</v>
      </c>
      <c r="C2456">
        <v>32</v>
      </c>
      <c r="D2456" t="s">
        <v>7952</v>
      </c>
      <c r="E2456" t="s">
        <v>3923</v>
      </c>
      <c r="F2456" t="s">
        <v>1691</v>
      </c>
      <c r="G2456">
        <v>19</v>
      </c>
    </row>
    <row r="2457" spans="1:7" x14ac:dyDescent="0.3">
      <c r="A2457">
        <v>1550</v>
      </c>
      <c r="B2457" t="s">
        <v>5480</v>
      </c>
      <c r="C2457">
        <v>19</v>
      </c>
      <c r="D2457" t="s">
        <v>3926</v>
      </c>
      <c r="E2457" t="s">
        <v>3923</v>
      </c>
      <c r="F2457" t="s">
        <v>1691</v>
      </c>
      <c r="G2457">
        <v>19</v>
      </c>
    </row>
    <row r="2458" spans="1:7" x14ac:dyDescent="0.3">
      <c r="A2458">
        <v>1705</v>
      </c>
      <c r="B2458" t="s">
        <v>5635</v>
      </c>
      <c r="C2458">
        <v>56</v>
      </c>
      <c r="D2458" t="s">
        <v>7951</v>
      </c>
      <c r="E2458" t="s">
        <v>3923</v>
      </c>
      <c r="F2458" t="s">
        <v>1691</v>
      </c>
      <c r="G2458">
        <v>19</v>
      </c>
    </row>
    <row r="2459" spans="1:7" x14ac:dyDescent="0.3">
      <c r="A2459">
        <v>1710</v>
      </c>
      <c r="B2459" t="s">
        <v>5640</v>
      </c>
      <c r="C2459">
        <v>45</v>
      </c>
      <c r="D2459" t="s">
        <v>7951</v>
      </c>
      <c r="E2459" t="s">
        <v>3923</v>
      </c>
      <c r="F2459" t="s">
        <v>1691</v>
      </c>
      <c r="G2459">
        <v>19</v>
      </c>
    </row>
    <row r="2460" spans="1:7" x14ac:dyDescent="0.3">
      <c r="A2460">
        <v>1712</v>
      </c>
      <c r="B2460" t="s">
        <v>5642</v>
      </c>
      <c r="C2460">
        <v>21</v>
      </c>
      <c r="D2460" t="s">
        <v>3926</v>
      </c>
      <c r="E2460" t="s">
        <v>3923</v>
      </c>
      <c r="F2460" t="s">
        <v>1691</v>
      </c>
      <c r="G2460">
        <v>19</v>
      </c>
    </row>
    <row r="2461" spans="1:7" x14ac:dyDescent="0.3">
      <c r="A2461">
        <v>1728</v>
      </c>
      <c r="B2461" t="s">
        <v>5658</v>
      </c>
      <c r="C2461">
        <v>49</v>
      </c>
      <c r="D2461" t="s">
        <v>7951</v>
      </c>
      <c r="E2461" t="s">
        <v>3923</v>
      </c>
      <c r="F2461" t="s">
        <v>1691</v>
      </c>
      <c r="G2461">
        <v>19</v>
      </c>
    </row>
    <row r="2462" spans="1:7" x14ac:dyDescent="0.3">
      <c r="A2462">
        <v>1834</v>
      </c>
      <c r="B2462" t="s">
        <v>5764</v>
      </c>
      <c r="C2462">
        <v>34</v>
      </c>
      <c r="D2462" t="s">
        <v>7952</v>
      </c>
      <c r="E2462" t="s">
        <v>3923</v>
      </c>
      <c r="F2462" t="s">
        <v>1691</v>
      </c>
      <c r="G2462">
        <v>19</v>
      </c>
    </row>
    <row r="2463" spans="1:7" x14ac:dyDescent="0.3">
      <c r="A2463">
        <v>1862</v>
      </c>
      <c r="B2463" t="s">
        <v>5792</v>
      </c>
      <c r="C2463">
        <v>29</v>
      </c>
      <c r="D2463" t="s">
        <v>7952</v>
      </c>
      <c r="E2463" t="s">
        <v>3923</v>
      </c>
      <c r="F2463" t="s">
        <v>1691</v>
      </c>
      <c r="G2463">
        <v>19</v>
      </c>
    </row>
    <row r="2464" spans="1:7" x14ac:dyDescent="0.3">
      <c r="A2464">
        <v>1897</v>
      </c>
      <c r="B2464" t="s">
        <v>5827</v>
      </c>
      <c r="C2464">
        <v>57</v>
      </c>
      <c r="D2464" t="s">
        <v>7951</v>
      </c>
      <c r="E2464" t="s">
        <v>3923</v>
      </c>
      <c r="F2464" t="s">
        <v>1691</v>
      </c>
      <c r="G2464">
        <v>19</v>
      </c>
    </row>
    <row r="2465" spans="1:7" x14ac:dyDescent="0.3">
      <c r="A2465">
        <v>1909</v>
      </c>
      <c r="B2465" t="s">
        <v>5839</v>
      </c>
      <c r="C2465">
        <v>18</v>
      </c>
      <c r="D2465" t="s">
        <v>3926</v>
      </c>
      <c r="E2465" t="s">
        <v>3923</v>
      </c>
      <c r="F2465" t="s">
        <v>1691</v>
      </c>
      <c r="G2465">
        <v>19</v>
      </c>
    </row>
    <row r="2466" spans="1:7" x14ac:dyDescent="0.3">
      <c r="A2466">
        <v>1999</v>
      </c>
      <c r="B2466" t="s">
        <v>5929</v>
      </c>
      <c r="C2466">
        <v>20</v>
      </c>
      <c r="D2466" t="s">
        <v>3926</v>
      </c>
      <c r="E2466" t="s">
        <v>3923</v>
      </c>
      <c r="F2466" t="s">
        <v>1691</v>
      </c>
      <c r="G2466">
        <v>19</v>
      </c>
    </row>
    <row r="2467" spans="1:7" x14ac:dyDescent="0.3">
      <c r="A2467">
        <v>2003</v>
      </c>
      <c r="B2467" t="s">
        <v>5933</v>
      </c>
      <c r="C2467">
        <v>31</v>
      </c>
      <c r="D2467" t="s">
        <v>7952</v>
      </c>
      <c r="E2467" t="s">
        <v>3923</v>
      </c>
      <c r="F2467" t="s">
        <v>1691</v>
      </c>
      <c r="G2467">
        <v>19</v>
      </c>
    </row>
    <row r="2468" spans="1:7" x14ac:dyDescent="0.3">
      <c r="A2468">
        <v>2095</v>
      </c>
      <c r="B2468" t="s">
        <v>6025</v>
      </c>
      <c r="C2468">
        <v>53</v>
      </c>
      <c r="D2468" t="s">
        <v>7951</v>
      </c>
      <c r="E2468" t="s">
        <v>3923</v>
      </c>
      <c r="F2468" t="s">
        <v>1691</v>
      </c>
      <c r="G2468">
        <v>19</v>
      </c>
    </row>
    <row r="2469" spans="1:7" x14ac:dyDescent="0.3">
      <c r="A2469">
        <v>2149</v>
      </c>
      <c r="B2469" t="s">
        <v>6079</v>
      </c>
      <c r="C2469">
        <v>19</v>
      </c>
      <c r="D2469" t="s">
        <v>3926</v>
      </c>
      <c r="E2469" t="s">
        <v>3923</v>
      </c>
      <c r="F2469" t="s">
        <v>1691</v>
      </c>
      <c r="G2469">
        <v>19</v>
      </c>
    </row>
    <row r="2470" spans="1:7" x14ac:dyDescent="0.3">
      <c r="A2470">
        <v>2249</v>
      </c>
      <c r="B2470" t="s">
        <v>6179</v>
      </c>
      <c r="C2470">
        <v>63</v>
      </c>
      <c r="D2470" t="s">
        <v>3922</v>
      </c>
      <c r="E2470" t="s">
        <v>3923</v>
      </c>
      <c r="F2470" t="s">
        <v>1691</v>
      </c>
      <c r="G2470">
        <v>19</v>
      </c>
    </row>
    <row r="2471" spans="1:7" x14ac:dyDescent="0.3">
      <c r="A2471">
        <v>2251</v>
      </c>
      <c r="B2471" t="s">
        <v>6181</v>
      </c>
      <c r="C2471">
        <v>41</v>
      </c>
      <c r="D2471" t="s">
        <v>7952</v>
      </c>
      <c r="E2471" t="s">
        <v>3923</v>
      </c>
      <c r="F2471" t="s">
        <v>1691</v>
      </c>
      <c r="G2471">
        <v>19</v>
      </c>
    </row>
    <row r="2472" spans="1:7" x14ac:dyDescent="0.3">
      <c r="A2472">
        <v>2313</v>
      </c>
      <c r="B2472" t="s">
        <v>6243</v>
      </c>
      <c r="C2472">
        <v>19</v>
      </c>
      <c r="D2472" t="s">
        <v>3926</v>
      </c>
      <c r="E2472" t="s">
        <v>3923</v>
      </c>
      <c r="F2472" t="s">
        <v>1691</v>
      </c>
      <c r="G2472">
        <v>19</v>
      </c>
    </row>
    <row r="2473" spans="1:7" x14ac:dyDescent="0.3">
      <c r="A2473">
        <v>2325</v>
      </c>
      <c r="B2473" t="s">
        <v>6255</v>
      </c>
      <c r="C2473">
        <v>59</v>
      </c>
      <c r="D2473" t="s">
        <v>3922</v>
      </c>
      <c r="E2473" t="s">
        <v>3923</v>
      </c>
      <c r="F2473" t="s">
        <v>1691</v>
      </c>
      <c r="G2473">
        <v>19</v>
      </c>
    </row>
    <row r="2474" spans="1:7" x14ac:dyDescent="0.3">
      <c r="A2474">
        <v>2462</v>
      </c>
      <c r="B2474" t="s">
        <v>6392</v>
      </c>
      <c r="C2474">
        <v>28</v>
      </c>
      <c r="D2474" t="s">
        <v>7952</v>
      </c>
      <c r="E2474" t="s">
        <v>3923</v>
      </c>
      <c r="F2474" t="s">
        <v>1691</v>
      </c>
      <c r="G2474">
        <v>19</v>
      </c>
    </row>
    <row r="2475" spans="1:7" x14ac:dyDescent="0.3">
      <c r="A2475">
        <v>2475</v>
      </c>
      <c r="B2475" t="s">
        <v>6405</v>
      </c>
      <c r="C2475">
        <v>23</v>
      </c>
      <c r="D2475" t="s">
        <v>3926</v>
      </c>
      <c r="E2475" t="s">
        <v>3923</v>
      </c>
      <c r="F2475" t="s">
        <v>1691</v>
      </c>
      <c r="G2475">
        <v>19</v>
      </c>
    </row>
    <row r="2476" spans="1:7" x14ac:dyDescent="0.3">
      <c r="A2476">
        <v>2507</v>
      </c>
      <c r="B2476" t="s">
        <v>6437</v>
      </c>
      <c r="C2476">
        <v>57</v>
      </c>
      <c r="D2476" t="s">
        <v>7951</v>
      </c>
      <c r="E2476" t="s">
        <v>3923</v>
      </c>
      <c r="F2476" t="s">
        <v>1691</v>
      </c>
      <c r="G2476">
        <v>19</v>
      </c>
    </row>
    <row r="2477" spans="1:7" x14ac:dyDescent="0.3">
      <c r="A2477">
        <v>2577</v>
      </c>
      <c r="B2477" t="s">
        <v>6507</v>
      </c>
      <c r="C2477">
        <v>20</v>
      </c>
      <c r="D2477" t="s">
        <v>3926</v>
      </c>
      <c r="E2477" t="s">
        <v>3923</v>
      </c>
      <c r="F2477" t="s">
        <v>1691</v>
      </c>
      <c r="G2477">
        <v>19</v>
      </c>
    </row>
    <row r="2478" spans="1:7" x14ac:dyDescent="0.3">
      <c r="A2478">
        <v>2586</v>
      </c>
      <c r="B2478" t="s">
        <v>6516</v>
      </c>
      <c r="C2478">
        <v>57</v>
      </c>
      <c r="D2478" t="s">
        <v>7951</v>
      </c>
      <c r="E2478" t="s">
        <v>3923</v>
      </c>
      <c r="F2478" t="s">
        <v>1691</v>
      </c>
      <c r="G2478">
        <v>19</v>
      </c>
    </row>
    <row r="2479" spans="1:7" x14ac:dyDescent="0.3">
      <c r="A2479">
        <v>2625</v>
      </c>
      <c r="B2479" t="s">
        <v>6555</v>
      </c>
      <c r="C2479">
        <v>19</v>
      </c>
      <c r="D2479" t="s">
        <v>3926</v>
      </c>
      <c r="E2479" t="s">
        <v>3923</v>
      </c>
      <c r="F2479" t="s">
        <v>1691</v>
      </c>
      <c r="G2479">
        <v>19</v>
      </c>
    </row>
    <row r="2480" spans="1:7" x14ac:dyDescent="0.3">
      <c r="A2480">
        <v>2708</v>
      </c>
      <c r="B2480" t="s">
        <v>6639</v>
      </c>
      <c r="C2480">
        <v>32</v>
      </c>
      <c r="D2480" t="s">
        <v>7952</v>
      </c>
      <c r="E2480" t="s">
        <v>6584</v>
      </c>
      <c r="F2480" t="s">
        <v>1691</v>
      </c>
      <c r="G2480">
        <v>19</v>
      </c>
    </row>
    <row r="2481" spans="1:7" x14ac:dyDescent="0.3">
      <c r="A2481">
        <v>2718</v>
      </c>
      <c r="B2481" t="s">
        <v>6649</v>
      </c>
      <c r="C2481">
        <v>18</v>
      </c>
      <c r="D2481" t="s">
        <v>3926</v>
      </c>
      <c r="E2481" t="s">
        <v>6584</v>
      </c>
      <c r="F2481" t="s">
        <v>1691</v>
      </c>
      <c r="G2481">
        <v>19</v>
      </c>
    </row>
    <row r="2482" spans="1:7" x14ac:dyDescent="0.3">
      <c r="A2482">
        <v>2812</v>
      </c>
      <c r="B2482" t="s">
        <v>6743</v>
      </c>
      <c r="C2482">
        <v>69</v>
      </c>
      <c r="D2482" t="s">
        <v>3922</v>
      </c>
      <c r="E2482" t="s">
        <v>6584</v>
      </c>
      <c r="F2482" t="s">
        <v>1691</v>
      </c>
      <c r="G2482">
        <v>19</v>
      </c>
    </row>
    <row r="2483" spans="1:7" x14ac:dyDescent="0.3">
      <c r="A2483">
        <v>2820</v>
      </c>
      <c r="B2483" t="s">
        <v>6751</v>
      </c>
      <c r="C2483">
        <v>67</v>
      </c>
      <c r="D2483" t="s">
        <v>3922</v>
      </c>
      <c r="E2483" t="s">
        <v>6584</v>
      </c>
      <c r="F2483" t="s">
        <v>1691</v>
      </c>
      <c r="G2483">
        <v>19</v>
      </c>
    </row>
    <row r="2484" spans="1:7" x14ac:dyDescent="0.3">
      <c r="A2484">
        <v>2834</v>
      </c>
      <c r="B2484" t="s">
        <v>6765</v>
      </c>
      <c r="C2484">
        <v>43</v>
      </c>
      <c r="D2484" t="s">
        <v>7951</v>
      </c>
      <c r="E2484" t="s">
        <v>6584</v>
      </c>
      <c r="F2484" t="s">
        <v>1691</v>
      </c>
      <c r="G2484">
        <v>19</v>
      </c>
    </row>
    <row r="2485" spans="1:7" x14ac:dyDescent="0.3">
      <c r="A2485">
        <v>2867</v>
      </c>
      <c r="B2485" t="s">
        <v>6798</v>
      </c>
      <c r="C2485">
        <v>54</v>
      </c>
      <c r="D2485" t="s">
        <v>7951</v>
      </c>
      <c r="E2485" t="s">
        <v>6584</v>
      </c>
      <c r="F2485" t="s">
        <v>1691</v>
      </c>
      <c r="G2485">
        <v>19</v>
      </c>
    </row>
    <row r="2486" spans="1:7" x14ac:dyDescent="0.3">
      <c r="A2486">
        <v>2903</v>
      </c>
      <c r="B2486" t="s">
        <v>6834</v>
      </c>
      <c r="C2486">
        <v>27</v>
      </c>
      <c r="D2486" t="s">
        <v>7952</v>
      </c>
      <c r="E2486" t="s">
        <v>6584</v>
      </c>
      <c r="F2486" t="s">
        <v>1691</v>
      </c>
      <c r="G2486">
        <v>19</v>
      </c>
    </row>
    <row r="2487" spans="1:7" x14ac:dyDescent="0.3">
      <c r="A2487">
        <v>3003</v>
      </c>
      <c r="B2487" t="s">
        <v>6934</v>
      </c>
      <c r="C2487">
        <v>70</v>
      </c>
      <c r="D2487" t="s">
        <v>3922</v>
      </c>
      <c r="E2487" t="s">
        <v>6584</v>
      </c>
      <c r="F2487" t="s">
        <v>1691</v>
      </c>
      <c r="G2487">
        <v>19</v>
      </c>
    </row>
    <row r="2488" spans="1:7" x14ac:dyDescent="0.3">
      <c r="A2488">
        <v>3009</v>
      </c>
      <c r="B2488" t="s">
        <v>6940</v>
      </c>
      <c r="C2488">
        <v>39</v>
      </c>
      <c r="D2488" t="s">
        <v>7952</v>
      </c>
      <c r="E2488" t="s">
        <v>6584</v>
      </c>
      <c r="F2488" t="s">
        <v>1691</v>
      </c>
      <c r="G2488">
        <v>19</v>
      </c>
    </row>
    <row r="2489" spans="1:7" x14ac:dyDescent="0.3">
      <c r="A2489">
        <v>3147</v>
      </c>
      <c r="B2489" t="s">
        <v>7078</v>
      </c>
      <c r="C2489">
        <v>21</v>
      </c>
      <c r="D2489" t="s">
        <v>3926</v>
      </c>
      <c r="E2489" t="s">
        <v>6584</v>
      </c>
      <c r="F2489" t="s">
        <v>1691</v>
      </c>
      <c r="G2489">
        <v>19</v>
      </c>
    </row>
    <row r="2490" spans="1:7" x14ac:dyDescent="0.3">
      <c r="A2490">
        <v>3233</v>
      </c>
      <c r="B2490" t="s">
        <v>7164</v>
      </c>
      <c r="C2490">
        <v>45</v>
      </c>
      <c r="D2490" t="s">
        <v>7951</v>
      </c>
      <c r="E2490" t="s">
        <v>6584</v>
      </c>
      <c r="F2490" t="s">
        <v>1691</v>
      </c>
      <c r="G2490">
        <v>19</v>
      </c>
    </row>
    <row r="2491" spans="1:7" x14ac:dyDescent="0.3">
      <c r="A2491">
        <v>3289</v>
      </c>
      <c r="B2491" t="s">
        <v>7220</v>
      </c>
      <c r="C2491">
        <v>67</v>
      </c>
      <c r="D2491" t="s">
        <v>3922</v>
      </c>
      <c r="E2491" t="s">
        <v>6584</v>
      </c>
      <c r="F2491" t="s">
        <v>1691</v>
      </c>
      <c r="G2491">
        <v>19</v>
      </c>
    </row>
    <row r="2492" spans="1:7" x14ac:dyDescent="0.3">
      <c r="A2492">
        <v>3310</v>
      </c>
      <c r="B2492" t="s">
        <v>7241</v>
      </c>
      <c r="C2492">
        <v>48</v>
      </c>
      <c r="D2492" t="s">
        <v>7951</v>
      </c>
      <c r="E2492" t="s">
        <v>6584</v>
      </c>
      <c r="F2492" t="s">
        <v>1691</v>
      </c>
      <c r="G2492">
        <v>19</v>
      </c>
    </row>
    <row r="2493" spans="1:7" x14ac:dyDescent="0.3">
      <c r="A2493">
        <v>3354</v>
      </c>
      <c r="B2493" t="s">
        <v>7285</v>
      </c>
      <c r="C2493">
        <v>31</v>
      </c>
      <c r="D2493" t="s">
        <v>7952</v>
      </c>
      <c r="E2493" t="s">
        <v>6584</v>
      </c>
      <c r="F2493" t="s">
        <v>1691</v>
      </c>
      <c r="G2493">
        <v>19</v>
      </c>
    </row>
    <row r="2494" spans="1:7" x14ac:dyDescent="0.3">
      <c r="A2494">
        <v>3580</v>
      </c>
      <c r="B2494" t="s">
        <v>7511</v>
      </c>
      <c r="C2494">
        <v>34</v>
      </c>
      <c r="D2494" t="s">
        <v>7952</v>
      </c>
      <c r="E2494" t="s">
        <v>6584</v>
      </c>
      <c r="F2494" t="s">
        <v>1691</v>
      </c>
      <c r="G2494">
        <v>19</v>
      </c>
    </row>
    <row r="2495" spans="1:7" x14ac:dyDescent="0.3">
      <c r="A2495">
        <v>3591</v>
      </c>
      <c r="B2495" t="s">
        <v>7522</v>
      </c>
      <c r="C2495">
        <v>27</v>
      </c>
      <c r="D2495" t="s">
        <v>7952</v>
      </c>
      <c r="E2495" t="s">
        <v>6584</v>
      </c>
      <c r="F2495" t="s">
        <v>1691</v>
      </c>
      <c r="G2495">
        <v>19</v>
      </c>
    </row>
    <row r="2496" spans="1:7" x14ac:dyDescent="0.3">
      <c r="A2496">
        <v>3599</v>
      </c>
      <c r="B2496" t="s">
        <v>7530</v>
      </c>
      <c r="C2496">
        <v>23</v>
      </c>
      <c r="D2496" t="s">
        <v>3926</v>
      </c>
      <c r="E2496" t="s">
        <v>6584</v>
      </c>
      <c r="F2496" t="s">
        <v>1691</v>
      </c>
      <c r="G2496">
        <v>19</v>
      </c>
    </row>
    <row r="2497" spans="1:7" x14ac:dyDescent="0.3">
      <c r="A2497">
        <v>3615</v>
      </c>
      <c r="B2497" t="s">
        <v>7546</v>
      </c>
      <c r="C2497">
        <v>46</v>
      </c>
      <c r="D2497" t="s">
        <v>7951</v>
      </c>
      <c r="E2497" t="s">
        <v>6584</v>
      </c>
      <c r="F2497" t="s">
        <v>1691</v>
      </c>
      <c r="G2497">
        <v>19</v>
      </c>
    </row>
    <row r="2498" spans="1:7" x14ac:dyDescent="0.3">
      <c r="A2498">
        <v>3708</v>
      </c>
      <c r="B2498" t="s">
        <v>7639</v>
      </c>
      <c r="C2498">
        <v>35</v>
      </c>
      <c r="D2498" t="s">
        <v>7952</v>
      </c>
      <c r="E2498" t="s">
        <v>6584</v>
      </c>
      <c r="F2498" t="s">
        <v>1691</v>
      </c>
      <c r="G2498">
        <v>19</v>
      </c>
    </row>
    <row r="2499" spans="1:7" x14ac:dyDescent="0.3">
      <c r="A2499">
        <v>3765</v>
      </c>
      <c r="B2499" t="s">
        <v>7696</v>
      </c>
      <c r="C2499">
        <v>36</v>
      </c>
      <c r="D2499" t="s">
        <v>7952</v>
      </c>
      <c r="E2499" t="s">
        <v>6584</v>
      </c>
      <c r="F2499" t="s">
        <v>1691</v>
      </c>
      <c r="G2499">
        <v>19</v>
      </c>
    </row>
    <row r="2500" spans="1:7" x14ac:dyDescent="0.3">
      <c r="A2500">
        <v>3853</v>
      </c>
      <c r="B2500" t="s">
        <v>7784</v>
      </c>
      <c r="C2500">
        <v>65</v>
      </c>
      <c r="D2500" t="s">
        <v>3922</v>
      </c>
      <c r="E2500" t="s">
        <v>6584</v>
      </c>
      <c r="F2500" t="s">
        <v>1691</v>
      </c>
      <c r="G2500">
        <v>19</v>
      </c>
    </row>
    <row r="2501" spans="1:7" x14ac:dyDescent="0.3">
      <c r="A2501">
        <v>3871</v>
      </c>
      <c r="B2501" t="s">
        <v>7802</v>
      </c>
      <c r="C2501">
        <v>61</v>
      </c>
      <c r="D2501" t="s">
        <v>3922</v>
      </c>
      <c r="E2501" t="s">
        <v>6584</v>
      </c>
      <c r="F2501" t="s">
        <v>1691</v>
      </c>
      <c r="G2501">
        <v>19</v>
      </c>
    </row>
    <row r="2502" spans="1:7" x14ac:dyDescent="0.3">
      <c r="A2502">
        <v>40</v>
      </c>
      <c r="B2502" t="s">
        <v>3970</v>
      </c>
      <c r="C2502">
        <v>70</v>
      </c>
      <c r="D2502" t="s">
        <v>3922</v>
      </c>
      <c r="E2502" t="s">
        <v>3923</v>
      </c>
      <c r="F2502" t="s">
        <v>7</v>
      </c>
      <c r="G2502">
        <v>18</v>
      </c>
    </row>
    <row r="2503" spans="1:7" x14ac:dyDescent="0.3">
      <c r="A2503">
        <v>65</v>
      </c>
      <c r="B2503" t="s">
        <v>3995</v>
      </c>
      <c r="C2503">
        <v>65</v>
      </c>
      <c r="D2503" t="s">
        <v>3922</v>
      </c>
      <c r="E2503" t="s">
        <v>3923</v>
      </c>
      <c r="F2503" t="s">
        <v>7</v>
      </c>
      <c r="G2503">
        <v>18</v>
      </c>
    </row>
    <row r="2504" spans="1:7" x14ac:dyDescent="0.3">
      <c r="A2504">
        <v>92</v>
      </c>
      <c r="B2504" t="s">
        <v>4022</v>
      </c>
      <c r="C2504">
        <v>44</v>
      </c>
      <c r="D2504" t="s">
        <v>7951</v>
      </c>
      <c r="E2504" t="s">
        <v>3923</v>
      </c>
      <c r="F2504" t="s">
        <v>7</v>
      </c>
      <c r="G2504">
        <v>18</v>
      </c>
    </row>
    <row r="2505" spans="1:7" x14ac:dyDescent="0.3">
      <c r="A2505">
        <v>204</v>
      </c>
      <c r="B2505" t="s">
        <v>4134</v>
      </c>
      <c r="C2505">
        <v>70</v>
      </c>
      <c r="D2505" t="s">
        <v>3922</v>
      </c>
      <c r="E2505" t="s">
        <v>3923</v>
      </c>
      <c r="F2505" t="s">
        <v>7</v>
      </c>
      <c r="G2505">
        <v>18</v>
      </c>
    </row>
    <row r="2506" spans="1:7" x14ac:dyDescent="0.3">
      <c r="A2506">
        <v>232</v>
      </c>
      <c r="B2506" t="s">
        <v>4162</v>
      </c>
      <c r="C2506">
        <v>28</v>
      </c>
      <c r="D2506" t="s">
        <v>7952</v>
      </c>
      <c r="E2506" t="s">
        <v>3923</v>
      </c>
      <c r="F2506" t="s">
        <v>7</v>
      </c>
      <c r="G2506">
        <v>18</v>
      </c>
    </row>
    <row r="2507" spans="1:7" x14ac:dyDescent="0.3">
      <c r="A2507">
        <v>250</v>
      </c>
      <c r="B2507" t="s">
        <v>4180</v>
      </c>
      <c r="C2507">
        <v>53</v>
      </c>
      <c r="D2507" t="s">
        <v>7951</v>
      </c>
      <c r="E2507" t="s">
        <v>3923</v>
      </c>
      <c r="F2507" t="s">
        <v>7</v>
      </c>
      <c r="G2507">
        <v>18</v>
      </c>
    </row>
    <row r="2508" spans="1:7" x14ac:dyDescent="0.3">
      <c r="A2508">
        <v>288</v>
      </c>
      <c r="B2508" t="s">
        <v>4218</v>
      </c>
      <c r="C2508">
        <v>56</v>
      </c>
      <c r="D2508" t="s">
        <v>7951</v>
      </c>
      <c r="E2508" t="s">
        <v>3923</v>
      </c>
      <c r="F2508" t="s">
        <v>7</v>
      </c>
      <c r="G2508">
        <v>18</v>
      </c>
    </row>
    <row r="2509" spans="1:7" x14ac:dyDescent="0.3">
      <c r="A2509">
        <v>361</v>
      </c>
      <c r="B2509" t="s">
        <v>4291</v>
      </c>
      <c r="C2509">
        <v>51</v>
      </c>
      <c r="D2509" t="s">
        <v>7951</v>
      </c>
      <c r="E2509" t="s">
        <v>3923</v>
      </c>
      <c r="F2509" t="s">
        <v>7</v>
      </c>
      <c r="G2509">
        <v>18</v>
      </c>
    </row>
    <row r="2510" spans="1:7" x14ac:dyDescent="0.3">
      <c r="A2510">
        <v>368</v>
      </c>
      <c r="B2510" t="s">
        <v>4298</v>
      </c>
      <c r="C2510">
        <v>52</v>
      </c>
      <c r="D2510" t="s">
        <v>7951</v>
      </c>
      <c r="E2510" t="s">
        <v>3923</v>
      </c>
      <c r="F2510" t="s">
        <v>7</v>
      </c>
      <c r="G2510">
        <v>18</v>
      </c>
    </row>
    <row r="2511" spans="1:7" x14ac:dyDescent="0.3">
      <c r="A2511">
        <v>421</v>
      </c>
      <c r="B2511" t="s">
        <v>4351</v>
      </c>
      <c r="C2511">
        <v>32</v>
      </c>
      <c r="D2511" t="s">
        <v>7952</v>
      </c>
      <c r="E2511" t="s">
        <v>3923</v>
      </c>
      <c r="F2511" t="s">
        <v>7</v>
      </c>
      <c r="G2511">
        <v>18</v>
      </c>
    </row>
    <row r="2512" spans="1:7" x14ac:dyDescent="0.3">
      <c r="A2512">
        <v>446</v>
      </c>
      <c r="B2512" t="s">
        <v>4376</v>
      </c>
      <c r="C2512">
        <v>42</v>
      </c>
      <c r="D2512" t="s">
        <v>7951</v>
      </c>
      <c r="E2512" t="s">
        <v>3923</v>
      </c>
      <c r="F2512" t="s">
        <v>7</v>
      </c>
      <c r="G2512">
        <v>18</v>
      </c>
    </row>
    <row r="2513" spans="1:7" x14ac:dyDescent="0.3">
      <c r="A2513">
        <v>476</v>
      </c>
      <c r="B2513" t="s">
        <v>4406</v>
      </c>
      <c r="C2513">
        <v>21</v>
      </c>
      <c r="D2513" t="s">
        <v>3926</v>
      </c>
      <c r="E2513" t="s">
        <v>3923</v>
      </c>
      <c r="F2513" t="s">
        <v>7</v>
      </c>
      <c r="G2513">
        <v>18</v>
      </c>
    </row>
    <row r="2514" spans="1:7" x14ac:dyDescent="0.3">
      <c r="A2514">
        <v>553</v>
      </c>
      <c r="B2514" t="s">
        <v>4483</v>
      </c>
      <c r="C2514">
        <v>24</v>
      </c>
      <c r="D2514" t="s">
        <v>3926</v>
      </c>
      <c r="E2514" t="s">
        <v>3923</v>
      </c>
      <c r="F2514" t="s">
        <v>7</v>
      </c>
      <c r="G2514">
        <v>18</v>
      </c>
    </row>
    <row r="2515" spans="1:7" x14ac:dyDescent="0.3">
      <c r="A2515">
        <v>705</v>
      </c>
      <c r="B2515" t="s">
        <v>4635</v>
      </c>
      <c r="C2515">
        <v>34</v>
      </c>
      <c r="D2515" t="s">
        <v>7952</v>
      </c>
      <c r="E2515" t="s">
        <v>3923</v>
      </c>
      <c r="F2515" t="s">
        <v>7</v>
      </c>
      <c r="G2515">
        <v>18</v>
      </c>
    </row>
    <row r="2516" spans="1:7" x14ac:dyDescent="0.3">
      <c r="A2516">
        <v>758</v>
      </c>
      <c r="B2516" t="s">
        <v>4688</v>
      </c>
      <c r="C2516">
        <v>41</v>
      </c>
      <c r="D2516" t="s">
        <v>7952</v>
      </c>
      <c r="E2516" t="s">
        <v>3923</v>
      </c>
      <c r="F2516" t="s">
        <v>7</v>
      </c>
      <c r="G2516">
        <v>18</v>
      </c>
    </row>
    <row r="2517" spans="1:7" x14ac:dyDescent="0.3">
      <c r="A2517">
        <v>789</v>
      </c>
      <c r="B2517" t="s">
        <v>4719</v>
      </c>
      <c r="C2517">
        <v>50</v>
      </c>
      <c r="D2517" t="s">
        <v>7951</v>
      </c>
      <c r="E2517" t="s">
        <v>3923</v>
      </c>
      <c r="F2517" t="s">
        <v>7</v>
      </c>
      <c r="G2517">
        <v>18</v>
      </c>
    </row>
    <row r="2518" spans="1:7" x14ac:dyDescent="0.3">
      <c r="A2518">
        <v>835</v>
      </c>
      <c r="B2518" t="s">
        <v>4765</v>
      </c>
      <c r="C2518">
        <v>52</v>
      </c>
      <c r="D2518" t="s">
        <v>7951</v>
      </c>
      <c r="E2518" t="s">
        <v>3923</v>
      </c>
      <c r="F2518" t="s">
        <v>7</v>
      </c>
      <c r="G2518">
        <v>18</v>
      </c>
    </row>
    <row r="2519" spans="1:7" x14ac:dyDescent="0.3">
      <c r="A2519">
        <v>841</v>
      </c>
      <c r="B2519" t="s">
        <v>4771</v>
      </c>
      <c r="C2519">
        <v>42</v>
      </c>
      <c r="D2519" t="s">
        <v>7951</v>
      </c>
      <c r="E2519" t="s">
        <v>3923</v>
      </c>
      <c r="F2519" t="s">
        <v>7</v>
      </c>
      <c r="G2519">
        <v>18</v>
      </c>
    </row>
    <row r="2520" spans="1:7" x14ac:dyDescent="0.3">
      <c r="A2520">
        <v>882</v>
      </c>
      <c r="B2520" t="s">
        <v>4812</v>
      </c>
      <c r="C2520">
        <v>52</v>
      </c>
      <c r="D2520" t="s">
        <v>7951</v>
      </c>
      <c r="E2520" t="s">
        <v>3923</v>
      </c>
      <c r="F2520" t="s">
        <v>7</v>
      </c>
      <c r="G2520">
        <v>18</v>
      </c>
    </row>
    <row r="2521" spans="1:7" x14ac:dyDescent="0.3">
      <c r="A2521">
        <v>922</v>
      </c>
      <c r="B2521" t="s">
        <v>4852</v>
      </c>
      <c r="C2521">
        <v>70</v>
      </c>
      <c r="D2521" t="s">
        <v>3922</v>
      </c>
      <c r="E2521" t="s">
        <v>3923</v>
      </c>
      <c r="F2521" t="s">
        <v>7</v>
      </c>
      <c r="G2521">
        <v>18</v>
      </c>
    </row>
    <row r="2522" spans="1:7" x14ac:dyDescent="0.3">
      <c r="A2522">
        <v>938</v>
      </c>
      <c r="B2522" t="s">
        <v>4868</v>
      </c>
      <c r="C2522">
        <v>32</v>
      </c>
      <c r="D2522" t="s">
        <v>7952</v>
      </c>
      <c r="E2522" t="s">
        <v>3923</v>
      </c>
      <c r="F2522" t="s">
        <v>7</v>
      </c>
      <c r="G2522">
        <v>18</v>
      </c>
    </row>
    <row r="2523" spans="1:7" x14ac:dyDescent="0.3">
      <c r="A2523">
        <v>955</v>
      </c>
      <c r="B2523" t="s">
        <v>4885</v>
      </c>
      <c r="C2523">
        <v>60</v>
      </c>
      <c r="D2523" t="s">
        <v>3922</v>
      </c>
      <c r="E2523" t="s">
        <v>3923</v>
      </c>
      <c r="F2523" t="s">
        <v>7</v>
      </c>
      <c r="G2523">
        <v>18</v>
      </c>
    </row>
    <row r="2524" spans="1:7" x14ac:dyDescent="0.3">
      <c r="A2524">
        <v>1025</v>
      </c>
      <c r="B2524" t="s">
        <v>4955</v>
      </c>
      <c r="C2524">
        <v>28</v>
      </c>
      <c r="D2524" t="s">
        <v>7952</v>
      </c>
      <c r="E2524" t="s">
        <v>3923</v>
      </c>
      <c r="F2524" t="s">
        <v>7</v>
      </c>
      <c r="G2524">
        <v>18</v>
      </c>
    </row>
    <row r="2525" spans="1:7" x14ac:dyDescent="0.3">
      <c r="A2525">
        <v>1194</v>
      </c>
      <c r="B2525" t="s">
        <v>5124</v>
      </c>
      <c r="C2525">
        <v>40</v>
      </c>
      <c r="D2525" t="s">
        <v>7952</v>
      </c>
      <c r="E2525" t="s">
        <v>3923</v>
      </c>
      <c r="F2525" t="s">
        <v>1691</v>
      </c>
      <c r="G2525">
        <v>18</v>
      </c>
    </row>
    <row r="2526" spans="1:7" x14ac:dyDescent="0.3">
      <c r="A2526">
        <v>1213</v>
      </c>
      <c r="B2526" t="s">
        <v>5143</v>
      </c>
      <c r="C2526">
        <v>32</v>
      </c>
      <c r="D2526" t="s">
        <v>7952</v>
      </c>
      <c r="E2526" t="s">
        <v>3923</v>
      </c>
      <c r="F2526" t="s">
        <v>1691</v>
      </c>
      <c r="G2526">
        <v>18</v>
      </c>
    </row>
    <row r="2527" spans="1:7" x14ac:dyDescent="0.3">
      <c r="A2527">
        <v>1225</v>
      </c>
      <c r="B2527" t="s">
        <v>5155</v>
      </c>
      <c r="C2527">
        <v>62</v>
      </c>
      <c r="D2527" t="s">
        <v>3922</v>
      </c>
      <c r="E2527" t="s">
        <v>3923</v>
      </c>
      <c r="F2527" t="s">
        <v>1691</v>
      </c>
      <c r="G2527">
        <v>18</v>
      </c>
    </row>
    <row r="2528" spans="1:7" x14ac:dyDescent="0.3">
      <c r="A2528">
        <v>1227</v>
      </c>
      <c r="B2528" t="s">
        <v>5157</v>
      </c>
      <c r="C2528">
        <v>53</v>
      </c>
      <c r="D2528" t="s">
        <v>7951</v>
      </c>
      <c r="E2528" t="s">
        <v>3923</v>
      </c>
      <c r="F2528" t="s">
        <v>1691</v>
      </c>
      <c r="G2528">
        <v>18</v>
      </c>
    </row>
    <row r="2529" spans="1:7" x14ac:dyDescent="0.3">
      <c r="A2529">
        <v>1248</v>
      </c>
      <c r="B2529" t="s">
        <v>5178</v>
      </c>
      <c r="C2529">
        <v>65</v>
      </c>
      <c r="D2529" t="s">
        <v>3922</v>
      </c>
      <c r="E2529" t="s">
        <v>3923</v>
      </c>
      <c r="F2529" t="s">
        <v>1691</v>
      </c>
      <c r="G2529">
        <v>18</v>
      </c>
    </row>
    <row r="2530" spans="1:7" x14ac:dyDescent="0.3">
      <c r="A2530">
        <v>1280</v>
      </c>
      <c r="B2530" t="s">
        <v>5210</v>
      </c>
      <c r="C2530">
        <v>63</v>
      </c>
      <c r="D2530" t="s">
        <v>3922</v>
      </c>
      <c r="E2530" t="s">
        <v>3923</v>
      </c>
      <c r="F2530" t="s">
        <v>1691</v>
      </c>
      <c r="G2530">
        <v>18</v>
      </c>
    </row>
    <row r="2531" spans="1:7" x14ac:dyDescent="0.3">
      <c r="A2531">
        <v>1305</v>
      </c>
      <c r="B2531" t="s">
        <v>5235</v>
      </c>
      <c r="C2531">
        <v>64</v>
      </c>
      <c r="D2531" t="s">
        <v>3922</v>
      </c>
      <c r="E2531" t="s">
        <v>3923</v>
      </c>
      <c r="F2531" t="s">
        <v>1691</v>
      </c>
      <c r="G2531">
        <v>18</v>
      </c>
    </row>
    <row r="2532" spans="1:7" x14ac:dyDescent="0.3">
      <c r="A2532">
        <v>1366</v>
      </c>
      <c r="B2532" t="s">
        <v>5296</v>
      </c>
      <c r="C2532">
        <v>28</v>
      </c>
      <c r="D2532" t="s">
        <v>7952</v>
      </c>
      <c r="E2532" t="s">
        <v>3923</v>
      </c>
      <c r="F2532" t="s">
        <v>1691</v>
      </c>
      <c r="G2532">
        <v>18</v>
      </c>
    </row>
    <row r="2533" spans="1:7" x14ac:dyDescent="0.3">
      <c r="A2533">
        <v>1411</v>
      </c>
      <c r="B2533" t="s">
        <v>5341</v>
      </c>
      <c r="C2533">
        <v>61</v>
      </c>
      <c r="D2533" t="s">
        <v>3922</v>
      </c>
      <c r="E2533" t="s">
        <v>3923</v>
      </c>
      <c r="F2533" t="s">
        <v>1691</v>
      </c>
      <c r="G2533">
        <v>18</v>
      </c>
    </row>
    <row r="2534" spans="1:7" x14ac:dyDescent="0.3">
      <c r="A2534">
        <v>1460</v>
      </c>
      <c r="B2534" t="s">
        <v>5390</v>
      </c>
      <c r="C2534">
        <v>20</v>
      </c>
      <c r="D2534" t="s">
        <v>3926</v>
      </c>
      <c r="E2534" t="s">
        <v>3923</v>
      </c>
      <c r="F2534" t="s">
        <v>1691</v>
      </c>
      <c r="G2534">
        <v>18</v>
      </c>
    </row>
    <row r="2535" spans="1:7" x14ac:dyDescent="0.3">
      <c r="A2535">
        <v>1477</v>
      </c>
      <c r="B2535" t="s">
        <v>5407</v>
      </c>
      <c r="C2535">
        <v>39</v>
      </c>
      <c r="D2535" t="s">
        <v>7952</v>
      </c>
      <c r="E2535" t="s">
        <v>3923</v>
      </c>
      <c r="F2535" t="s">
        <v>1691</v>
      </c>
      <c r="G2535">
        <v>18</v>
      </c>
    </row>
    <row r="2536" spans="1:7" x14ac:dyDescent="0.3">
      <c r="A2536">
        <v>1513</v>
      </c>
      <c r="B2536" t="s">
        <v>5443</v>
      </c>
      <c r="C2536">
        <v>60</v>
      </c>
      <c r="D2536" t="s">
        <v>3922</v>
      </c>
      <c r="E2536" t="s">
        <v>3923</v>
      </c>
      <c r="F2536" t="s">
        <v>1691</v>
      </c>
      <c r="G2536">
        <v>18</v>
      </c>
    </row>
    <row r="2537" spans="1:7" x14ac:dyDescent="0.3">
      <c r="A2537">
        <v>1555</v>
      </c>
      <c r="B2537" t="s">
        <v>5485</v>
      </c>
      <c r="C2537">
        <v>64</v>
      </c>
      <c r="D2537" t="s">
        <v>3922</v>
      </c>
      <c r="E2537" t="s">
        <v>3923</v>
      </c>
      <c r="F2537" t="s">
        <v>1691</v>
      </c>
      <c r="G2537">
        <v>18</v>
      </c>
    </row>
    <row r="2538" spans="1:7" x14ac:dyDescent="0.3">
      <c r="A2538">
        <v>1639</v>
      </c>
      <c r="B2538" t="s">
        <v>5569</v>
      </c>
      <c r="C2538">
        <v>68</v>
      </c>
      <c r="D2538" t="s">
        <v>3922</v>
      </c>
      <c r="E2538" t="s">
        <v>3923</v>
      </c>
      <c r="F2538" t="s">
        <v>1691</v>
      </c>
      <c r="G2538">
        <v>18</v>
      </c>
    </row>
    <row r="2539" spans="1:7" x14ac:dyDescent="0.3">
      <c r="A2539">
        <v>1743</v>
      </c>
      <c r="B2539" t="s">
        <v>5673</v>
      </c>
      <c r="C2539">
        <v>51</v>
      </c>
      <c r="D2539" t="s">
        <v>7951</v>
      </c>
      <c r="E2539" t="s">
        <v>3923</v>
      </c>
      <c r="F2539" t="s">
        <v>1691</v>
      </c>
      <c r="G2539">
        <v>18</v>
      </c>
    </row>
    <row r="2540" spans="1:7" x14ac:dyDescent="0.3">
      <c r="A2540">
        <v>1755</v>
      </c>
      <c r="B2540" t="s">
        <v>5685</v>
      </c>
      <c r="C2540">
        <v>66</v>
      </c>
      <c r="D2540" t="s">
        <v>3922</v>
      </c>
      <c r="E2540" t="s">
        <v>3923</v>
      </c>
      <c r="F2540" t="s">
        <v>1691</v>
      </c>
      <c r="G2540">
        <v>18</v>
      </c>
    </row>
    <row r="2541" spans="1:7" x14ac:dyDescent="0.3">
      <c r="A2541">
        <v>1813</v>
      </c>
      <c r="B2541" t="s">
        <v>5743</v>
      </c>
      <c r="C2541">
        <v>50</v>
      </c>
      <c r="D2541" t="s">
        <v>7951</v>
      </c>
      <c r="E2541" t="s">
        <v>3923</v>
      </c>
      <c r="F2541" t="s">
        <v>1691</v>
      </c>
      <c r="G2541">
        <v>18</v>
      </c>
    </row>
    <row r="2542" spans="1:7" x14ac:dyDescent="0.3">
      <c r="A2542">
        <v>1997</v>
      </c>
      <c r="B2542" t="s">
        <v>5927</v>
      </c>
      <c r="C2542">
        <v>67</v>
      </c>
      <c r="D2542" t="s">
        <v>3922</v>
      </c>
      <c r="E2542" t="s">
        <v>3923</v>
      </c>
      <c r="F2542" t="s">
        <v>1691</v>
      </c>
      <c r="G2542">
        <v>18</v>
      </c>
    </row>
    <row r="2543" spans="1:7" x14ac:dyDescent="0.3">
      <c r="A2543">
        <v>2152</v>
      </c>
      <c r="B2543" t="s">
        <v>6082</v>
      </c>
      <c r="C2543">
        <v>70</v>
      </c>
      <c r="D2543" t="s">
        <v>3922</v>
      </c>
      <c r="E2543" t="s">
        <v>3923</v>
      </c>
      <c r="F2543" t="s">
        <v>1691</v>
      </c>
      <c r="G2543">
        <v>18</v>
      </c>
    </row>
    <row r="2544" spans="1:7" x14ac:dyDescent="0.3">
      <c r="A2544">
        <v>2214</v>
      </c>
      <c r="B2544" t="s">
        <v>6144</v>
      </c>
      <c r="C2544">
        <v>54</v>
      </c>
      <c r="D2544" t="s">
        <v>7951</v>
      </c>
      <c r="E2544" t="s">
        <v>3923</v>
      </c>
      <c r="F2544" t="s">
        <v>1691</v>
      </c>
      <c r="G2544">
        <v>18</v>
      </c>
    </row>
    <row r="2545" spans="1:7" x14ac:dyDescent="0.3">
      <c r="A2545">
        <v>2226</v>
      </c>
      <c r="B2545" t="s">
        <v>6156</v>
      </c>
      <c r="C2545">
        <v>38</v>
      </c>
      <c r="D2545" t="s">
        <v>7952</v>
      </c>
      <c r="E2545" t="s">
        <v>3923</v>
      </c>
      <c r="F2545" t="s">
        <v>1691</v>
      </c>
      <c r="G2545">
        <v>18</v>
      </c>
    </row>
    <row r="2546" spans="1:7" x14ac:dyDescent="0.3">
      <c r="A2546">
        <v>2237</v>
      </c>
      <c r="B2546" t="s">
        <v>6167</v>
      </c>
      <c r="C2546">
        <v>23</v>
      </c>
      <c r="D2546" t="s">
        <v>3926</v>
      </c>
      <c r="E2546" t="s">
        <v>3923</v>
      </c>
      <c r="F2546" t="s">
        <v>1691</v>
      </c>
      <c r="G2546">
        <v>18</v>
      </c>
    </row>
    <row r="2547" spans="1:7" x14ac:dyDescent="0.3">
      <c r="A2547">
        <v>2239</v>
      </c>
      <c r="B2547" t="s">
        <v>6169</v>
      </c>
      <c r="C2547">
        <v>40</v>
      </c>
      <c r="D2547" t="s">
        <v>7952</v>
      </c>
      <c r="E2547" t="s">
        <v>3923</v>
      </c>
      <c r="F2547" t="s">
        <v>1691</v>
      </c>
      <c r="G2547">
        <v>18</v>
      </c>
    </row>
    <row r="2548" spans="1:7" x14ac:dyDescent="0.3">
      <c r="A2548">
        <v>2241</v>
      </c>
      <c r="B2548" t="s">
        <v>6171</v>
      </c>
      <c r="C2548">
        <v>57</v>
      </c>
      <c r="D2548" t="s">
        <v>7951</v>
      </c>
      <c r="E2548" t="s">
        <v>3923</v>
      </c>
      <c r="F2548" t="s">
        <v>1691</v>
      </c>
      <c r="G2548">
        <v>18</v>
      </c>
    </row>
    <row r="2549" spans="1:7" x14ac:dyDescent="0.3">
      <c r="A2549">
        <v>2248</v>
      </c>
      <c r="B2549" t="s">
        <v>6178</v>
      </c>
      <c r="C2549">
        <v>34</v>
      </c>
      <c r="D2549" t="s">
        <v>7952</v>
      </c>
      <c r="E2549" t="s">
        <v>3923</v>
      </c>
      <c r="F2549" t="s">
        <v>1691</v>
      </c>
      <c r="G2549">
        <v>18</v>
      </c>
    </row>
    <row r="2550" spans="1:7" x14ac:dyDescent="0.3">
      <c r="A2550">
        <v>2278</v>
      </c>
      <c r="B2550" t="s">
        <v>6208</v>
      </c>
      <c r="C2550">
        <v>25</v>
      </c>
      <c r="D2550" t="s">
        <v>3926</v>
      </c>
      <c r="E2550" t="s">
        <v>3923</v>
      </c>
      <c r="F2550" t="s">
        <v>1691</v>
      </c>
      <c r="G2550">
        <v>18</v>
      </c>
    </row>
    <row r="2551" spans="1:7" x14ac:dyDescent="0.3">
      <c r="A2551">
        <v>2376</v>
      </c>
      <c r="B2551" t="s">
        <v>6306</v>
      </c>
      <c r="C2551">
        <v>60</v>
      </c>
      <c r="D2551" t="s">
        <v>3922</v>
      </c>
      <c r="E2551" t="s">
        <v>3923</v>
      </c>
      <c r="F2551" t="s">
        <v>1691</v>
      </c>
      <c r="G2551">
        <v>18</v>
      </c>
    </row>
    <row r="2552" spans="1:7" x14ac:dyDescent="0.3">
      <c r="A2552">
        <v>2522</v>
      </c>
      <c r="B2552" t="s">
        <v>6452</v>
      </c>
      <c r="C2552">
        <v>29</v>
      </c>
      <c r="D2552" t="s">
        <v>7952</v>
      </c>
      <c r="E2552" t="s">
        <v>3923</v>
      </c>
      <c r="F2552" t="s">
        <v>1691</v>
      </c>
      <c r="G2552">
        <v>18</v>
      </c>
    </row>
    <row r="2553" spans="1:7" x14ac:dyDescent="0.3">
      <c r="A2553">
        <v>2610</v>
      </c>
      <c r="B2553" t="s">
        <v>6540</v>
      </c>
      <c r="C2553">
        <v>66</v>
      </c>
      <c r="D2553" t="s">
        <v>3922</v>
      </c>
      <c r="E2553" t="s">
        <v>3923</v>
      </c>
      <c r="F2553" t="s">
        <v>1691</v>
      </c>
      <c r="G2553">
        <v>18</v>
      </c>
    </row>
    <row r="2554" spans="1:7" x14ac:dyDescent="0.3">
      <c r="A2554">
        <v>2689</v>
      </c>
      <c r="B2554" t="s">
        <v>6620</v>
      </c>
      <c r="C2554">
        <v>53</v>
      </c>
      <c r="D2554" t="s">
        <v>7951</v>
      </c>
      <c r="E2554" t="s">
        <v>6584</v>
      </c>
      <c r="F2554" t="s">
        <v>1691</v>
      </c>
      <c r="G2554">
        <v>18</v>
      </c>
    </row>
    <row r="2555" spans="1:7" x14ac:dyDescent="0.3">
      <c r="A2555">
        <v>2691</v>
      </c>
      <c r="B2555" t="s">
        <v>6622</v>
      </c>
      <c r="C2555">
        <v>44</v>
      </c>
      <c r="D2555" t="s">
        <v>7951</v>
      </c>
      <c r="E2555" t="s">
        <v>6584</v>
      </c>
      <c r="F2555" t="s">
        <v>1691</v>
      </c>
      <c r="G2555">
        <v>18</v>
      </c>
    </row>
    <row r="2556" spans="1:7" x14ac:dyDescent="0.3">
      <c r="A2556">
        <v>2693</v>
      </c>
      <c r="B2556" t="s">
        <v>6624</v>
      </c>
      <c r="C2556">
        <v>40</v>
      </c>
      <c r="D2556" t="s">
        <v>7952</v>
      </c>
      <c r="E2556" t="s">
        <v>6584</v>
      </c>
      <c r="F2556" t="s">
        <v>1691</v>
      </c>
      <c r="G2556">
        <v>18</v>
      </c>
    </row>
    <row r="2557" spans="1:7" x14ac:dyDescent="0.3">
      <c r="A2557">
        <v>2702</v>
      </c>
      <c r="B2557" t="s">
        <v>6633</v>
      </c>
      <c r="C2557">
        <v>49</v>
      </c>
      <c r="D2557" t="s">
        <v>7951</v>
      </c>
      <c r="E2557" t="s">
        <v>6584</v>
      </c>
      <c r="F2557" t="s">
        <v>1691</v>
      </c>
      <c r="G2557">
        <v>18</v>
      </c>
    </row>
    <row r="2558" spans="1:7" x14ac:dyDescent="0.3">
      <c r="A2558">
        <v>2756</v>
      </c>
      <c r="B2558" t="s">
        <v>6687</v>
      </c>
      <c r="C2558">
        <v>59</v>
      </c>
      <c r="D2558" t="s">
        <v>3922</v>
      </c>
      <c r="E2558" t="s">
        <v>6584</v>
      </c>
      <c r="F2558" t="s">
        <v>1691</v>
      </c>
      <c r="G2558">
        <v>18</v>
      </c>
    </row>
    <row r="2559" spans="1:7" x14ac:dyDescent="0.3">
      <c r="A2559">
        <v>2864</v>
      </c>
      <c r="B2559" t="s">
        <v>6795</v>
      </c>
      <c r="C2559">
        <v>37</v>
      </c>
      <c r="D2559" t="s">
        <v>7952</v>
      </c>
      <c r="E2559" t="s">
        <v>6584</v>
      </c>
      <c r="F2559" t="s">
        <v>1691</v>
      </c>
      <c r="G2559">
        <v>18</v>
      </c>
    </row>
    <row r="2560" spans="1:7" x14ac:dyDescent="0.3">
      <c r="A2560">
        <v>2994</v>
      </c>
      <c r="B2560" t="s">
        <v>6925</v>
      </c>
      <c r="C2560">
        <v>32</v>
      </c>
      <c r="D2560" t="s">
        <v>7952</v>
      </c>
      <c r="E2560" t="s">
        <v>6584</v>
      </c>
      <c r="F2560" t="s">
        <v>1691</v>
      </c>
      <c r="G2560">
        <v>18</v>
      </c>
    </row>
    <row r="2561" spans="1:7" x14ac:dyDescent="0.3">
      <c r="A2561">
        <v>3012</v>
      </c>
      <c r="B2561" t="s">
        <v>6943</v>
      </c>
      <c r="C2561">
        <v>20</v>
      </c>
      <c r="D2561" t="s">
        <v>3926</v>
      </c>
      <c r="E2561" t="s">
        <v>6584</v>
      </c>
      <c r="F2561" t="s">
        <v>1691</v>
      </c>
      <c r="G2561">
        <v>18</v>
      </c>
    </row>
    <row r="2562" spans="1:7" x14ac:dyDescent="0.3">
      <c r="A2562">
        <v>3036</v>
      </c>
      <c r="B2562" t="s">
        <v>6967</v>
      </c>
      <c r="C2562">
        <v>69</v>
      </c>
      <c r="D2562" t="s">
        <v>3922</v>
      </c>
      <c r="E2562" t="s">
        <v>6584</v>
      </c>
      <c r="F2562" t="s">
        <v>1691</v>
      </c>
      <c r="G2562">
        <v>18</v>
      </c>
    </row>
    <row r="2563" spans="1:7" x14ac:dyDescent="0.3">
      <c r="A2563">
        <v>3108</v>
      </c>
      <c r="B2563" t="s">
        <v>7039</v>
      </c>
      <c r="C2563">
        <v>65</v>
      </c>
      <c r="D2563" t="s">
        <v>3922</v>
      </c>
      <c r="E2563" t="s">
        <v>6584</v>
      </c>
      <c r="F2563" t="s">
        <v>1691</v>
      </c>
      <c r="G2563">
        <v>18</v>
      </c>
    </row>
    <row r="2564" spans="1:7" x14ac:dyDescent="0.3">
      <c r="A2564">
        <v>3157</v>
      </c>
      <c r="B2564" t="s">
        <v>7088</v>
      </c>
      <c r="C2564">
        <v>18</v>
      </c>
      <c r="D2564" t="s">
        <v>3926</v>
      </c>
      <c r="E2564" t="s">
        <v>6584</v>
      </c>
      <c r="F2564" t="s">
        <v>1691</v>
      </c>
      <c r="G2564">
        <v>18</v>
      </c>
    </row>
    <row r="2565" spans="1:7" x14ac:dyDescent="0.3">
      <c r="A2565">
        <v>3217</v>
      </c>
      <c r="B2565" t="s">
        <v>7148</v>
      </c>
      <c r="C2565">
        <v>39</v>
      </c>
      <c r="D2565" t="s">
        <v>7952</v>
      </c>
      <c r="E2565" t="s">
        <v>6584</v>
      </c>
      <c r="F2565" t="s">
        <v>1691</v>
      </c>
      <c r="G2565">
        <v>18</v>
      </c>
    </row>
    <row r="2566" spans="1:7" x14ac:dyDescent="0.3">
      <c r="A2566">
        <v>3225</v>
      </c>
      <c r="B2566" t="s">
        <v>7156</v>
      </c>
      <c r="C2566">
        <v>37</v>
      </c>
      <c r="D2566" t="s">
        <v>7952</v>
      </c>
      <c r="E2566" t="s">
        <v>6584</v>
      </c>
      <c r="F2566" t="s">
        <v>1691</v>
      </c>
      <c r="G2566">
        <v>18</v>
      </c>
    </row>
    <row r="2567" spans="1:7" x14ac:dyDescent="0.3">
      <c r="A2567">
        <v>3236</v>
      </c>
      <c r="B2567" t="s">
        <v>7167</v>
      </c>
      <c r="C2567">
        <v>27</v>
      </c>
      <c r="D2567" t="s">
        <v>7952</v>
      </c>
      <c r="E2567" t="s">
        <v>6584</v>
      </c>
      <c r="F2567" t="s">
        <v>1691</v>
      </c>
      <c r="G2567">
        <v>18</v>
      </c>
    </row>
    <row r="2568" spans="1:7" x14ac:dyDescent="0.3">
      <c r="A2568">
        <v>3279</v>
      </c>
      <c r="B2568" t="s">
        <v>7210</v>
      </c>
      <c r="C2568">
        <v>59</v>
      </c>
      <c r="D2568" t="s">
        <v>3922</v>
      </c>
      <c r="E2568" t="s">
        <v>6584</v>
      </c>
      <c r="F2568" t="s">
        <v>1691</v>
      </c>
      <c r="G2568">
        <v>18</v>
      </c>
    </row>
    <row r="2569" spans="1:7" x14ac:dyDescent="0.3">
      <c r="A2569">
        <v>3293</v>
      </c>
      <c r="B2569" t="s">
        <v>7224</v>
      </c>
      <c r="C2569">
        <v>62</v>
      </c>
      <c r="D2569" t="s">
        <v>3922</v>
      </c>
      <c r="E2569" t="s">
        <v>6584</v>
      </c>
      <c r="F2569" t="s">
        <v>1691</v>
      </c>
      <c r="G2569">
        <v>18</v>
      </c>
    </row>
    <row r="2570" spans="1:7" x14ac:dyDescent="0.3">
      <c r="A2570">
        <v>3300</v>
      </c>
      <c r="B2570" t="s">
        <v>7231</v>
      </c>
      <c r="C2570">
        <v>45</v>
      </c>
      <c r="D2570" t="s">
        <v>7951</v>
      </c>
      <c r="E2570" t="s">
        <v>6584</v>
      </c>
      <c r="F2570" t="s">
        <v>1691</v>
      </c>
      <c r="G2570">
        <v>18</v>
      </c>
    </row>
    <row r="2571" spans="1:7" x14ac:dyDescent="0.3">
      <c r="A2571">
        <v>3312</v>
      </c>
      <c r="B2571" t="s">
        <v>7243</v>
      </c>
      <c r="C2571">
        <v>29</v>
      </c>
      <c r="D2571" t="s">
        <v>7952</v>
      </c>
      <c r="E2571" t="s">
        <v>6584</v>
      </c>
      <c r="F2571" t="s">
        <v>1691</v>
      </c>
      <c r="G2571">
        <v>18</v>
      </c>
    </row>
    <row r="2572" spans="1:7" x14ac:dyDescent="0.3">
      <c r="A2572">
        <v>3352</v>
      </c>
      <c r="B2572" t="s">
        <v>7283</v>
      </c>
      <c r="C2572">
        <v>43</v>
      </c>
      <c r="D2572" t="s">
        <v>7951</v>
      </c>
      <c r="E2572" t="s">
        <v>6584</v>
      </c>
      <c r="F2572" t="s">
        <v>1691</v>
      </c>
      <c r="G2572">
        <v>18</v>
      </c>
    </row>
    <row r="2573" spans="1:7" x14ac:dyDescent="0.3">
      <c r="A2573">
        <v>3378</v>
      </c>
      <c r="B2573" t="s">
        <v>7309</v>
      </c>
      <c r="C2573">
        <v>37</v>
      </c>
      <c r="D2573" t="s">
        <v>7952</v>
      </c>
      <c r="E2573" t="s">
        <v>6584</v>
      </c>
      <c r="F2573" t="s">
        <v>1691</v>
      </c>
      <c r="G2573">
        <v>18</v>
      </c>
    </row>
    <row r="2574" spans="1:7" x14ac:dyDescent="0.3">
      <c r="A2574">
        <v>3401</v>
      </c>
      <c r="B2574" t="s">
        <v>7332</v>
      </c>
      <c r="C2574">
        <v>39</v>
      </c>
      <c r="D2574" t="s">
        <v>7952</v>
      </c>
      <c r="E2574" t="s">
        <v>6584</v>
      </c>
      <c r="F2574" t="s">
        <v>1691</v>
      </c>
      <c r="G2574">
        <v>18</v>
      </c>
    </row>
    <row r="2575" spans="1:7" x14ac:dyDescent="0.3">
      <c r="A2575">
        <v>3475</v>
      </c>
      <c r="B2575" t="s">
        <v>7406</v>
      </c>
      <c r="C2575">
        <v>41</v>
      </c>
      <c r="D2575" t="s">
        <v>7952</v>
      </c>
      <c r="E2575" t="s">
        <v>6584</v>
      </c>
      <c r="F2575" t="s">
        <v>1691</v>
      </c>
      <c r="G2575">
        <v>18</v>
      </c>
    </row>
    <row r="2576" spans="1:7" x14ac:dyDescent="0.3">
      <c r="A2576">
        <v>3544</v>
      </c>
      <c r="B2576" t="s">
        <v>7475</v>
      </c>
      <c r="C2576">
        <v>58</v>
      </c>
      <c r="D2576" t="s">
        <v>3922</v>
      </c>
      <c r="E2576" t="s">
        <v>6584</v>
      </c>
      <c r="F2576" t="s">
        <v>1691</v>
      </c>
      <c r="G2576">
        <v>18</v>
      </c>
    </row>
    <row r="2577" spans="1:7" x14ac:dyDescent="0.3">
      <c r="A2577">
        <v>3593</v>
      </c>
      <c r="B2577" t="s">
        <v>7524</v>
      </c>
      <c r="C2577">
        <v>61</v>
      </c>
      <c r="D2577" t="s">
        <v>3922</v>
      </c>
      <c r="E2577" t="s">
        <v>6584</v>
      </c>
      <c r="F2577" t="s">
        <v>1691</v>
      </c>
      <c r="G2577">
        <v>18</v>
      </c>
    </row>
    <row r="2578" spans="1:7" x14ac:dyDescent="0.3">
      <c r="A2578">
        <v>3598</v>
      </c>
      <c r="B2578" t="s">
        <v>7529</v>
      </c>
      <c r="C2578">
        <v>29</v>
      </c>
      <c r="D2578" t="s">
        <v>7952</v>
      </c>
      <c r="E2578" t="s">
        <v>6584</v>
      </c>
      <c r="F2578" t="s">
        <v>1691</v>
      </c>
      <c r="G2578">
        <v>18</v>
      </c>
    </row>
    <row r="2579" spans="1:7" x14ac:dyDescent="0.3">
      <c r="A2579">
        <v>3645</v>
      </c>
      <c r="B2579" t="s">
        <v>7576</v>
      </c>
      <c r="C2579">
        <v>35</v>
      </c>
      <c r="D2579" t="s">
        <v>7952</v>
      </c>
      <c r="E2579" t="s">
        <v>6584</v>
      </c>
      <c r="F2579" t="s">
        <v>1691</v>
      </c>
      <c r="G2579">
        <v>18</v>
      </c>
    </row>
    <row r="2580" spans="1:7" x14ac:dyDescent="0.3">
      <c r="A2580">
        <v>3657</v>
      </c>
      <c r="B2580" t="s">
        <v>7588</v>
      </c>
      <c r="C2580">
        <v>35</v>
      </c>
      <c r="D2580" t="s">
        <v>7952</v>
      </c>
      <c r="E2580" t="s">
        <v>6584</v>
      </c>
      <c r="F2580" t="s">
        <v>1691</v>
      </c>
      <c r="G2580">
        <v>18</v>
      </c>
    </row>
    <row r="2581" spans="1:7" x14ac:dyDescent="0.3">
      <c r="A2581">
        <v>3659</v>
      </c>
      <c r="B2581" t="s">
        <v>7590</v>
      </c>
      <c r="C2581">
        <v>28</v>
      </c>
      <c r="D2581" t="s">
        <v>7952</v>
      </c>
      <c r="E2581" t="s">
        <v>6584</v>
      </c>
      <c r="F2581" t="s">
        <v>1691</v>
      </c>
      <c r="G2581">
        <v>18</v>
      </c>
    </row>
    <row r="2582" spans="1:7" x14ac:dyDescent="0.3">
      <c r="A2582">
        <v>3669</v>
      </c>
      <c r="B2582" t="s">
        <v>7600</v>
      </c>
      <c r="C2582">
        <v>59</v>
      </c>
      <c r="D2582" t="s">
        <v>3922</v>
      </c>
      <c r="E2582" t="s">
        <v>6584</v>
      </c>
      <c r="F2582" t="s">
        <v>1691</v>
      </c>
      <c r="G2582">
        <v>18</v>
      </c>
    </row>
    <row r="2583" spans="1:7" x14ac:dyDescent="0.3">
      <c r="A2583">
        <v>3696</v>
      </c>
      <c r="B2583" t="s">
        <v>7627</v>
      </c>
      <c r="C2583">
        <v>38</v>
      </c>
      <c r="D2583" t="s">
        <v>7952</v>
      </c>
      <c r="E2583" t="s">
        <v>6584</v>
      </c>
      <c r="F2583" t="s">
        <v>1691</v>
      </c>
      <c r="G2583">
        <v>18</v>
      </c>
    </row>
    <row r="2584" spans="1:7" x14ac:dyDescent="0.3">
      <c r="A2584">
        <v>3725</v>
      </c>
      <c r="B2584" t="s">
        <v>7656</v>
      </c>
      <c r="C2584">
        <v>30</v>
      </c>
      <c r="D2584" t="s">
        <v>7952</v>
      </c>
      <c r="E2584" t="s">
        <v>6584</v>
      </c>
      <c r="F2584" t="s">
        <v>1691</v>
      </c>
      <c r="G2584">
        <v>18</v>
      </c>
    </row>
    <row r="2585" spans="1:7" x14ac:dyDescent="0.3">
      <c r="A2585">
        <v>3790</v>
      </c>
      <c r="B2585" t="s">
        <v>7721</v>
      </c>
      <c r="C2585">
        <v>56</v>
      </c>
      <c r="D2585" t="s">
        <v>7951</v>
      </c>
      <c r="E2585" t="s">
        <v>6584</v>
      </c>
      <c r="F2585" t="s">
        <v>1691</v>
      </c>
      <c r="G2585">
        <v>18</v>
      </c>
    </row>
    <row r="2586" spans="1:7" x14ac:dyDescent="0.3">
      <c r="A2586">
        <v>19</v>
      </c>
      <c r="B2586" t="s">
        <v>3948</v>
      </c>
      <c r="C2586">
        <v>52</v>
      </c>
      <c r="D2586" t="s">
        <v>7951</v>
      </c>
      <c r="E2586" t="s">
        <v>3923</v>
      </c>
      <c r="F2586" t="s">
        <v>7</v>
      </c>
      <c r="G2586">
        <v>17</v>
      </c>
    </row>
    <row r="2587" spans="1:7" x14ac:dyDescent="0.3">
      <c r="A2587">
        <v>58</v>
      </c>
      <c r="B2587" t="s">
        <v>3988</v>
      </c>
      <c r="C2587">
        <v>21</v>
      </c>
      <c r="D2587" t="s">
        <v>3926</v>
      </c>
      <c r="E2587" t="s">
        <v>3923</v>
      </c>
      <c r="F2587" t="s">
        <v>7</v>
      </c>
      <c r="G2587">
        <v>17</v>
      </c>
    </row>
    <row r="2588" spans="1:7" x14ac:dyDescent="0.3">
      <c r="A2588">
        <v>61</v>
      </c>
      <c r="B2588" t="s">
        <v>3991</v>
      </c>
      <c r="C2588">
        <v>50</v>
      </c>
      <c r="D2588" t="s">
        <v>7951</v>
      </c>
      <c r="E2588" t="s">
        <v>3923</v>
      </c>
      <c r="F2588" t="s">
        <v>7</v>
      </c>
      <c r="G2588">
        <v>17</v>
      </c>
    </row>
    <row r="2589" spans="1:7" x14ac:dyDescent="0.3">
      <c r="A2589">
        <v>151</v>
      </c>
      <c r="B2589" t="s">
        <v>4081</v>
      </c>
      <c r="C2589">
        <v>35</v>
      </c>
      <c r="D2589" t="s">
        <v>7952</v>
      </c>
      <c r="E2589" t="s">
        <v>3923</v>
      </c>
      <c r="F2589" t="s">
        <v>7</v>
      </c>
      <c r="G2589">
        <v>17</v>
      </c>
    </row>
    <row r="2590" spans="1:7" x14ac:dyDescent="0.3">
      <c r="A2590">
        <v>208</v>
      </c>
      <c r="B2590" t="s">
        <v>4138</v>
      </c>
      <c r="C2590">
        <v>62</v>
      </c>
      <c r="D2590" t="s">
        <v>3922</v>
      </c>
      <c r="E2590" t="s">
        <v>3923</v>
      </c>
      <c r="F2590" t="s">
        <v>7</v>
      </c>
      <c r="G2590">
        <v>17</v>
      </c>
    </row>
    <row r="2591" spans="1:7" x14ac:dyDescent="0.3">
      <c r="A2591">
        <v>209</v>
      </c>
      <c r="B2591" t="s">
        <v>4139</v>
      </c>
      <c r="C2591">
        <v>57</v>
      </c>
      <c r="D2591" t="s">
        <v>7951</v>
      </c>
      <c r="E2591" t="s">
        <v>3923</v>
      </c>
      <c r="F2591" t="s">
        <v>7</v>
      </c>
      <c r="G2591">
        <v>17</v>
      </c>
    </row>
    <row r="2592" spans="1:7" x14ac:dyDescent="0.3">
      <c r="A2592">
        <v>266</v>
      </c>
      <c r="B2592" t="s">
        <v>4196</v>
      </c>
      <c r="C2592">
        <v>32</v>
      </c>
      <c r="D2592" t="s">
        <v>7952</v>
      </c>
      <c r="E2592" t="s">
        <v>3923</v>
      </c>
      <c r="F2592" t="s">
        <v>7</v>
      </c>
      <c r="G2592">
        <v>17</v>
      </c>
    </row>
    <row r="2593" spans="1:7" x14ac:dyDescent="0.3">
      <c r="A2593">
        <v>315</v>
      </c>
      <c r="B2593" t="s">
        <v>4245</v>
      </c>
      <c r="C2593">
        <v>30</v>
      </c>
      <c r="D2593" t="s">
        <v>7952</v>
      </c>
      <c r="E2593" t="s">
        <v>3923</v>
      </c>
      <c r="F2593" t="s">
        <v>7</v>
      </c>
      <c r="G2593">
        <v>17</v>
      </c>
    </row>
    <row r="2594" spans="1:7" x14ac:dyDescent="0.3">
      <c r="A2594">
        <v>349</v>
      </c>
      <c r="B2594" t="s">
        <v>4279</v>
      </c>
      <c r="C2594">
        <v>56</v>
      </c>
      <c r="D2594" t="s">
        <v>7951</v>
      </c>
      <c r="E2594" t="s">
        <v>3923</v>
      </c>
      <c r="F2594" t="s">
        <v>7</v>
      </c>
      <c r="G2594">
        <v>17</v>
      </c>
    </row>
    <row r="2595" spans="1:7" x14ac:dyDescent="0.3">
      <c r="A2595">
        <v>510</v>
      </c>
      <c r="B2595" t="s">
        <v>4440</v>
      </c>
      <c r="C2595">
        <v>41</v>
      </c>
      <c r="D2595" t="s">
        <v>7952</v>
      </c>
      <c r="E2595" t="s">
        <v>3923</v>
      </c>
      <c r="F2595" t="s">
        <v>7</v>
      </c>
      <c r="G2595">
        <v>17</v>
      </c>
    </row>
    <row r="2596" spans="1:7" x14ac:dyDescent="0.3">
      <c r="A2596">
        <v>520</v>
      </c>
      <c r="B2596" t="s">
        <v>4450</v>
      </c>
      <c r="C2596">
        <v>19</v>
      </c>
      <c r="D2596" t="s">
        <v>3926</v>
      </c>
      <c r="E2596" t="s">
        <v>3923</v>
      </c>
      <c r="F2596" t="s">
        <v>7</v>
      </c>
      <c r="G2596">
        <v>17</v>
      </c>
    </row>
    <row r="2597" spans="1:7" x14ac:dyDescent="0.3">
      <c r="A2597">
        <v>534</v>
      </c>
      <c r="B2597" t="s">
        <v>4464</v>
      </c>
      <c r="C2597">
        <v>57</v>
      </c>
      <c r="D2597" t="s">
        <v>7951</v>
      </c>
      <c r="E2597" t="s">
        <v>3923</v>
      </c>
      <c r="F2597" t="s">
        <v>7</v>
      </c>
      <c r="G2597">
        <v>17</v>
      </c>
    </row>
    <row r="2598" spans="1:7" x14ac:dyDescent="0.3">
      <c r="A2598">
        <v>606</v>
      </c>
      <c r="B2598" t="s">
        <v>4536</v>
      </c>
      <c r="C2598">
        <v>40</v>
      </c>
      <c r="D2598" t="s">
        <v>7952</v>
      </c>
      <c r="E2598" t="s">
        <v>3923</v>
      </c>
      <c r="F2598" t="s">
        <v>7</v>
      </c>
      <c r="G2598">
        <v>17</v>
      </c>
    </row>
    <row r="2599" spans="1:7" x14ac:dyDescent="0.3">
      <c r="A2599">
        <v>753</v>
      </c>
      <c r="B2599" t="s">
        <v>4683</v>
      </c>
      <c r="C2599">
        <v>39</v>
      </c>
      <c r="D2599" t="s">
        <v>7952</v>
      </c>
      <c r="E2599" t="s">
        <v>3923</v>
      </c>
      <c r="F2599" t="s">
        <v>7</v>
      </c>
      <c r="G2599">
        <v>17</v>
      </c>
    </row>
    <row r="2600" spans="1:7" x14ac:dyDescent="0.3">
      <c r="A2600">
        <v>826</v>
      </c>
      <c r="B2600" t="s">
        <v>4756</v>
      </c>
      <c r="C2600">
        <v>27</v>
      </c>
      <c r="D2600" t="s">
        <v>7952</v>
      </c>
      <c r="E2600" t="s">
        <v>3923</v>
      </c>
      <c r="F2600" t="s">
        <v>7</v>
      </c>
      <c r="G2600">
        <v>17</v>
      </c>
    </row>
    <row r="2601" spans="1:7" x14ac:dyDescent="0.3">
      <c r="A2601">
        <v>920</v>
      </c>
      <c r="B2601" t="s">
        <v>4850</v>
      </c>
      <c r="C2601">
        <v>41</v>
      </c>
      <c r="D2601" t="s">
        <v>7952</v>
      </c>
      <c r="E2601" t="s">
        <v>3923</v>
      </c>
      <c r="F2601" t="s">
        <v>7</v>
      </c>
      <c r="G2601">
        <v>17</v>
      </c>
    </row>
    <row r="2602" spans="1:7" x14ac:dyDescent="0.3">
      <c r="A2602">
        <v>1045</v>
      </c>
      <c r="B2602" t="s">
        <v>4975</v>
      </c>
      <c r="C2602">
        <v>39</v>
      </c>
      <c r="D2602" t="s">
        <v>7952</v>
      </c>
      <c r="E2602" t="s">
        <v>3923</v>
      </c>
      <c r="F2602" t="s">
        <v>7</v>
      </c>
      <c r="G2602">
        <v>17</v>
      </c>
    </row>
    <row r="2603" spans="1:7" x14ac:dyDescent="0.3">
      <c r="A2603">
        <v>1148</v>
      </c>
      <c r="B2603" t="s">
        <v>5078</v>
      </c>
      <c r="C2603">
        <v>59</v>
      </c>
      <c r="D2603" t="s">
        <v>3922</v>
      </c>
      <c r="E2603" t="s">
        <v>3923</v>
      </c>
      <c r="F2603" t="s">
        <v>1691</v>
      </c>
      <c r="G2603">
        <v>17</v>
      </c>
    </row>
    <row r="2604" spans="1:7" x14ac:dyDescent="0.3">
      <c r="A2604">
        <v>1199</v>
      </c>
      <c r="B2604" t="s">
        <v>5129</v>
      </c>
      <c r="C2604">
        <v>40</v>
      </c>
      <c r="D2604" t="s">
        <v>7952</v>
      </c>
      <c r="E2604" t="s">
        <v>3923</v>
      </c>
      <c r="F2604" t="s">
        <v>1691</v>
      </c>
      <c r="G2604">
        <v>17</v>
      </c>
    </row>
    <row r="2605" spans="1:7" x14ac:dyDescent="0.3">
      <c r="A2605">
        <v>1323</v>
      </c>
      <c r="B2605" t="s">
        <v>5253</v>
      </c>
      <c r="C2605">
        <v>23</v>
      </c>
      <c r="D2605" t="s">
        <v>3926</v>
      </c>
      <c r="E2605" t="s">
        <v>3923</v>
      </c>
      <c r="F2605" t="s">
        <v>1691</v>
      </c>
      <c r="G2605">
        <v>17</v>
      </c>
    </row>
    <row r="2606" spans="1:7" x14ac:dyDescent="0.3">
      <c r="A2606">
        <v>1327</v>
      </c>
      <c r="B2606" t="s">
        <v>5257</v>
      </c>
      <c r="C2606">
        <v>40</v>
      </c>
      <c r="D2606" t="s">
        <v>7952</v>
      </c>
      <c r="E2606" t="s">
        <v>3923</v>
      </c>
      <c r="F2606" t="s">
        <v>1691</v>
      </c>
      <c r="G2606">
        <v>17</v>
      </c>
    </row>
    <row r="2607" spans="1:7" x14ac:dyDescent="0.3">
      <c r="A2607">
        <v>1455</v>
      </c>
      <c r="B2607" t="s">
        <v>5385</v>
      </c>
      <c r="C2607">
        <v>66</v>
      </c>
      <c r="D2607" t="s">
        <v>3922</v>
      </c>
      <c r="E2607" t="s">
        <v>3923</v>
      </c>
      <c r="F2607" t="s">
        <v>1691</v>
      </c>
      <c r="G2607">
        <v>17</v>
      </c>
    </row>
    <row r="2608" spans="1:7" x14ac:dyDescent="0.3">
      <c r="A2608">
        <v>1537</v>
      </c>
      <c r="B2608" t="s">
        <v>5467</v>
      </c>
      <c r="C2608">
        <v>18</v>
      </c>
      <c r="D2608" t="s">
        <v>3926</v>
      </c>
      <c r="E2608" t="s">
        <v>3923</v>
      </c>
      <c r="F2608" t="s">
        <v>1691</v>
      </c>
      <c r="G2608">
        <v>17</v>
      </c>
    </row>
    <row r="2609" spans="1:7" x14ac:dyDescent="0.3">
      <c r="A2609">
        <v>1545</v>
      </c>
      <c r="B2609" t="s">
        <v>5475</v>
      </c>
      <c r="C2609">
        <v>30</v>
      </c>
      <c r="D2609" t="s">
        <v>7952</v>
      </c>
      <c r="E2609" t="s">
        <v>3923</v>
      </c>
      <c r="F2609" t="s">
        <v>1691</v>
      </c>
      <c r="G2609">
        <v>17</v>
      </c>
    </row>
    <row r="2610" spans="1:7" x14ac:dyDescent="0.3">
      <c r="A2610">
        <v>1547</v>
      </c>
      <c r="B2610" t="s">
        <v>5477</v>
      </c>
      <c r="C2610">
        <v>60</v>
      </c>
      <c r="D2610" t="s">
        <v>3922</v>
      </c>
      <c r="E2610" t="s">
        <v>3923</v>
      </c>
      <c r="F2610" t="s">
        <v>1691</v>
      </c>
      <c r="G2610">
        <v>17</v>
      </c>
    </row>
    <row r="2611" spans="1:7" x14ac:dyDescent="0.3">
      <c r="A2611">
        <v>1604</v>
      </c>
      <c r="B2611" t="s">
        <v>5534</v>
      </c>
      <c r="C2611">
        <v>23</v>
      </c>
      <c r="D2611" t="s">
        <v>3926</v>
      </c>
      <c r="E2611" t="s">
        <v>3923</v>
      </c>
      <c r="F2611" t="s">
        <v>1691</v>
      </c>
      <c r="G2611">
        <v>17</v>
      </c>
    </row>
    <row r="2612" spans="1:7" x14ac:dyDescent="0.3">
      <c r="A2612">
        <v>1759</v>
      </c>
      <c r="B2612" t="s">
        <v>5689</v>
      </c>
      <c r="C2612">
        <v>27</v>
      </c>
      <c r="D2612" t="s">
        <v>7952</v>
      </c>
      <c r="E2612" t="s">
        <v>3923</v>
      </c>
      <c r="F2612" t="s">
        <v>1691</v>
      </c>
      <c r="G2612">
        <v>17</v>
      </c>
    </row>
    <row r="2613" spans="1:7" x14ac:dyDescent="0.3">
      <c r="A2613">
        <v>1774</v>
      </c>
      <c r="B2613" t="s">
        <v>5704</v>
      </c>
      <c r="C2613">
        <v>21</v>
      </c>
      <c r="D2613" t="s">
        <v>3926</v>
      </c>
      <c r="E2613" t="s">
        <v>3923</v>
      </c>
      <c r="F2613" t="s">
        <v>1691</v>
      </c>
      <c r="G2613">
        <v>17</v>
      </c>
    </row>
    <row r="2614" spans="1:7" x14ac:dyDescent="0.3">
      <c r="A2614">
        <v>1994</v>
      </c>
      <c r="B2614" t="s">
        <v>5924</v>
      </c>
      <c r="C2614">
        <v>32</v>
      </c>
      <c r="D2614" t="s">
        <v>7952</v>
      </c>
      <c r="E2614" t="s">
        <v>3923</v>
      </c>
      <c r="F2614" t="s">
        <v>1691</v>
      </c>
      <c r="G2614">
        <v>17</v>
      </c>
    </row>
    <row r="2615" spans="1:7" x14ac:dyDescent="0.3">
      <c r="A2615">
        <v>2045</v>
      </c>
      <c r="B2615" t="s">
        <v>5975</v>
      </c>
      <c r="C2615">
        <v>49</v>
      </c>
      <c r="D2615" t="s">
        <v>7951</v>
      </c>
      <c r="E2615" t="s">
        <v>3923</v>
      </c>
      <c r="F2615" t="s">
        <v>1691</v>
      </c>
      <c r="G2615">
        <v>17</v>
      </c>
    </row>
    <row r="2616" spans="1:7" x14ac:dyDescent="0.3">
      <c r="A2616">
        <v>2059</v>
      </c>
      <c r="B2616" t="s">
        <v>5989</v>
      </c>
      <c r="C2616">
        <v>29</v>
      </c>
      <c r="D2616" t="s">
        <v>7952</v>
      </c>
      <c r="E2616" t="s">
        <v>3923</v>
      </c>
      <c r="F2616" t="s">
        <v>1691</v>
      </c>
      <c r="G2616">
        <v>17</v>
      </c>
    </row>
    <row r="2617" spans="1:7" x14ac:dyDescent="0.3">
      <c r="A2617">
        <v>2081</v>
      </c>
      <c r="B2617" t="s">
        <v>6011</v>
      </c>
      <c r="C2617">
        <v>29</v>
      </c>
      <c r="D2617" t="s">
        <v>7952</v>
      </c>
      <c r="E2617" t="s">
        <v>3923</v>
      </c>
      <c r="F2617" t="s">
        <v>1691</v>
      </c>
      <c r="G2617">
        <v>17</v>
      </c>
    </row>
    <row r="2618" spans="1:7" x14ac:dyDescent="0.3">
      <c r="A2618">
        <v>2390</v>
      </c>
      <c r="B2618" t="s">
        <v>6320</v>
      </c>
      <c r="C2618">
        <v>25</v>
      </c>
      <c r="D2618" t="s">
        <v>3926</v>
      </c>
      <c r="E2618" t="s">
        <v>3923</v>
      </c>
      <c r="F2618" t="s">
        <v>1691</v>
      </c>
      <c r="G2618">
        <v>17</v>
      </c>
    </row>
    <row r="2619" spans="1:7" x14ac:dyDescent="0.3">
      <c r="A2619">
        <v>2459</v>
      </c>
      <c r="B2619" t="s">
        <v>6389</v>
      </c>
      <c r="C2619">
        <v>66</v>
      </c>
      <c r="D2619" t="s">
        <v>3922</v>
      </c>
      <c r="E2619" t="s">
        <v>3923</v>
      </c>
      <c r="F2619" t="s">
        <v>1691</v>
      </c>
      <c r="G2619">
        <v>17</v>
      </c>
    </row>
    <row r="2620" spans="1:7" x14ac:dyDescent="0.3">
      <c r="A2620">
        <v>2503</v>
      </c>
      <c r="B2620" t="s">
        <v>6433</v>
      </c>
      <c r="C2620">
        <v>46</v>
      </c>
      <c r="D2620" t="s">
        <v>7951</v>
      </c>
      <c r="E2620" t="s">
        <v>3923</v>
      </c>
      <c r="F2620" t="s">
        <v>1691</v>
      </c>
      <c r="G2620">
        <v>17</v>
      </c>
    </row>
    <row r="2621" spans="1:7" x14ac:dyDescent="0.3">
      <c r="A2621">
        <v>2558</v>
      </c>
      <c r="B2621" t="s">
        <v>6488</v>
      </c>
      <c r="C2621">
        <v>70</v>
      </c>
      <c r="D2621" t="s">
        <v>3922</v>
      </c>
      <c r="E2621" t="s">
        <v>3923</v>
      </c>
      <c r="F2621" t="s">
        <v>1691</v>
      </c>
      <c r="G2621">
        <v>17</v>
      </c>
    </row>
    <row r="2622" spans="1:7" x14ac:dyDescent="0.3">
      <c r="A2622">
        <v>2561</v>
      </c>
      <c r="B2622" t="s">
        <v>6491</v>
      </c>
      <c r="C2622">
        <v>58</v>
      </c>
      <c r="D2622" t="s">
        <v>3922</v>
      </c>
      <c r="E2622" t="s">
        <v>3923</v>
      </c>
      <c r="F2622" t="s">
        <v>1691</v>
      </c>
      <c r="G2622">
        <v>17</v>
      </c>
    </row>
    <row r="2623" spans="1:7" x14ac:dyDescent="0.3">
      <c r="A2623">
        <v>2682</v>
      </c>
      <c r="B2623" t="s">
        <v>6613</v>
      </c>
      <c r="C2623">
        <v>23</v>
      </c>
      <c r="D2623" t="s">
        <v>3926</v>
      </c>
      <c r="E2623" t="s">
        <v>6584</v>
      </c>
      <c r="F2623" t="s">
        <v>1691</v>
      </c>
      <c r="G2623">
        <v>17</v>
      </c>
    </row>
    <row r="2624" spans="1:7" x14ac:dyDescent="0.3">
      <c r="A2624">
        <v>2722</v>
      </c>
      <c r="B2624" t="s">
        <v>6653</v>
      </c>
      <c r="C2624">
        <v>19</v>
      </c>
      <c r="D2624" t="s">
        <v>3926</v>
      </c>
      <c r="E2624" t="s">
        <v>6584</v>
      </c>
      <c r="F2624" t="s">
        <v>1691</v>
      </c>
      <c r="G2624">
        <v>17</v>
      </c>
    </row>
    <row r="2625" spans="1:7" x14ac:dyDescent="0.3">
      <c r="A2625">
        <v>2729</v>
      </c>
      <c r="B2625" t="s">
        <v>6660</v>
      </c>
      <c r="C2625">
        <v>26</v>
      </c>
      <c r="D2625" t="s">
        <v>7952</v>
      </c>
      <c r="E2625" t="s">
        <v>6584</v>
      </c>
      <c r="F2625" t="s">
        <v>1691</v>
      </c>
      <c r="G2625">
        <v>17</v>
      </c>
    </row>
    <row r="2626" spans="1:7" x14ac:dyDescent="0.3">
      <c r="A2626">
        <v>2744</v>
      </c>
      <c r="B2626" t="s">
        <v>6675</v>
      </c>
      <c r="C2626">
        <v>61</v>
      </c>
      <c r="D2626" t="s">
        <v>3922</v>
      </c>
      <c r="E2626" t="s">
        <v>6584</v>
      </c>
      <c r="F2626" t="s">
        <v>1691</v>
      </c>
      <c r="G2626">
        <v>17</v>
      </c>
    </row>
    <row r="2627" spans="1:7" x14ac:dyDescent="0.3">
      <c r="A2627">
        <v>2835</v>
      </c>
      <c r="B2627" t="s">
        <v>6766</v>
      </c>
      <c r="C2627">
        <v>39</v>
      </c>
      <c r="D2627" t="s">
        <v>7952</v>
      </c>
      <c r="E2627" t="s">
        <v>6584</v>
      </c>
      <c r="F2627" t="s">
        <v>1691</v>
      </c>
      <c r="G2627">
        <v>17</v>
      </c>
    </row>
    <row r="2628" spans="1:7" x14ac:dyDescent="0.3">
      <c r="A2628">
        <v>2929</v>
      </c>
      <c r="B2628" t="s">
        <v>6860</v>
      </c>
      <c r="C2628">
        <v>40</v>
      </c>
      <c r="D2628" t="s">
        <v>7952</v>
      </c>
      <c r="E2628" t="s">
        <v>6584</v>
      </c>
      <c r="F2628" t="s">
        <v>1691</v>
      </c>
      <c r="G2628">
        <v>17</v>
      </c>
    </row>
    <row r="2629" spans="1:7" x14ac:dyDescent="0.3">
      <c r="A2629">
        <v>3007</v>
      </c>
      <c r="B2629" t="s">
        <v>6938</v>
      </c>
      <c r="C2629">
        <v>37</v>
      </c>
      <c r="D2629" t="s">
        <v>7952</v>
      </c>
      <c r="E2629" t="s">
        <v>6584</v>
      </c>
      <c r="F2629" t="s">
        <v>1691</v>
      </c>
      <c r="G2629">
        <v>17</v>
      </c>
    </row>
    <row r="2630" spans="1:7" x14ac:dyDescent="0.3">
      <c r="A2630">
        <v>3044</v>
      </c>
      <c r="B2630" t="s">
        <v>6975</v>
      </c>
      <c r="C2630">
        <v>45</v>
      </c>
      <c r="D2630" t="s">
        <v>7951</v>
      </c>
      <c r="E2630" t="s">
        <v>6584</v>
      </c>
      <c r="F2630" t="s">
        <v>1691</v>
      </c>
      <c r="G2630">
        <v>17</v>
      </c>
    </row>
    <row r="2631" spans="1:7" x14ac:dyDescent="0.3">
      <c r="A2631">
        <v>3070</v>
      </c>
      <c r="B2631" t="s">
        <v>7001</v>
      </c>
      <c r="C2631">
        <v>62</v>
      </c>
      <c r="D2631" t="s">
        <v>3922</v>
      </c>
      <c r="E2631" t="s">
        <v>6584</v>
      </c>
      <c r="F2631" t="s">
        <v>1691</v>
      </c>
      <c r="G2631">
        <v>17</v>
      </c>
    </row>
    <row r="2632" spans="1:7" x14ac:dyDescent="0.3">
      <c r="A2632">
        <v>3094</v>
      </c>
      <c r="B2632" t="s">
        <v>7025</v>
      </c>
      <c r="C2632">
        <v>29</v>
      </c>
      <c r="D2632" t="s">
        <v>7952</v>
      </c>
      <c r="E2632" t="s">
        <v>6584</v>
      </c>
      <c r="F2632" t="s">
        <v>1691</v>
      </c>
      <c r="G2632">
        <v>17</v>
      </c>
    </row>
    <row r="2633" spans="1:7" x14ac:dyDescent="0.3">
      <c r="A2633">
        <v>3106</v>
      </c>
      <c r="B2633" t="s">
        <v>7037</v>
      </c>
      <c r="C2633">
        <v>48</v>
      </c>
      <c r="D2633" t="s">
        <v>7951</v>
      </c>
      <c r="E2633" t="s">
        <v>6584</v>
      </c>
      <c r="F2633" t="s">
        <v>1691</v>
      </c>
      <c r="G2633">
        <v>17</v>
      </c>
    </row>
    <row r="2634" spans="1:7" x14ac:dyDescent="0.3">
      <c r="A2634">
        <v>3153</v>
      </c>
      <c r="B2634" t="s">
        <v>7084</v>
      </c>
      <c r="C2634">
        <v>49</v>
      </c>
      <c r="D2634" t="s">
        <v>7951</v>
      </c>
      <c r="E2634" t="s">
        <v>6584</v>
      </c>
      <c r="F2634" t="s">
        <v>1691</v>
      </c>
      <c r="G2634">
        <v>17</v>
      </c>
    </row>
    <row r="2635" spans="1:7" x14ac:dyDescent="0.3">
      <c r="A2635">
        <v>3243</v>
      </c>
      <c r="B2635" t="s">
        <v>7174</v>
      </c>
      <c r="C2635">
        <v>45</v>
      </c>
      <c r="D2635" t="s">
        <v>7951</v>
      </c>
      <c r="E2635" t="s">
        <v>6584</v>
      </c>
      <c r="F2635" t="s">
        <v>1691</v>
      </c>
      <c r="G2635">
        <v>17</v>
      </c>
    </row>
    <row r="2636" spans="1:7" x14ac:dyDescent="0.3">
      <c r="A2636">
        <v>3320</v>
      </c>
      <c r="B2636" t="s">
        <v>7251</v>
      </c>
      <c r="C2636">
        <v>23</v>
      </c>
      <c r="D2636" t="s">
        <v>3926</v>
      </c>
      <c r="E2636" t="s">
        <v>6584</v>
      </c>
      <c r="F2636" t="s">
        <v>1691</v>
      </c>
      <c r="G2636">
        <v>17</v>
      </c>
    </row>
    <row r="2637" spans="1:7" x14ac:dyDescent="0.3">
      <c r="A2637">
        <v>3431</v>
      </c>
      <c r="B2637" t="s">
        <v>7362</v>
      </c>
      <c r="C2637">
        <v>67</v>
      </c>
      <c r="D2637" t="s">
        <v>3922</v>
      </c>
      <c r="E2637" t="s">
        <v>6584</v>
      </c>
      <c r="F2637" t="s">
        <v>1691</v>
      </c>
      <c r="G2637">
        <v>17</v>
      </c>
    </row>
    <row r="2638" spans="1:7" x14ac:dyDescent="0.3">
      <c r="A2638">
        <v>3540</v>
      </c>
      <c r="B2638" t="s">
        <v>7471</v>
      </c>
      <c r="C2638">
        <v>29</v>
      </c>
      <c r="D2638" t="s">
        <v>7952</v>
      </c>
      <c r="E2638" t="s">
        <v>6584</v>
      </c>
      <c r="F2638" t="s">
        <v>1691</v>
      </c>
      <c r="G2638">
        <v>17</v>
      </c>
    </row>
    <row r="2639" spans="1:7" x14ac:dyDescent="0.3">
      <c r="A2639">
        <v>3605</v>
      </c>
      <c r="B2639" t="s">
        <v>7536</v>
      </c>
      <c r="C2639">
        <v>63</v>
      </c>
      <c r="D2639" t="s">
        <v>3922</v>
      </c>
      <c r="E2639" t="s">
        <v>6584</v>
      </c>
      <c r="F2639" t="s">
        <v>1691</v>
      </c>
      <c r="G2639">
        <v>17</v>
      </c>
    </row>
    <row r="2640" spans="1:7" x14ac:dyDescent="0.3">
      <c r="A2640">
        <v>3635</v>
      </c>
      <c r="B2640" t="s">
        <v>7566</v>
      </c>
      <c r="C2640">
        <v>59</v>
      </c>
      <c r="D2640" t="s">
        <v>3922</v>
      </c>
      <c r="E2640" t="s">
        <v>6584</v>
      </c>
      <c r="F2640" t="s">
        <v>1691</v>
      </c>
      <c r="G2640">
        <v>17</v>
      </c>
    </row>
    <row r="2641" spans="1:7" x14ac:dyDescent="0.3">
      <c r="A2641">
        <v>3636</v>
      </c>
      <c r="B2641" t="s">
        <v>7567</v>
      </c>
      <c r="C2641">
        <v>52</v>
      </c>
      <c r="D2641" t="s">
        <v>7951</v>
      </c>
      <c r="E2641" t="s">
        <v>6584</v>
      </c>
      <c r="F2641" t="s">
        <v>1691</v>
      </c>
      <c r="G2641">
        <v>17</v>
      </c>
    </row>
    <row r="2642" spans="1:7" x14ac:dyDescent="0.3">
      <c r="A2642">
        <v>3641</v>
      </c>
      <c r="B2642" t="s">
        <v>7572</v>
      </c>
      <c r="C2642">
        <v>47</v>
      </c>
      <c r="D2642" t="s">
        <v>7951</v>
      </c>
      <c r="E2642" t="s">
        <v>6584</v>
      </c>
      <c r="F2642" t="s">
        <v>1691</v>
      </c>
      <c r="G2642">
        <v>17</v>
      </c>
    </row>
    <row r="2643" spans="1:7" x14ac:dyDescent="0.3">
      <c r="A2643">
        <v>3684</v>
      </c>
      <c r="B2643" t="s">
        <v>7615</v>
      </c>
      <c r="C2643">
        <v>30</v>
      </c>
      <c r="D2643" t="s">
        <v>7952</v>
      </c>
      <c r="E2643" t="s">
        <v>6584</v>
      </c>
      <c r="F2643" t="s">
        <v>1691</v>
      </c>
      <c r="G2643">
        <v>17</v>
      </c>
    </row>
    <row r="2644" spans="1:7" x14ac:dyDescent="0.3">
      <c r="A2644">
        <v>3686</v>
      </c>
      <c r="B2644" t="s">
        <v>7617</v>
      </c>
      <c r="C2644">
        <v>47</v>
      </c>
      <c r="D2644" t="s">
        <v>7951</v>
      </c>
      <c r="E2644" t="s">
        <v>6584</v>
      </c>
      <c r="F2644" t="s">
        <v>1691</v>
      </c>
      <c r="G2644">
        <v>17</v>
      </c>
    </row>
    <row r="2645" spans="1:7" x14ac:dyDescent="0.3">
      <c r="A2645">
        <v>3687</v>
      </c>
      <c r="B2645" t="s">
        <v>7618</v>
      </c>
      <c r="C2645">
        <v>59</v>
      </c>
      <c r="D2645" t="s">
        <v>3922</v>
      </c>
      <c r="E2645" t="s">
        <v>6584</v>
      </c>
      <c r="F2645" t="s">
        <v>1691</v>
      </c>
      <c r="G2645">
        <v>17</v>
      </c>
    </row>
    <row r="2646" spans="1:7" x14ac:dyDescent="0.3">
      <c r="A2646">
        <v>3707</v>
      </c>
      <c r="B2646" t="s">
        <v>7638</v>
      </c>
      <c r="C2646">
        <v>26</v>
      </c>
      <c r="D2646" t="s">
        <v>7952</v>
      </c>
      <c r="E2646" t="s">
        <v>6584</v>
      </c>
      <c r="F2646" t="s">
        <v>1691</v>
      </c>
      <c r="G2646">
        <v>17</v>
      </c>
    </row>
    <row r="2647" spans="1:7" x14ac:dyDescent="0.3">
      <c r="A2647">
        <v>3728</v>
      </c>
      <c r="B2647" t="s">
        <v>7659</v>
      </c>
      <c r="C2647">
        <v>41</v>
      </c>
      <c r="D2647" t="s">
        <v>7952</v>
      </c>
      <c r="E2647" t="s">
        <v>6584</v>
      </c>
      <c r="F2647" t="s">
        <v>1691</v>
      </c>
      <c r="G2647">
        <v>17</v>
      </c>
    </row>
    <row r="2648" spans="1:7" x14ac:dyDescent="0.3">
      <c r="A2648">
        <v>3784</v>
      </c>
      <c r="B2648" t="s">
        <v>7715</v>
      </c>
      <c r="C2648">
        <v>39</v>
      </c>
      <c r="D2648" t="s">
        <v>7952</v>
      </c>
      <c r="E2648" t="s">
        <v>6584</v>
      </c>
      <c r="F2648" t="s">
        <v>1691</v>
      </c>
      <c r="G2648">
        <v>17</v>
      </c>
    </row>
    <row r="2649" spans="1:7" x14ac:dyDescent="0.3">
      <c r="A2649">
        <v>3823</v>
      </c>
      <c r="B2649" t="s">
        <v>7754</v>
      </c>
      <c r="C2649">
        <v>70</v>
      </c>
      <c r="D2649" t="s">
        <v>3922</v>
      </c>
      <c r="E2649" t="s">
        <v>6584</v>
      </c>
      <c r="F2649" t="s">
        <v>1691</v>
      </c>
      <c r="G2649">
        <v>17</v>
      </c>
    </row>
    <row r="2650" spans="1:7" x14ac:dyDescent="0.3">
      <c r="A2650">
        <v>3834</v>
      </c>
      <c r="B2650" t="s">
        <v>7765</v>
      </c>
      <c r="C2650">
        <v>44</v>
      </c>
      <c r="D2650" t="s">
        <v>7951</v>
      </c>
      <c r="E2650" t="s">
        <v>6584</v>
      </c>
      <c r="F2650" t="s">
        <v>1691</v>
      </c>
      <c r="G2650">
        <v>17</v>
      </c>
    </row>
    <row r="2651" spans="1:7" x14ac:dyDescent="0.3">
      <c r="A2651">
        <v>3835</v>
      </c>
      <c r="B2651" t="s">
        <v>7766</v>
      </c>
      <c r="C2651">
        <v>43</v>
      </c>
      <c r="D2651" t="s">
        <v>7951</v>
      </c>
      <c r="E2651" t="s">
        <v>6584</v>
      </c>
      <c r="F2651" t="s">
        <v>1691</v>
      </c>
      <c r="G2651">
        <v>17</v>
      </c>
    </row>
    <row r="2652" spans="1:7" x14ac:dyDescent="0.3">
      <c r="A2652">
        <v>3882</v>
      </c>
      <c r="B2652" t="s">
        <v>7813</v>
      </c>
      <c r="C2652">
        <v>56</v>
      </c>
      <c r="D2652" t="s">
        <v>7951</v>
      </c>
      <c r="E2652" t="s">
        <v>6584</v>
      </c>
      <c r="F2652" t="s">
        <v>1691</v>
      </c>
      <c r="G2652">
        <v>17</v>
      </c>
    </row>
    <row r="2653" spans="1:7" x14ac:dyDescent="0.3">
      <c r="A2653">
        <v>25</v>
      </c>
      <c r="B2653" t="s">
        <v>3955</v>
      </c>
      <c r="C2653">
        <v>18</v>
      </c>
      <c r="D2653" t="s">
        <v>3926</v>
      </c>
      <c r="E2653" t="s">
        <v>3923</v>
      </c>
      <c r="F2653" t="s">
        <v>7</v>
      </c>
      <c r="G2653">
        <v>16</v>
      </c>
    </row>
    <row r="2654" spans="1:7" x14ac:dyDescent="0.3">
      <c r="A2654">
        <v>31</v>
      </c>
      <c r="B2654" t="s">
        <v>3961</v>
      </c>
      <c r="C2654">
        <v>57</v>
      </c>
      <c r="D2654" t="s">
        <v>7951</v>
      </c>
      <c r="E2654" t="s">
        <v>3923</v>
      </c>
      <c r="F2654" t="s">
        <v>7</v>
      </c>
      <c r="G2654">
        <v>16</v>
      </c>
    </row>
    <row r="2655" spans="1:7" x14ac:dyDescent="0.3">
      <c r="A2655">
        <v>259</v>
      </c>
      <c r="B2655" t="s">
        <v>4189</v>
      </c>
      <c r="C2655">
        <v>61</v>
      </c>
      <c r="D2655" t="s">
        <v>3922</v>
      </c>
      <c r="E2655" t="s">
        <v>3923</v>
      </c>
      <c r="F2655" t="s">
        <v>7</v>
      </c>
      <c r="G2655">
        <v>16</v>
      </c>
    </row>
    <row r="2656" spans="1:7" x14ac:dyDescent="0.3">
      <c r="A2656">
        <v>271</v>
      </c>
      <c r="B2656" t="s">
        <v>4201</v>
      </c>
      <c r="C2656">
        <v>33</v>
      </c>
      <c r="D2656" t="s">
        <v>7952</v>
      </c>
      <c r="E2656" t="s">
        <v>3923</v>
      </c>
      <c r="F2656" t="s">
        <v>7</v>
      </c>
      <c r="G2656">
        <v>16</v>
      </c>
    </row>
    <row r="2657" spans="1:7" x14ac:dyDescent="0.3">
      <c r="A2657">
        <v>284</v>
      </c>
      <c r="B2657" t="s">
        <v>4214</v>
      </c>
      <c r="C2657">
        <v>32</v>
      </c>
      <c r="D2657" t="s">
        <v>7952</v>
      </c>
      <c r="E2657" t="s">
        <v>3923</v>
      </c>
      <c r="F2657" t="s">
        <v>7</v>
      </c>
      <c r="G2657">
        <v>16</v>
      </c>
    </row>
    <row r="2658" spans="1:7" x14ac:dyDescent="0.3">
      <c r="A2658">
        <v>337</v>
      </c>
      <c r="B2658" t="s">
        <v>4267</v>
      </c>
      <c r="C2658">
        <v>36</v>
      </c>
      <c r="D2658" t="s">
        <v>7952</v>
      </c>
      <c r="E2658" t="s">
        <v>3923</v>
      </c>
      <c r="F2658" t="s">
        <v>7</v>
      </c>
      <c r="G2658">
        <v>16</v>
      </c>
    </row>
    <row r="2659" spans="1:7" x14ac:dyDescent="0.3">
      <c r="A2659">
        <v>338</v>
      </c>
      <c r="B2659" t="s">
        <v>4268</v>
      </c>
      <c r="C2659">
        <v>32</v>
      </c>
      <c r="D2659" t="s">
        <v>7952</v>
      </c>
      <c r="E2659" t="s">
        <v>3923</v>
      </c>
      <c r="F2659" t="s">
        <v>7</v>
      </c>
      <c r="G2659">
        <v>16</v>
      </c>
    </row>
    <row r="2660" spans="1:7" x14ac:dyDescent="0.3">
      <c r="A2660">
        <v>339</v>
      </c>
      <c r="B2660" t="s">
        <v>4269</v>
      </c>
      <c r="C2660">
        <v>69</v>
      </c>
      <c r="D2660" t="s">
        <v>3922</v>
      </c>
      <c r="E2660" t="s">
        <v>3923</v>
      </c>
      <c r="F2660" t="s">
        <v>7</v>
      </c>
      <c r="G2660">
        <v>16</v>
      </c>
    </row>
    <row r="2661" spans="1:7" x14ac:dyDescent="0.3">
      <c r="A2661">
        <v>358</v>
      </c>
      <c r="B2661" t="s">
        <v>4288</v>
      </c>
      <c r="C2661">
        <v>18</v>
      </c>
      <c r="D2661" t="s">
        <v>3926</v>
      </c>
      <c r="E2661" t="s">
        <v>3923</v>
      </c>
      <c r="F2661" t="s">
        <v>7</v>
      </c>
      <c r="G2661">
        <v>16</v>
      </c>
    </row>
    <row r="2662" spans="1:7" x14ac:dyDescent="0.3">
      <c r="A2662">
        <v>469</v>
      </c>
      <c r="B2662" t="s">
        <v>4399</v>
      </c>
      <c r="C2662">
        <v>34</v>
      </c>
      <c r="D2662" t="s">
        <v>7952</v>
      </c>
      <c r="E2662" t="s">
        <v>3923</v>
      </c>
      <c r="F2662" t="s">
        <v>7</v>
      </c>
      <c r="G2662">
        <v>16</v>
      </c>
    </row>
    <row r="2663" spans="1:7" x14ac:dyDescent="0.3">
      <c r="A2663">
        <v>519</v>
      </c>
      <c r="B2663" t="s">
        <v>4449</v>
      </c>
      <c r="C2663">
        <v>24</v>
      </c>
      <c r="D2663" t="s">
        <v>3926</v>
      </c>
      <c r="E2663" t="s">
        <v>3923</v>
      </c>
      <c r="F2663" t="s">
        <v>7</v>
      </c>
      <c r="G2663">
        <v>16</v>
      </c>
    </row>
    <row r="2664" spans="1:7" x14ac:dyDescent="0.3">
      <c r="A2664">
        <v>537</v>
      </c>
      <c r="B2664" t="s">
        <v>4467</v>
      </c>
      <c r="C2664">
        <v>44</v>
      </c>
      <c r="D2664" t="s">
        <v>7951</v>
      </c>
      <c r="E2664" t="s">
        <v>3923</v>
      </c>
      <c r="F2664" t="s">
        <v>7</v>
      </c>
      <c r="G2664">
        <v>16</v>
      </c>
    </row>
    <row r="2665" spans="1:7" x14ac:dyDescent="0.3">
      <c r="A2665">
        <v>564</v>
      </c>
      <c r="B2665" t="s">
        <v>4494</v>
      </c>
      <c r="C2665">
        <v>61</v>
      </c>
      <c r="D2665" t="s">
        <v>3922</v>
      </c>
      <c r="E2665" t="s">
        <v>3923</v>
      </c>
      <c r="F2665" t="s">
        <v>7</v>
      </c>
      <c r="G2665">
        <v>16</v>
      </c>
    </row>
    <row r="2666" spans="1:7" x14ac:dyDescent="0.3">
      <c r="A2666">
        <v>787</v>
      </c>
      <c r="B2666" t="s">
        <v>4717</v>
      </c>
      <c r="C2666">
        <v>70</v>
      </c>
      <c r="D2666" t="s">
        <v>3922</v>
      </c>
      <c r="E2666" t="s">
        <v>3923</v>
      </c>
      <c r="F2666" t="s">
        <v>7</v>
      </c>
      <c r="G2666">
        <v>16</v>
      </c>
    </row>
    <row r="2667" spans="1:7" x14ac:dyDescent="0.3">
      <c r="A2667">
        <v>794</v>
      </c>
      <c r="B2667" t="s">
        <v>4724</v>
      </c>
      <c r="C2667">
        <v>24</v>
      </c>
      <c r="D2667" t="s">
        <v>3926</v>
      </c>
      <c r="E2667" t="s">
        <v>3923</v>
      </c>
      <c r="F2667" t="s">
        <v>7</v>
      </c>
      <c r="G2667">
        <v>16</v>
      </c>
    </row>
    <row r="2668" spans="1:7" x14ac:dyDescent="0.3">
      <c r="A2668">
        <v>906</v>
      </c>
      <c r="B2668" t="s">
        <v>4836</v>
      </c>
      <c r="C2668">
        <v>46</v>
      </c>
      <c r="D2668" t="s">
        <v>7951</v>
      </c>
      <c r="E2668" t="s">
        <v>3923</v>
      </c>
      <c r="F2668" t="s">
        <v>7</v>
      </c>
      <c r="G2668">
        <v>16</v>
      </c>
    </row>
    <row r="2669" spans="1:7" x14ac:dyDescent="0.3">
      <c r="A2669">
        <v>917</v>
      </c>
      <c r="B2669" t="s">
        <v>4847</v>
      </c>
      <c r="C2669">
        <v>49</v>
      </c>
      <c r="D2669" t="s">
        <v>7951</v>
      </c>
      <c r="E2669" t="s">
        <v>3923</v>
      </c>
      <c r="F2669" t="s">
        <v>7</v>
      </c>
      <c r="G2669">
        <v>16</v>
      </c>
    </row>
    <row r="2670" spans="1:7" x14ac:dyDescent="0.3">
      <c r="A2670">
        <v>1138</v>
      </c>
      <c r="B2670" t="s">
        <v>5068</v>
      </c>
      <c r="C2670">
        <v>46</v>
      </c>
      <c r="D2670" t="s">
        <v>7951</v>
      </c>
      <c r="E2670" t="s">
        <v>3923</v>
      </c>
      <c r="F2670" t="s">
        <v>1691</v>
      </c>
      <c r="G2670">
        <v>16</v>
      </c>
    </row>
    <row r="2671" spans="1:7" x14ac:dyDescent="0.3">
      <c r="A2671">
        <v>1168</v>
      </c>
      <c r="B2671" t="s">
        <v>5098</v>
      </c>
      <c r="C2671">
        <v>60</v>
      </c>
      <c r="D2671" t="s">
        <v>3922</v>
      </c>
      <c r="E2671" t="s">
        <v>3923</v>
      </c>
      <c r="F2671" t="s">
        <v>1691</v>
      </c>
      <c r="G2671">
        <v>16</v>
      </c>
    </row>
    <row r="2672" spans="1:7" x14ac:dyDescent="0.3">
      <c r="A2672">
        <v>1207</v>
      </c>
      <c r="B2672" t="s">
        <v>5137</v>
      </c>
      <c r="C2672">
        <v>22</v>
      </c>
      <c r="D2672" t="s">
        <v>3926</v>
      </c>
      <c r="E2672" t="s">
        <v>3923</v>
      </c>
      <c r="F2672" t="s">
        <v>1691</v>
      </c>
      <c r="G2672">
        <v>16</v>
      </c>
    </row>
    <row r="2673" spans="1:7" x14ac:dyDescent="0.3">
      <c r="A2673">
        <v>1210</v>
      </c>
      <c r="B2673" t="s">
        <v>5140</v>
      </c>
      <c r="C2673">
        <v>41</v>
      </c>
      <c r="D2673" t="s">
        <v>7952</v>
      </c>
      <c r="E2673" t="s">
        <v>3923</v>
      </c>
      <c r="F2673" t="s">
        <v>1691</v>
      </c>
      <c r="G2673">
        <v>16</v>
      </c>
    </row>
    <row r="2674" spans="1:7" x14ac:dyDescent="0.3">
      <c r="A2674">
        <v>1226</v>
      </c>
      <c r="B2674" t="s">
        <v>5156</v>
      </c>
      <c r="C2674">
        <v>28</v>
      </c>
      <c r="D2674" t="s">
        <v>7952</v>
      </c>
      <c r="E2674" t="s">
        <v>3923</v>
      </c>
      <c r="F2674" t="s">
        <v>1691</v>
      </c>
      <c r="G2674">
        <v>16</v>
      </c>
    </row>
    <row r="2675" spans="1:7" x14ac:dyDescent="0.3">
      <c r="A2675">
        <v>1273</v>
      </c>
      <c r="B2675" t="s">
        <v>5203</v>
      </c>
      <c r="C2675">
        <v>35</v>
      </c>
      <c r="D2675" t="s">
        <v>7952</v>
      </c>
      <c r="E2675" t="s">
        <v>3923</v>
      </c>
      <c r="F2675" t="s">
        <v>1691</v>
      </c>
      <c r="G2675">
        <v>16</v>
      </c>
    </row>
    <row r="2676" spans="1:7" x14ac:dyDescent="0.3">
      <c r="A2676">
        <v>1297</v>
      </c>
      <c r="B2676" t="s">
        <v>5227</v>
      </c>
      <c r="C2676">
        <v>48</v>
      </c>
      <c r="D2676" t="s">
        <v>7951</v>
      </c>
      <c r="E2676" t="s">
        <v>3923</v>
      </c>
      <c r="F2676" t="s">
        <v>1691</v>
      </c>
      <c r="G2676">
        <v>16</v>
      </c>
    </row>
    <row r="2677" spans="1:7" x14ac:dyDescent="0.3">
      <c r="A2677">
        <v>1333</v>
      </c>
      <c r="B2677" t="s">
        <v>5263</v>
      </c>
      <c r="C2677">
        <v>66</v>
      </c>
      <c r="D2677" t="s">
        <v>3922</v>
      </c>
      <c r="E2677" t="s">
        <v>3923</v>
      </c>
      <c r="F2677" t="s">
        <v>1691</v>
      </c>
      <c r="G2677">
        <v>16</v>
      </c>
    </row>
    <row r="2678" spans="1:7" x14ac:dyDescent="0.3">
      <c r="A2678">
        <v>1383</v>
      </c>
      <c r="B2678" t="s">
        <v>5313</v>
      </c>
      <c r="C2678">
        <v>68</v>
      </c>
      <c r="D2678" t="s">
        <v>3922</v>
      </c>
      <c r="E2678" t="s">
        <v>3923</v>
      </c>
      <c r="F2678" t="s">
        <v>1691</v>
      </c>
      <c r="G2678">
        <v>16</v>
      </c>
    </row>
    <row r="2679" spans="1:7" x14ac:dyDescent="0.3">
      <c r="A2679">
        <v>1468</v>
      </c>
      <c r="B2679" t="s">
        <v>5398</v>
      </c>
      <c r="C2679">
        <v>30</v>
      </c>
      <c r="D2679" t="s">
        <v>7952</v>
      </c>
      <c r="E2679" t="s">
        <v>3923</v>
      </c>
      <c r="F2679" t="s">
        <v>1691</v>
      </c>
      <c r="G2679">
        <v>16</v>
      </c>
    </row>
    <row r="2680" spans="1:7" x14ac:dyDescent="0.3">
      <c r="A2680">
        <v>1498</v>
      </c>
      <c r="B2680" t="s">
        <v>5428</v>
      </c>
      <c r="C2680">
        <v>69</v>
      </c>
      <c r="D2680" t="s">
        <v>3922</v>
      </c>
      <c r="E2680" t="s">
        <v>3923</v>
      </c>
      <c r="F2680" t="s">
        <v>1691</v>
      </c>
      <c r="G2680">
        <v>16</v>
      </c>
    </row>
    <row r="2681" spans="1:7" x14ac:dyDescent="0.3">
      <c r="A2681">
        <v>1534</v>
      </c>
      <c r="B2681" t="s">
        <v>5464</v>
      </c>
      <c r="C2681">
        <v>50</v>
      </c>
      <c r="D2681" t="s">
        <v>7951</v>
      </c>
      <c r="E2681" t="s">
        <v>3923</v>
      </c>
      <c r="F2681" t="s">
        <v>1691</v>
      </c>
      <c r="G2681">
        <v>16</v>
      </c>
    </row>
    <row r="2682" spans="1:7" x14ac:dyDescent="0.3">
      <c r="A2682">
        <v>1573</v>
      </c>
      <c r="B2682" t="s">
        <v>5503</v>
      </c>
      <c r="C2682">
        <v>37</v>
      </c>
      <c r="D2682" t="s">
        <v>7952</v>
      </c>
      <c r="E2682" t="s">
        <v>3923</v>
      </c>
      <c r="F2682" t="s">
        <v>1691</v>
      </c>
      <c r="G2682">
        <v>16</v>
      </c>
    </row>
    <row r="2683" spans="1:7" x14ac:dyDescent="0.3">
      <c r="A2683">
        <v>1643</v>
      </c>
      <c r="B2683" t="s">
        <v>5573</v>
      </c>
      <c r="C2683">
        <v>18</v>
      </c>
      <c r="D2683" t="s">
        <v>3926</v>
      </c>
      <c r="E2683" t="s">
        <v>3923</v>
      </c>
      <c r="F2683" t="s">
        <v>1691</v>
      </c>
      <c r="G2683">
        <v>16</v>
      </c>
    </row>
    <row r="2684" spans="1:7" x14ac:dyDescent="0.3">
      <c r="A2684">
        <v>1718</v>
      </c>
      <c r="B2684" t="s">
        <v>5648</v>
      </c>
      <c r="C2684">
        <v>29</v>
      </c>
      <c r="D2684" t="s">
        <v>7952</v>
      </c>
      <c r="E2684" t="s">
        <v>3923</v>
      </c>
      <c r="F2684" t="s">
        <v>1691</v>
      </c>
      <c r="G2684">
        <v>16</v>
      </c>
    </row>
    <row r="2685" spans="1:7" x14ac:dyDescent="0.3">
      <c r="A2685">
        <v>1735</v>
      </c>
      <c r="B2685" t="s">
        <v>5665</v>
      </c>
      <c r="C2685">
        <v>31</v>
      </c>
      <c r="D2685" t="s">
        <v>7952</v>
      </c>
      <c r="E2685" t="s">
        <v>3923</v>
      </c>
      <c r="F2685" t="s">
        <v>1691</v>
      </c>
      <c r="G2685">
        <v>16</v>
      </c>
    </row>
    <row r="2686" spans="1:7" x14ac:dyDescent="0.3">
      <c r="A2686">
        <v>1811</v>
      </c>
      <c r="B2686" t="s">
        <v>5741</v>
      </c>
      <c r="C2686">
        <v>41</v>
      </c>
      <c r="D2686" t="s">
        <v>7952</v>
      </c>
      <c r="E2686" t="s">
        <v>3923</v>
      </c>
      <c r="F2686" t="s">
        <v>1691</v>
      </c>
      <c r="G2686">
        <v>16</v>
      </c>
    </row>
    <row r="2687" spans="1:7" x14ac:dyDescent="0.3">
      <c r="A2687">
        <v>1870</v>
      </c>
      <c r="B2687" t="s">
        <v>5800</v>
      </c>
      <c r="C2687">
        <v>18</v>
      </c>
      <c r="D2687" t="s">
        <v>3926</v>
      </c>
      <c r="E2687" t="s">
        <v>3923</v>
      </c>
      <c r="F2687" t="s">
        <v>1691</v>
      </c>
      <c r="G2687">
        <v>16</v>
      </c>
    </row>
    <row r="2688" spans="1:7" x14ac:dyDescent="0.3">
      <c r="A2688">
        <v>2023</v>
      </c>
      <c r="B2688" t="s">
        <v>5953</v>
      </c>
      <c r="C2688">
        <v>59</v>
      </c>
      <c r="D2688" t="s">
        <v>3922</v>
      </c>
      <c r="E2688" t="s">
        <v>3923</v>
      </c>
      <c r="F2688" t="s">
        <v>1691</v>
      </c>
      <c r="G2688">
        <v>16</v>
      </c>
    </row>
    <row r="2689" spans="1:7" x14ac:dyDescent="0.3">
      <c r="A2689">
        <v>2054</v>
      </c>
      <c r="B2689" t="s">
        <v>5984</v>
      </c>
      <c r="C2689">
        <v>19</v>
      </c>
      <c r="D2689" t="s">
        <v>3926</v>
      </c>
      <c r="E2689" t="s">
        <v>3923</v>
      </c>
      <c r="F2689" t="s">
        <v>1691</v>
      </c>
      <c r="G2689">
        <v>16</v>
      </c>
    </row>
    <row r="2690" spans="1:7" x14ac:dyDescent="0.3">
      <c r="A2690">
        <v>2080</v>
      </c>
      <c r="B2690" t="s">
        <v>6010</v>
      </c>
      <c r="C2690">
        <v>32</v>
      </c>
      <c r="D2690" t="s">
        <v>7952</v>
      </c>
      <c r="E2690" t="s">
        <v>3923</v>
      </c>
      <c r="F2690" t="s">
        <v>1691</v>
      </c>
      <c r="G2690">
        <v>16</v>
      </c>
    </row>
    <row r="2691" spans="1:7" x14ac:dyDescent="0.3">
      <c r="A2691">
        <v>2116</v>
      </c>
      <c r="B2691" t="s">
        <v>6046</v>
      </c>
      <c r="C2691">
        <v>44</v>
      </c>
      <c r="D2691" t="s">
        <v>7951</v>
      </c>
      <c r="E2691" t="s">
        <v>3923</v>
      </c>
      <c r="F2691" t="s">
        <v>1691</v>
      </c>
      <c r="G2691">
        <v>16</v>
      </c>
    </row>
    <row r="2692" spans="1:7" x14ac:dyDescent="0.3">
      <c r="A2692">
        <v>2185</v>
      </c>
      <c r="B2692" t="s">
        <v>6115</v>
      </c>
      <c r="C2692">
        <v>38</v>
      </c>
      <c r="D2692" t="s">
        <v>7952</v>
      </c>
      <c r="E2692" t="s">
        <v>3923</v>
      </c>
      <c r="F2692" t="s">
        <v>1691</v>
      </c>
      <c r="G2692">
        <v>16</v>
      </c>
    </row>
    <row r="2693" spans="1:7" x14ac:dyDescent="0.3">
      <c r="A2693">
        <v>2220</v>
      </c>
      <c r="B2693" t="s">
        <v>6150</v>
      </c>
      <c r="C2693">
        <v>33</v>
      </c>
      <c r="D2693" t="s">
        <v>7952</v>
      </c>
      <c r="E2693" t="s">
        <v>3923</v>
      </c>
      <c r="F2693" t="s">
        <v>1691</v>
      </c>
      <c r="G2693">
        <v>16</v>
      </c>
    </row>
    <row r="2694" spans="1:7" x14ac:dyDescent="0.3">
      <c r="A2694">
        <v>2261</v>
      </c>
      <c r="B2694" t="s">
        <v>6191</v>
      </c>
      <c r="C2694">
        <v>38</v>
      </c>
      <c r="D2694" t="s">
        <v>7952</v>
      </c>
      <c r="E2694" t="s">
        <v>3923</v>
      </c>
      <c r="F2694" t="s">
        <v>1691</v>
      </c>
      <c r="G2694">
        <v>16</v>
      </c>
    </row>
    <row r="2695" spans="1:7" x14ac:dyDescent="0.3">
      <c r="A2695">
        <v>2294</v>
      </c>
      <c r="B2695" t="s">
        <v>6224</v>
      </c>
      <c r="C2695">
        <v>37</v>
      </c>
      <c r="D2695" t="s">
        <v>7952</v>
      </c>
      <c r="E2695" t="s">
        <v>3923</v>
      </c>
      <c r="F2695" t="s">
        <v>1691</v>
      </c>
      <c r="G2695">
        <v>16</v>
      </c>
    </row>
    <row r="2696" spans="1:7" x14ac:dyDescent="0.3">
      <c r="A2696">
        <v>2343</v>
      </c>
      <c r="B2696" t="s">
        <v>6273</v>
      </c>
      <c r="C2696">
        <v>20</v>
      </c>
      <c r="D2696" t="s">
        <v>3926</v>
      </c>
      <c r="E2696" t="s">
        <v>3923</v>
      </c>
      <c r="F2696" t="s">
        <v>1691</v>
      </c>
      <c r="G2696">
        <v>16</v>
      </c>
    </row>
    <row r="2697" spans="1:7" x14ac:dyDescent="0.3">
      <c r="A2697">
        <v>2349</v>
      </c>
      <c r="B2697" t="s">
        <v>6279</v>
      </c>
      <c r="C2697">
        <v>54</v>
      </c>
      <c r="D2697" t="s">
        <v>7951</v>
      </c>
      <c r="E2697" t="s">
        <v>3923</v>
      </c>
      <c r="F2697" t="s">
        <v>1691</v>
      </c>
      <c r="G2697">
        <v>16</v>
      </c>
    </row>
    <row r="2698" spans="1:7" x14ac:dyDescent="0.3">
      <c r="A2698">
        <v>2434</v>
      </c>
      <c r="B2698" t="s">
        <v>6364</v>
      </c>
      <c r="C2698">
        <v>54</v>
      </c>
      <c r="D2698" t="s">
        <v>7951</v>
      </c>
      <c r="E2698" t="s">
        <v>3923</v>
      </c>
      <c r="F2698" t="s">
        <v>1691</v>
      </c>
      <c r="G2698">
        <v>16</v>
      </c>
    </row>
    <row r="2699" spans="1:7" x14ac:dyDescent="0.3">
      <c r="A2699">
        <v>2488</v>
      </c>
      <c r="B2699" t="s">
        <v>6418</v>
      </c>
      <c r="C2699">
        <v>57</v>
      </c>
      <c r="D2699" t="s">
        <v>7951</v>
      </c>
      <c r="E2699" t="s">
        <v>3923</v>
      </c>
      <c r="F2699" t="s">
        <v>1691</v>
      </c>
      <c r="G2699">
        <v>16</v>
      </c>
    </row>
    <row r="2700" spans="1:7" x14ac:dyDescent="0.3">
      <c r="A2700">
        <v>2521</v>
      </c>
      <c r="B2700" t="s">
        <v>6451</v>
      </c>
      <c r="C2700">
        <v>64</v>
      </c>
      <c r="D2700" t="s">
        <v>3922</v>
      </c>
      <c r="E2700" t="s">
        <v>3923</v>
      </c>
      <c r="F2700" t="s">
        <v>1691</v>
      </c>
      <c r="G2700">
        <v>16</v>
      </c>
    </row>
    <row r="2701" spans="1:7" x14ac:dyDescent="0.3">
      <c r="A2701">
        <v>2548</v>
      </c>
      <c r="B2701" t="s">
        <v>6478</v>
      </c>
      <c r="C2701">
        <v>47</v>
      </c>
      <c r="D2701" t="s">
        <v>7951</v>
      </c>
      <c r="E2701" t="s">
        <v>3923</v>
      </c>
      <c r="F2701" t="s">
        <v>1691</v>
      </c>
      <c r="G2701">
        <v>16</v>
      </c>
    </row>
    <row r="2702" spans="1:7" x14ac:dyDescent="0.3">
      <c r="A2702">
        <v>2715</v>
      </c>
      <c r="B2702" t="s">
        <v>6646</v>
      </c>
      <c r="C2702">
        <v>53</v>
      </c>
      <c r="D2702" t="s">
        <v>7951</v>
      </c>
      <c r="E2702" t="s">
        <v>6584</v>
      </c>
      <c r="F2702" t="s">
        <v>1691</v>
      </c>
      <c r="G2702">
        <v>16</v>
      </c>
    </row>
    <row r="2703" spans="1:7" x14ac:dyDescent="0.3">
      <c r="A2703">
        <v>2749</v>
      </c>
      <c r="B2703" t="s">
        <v>6680</v>
      </c>
      <c r="C2703">
        <v>24</v>
      </c>
      <c r="D2703" t="s">
        <v>3926</v>
      </c>
      <c r="E2703" t="s">
        <v>6584</v>
      </c>
      <c r="F2703" t="s">
        <v>1691</v>
      </c>
      <c r="G2703">
        <v>16</v>
      </c>
    </row>
    <row r="2704" spans="1:7" x14ac:dyDescent="0.3">
      <c r="A2704">
        <v>2776</v>
      </c>
      <c r="B2704" t="s">
        <v>6707</v>
      </c>
      <c r="C2704">
        <v>37</v>
      </c>
      <c r="D2704" t="s">
        <v>7952</v>
      </c>
      <c r="E2704" t="s">
        <v>6584</v>
      </c>
      <c r="F2704" t="s">
        <v>1691</v>
      </c>
      <c r="G2704">
        <v>16</v>
      </c>
    </row>
    <row r="2705" spans="1:7" x14ac:dyDescent="0.3">
      <c r="A2705">
        <v>2870</v>
      </c>
      <c r="B2705" t="s">
        <v>6801</v>
      </c>
      <c r="C2705">
        <v>57</v>
      </c>
      <c r="D2705" t="s">
        <v>7951</v>
      </c>
      <c r="E2705" t="s">
        <v>6584</v>
      </c>
      <c r="F2705" t="s">
        <v>1691</v>
      </c>
      <c r="G2705">
        <v>16</v>
      </c>
    </row>
    <row r="2706" spans="1:7" x14ac:dyDescent="0.3">
      <c r="A2706">
        <v>2923</v>
      </c>
      <c r="B2706" t="s">
        <v>6854</v>
      </c>
      <c r="C2706">
        <v>45</v>
      </c>
      <c r="D2706" t="s">
        <v>7951</v>
      </c>
      <c r="E2706" t="s">
        <v>6584</v>
      </c>
      <c r="F2706" t="s">
        <v>1691</v>
      </c>
      <c r="G2706">
        <v>16</v>
      </c>
    </row>
    <row r="2707" spans="1:7" x14ac:dyDescent="0.3">
      <c r="A2707">
        <v>2987</v>
      </c>
      <c r="B2707" t="s">
        <v>6918</v>
      </c>
      <c r="C2707">
        <v>62</v>
      </c>
      <c r="D2707" t="s">
        <v>3922</v>
      </c>
      <c r="E2707" t="s">
        <v>6584</v>
      </c>
      <c r="F2707" t="s">
        <v>1691</v>
      </c>
      <c r="G2707">
        <v>16</v>
      </c>
    </row>
    <row r="2708" spans="1:7" x14ac:dyDescent="0.3">
      <c r="A2708">
        <v>3013</v>
      </c>
      <c r="B2708" t="s">
        <v>6944</v>
      </c>
      <c r="C2708">
        <v>42</v>
      </c>
      <c r="D2708" t="s">
        <v>7951</v>
      </c>
      <c r="E2708" t="s">
        <v>6584</v>
      </c>
      <c r="F2708" t="s">
        <v>1691</v>
      </c>
      <c r="G2708">
        <v>16</v>
      </c>
    </row>
    <row r="2709" spans="1:7" x14ac:dyDescent="0.3">
      <c r="A2709">
        <v>3122</v>
      </c>
      <c r="B2709" t="s">
        <v>7053</v>
      </c>
      <c r="C2709">
        <v>63</v>
      </c>
      <c r="D2709" t="s">
        <v>3922</v>
      </c>
      <c r="E2709" t="s">
        <v>6584</v>
      </c>
      <c r="F2709" t="s">
        <v>1691</v>
      </c>
      <c r="G2709">
        <v>16</v>
      </c>
    </row>
    <row r="2710" spans="1:7" x14ac:dyDescent="0.3">
      <c r="A2710">
        <v>3146</v>
      </c>
      <c r="B2710" t="s">
        <v>7077</v>
      </c>
      <c r="C2710">
        <v>57</v>
      </c>
      <c r="D2710" t="s">
        <v>7951</v>
      </c>
      <c r="E2710" t="s">
        <v>6584</v>
      </c>
      <c r="F2710" t="s">
        <v>1691</v>
      </c>
      <c r="G2710">
        <v>16</v>
      </c>
    </row>
    <row r="2711" spans="1:7" x14ac:dyDescent="0.3">
      <c r="A2711">
        <v>3165</v>
      </c>
      <c r="B2711" t="s">
        <v>7096</v>
      </c>
      <c r="C2711">
        <v>40</v>
      </c>
      <c r="D2711" t="s">
        <v>7952</v>
      </c>
      <c r="E2711" t="s">
        <v>6584</v>
      </c>
      <c r="F2711" t="s">
        <v>1691</v>
      </c>
      <c r="G2711">
        <v>16</v>
      </c>
    </row>
    <row r="2712" spans="1:7" x14ac:dyDescent="0.3">
      <c r="A2712">
        <v>3200</v>
      </c>
      <c r="B2712" t="s">
        <v>7131</v>
      </c>
      <c r="C2712">
        <v>59</v>
      </c>
      <c r="D2712" t="s">
        <v>3922</v>
      </c>
      <c r="E2712" t="s">
        <v>6584</v>
      </c>
      <c r="F2712" t="s">
        <v>1691</v>
      </c>
      <c r="G2712">
        <v>16</v>
      </c>
    </row>
    <row r="2713" spans="1:7" x14ac:dyDescent="0.3">
      <c r="A2713">
        <v>3221</v>
      </c>
      <c r="B2713" t="s">
        <v>7152</v>
      </c>
      <c r="C2713">
        <v>38</v>
      </c>
      <c r="D2713" t="s">
        <v>7952</v>
      </c>
      <c r="E2713" t="s">
        <v>6584</v>
      </c>
      <c r="F2713" t="s">
        <v>1691</v>
      </c>
      <c r="G2713">
        <v>16</v>
      </c>
    </row>
    <row r="2714" spans="1:7" x14ac:dyDescent="0.3">
      <c r="A2714">
        <v>3235</v>
      </c>
      <c r="B2714" t="s">
        <v>7166</v>
      </c>
      <c r="C2714">
        <v>49</v>
      </c>
      <c r="D2714" t="s">
        <v>7951</v>
      </c>
      <c r="E2714" t="s">
        <v>6584</v>
      </c>
      <c r="F2714" t="s">
        <v>1691</v>
      </c>
      <c r="G2714">
        <v>16</v>
      </c>
    </row>
    <row r="2715" spans="1:7" x14ac:dyDescent="0.3">
      <c r="A2715">
        <v>3290</v>
      </c>
      <c r="B2715" t="s">
        <v>7221</v>
      </c>
      <c r="C2715">
        <v>31</v>
      </c>
      <c r="D2715" t="s">
        <v>7952</v>
      </c>
      <c r="E2715" t="s">
        <v>6584</v>
      </c>
      <c r="F2715" t="s">
        <v>1691</v>
      </c>
      <c r="G2715">
        <v>16</v>
      </c>
    </row>
    <row r="2716" spans="1:7" x14ac:dyDescent="0.3">
      <c r="A2716">
        <v>3326</v>
      </c>
      <c r="B2716" t="s">
        <v>7257</v>
      </c>
      <c r="C2716">
        <v>29</v>
      </c>
      <c r="D2716" t="s">
        <v>7952</v>
      </c>
      <c r="E2716" t="s">
        <v>6584</v>
      </c>
      <c r="F2716" t="s">
        <v>1691</v>
      </c>
      <c r="G2716">
        <v>16</v>
      </c>
    </row>
    <row r="2717" spans="1:7" x14ac:dyDescent="0.3">
      <c r="A2717">
        <v>3386</v>
      </c>
      <c r="B2717" t="s">
        <v>7317</v>
      </c>
      <c r="C2717">
        <v>62</v>
      </c>
      <c r="D2717" t="s">
        <v>3922</v>
      </c>
      <c r="E2717" t="s">
        <v>6584</v>
      </c>
      <c r="F2717" t="s">
        <v>1691</v>
      </c>
      <c r="G2717">
        <v>16</v>
      </c>
    </row>
    <row r="2718" spans="1:7" x14ac:dyDescent="0.3">
      <c r="A2718">
        <v>3414</v>
      </c>
      <c r="B2718" t="s">
        <v>7345</v>
      </c>
      <c r="C2718">
        <v>34</v>
      </c>
      <c r="D2718" t="s">
        <v>7952</v>
      </c>
      <c r="E2718" t="s">
        <v>6584</v>
      </c>
      <c r="F2718" t="s">
        <v>1691</v>
      </c>
      <c r="G2718">
        <v>16</v>
      </c>
    </row>
    <row r="2719" spans="1:7" x14ac:dyDescent="0.3">
      <c r="A2719">
        <v>3498</v>
      </c>
      <c r="B2719" t="s">
        <v>7429</v>
      </c>
      <c r="C2719">
        <v>35</v>
      </c>
      <c r="D2719" t="s">
        <v>7952</v>
      </c>
      <c r="E2719" t="s">
        <v>6584</v>
      </c>
      <c r="F2719" t="s">
        <v>1691</v>
      </c>
      <c r="G2719">
        <v>16</v>
      </c>
    </row>
    <row r="2720" spans="1:7" x14ac:dyDescent="0.3">
      <c r="A2720">
        <v>3516</v>
      </c>
      <c r="B2720" t="s">
        <v>7447</v>
      </c>
      <c r="C2720">
        <v>19</v>
      </c>
      <c r="D2720" t="s">
        <v>3926</v>
      </c>
      <c r="E2720" t="s">
        <v>6584</v>
      </c>
      <c r="F2720" t="s">
        <v>1691</v>
      </c>
      <c r="G2720">
        <v>16</v>
      </c>
    </row>
    <row r="2721" spans="1:7" x14ac:dyDescent="0.3">
      <c r="A2721">
        <v>3677</v>
      </c>
      <c r="B2721" t="s">
        <v>7608</v>
      </c>
      <c r="C2721">
        <v>19</v>
      </c>
      <c r="D2721" t="s">
        <v>3926</v>
      </c>
      <c r="E2721" t="s">
        <v>6584</v>
      </c>
      <c r="F2721" t="s">
        <v>1691</v>
      </c>
      <c r="G2721">
        <v>16</v>
      </c>
    </row>
    <row r="2722" spans="1:7" x14ac:dyDescent="0.3">
      <c r="A2722">
        <v>3832</v>
      </c>
      <c r="B2722" t="s">
        <v>7763</v>
      </c>
      <c r="C2722">
        <v>36</v>
      </c>
      <c r="D2722" t="s">
        <v>7952</v>
      </c>
      <c r="E2722" t="s">
        <v>6584</v>
      </c>
      <c r="F2722" t="s">
        <v>1691</v>
      </c>
      <c r="G2722">
        <v>16</v>
      </c>
    </row>
    <row r="2723" spans="1:7" x14ac:dyDescent="0.3">
      <c r="A2723">
        <v>43</v>
      </c>
      <c r="B2723" t="s">
        <v>3973</v>
      </c>
      <c r="C2723">
        <v>20</v>
      </c>
      <c r="D2723" t="s">
        <v>3926</v>
      </c>
      <c r="E2723" t="s">
        <v>3923</v>
      </c>
      <c r="F2723" t="s">
        <v>7</v>
      </c>
      <c r="G2723">
        <v>15</v>
      </c>
    </row>
    <row r="2724" spans="1:7" x14ac:dyDescent="0.3">
      <c r="A2724">
        <v>90</v>
      </c>
      <c r="B2724" t="s">
        <v>4020</v>
      </c>
      <c r="C2724">
        <v>47</v>
      </c>
      <c r="D2724" t="s">
        <v>7951</v>
      </c>
      <c r="E2724" t="s">
        <v>3923</v>
      </c>
      <c r="F2724" t="s">
        <v>7</v>
      </c>
      <c r="G2724">
        <v>15</v>
      </c>
    </row>
    <row r="2725" spans="1:7" x14ac:dyDescent="0.3">
      <c r="A2725">
        <v>195</v>
      </c>
      <c r="B2725" t="s">
        <v>4125</v>
      </c>
      <c r="C2725">
        <v>51</v>
      </c>
      <c r="D2725" t="s">
        <v>7951</v>
      </c>
      <c r="E2725" t="s">
        <v>3923</v>
      </c>
      <c r="F2725" t="s">
        <v>7</v>
      </c>
      <c r="G2725">
        <v>15</v>
      </c>
    </row>
    <row r="2726" spans="1:7" x14ac:dyDescent="0.3">
      <c r="A2726">
        <v>202</v>
      </c>
      <c r="B2726" t="s">
        <v>4132</v>
      </c>
      <c r="C2726">
        <v>69</v>
      </c>
      <c r="D2726" t="s">
        <v>3922</v>
      </c>
      <c r="E2726" t="s">
        <v>3923</v>
      </c>
      <c r="F2726" t="s">
        <v>7</v>
      </c>
      <c r="G2726">
        <v>15</v>
      </c>
    </row>
    <row r="2727" spans="1:7" x14ac:dyDescent="0.3">
      <c r="A2727">
        <v>254</v>
      </c>
      <c r="B2727" t="s">
        <v>4184</v>
      </c>
      <c r="C2727">
        <v>52</v>
      </c>
      <c r="D2727" t="s">
        <v>7951</v>
      </c>
      <c r="E2727" t="s">
        <v>3923</v>
      </c>
      <c r="F2727" t="s">
        <v>7</v>
      </c>
      <c r="G2727">
        <v>15</v>
      </c>
    </row>
    <row r="2728" spans="1:7" x14ac:dyDescent="0.3">
      <c r="A2728">
        <v>265</v>
      </c>
      <c r="B2728" t="s">
        <v>4195</v>
      </c>
      <c r="C2728">
        <v>36</v>
      </c>
      <c r="D2728" t="s">
        <v>7952</v>
      </c>
      <c r="E2728" t="s">
        <v>3923</v>
      </c>
      <c r="F2728" t="s">
        <v>7</v>
      </c>
      <c r="G2728">
        <v>15</v>
      </c>
    </row>
    <row r="2729" spans="1:7" x14ac:dyDescent="0.3">
      <c r="A2729">
        <v>334</v>
      </c>
      <c r="B2729" t="s">
        <v>4264</v>
      </c>
      <c r="C2729">
        <v>39</v>
      </c>
      <c r="D2729" t="s">
        <v>7952</v>
      </c>
      <c r="E2729" t="s">
        <v>3923</v>
      </c>
      <c r="F2729" t="s">
        <v>7</v>
      </c>
      <c r="G2729">
        <v>15</v>
      </c>
    </row>
    <row r="2730" spans="1:7" x14ac:dyDescent="0.3">
      <c r="A2730">
        <v>406</v>
      </c>
      <c r="B2730" t="s">
        <v>4336</v>
      </c>
      <c r="C2730">
        <v>41</v>
      </c>
      <c r="D2730" t="s">
        <v>7952</v>
      </c>
      <c r="E2730" t="s">
        <v>3923</v>
      </c>
      <c r="F2730" t="s">
        <v>7</v>
      </c>
      <c r="G2730">
        <v>15</v>
      </c>
    </row>
    <row r="2731" spans="1:7" x14ac:dyDescent="0.3">
      <c r="A2731">
        <v>412</v>
      </c>
      <c r="B2731" t="s">
        <v>4342</v>
      </c>
      <c r="C2731">
        <v>59</v>
      </c>
      <c r="D2731" t="s">
        <v>3922</v>
      </c>
      <c r="E2731" t="s">
        <v>3923</v>
      </c>
      <c r="F2731" t="s">
        <v>7</v>
      </c>
      <c r="G2731">
        <v>15</v>
      </c>
    </row>
    <row r="2732" spans="1:7" x14ac:dyDescent="0.3">
      <c r="A2732">
        <v>447</v>
      </c>
      <c r="B2732" t="s">
        <v>4377</v>
      </c>
      <c r="C2732">
        <v>19</v>
      </c>
      <c r="D2732" t="s">
        <v>3926</v>
      </c>
      <c r="E2732" t="s">
        <v>3923</v>
      </c>
      <c r="F2732" t="s">
        <v>7</v>
      </c>
      <c r="G2732">
        <v>15</v>
      </c>
    </row>
    <row r="2733" spans="1:7" x14ac:dyDescent="0.3">
      <c r="A2733">
        <v>475</v>
      </c>
      <c r="B2733" t="s">
        <v>4405</v>
      </c>
      <c r="C2733">
        <v>62</v>
      </c>
      <c r="D2733" t="s">
        <v>3922</v>
      </c>
      <c r="E2733" t="s">
        <v>3923</v>
      </c>
      <c r="F2733" t="s">
        <v>7</v>
      </c>
      <c r="G2733">
        <v>15</v>
      </c>
    </row>
    <row r="2734" spans="1:7" x14ac:dyDescent="0.3">
      <c r="A2734">
        <v>554</v>
      </c>
      <c r="B2734" t="s">
        <v>4484</v>
      </c>
      <c r="C2734">
        <v>63</v>
      </c>
      <c r="D2734" t="s">
        <v>3922</v>
      </c>
      <c r="E2734" t="s">
        <v>3923</v>
      </c>
      <c r="F2734" t="s">
        <v>7</v>
      </c>
      <c r="G2734">
        <v>15</v>
      </c>
    </row>
    <row r="2735" spans="1:7" x14ac:dyDescent="0.3">
      <c r="A2735">
        <v>646</v>
      </c>
      <c r="B2735" t="s">
        <v>4576</v>
      </c>
      <c r="C2735">
        <v>62</v>
      </c>
      <c r="D2735" t="s">
        <v>3922</v>
      </c>
      <c r="E2735" t="s">
        <v>3923</v>
      </c>
      <c r="F2735" t="s">
        <v>7</v>
      </c>
      <c r="G2735">
        <v>15</v>
      </c>
    </row>
    <row r="2736" spans="1:7" x14ac:dyDescent="0.3">
      <c r="A2736">
        <v>696</v>
      </c>
      <c r="B2736" t="s">
        <v>4626</v>
      </c>
      <c r="C2736">
        <v>30</v>
      </c>
      <c r="D2736" t="s">
        <v>7952</v>
      </c>
      <c r="E2736" t="s">
        <v>3923</v>
      </c>
      <c r="F2736" t="s">
        <v>7</v>
      </c>
      <c r="G2736">
        <v>15</v>
      </c>
    </row>
    <row r="2737" spans="1:7" x14ac:dyDescent="0.3">
      <c r="A2737">
        <v>783</v>
      </c>
      <c r="B2737" t="s">
        <v>4713</v>
      </c>
      <c r="C2737">
        <v>28</v>
      </c>
      <c r="D2737" t="s">
        <v>7952</v>
      </c>
      <c r="E2737" t="s">
        <v>3923</v>
      </c>
      <c r="F2737" t="s">
        <v>7</v>
      </c>
      <c r="G2737">
        <v>15</v>
      </c>
    </row>
    <row r="2738" spans="1:7" x14ac:dyDescent="0.3">
      <c r="A2738">
        <v>808</v>
      </c>
      <c r="B2738" t="s">
        <v>4738</v>
      </c>
      <c r="C2738">
        <v>27</v>
      </c>
      <c r="D2738" t="s">
        <v>7952</v>
      </c>
      <c r="E2738" t="s">
        <v>3923</v>
      </c>
      <c r="F2738" t="s">
        <v>7</v>
      </c>
      <c r="G2738">
        <v>15</v>
      </c>
    </row>
    <row r="2739" spans="1:7" x14ac:dyDescent="0.3">
      <c r="A2739">
        <v>941</v>
      </c>
      <c r="B2739" t="s">
        <v>4871</v>
      </c>
      <c r="C2739">
        <v>48</v>
      </c>
      <c r="D2739" t="s">
        <v>7951</v>
      </c>
      <c r="E2739" t="s">
        <v>3923</v>
      </c>
      <c r="F2739" t="s">
        <v>7</v>
      </c>
      <c r="G2739">
        <v>15</v>
      </c>
    </row>
    <row r="2740" spans="1:7" x14ac:dyDescent="0.3">
      <c r="A2740">
        <v>972</v>
      </c>
      <c r="B2740" t="s">
        <v>4902</v>
      </c>
      <c r="C2740">
        <v>47</v>
      </c>
      <c r="D2740" t="s">
        <v>7951</v>
      </c>
      <c r="E2740" t="s">
        <v>3923</v>
      </c>
      <c r="F2740" t="s">
        <v>7</v>
      </c>
      <c r="G2740">
        <v>15</v>
      </c>
    </row>
    <row r="2741" spans="1:7" x14ac:dyDescent="0.3">
      <c r="A2741">
        <v>1017</v>
      </c>
      <c r="B2741" t="s">
        <v>4947</v>
      </c>
      <c r="C2741">
        <v>20</v>
      </c>
      <c r="D2741" t="s">
        <v>3926</v>
      </c>
      <c r="E2741" t="s">
        <v>3923</v>
      </c>
      <c r="F2741" t="s">
        <v>7</v>
      </c>
      <c r="G2741">
        <v>15</v>
      </c>
    </row>
    <row r="2742" spans="1:7" x14ac:dyDescent="0.3">
      <c r="A2742">
        <v>1026</v>
      </c>
      <c r="B2742" t="s">
        <v>4956</v>
      </c>
      <c r="C2742">
        <v>60</v>
      </c>
      <c r="D2742" t="s">
        <v>3922</v>
      </c>
      <c r="E2742" t="s">
        <v>3923</v>
      </c>
      <c r="F2742" t="s">
        <v>7</v>
      </c>
      <c r="G2742">
        <v>15</v>
      </c>
    </row>
    <row r="2743" spans="1:7" x14ac:dyDescent="0.3">
      <c r="A2743">
        <v>1172</v>
      </c>
      <c r="B2743" t="s">
        <v>5102</v>
      </c>
      <c r="C2743">
        <v>41</v>
      </c>
      <c r="D2743" t="s">
        <v>7952</v>
      </c>
      <c r="E2743" t="s">
        <v>3923</v>
      </c>
      <c r="F2743" t="s">
        <v>1691</v>
      </c>
      <c r="G2743">
        <v>15</v>
      </c>
    </row>
    <row r="2744" spans="1:7" x14ac:dyDescent="0.3">
      <c r="A2744">
        <v>1216</v>
      </c>
      <c r="B2744" t="s">
        <v>5146</v>
      </c>
      <c r="C2744">
        <v>66</v>
      </c>
      <c r="D2744" t="s">
        <v>3922</v>
      </c>
      <c r="E2744" t="s">
        <v>3923</v>
      </c>
      <c r="F2744" t="s">
        <v>1691</v>
      </c>
      <c r="G2744">
        <v>15</v>
      </c>
    </row>
    <row r="2745" spans="1:7" x14ac:dyDescent="0.3">
      <c r="A2745">
        <v>1243</v>
      </c>
      <c r="B2745" t="s">
        <v>5173</v>
      </c>
      <c r="C2745">
        <v>56</v>
      </c>
      <c r="D2745" t="s">
        <v>7951</v>
      </c>
      <c r="E2745" t="s">
        <v>3923</v>
      </c>
      <c r="F2745" t="s">
        <v>1691</v>
      </c>
      <c r="G2745">
        <v>15</v>
      </c>
    </row>
    <row r="2746" spans="1:7" x14ac:dyDescent="0.3">
      <c r="A2746">
        <v>1324</v>
      </c>
      <c r="B2746" t="s">
        <v>5254</v>
      </c>
      <c r="C2746">
        <v>58</v>
      </c>
      <c r="D2746" t="s">
        <v>3922</v>
      </c>
      <c r="E2746" t="s">
        <v>3923</v>
      </c>
      <c r="F2746" t="s">
        <v>1691</v>
      </c>
      <c r="G2746">
        <v>15</v>
      </c>
    </row>
    <row r="2747" spans="1:7" x14ac:dyDescent="0.3">
      <c r="A2747">
        <v>1347</v>
      </c>
      <c r="B2747" t="s">
        <v>5277</v>
      </c>
      <c r="C2747">
        <v>44</v>
      </c>
      <c r="D2747" t="s">
        <v>7951</v>
      </c>
      <c r="E2747" t="s">
        <v>3923</v>
      </c>
      <c r="F2747" t="s">
        <v>1691</v>
      </c>
      <c r="G2747">
        <v>15</v>
      </c>
    </row>
    <row r="2748" spans="1:7" x14ac:dyDescent="0.3">
      <c r="A2748">
        <v>1407</v>
      </c>
      <c r="B2748" t="s">
        <v>5337</v>
      </c>
      <c r="C2748">
        <v>32</v>
      </c>
      <c r="D2748" t="s">
        <v>7952</v>
      </c>
      <c r="E2748" t="s">
        <v>3923</v>
      </c>
      <c r="F2748" t="s">
        <v>1691</v>
      </c>
      <c r="G2748">
        <v>15</v>
      </c>
    </row>
    <row r="2749" spans="1:7" x14ac:dyDescent="0.3">
      <c r="A2749">
        <v>1471</v>
      </c>
      <c r="B2749" t="s">
        <v>5401</v>
      </c>
      <c r="C2749">
        <v>43</v>
      </c>
      <c r="D2749" t="s">
        <v>7951</v>
      </c>
      <c r="E2749" t="s">
        <v>3923</v>
      </c>
      <c r="F2749" t="s">
        <v>1691</v>
      </c>
      <c r="G2749">
        <v>15</v>
      </c>
    </row>
    <row r="2750" spans="1:7" x14ac:dyDescent="0.3">
      <c r="A2750">
        <v>1491</v>
      </c>
      <c r="B2750" t="s">
        <v>5421</v>
      </c>
      <c r="C2750">
        <v>66</v>
      </c>
      <c r="D2750" t="s">
        <v>3922</v>
      </c>
      <c r="E2750" t="s">
        <v>3923</v>
      </c>
      <c r="F2750" t="s">
        <v>1691</v>
      </c>
      <c r="G2750">
        <v>15</v>
      </c>
    </row>
    <row r="2751" spans="1:7" x14ac:dyDescent="0.3">
      <c r="A2751">
        <v>1597</v>
      </c>
      <c r="B2751" t="s">
        <v>5527</v>
      </c>
      <c r="C2751">
        <v>42</v>
      </c>
      <c r="D2751" t="s">
        <v>7951</v>
      </c>
      <c r="E2751" t="s">
        <v>3923</v>
      </c>
      <c r="F2751" t="s">
        <v>1691</v>
      </c>
      <c r="G2751">
        <v>15</v>
      </c>
    </row>
    <row r="2752" spans="1:7" x14ac:dyDescent="0.3">
      <c r="A2752">
        <v>1606</v>
      </c>
      <c r="B2752" t="s">
        <v>5536</v>
      </c>
      <c r="C2752">
        <v>70</v>
      </c>
      <c r="D2752" t="s">
        <v>3922</v>
      </c>
      <c r="E2752" t="s">
        <v>3923</v>
      </c>
      <c r="F2752" t="s">
        <v>1691</v>
      </c>
      <c r="G2752">
        <v>15</v>
      </c>
    </row>
    <row r="2753" spans="1:7" x14ac:dyDescent="0.3">
      <c r="A2753">
        <v>1673</v>
      </c>
      <c r="B2753" t="s">
        <v>5603</v>
      </c>
      <c r="C2753">
        <v>18</v>
      </c>
      <c r="D2753" t="s">
        <v>3926</v>
      </c>
      <c r="E2753" t="s">
        <v>3923</v>
      </c>
      <c r="F2753" t="s">
        <v>1691</v>
      </c>
      <c r="G2753">
        <v>15</v>
      </c>
    </row>
    <row r="2754" spans="1:7" x14ac:dyDescent="0.3">
      <c r="A2754">
        <v>1715</v>
      </c>
      <c r="B2754" t="s">
        <v>5645</v>
      </c>
      <c r="C2754">
        <v>30</v>
      </c>
      <c r="D2754" t="s">
        <v>7952</v>
      </c>
      <c r="E2754" t="s">
        <v>3923</v>
      </c>
      <c r="F2754" t="s">
        <v>1691</v>
      </c>
      <c r="G2754">
        <v>15</v>
      </c>
    </row>
    <row r="2755" spans="1:7" x14ac:dyDescent="0.3">
      <c r="A2755">
        <v>1885</v>
      </c>
      <c r="B2755" t="s">
        <v>5815</v>
      </c>
      <c r="C2755">
        <v>27</v>
      </c>
      <c r="D2755" t="s">
        <v>7952</v>
      </c>
      <c r="E2755" t="s">
        <v>3923</v>
      </c>
      <c r="F2755" t="s">
        <v>1691</v>
      </c>
      <c r="G2755">
        <v>15</v>
      </c>
    </row>
    <row r="2756" spans="1:7" x14ac:dyDescent="0.3">
      <c r="A2756">
        <v>1991</v>
      </c>
      <c r="B2756" t="s">
        <v>5921</v>
      </c>
      <c r="C2756">
        <v>32</v>
      </c>
      <c r="D2756" t="s">
        <v>7952</v>
      </c>
      <c r="E2756" t="s">
        <v>3923</v>
      </c>
      <c r="F2756" t="s">
        <v>1691</v>
      </c>
      <c r="G2756">
        <v>15</v>
      </c>
    </row>
    <row r="2757" spans="1:7" x14ac:dyDescent="0.3">
      <c r="A2757">
        <v>2050</v>
      </c>
      <c r="B2757" t="s">
        <v>5980</v>
      </c>
      <c r="C2757">
        <v>68</v>
      </c>
      <c r="D2757" t="s">
        <v>3922</v>
      </c>
      <c r="E2757" t="s">
        <v>3923</v>
      </c>
      <c r="F2757" t="s">
        <v>1691</v>
      </c>
      <c r="G2757">
        <v>15</v>
      </c>
    </row>
    <row r="2758" spans="1:7" x14ac:dyDescent="0.3">
      <c r="A2758">
        <v>2063</v>
      </c>
      <c r="B2758" t="s">
        <v>5993</v>
      </c>
      <c r="C2758">
        <v>54</v>
      </c>
      <c r="D2758" t="s">
        <v>7951</v>
      </c>
      <c r="E2758" t="s">
        <v>3923</v>
      </c>
      <c r="F2758" t="s">
        <v>1691</v>
      </c>
      <c r="G2758">
        <v>15</v>
      </c>
    </row>
    <row r="2759" spans="1:7" x14ac:dyDescent="0.3">
      <c r="A2759">
        <v>2112</v>
      </c>
      <c r="B2759" t="s">
        <v>6042</v>
      </c>
      <c r="C2759">
        <v>41</v>
      </c>
      <c r="D2759" t="s">
        <v>7952</v>
      </c>
      <c r="E2759" t="s">
        <v>3923</v>
      </c>
      <c r="F2759" t="s">
        <v>1691</v>
      </c>
      <c r="G2759">
        <v>15</v>
      </c>
    </row>
    <row r="2760" spans="1:7" x14ac:dyDescent="0.3">
      <c r="A2760">
        <v>2133</v>
      </c>
      <c r="B2760" t="s">
        <v>6063</v>
      </c>
      <c r="C2760">
        <v>25</v>
      </c>
      <c r="D2760" t="s">
        <v>3926</v>
      </c>
      <c r="E2760" t="s">
        <v>3923</v>
      </c>
      <c r="F2760" t="s">
        <v>1691</v>
      </c>
      <c r="G2760">
        <v>15</v>
      </c>
    </row>
    <row r="2761" spans="1:7" x14ac:dyDescent="0.3">
      <c r="A2761">
        <v>2217</v>
      </c>
      <c r="B2761" t="s">
        <v>6147</v>
      </c>
      <c r="C2761">
        <v>41</v>
      </c>
      <c r="D2761" t="s">
        <v>7952</v>
      </c>
      <c r="E2761" t="s">
        <v>3923</v>
      </c>
      <c r="F2761" t="s">
        <v>1691</v>
      </c>
      <c r="G2761">
        <v>15</v>
      </c>
    </row>
    <row r="2762" spans="1:7" x14ac:dyDescent="0.3">
      <c r="A2762">
        <v>2269</v>
      </c>
      <c r="B2762" t="s">
        <v>6199</v>
      </c>
      <c r="C2762">
        <v>66</v>
      </c>
      <c r="D2762" t="s">
        <v>3922</v>
      </c>
      <c r="E2762" t="s">
        <v>3923</v>
      </c>
      <c r="F2762" t="s">
        <v>1691</v>
      </c>
      <c r="G2762">
        <v>15</v>
      </c>
    </row>
    <row r="2763" spans="1:7" x14ac:dyDescent="0.3">
      <c r="A2763">
        <v>2311</v>
      </c>
      <c r="B2763" t="s">
        <v>6241</v>
      </c>
      <c r="C2763">
        <v>30</v>
      </c>
      <c r="D2763" t="s">
        <v>7952</v>
      </c>
      <c r="E2763" t="s">
        <v>3923</v>
      </c>
      <c r="F2763" t="s">
        <v>1691</v>
      </c>
      <c r="G2763">
        <v>15</v>
      </c>
    </row>
    <row r="2764" spans="1:7" x14ac:dyDescent="0.3">
      <c r="A2764">
        <v>2445</v>
      </c>
      <c r="B2764" t="s">
        <v>6375</v>
      </c>
      <c r="C2764">
        <v>47</v>
      </c>
      <c r="D2764" t="s">
        <v>7951</v>
      </c>
      <c r="E2764" t="s">
        <v>3923</v>
      </c>
      <c r="F2764" t="s">
        <v>1691</v>
      </c>
      <c r="G2764">
        <v>15</v>
      </c>
    </row>
    <row r="2765" spans="1:7" x14ac:dyDescent="0.3">
      <c r="A2765">
        <v>2492</v>
      </c>
      <c r="B2765" t="s">
        <v>6422</v>
      </c>
      <c r="C2765">
        <v>63</v>
      </c>
      <c r="D2765" t="s">
        <v>3922</v>
      </c>
      <c r="E2765" t="s">
        <v>3923</v>
      </c>
      <c r="F2765" t="s">
        <v>1691</v>
      </c>
      <c r="G2765">
        <v>15</v>
      </c>
    </row>
    <row r="2766" spans="1:7" x14ac:dyDescent="0.3">
      <c r="A2766">
        <v>2623</v>
      </c>
      <c r="B2766" t="s">
        <v>6553</v>
      </c>
      <c r="C2766">
        <v>63</v>
      </c>
      <c r="D2766" t="s">
        <v>3922</v>
      </c>
      <c r="E2766" t="s">
        <v>3923</v>
      </c>
      <c r="F2766" t="s">
        <v>1691</v>
      </c>
      <c r="G2766">
        <v>15</v>
      </c>
    </row>
    <row r="2767" spans="1:7" x14ac:dyDescent="0.3">
      <c r="A2767">
        <v>2675</v>
      </c>
      <c r="B2767" t="s">
        <v>6606</v>
      </c>
      <c r="C2767">
        <v>40</v>
      </c>
      <c r="D2767" t="s">
        <v>7952</v>
      </c>
      <c r="E2767" t="s">
        <v>6584</v>
      </c>
      <c r="F2767" t="s">
        <v>1691</v>
      </c>
      <c r="G2767">
        <v>15</v>
      </c>
    </row>
    <row r="2768" spans="1:7" x14ac:dyDescent="0.3">
      <c r="A2768">
        <v>2750</v>
      </c>
      <c r="B2768" t="s">
        <v>6681</v>
      </c>
      <c r="C2768">
        <v>64</v>
      </c>
      <c r="D2768" t="s">
        <v>3922</v>
      </c>
      <c r="E2768" t="s">
        <v>6584</v>
      </c>
      <c r="F2768" t="s">
        <v>1691</v>
      </c>
      <c r="G2768">
        <v>15</v>
      </c>
    </row>
    <row r="2769" spans="1:7" x14ac:dyDescent="0.3">
      <c r="A2769">
        <v>2847</v>
      </c>
      <c r="B2769" t="s">
        <v>6778</v>
      </c>
      <c r="C2769">
        <v>50</v>
      </c>
      <c r="D2769" t="s">
        <v>7951</v>
      </c>
      <c r="E2769" t="s">
        <v>6584</v>
      </c>
      <c r="F2769" t="s">
        <v>1691</v>
      </c>
      <c r="G2769">
        <v>15</v>
      </c>
    </row>
    <row r="2770" spans="1:7" x14ac:dyDescent="0.3">
      <c r="A2770">
        <v>2909</v>
      </c>
      <c r="B2770" t="s">
        <v>6840</v>
      </c>
      <c r="C2770">
        <v>43</v>
      </c>
      <c r="D2770" t="s">
        <v>7951</v>
      </c>
      <c r="E2770" t="s">
        <v>6584</v>
      </c>
      <c r="F2770" t="s">
        <v>1691</v>
      </c>
      <c r="G2770">
        <v>15</v>
      </c>
    </row>
    <row r="2771" spans="1:7" x14ac:dyDescent="0.3">
      <c r="A2771">
        <v>2928</v>
      </c>
      <c r="B2771" t="s">
        <v>6859</v>
      </c>
      <c r="C2771">
        <v>45</v>
      </c>
      <c r="D2771" t="s">
        <v>7951</v>
      </c>
      <c r="E2771" t="s">
        <v>6584</v>
      </c>
      <c r="F2771" t="s">
        <v>1691</v>
      </c>
      <c r="G2771">
        <v>15</v>
      </c>
    </row>
    <row r="2772" spans="1:7" x14ac:dyDescent="0.3">
      <c r="A2772">
        <v>2938</v>
      </c>
      <c r="B2772" t="s">
        <v>6869</v>
      </c>
      <c r="C2772">
        <v>28</v>
      </c>
      <c r="D2772" t="s">
        <v>7952</v>
      </c>
      <c r="E2772" t="s">
        <v>6584</v>
      </c>
      <c r="F2772" t="s">
        <v>1691</v>
      </c>
      <c r="G2772">
        <v>15</v>
      </c>
    </row>
    <row r="2773" spans="1:7" x14ac:dyDescent="0.3">
      <c r="A2773">
        <v>2939</v>
      </c>
      <c r="B2773" t="s">
        <v>6870</v>
      </c>
      <c r="C2773">
        <v>28</v>
      </c>
      <c r="D2773" t="s">
        <v>7952</v>
      </c>
      <c r="E2773" t="s">
        <v>6584</v>
      </c>
      <c r="F2773" t="s">
        <v>1691</v>
      </c>
      <c r="G2773">
        <v>15</v>
      </c>
    </row>
    <row r="2774" spans="1:7" x14ac:dyDescent="0.3">
      <c r="A2774">
        <v>2950</v>
      </c>
      <c r="B2774" t="s">
        <v>6881</v>
      </c>
      <c r="C2774">
        <v>25</v>
      </c>
      <c r="D2774" t="s">
        <v>3926</v>
      </c>
      <c r="E2774" t="s">
        <v>6584</v>
      </c>
      <c r="F2774" t="s">
        <v>1691</v>
      </c>
      <c r="G2774">
        <v>15</v>
      </c>
    </row>
    <row r="2775" spans="1:7" x14ac:dyDescent="0.3">
      <c r="A2775">
        <v>2955</v>
      </c>
      <c r="B2775" t="s">
        <v>6886</v>
      </c>
      <c r="C2775">
        <v>33</v>
      </c>
      <c r="D2775" t="s">
        <v>7952</v>
      </c>
      <c r="E2775" t="s">
        <v>6584</v>
      </c>
      <c r="F2775" t="s">
        <v>1691</v>
      </c>
      <c r="G2775">
        <v>15</v>
      </c>
    </row>
    <row r="2776" spans="1:7" x14ac:dyDescent="0.3">
      <c r="A2776">
        <v>3011</v>
      </c>
      <c r="B2776" t="s">
        <v>6942</v>
      </c>
      <c r="C2776">
        <v>70</v>
      </c>
      <c r="D2776" t="s">
        <v>3922</v>
      </c>
      <c r="E2776" t="s">
        <v>6584</v>
      </c>
      <c r="F2776" t="s">
        <v>1691</v>
      </c>
      <c r="G2776">
        <v>15</v>
      </c>
    </row>
    <row r="2777" spans="1:7" x14ac:dyDescent="0.3">
      <c r="A2777">
        <v>3020</v>
      </c>
      <c r="B2777" t="s">
        <v>6951</v>
      </c>
      <c r="C2777">
        <v>19</v>
      </c>
      <c r="D2777" t="s">
        <v>3926</v>
      </c>
      <c r="E2777" t="s">
        <v>6584</v>
      </c>
      <c r="F2777" t="s">
        <v>1691</v>
      </c>
      <c r="G2777">
        <v>15</v>
      </c>
    </row>
    <row r="2778" spans="1:7" x14ac:dyDescent="0.3">
      <c r="A2778">
        <v>3057</v>
      </c>
      <c r="B2778" t="s">
        <v>6988</v>
      </c>
      <c r="C2778">
        <v>69</v>
      </c>
      <c r="D2778" t="s">
        <v>3922</v>
      </c>
      <c r="E2778" t="s">
        <v>6584</v>
      </c>
      <c r="F2778" t="s">
        <v>1691</v>
      </c>
      <c r="G2778">
        <v>15</v>
      </c>
    </row>
    <row r="2779" spans="1:7" x14ac:dyDescent="0.3">
      <c r="A2779">
        <v>3091</v>
      </c>
      <c r="B2779" t="s">
        <v>7022</v>
      </c>
      <c r="C2779">
        <v>29</v>
      </c>
      <c r="D2779" t="s">
        <v>7952</v>
      </c>
      <c r="E2779" t="s">
        <v>6584</v>
      </c>
      <c r="F2779" t="s">
        <v>1691</v>
      </c>
      <c r="G2779">
        <v>15</v>
      </c>
    </row>
    <row r="2780" spans="1:7" x14ac:dyDescent="0.3">
      <c r="A2780">
        <v>3149</v>
      </c>
      <c r="B2780" t="s">
        <v>7080</v>
      </c>
      <c r="C2780">
        <v>37</v>
      </c>
      <c r="D2780" t="s">
        <v>7952</v>
      </c>
      <c r="E2780" t="s">
        <v>6584</v>
      </c>
      <c r="F2780" t="s">
        <v>1691</v>
      </c>
      <c r="G2780">
        <v>15</v>
      </c>
    </row>
    <row r="2781" spans="1:7" x14ac:dyDescent="0.3">
      <c r="A2781">
        <v>3251</v>
      </c>
      <c r="B2781" t="s">
        <v>7182</v>
      </c>
      <c r="C2781">
        <v>23</v>
      </c>
      <c r="D2781" t="s">
        <v>3926</v>
      </c>
      <c r="E2781" t="s">
        <v>6584</v>
      </c>
      <c r="F2781" t="s">
        <v>1691</v>
      </c>
      <c r="G2781">
        <v>15</v>
      </c>
    </row>
    <row r="2782" spans="1:7" x14ac:dyDescent="0.3">
      <c r="A2782">
        <v>3295</v>
      </c>
      <c r="B2782" t="s">
        <v>7226</v>
      </c>
      <c r="C2782">
        <v>62</v>
      </c>
      <c r="D2782" t="s">
        <v>3922</v>
      </c>
      <c r="E2782" t="s">
        <v>6584</v>
      </c>
      <c r="F2782" t="s">
        <v>1691</v>
      </c>
      <c r="G2782">
        <v>15</v>
      </c>
    </row>
    <row r="2783" spans="1:7" x14ac:dyDescent="0.3">
      <c r="A2783">
        <v>3296</v>
      </c>
      <c r="B2783" t="s">
        <v>7227</v>
      </c>
      <c r="C2783">
        <v>70</v>
      </c>
      <c r="D2783" t="s">
        <v>3922</v>
      </c>
      <c r="E2783" t="s">
        <v>6584</v>
      </c>
      <c r="F2783" t="s">
        <v>1691</v>
      </c>
      <c r="G2783">
        <v>15</v>
      </c>
    </row>
    <row r="2784" spans="1:7" x14ac:dyDescent="0.3">
      <c r="A2784">
        <v>3319</v>
      </c>
      <c r="B2784" t="s">
        <v>7250</v>
      </c>
      <c r="C2784">
        <v>45</v>
      </c>
      <c r="D2784" t="s">
        <v>7951</v>
      </c>
      <c r="E2784" t="s">
        <v>6584</v>
      </c>
      <c r="F2784" t="s">
        <v>1691</v>
      </c>
      <c r="G2784">
        <v>15</v>
      </c>
    </row>
    <row r="2785" spans="1:7" x14ac:dyDescent="0.3">
      <c r="A2785">
        <v>3349</v>
      </c>
      <c r="B2785" t="s">
        <v>7280</v>
      </c>
      <c r="C2785">
        <v>28</v>
      </c>
      <c r="D2785" t="s">
        <v>7952</v>
      </c>
      <c r="E2785" t="s">
        <v>6584</v>
      </c>
      <c r="F2785" t="s">
        <v>1691</v>
      </c>
      <c r="G2785">
        <v>15</v>
      </c>
    </row>
    <row r="2786" spans="1:7" x14ac:dyDescent="0.3">
      <c r="A2786">
        <v>3351</v>
      </c>
      <c r="B2786" t="s">
        <v>7282</v>
      </c>
      <c r="C2786">
        <v>45</v>
      </c>
      <c r="D2786" t="s">
        <v>7951</v>
      </c>
      <c r="E2786" t="s">
        <v>6584</v>
      </c>
      <c r="F2786" t="s">
        <v>1691</v>
      </c>
      <c r="G2786">
        <v>15</v>
      </c>
    </row>
    <row r="2787" spans="1:7" x14ac:dyDescent="0.3">
      <c r="A2787">
        <v>3355</v>
      </c>
      <c r="B2787" t="s">
        <v>7286</v>
      </c>
      <c r="C2787">
        <v>42</v>
      </c>
      <c r="D2787" t="s">
        <v>7951</v>
      </c>
      <c r="E2787" t="s">
        <v>6584</v>
      </c>
      <c r="F2787" t="s">
        <v>1691</v>
      </c>
      <c r="G2787">
        <v>15</v>
      </c>
    </row>
    <row r="2788" spans="1:7" x14ac:dyDescent="0.3">
      <c r="A2788">
        <v>3396</v>
      </c>
      <c r="B2788" t="s">
        <v>7327</v>
      </c>
      <c r="C2788">
        <v>44</v>
      </c>
      <c r="D2788" t="s">
        <v>7951</v>
      </c>
      <c r="E2788" t="s">
        <v>6584</v>
      </c>
      <c r="F2788" t="s">
        <v>1691</v>
      </c>
      <c r="G2788">
        <v>15</v>
      </c>
    </row>
    <row r="2789" spans="1:7" x14ac:dyDescent="0.3">
      <c r="A2789">
        <v>3416</v>
      </c>
      <c r="B2789" t="s">
        <v>7347</v>
      </c>
      <c r="C2789">
        <v>38</v>
      </c>
      <c r="D2789" t="s">
        <v>7952</v>
      </c>
      <c r="E2789" t="s">
        <v>6584</v>
      </c>
      <c r="F2789" t="s">
        <v>1691</v>
      </c>
      <c r="G2789">
        <v>15</v>
      </c>
    </row>
    <row r="2790" spans="1:7" x14ac:dyDescent="0.3">
      <c r="A2790">
        <v>3442</v>
      </c>
      <c r="B2790" t="s">
        <v>7373</v>
      </c>
      <c r="C2790">
        <v>64</v>
      </c>
      <c r="D2790" t="s">
        <v>3922</v>
      </c>
      <c r="E2790" t="s">
        <v>6584</v>
      </c>
      <c r="F2790" t="s">
        <v>1691</v>
      </c>
      <c r="G2790">
        <v>15</v>
      </c>
    </row>
    <row r="2791" spans="1:7" x14ac:dyDescent="0.3">
      <c r="A2791">
        <v>3455</v>
      </c>
      <c r="B2791" t="s">
        <v>7386</v>
      </c>
      <c r="C2791">
        <v>55</v>
      </c>
      <c r="D2791" t="s">
        <v>7951</v>
      </c>
      <c r="E2791" t="s">
        <v>6584</v>
      </c>
      <c r="F2791" t="s">
        <v>1691</v>
      </c>
      <c r="G2791">
        <v>15</v>
      </c>
    </row>
    <row r="2792" spans="1:7" x14ac:dyDescent="0.3">
      <c r="A2792">
        <v>3473</v>
      </c>
      <c r="B2792" t="s">
        <v>7404</v>
      </c>
      <c r="C2792">
        <v>31</v>
      </c>
      <c r="D2792" t="s">
        <v>7952</v>
      </c>
      <c r="E2792" t="s">
        <v>6584</v>
      </c>
      <c r="F2792" t="s">
        <v>1691</v>
      </c>
      <c r="G2792">
        <v>15</v>
      </c>
    </row>
    <row r="2793" spans="1:7" x14ac:dyDescent="0.3">
      <c r="A2793">
        <v>3492</v>
      </c>
      <c r="B2793" t="s">
        <v>7423</v>
      </c>
      <c r="C2793">
        <v>22</v>
      </c>
      <c r="D2793" t="s">
        <v>3926</v>
      </c>
      <c r="E2793" t="s">
        <v>6584</v>
      </c>
      <c r="F2793" t="s">
        <v>1691</v>
      </c>
      <c r="G2793">
        <v>15</v>
      </c>
    </row>
    <row r="2794" spans="1:7" x14ac:dyDescent="0.3">
      <c r="A2794">
        <v>3572</v>
      </c>
      <c r="B2794" t="s">
        <v>7503</v>
      </c>
      <c r="C2794">
        <v>70</v>
      </c>
      <c r="D2794" t="s">
        <v>3922</v>
      </c>
      <c r="E2794" t="s">
        <v>6584</v>
      </c>
      <c r="F2794" t="s">
        <v>1691</v>
      </c>
      <c r="G2794">
        <v>15</v>
      </c>
    </row>
    <row r="2795" spans="1:7" x14ac:dyDescent="0.3">
      <c r="A2795">
        <v>3583</v>
      </c>
      <c r="B2795" t="s">
        <v>7514</v>
      </c>
      <c r="C2795">
        <v>23</v>
      </c>
      <c r="D2795" t="s">
        <v>3926</v>
      </c>
      <c r="E2795" t="s">
        <v>6584</v>
      </c>
      <c r="F2795" t="s">
        <v>1691</v>
      </c>
      <c r="G2795">
        <v>15</v>
      </c>
    </row>
    <row r="2796" spans="1:7" x14ac:dyDescent="0.3">
      <c r="A2796">
        <v>1</v>
      </c>
      <c r="B2796" t="s">
        <v>3921</v>
      </c>
      <c r="C2796">
        <v>55</v>
      </c>
      <c r="D2796" t="s">
        <v>7951</v>
      </c>
      <c r="E2796" t="s">
        <v>3923</v>
      </c>
      <c r="F2796" t="s">
        <v>7</v>
      </c>
      <c r="G2796">
        <v>14</v>
      </c>
    </row>
    <row r="2797" spans="1:7" x14ac:dyDescent="0.3">
      <c r="A2797">
        <v>6</v>
      </c>
      <c r="B2797" t="s">
        <v>3932</v>
      </c>
      <c r="C2797">
        <v>46</v>
      </c>
      <c r="D2797" t="s">
        <v>7951</v>
      </c>
      <c r="E2797" t="s">
        <v>3923</v>
      </c>
      <c r="F2797" t="s">
        <v>7</v>
      </c>
      <c r="G2797">
        <v>14</v>
      </c>
    </row>
    <row r="2798" spans="1:7" x14ac:dyDescent="0.3">
      <c r="A2798">
        <v>26</v>
      </c>
      <c r="B2798" t="s">
        <v>3956</v>
      </c>
      <c r="C2798">
        <v>18</v>
      </c>
      <c r="D2798" t="s">
        <v>3926</v>
      </c>
      <c r="E2798" t="s">
        <v>3923</v>
      </c>
      <c r="F2798" t="s">
        <v>7</v>
      </c>
      <c r="G2798">
        <v>14</v>
      </c>
    </row>
    <row r="2799" spans="1:7" x14ac:dyDescent="0.3">
      <c r="A2799">
        <v>30</v>
      </c>
      <c r="B2799" t="s">
        <v>3960</v>
      </c>
      <c r="C2799">
        <v>31</v>
      </c>
      <c r="D2799" t="s">
        <v>7952</v>
      </c>
      <c r="E2799" t="s">
        <v>3923</v>
      </c>
      <c r="F2799" t="s">
        <v>7</v>
      </c>
      <c r="G2799">
        <v>14</v>
      </c>
    </row>
    <row r="2800" spans="1:7" x14ac:dyDescent="0.3">
      <c r="A2800">
        <v>150</v>
      </c>
      <c r="B2800" t="s">
        <v>4080</v>
      </c>
      <c r="C2800">
        <v>38</v>
      </c>
      <c r="D2800" t="s">
        <v>7952</v>
      </c>
      <c r="E2800" t="s">
        <v>3923</v>
      </c>
      <c r="F2800" t="s">
        <v>7</v>
      </c>
      <c r="G2800">
        <v>14</v>
      </c>
    </row>
    <row r="2801" spans="1:7" x14ac:dyDescent="0.3">
      <c r="A2801">
        <v>168</v>
      </c>
      <c r="B2801" t="s">
        <v>4098</v>
      </c>
      <c r="C2801">
        <v>33</v>
      </c>
      <c r="D2801" t="s">
        <v>7952</v>
      </c>
      <c r="E2801" t="s">
        <v>3923</v>
      </c>
      <c r="F2801" t="s">
        <v>7</v>
      </c>
      <c r="G2801">
        <v>14</v>
      </c>
    </row>
    <row r="2802" spans="1:7" x14ac:dyDescent="0.3">
      <c r="A2802">
        <v>223</v>
      </c>
      <c r="B2802" t="s">
        <v>4153</v>
      </c>
      <c r="C2802">
        <v>47</v>
      </c>
      <c r="D2802" t="s">
        <v>7951</v>
      </c>
      <c r="E2802" t="s">
        <v>3923</v>
      </c>
      <c r="F2802" t="s">
        <v>7</v>
      </c>
      <c r="G2802">
        <v>14</v>
      </c>
    </row>
    <row r="2803" spans="1:7" x14ac:dyDescent="0.3">
      <c r="A2803">
        <v>248</v>
      </c>
      <c r="B2803" t="s">
        <v>4178</v>
      </c>
      <c r="C2803">
        <v>29</v>
      </c>
      <c r="D2803" t="s">
        <v>7952</v>
      </c>
      <c r="E2803" t="s">
        <v>3923</v>
      </c>
      <c r="F2803" t="s">
        <v>7</v>
      </c>
      <c r="G2803">
        <v>14</v>
      </c>
    </row>
    <row r="2804" spans="1:7" x14ac:dyDescent="0.3">
      <c r="A2804">
        <v>401</v>
      </c>
      <c r="B2804" t="s">
        <v>4331</v>
      </c>
      <c r="C2804">
        <v>39</v>
      </c>
      <c r="D2804" t="s">
        <v>7952</v>
      </c>
      <c r="E2804" t="s">
        <v>3923</v>
      </c>
      <c r="F2804" t="s">
        <v>7</v>
      </c>
      <c r="G2804">
        <v>14</v>
      </c>
    </row>
    <row r="2805" spans="1:7" x14ac:dyDescent="0.3">
      <c r="A2805">
        <v>420</v>
      </c>
      <c r="B2805" t="s">
        <v>4350</v>
      </c>
      <c r="C2805">
        <v>53</v>
      </c>
      <c r="D2805" t="s">
        <v>7951</v>
      </c>
      <c r="E2805" t="s">
        <v>3923</v>
      </c>
      <c r="F2805" t="s">
        <v>7</v>
      </c>
      <c r="G2805">
        <v>14</v>
      </c>
    </row>
    <row r="2806" spans="1:7" x14ac:dyDescent="0.3">
      <c r="A2806">
        <v>455</v>
      </c>
      <c r="B2806" t="s">
        <v>4385</v>
      </c>
      <c r="C2806">
        <v>37</v>
      </c>
      <c r="D2806" t="s">
        <v>7952</v>
      </c>
      <c r="E2806" t="s">
        <v>3923</v>
      </c>
      <c r="F2806" t="s">
        <v>7</v>
      </c>
      <c r="G2806">
        <v>14</v>
      </c>
    </row>
    <row r="2807" spans="1:7" x14ac:dyDescent="0.3">
      <c r="A2807">
        <v>538</v>
      </c>
      <c r="B2807" t="s">
        <v>4468</v>
      </c>
      <c r="C2807">
        <v>50</v>
      </c>
      <c r="D2807" t="s">
        <v>7951</v>
      </c>
      <c r="E2807" t="s">
        <v>3923</v>
      </c>
      <c r="F2807" t="s">
        <v>7</v>
      </c>
      <c r="G2807">
        <v>14</v>
      </c>
    </row>
    <row r="2808" spans="1:7" x14ac:dyDescent="0.3">
      <c r="A2808">
        <v>637</v>
      </c>
      <c r="B2808" t="s">
        <v>4567</v>
      </c>
      <c r="C2808">
        <v>41</v>
      </c>
      <c r="D2808" t="s">
        <v>7952</v>
      </c>
      <c r="E2808" t="s">
        <v>3923</v>
      </c>
      <c r="F2808" t="s">
        <v>7</v>
      </c>
      <c r="G2808">
        <v>14</v>
      </c>
    </row>
    <row r="2809" spans="1:7" x14ac:dyDescent="0.3">
      <c r="A2809">
        <v>643</v>
      </c>
      <c r="B2809" t="s">
        <v>4573</v>
      </c>
      <c r="C2809">
        <v>64</v>
      </c>
      <c r="D2809" t="s">
        <v>3922</v>
      </c>
      <c r="E2809" t="s">
        <v>3923</v>
      </c>
      <c r="F2809" t="s">
        <v>7</v>
      </c>
      <c r="G2809">
        <v>14</v>
      </c>
    </row>
    <row r="2810" spans="1:7" x14ac:dyDescent="0.3">
      <c r="A2810">
        <v>774</v>
      </c>
      <c r="B2810" t="s">
        <v>4704</v>
      </c>
      <c r="C2810">
        <v>29</v>
      </c>
      <c r="D2810" t="s">
        <v>7952</v>
      </c>
      <c r="E2810" t="s">
        <v>3923</v>
      </c>
      <c r="F2810" t="s">
        <v>7</v>
      </c>
      <c r="G2810">
        <v>14</v>
      </c>
    </row>
    <row r="2811" spans="1:7" x14ac:dyDescent="0.3">
      <c r="A2811">
        <v>814</v>
      </c>
      <c r="B2811" t="s">
        <v>4744</v>
      </c>
      <c r="C2811">
        <v>54</v>
      </c>
      <c r="D2811" t="s">
        <v>7951</v>
      </c>
      <c r="E2811" t="s">
        <v>3923</v>
      </c>
      <c r="F2811" t="s">
        <v>7</v>
      </c>
      <c r="G2811">
        <v>14</v>
      </c>
    </row>
    <row r="2812" spans="1:7" x14ac:dyDescent="0.3">
      <c r="A2812">
        <v>830</v>
      </c>
      <c r="B2812" t="s">
        <v>4760</v>
      </c>
      <c r="C2812">
        <v>42</v>
      </c>
      <c r="D2812" t="s">
        <v>7951</v>
      </c>
      <c r="E2812" t="s">
        <v>3923</v>
      </c>
      <c r="F2812" t="s">
        <v>7</v>
      </c>
      <c r="G2812">
        <v>14</v>
      </c>
    </row>
    <row r="2813" spans="1:7" x14ac:dyDescent="0.3">
      <c r="A2813">
        <v>856</v>
      </c>
      <c r="B2813" t="s">
        <v>4786</v>
      </c>
      <c r="C2813">
        <v>70</v>
      </c>
      <c r="D2813" t="s">
        <v>3922</v>
      </c>
      <c r="E2813" t="s">
        <v>3923</v>
      </c>
      <c r="F2813" t="s">
        <v>7</v>
      </c>
      <c r="G2813">
        <v>14</v>
      </c>
    </row>
    <row r="2814" spans="1:7" x14ac:dyDescent="0.3">
      <c r="A2814">
        <v>880</v>
      </c>
      <c r="B2814" t="s">
        <v>4810</v>
      </c>
      <c r="C2814">
        <v>62</v>
      </c>
      <c r="D2814" t="s">
        <v>3922</v>
      </c>
      <c r="E2814" t="s">
        <v>3923</v>
      </c>
      <c r="F2814" t="s">
        <v>7</v>
      </c>
      <c r="G2814">
        <v>14</v>
      </c>
    </row>
    <row r="2815" spans="1:7" x14ac:dyDescent="0.3">
      <c r="A2815">
        <v>894</v>
      </c>
      <c r="B2815" t="s">
        <v>4824</v>
      </c>
      <c r="C2815">
        <v>33</v>
      </c>
      <c r="D2815" t="s">
        <v>7952</v>
      </c>
      <c r="E2815" t="s">
        <v>3923</v>
      </c>
      <c r="F2815" t="s">
        <v>7</v>
      </c>
      <c r="G2815">
        <v>14</v>
      </c>
    </row>
    <row r="2816" spans="1:7" x14ac:dyDescent="0.3">
      <c r="A2816">
        <v>964</v>
      </c>
      <c r="B2816" t="s">
        <v>4894</v>
      </c>
      <c r="C2816">
        <v>21</v>
      </c>
      <c r="D2816" t="s">
        <v>3926</v>
      </c>
      <c r="E2816" t="s">
        <v>3923</v>
      </c>
      <c r="F2816" t="s">
        <v>7</v>
      </c>
      <c r="G2816">
        <v>14</v>
      </c>
    </row>
    <row r="2817" spans="1:7" x14ac:dyDescent="0.3">
      <c r="A2817">
        <v>1018</v>
      </c>
      <c r="B2817" t="s">
        <v>4948</v>
      </c>
      <c r="C2817">
        <v>21</v>
      </c>
      <c r="D2817" t="s">
        <v>3926</v>
      </c>
      <c r="E2817" t="s">
        <v>3923</v>
      </c>
      <c r="F2817" t="s">
        <v>7</v>
      </c>
      <c r="G2817">
        <v>14</v>
      </c>
    </row>
    <row r="2818" spans="1:7" x14ac:dyDescent="0.3">
      <c r="A2818">
        <v>1203</v>
      </c>
      <c r="B2818" t="s">
        <v>5133</v>
      </c>
      <c r="C2818">
        <v>48</v>
      </c>
      <c r="D2818" t="s">
        <v>7951</v>
      </c>
      <c r="E2818" t="s">
        <v>3923</v>
      </c>
      <c r="F2818" t="s">
        <v>1691</v>
      </c>
      <c r="G2818">
        <v>14</v>
      </c>
    </row>
    <row r="2819" spans="1:7" x14ac:dyDescent="0.3">
      <c r="A2819">
        <v>1212</v>
      </c>
      <c r="B2819" t="s">
        <v>5142</v>
      </c>
      <c r="C2819">
        <v>23</v>
      </c>
      <c r="D2819" t="s">
        <v>3926</v>
      </c>
      <c r="E2819" t="s">
        <v>3923</v>
      </c>
      <c r="F2819" t="s">
        <v>1691</v>
      </c>
      <c r="G2819">
        <v>14</v>
      </c>
    </row>
    <row r="2820" spans="1:7" x14ac:dyDescent="0.3">
      <c r="A2820">
        <v>1214</v>
      </c>
      <c r="B2820" t="s">
        <v>5144</v>
      </c>
      <c r="C2820">
        <v>68</v>
      </c>
      <c r="D2820" t="s">
        <v>3922</v>
      </c>
      <c r="E2820" t="s">
        <v>3923</v>
      </c>
      <c r="F2820" t="s">
        <v>1691</v>
      </c>
      <c r="G2820">
        <v>14</v>
      </c>
    </row>
    <row r="2821" spans="1:7" x14ac:dyDescent="0.3">
      <c r="A2821">
        <v>1267</v>
      </c>
      <c r="B2821" t="s">
        <v>5197</v>
      </c>
      <c r="C2821">
        <v>20</v>
      </c>
      <c r="D2821" t="s">
        <v>3926</v>
      </c>
      <c r="E2821" t="s">
        <v>3923</v>
      </c>
      <c r="F2821" t="s">
        <v>1691</v>
      </c>
      <c r="G2821">
        <v>14</v>
      </c>
    </row>
    <row r="2822" spans="1:7" x14ac:dyDescent="0.3">
      <c r="A2822">
        <v>1299</v>
      </c>
      <c r="B2822" t="s">
        <v>5229</v>
      </c>
      <c r="C2822">
        <v>29</v>
      </c>
      <c r="D2822" t="s">
        <v>7952</v>
      </c>
      <c r="E2822" t="s">
        <v>3923</v>
      </c>
      <c r="F2822" t="s">
        <v>1691</v>
      </c>
      <c r="G2822">
        <v>14</v>
      </c>
    </row>
    <row r="2823" spans="1:7" x14ac:dyDescent="0.3">
      <c r="A2823">
        <v>1309</v>
      </c>
      <c r="B2823" t="s">
        <v>5239</v>
      </c>
      <c r="C2823">
        <v>59</v>
      </c>
      <c r="D2823" t="s">
        <v>3922</v>
      </c>
      <c r="E2823" t="s">
        <v>3923</v>
      </c>
      <c r="F2823" t="s">
        <v>1691</v>
      </c>
      <c r="G2823">
        <v>14</v>
      </c>
    </row>
    <row r="2824" spans="1:7" x14ac:dyDescent="0.3">
      <c r="A2824">
        <v>1317</v>
      </c>
      <c r="B2824" t="s">
        <v>5247</v>
      </c>
      <c r="C2824">
        <v>28</v>
      </c>
      <c r="D2824" t="s">
        <v>7952</v>
      </c>
      <c r="E2824" t="s">
        <v>3923</v>
      </c>
      <c r="F2824" t="s">
        <v>1691</v>
      </c>
      <c r="G2824">
        <v>14</v>
      </c>
    </row>
    <row r="2825" spans="1:7" x14ac:dyDescent="0.3">
      <c r="A2825">
        <v>1345</v>
      </c>
      <c r="B2825" t="s">
        <v>5275</v>
      </c>
      <c r="C2825">
        <v>56</v>
      </c>
      <c r="D2825" t="s">
        <v>7951</v>
      </c>
      <c r="E2825" t="s">
        <v>3923</v>
      </c>
      <c r="F2825" t="s">
        <v>1691</v>
      </c>
      <c r="G2825">
        <v>14</v>
      </c>
    </row>
    <row r="2826" spans="1:7" x14ac:dyDescent="0.3">
      <c r="A2826">
        <v>1394</v>
      </c>
      <c r="B2826" t="s">
        <v>5324</v>
      </c>
      <c r="C2826">
        <v>46</v>
      </c>
      <c r="D2826" t="s">
        <v>7951</v>
      </c>
      <c r="E2826" t="s">
        <v>3923</v>
      </c>
      <c r="F2826" t="s">
        <v>1691</v>
      </c>
      <c r="G2826">
        <v>14</v>
      </c>
    </row>
    <row r="2827" spans="1:7" x14ac:dyDescent="0.3">
      <c r="A2827">
        <v>1438</v>
      </c>
      <c r="B2827" t="s">
        <v>5368</v>
      </c>
      <c r="C2827">
        <v>69</v>
      </c>
      <c r="D2827" t="s">
        <v>3922</v>
      </c>
      <c r="E2827" t="s">
        <v>3923</v>
      </c>
      <c r="F2827" t="s">
        <v>1691</v>
      </c>
      <c r="G2827">
        <v>14</v>
      </c>
    </row>
    <row r="2828" spans="1:7" x14ac:dyDescent="0.3">
      <c r="A2828">
        <v>1519</v>
      </c>
      <c r="B2828" t="s">
        <v>5449</v>
      </c>
      <c r="C2828">
        <v>68</v>
      </c>
      <c r="D2828" t="s">
        <v>3922</v>
      </c>
      <c r="E2828" t="s">
        <v>3923</v>
      </c>
      <c r="F2828" t="s">
        <v>1691</v>
      </c>
      <c r="G2828">
        <v>14</v>
      </c>
    </row>
    <row r="2829" spans="1:7" x14ac:dyDescent="0.3">
      <c r="A2829">
        <v>1541</v>
      </c>
      <c r="B2829" t="s">
        <v>5471</v>
      </c>
      <c r="C2829">
        <v>28</v>
      </c>
      <c r="D2829" t="s">
        <v>7952</v>
      </c>
      <c r="E2829" t="s">
        <v>3923</v>
      </c>
      <c r="F2829" t="s">
        <v>1691</v>
      </c>
      <c r="G2829">
        <v>14</v>
      </c>
    </row>
    <row r="2830" spans="1:7" x14ac:dyDescent="0.3">
      <c r="A2830">
        <v>1655</v>
      </c>
      <c r="B2830" t="s">
        <v>5585</v>
      </c>
      <c r="C2830">
        <v>43</v>
      </c>
      <c r="D2830" t="s">
        <v>7951</v>
      </c>
      <c r="E2830" t="s">
        <v>3923</v>
      </c>
      <c r="F2830" t="s">
        <v>1691</v>
      </c>
      <c r="G2830">
        <v>14</v>
      </c>
    </row>
    <row r="2831" spans="1:7" x14ac:dyDescent="0.3">
      <c r="A2831">
        <v>1682</v>
      </c>
      <c r="B2831" t="s">
        <v>5612</v>
      </c>
      <c r="C2831">
        <v>24</v>
      </c>
      <c r="D2831" t="s">
        <v>3926</v>
      </c>
      <c r="E2831" t="s">
        <v>3923</v>
      </c>
      <c r="F2831" t="s">
        <v>1691</v>
      </c>
      <c r="G2831">
        <v>14</v>
      </c>
    </row>
    <row r="2832" spans="1:7" x14ac:dyDescent="0.3">
      <c r="A2832">
        <v>1719</v>
      </c>
      <c r="B2832" t="s">
        <v>5649</v>
      </c>
      <c r="C2832">
        <v>54</v>
      </c>
      <c r="D2832" t="s">
        <v>7951</v>
      </c>
      <c r="E2832" t="s">
        <v>3923</v>
      </c>
      <c r="F2832" t="s">
        <v>1691</v>
      </c>
      <c r="G2832">
        <v>14</v>
      </c>
    </row>
    <row r="2833" spans="1:7" x14ac:dyDescent="0.3">
      <c r="A2833">
        <v>1723</v>
      </c>
      <c r="B2833" t="s">
        <v>5653</v>
      </c>
      <c r="C2833">
        <v>46</v>
      </c>
      <c r="D2833" t="s">
        <v>7951</v>
      </c>
      <c r="E2833" t="s">
        <v>3923</v>
      </c>
      <c r="F2833" t="s">
        <v>1691</v>
      </c>
      <c r="G2833">
        <v>14</v>
      </c>
    </row>
    <row r="2834" spans="1:7" x14ac:dyDescent="0.3">
      <c r="A2834">
        <v>1753</v>
      </c>
      <c r="B2834" t="s">
        <v>5683</v>
      </c>
      <c r="C2834">
        <v>34</v>
      </c>
      <c r="D2834" t="s">
        <v>7952</v>
      </c>
      <c r="E2834" t="s">
        <v>3923</v>
      </c>
      <c r="F2834" t="s">
        <v>1691</v>
      </c>
      <c r="G2834">
        <v>14</v>
      </c>
    </row>
    <row r="2835" spans="1:7" x14ac:dyDescent="0.3">
      <c r="A2835">
        <v>1757</v>
      </c>
      <c r="B2835" t="s">
        <v>5687</v>
      </c>
      <c r="C2835">
        <v>49</v>
      </c>
      <c r="D2835" t="s">
        <v>7951</v>
      </c>
      <c r="E2835" t="s">
        <v>3923</v>
      </c>
      <c r="F2835" t="s">
        <v>1691</v>
      </c>
      <c r="G2835">
        <v>14</v>
      </c>
    </row>
    <row r="2836" spans="1:7" x14ac:dyDescent="0.3">
      <c r="A2836">
        <v>1872</v>
      </c>
      <c r="B2836" t="s">
        <v>5802</v>
      </c>
      <c r="C2836">
        <v>56</v>
      </c>
      <c r="D2836" t="s">
        <v>7951</v>
      </c>
      <c r="E2836" t="s">
        <v>3923</v>
      </c>
      <c r="F2836" t="s">
        <v>1691</v>
      </c>
      <c r="G2836">
        <v>14</v>
      </c>
    </row>
    <row r="2837" spans="1:7" x14ac:dyDescent="0.3">
      <c r="A2837">
        <v>1875</v>
      </c>
      <c r="B2837" t="s">
        <v>5805</v>
      </c>
      <c r="C2837">
        <v>67</v>
      </c>
      <c r="D2837" t="s">
        <v>3922</v>
      </c>
      <c r="E2837" t="s">
        <v>3923</v>
      </c>
      <c r="F2837" t="s">
        <v>1691</v>
      </c>
      <c r="G2837">
        <v>14</v>
      </c>
    </row>
    <row r="2838" spans="1:7" x14ac:dyDescent="0.3">
      <c r="A2838">
        <v>1906</v>
      </c>
      <c r="B2838" t="s">
        <v>5836</v>
      </c>
      <c r="C2838">
        <v>47</v>
      </c>
      <c r="D2838" t="s">
        <v>7951</v>
      </c>
      <c r="E2838" t="s">
        <v>3923</v>
      </c>
      <c r="F2838" t="s">
        <v>1691</v>
      </c>
      <c r="G2838">
        <v>14</v>
      </c>
    </row>
    <row r="2839" spans="1:7" x14ac:dyDescent="0.3">
      <c r="A2839">
        <v>1987</v>
      </c>
      <c r="B2839" t="s">
        <v>5917</v>
      </c>
      <c r="C2839">
        <v>62</v>
      </c>
      <c r="D2839" t="s">
        <v>3922</v>
      </c>
      <c r="E2839" t="s">
        <v>3923</v>
      </c>
      <c r="F2839" t="s">
        <v>1691</v>
      </c>
      <c r="G2839">
        <v>14</v>
      </c>
    </row>
    <row r="2840" spans="1:7" x14ac:dyDescent="0.3">
      <c r="A2840">
        <v>2042</v>
      </c>
      <c r="B2840" t="s">
        <v>5972</v>
      </c>
      <c r="C2840">
        <v>66</v>
      </c>
      <c r="D2840" t="s">
        <v>3922</v>
      </c>
      <c r="E2840" t="s">
        <v>3923</v>
      </c>
      <c r="F2840" t="s">
        <v>1691</v>
      </c>
      <c r="G2840">
        <v>14</v>
      </c>
    </row>
    <row r="2841" spans="1:7" x14ac:dyDescent="0.3">
      <c r="A2841">
        <v>2052</v>
      </c>
      <c r="B2841" t="s">
        <v>5982</v>
      </c>
      <c r="C2841">
        <v>65</v>
      </c>
      <c r="D2841" t="s">
        <v>3922</v>
      </c>
      <c r="E2841" t="s">
        <v>3923</v>
      </c>
      <c r="F2841" t="s">
        <v>1691</v>
      </c>
      <c r="G2841">
        <v>14</v>
      </c>
    </row>
    <row r="2842" spans="1:7" x14ac:dyDescent="0.3">
      <c r="A2842">
        <v>2055</v>
      </c>
      <c r="B2842" t="s">
        <v>5985</v>
      </c>
      <c r="C2842">
        <v>65</v>
      </c>
      <c r="D2842" t="s">
        <v>3922</v>
      </c>
      <c r="E2842" t="s">
        <v>3923</v>
      </c>
      <c r="F2842" t="s">
        <v>1691</v>
      </c>
      <c r="G2842">
        <v>14</v>
      </c>
    </row>
    <row r="2843" spans="1:7" x14ac:dyDescent="0.3">
      <c r="A2843">
        <v>2071</v>
      </c>
      <c r="B2843" t="s">
        <v>6001</v>
      </c>
      <c r="C2843">
        <v>56</v>
      </c>
      <c r="D2843" t="s">
        <v>7951</v>
      </c>
      <c r="E2843" t="s">
        <v>3923</v>
      </c>
      <c r="F2843" t="s">
        <v>1691</v>
      </c>
      <c r="G2843">
        <v>14</v>
      </c>
    </row>
    <row r="2844" spans="1:7" x14ac:dyDescent="0.3">
      <c r="A2844">
        <v>2180</v>
      </c>
      <c r="B2844" t="s">
        <v>6110</v>
      </c>
      <c r="C2844">
        <v>49</v>
      </c>
      <c r="D2844" t="s">
        <v>7951</v>
      </c>
      <c r="E2844" t="s">
        <v>3923</v>
      </c>
      <c r="F2844" t="s">
        <v>1691</v>
      </c>
      <c r="G2844">
        <v>14</v>
      </c>
    </row>
    <row r="2845" spans="1:7" x14ac:dyDescent="0.3">
      <c r="A2845">
        <v>2233</v>
      </c>
      <c r="B2845" t="s">
        <v>6163</v>
      </c>
      <c r="C2845">
        <v>65</v>
      </c>
      <c r="D2845" t="s">
        <v>3922</v>
      </c>
      <c r="E2845" t="s">
        <v>3923</v>
      </c>
      <c r="F2845" t="s">
        <v>1691</v>
      </c>
      <c r="G2845">
        <v>14</v>
      </c>
    </row>
    <row r="2846" spans="1:7" x14ac:dyDescent="0.3">
      <c r="A2846">
        <v>2345</v>
      </c>
      <c r="B2846" t="s">
        <v>6275</v>
      </c>
      <c r="C2846">
        <v>34</v>
      </c>
      <c r="D2846" t="s">
        <v>7952</v>
      </c>
      <c r="E2846" t="s">
        <v>3923</v>
      </c>
      <c r="F2846" t="s">
        <v>1691</v>
      </c>
      <c r="G2846">
        <v>14</v>
      </c>
    </row>
    <row r="2847" spans="1:7" x14ac:dyDescent="0.3">
      <c r="A2847">
        <v>2387</v>
      </c>
      <c r="B2847" t="s">
        <v>6317</v>
      </c>
      <c r="C2847">
        <v>19</v>
      </c>
      <c r="D2847" t="s">
        <v>3926</v>
      </c>
      <c r="E2847" t="s">
        <v>3923</v>
      </c>
      <c r="F2847" t="s">
        <v>1691</v>
      </c>
      <c r="G2847">
        <v>14</v>
      </c>
    </row>
    <row r="2848" spans="1:7" x14ac:dyDescent="0.3">
      <c r="A2848">
        <v>2388</v>
      </c>
      <c r="B2848" t="s">
        <v>6318</v>
      </c>
      <c r="C2848">
        <v>36</v>
      </c>
      <c r="D2848" t="s">
        <v>7952</v>
      </c>
      <c r="E2848" t="s">
        <v>3923</v>
      </c>
      <c r="F2848" t="s">
        <v>1691</v>
      </c>
      <c r="G2848">
        <v>14</v>
      </c>
    </row>
    <row r="2849" spans="1:7" x14ac:dyDescent="0.3">
      <c r="A2849">
        <v>2415</v>
      </c>
      <c r="B2849" t="s">
        <v>6345</v>
      </c>
      <c r="C2849">
        <v>26</v>
      </c>
      <c r="D2849" t="s">
        <v>7952</v>
      </c>
      <c r="E2849" t="s">
        <v>3923</v>
      </c>
      <c r="F2849" t="s">
        <v>1691</v>
      </c>
      <c r="G2849">
        <v>14</v>
      </c>
    </row>
    <row r="2850" spans="1:7" x14ac:dyDescent="0.3">
      <c r="A2850">
        <v>2460</v>
      </c>
      <c r="B2850" t="s">
        <v>6390</v>
      </c>
      <c r="C2850">
        <v>47</v>
      </c>
      <c r="D2850" t="s">
        <v>7951</v>
      </c>
      <c r="E2850" t="s">
        <v>3923</v>
      </c>
      <c r="F2850" t="s">
        <v>1691</v>
      </c>
      <c r="G2850">
        <v>14</v>
      </c>
    </row>
    <row r="2851" spans="1:7" x14ac:dyDescent="0.3">
      <c r="A2851">
        <v>2614</v>
      </c>
      <c r="B2851" t="s">
        <v>6544</v>
      </c>
      <c r="C2851">
        <v>58</v>
      </c>
      <c r="D2851" t="s">
        <v>3922</v>
      </c>
      <c r="E2851" t="s">
        <v>3923</v>
      </c>
      <c r="F2851" t="s">
        <v>1691</v>
      </c>
      <c r="G2851">
        <v>14</v>
      </c>
    </row>
    <row r="2852" spans="1:7" x14ac:dyDescent="0.3">
      <c r="A2852">
        <v>2633</v>
      </c>
      <c r="B2852" t="s">
        <v>6563</v>
      </c>
      <c r="C2852">
        <v>24</v>
      </c>
      <c r="D2852" t="s">
        <v>3926</v>
      </c>
      <c r="E2852" t="s">
        <v>3923</v>
      </c>
      <c r="F2852" t="s">
        <v>1691</v>
      </c>
      <c r="G2852">
        <v>14</v>
      </c>
    </row>
    <row r="2853" spans="1:7" x14ac:dyDescent="0.3">
      <c r="A2853">
        <v>2649</v>
      </c>
      <c r="B2853" t="s">
        <v>6579</v>
      </c>
      <c r="C2853">
        <v>51</v>
      </c>
      <c r="D2853" t="s">
        <v>7951</v>
      </c>
      <c r="E2853" t="s">
        <v>3923</v>
      </c>
      <c r="F2853" t="s">
        <v>1691</v>
      </c>
      <c r="G2853">
        <v>14</v>
      </c>
    </row>
    <row r="2854" spans="1:7" x14ac:dyDescent="0.3">
      <c r="A2854">
        <v>2650</v>
      </c>
      <c r="B2854" t="s">
        <v>6580</v>
      </c>
      <c r="C2854">
        <v>23</v>
      </c>
      <c r="D2854" t="s">
        <v>3926</v>
      </c>
      <c r="E2854" t="s">
        <v>3923</v>
      </c>
      <c r="F2854" t="s">
        <v>1691</v>
      </c>
      <c r="G2854">
        <v>14</v>
      </c>
    </row>
    <row r="2855" spans="1:7" x14ac:dyDescent="0.3">
      <c r="A2855">
        <v>2667</v>
      </c>
      <c r="B2855" t="s">
        <v>6598</v>
      </c>
      <c r="C2855">
        <v>49</v>
      </c>
      <c r="D2855" t="s">
        <v>7951</v>
      </c>
      <c r="E2855" t="s">
        <v>6584</v>
      </c>
      <c r="F2855" t="s">
        <v>1691</v>
      </c>
      <c r="G2855">
        <v>14</v>
      </c>
    </row>
    <row r="2856" spans="1:7" x14ac:dyDescent="0.3">
      <c r="A2856">
        <v>2780</v>
      </c>
      <c r="B2856" t="s">
        <v>6711</v>
      </c>
      <c r="C2856">
        <v>61</v>
      </c>
      <c r="D2856" t="s">
        <v>3922</v>
      </c>
      <c r="E2856" t="s">
        <v>6584</v>
      </c>
      <c r="F2856" t="s">
        <v>1691</v>
      </c>
      <c r="G2856">
        <v>14</v>
      </c>
    </row>
    <row r="2857" spans="1:7" x14ac:dyDescent="0.3">
      <c r="A2857">
        <v>2792</v>
      </c>
      <c r="B2857" t="s">
        <v>6723</v>
      </c>
      <c r="C2857">
        <v>43</v>
      </c>
      <c r="D2857" t="s">
        <v>7951</v>
      </c>
      <c r="E2857" t="s">
        <v>6584</v>
      </c>
      <c r="F2857" t="s">
        <v>1691</v>
      </c>
      <c r="G2857">
        <v>14</v>
      </c>
    </row>
    <row r="2858" spans="1:7" x14ac:dyDescent="0.3">
      <c r="A2858">
        <v>2801</v>
      </c>
      <c r="B2858" t="s">
        <v>6732</v>
      </c>
      <c r="C2858">
        <v>70</v>
      </c>
      <c r="D2858" t="s">
        <v>3922</v>
      </c>
      <c r="E2858" t="s">
        <v>6584</v>
      </c>
      <c r="F2858" t="s">
        <v>1691</v>
      </c>
      <c r="G2858">
        <v>14</v>
      </c>
    </row>
    <row r="2859" spans="1:7" x14ac:dyDescent="0.3">
      <c r="A2859">
        <v>2815</v>
      </c>
      <c r="B2859" t="s">
        <v>6746</v>
      </c>
      <c r="C2859">
        <v>31</v>
      </c>
      <c r="D2859" t="s">
        <v>7952</v>
      </c>
      <c r="E2859" t="s">
        <v>6584</v>
      </c>
      <c r="F2859" t="s">
        <v>1691</v>
      </c>
      <c r="G2859">
        <v>14</v>
      </c>
    </row>
    <row r="2860" spans="1:7" x14ac:dyDescent="0.3">
      <c r="A2860">
        <v>2876</v>
      </c>
      <c r="B2860" t="s">
        <v>6807</v>
      </c>
      <c r="C2860">
        <v>24</v>
      </c>
      <c r="D2860" t="s">
        <v>3926</v>
      </c>
      <c r="E2860" t="s">
        <v>6584</v>
      </c>
      <c r="F2860" t="s">
        <v>1691</v>
      </c>
      <c r="G2860">
        <v>14</v>
      </c>
    </row>
    <row r="2861" spans="1:7" x14ac:dyDescent="0.3">
      <c r="A2861">
        <v>2886</v>
      </c>
      <c r="B2861" t="s">
        <v>6817</v>
      </c>
      <c r="C2861">
        <v>29</v>
      </c>
      <c r="D2861" t="s">
        <v>7952</v>
      </c>
      <c r="E2861" t="s">
        <v>6584</v>
      </c>
      <c r="F2861" t="s">
        <v>1691</v>
      </c>
      <c r="G2861">
        <v>14</v>
      </c>
    </row>
    <row r="2862" spans="1:7" x14ac:dyDescent="0.3">
      <c r="A2862">
        <v>2906</v>
      </c>
      <c r="B2862" t="s">
        <v>6837</v>
      </c>
      <c r="C2862">
        <v>58</v>
      </c>
      <c r="D2862" t="s">
        <v>3922</v>
      </c>
      <c r="E2862" t="s">
        <v>6584</v>
      </c>
      <c r="F2862" t="s">
        <v>1691</v>
      </c>
      <c r="G2862">
        <v>14</v>
      </c>
    </row>
    <row r="2863" spans="1:7" x14ac:dyDescent="0.3">
      <c r="A2863">
        <v>2931</v>
      </c>
      <c r="B2863" t="s">
        <v>6862</v>
      </c>
      <c r="C2863">
        <v>38</v>
      </c>
      <c r="D2863" t="s">
        <v>7952</v>
      </c>
      <c r="E2863" t="s">
        <v>6584</v>
      </c>
      <c r="F2863" t="s">
        <v>1691</v>
      </c>
      <c r="G2863">
        <v>14</v>
      </c>
    </row>
    <row r="2864" spans="1:7" x14ac:dyDescent="0.3">
      <c r="A2864">
        <v>2952</v>
      </c>
      <c r="B2864" t="s">
        <v>6883</v>
      </c>
      <c r="C2864">
        <v>47</v>
      </c>
      <c r="D2864" t="s">
        <v>7951</v>
      </c>
      <c r="E2864" t="s">
        <v>6584</v>
      </c>
      <c r="F2864" t="s">
        <v>1691</v>
      </c>
      <c r="G2864">
        <v>14</v>
      </c>
    </row>
    <row r="2865" spans="1:7" x14ac:dyDescent="0.3">
      <c r="A2865">
        <v>2980</v>
      </c>
      <c r="B2865" t="s">
        <v>6911</v>
      </c>
      <c r="C2865">
        <v>31</v>
      </c>
      <c r="D2865" t="s">
        <v>7952</v>
      </c>
      <c r="E2865" t="s">
        <v>6584</v>
      </c>
      <c r="F2865" t="s">
        <v>1691</v>
      </c>
      <c r="G2865">
        <v>14</v>
      </c>
    </row>
    <row r="2866" spans="1:7" x14ac:dyDescent="0.3">
      <c r="A2866">
        <v>2995</v>
      </c>
      <c r="B2866" t="s">
        <v>6926</v>
      </c>
      <c r="C2866">
        <v>69</v>
      </c>
      <c r="D2866" t="s">
        <v>3922</v>
      </c>
      <c r="E2866" t="s">
        <v>6584</v>
      </c>
      <c r="F2866" t="s">
        <v>1691</v>
      </c>
      <c r="G2866">
        <v>14</v>
      </c>
    </row>
    <row r="2867" spans="1:7" x14ac:dyDescent="0.3">
      <c r="A2867">
        <v>2998</v>
      </c>
      <c r="B2867" t="s">
        <v>6929</v>
      </c>
      <c r="C2867">
        <v>41</v>
      </c>
      <c r="D2867" t="s">
        <v>7952</v>
      </c>
      <c r="E2867" t="s">
        <v>6584</v>
      </c>
      <c r="F2867" t="s">
        <v>1691</v>
      </c>
      <c r="G2867">
        <v>14</v>
      </c>
    </row>
    <row r="2868" spans="1:7" x14ac:dyDescent="0.3">
      <c r="A2868">
        <v>3043</v>
      </c>
      <c r="B2868" t="s">
        <v>6974</v>
      </c>
      <c r="C2868">
        <v>53</v>
      </c>
      <c r="D2868" t="s">
        <v>7951</v>
      </c>
      <c r="E2868" t="s">
        <v>6584</v>
      </c>
      <c r="F2868" t="s">
        <v>1691</v>
      </c>
      <c r="G2868">
        <v>14</v>
      </c>
    </row>
    <row r="2869" spans="1:7" x14ac:dyDescent="0.3">
      <c r="A2869">
        <v>3093</v>
      </c>
      <c r="B2869" t="s">
        <v>7024</v>
      </c>
      <c r="C2869">
        <v>52</v>
      </c>
      <c r="D2869" t="s">
        <v>7951</v>
      </c>
      <c r="E2869" t="s">
        <v>6584</v>
      </c>
      <c r="F2869" t="s">
        <v>1691</v>
      </c>
      <c r="G2869">
        <v>14</v>
      </c>
    </row>
    <row r="2870" spans="1:7" x14ac:dyDescent="0.3">
      <c r="A2870">
        <v>3138</v>
      </c>
      <c r="B2870" t="s">
        <v>7069</v>
      </c>
      <c r="C2870">
        <v>34</v>
      </c>
      <c r="D2870" t="s">
        <v>7952</v>
      </c>
      <c r="E2870" t="s">
        <v>6584</v>
      </c>
      <c r="F2870" t="s">
        <v>1691</v>
      </c>
      <c r="G2870">
        <v>14</v>
      </c>
    </row>
    <row r="2871" spans="1:7" x14ac:dyDescent="0.3">
      <c r="A2871">
        <v>3169</v>
      </c>
      <c r="B2871" t="s">
        <v>7100</v>
      </c>
      <c r="C2871">
        <v>31</v>
      </c>
      <c r="D2871" t="s">
        <v>7952</v>
      </c>
      <c r="E2871" t="s">
        <v>6584</v>
      </c>
      <c r="F2871" t="s">
        <v>1691</v>
      </c>
      <c r="G2871">
        <v>14</v>
      </c>
    </row>
    <row r="2872" spans="1:7" x14ac:dyDescent="0.3">
      <c r="A2872">
        <v>3184</v>
      </c>
      <c r="B2872" t="s">
        <v>7115</v>
      </c>
      <c r="C2872">
        <v>50</v>
      </c>
      <c r="D2872" t="s">
        <v>7951</v>
      </c>
      <c r="E2872" t="s">
        <v>6584</v>
      </c>
      <c r="F2872" t="s">
        <v>1691</v>
      </c>
      <c r="G2872">
        <v>14</v>
      </c>
    </row>
    <row r="2873" spans="1:7" x14ac:dyDescent="0.3">
      <c r="A2873">
        <v>3204</v>
      </c>
      <c r="B2873" t="s">
        <v>7135</v>
      </c>
      <c r="C2873">
        <v>63</v>
      </c>
      <c r="D2873" t="s">
        <v>3922</v>
      </c>
      <c r="E2873" t="s">
        <v>6584</v>
      </c>
      <c r="F2873" t="s">
        <v>1691</v>
      </c>
      <c r="G2873">
        <v>14</v>
      </c>
    </row>
    <row r="2874" spans="1:7" x14ac:dyDescent="0.3">
      <c r="A2874">
        <v>3208</v>
      </c>
      <c r="B2874" t="s">
        <v>7139</v>
      </c>
      <c r="C2874">
        <v>67</v>
      </c>
      <c r="D2874" t="s">
        <v>3922</v>
      </c>
      <c r="E2874" t="s">
        <v>6584</v>
      </c>
      <c r="F2874" t="s">
        <v>1691</v>
      </c>
      <c r="G2874">
        <v>14</v>
      </c>
    </row>
    <row r="2875" spans="1:7" x14ac:dyDescent="0.3">
      <c r="A2875">
        <v>3275</v>
      </c>
      <c r="B2875" t="s">
        <v>7206</v>
      </c>
      <c r="C2875">
        <v>46</v>
      </c>
      <c r="D2875" t="s">
        <v>7951</v>
      </c>
      <c r="E2875" t="s">
        <v>6584</v>
      </c>
      <c r="F2875" t="s">
        <v>1691</v>
      </c>
      <c r="G2875">
        <v>14</v>
      </c>
    </row>
    <row r="2876" spans="1:7" x14ac:dyDescent="0.3">
      <c r="A2876">
        <v>3373</v>
      </c>
      <c r="B2876" t="s">
        <v>7304</v>
      </c>
      <c r="C2876">
        <v>56</v>
      </c>
      <c r="D2876" t="s">
        <v>7951</v>
      </c>
      <c r="E2876" t="s">
        <v>6584</v>
      </c>
      <c r="F2876" t="s">
        <v>1691</v>
      </c>
      <c r="G2876">
        <v>14</v>
      </c>
    </row>
    <row r="2877" spans="1:7" x14ac:dyDescent="0.3">
      <c r="A2877">
        <v>3496</v>
      </c>
      <c r="B2877" t="s">
        <v>7427</v>
      </c>
      <c r="C2877">
        <v>24</v>
      </c>
      <c r="D2877" t="s">
        <v>3926</v>
      </c>
      <c r="E2877" t="s">
        <v>6584</v>
      </c>
      <c r="F2877" t="s">
        <v>1691</v>
      </c>
      <c r="G2877">
        <v>14</v>
      </c>
    </row>
    <row r="2878" spans="1:7" x14ac:dyDescent="0.3">
      <c r="A2878">
        <v>3511</v>
      </c>
      <c r="B2878" t="s">
        <v>7442</v>
      </c>
      <c r="C2878">
        <v>49</v>
      </c>
      <c r="D2878" t="s">
        <v>7951</v>
      </c>
      <c r="E2878" t="s">
        <v>6584</v>
      </c>
      <c r="F2878" t="s">
        <v>1691</v>
      </c>
      <c r="G2878">
        <v>14</v>
      </c>
    </row>
    <row r="2879" spans="1:7" x14ac:dyDescent="0.3">
      <c r="A2879">
        <v>3520</v>
      </c>
      <c r="B2879" t="s">
        <v>7451</v>
      </c>
      <c r="C2879">
        <v>31</v>
      </c>
      <c r="D2879" t="s">
        <v>7952</v>
      </c>
      <c r="E2879" t="s">
        <v>6584</v>
      </c>
      <c r="F2879" t="s">
        <v>1691</v>
      </c>
      <c r="G2879">
        <v>14</v>
      </c>
    </row>
    <row r="2880" spans="1:7" x14ac:dyDescent="0.3">
      <c r="A2880">
        <v>3567</v>
      </c>
      <c r="B2880" t="s">
        <v>7498</v>
      </c>
      <c r="C2880">
        <v>28</v>
      </c>
      <c r="D2880" t="s">
        <v>7952</v>
      </c>
      <c r="E2880" t="s">
        <v>6584</v>
      </c>
      <c r="F2880" t="s">
        <v>1691</v>
      </c>
      <c r="G2880">
        <v>14</v>
      </c>
    </row>
    <row r="2881" spans="1:7" x14ac:dyDescent="0.3">
      <c r="A2881">
        <v>3569</v>
      </c>
      <c r="B2881" t="s">
        <v>7500</v>
      </c>
      <c r="C2881">
        <v>29</v>
      </c>
      <c r="D2881" t="s">
        <v>7952</v>
      </c>
      <c r="E2881" t="s">
        <v>6584</v>
      </c>
      <c r="F2881" t="s">
        <v>1691</v>
      </c>
      <c r="G2881">
        <v>14</v>
      </c>
    </row>
    <row r="2882" spans="1:7" x14ac:dyDescent="0.3">
      <c r="A2882">
        <v>3596</v>
      </c>
      <c r="B2882" t="s">
        <v>7527</v>
      </c>
      <c r="C2882">
        <v>21</v>
      </c>
      <c r="D2882" t="s">
        <v>3926</v>
      </c>
      <c r="E2882" t="s">
        <v>6584</v>
      </c>
      <c r="F2882" t="s">
        <v>1691</v>
      </c>
      <c r="G2882">
        <v>14</v>
      </c>
    </row>
    <row r="2883" spans="1:7" x14ac:dyDescent="0.3">
      <c r="A2883">
        <v>3766</v>
      </c>
      <c r="B2883" t="s">
        <v>7697</v>
      </c>
      <c r="C2883">
        <v>22</v>
      </c>
      <c r="D2883" t="s">
        <v>3926</v>
      </c>
      <c r="E2883" t="s">
        <v>6584</v>
      </c>
      <c r="F2883" t="s">
        <v>1691</v>
      </c>
      <c r="G2883">
        <v>14</v>
      </c>
    </row>
    <row r="2884" spans="1:7" x14ac:dyDescent="0.3">
      <c r="A2884">
        <v>3804</v>
      </c>
      <c r="B2884" t="s">
        <v>7735</v>
      </c>
      <c r="C2884">
        <v>48</v>
      </c>
      <c r="D2884" t="s">
        <v>7951</v>
      </c>
      <c r="E2884" t="s">
        <v>6584</v>
      </c>
      <c r="F2884" t="s">
        <v>1691</v>
      </c>
      <c r="G2884">
        <v>14</v>
      </c>
    </row>
    <row r="2885" spans="1:7" x14ac:dyDescent="0.3">
      <c r="A2885">
        <v>3812</v>
      </c>
      <c r="B2885" t="s">
        <v>7743</v>
      </c>
      <c r="C2885">
        <v>46</v>
      </c>
      <c r="D2885" t="s">
        <v>7951</v>
      </c>
      <c r="E2885" t="s">
        <v>6584</v>
      </c>
      <c r="F2885" t="s">
        <v>1691</v>
      </c>
      <c r="G2885">
        <v>14</v>
      </c>
    </row>
    <row r="2886" spans="1:7" x14ac:dyDescent="0.3">
      <c r="A2886">
        <v>3840</v>
      </c>
      <c r="B2886" t="s">
        <v>7771</v>
      </c>
      <c r="C2886">
        <v>66</v>
      </c>
      <c r="D2886" t="s">
        <v>3922</v>
      </c>
      <c r="E2886" t="s">
        <v>6584</v>
      </c>
      <c r="F2886" t="s">
        <v>1691</v>
      </c>
      <c r="G2886">
        <v>14</v>
      </c>
    </row>
    <row r="2887" spans="1:7" x14ac:dyDescent="0.3">
      <c r="A2887">
        <v>3889</v>
      </c>
      <c r="B2887" t="s">
        <v>7820</v>
      </c>
      <c r="C2887">
        <v>45</v>
      </c>
      <c r="D2887" t="s">
        <v>7951</v>
      </c>
      <c r="E2887" t="s">
        <v>6584</v>
      </c>
      <c r="F2887" t="s">
        <v>1691</v>
      </c>
      <c r="G2887">
        <v>14</v>
      </c>
    </row>
    <row r="2888" spans="1:7" x14ac:dyDescent="0.3">
      <c r="A2888">
        <v>27</v>
      </c>
      <c r="B2888" t="s">
        <v>3957</v>
      </c>
      <c r="C2888">
        <v>38</v>
      </c>
      <c r="D2888" t="s">
        <v>7952</v>
      </c>
      <c r="E2888" t="s">
        <v>3923</v>
      </c>
      <c r="F2888" t="s">
        <v>7</v>
      </c>
      <c r="G2888">
        <v>13</v>
      </c>
    </row>
    <row r="2889" spans="1:7" x14ac:dyDescent="0.3">
      <c r="A2889">
        <v>93</v>
      </c>
      <c r="B2889" t="s">
        <v>4023</v>
      </c>
      <c r="C2889">
        <v>61</v>
      </c>
      <c r="D2889" t="s">
        <v>3922</v>
      </c>
      <c r="E2889" t="s">
        <v>3923</v>
      </c>
      <c r="F2889" t="s">
        <v>7</v>
      </c>
      <c r="G2889">
        <v>13</v>
      </c>
    </row>
    <row r="2890" spans="1:7" x14ac:dyDescent="0.3">
      <c r="A2890">
        <v>131</v>
      </c>
      <c r="B2890" t="s">
        <v>4061</v>
      </c>
      <c r="C2890">
        <v>44</v>
      </c>
      <c r="D2890" t="s">
        <v>7951</v>
      </c>
      <c r="E2890" t="s">
        <v>3923</v>
      </c>
      <c r="F2890" t="s">
        <v>7</v>
      </c>
      <c r="G2890">
        <v>13</v>
      </c>
    </row>
    <row r="2891" spans="1:7" x14ac:dyDescent="0.3">
      <c r="A2891">
        <v>260</v>
      </c>
      <c r="B2891" t="s">
        <v>4190</v>
      </c>
      <c r="C2891">
        <v>32</v>
      </c>
      <c r="D2891" t="s">
        <v>7952</v>
      </c>
      <c r="E2891" t="s">
        <v>3923</v>
      </c>
      <c r="F2891" t="s">
        <v>7</v>
      </c>
      <c r="G2891">
        <v>13</v>
      </c>
    </row>
    <row r="2892" spans="1:7" x14ac:dyDescent="0.3">
      <c r="A2892">
        <v>276</v>
      </c>
      <c r="B2892" t="s">
        <v>4206</v>
      </c>
      <c r="C2892">
        <v>48</v>
      </c>
      <c r="D2892" t="s">
        <v>7951</v>
      </c>
      <c r="E2892" t="s">
        <v>3923</v>
      </c>
      <c r="F2892" t="s">
        <v>7</v>
      </c>
      <c r="G2892">
        <v>13</v>
      </c>
    </row>
    <row r="2893" spans="1:7" x14ac:dyDescent="0.3">
      <c r="A2893">
        <v>371</v>
      </c>
      <c r="B2893" t="s">
        <v>4301</v>
      </c>
      <c r="C2893">
        <v>59</v>
      </c>
      <c r="D2893" t="s">
        <v>3922</v>
      </c>
      <c r="E2893" t="s">
        <v>3923</v>
      </c>
      <c r="F2893" t="s">
        <v>7</v>
      </c>
      <c r="G2893">
        <v>13</v>
      </c>
    </row>
    <row r="2894" spans="1:7" x14ac:dyDescent="0.3">
      <c r="A2894">
        <v>407</v>
      </c>
      <c r="B2894" t="s">
        <v>4337</v>
      </c>
      <c r="C2894">
        <v>52</v>
      </c>
      <c r="D2894" t="s">
        <v>7951</v>
      </c>
      <c r="E2894" t="s">
        <v>3923</v>
      </c>
      <c r="F2894" t="s">
        <v>7</v>
      </c>
      <c r="G2894">
        <v>13</v>
      </c>
    </row>
    <row r="2895" spans="1:7" x14ac:dyDescent="0.3">
      <c r="A2895">
        <v>712</v>
      </c>
      <c r="B2895" t="s">
        <v>4642</v>
      </c>
      <c r="C2895">
        <v>64</v>
      </c>
      <c r="D2895" t="s">
        <v>3922</v>
      </c>
      <c r="E2895" t="s">
        <v>3923</v>
      </c>
      <c r="F2895" t="s">
        <v>7</v>
      </c>
      <c r="G2895">
        <v>13</v>
      </c>
    </row>
    <row r="2896" spans="1:7" x14ac:dyDescent="0.3">
      <c r="A2896">
        <v>748</v>
      </c>
      <c r="B2896" t="s">
        <v>4678</v>
      </c>
      <c r="C2896">
        <v>51</v>
      </c>
      <c r="D2896" t="s">
        <v>7951</v>
      </c>
      <c r="E2896" t="s">
        <v>3923</v>
      </c>
      <c r="F2896" t="s">
        <v>7</v>
      </c>
      <c r="G2896">
        <v>13</v>
      </c>
    </row>
    <row r="2897" spans="1:7" x14ac:dyDescent="0.3">
      <c r="A2897">
        <v>766</v>
      </c>
      <c r="B2897" t="s">
        <v>4696</v>
      </c>
      <c r="C2897">
        <v>54</v>
      </c>
      <c r="D2897" t="s">
        <v>7951</v>
      </c>
      <c r="E2897" t="s">
        <v>3923</v>
      </c>
      <c r="F2897" t="s">
        <v>7</v>
      </c>
      <c r="G2897">
        <v>13</v>
      </c>
    </row>
    <row r="2898" spans="1:7" x14ac:dyDescent="0.3">
      <c r="A2898">
        <v>767</v>
      </c>
      <c r="B2898" t="s">
        <v>4697</v>
      </c>
      <c r="C2898">
        <v>57</v>
      </c>
      <c r="D2898" t="s">
        <v>7951</v>
      </c>
      <c r="E2898" t="s">
        <v>3923</v>
      </c>
      <c r="F2898" t="s">
        <v>7</v>
      </c>
      <c r="G2898">
        <v>13</v>
      </c>
    </row>
    <row r="2899" spans="1:7" x14ac:dyDescent="0.3">
      <c r="A2899">
        <v>851</v>
      </c>
      <c r="B2899" t="s">
        <v>4781</v>
      </c>
      <c r="C2899">
        <v>68</v>
      </c>
      <c r="D2899" t="s">
        <v>3922</v>
      </c>
      <c r="E2899" t="s">
        <v>3923</v>
      </c>
      <c r="F2899" t="s">
        <v>7</v>
      </c>
      <c r="G2899">
        <v>13</v>
      </c>
    </row>
    <row r="2900" spans="1:7" x14ac:dyDescent="0.3">
      <c r="A2900">
        <v>863</v>
      </c>
      <c r="B2900" t="s">
        <v>4793</v>
      </c>
      <c r="C2900">
        <v>19</v>
      </c>
      <c r="D2900" t="s">
        <v>3926</v>
      </c>
      <c r="E2900" t="s">
        <v>3923</v>
      </c>
      <c r="F2900" t="s">
        <v>7</v>
      </c>
      <c r="G2900">
        <v>13</v>
      </c>
    </row>
    <row r="2901" spans="1:7" x14ac:dyDescent="0.3">
      <c r="A2901">
        <v>923</v>
      </c>
      <c r="B2901" t="s">
        <v>4853</v>
      </c>
      <c r="C2901">
        <v>63</v>
      </c>
      <c r="D2901" t="s">
        <v>3922</v>
      </c>
      <c r="E2901" t="s">
        <v>3923</v>
      </c>
      <c r="F2901" t="s">
        <v>7</v>
      </c>
      <c r="G2901">
        <v>13</v>
      </c>
    </row>
    <row r="2902" spans="1:7" x14ac:dyDescent="0.3">
      <c r="A2902">
        <v>944</v>
      </c>
      <c r="B2902" t="s">
        <v>4874</v>
      </c>
      <c r="C2902">
        <v>32</v>
      </c>
      <c r="D2902" t="s">
        <v>7952</v>
      </c>
      <c r="E2902" t="s">
        <v>3923</v>
      </c>
      <c r="F2902" t="s">
        <v>7</v>
      </c>
      <c r="G2902">
        <v>13</v>
      </c>
    </row>
    <row r="2903" spans="1:7" x14ac:dyDescent="0.3">
      <c r="A2903">
        <v>1037</v>
      </c>
      <c r="B2903" t="s">
        <v>4967</v>
      </c>
      <c r="C2903">
        <v>68</v>
      </c>
      <c r="D2903" t="s">
        <v>3922</v>
      </c>
      <c r="E2903" t="s">
        <v>3923</v>
      </c>
      <c r="F2903" t="s">
        <v>7</v>
      </c>
      <c r="G2903">
        <v>13</v>
      </c>
    </row>
    <row r="2904" spans="1:7" x14ac:dyDescent="0.3">
      <c r="A2904">
        <v>1163</v>
      </c>
      <c r="B2904" t="s">
        <v>5093</v>
      </c>
      <c r="C2904">
        <v>47</v>
      </c>
      <c r="D2904" t="s">
        <v>7951</v>
      </c>
      <c r="E2904" t="s">
        <v>3923</v>
      </c>
      <c r="F2904" t="s">
        <v>1691</v>
      </c>
      <c r="G2904">
        <v>13</v>
      </c>
    </row>
    <row r="2905" spans="1:7" x14ac:dyDescent="0.3">
      <c r="A2905">
        <v>1197</v>
      </c>
      <c r="B2905" t="s">
        <v>5127</v>
      </c>
      <c r="C2905">
        <v>30</v>
      </c>
      <c r="D2905" t="s">
        <v>7952</v>
      </c>
      <c r="E2905" t="s">
        <v>3923</v>
      </c>
      <c r="F2905" t="s">
        <v>1691</v>
      </c>
      <c r="G2905">
        <v>13</v>
      </c>
    </row>
    <row r="2906" spans="1:7" x14ac:dyDescent="0.3">
      <c r="A2906">
        <v>1412</v>
      </c>
      <c r="B2906" t="s">
        <v>5342</v>
      </c>
      <c r="C2906">
        <v>48</v>
      </c>
      <c r="D2906" t="s">
        <v>7951</v>
      </c>
      <c r="E2906" t="s">
        <v>3923</v>
      </c>
      <c r="F2906" t="s">
        <v>1691</v>
      </c>
      <c r="G2906">
        <v>13</v>
      </c>
    </row>
    <row r="2907" spans="1:7" x14ac:dyDescent="0.3">
      <c r="A2907">
        <v>1441</v>
      </c>
      <c r="B2907" t="s">
        <v>5371</v>
      </c>
      <c r="C2907">
        <v>27</v>
      </c>
      <c r="D2907" t="s">
        <v>7952</v>
      </c>
      <c r="E2907" t="s">
        <v>3923</v>
      </c>
      <c r="F2907" t="s">
        <v>1691</v>
      </c>
      <c r="G2907">
        <v>13</v>
      </c>
    </row>
    <row r="2908" spans="1:7" x14ac:dyDescent="0.3">
      <c r="A2908">
        <v>1479</v>
      </c>
      <c r="B2908" t="s">
        <v>5409</v>
      </c>
      <c r="C2908">
        <v>28</v>
      </c>
      <c r="D2908" t="s">
        <v>7952</v>
      </c>
      <c r="E2908" t="s">
        <v>3923</v>
      </c>
      <c r="F2908" t="s">
        <v>1691</v>
      </c>
      <c r="G2908">
        <v>13</v>
      </c>
    </row>
    <row r="2909" spans="1:7" x14ac:dyDescent="0.3">
      <c r="A2909">
        <v>1502</v>
      </c>
      <c r="B2909" t="s">
        <v>5432</v>
      </c>
      <c r="C2909">
        <v>37</v>
      </c>
      <c r="D2909" t="s">
        <v>7952</v>
      </c>
      <c r="E2909" t="s">
        <v>3923</v>
      </c>
      <c r="F2909" t="s">
        <v>1691</v>
      </c>
      <c r="G2909">
        <v>13</v>
      </c>
    </row>
    <row r="2910" spans="1:7" x14ac:dyDescent="0.3">
      <c r="A2910">
        <v>1552</v>
      </c>
      <c r="B2910" t="s">
        <v>5482</v>
      </c>
      <c r="C2910">
        <v>64</v>
      </c>
      <c r="D2910" t="s">
        <v>3922</v>
      </c>
      <c r="E2910" t="s">
        <v>3923</v>
      </c>
      <c r="F2910" t="s">
        <v>1691</v>
      </c>
      <c r="G2910">
        <v>13</v>
      </c>
    </row>
    <row r="2911" spans="1:7" x14ac:dyDescent="0.3">
      <c r="A2911">
        <v>1603</v>
      </c>
      <c r="B2911" t="s">
        <v>5533</v>
      </c>
      <c r="C2911">
        <v>54</v>
      </c>
      <c r="D2911" t="s">
        <v>7951</v>
      </c>
      <c r="E2911" t="s">
        <v>3923</v>
      </c>
      <c r="F2911" t="s">
        <v>1691</v>
      </c>
      <c r="G2911">
        <v>13</v>
      </c>
    </row>
    <row r="2912" spans="1:7" x14ac:dyDescent="0.3">
      <c r="A2912">
        <v>1630</v>
      </c>
      <c r="B2912" t="s">
        <v>5560</v>
      </c>
      <c r="C2912">
        <v>35</v>
      </c>
      <c r="D2912" t="s">
        <v>7952</v>
      </c>
      <c r="E2912" t="s">
        <v>3923</v>
      </c>
      <c r="F2912" t="s">
        <v>1691</v>
      </c>
      <c r="G2912">
        <v>13</v>
      </c>
    </row>
    <row r="2913" spans="1:7" x14ac:dyDescent="0.3">
      <c r="A2913">
        <v>1641</v>
      </c>
      <c r="B2913" t="s">
        <v>5571</v>
      </c>
      <c r="C2913">
        <v>65</v>
      </c>
      <c r="D2913" t="s">
        <v>3922</v>
      </c>
      <c r="E2913" t="s">
        <v>3923</v>
      </c>
      <c r="F2913" t="s">
        <v>1691</v>
      </c>
      <c r="G2913">
        <v>13</v>
      </c>
    </row>
    <row r="2914" spans="1:7" x14ac:dyDescent="0.3">
      <c r="A2914">
        <v>1689</v>
      </c>
      <c r="B2914" t="s">
        <v>5619</v>
      </c>
      <c r="C2914">
        <v>28</v>
      </c>
      <c r="D2914" t="s">
        <v>7952</v>
      </c>
      <c r="E2914" t="s">
        <v>3923</v>
      </c>
      <c r="F2914" t="s">
        <v>1691</v>
      </c>
      <c r="G2914">
        <v>13</v>
      </c>
    </row>
    <row r="2915" spans="1:7" x14ac:dyDescent="0.3">
      <c r="A2915">
        <v>1882</v>
      </c>
      <c r="B2915" t="s">
        <v>5812</v>
      </c>
      <c r="C2915">
        <v>58</v>
      </c>
      <c r="D2915" t="s">
        <v>3922</v>
      </c>
      <c r="E2915" t="s">
        <v>3923</v>
      </c>
      <c r="F2915" t="s">
        <v>1691</v>
      </c>
      <c r="G2915">
        <v>13</v>
      </c>
    </row>
    <row r="2916" spans="1:7" x14ac:dyDescent="0.3">
      <c r="A2916">
        <v>1911</v>
      </c>
      <c r="B2916" t="s">
        <v>5841</v>
      </c>
      <c r="C2916">
        <v>29</v>
      </c>
      <c r="D2916" t="s">
        <v>7952</v>
      </c>
      <c r="E2916" t="s">
        <v>3923</v>
      </c>
      <c r="F2916" t="s">
        <v>1691</v>
      </c>
      <c r="G2916">
        <v>13</v>
      </c>
    </row>
    <row r="2917" spans="1:7" x14ac:dyDescent="0.3">
      <c r="A2917">
        <v>1922</v>
      </c>
      <c r="B2917" t="s">
        <v>5852</v>
      </c>
      <c r="C2917">
        <v>47</v>
      </c>
      <c r="D2917" t="s">
        <v>7951</v>
      </c>
      <c r="E2917" t="s">
        <v>3923</v>
      </c>
      <c r="F2917" t="s">
        <v>1691</v>
      </c>
      <c r="G2917">
        <v>13</v>
      </c>
    </row>
    <row r="2918" spans="1:7" x14ac:dyDescent="0.3">
      <c r="A2918">
        <v>2005</v>
      </c>
      <c r="B2918" t="s">
        <v>5935</v>
      </c>
      <c r="C2918">
        <v>44</v>
      </c>
      <c r="D2918" t="s">
        <v>7951</v>
      </c>
      <c r="E2918" t="s">
        <v>3923</v>
      </c>
      <c r="F2918" t="s">
        <v>1691</v>
      </c>
      <c r="G2918">
        <v>13</v>
      </c>
    </row>
    <row r="2919" spans="1:7" x14ac:dyDescent="0.3">
      <c r="A2919">
        <v>2033</v>
      </c>
      <c r="B2919" t="s">
        <v>5963</v>
      </c>
      <c r="C2919">
        <v>46</v>
      </c>
      <c r="D2919" t="s">
        <v>7951</v>
      </c>
      <c r="E2919" t="s">
        <v>3923</v>
      </c>
      <c r="F2919" t="s">
        <v>1691</v>
      </c>
      <c r="G2919">
        <v>13</v>
      </c>
    </row>
    <row r="2920" spans="1:7" x14ac:dyDescent="0.3">
      <c r="A2920">
        <v>2134</v>
      </c>
      <c r="B2920" t="s">
        <v>6064</v>
      </c>
      <c r="C2920">
        <v>21</v>
      </c>
      <c r="D2920" t="s">
        <v>3926</v>
      </c>
      <c r="E2920" t="s">
        <v>3923</v>
      </c>
      <c r="F2920" t="s">
        <v>1691</v>
      </c>
      <c r="G2920">
        <v>13</v>
      </c>
    </row>
    <row r="2921" spans="1:7" x14ac:dyDescent="0.3">
      <c r="A2921">
        <v>2244</v>
      </c>
      <c r="B2921" t="s">
        <v>6174</v>
      </c>
      <c r="C2921">
        <v>56</v>
      </c>
      <c r="D2921" t="s">
        <v>7951</v>
      </c>
      <c r="E2921" t="s">
        <v>3923</v>
      </c>
      <c r="F2921" t="s">
        <v>1691</v>
      </c>
      <c r="G2921">
        <v>13</v>
      </c>
    </row>
    <row r="2922" spans="1:7" x14ac:dyDescent="0.3">
      <c r="A2922">
        <v>2274</v>
      </c>
      <c r="B2922" t="s">
        <v>6204</v>
      </c>
      <c r="C2922">
        <v>55</v>
      </c>
      <c r="D2922" t="s">
        <v>7951</v>
      </c>
      <c r="E2922" t="s">
        <v>3923</v>
      </c>
      <c r="F2922" t="s">
        <v>1691</v>
      </c>
      <c r="G2922">
        <v>13</v>
      </c>
    </row>
    <row r="2923" spans="1:7" x14ac:dyDescent="0.3">
      <c r="A2923">
        <v>2292</v>
      </c>
      <c r="B2923" t="s">
        <v>6222</v>
      </c>
      <c r="C2923">
        <v>28</v>
      </c>
      <c r="D2923" t="s">
        <v>7952</v>
      </c>
      <c r="E2923" t="s">
        <v>3923</v>
      </c>
      <c r="F2923" t="s">
        <v>1691</v>
      </c>
      <c r="G2923">
        <v>13</v>
      </c>
    </row>
    <row r="2924" spans="1:7" x14ac:dyDescent="0.3">
      <c r="A2924">
        <v>2454</v>
      </c>
      <c r="B2924" t="s">
        <v>6384</v>
      </c>
      <c r="C2924">
        <v>21</v>
      </c>
      <c r="D2924" t="s">
        <v>3926</v>
      </c>
      <c r="E2924" t="s">
        <v>3923</v>
      </c>
      <c r="F2924" t="s">
        <v>1691</v>
      </c>
      <c r="G2924">
        <v>13</v>
      </c>
    </row>
    <row r="2925" spans="1:7" x14ac:dyDescent="0.3">
      <c r="A2925">
        <v>2542</v>
      </c>
      <c r="B2925" t="s">
        <v>6472</v>
      </c>
      <c r="C2925">
        <v>33</v>
      </c>
      <c r="D2925" t="s">
        <v>7952</v>
      </c>
      <c r="E2925" t="s">
        <v>3923</v>
      </c>
      <c r="F2925" t="s">
        <v>1691</v>
      </c>
      <c r="G2925">
        <v>13</v>
      </c>
    </row>
    <row r="2926" spans="1:7" x14ac:dyDescent="0.3">
      <c r="A2926">
        <v>2553</v>
      </c>
      <c r="B2926" t="s">
        <v>6483</v>
      </c>
      <c r="C2926">
        <v>61</v>
      </c>
      <c r="D2926" t="s">
        <v>3922</v>
      </c>
      <c r="E2926" t="s">
        <v>3923</v>
      </c>
      <c r="F2926" t="s">
        <v>1691</v>
      </c>
      <c r="G2926">
        <v>13</v>
      </c>
    </row>
    <row r="2927" spans="1:7" x14ac:dyDescent="0.3">
      <c r="A2927">
        <v>2581</v>
      </c>
      <c r="B2927" t="s">
        <v>6511</v>
      </c>
      <c r="C2927">
        <v>43</v>
      </c>
      <c r="D2927" t="s">
        <v>7951</v>
      </c>
      <c r="E2927" t="s">
        <v>3923</v>
      </c>
      <c r="F2927" t="s">
        <v>1691</v>
      </c>
      <c r="G2927">
        <v>13</v>
      </c>
    </row>
    <row r="2928" spans="1:7" x14ac:dyDescent="0.3">
      <c r="A2928">
        <v>2593</v>
      </c>
      <c r="B2928" t="s">
        <v>6523</v>
      </c>
      <c r="C2928">
        <v>23</v>
      </c>
      <c r="D2928" t="s">
        <v>3926</v>
      </c>
      <c r="E2928" t="s">
        <v>3923</v>
      </c>
      <c r="F2928" t="s">
        <v>1691</v>
      </c>
      <c r="G2928">
        <v>13</v>
      </c>
    </row>
    <row r="2929" spans="1:7" x14ac:dyDescent="0.3">
      <c r="A2929">
        <v>2598</v>
      </c>
      <c r="B2929" t="s">
        <v>6528</v>
      </c>
      <c r="C2929">
        <v>60</v>
      </c>
      <c r="D2929" t="s">
        <v>3922</v>
      </c>
      <c r="E2929" t="s">
        <v>3923</v>
      </c>
      <c r="F2929" t="s">
        <v>1691</v>
      </c>
      <c r="G2929">
        <v>13</v>
      </c>
    </row>
    <row r="2930" spans="1:7" x14ac:dyDescent="0.3">
      <c r="A2930">
        <v>2673</v>
      </c>
      <c r="B2930" t="s">
        <v>6604</v>
      </c>
      <c r="C2930">
        <v>56</v>
      </c>
      <c r="D2930" t="s">
        <v>7951</v>
      </c>
      <c r="E2930" t="s">
        <v>6584</v>
      </c>
      <c r="F2930" t="s">
        <v>1691</v>
      </c>
      <c r="G2930">
        <v>13</v>
      </c>
    </row>
    <row r="2931" spans="1:7" x14ac:dyDescent="0.3">
      <c r="A2931">
        <v>2735</v>
      </c>
      <c r="B2931" t="s">
        <v>6666</v>
      </c>
      <c r="C2931">
        <v>63</v>
      </c>
      <c r="D2931" t="s">
        <v>3922</v>
      </c>
      <c r="E2931" t="s">
        <v>6584</v>
      </c>
      <c r="F2931" t="s">
        <v>1691</v>
      </c>
      <c r="G2931">
        <v>13</v>
      </c>
    </row>
    <row r="2932" spans="1:7" x14ac:dyDescent="0.3">
      <c r="A2932">
        <v>2770</v>
      </c>
      <c r="B2932" t="s">
        <v>6701</v>
      </c>
      <c r="C2932">
        <v>32</v>
      </c>
      <c r="D2932" t="s">
        <v>7952</v>
      </c>
      <c r="E2932" t="s">
        <v>6584</v>
      </c>
      <c r="F2932" t="s">
        <v>1691</v>
      </c>
      <c r="G2932">
        <v>13</v>
      </c>
    </row>
    <row r="2933" spans="1:7" x14ac:dyDescent="0.3">
      <c r="A2933">
        <v>2786</v>
      </c>
      <c r="B2933" t="s">
        <v>6717</v>
      </c>
      <c r="C2933">
        <v>53</v>
      </c>
      <c r="D2933" t="s">
        <v>7951</v>
      </c>
      <c r="E2933" t="s">
        <v>6584</v>
      </c>
      <c r="F2933" t="s">
        <v>1691</v>
      </c>
      <c r="G2933">
        <v>13</v>
      </c>
    </row>
    <row r="2934" spans="1:7" x14ac:dyDescent="0.3">
      <c r="A2934">
        <v>2831</v>
      </c>
      <c r="B2934" t="s">
        <v>6762</v>
      </c>
      <c r="C2934">
        <v>63</v>
      </c>
      <c r="D2934" t="s">
        <v>3922</v>
      </c>
      <c r="E2934" t="s">
        <v>6584</v>
      </c>
      <c r="F2934" t="s">
        <v>1691</v>
      </c>
      <c r="G2934">
        <v>13</v>
      </c>
    </row>
    <row r="2935" spans="1:7" x14ac:dyDescent="0.3">
      <c r="A2935">
        <v>2879</v>
      </c>
      <c r="B2935" t="s">
        <v>6810</v>
      </c>
      <c r="C2935">
        <v>63</v>
      </c>
      <c r="D2935" t="s">
        <v>3922</v>
      </c>
      <c r="E2935" t="s">
        <v>6584</v>
      </c>
      <c r="F2935" t="s">
        <v>1691</v>
      </c>
      <c r="G2935">
        <v>13</v>
      </c>
    </row>
    <row r="2936" spans="1:7" x14ac:dyDescent="0.3">
      <c r="A2936">
        <v>2917</v>
      </c>
      <c r="B2936" t="s">
        <v>6848</v>
      </c>
      <c r="C2936">
        <v>62</v>
      </c>
      <c r="D2936" t="s">
        <v>3922</v>
      </c>
      <c r="E2936" t="s">
        <v>6584</v>
      </c>
      <c r="F2936" t="s">
        <v>1691</v>
      </c>
      <c r="G2936">
        <v>13</v>
      </c>
    </row>
    <row r="2937" spans="1:7" x14ac:dyDescent="0.3">
      <c r="A2937">
        <v>2941</v>
      </c>
      <c r="B2937" t="s">
        <v>6872</v>
      </c>
      <c r="C2937">
        <v>61</v>
      </c>
      <c r="D2937" t="s">
        <v>3922</v>
      </c>
      <c r="E2937" t="s">
        <v>6584</v>
      </c>
      <c r="F2937" t="s">
        <v>1691</v>
      </c>
      <c r="G2937">
        <v>13</v>
      </c>
    </row>
    <row r="2938" spans="1:7" x14ac:dyDescent="0.3">
      <c r="A2938">
        <v>2965</v>
      </c>
      <c r="B2938" t="s">
        <v>6896</v>
      </c>
      <c r="C2938">
        <v>44</v>
      </c>
      <c r="D2938" t="s">
        <v>7951</v>
      </c>
      <c r="E2938" t="s">
        <v>6584</v>
      </c>
      <c r="F2938" t="s">
        <v>1691</v>
      </c>
      <c r="G2938">
        <v>13</v>
      </c>
    </row>
    <row r="2939" spans="1:7" x14ac:dyDescent="0.3">
      <c r="A2939">
        <v>3004</v>
      </c>
      <c r="B2939" t="s">
        <v>6935</v>
      </c>
      <c r="C2939">
        <v>51</v>
      </c>
      <c r="D2939" t="s">
        <v>7951</v>
      </c>
      <c r="E2939" t="s">
        <v>6584</v>
      </c>
      <c r="F2939" t="s">
        <v>1691</v>
      </c>
      <c r="G2939">
        <v>13</v>
      </c>
    </row>
    <row r="2940" spans="1:7" x14ac:dyDescent="0.3">
      <c r="A2940">
        <v>3014</v>
      </c>
      <c r="B2940" t="s">
        <v>6945</v>
      </c>
      <c r="C2940">
        <v>41</v>
      </c>
      <c r="D2940" t="s">
        <v>7952</v>
      </c>
      <c r="E2940" t="s">
        <v>6584</v>
      </c>
      <c r="F2940" t="s">
        <v>1691</v>
      </c>
      <c r="G2940">
        <v>13</v>
      </c>
    </row>
    <row r="2941" spans="1:7" x14ac:dyDescent="0.3">
      <c r="A2941">
        <v>3067</v>
      </c>
      <c r="B2941" t="s">
        <v>6998</v>
      </c>
      <c r="C2941">
        <v>58</v>
      </c>
      <c r="D2941" t="s">
        <v>3922</v>
      </c>
      <c r="E2941" t="s">
        <v>6584</v>
      </c>
      <c r="F2941" t="s">
        <v>1691</v>
      </c>
      <c r="G2941">
        <v>13</v>
      </c>
    </row>
    <row r="2942" spans="1:7" x14ac:dyDescent="0.3">
      <c r="A2942">
        <v>3077</v>
      </c>
      <c r="B2942" t="s">
        <v>7008</v>
      </c>
      <c r="C2942">
        <v>66</v>
      </c>
      <c r="D2942" t="s">
        <v>3922</v>
      </c>
      <c r="E2942" t="s">
        <v>6584</v>
      </c>
      <c r="F2942" t="s">
        <v>1691</v>
      </c>
      <c r="G2942">
        <v>13</v>
      </c>
    </row>
    <row r="2943" spans="1:7" x14ac:dyDescent="0.3">
      <c r="A2943">
        <v>3096</v>
      </c>
      <c r="B2943" t="s">
        <v>7027</v>
      </c>
      <c r="C2943">
        <v>62</v>
      </c>
      <c r="D2943" t="s">
        <v>3922</v>
      </c>
      <c r="E2943" t="s">
        <v>6584</v>
      </c>
      <c r="F2943" t="s">
        <v>1691</v>
      </c>
      <c r="G2943">
        <v>13</v>
      </c>
    </row>
    <row r="2944" spans="1:7" x14ac:dyDescent="0.3">
      <c r="A2944">
        <v>3357</v>
      </c>
      <c r="B2944" t="s">
        <v>7288</v>
      </c>
      <c r="C2944">
        <v>39</v>
      </c>
      <c r="D2944" t="s">
        <v>7952</v>
      </c>
      <c r="E2944" t="s">
        <v>6584</v>
      </c>
      <c r="F2944" t="s">
        <v>1691</v>
      </c>
      <c r="G2944">
        <v>13</v>
      </c>
    </row>
    <row r="2945" spans="1:7" x14ac:dyDescent="0.3">
      <c r="A2945">
        <v>3398</v>
      </c>
      <c r="B2945" t="s">
        <v>7329</v>
      </c>
      <c r="C2945">
        <v>19</v>
      </c>
      <c r="D2945" t="s">
        <v>3926</v>
      </c>
      <c r="E2945" t="s">
        <v>6584</v>
      </c>
      <c r="F2945" t="s">
        <v>1691</v>
      </c>
      <c r="G2945">
        <v>13</v>
      </c>
    </row>
    <row r="2946" spans="1:7" x14ac:dyDescent="0.3">
      <c r="A2946">
        <v>3452</v>
      </c>
      <c r="B2946" t="s">
        <v>7383</v>
      </c>
      <c r="C2946">
        <v>32</v>
      </c>
      <c r="D2946" t="s">
        <v>7952</v>
      </c>
      <c r="E2946" t="s">
        <v>6584</v>
      </c>
      <c r="F2946" t="s">
        <v>1691</v>
      </c>
      <c r="G2946">
        <v>13</v>
      </c>
    </row>
    <row r="2947" spans="1:7" x14ac:dyDescent="0.3">
      <c r="A2947">
        <v>3456</v>
      </c>
      <c r="B2947" t="s">
        <v>7387</v>
      </c>
      <c r="C2947">
        <v>49</v>
      </c>
      <c r="D2947" t="s">
        <v>7951</v>
      </c>
      <c r="E2947" t="s">
        <v>6584</v>
      </c>
      <c r="F2947" t="s">
        <v>1691</v>
      </c>
      <c r="G2947">
        <v>13</v>
      </c>
    </row>
    <row r="2948" spans="1:7" x14ac:dyDescent="0.3">
      <c r="A2948">
        <v>3485</v>
      </c>
      <c r="B2948" t="s">
        <v>7416</v>
      </c>
      <c r="C2948">
        <v>44</v>
      </c>
      <c r="D2948" t="s">
        <v>7951</v>
      </c>
      <c r="E2948" t="s">
        <v>6584</v>
      </c>
      <c r="F2948" t="s">
        <v>1691</v>
      </c>
      <c r="G2948">
        <v>13</v>
      </c>
    </row>
    <row r="2949" spans="1:7" x14ac:dyDescent="0.3">
      <c r="A2949">
        <v>3500</v>
      </c>
      <c r="B2949" t="s">
        <v>7431</v>
      </c>
      <c r="C2949">
        <v>22</v>
      </c>
      <c r="D2949" t="s">
        <v>3926</v>
      </c>
      <c r="E2949" t="s">
        <v>6584</v>
      </c>
      <c r="F2949" t="s">
        <v>1691</v>
      </c>
      <c r="G2949">
        <v>13</v>
      </c>
    </row>
    <row r="2950" spans="1:7" x14ac:dyDescent="0.3">
      <c r="A2950">
        <v>3523</v>
      </c>
      <c r="B2950" t="s">
        <v>7454</v>
      </c>
      <c r="C2950">
        <v>27</v>
      </c>
      <c r="D2950" t="s">
        <v>7952</v>
      </c>
      <c r="E2950" t="s">
        <v>6584</v>
      </c>
      <c r="F2950" t="s">
        <v>1691</v>
      </c>
      <c r="G2950">
        <v>13</v>
      </c>
    </row>
    <row r="2951" spans="1:7" x14ac:dyDescent="0.3">
      <c r="A2951">
        <v>3560</v>
      </c>
      <c r="B2951" t="s">
        <v>7491</v>
      </c>
      <c r="C2951">
        <v>18</v>
      </c>
      <c r="D2951" t="s">
        <v>3926</v>
      </c>
      <c r="E2951" t="s">
        <v>6584</v>
      </c>
      <c r="F2951" t="s">
        <v>1691</v>
      </c>
      <c r="G2951">
        <v>13</v>
      </c>
    </row>
    <row r="2952" spans="1:7" x14ac:dyDescent="0.3">
      <c r="A2952">
        <v>3578</v>
      </c>
      <c r="B2952" t="s">
        <v>7509</v>
      </c>
      <c r="C2952">
        <v>66</v>
      </c>
      <c r="D2952" t="s">
        <v>3922</v>
      </c>
      <c r="E2952" t="s">
        <v>6584</v>
      </c>
      <c r="F2952" t="s">
        <v>1691</v>
      </c>
      <c r="G2952">
        <v>13</v>
      </c>
    </row>
    <row r="2953" spans="1:7" x14ac:dyDescent="0.3">
      <c r="A2953">
        <v>3661</v>
      </c>
      <c r="B2953" t="s">
        <v>7592</v>
      </c>
      <c r="C2953">
        <v>19</v>
      </c>
      <c r="D2953" t="s">
        <v>3926</v>
      </c>
      <c r="E2953" t="s">
        <v>6584</v>
      </c>
      <c r="F2953" t="s">
        <v>1691</v>
      </c>
      <c r="G2953">
        <v>13</v>
      </c>
    </row>
    <row r="2954" spans="1:7" x14ac:dyDescent="0.3">
      <c r="A2954">
        <v>3721</v>
      </c>
      <c r="B2954" t="s">
        <v>7652</v>
      </c>
      <c r="C2954">
        <v>21</v>
      </c>
      <c r="D2954" t="s">
        <v>3926</v>
      </c>
      <c r="E2954" t="s">
        <v>6584</v>
      </c>
      <c r="F2954" t="s">
        <v>1691</v>
      </c>
      <c r="G2954">
        <v>13</v>
      </c>
    </row>
    <row r="2955" spans="1:7" x14ac:dyDescent="0.3">
      <c r="A2955">
        <v>3763</v>
      </c>
      <c r="B2955" t="s">
        <v>7694</v>
      </c>
      <c r="C2955">
        <v>65</v>
      </c>
      <c r="D2955" t="s">
        <v>3922</v>
      </c>
      <c r="E2955" t="s">
        <v>6584</v>
      </c>
      <c r="F2955" t="s">
        <v>1691</v>
      </c>
      <c r="G2955">
        <v>13</v>
      </c>
    </row>
    <row r="2956" spans="1:7" x14ac:dyDescent="0.3">
      <c r="A2956">
        <v>3800</v>
      </c>
      <c r="B2956" t="s">
        <v>7731</v>
      </c>
      <c r="C2956">
        <v>60</v>
      </c>
      <c r="D2956" t="s">
        <v>3922</v>
      </c>
      <c r="E2956" t="s">
        <v>6584</v>
      </c>
      <c r="F2956" t="s">
        <v>1691</v>
      </c>
      <c r="G2956">
        <v>13</v>
      </c>
    </row>
    <row r="2957" spans="1:7" x14ac:dyDescent="0.3">
      <c r="A2957">
        <v>117</v>
      </c>
      <c r="B2957" t="s">
        <v>4047</v>
      </c>
      <c r="C2957">
        <v>55</v>
      </c>
      <c r="D2957" t="s">
        <v>7951</v>
      </c>
      <c r="E2957" t="s">
        <v>3923</v>
      </c>
      <c r="F2957" t="s">
        <v>7</v>
      </c>
      <c r="G2957">
        <v>12</v>
      </c>
    </row>
    <row r="2958" spans="1:7" x14ac:dyDescent="0.3">
      <c r="A2958">
        <v>136</v>
      </c>
      <c r="B2958" t="s">
        <v>4066</v>
      </c>
      <c r="C2958">
        <v>43</v>
      </c>
      <c r="D2958" t="s">
        <v>7951</v>
      </c>
      <c r="E2958" t="s">
        <v>3923</v>
      </c>
      <c r="F2958" t="s">
        <v>7</v>
      </c>
      <c r="G2958">
        <v>12</v>
      </c>
    </row>
    <row r="2959" spans="1:7" x14ac:dyDescent="0.3">
      <c r="A2959">
        <v>181</v>
      </c>
      <c r="B2959" t="s">
        <v>4111</v>
      </c>
      <c r="C2959">
        <v>51</v>
      </c>
      <c r="D2959" t="s">
        <v>7951</v>
      </c>
      <c r="E2959" t="s">
        <v>3923</v>
      </c>
      <c r="F2959" t="s">
        <v>7</v>
      </c>
      <c r="G2959">
        <v>12</v>
      </c>
    </row>
    <row r="2960" spans="1:7" x14ac:dyDescent="0.3">
      <c r="A2960">
        <v>193</v>
      </c>
      <c r="B2960" t="s">
        <v>4123</v>
      </c>
      <c r="C2960">
        <v>46</v>
      </c>
      <c r="D2960" t="s">
        <v>7951</v>
      </c>
      <c r="E2960" t="s">
        <v>3923</v>
      </c>
      <c r="F2960" t="s">
        <v>7</v>
      </c>
      <c r="G2960">
        <v>12</v>
      </c>
    </row>
    <row r="2961" spans="1:7" x14ac:dyDescent="0.3">
      <c r="A2961">
        <v>220</v>
      </c>
      <c r="B2961" t="s">
        <v>4150</v>
      </c>
      <c r="C2961">
        <v>32</v>
      </c>
      <c r="D2961" t="s">
        <v>7952</v>
      </c>
      <c r="E2961" t="s">
        <v>3923</v>
      </c>
      <c r="F2961" t="s">
        <v>7</v>
      </c>
      <c r="G2961">
        <v>12</v>
      </c>
    </row>
    <row r="2962" spans="1:7" x14ac:dyDescent="0.3">
      <c r="A2962">
        <v>225</v>
      </c>
      <c r="B2962" t="s">
        <v>4155</v>
      </c>
      <c r="C2962">
        <v>63</v>
      </c>
      <c r="D2962" t="s">
        <v>3922</v>
      </c>
      <c r="E2962" t="s">
        <v>3923</v>
      </c>
      <c r="F2962" t="s">
        <v>7</v>
      </c>
      <c r="G2962">
        <v>12</v>
      </c>
    </row>
    <row r="2963" spans="1:7" x14ac:dyDescent="0.3">
      <c r="A2963">
        <v>353</v>
      </c>
      <c r="B2963" t="s">
        <v>4283</v>
      </c>
      <c r="C2963">
        <v>27</v>
      </c>
      <c r="D2963" t="s">
        <v>7952</v>
      </c>
      <c r="E2963" t="s">
        <v>3923</v>
      </c>
      <c r="F2963" t="s">
        <v>7</v>
      </c>
      <c r="G2963">
        <v>12</v>
      </c>
    </row>
    <row r="2964" spans="1:7" x14ac:dyDescent="0.3">
      <c r="A2964">
        <v>386</v>
      </c>
      <c r="B2964" t="s">
        <v>4316</v>
      </c>
      <c r="C2964">
        <v>67</v>
      </c>
      <c r="D2964" t="s">
        <v>3922</v>
      </c>
      <c r="E2964" t="s">
        <v>3923</v>
      </c>
      <c r="F2964" t="s">
        <v>7</v>
      </c>
      <c r="G2964">
        <v>12</v>
      </c>
    </row>
    <row r="2965" spans="1:7" x14ac:dyDescent="0.3">
      <c r="A2965">
        <v>404</v>
      </c>
      <c r="B2965" t="s">
        <v>4334</v>
      </c>
      <c r="C2965">
        <v>19</v>
      </c>
      <c r="D2965" t="s">
        <v>3926</v>
      </c>
      <c r="E2965" t="s">
        <v>3923</v>
      </c>
      <c r="F2965" t="s">
        <v>7</v>
      </c>
      <c r="G2965">
        <v>12</v>
      </c>
    </row>
    <row r="2966" spans="1:7" x14ac:dyDescent="0.3">
      <c r="A2966">
        <v>439</v>
      </c>
      <c r="B2966" t="s">
        <v>4369</v>
      </c>
      <c r="C2966">
        <v>52</v>
      </c>
      <c r="D2966" t="s">
        <v>7951</v>
      </c>
      <c r="E2966" t="s">
        <v>3923</v>
      </c>
      <c r="F2966" t="s">
        <v>7</v>
      </c>
      <c r="G2966">
        <v>12</v>
      </c>
    </row>
    <row r="2967" spans="1:7" x14ac:dyDescent="0.3">
      <c r="A2967">
        <v>484</v>
      </c>
      <c r="B2967" t="s">
        <v>4414</v>
      </c>
      <c r="C2967">
        <v>23</v>
      </c>
      <c r="D2967" t="s">
        <v>3926</v>
      </c>
      <c r="E2967" t="s">
        <v>3923</v>
      </c>
      <c r="F2967" t="s">
        <v>7</v>
      </c>
      <c r="G2967">
        <v>12</v>
      </c>
    </row>
    <row r="2968" spans="1:7" x14ac:dyDescent="0.3">
      <c r="A2968">
        <v>551</v>
      </c>
      <c r="B2968" t="s">
        <v>4481</v>
      </c>
      <c r="C2968">
        <v>62</v>
      </c>
      <c r="D2968" t="s">
        <v>3922</v>
      </c>
      <c r="E2968" t="s">
        <v>3923</v>
      </c>
      <c r="F2968" t="s">
        <v>7</v>
      </c>
      <c r="G2968">
        <v>12</v>
      </c>
    </row>
    <row r="2969" spans="1:7" x14ac:dyDescent="0.3">
      <c r="A2969">
        <v>561</v>
      </c>
      <c r="B2969" t="s">
        <v>4491</v>
      </c>
      <c r="C2969">
        <v>25</v>
      </c>
      <c r="D2969" t="s">
        <v>3926</v>
      </c>
      <c r="E2969" t="s">
        <v>3923</v>
      </c>
      <c r="F2969" t="s">
        <v>7</v>
      </c>
      <c r="G2969">
        <v>12</v>
      </c>
    </row>
    <row r="2970" spans="1:7" x14ac:dyDescent="0.3">
      <c r="A2970">
        <v>582</v>
      </c>
      <c r="B2970" t="s">
        <v>4512</v>
      </c>
      <c r="C2970">
        <v>32</v>
      </c>
      <c r="D2970" t="s">
        <v>7952</v>
      </c>
      <c r="E2970" t="s">
        <v>3923</v>
      </c>
      <c r="F2970" t="s">
        <v>7</v>
      </c>
      <c r="G2970">
        <v>12</v>
      </c>
    </row>
    <row r="2971" spans="1:7" x14ac:dyDescent="0.3">
      <c r="A2971">
        <v>651</v>
      </c>
      <c r="B2971" t="s">
        <v>4581</v>
      </c>
      <c r="C2971">
        <v>34</v>
      </c>
      <c r="D2971" t="s">
        <v>7952</v>
      </c>
      <c r="E2971" t="s">
        <v>3923</v>
      </c>
      <c r="F2971" t="s">
        <v>7</v>
      </c>
      <c r="G2971">
        <v>12</v>
      </c>
    </row>
    <row r="2972" spans="1:7" x14ac:dyDescent="0.3">
      <c r="A2972">
        <v>729</v>
      </c>
      <c r="B2972" t="s">
        <v>4659</v>
      </c>
      <c r="C2972">
        <v>29</v>
      </c>
      <c r="D2972" t="s">
        <v>7952</v>
      </c>
      <c r="E2972" t="s">
        <v>3923</v>
      </c>
      <c r="F2972" t="s">
        <v>7</v>
      </c>
      <c r="G2972">
        <v>12</v>
      </c>
    </row>
    <row r="2973" spans="1:7" x14ac:dyDescent="0.3">
      <c r="A2973">
        <v>782</v>
      </c>
      <c r="B2973" t="s">
        <v>4712</v>
      </c>
      <c r="C2973">
        <v>30</v>
      </c>
      <c r="D2973" t="s">
        <v>7952</v>
      </c>
      <c r="E2973" t="s">
        <v>3923</v>
      </c>
      <c r="F2973" t="s">
        <v>7</v>
      </c>
      <c r="G2973">
        <v>12</v>
      </c>
    </row>
    <row r="2974" spans="1:7" x14ac:dyDescent="0.3">
      <c r="A2974">
        <v>791</v>
      </c>
      <c r="B2974" t="s">
        <v>4721</v>
      </c>
      <c r="C2974">
        <v>22</v>
      </c>
      <c r="D2974" t="s">
        <v>3926</v>
      </c>
      <c r="E2974" t="s">
        <v>3923</v>
      </c>
      <c r="F2974" t="s">
        <v>7</v>
      </c>
      <c r="G2974">
        <v>12</v>
      </c>
    </row>
    <row r="2975" spans="1:7" x14ac:dyDescent="0.3">
      <c r="A2975">
        <v>802</v>
      </c>
      <c r="B2975" t="s">
        <v>4732</v>
      </c>
      <c r="C2975">
        <v>25</v>
      </c>
      <c r="D2975" t="s">
        <v>3926</v>
      </c>
      <c r="E2975" t="s">
        <v>3923</v>
      </c>
      <c r="F2975" t="s">
        <v>7</v>
      </c>
      <c r="G2975">
        <v>12</v>
      </c>
    </row>
    <row r="2976" spans="1:7" x14ac:dyDescent="0.3">
      <c r="A2976">
        <v>960</v>
      </c>
      <c r="B2976" t="s">
        <v>4890</v>
      </c>
      <c r="C2976">
        <v>36</v>
      </c>
      <c r="D2976" t="s">
        <v>7952</v>
      </c>
      <c r="E2976" t="s">
        <v>3923</v>
      </c>
      <c r="F2976" t="s">
        <v>7</v>
      </c>
      <c r="G2976">
        <v>12</v>
      </c>
    </row>
    <row r="2977" spans="1:7" x14ac:dyDescent="0.3">
      <c r="A2977">
        <v>965</v>
      </c>
      <c r="B2977" t="s">
        <v>4895</v>
      </c>
      <c r="C2977">
        <v>42</v>
      </c>
      <c r="D2977" t="s">
        <v>7951</v>
      </c>
      <c r="E2977" t="s">
        <v>3923</v>
      </c>
      <c r="F2977" t="s">
        <v>7</v>
      </c>
      <c r="G2977">
        <v>12</v>
      </c>
    </row>
    <row r="2978" spans="1:7" x14ac:dyDescent="0.3">
      <c r="A2978">
        <v>986</v>
      </c>
      <c r="B2978" t="s">
        <v>4916</v>
      </c>
      <c r="C2978">
        <v>32</v>
      </c>
      <c r="D2978" t="s">
        <v>7952</v>
      </c>
      <c r="E2978" t="s">
        <v>3923</v>
      </c>
      <c r="F2978" t="s">
        <v>7</v>
      </c>
      <c r="G2978">
        <v>12</v>
      </c>
    </row>
    <row r="2979" spans="1:7" x14ac:dyDescent="0.3">
      <c r="A2979">
        <v>1047</v>
      </c>
      <c r="B2979" t="s">
        <v>4977</v>
      </c>
      <c r="C2979">
        <v>40</v>
      </c>
      <c r="D2979" t="s">
        <v>7952</v>
      </c>
      <c r="E2979" t="s">
        <v>3923</v>
      </c>
      <c r="F2979" t="s">
        <v>7</v>
      </c>
      <c r="G2979">
        <v>12</v>
      </c>
    </row>
    <row r="2980" spans="1:7" x14ac:dyDescent="0.3">
      <c r="A2980">
        <v>1062</v>
      </c>
      <c r="B2980" t="s">
        <v>4992</v>
      </c>
      <c r="C2980">
        <v>36</v>
      </c>
      <c r="D2980" t="s">
        <v>7952</v>
      </c>
      <c r="E2980" t="s">
        <v>3923</v>
      </c>
      <c r="F2980" t="s">
        <v>1691</v>
      </c>
      <c r="G2980">
        <v>12</v>
      </c>
    </row>
    <row r="2981" spans="1:7" x14ac:dyDescent="0.3">
      <c r="A2981">
        <v>1107</v>
      </c>
      <c r="B2981" t="s">
        <v>5037</v>
      </c>
      <c r="C2981">
        <v>52</v>
      </c>
      <c r="D2981" t="s">
        <v>7951</v>
      </c>
      <c r="E2981" t="s">
        <v>3923</v>
      </c>
      <c r="F2981" t="s">
        <v>1691</v>
      </c>
      <c r="G2981">
        <v>12</v>
      </c>
    </row>
    <row r="2982" spans="1:7" x14ac:dyDescent="0.3">
      <c r="A2982">
        <v>1123</v>
      </c>
      <c r="B2982" t="s">
        <v>5053</v>
      </c>
      <c r="C2982">
        <v>70</v>
      </c>
      <c r="D2982" t="s">
        <v>3922</v>
      </c>
      <c r="E2982" t="s">
        <v>3923</v>
      </c>
      <c r="F2982" t="s">
        <v>1691</v>
      </c>
      <c r="G2982">
        <v>12</v>
      </c>
    </row>
    <row r="2983" spans="1:7" x14ac:dyDescent="0.3">
      <c r="A2983">
        <v>1218</v>
      </c>
      <c r="B2983" t="s">
        <v>5148</v>
      </c>
      <c r="C2983">
        <v>50</v>
      </c>
      <c r="D2983" t="s">
        <v>7951</v>
      </c>
      <c r="E2983" t="s">
        <v>3923</v>
      </c>
      <c r="F2983" t="s">
        <v>1691</v>
      </c>
      <c r="G2983">
        <v>12</v>
      </c>
    </row>
    <row r="2984" spans="1:7" x14ac:dyDescent="0.3">
      <c r="A2984">
        <v>1312</v>
      </c>
      <c r="B2984" t="s">
        <v>5242</v>
      </c>
      <c r="C2984">
        <v>32</v>
      </c>
      <c r="D2984" t="s">
        <v>7952</v>
      </c>
      <c r="E2984" t="s">
        <v>3923</v>
      </c>
      <c r="F2984" t="s">
        <v>1691</v>
      </c>
      <c r="G2984">
        <v>12</v>
      </c>
    </row>
    <row r="2985" spans="1:7" x14ac:dyDescent="0.3">
      <c r="A2985">
        <v>1335</v>
      </c>
      <c r="B2985" t="s">
        <v>5265</v>
      </c>
      <c r="C2985">
        <v>46</v>
      </c>
      <c r="D2985" t="s">
        <v>7951</v>
      </c>
      <c r="E2985" t="s">
        <v>3923</v>
      </c>
      <c r="F2985" t="s">
        <v>1691</v>
      </c>
      <c r="G2985">
        <v>12</v>
      </c>
    </row>
    <row r="2986" spans="1:7" x14ac:dyDescent="0.3">
      <c r="A2986">
        <v>1414</v>
      </c>
      <c r="B2986" t="s">
        <v>5344</v>
      </c>
      <c r="C2986">
        <v>51</v>
      </c>
      <c r="D2986" t="s">
        <v>7951</v>
      </c>
      <c r="E2986" t="s">
        <v>3923</v>
      </c>
      <c r="F2986" t="s">
        <v>1691</v>
      </c>
      <c r="G2986">
        <v>12</v>
      </c>
    </row>
    <row r="2987" spans="1:7" x14ac:dyDescent="0.3">
      <c r="A2987">
        <v>1416</v>
      </c>
      <c r="B2987" t="s">
        <v>5346</v>
      </c>
      <c r="C2987">
        <v>54</v>
      </c>
      <c r="D2987" t="s">
        <v>7951</v>
      </c>
      <c r="E2987" t="s">
        <v>3923</v>
      </c>
      <c r="F2987" t="s">
        <v>1691</v>
      </c>
      <c r="G2987">
        <v>12</v>
      </c>
    </row>
    <row r="2988" spans="1:7" x14ac:dyDescent="0.3">
      <c r="A2988">
        <v>1424</v>
      </c>
      <c r="B2988" t="s">
        <v>5354</v>
      </c>
      <c r="C2988">
        <v>51</v>
      </c>
      <c r="D2988" t="s">
        <v>7951</v>
      </c>
      <c r="E2988" t="s">
        <v>3923</v>
      </c>
      <c r="F2988" t="s">
        <v>1691</v>
      </c>
      <c r="G2988">
        <v>12</v>
      </c>
    </row>
    <row r="2989" spans="1:7" x14ac:dyDescent="0.3">
      <c r="A2989">
        <v>1484</v>
      </c>
      <c r="B2989" t="s">
        <v>5414</v>
      </c>
      <c r="C2989">
        <v>39</v>
      </c>
      <c r="D2989" t="s">
        <v>7952</v>
      </c>
      <c r="E2989" t="s">
        <v>3923</v>
      </c>
      <c r="F2989" t="s">
        <v>1691</v>
      </c>
      <c r="G2989">
        <v>12</v>
      </c>
    </row>
    <row r="2990" spans="1:7" x14ac:dyDescent="0.3">
      <c r="A2990">
        <v>1518</v>
      </c>
      <c r="B2990" t="s">
        <v>5448</v>
      </c>
      <c r="C2990">
        <v>57</v>
      </c>
      <c r="D2990" t="s">
        <v>7951</v>
      </c>
      <c r="E2990" t="s">
        <v>3923</v>
      </c>
      <c r="F2990" t="s">
        <v>1691</v>
      </c>
      <c r="G2990">
        <v>12</v>
      </c>
    </row>
    <row r="2991" spans="1:7" x14ac:dyDescent="0.3">
      <c r="A2991">
        <v>1609</v>
      </c>
      <c r="B2991" t="s">
        <v>5539</v>
      </c>
      <c r="C2991">
        <v>26</v>
      </c>
      <c r="D2991" t="s">
        <v>7952</v>
      </c>
      <c r="E2991" t="s">
        <v>3923</v>
      </c>
      <c r="F2991" t="s">
        <v>1691</v>
      </c>
      <c r="G2991">
        <v>12</v>
      </c>
    </row>
    <row r="2992" spans="1:7" x14ac:dyDescent="0.3">
      <c r="A2992">
        <v>1704</v>
      </c>
      <c r="B2992" t="s">
        <v>5634</v>
      </c>
      <c r="C2992">
        <v>39</v>
      </c>
      <c r="D2992" t="s">
        <v>7952</v>
      </c>
      <c r="E2992" t="s">
        <v>3923</v>
      </c>
      <c r="F2992" t="s">
        <v>1691</v>
      </c>
      <c r="G2992">
        <v>12</v>
      </c>
    </row>
    <row r="2993" spans="1:7" x14ac:dyDescent="0.3">
      <c r="A2993">
        <v>1730</v>
      </c>
      <c r="B2993" t="s">
        <v>5660</v>
      </c>
      <c r="C2993">
        <v>47</v>
      </c>
      <c r="D2993" t="s">
        <v>7951</v>
      </c>
      <c r="E2993" t="s">
        <v>3923</v>
      </c>
      <c r="F2993" t="s">
        <v>1691</v>
      </c>
      <c r="G2993">
        <v>12</v>
      </c>
    </row>
    <row r="2994" spans="1:7" x14ac:dyDescent="0.3">
      <c r="A2994">
        <v>1732</v>
      </c>
      <c r="B2994" t="s">
        <v>5662</v>
      </c>
      <c r="C2994">
        <v>21</v>
      </c>
      <c r="D2994" t="s">
        <v>3926</v>
      </c>
      <c r="E2994" t="s">
        <v>3923</v>
      </c>
      <c r="F2994" t="s">
        <v>1691</v>
      </c>
      <c r="G2994">
        <v>12</v>
      </c>
    </row>
    <row r="2995" spans="1:7" x14ac:dyDescent="0.3">
      <c r="A2995">
        <v>1776</v>
      </c>
      <c r="B2995" t="s">
        <v>5706</v>
      </c>
      <c r="C2995">
        <v>18</v>
      </c>
      <c r="D2995" t="s">
        <v>3926</v>
      </c>
      <c r="E2995" t="s">
        <v>3923</v>
      </c>
      <c r="F2995" t="s">
        <v>1691</v>
      </c>
      <c r="G2995">
        <v>12</v>
      </c>
    </row>
    <row r="2996" spans="1:7" x14ac:dyDescent="0.3">
      <c r="A2996">
        <v>1866</v>
      </c>
      <c r="B2996" t="s">
        <v>5796</v>
      </c>
      <c r="C2996">
        <v>56</v>
      </c>
      <c r="D2996" t="s">
        <v>7951</v>
      </c>
      <c r="E2996" t="s">
        <v>3923</v>
      </c>
      <c r="F2996" t="s">
        <v>1691</v>
      </c>
      <c r="G2996">
        <v>12</v>
      </c>
    </row>
    <row r="2997" spans="1:7" x14ac:dyDescent="0.3">
      <c r="A2997">
        <v>1893</v>
      </c>
      <c r="B2997" t="s">
        <v>5823</v>
      </c>
      <c r="C2997">
        <v>39</v>
      </c>
      <c r="D2997" t="s">
        <v>7952</v>
      </c>
      <c r="E2997" t="s">
        <v>3923</v>
      </c>
      <c r="F2997" t="s">
        <v>1691</v>
      </c>
      <c r="G2997">
        <v>12</v>
      </c>
    </row>
    <row r="2998" spans="1:7" x14ac:dyDescent="0.3">
      <c r="A2998">
        <v>1910</v>
      </c>
      <c r="B2998" t="s">
        <v>5840</v>
      </c>
      <c r="C2998">
        <v>50</v>
      </c>
      <c r="D2998" t="s">
        <v>7951</v>
      </c>
      <c r="E2998" t="s">
        <v>3923</v>
      </c>
      <c r="F2998" t="s">
        <v>1691</v>
      </c>
      <c r="G2998">
        <v>12</v>
      </c>
    </row>
    <row r="2999" spans="1:7" x14ac:dyDescent="0.3">
      <c r="A2999">
        <v>1950</v>
      </c>
      <c r="B2999" t="s">
        <v>5880</v>
      </c>
      <c r="C2999">
        <v>63</v>
      </c>
      <c r="D2999" t="s">
        <v>3922</v>
      </c>
      <c r="E2999" t="s">
        <v>3923</v>
      </c>
      <c r="F2999" t="s">
        <v>1691</v>
      </c>
      <c r="G2999">
        <v>12</v>
      </c>
    </row>
    <row r="3000" spans="1:7" x14ac:dyDescent="0.3">
      <c r="A3000">
        <v>2102</v>
      </c>
      <c r="B3000" t="s">
        <v>6032</v>
      </c>
      <c r="C3000">
        <v>49</v>
      </c>
      <c r="D3000" t="s">
        <v>7951</v>
      </c>
      <c r="E3000" t="s">
        <v>3923</v>
      </c>
      <c r="F3000" t="s">
        <v>1691</v>
      </c>
      <c r="G3000">
        <v>12</v>
      </c>
    </row>
    <row r="3001" spans="1:7" x14ac:dyDescent="0.3">
      <c r="A3001">
        <v>2115</v>
      </c>
      <c r="B3001" t="s">
        <v>6045</v>
      </c>
      <c r="C3001">
        <v>37</v>
      </c>
      <c r="D3001" t="s">
        <v>7952</v>
      </c>
      <c r="E3001" t="s">
        <v>3923</v>
      </c>
      <c r="F3001" t="s">
        <v>1691</v>
      </c>
      <c r="G3001">
        <v>12</v>
      </c>
    </row>
    <row r="3002" spans="1:7" x14ac:dyDescent="0.3">
      <c r="A3002">
        <v>2130</v>
      </c>
      <c r="B3002" t="s">
        <v>6060</v>
      </c>
      <c r="C3002">
        <v>40</v>
      </c>
      <c r="D3002" t="s">
        <v>7952</v>
      </c>
      <c r="E3002" t="s">
        <v>3923</v>
      </c>
      <c r="F3002" t="s">
        <v>1691</v>
      </c>
      <c r="G3002">
        <v>12</v>
      </c>
    </row>
    <row r="3003" spans="1:7" x14ac:dyDescent="0.3">
      <c r="A3003">
        <v>2151</v>
      </c>
      <c r="B3003" t="s">
        <v>6081</v>
      </c>
      <c r="C3003">
        <v>57</v>
      </c>
      <c r="D3003" t="s">
        <v>7951</v>
      </c>
      <c r="E3003" t="s">
        <v>3923</v>
      </c>
      <c r="F3003" t="s">
        <v>1691</v>
      </c>
      <c r="G3003">
        <v>12</v>
      </c>
    </row>
    <row r="3004" spans="1:7" x14ac:dyDescent="0.3">
      <c r="A3004">
        <v>2262</v>
      </c>
      <c r="B3004" t="s">
        <v>6192</v>
      </c>
      <c r="C3004">
        <v>58</v>
      </c>
      <c r="D3004" t="s">
        <v>3922</v>
      </c>
      <c r="E3004" t="s">
        <v>3923</v>
      </c>
      <c r="F3004" t="s">
        <v>1691</v>
      </c>
      <c r="G3004">
        <v>12</v>
      </c>
    </row>
    <row r="3005" spans="1:7" x14ac:dyDescent="0.3">
      <c r="A3005">
        <v>2315</v>
      </c>
      <c r="B3005" t="s">
        <v>6245</v>
      </c>
      <c r="C3005">
        <v>42</v>
      </c>
      <c r="D3005" t="s">
        <v>7951</v>
      </c>
      <c r="E3005" t="s">
        <v>3923</v>
      </c>
      <c r="F3005" t="s">
        <v>1691</v>
      </c>
      <c r="G3005">
        <v>12</v>
      </c>
    </row>
    <row r="3006" spans="1:7" x14ac:dyDescent="0.3">
      <c r="A3006">
        <v>2356</v>
      </c>
      <c r="B3006" t="s">
        <v>6286</v>
      </c>
      <c r="C3006">
        <v>22</v>
      </c>
      <c r="D3006" t="s">
        <v>3926</v>
      </c>
      <c r="E3006" t="s">
        <v>3923</v>
      </c>
      <c r="F3006" t="s">
        <v>1691</v>
      </c>
      <c r="G3006">
        <v>12</v>
      </c>
    </row>
    <row r="3007" spans="1:7" x14ac:dyDescent="0.3">
      <c r="A3007">
        <v>2386</v>
      </c>
      <c r="B3007" t="s">
        <v>6316</v>
      </c>
      <c r="C3007">
        <v>41</v>
      </c>
      <c r="D3007" t="s">
        <v>7952</v>
      </c>
      <c r="E3007" t="s">
        <v>3923</v>
      </c>
      <c r="F3007" t="s">
        <v>1691</v>
      </c>
      <c r="G3007">
        <v>12</v>
      </c>
    </row>
    <row r="3008" spans="1:7" x14ac:dyDescent="0.3">
      <c r="A3008">
        <v>2571</v>
      </c>
      <c r="B3008" t="s">
        <v>6501</v>
      </c>
      <c r="C3008">
        <v>36</v>
      </c>
      <c r="D3008" t="s">
        <v>7952</v>
      </c>
      <c r="E3008" t="s">
        <v>3923</v>
      </c>
      <c r="F3008" t="s">
        <v>1691</v>
      </c>
      <c r="G3008">
        <v>12</v>
      </c>
    </row>
    <row r="3009" spans="1:7" x14ac:dyDescent="0.3">
      <c r="A3009">
        <v>2619</v>
      </c>
      <c r="B3009" t="s">
        <v>6549</v>
      </c>
      <c r="C3009">
        <v>70</v>
      </c>
      <c r="D3009" t="s">
        <v>3922</v>
      </c>
      <c r="E3009" t="s">
        <v>3923</v>
      </c>
      <c r="F3009" t="s">
        <v>1691</v>
      </c>
      <c r="G3009">
        <v>12</v>
      </c>
    </row>
    <row r="3010" spans="1:7" x14ac:dyDescent="0.3">
      <c r="A3010">
        <v>2688</v>
      </c>
      <c r="B3010" t="s">
        <v>6619</v>
      </c>
      <c r="C3010">
        <v>61</v>
      </c>
      <c r="D3010" t="s">
        <v>3922</v>
      </c>
      <c r="E3010" t="s">
        <v>6584</v>
      </c>
      <c r="F3010" t="s">
        <v>1691</v>
      </c>
      <c r="G3010">
        <v>12</v>
      </c>
    </row>
    <row r="3011" spans="1:7" x14ac:dyDescent="0.3">
      <c r="A3011">
        <v>2697</v>
      </c>
      <c r="B3011" t="s">
        <v>6628</v>
      </c>
      <c r="C3011">
        <v>57</v>
      </c>
      <c r="D3011" t="s">
        <v>7951</v>
      </c>
      <c r="E3011" t="s">
        <v>6584</v>
      </c>
      <c r="F3011" t="s">
        <v>1691</v>
      </c>
      <c r="G3011">
        <v>12</v>
      </c>
    </row>
    <row r="3012" spans="1:7" x14ac:dyDescent="0.3">
      <c r="A3012">
        <v>2772</v>
      </c>
      <c r="B3012" t="s">
        <v>6703</v>
      </c>
      <c r="C3012">
        <v>58</v>
      </c>
      <c r="D3012" t="s">
        <v>3922</v>
      </c>
      <c r="E3012" t="s">
        <v>6584</v>
      </c>
      <c r="F3012" t="s">
        <v>1691</v>
      </c>
      <c r="G3012">
        <v>12</v>
      </c>
    </row>
    <row r="3013" spans="1:7" x14ac:dyDescent="0.3">
      <c r="A3013">
        <v>2785</v>
      </c>
      <c r="B3013" t="s">
        <v>6716</v>
      </c>
      <c r="C3013">
        <v>33</v>
      </c>
      <c r="D3013" t="s">
        <v>7952</v>
      </c>
      <c r="E3013" t="s">
        <v>6584</v>
      </c>
      <c r="F3013" t="s">
        <v>1691</v>
      </c>
      <c r="G3013">
        <v>12</v>
      </c>
    </row>
    <row r="3014" spans="1:7" x14ac:dyDescent="0.3">
      <c r="A3014">
        <v>2819</v>
      </c>
      <c r="B3014" t="s">
        <v>6750</v>
      </c>
      <c r="C3014">
        <v>46</v>
      </c>
      <c r="D3014" t="s">
        <v>7951</v>
      </c>
      <c r="E3014" t="s">
        <v>6584</v>
      </c>
      <c r="F3014" t="s">
        <v>1691</v>
      </c>
      <c r="G3014">
        <v>12</v>
      </c>
    </row>
    <row r="3015" spans="1:7" x14ac:dyDescent="0.3">
      <c r="A3015">
        <v>2888</v>
      </c>
      <c r="B3015" t="s">
        <v>6819</v>
      </c>
      <c r="C3015">
        <v>23</v>
      </c>
      <c r="D3015" t="s">
        <v>3926</v>
      </c>
      <c r="E3015" t="s">
        <v>6584</v>
      </c>
      <c r="F3015" t="s">
        <v>1691</v>
      </c>
      <c r="G3015">
        <v>12</v>
      </c>
    </row>
    <row r="3016" spans="1:7" x14ac:dyDescent="0.3">
      <c r="A3016">
        <v>2914</v>
      </c>
      <c r="B3016" t="s">
        <v>6845</v>
      </c>
      <c r="C3016">
        <v>43</v>
      </c>
      <c r="D3016" t="s">
        <v>7951</v>
      </c>
      <c r="E3016" t="s">
        <v>6584</v>
      </c>
      <c r="F3016" t="s">
        <v>1691</v>
      </c>
      <c r="G3016">
        <v>12</v>
      </c>
    </row>
    <row r="3017" spans="1:7" x14ac:dyDescent="0.3">
      <c r="A3017">
        <v>2924</v>
      </c>
      <c r="B3017" t="s">
        <v>6855</v>
      </c>
      <c r="C3017">
        <v>28</v>
      </c>
      <c r="D3017" t="s">
        <v>7952</v>
      </c>
      <c r="E3017" t="s">
        <v>6584</v>
      </c>
      <c r="F3017" t="s">
        <v>1691</v>
      </c>
      <c r="G3017">
        <v>12</v>
      </c>
    </row>
    <row r="3018" spans="1:7" x14ac:dyDescent="0.3">
      <c r="A3018">
        <v>3145</v>
      </c>
      <c r="B3018" t="s">
        <v>7076</v>
      </c>
      <c r="C3018">
        <v>23</v>
      </c>
      <c r="D3018" t="s">
        <v>3926</v>
      </c>
      <c r="E3018" t="s">
        <v>6584</v>
      </c>
      <c r="F3018" t="s">
        <v>1691</v>
      </c>
      <c r="G3018">
        <v>12</v>
      </c>
    </row>
    <row r="3019" spans="1:7" x14ac:dyDescent="0.3">
      <c r="A3019">
        <v>3180</v>
      </c>
      <c r="B3019" t="s">
        <v>7111</v>
      </c>
      <c r="C3019">
        <v>57</v>
      </c>
      <c r="D3019" t="s">
        <v>7951</v>
      </c>
      <c r="E3019" t="s">
        <v>6584</v>
      </c>
      <c r="F3019" t="s">
        <v>1691</v>
      </c>
      <c r="G3019">
        <v>12</v>
      </c>
    </row>
    <row r="3020" spans="1:7" x14ac:dyDescent="0.3">
      <c r="A3020">
        <v>3212</v>
      </c>
      <c r="B3020" t="s">
        <v>7143</v>
      </c>
      <c r="C3020">
        <v>53</v>
      </c>
      <c r="D3020" t="s">
        <v>7951</v>
      </c>
      <c r="E3020" t="s">
        <v>6584</v>
      </c>
      <c r="F3020" t="s">
        <v>1691</v>
      </c>
      <c r="G3020">
        <v>12</v>
      </c>
    </row>
    <row r="3021" spans="1:7" x14ac:dyDescent="0.3">
      <c r="A3021">
        <v>3248</v>
      </c>
      <c r="B3021" t="s">
        <v>7179</v>
      </c>
      <c r="C3021">
        <v>53</v>
      </c>
      <c r="D3021" t="s">
        <v>7951</v>
      </c>
      <c r="E3021" t="s">
        <v>6584</v>
      </c>
      <c r="F3021" t="s">
        <v>1691</v>
      </c>
      <c r="G3021">
        <v>12</v>
      </c>
    </row>
    <row r="3022" spans="1:7" x14ac:dyDescent="0.3">
      <c r="A3022">
        <v>3311</v>
      </c>
      <c r="B3022" t="s">
        <v>7242</v>
      </c>
      <c r="C3022">
        <v>45</v>
      </c>
      <c r="D3022" t="s">
        <v>7951</v>
      </c>
      <c r="E3022" t="s">
        <v>6584</v>
      </c>
      <c r="F3022" t="s">
        <v>1691</v>
      </c>
      <c r="G3022">
        <v>12</v>
      </c>
    </row>
    <row r="3023" spans="1:7" x14ac:dyDescent="0.3">
      <c r="A3023">
        <v>3374</v>
      </c>
      <c r="B3023" t="s">
        <v>7305</v>
      </c>
      <c r="C3023">
        <v>70</v>
      </c>
      <c r="D3023" t="s">
        <v>3922</v>
      </c>
      <c r="E3023" t="s">
        <v>6584</v>
      </c>
      <c r="F3023" t="s">
        <v>1691</v>
      </c>
      <c r="G3023">
        <v>12</v>
      </c>
    </row>
    <row r="3024" spans="1:7" x14ac:dyDescent="0.3">
      <c r="A3024">
        <v>3443</v>
      </c>
      <c r="B3024" t="s">
        <v>7374</v>
      </c>
      <c r="C3024">
        <v>28</v>
      </c>
      <c r="D3024" t="s">
        <v>7952</v>
      </c>
      <c r="E3024" t="s">
        <v>6584</v>
      </c>
      <c r="F3024" t="s">
        <v>1691</v>
      </c>
      <c r="G3024">
        <v>12</v>
      </c>
    </row>
    <row r="3025" spans="1:7" x14ac:dyDescent="0.3">
      <c r="A3025">
        <v>3445</v>
      </c>
      <c r="B3025" t="s">
        <v>7376</v>
      </c>
      <c r="C3025">
        <v>53</v>
      </c>
      <c r="D3025" t="s">
        <v>7951</v>
      </c>
      <c r="E3025" t="s">
        <v>6584</v>
      </c>
      <c r="F3025" t="s">
        <v>1691</v>
      </c>
      <c r="G3025">
        <v>12</v>
      </c>
    </row>
    <row r="3026" spans="1:7" x14ac:dyDescent="0.3">
      <c r="A3026">
        <v>3465</v>
      </c>
      <c r="B3026" t="s">
        <v>7396</v>
      </c>
      <c r="C3026">
        <v>36</v>
      </c>
      <c r="D3026" t="s">
        <v>7952</v>
      </c>
      <c r="E3026" t="s">
        <v>6584</v>
      </c>
      <c r="F3026" t="s">
        <v>1691</v>
      </c>
      <c r="G3026">
        <v>12</v>
      </c>
    </row>
    <row r="3027" spans="1:7" x14ac:dyDescent="0.3">
      <c r="A3027">
        <v>3470</v>
      </c>
      <c r="B3027" t="s">
        <v>7401</v>
      </c>
      <c r="C3027">
        <v>36</v>
      </c>
      <c r="D3027" t="s">
        <v>7952</v>
      </c>
      <c r="E3027" t="s">
        <v>6584</v>
      </c>
      <c r="F3027" t="s">
        <v>1691</v>
      </c>
      <c r="G3027">
        <v>12</v>
      </c>
    </row>
    <row r="3028" spans="1:7" x14ac:dyDescent="0.3">
      <c r="A3028">
        <v>3507</v>
      </c>
      <c r="B3028" t="s">
        <v>7438</v>
      </c>
      <c r="C3028">
        <v>18</v>
      </c>
      <c r="D3028" t="s">
        <v>3926</v>
      </c>
      <c r="E3028" t="s">
        <v>6584</v>
      </c>
      <c r="F3028" t="s">
        <v>1691</v>
      </c>
      <c r="G3028">
        <v>12</v>
      </c>
    </row>
    <row r="3029" spans="1:7" x14ac:dyDescent="0.3">
      <c r="A3029">
        <v>3533</v>
      </c>
      <c r="B3029" t="s">
        <v>7464</v>
      </c>
      <c r="C3029">
        <v>61</v>
      </c>
      <c r="D3029" t="s">
        <v>3922</v>
      </c>
      <c r="E3029" t="s">
        <v>6584</v>
      </c>
      <c r="F3029" t="s">
        <v>1691</v>
      </c>
      <c r="G3029">
        <v>12</v>
      </c>
    </row>
    <row r="3030" spans="1:7" x14ac:dyDescent="0.3">
      <c r="A3030">
        <v>3577</v>
      </c>
      <c r="B3030" t="s">
        <v>7508</v>
      </c>
      <c r="C3030">
        <v>29</v>
      </c>
      <c r="D3030" t="s">
        <v>7952</v>
      </c>
      <c r="E3030" t="s">
        <v>6584</v>
      </c>
      <c r="F3030" t="s">
        <v>1691</v>
      </c>
      <c r="G3030">
        <v>12</v>
      </c>
    </row>
    <row r="3031" spans="1:7" x14ac:dyDescent="0.3">
      <c r="A3031">
        <v>3587</v>
      </c>
      <c r="B3031" t="s">
        <v>7518</v>
      </c>
      <c r="C3031">
        <v>33</v>
      </c>
      <c r="D3031" t="s">
        <v>7952</v>
      </c>
      <c r="E3031" t="s">
        <v>6584</v>
      </c>
      <c r="F3031" t="s">
        <v>1691</v>
      </c>
      <c r="G3031">
        <v>12</v>
      </c>
    </row>
    <row r="3032" spans="1:7" x14ac:dyDescent="0.3">
      <c r="A3032">
        <v>3623</v>
      </c>
      <c r="B3032" t="s">
        <v>7554</v>
      </c>
      <c r="C3032">
        <v>46</v>
      </c>
      <c r="D3032" t="s">
        <v>7951</v>
      </c>
      <c r="E3032" t="s">
        <v>6584</v>
      </c>
      <c r="F3032" t="s">
        <v>1691</v>
      </c>
      <c r="G3032">
        <v>12</v>
      </c>
    </row>
    <row r="3033" spans="1:7" x14ac:dyDescent="0.3">
      <c r="A3033">
        <v>3648</v>
      </c>
      <c r="B3033" t="s">
        <v>7579</v>
      </c>
      <c r="C3033">
        <v>47</v>
      </c>
      <c r="D3033" t="s">
        <v>7951</v>
      </c>
      <c r="E3033" t="s">
        <v>6584</v>
      </c>
      <c r="F3033" t="s">
        <v>1691</v>
      </c>
      <c r="G3033">
        <v>12</v>
      </c>
    </row>
    <row r="3034" spans="1:7" x14ac:dyDescent="0.3">
      <c r="A3034">
        <v>3801</v>
      </c>
      <c r="B3034" t="s">
        <v>7732</v>
      </c>
      <c r="C3034">
        <v>19</v>
      </c>
      <c r="D3034" t="s">
        <v>3926</v>
      </c>
      <c r="E3034" t="s">
        <v>6584</v>
      </c>
      <c r="F3034" t="s">
        <v>1691</v>
      </c>
      <c r="G3034">
        <v>12</v>
      </c>
    </row>
    <row r="3035" spans="1:7" x14ac:dyDescent="0.3">
      <c r="A3035">
        <v>3816</v>
      </c>
      <c r="B3035" t="s">
        <v>7747</v>
      </c>
      <c r="C3035">
        <v>32</v>
      </c>
      <c r="D3035" t="s">
        <v>7952</v>
      </c>
      <c r="E3035" t="s">
        <v>6584</v>
      </c>
      <c r="F3035" t="s">
        <v>1691</v>
      </c>
      <c r="G3035">
        <v>12</v>
      </c>
    </row>
    <row r="3036" spans="1:7" x14ac:dyDescent="0.3">
      <c r="A3036">
        <v>122</v>
      </c>
      <c r="B3036" t="s">
        <v>4052</v>
      </c>
      <c r="C3036">
        <v>19</v>
      </c>
      <c r="D3036" t="s">
        <v>3926</v>
      </c>
      <c r="E3036" t="s">
        <v>3923</v>
      </c>
      <c r="F3036" t="s">
        <v>7</v>
      </c>
      <c r="G3036">
        <v>11</v>
      </c>
    </row>
    <row r="3037" spans="1:7" x14ac:dyDescent="0.3">
      <c r="A3037">
        <v>214</v>
      </c>
      <c r="B3037" t="s">
        <v>4144</v>
      </c>
      <c r="C3037">
        <v>30</v>
      </c>
      <c r="D3037" t="s">
        <v>7952</v>
      </c>
      <c r="E3037" t="s">
        <v>3923</v>
      </c>
      <c r="F3037" t="s">
        <v>7</v>
      </c>
      <c r="G3037">
        <v>11</v>
      </c>
    </row>
    <row r="3038" spans="1:7" x14ac:dyDescent="0.3">
      <c r="A3038">
        <v>226</v>
      </c>
      <c r="B3038" t="s">
        <v>4156</v>
      </c>
      <c r="C3038">
        <v>25</v>
      </c>
      <c r="D3038" t="s">
        <v>3926</v>
      </c>
      <c r="E3038" t="s">
        <v>3923</v>
      </c>
      <c r="F3038" t="s">
        <v>7</v>
      </c>
      <c r="G3038">
        <v>11</v>
      </c>
    </row>
    <row r="3039" spans="1:7" x14ac:dyDescent="0.3">
      <c r="A3039">
        <v>229</v>
      </c>
      <c r="B3039" t="s">
        <v>4159</v>
      </c>
      <c r="C3039">
        <v>18</v>
      </c>
      <c r="D3039" t="s">
        <v>3926</v>
      </c>
      <c r="E3039" t="s">
        <v>3923</v>
      </c>
      <c r="F3039" t="s">
        <v>7</v>
      </c>
      <c r="G3039">
        <v>11</v>
      </c>
    </row>
    <row r="3040" spans="1:7" x14ac:dyDescent="0.3">
      <c r="A3040">
        <v>261</v>
      </c>
      <c r="B3040" t="s">
        <v>4191</v>
      </c>
      <c r="C3040">
        <v>38</v>
      </c>
      <c r="D3040" t="s">
        <v>7952</v>
      </c>
      <c r="E3040" t="s">
        <v>3923</v>
      </c>
      <c r="F3040" t="s">
        <v>7</v>
      </c>
      <c r="G3040">
        <v>11</v>
      </c>
    </row>
    <row r="3041" spans="1:7" x14ac:dyDescent="0.3">
      <c r="A3041">
        <v>277</v>
      </c>
      <c r="B3041" t="s">
        <v>4207</v>
      </c>
      <c r="C3041">
        <v>25</v>
      </c>
      <c r="D3041" t="s">
        <v>3926</v>
      </c>
      <c r="E3041" t="s">
        <v>3923</v>
      </c>
      <c r="F3041" t="s">
        <v>7</v>
      </c>
      <c r="G3041">
        <v>11</v>
      </c>
    </row>
    <row r="3042" spans="1:7" x14ac:dyDescent="0.3">
      <c r="A3042">
        <v>299</v>
      </c>
      <c r="B3042" t="s">
        <v>4229</v>
      </c>
      <c r="C3042">
        <v>69</v>
      </c>
      <c r="D3042" t="s">
        <v>3922</v>
      </c>
      <c r="E3042" t="s">
        <v>3923</v>
      </c>
      <c r="F3042" t="s">
        <v>7</v>
      </c>
      <c r="G3042">
        <v>11</v>
      </c>
    </row>
    <row r="3043" spans="1:7" x14ac:dyDescent="0.3">
      <c r="A3043">
        <v>374</v>
      </c>
      <c r="B3043" t="s">
        <v>4304</v>
      </c>
      <c r="C3043">
        <v>23</v>
      </c>
      <c r="D3043" t="s">
        <v>3926</v>
      </c>
      <c r="E3043" t="s">
        <v>3923</v>
      </c>
      <c r="F3043" t="s">
        <v>7</v>
      </c>
      <c r="G3043">
        <v>11</v>
      </c>
    </row>
    <row r="3044" spans="1:7" x14ac:dyDescent="0.3">
      <c r="A3044">
        <v>405</v>
      </c>
      <c r="B3044" t="s">
        <v>4335</v>
      </c>
      <c r="C3044">
        <v>35</v>
      </c>
      <c r="D3044" t="s">
        <v>7952</v>
      </c>
      <c r="E3044" t="s">
        <v>3923</v>
      </c>
      <c r="F3044" t="s">
        <v>7</v>
      </c>
      <c r="G3044">
        <v>11</v>
      </c>
    </row>
    <row r="3045" spans="1:7" x14ac:dyDescent="0.3">
      <c r="A3045">
        <v>483</v>
      </c>
      <c r="B3045" t="s">
        <v>4413</v>
      </c>
      <c r="C3045">
        <v>41</v>
      </c>
      <c r="D3045" t="s">
        <v>7952</v>
      </c>
      <c r="E3045" t="s">
        <v>3923</v>
      </c>
      <c r="F3045" t="s">
        <v>7</v>
      </c>
      <c r="G3045">
        <v>11</v>
      </c>
    </row>
    <row r="3046" spans="1:7" x14ac:dyDescent="0.3">
      <c r="A3046">
        <v>493</v>
      </c>
      <c r="B3046" t="s">
        <v>4423</v>
      </c>
      <c r="C3046">
        <v>50</v>
      </c>
      <c r="D3046" t="s">
        <v>7951</v>
      </c>
      <c r="E3046" t="s">
        <v>3923</v>
      </c>
      <c r="F3046" t="s">
        <v>7</v>
      </c>
      <c r="G3046">
        <v>11</v>
      </c>
    </row>
    <row r="3047" spans="1:7" x14ac:dyDescent="0.3">
      <c r="A3047">
        <v>544</v>
      </c>
      <c r="B3047" t="s">
        <v>4474</v>
      </c>
      <c r="C3047">
        <v>53</v>
      </c>
      <c r="D3047" t="s">
        <v>7951</v>
      </c>
      <c r="E3047" t="s">
        <v>3923</v>
      </c>
      <c r="F3047" t="s">
        <v>7</v>
      </c>
      <c r="G3047">
        <v>11</v>
      </c>
    </row>
    <row r="3048" spans="1:7" x14ac:dyDescent="0.3">
      <c r="A3048">
        <v>605</v>
      </c>
      <c r="B3048" t="s">
        <v>4535</v>
      </c>
      <c r="C3048">
        <v>44</v>
      </c>
      <c r="D3048" t="s">
        <v>7951</v>
      </c>
      <c r="E3048" t="s">
        <v>3923</v>
      </c>
      <c r="F3048" t="s">
        <v>7</v>
      </c>
      <c r="G3048">
        <v>11</v>
      </c>
    </row>
    <row r="3049" spans="1:7" x14ac:dyDescent="0.3">
      <c r="A3049">
        <v>630</v>
      </c>
      <c r="B3049" t="s">
        <v>4560</v>
      </c>
      <c r="C3049">
        <v>26</v>
      </c>
      <c r="D3049" t="s">
        <v>7952</v>
      </c>
      <c r="E3049" t="s">
        <v>3923</v>
      </c>
      <c r="F3049" t="s">
        <v>7</v>
      </c>
      <c r="G3049">
        <v>11</v>
      </c>
    </row>
    <row r="3050" spans="1:7" x14ac:dyDescent="0.3">
      <c r="A3050">
        <v>750</v>
      </c>
      <c r="B3050" t="s">
        <v>4680</v>
      </c>
      <c r="C3050">
        <v>56</v>
      </c>
      <c r="D3050" t="s">
        <v>7951</v>
      </c>
      <c r="E3050" t="s">
        <v>3923</v>
      </c>
      <c r="F3050" t="s">
        <v>7</v>
      </c>
      <c r="G3050">
        <v>11</v>
      </c>
    </row>
    <row r="3051" spans="1:7" x14ac:dyDescent="0.3">
      <c r="A3051">
        <v>768</v>
      </c>
      <c r="B3051" t="s">
        <v>4698</v>
      </c>
      <c r="C3051">
        <v>27</v>
      </c>
      <c r="D3051" t="s">
        <v>7952</v>
      </c>
      <c r="E3051" t="s">
        <v>3923</v>
      </c>
      <c r="F3051" t="s">
        <v>7</v>
      </c>
      <c r="G3051">
        <v>11</v>
      </c>
    </row>
    <row r="3052" spans="1:7" x14ac:dyDescent="0.3">
      <c r="A3052">
        <v>775</v>
      </c>
      <c r="B3052" t="s">
        <v>4705</v>
      </c>
      <c r="C3052">
        <v>42</v>
      </c>
      <c r="D3052" t="s">
        <v>7951</v>
      </c>
      <c r="E3052" t="s">
        <v>3923</v>
      </c>
      <c r="F3052" t="s">
        <v>7</v>
      </c>
      <c r="G3052">
        <v>11</v>
      </c>
    </row>
    <row r="3053" spans="1:7" x14ac:dyDescent="0.3">
      <c r="A3053">
        <v>824</v>
      </c>
      <c r="B3053" t="s">
        <v>4754</v>
      </c>
      <c r="C3053">
        <v>51</v>
      </c>
      <c r="D3053" t="s">
        <v>7951</v>
      </c>
      <c r="E3053" t="s">
        <v>3923</v>
      </c>
      <c r="F3053" t="s">
        <v>7</v>
      </c>
      <c r="G3053">
        <v>11</v>
      </c>
    </row>
    <row r="3054" spans="1:7" x14ac:dyDescent="0.3">
      <c r="A3054">
        <v>834</v>
      </c>
      <c r="B3054" t="s">
        <v>4764</v>
      </c>
      <c r="C3054">
        <v>43</v>
      </c>
      <c r="D3054" t="s">
        <v>7951</v>
      </c>
      <c r="E3054" t="s">
        <v>3923</v>
      </c>
      <c r="F3054" t="s">
        <v>7</v>
      </c>
      <c r="G3054">
        <v>11</v>
      </c>
    </row>
    <row r="3055" spans="1:7" x14ac:dyDescent="0.3">
      <c r="A3055">
        <v>867</v>
      </c>
      <c r="B3055" t="s">
        <v>4797</v>
      </c>
      <c r="C3055">
        <v>67</v>
      </c>
      <c r="D3055" t="s">
        <v>3922</v>
      </c>
      <c r="E3055" t="s">
        <v>3923</v>
      </c>
      <c r="F3055" t="s">
        <v>7</v>
      </c>
      <c r="G3055">
        <v>11</v>
      </c>
    </row>
    <row r="3056" spans="1:7" x14ac:dyDescent="0.3">
      <c r="A3056">
        <v>918</v>
      </c>
      <c r="B3056" t="s">
        <v>4848</v>
      </c>
      <c r="C3056">
        <v>69</v>
      </c>
      <c r="D3056" t="s">
        <v>3922</v>
      </c>
      <c r="E3056" t="s">
        <v>3923</v>
      </c>
      <c r="F3056" t="s">
        <v>7</v>
      </c>
      <c r="G3056">
        <v>11</v>
      </c>
    </row>
    <row r="3057" spans="1:7" x14ac:dyDescent="0.3">
      <c r="A3057">
        <v>919</v>
      </c>
      <c r="B3057" t="s">
        <v>4849</v>
      </c>
      <c r="C3057">
        <v>65</v>
      </c>
      <c r="D3057" t="s">
        <v>3922</v>
      </c>
      <c r="E3057" t="s">
        <v>3923</v>
      </c>
      <c r="F3057" t="s">
        <v>7</v>
      </c>
      <c r="G3057">
        <v>11</v>
      </c>
    </row>
    <row r="3058" spans="1:7" x14ac:dyDescent="0.3">
      <c r="A3058">
        <v>927</v>
      </c>
      <c r="B3058" t="s">
        <v>4857</v>
      </c>
      <c r="C3058">
        <v>54</v>
      </c>
      <c r="D3058" t="s">
        <v>7951</v>
      </c>
      <c r="E3058" t="s">
        <v>3923</v>
      </c>
      <c r="F3058" t="s">
        <v>7</v>
      </c>
      <c r="G3058">
        <v>11</v>
      </c>
    </row>
    <row r="3059" spans="1:7" x14ac:dyDescent="0.3">
      <c r="A3059">
        <v>949</v>
      </c>
      <c r="B3059" t="s">
        <v>4879</v>
      </c>
      <c r="C3059">
        <v>49</v>
      </c>
      <c r="D3059" t="s">
        <v>7951</v>
      </c>
      <c r="E3059" t="s">
        <v>3923</v>
      </c>
      <c r="F3059" t="s">
        <v>7</v>
      </c>
      <c r="G3059">
        <v>11</v>
      </c>
    </row>
    <row r="3060" spans="1:7" x14ac:dyDescent="0.3">
      <c r="A3060">
        <v>958</v>
      </c>
      <c r="B3060" t="s">
        <v>4888</v>
      </c>
      <c r="C3060">
        <v>38</v>
      </c>
      <c r="D3060" t="s">
        <v>7952</v>
      </c>
      <c r="E3060" t="s">
        <v>3923</v>
      </c>
      <c r="F3060" t="s">
        <v>7</v>
      </c>
      <c r="G3060">
        <v>11</v>
      </c>
    </row>
    <row r="3061" spans="1:7" x14ac:dyDescent="0.3">
      <c r="A3061">
        <v>1010</v>
      </c>
      <c r="B3061" t="s">
        <v>4940</v>
      </c>
      <c r="C3061">
        <v>39</v>
      </c>
      <c r="D3061" t="s">
        <v>7952</v>
      </c>
      <c r="E3061" t="s">
        <v>3923</v>
      </c>
      <c r="F3061" t="s">
        <v>7</v>
      </c>
      <c r="G3061">
        <v>11</v>
      </c>
    </row>
    <row r="3062" spans="1:7" x14ac:dyDescent="0.3">
      <c r="A3062">
        <v>1028</v>
      </c>
      <c r="B3062" t="s">
        <v>4958</v>
      </c>
      <c r="C3062">
        <v>33</v>
      </c>
      <c r="D3062" t="s">
        <v>7952</v>
      </c>
      <c r="E3062" t="s">
        <v>3923</v>
      </c>
      <c r="F3062" t="s">
        <v>7</v>
      </c>
      <c r="G3062">
        <v>11</v>
      </c>
    </row>
    <row r="3063" spans="1:7" x14ac:dyDescent="0.3">
      <c r="A3063">
        <v>1042</v>
      </c>
      <c r="B3063" t="s">
        <v>4972</v>
      </c>
      <c r="C3063">
        <v>36</v>
      </c>
      <c r="D3063" t="s">
        <v>7952</v>
      </c>
      <c r="E3063" t="s">
        <v>3923</v>
      </c>
      <c r="F3063" t="s">
        <v>7</v>
      </c>
      <c r="G3063">
        <v>11</v>
      </c>
    </row>
    <row r="3064" spans="1:7" x14ac:dyDescent="0.3">
      <c r="A3064">
        <v>1046</v>
      </c>
      <c r="B3064" t="s">
        <v>4976</v>
      </c>
      <c r="C3064">
        <v>54</v>
      </c>
      <c r="D3064" t="s">
        <v>7951</v>
      </c>
      <c r="E3064" t="s">
        <v>3923</v>
      </c>
      <c r="F3064" t="s">
        <v>7</v>
      </c>
      <c r="G3064">
        <v>11</v>
      </c>
    </row>
    <row r="3065" spans="1:7" x14ac:dyDescent="0.3">
      <c r="A3065">
        <v>1067</v>
      </c>
      <c r="B3065" t="s">
        <v>4997</v>
      </c>
      <c r="C3065">
        <v>49</v>
      </c>
      <c r="D3065" t="s">
        <v>7951</v>
      </c>
      <c r="E3065" t="s">
        <v>3923</v>
      </c>
      <c r="F3065" t="s">
        <v>1691</v>
      </c>
      <c r="G3065">
        <v>11</v>
      </c>
    </row>
    <row r="3066" spans="1:7" x14ac:dyDescent="0.3">
      <c r="A3066">
        <v>1114</v>
      </c>
      <c r="B3066" t="s">
        <v>5044</v>
      </c>
      <c r="C3066">
        <v>28</v>
      </c>
      <c r="D3066" t="s">
        <v>7952</v>
      </c>
      <c r="E3066" t="s">
        <v>3923</v>
      </c>
      <c r="F3066" t="s">
        <v>1691</v>
      </c>
      <c r="G3066">
        <v>11</v>
      </c>
    </row>
    <row r="3067" spans="1:7" x14ac:dyDescent="0.3">
      <c r="A3067">
        <v>1119</v>
      </c>
      <c r="B3067" t="s">
        <v>5049</v>
      </c>
      <c r="C3067">
        <v>49</v>
      </c>
      <c r="D3067" t="s">
        <v>7951</v>
      </c>
      <c r="E3067" t="s">
        <v>3923</v>
      </c>
      <c r="F3067" t="s">
        <v>1691</v>
      </c>
      <c r="G3067">
        <v>11</v>
      </c>
    </row>
    <row r="3068" spans="1:7" x14ac:dyDescent="0.3">
      <c r="A3068">
        <v>1158</v>
      </c>
      <c r="B3068" t="s">
        <v>5088</v>
      </c>
      <c r="C3068">
        <v>37</v>
      </c>
      <c r="D3068" t="s">
        <v>7952</v>
      </c>
      <c r="E3068" t="s">
        <v>3923</v>
      </c>
      <c r="F3068" t="s">
        <v>1691</v>
      </c>
      <c r="G3068">
        <v>11</v>
      </c>
    </row>
    <row r="3069" spans="1:7" x14ac:dyDescent="0.3">
      <c r="A3069">
        <v>1189</v>
      </c>
      <c r="B3069" t="s">
        <v>5119</v>
      </c>
      <c r="C3069">
        <v>68</v>
      </c>
      <c r="D3069" t="s">
        <v>3922</v>
      </c>
      <c r="E3069" t="s">
        <v>3923</v>
      </c>
      <c r="F3069" t="s">
        <v>1691</v>
      </c>
      <c r="G3069">
        <v>11</v>
      </c>
    </row>
    <row r="3070" spans="1:7" x14ac:dyDescent="0.3">
      <c r="A3070">
        <v>1325</v>
      </c>
      <c r="B3070" t="s">
        <v>5255</v>
      </c>
      <c r="C3070">
        <v>39</v>
      </c>
      <c r="D3070" t="s">
        <v>7952</v>
      </c>
      <c r="E3070" t="s">
        <v>3923</v>
      </c>
      <c r="F3070" t="s">
        <v>1691</v>
      </c>
      <c r="G3070">
        <v>11</v>
      </c>
    </row>
    <row r="3071" spans="1:7" x14ac:dyDescent="0.3">
      <c r="A3071">
        <v>1343</v>
      </c>
      <c r="B3071" t="s">
        <v>5273</v>
      </c>
      <c r="C3071">
        <v>57</v>
      </c>
      <c r="D3071" t="s">
        <v>7951</v>
      </c>
      <c r="E3071" t="s">
        <v>3923</v>
      </c>
      <c r="F3071" t="s">
        <v>1691</v>
      </c>
      <c r="G3071">
        <v>11</v>
      </c>
    </row>
    <row r="3072" spans="1:7" x14ac:dyDescent="0.3">
      <c r="A3072">
        <v>1408</v>
      </c>
      <c r="B3072" t="s">
        <v>5338</v>
      </c>
      <c r="C3072">
        <v>56</v>
      </c>
      <c r="D3072" t="s">
        <v>7951</v>
      </c>
      <c r="E3072" t="s">
        <v>3923</v>
      </c>
      <c r="F3072" t="s">
        <v>1691</v>
      </c>
      <c r="G3072">
        <v>11</v>
      </c>
    </row>
    <row r="3073" spans="1:7" x14ac:dyDescent="0.3">
      <c r="A3073">
        <v>1449</v>
      </c>
      <c r="B3073" t="s">
        <v>5379</v>
      </c>
      <c r="C3073">
        <v>64</v>
      </c>
      <c r="D3073" t="s">
        <v>3922</v>
      </c>
      <c r="E3073" t="s">
        <v>3923</v>
      </c>
      <c r="F3073" t="s">
        <v>1691</v>
      </c>
      <c r="G3073">
        <v>11</v>
      </c>
    </row>
    <row r="3074" spans="1:7" x14ac:dyDescent="0.3">
      <c r="A3074">
        <v>1453</v>
      </c>
      <c r="B3074" t="s">
        <v>5383</v>
      </c>
      <c r="C3074">
        <v>60</v>
      </c>
      <c r="D3074" t="s">
        <v>3922</v>
      </c>
      <c r="E3074" t="s">
        <v>3923</v>
      </c>
      <c r="F3074" t="s">
        <v>1691</v>
      </c>
      <c r="G3074">
        <v>11</v>
      </c>
    </row>
    <row r="3075" spans="1:7" x14ac:dyDescent="0.3">
      <c r="A3075">
        <v>1473</v>
      </c>
      <c r="B3075" t="s">
        <v>5403</v>
      </c>
      <c r="C3075">
        <v>39</v>
      </c>
      <c r="D3075" t="s">
        <v>7952</v>
      </c>
      <c r="E3075" t="s">
        <v>3923</v>
      </c>
      <c r="F3075" t="s">
        <v>1691</v>
      </c>
      <c r="G3075">
        <v>11</v>
      </c>
    </row>
    <row r="3076" spans="1:7" x14ac:dyDescent="0.3">
      <c r="A3076">
        <v>1572</v>
      </c>
      <c r="B3076" t="s">
        <v>5502</v>
      </c>
      <c r="C3076">
        <v>28</v>
      </c>
      <c r="D3076" t="s">
        <v>7952</v>
      </c>
      <c r="E3076" t="s">
        <v>3923</v>
      </c>
      <c r="F3076" t="s">
        <v>1691</v>
      </c>
      <c r="G3076">
        <v>11</v>
      </c>
    </row>
    <row r="3077" spans="1:7" x14ac:dyDescent="0.3">
      <c r="A3077">
        <v>1839</v>
      </c>
      <c r="B3077" t="s">
        <v>5769</v>
      </c>
      <c r="C3077">
        <v>37</v>
      </c>
      <c r="D3077" t="s">
        <v>7952</v>
      </c>
      <c r="E3077" t="s">
        <v>3923</v>
      </c>
      <c r="F3077" t="s">
        <v>1691</v>
      </c>
      <c r="G3077">
        <v>11</v>
      </c>
    </row>
    <row r="3078" spans="1:7" x14ac:dyDescent="0.3">
      <c r="A3078">
        <v>1854</v>
      </c>
      <c r="B3078" t="s">
        <v>5784</v>
      </c>
      <c r="C3078">
        <v>29</v>
      </c>
      <c r="D3078" t="s">
        <v>7952</v>
      </c>
      <c r="E3078" t="s">
        <v>3923</v>
      </c>
      <c r="F3078" t="s">
        <v>1691</v>
      </c>
      <c r="G3078">
        <v>11</v>
      </c>
    </row>
    <row r="3079" spans="1:7" x14ac:dyDescent="0.3">
      <c r="A3079">
        <v>1898</v>
      </c>
      <c r="B3079" t="s">
        <v>5828</v>
      </c>
      <c r="C3079">
        <v>53</v>
      </c>
      <c r="D3079" t="s">
        <v>7951</v>
      </c>
      <c r="E3079" t="s">
        <v>3923</v>
      </c>
      <c r="F3079" t="s">
        <v>1691</v>
      </c>
      <c r="G3079">
        <v>11</v>
      </c>
    </row>
    <row r="3080" spans="1:7" x14ac:dyDescent="0.3">
      <c r="A3080">
        <v>1938</v>
      </c>
      <c r="B3080" t="s">
        <v>5868</v>
      </c>
      <c r="C3080">
        <v>43</v>
      </c>
      <c r="D3080" t="s">
        <v>7951</v>
      </c>
      <c r="E3080" t="s">
        <v>3923</v>
      </c>
      <c r="F3080" t="s">
        <v>1691</v>
      </c>
      <c r="G3080">
        <v>11</v>
      </c>
    </row>
    <row r="3081" spans="1:7" x14ac:dyDescent="0.3">
      <c r="A3081">
        <v>1964</v>
      </c>
      <c r="B3081" t="s">
        <v>5894</v>
      </c>
      <c r="C3081">
        <v>52</v>
      </c>
      <c r="D3081" t="s">
        <v>7951</v>
      </c>
      <c r="E3081" t="s">
        <v>3923</v>
      </c>
      <c r="F3081" t="s">
        <v>1691</v>
      </c>
      <c r="G3081">
        <v>11</v>
      </c>
    </row>
    <row r="3082" spans="1:7" x14ac:dyDescent="0.3">
      <c r="A3082">
        <v>1970</v>
      </c>
      <c r="B3082" t="s">
        <v>5900</v>
      </c>
      <c r="C3082">
        <v>64</v>
      </c>
      <c r="D3082" t="s">
        <v>3922</v>
      </c>
      <c r="E3082" t="s">
        <v>3923</v>
      </c>
      <c r="F3082" t="s">
        <v>1691</v>
      </c>
      <c r="G3082">
        <v>11</v>
      </c>
    </row>
    <row r="3083" spans="1:7" x14ac:dyDescent="0.3">
      <c r="A3083">
        <v>2118</v>
      </c>
      <c r="B3083" t="s">
        <v>6048</v>
      </c>
      <c r="C3083">
        <v>27</v>
      </c>
      <c r="D3083" t="s">
        <v>7952</v>
      </c>
      <c r="E3083" t="s">
        <v>3923</v>
      </c>
      <c r="F3083" t="s">
        <v>1691</v>
      </c>
      <c r="G3083">
        <v>11</v>
      </c>
    </row>
    <row r="3084" spans="1:7" x14ac:dyDescent="0.3">
      <c r="A3084">
        <v>2208</v>
      </c>
      <c r="B3084" t="s">
        <v>6138</v>
      </c>
      <c r="C3084">
        <v>69</v>
      </c>
      <c r="D3084" t="s">
        <v>3922</v>
      </c>
      <c r="E3084" t="s">
        <v>3923</v>
      </c>
      <c r="F3084" t="s">
        <v>1691</v>
      </c>
      <c r="G3084">
        <v>11</v>
      </c>
    </row>
    <row r="3085" spans="1:7" x14ac:dyDescent="0.3">
      <c r="A3085">
        <v>2337</v>
      </c>
      <c r="B3085" t="s">
        <v>6267</v>
      </c>
      <c r="C3085">
        <v>19</v>
      </c>
      <c r="D3085" t="s">
        <v>3926</v>
      </c>
      <c r="E3085" t="s">
        <v>3923</v>
      </c>
      <c r="F3085" t="s">
        <v>1691</v>
      </c>
      <c r="G3085">
        <v>11</v>
      </c>
    </row>
    <row r="3086" spans="1:7" x14ac:dyDescent="0.3">
      <c r="A3086">
        <v>2401</v>
      </c>
      <c r="B3086" t="s">
        <v>6331</v>
      </c>
      <c r="C3086">
        <v>43</v>
      </c>
      <c r="D3086" t="s">
        <v>7951</v>
      </c>
      <c r="E3086" t="s">
        <v>3923</v>
      </c>
      <c r="F3086" t="s">
        <v>1691</v>
      </c>
      <c r="G3086">
        <v>11</v>
      </c>
    </row>
    <row r="3087" spans="1:7" x14ac:dyDescent="0.3">
      <c r="A3087">
        <v>2408</v>
      </c>
      <c r="B3087" t="s">
        <v>6338</v>
      </c>
      <c r="C3087">
        <v>52</v>
      </c>
      <c r="D3087" t="s">
        <v>7951</v>
      </c>
      <c r="E3087" t="s">
        <v>3923</v>
      </c>
      <c r="F3087" t="s">
        <v>1691</v>
      </c>
      <c r="G3087">
        <v>11</v>
      </c>
    </row>
    <row r="3088" spans="1:7" x14ac:dyDescent="0.3">
      <c r="A3088">
        <v>2420</v>
      </c>
      <c r="B3088" t="s">
        <v>6350</v>
      </c>
      <c r="C3088">
        <v>26</v>
      </c>
      <c r="D3088" t="s">
        <v>7952</v>
      </c>
      <c r="E3088" t="s">
        <v>3923</v>
      </c>
      <c r="F3088" t="s">
        <v>1691</v>
      </c>
      <c r="G3088">
        <v>11</v>
      </c>
    </row>
    <row r="3089" spans="1:7" x14ac:dyDescent="0.3">
      <c r="A3089">
        <v>2541</v>
      </c>
      <c r="B3089" t="s">
        <v>6471</v>
      </c>
      <c r="C3089">
        <v>24</v>
      </c>
      <c r="D3089" t="s">
        <v>3926</v>
      </c>
      <c r="E3089" t="s">
        <v>3923</v>
      </c>
      <c r="F3089" t="s">
        <v>1691</v>
      </c>
      <c r="G3089">
        <v>11</v>
      </c>
    </row>
    <row r="3090" spans="1:7" x14ac:dyDescent="0.3">
      <c r="A3090">
        <v>2550</v>
      </c>
      <c r="B3090" t="s">
        <v>6480</v>
      </c>
      <c r="C3090">
        <v>41</v>
      </c>
      <c r="D3090" t="s">
        <v>7952</v>
      </c>
      <c r="E3090" t="s">
        <v>3923</v>
      </c>
      <c r="F3090" t="s">
        <v>1691</v>
      </c>
      <c r="G3090">
        <v>11</v>
      </c>
    </row>
    <row r="3091" spans="1:7" x14ac:dyDescent="0.3">
      <c r="A3091">
        <v>2725</v>
      </c>
      <c r="B3091" t="s">
        <v>6656</v>
      </c>
      <c r="C3091">
        <v>52</v>
      </c>
      <c r="D3091" t="s">
        <v>7951</v>
      </c>
      <c r="E3091" t="s">
        <v>6584</v>
      </c>
      <c r="F3091" t="s">
        <v>1691</v>
      </c>
      <c r="G3091">
        <v>11</v>
      </c>
    </row>
    <row r="3092" spans="1:7" x14ac:dyDescent="0.3">
      <c r="A3092">
        <v>2727</v>
      </c>
      <c r="B3092" t="s">
        <v>6658</v>
      </c>
      <c r="C3092">
        <v>33</v>
      </c>
      <c r="D3092" t="s">
        <v>7952</v>
      </c>
      <c r="E3092" t="s">
        <v>6584</v>
      </c>
      <c r="F3092" t="s">
        <v>1691</v>
      </c>
      <c r="G3092">
        <v>11</v>
      </c>
    </row>
    <row r="3093" spans="1:7" x14ac:dyDescent="0.3">
      <c r="A3093">
        <v>2758</v>
      </c>
      <c r="B3093" t="s">
        <v>6689</v>
      </c>
      <c r="C3093">
        <v>39</v>
      </c>
      <c r="D3093" t="s">
        <v>7952</v>
      </c>
      <c r="E3093" t="s">
        <v>6584</v>
      </c>
      <c r="F3093" t="s">
        <v>1691</v>
      </c>
      <c r="G3093">
        <v>11</v>
      </c>
    </row>
    <row r="3094" spans="1:7" x14ac:dyDescent="0.3">
      <c r="A3094">
        <v>2793</v>
      </c>
      <c r="B3094" t="s">
        <v>6724</v>
      </c>
      <c r="C3094">
        <v>54</v>
      </c>
      <c r="D3094" t="s">
        <v>7951</v>
      </c>
      <c r="E3094" t="s">
        <v>6584</v>
      </c>
      <c r="F3094" t="s">
        <v>1691</v>
      </c>
      <c r="G3094">
        <v>11</v>
      </c>
    </row>
    <row r="3095" spans="1:7" x14ac:dyDescent="0.3">
      <c r="A3095">
        <v>2828</v>
      </c>
      <c r="B3095" t="s">
        <v>6759</v>
      </c>
      <c r="C3095">
        <v>20</v>
      </c>
      <c r="D3095" t="s">
        <v>3926</v>
      </c>
      <c r="E3095" t="s">
        <v>6584</v>
      </c>
      <c r="F3095" t="s">
        <v>1691</v>
      </c>
      <c r="G3095">
        <v>11</v>
      </c>
    </row>
    <row r="3096" spans="1:7" x14ac:dyDescent="0.3">
      <c r="A3096">
        <v>2922</v>
      </c>
      <c r="B3096" t="s">
        <v>6853</v>
      </c>
      <c r="C3096">
        <v>20</v>
      </c>
      <c r="D3096" t="s">
        <v>3926</v>
      </c>
      <c r="E3096" t="s">
        <v>6584</v>
      </c>
      <c r="F3096" t="s">
        <v>1691</v>
      </c>
      <c r="G3096">
        <v>11</v>
      </c>
    </row>
    <row r="3097" spans="1:7" x14ac:dyDescent="0.3">
      <c r="A3097">
        <v>2936</v>
      </c>
      <c r="B3097" t="s">
        <v>6867</v>
      </c>
      <c r="C3097">
        <v>58</v>
      </c>
      <c r="D3097" t="s">
        <v>3922</v>
      </c>
      <c r="E3097" t="s">
        <v>6584</v>
      </c>
      <c r="F3097" t="s">
        <v>1691</v>
      </c>
      <c r="G3097">
        <v>11</v>
      </c>
    </row>
    <row r="3098" spans="1:7" x14ac:dyDescent="0.3">
      <c r="A3098">
        <v>2954</v>
      </c>
      <c r="B3098" t="s">
        <v>6885</v>
      </c>
      <c r="C3098">
        <v>45</v>
      </c>
      <c r="D3098" t="s">
        <v>7951</v>
      </c>
      <c r="E3098" t="s">
        <v>6584</v>
      </c>
      <c r="F3098" t="s">
        <v>1691</v>
      </c>
      <c r="G3098">
        <v>11</v>
      </c>
    </row>
    <row r="3099" spans="1:7" x14ac:dyDescent="0.3">
      <c r="A3099">
        <v>2973</v>
      </c>
      <c r="B3099" t="s">
        <v>6904</v>
      </c>
      <c r="C3099">
        <v>31</v>
      </c>
      <c r="D3099" t="s">
        <v>7952</v>
      </c>
      <c r="E3099" t="s">
        <v>6584</v>
      </c>
      <c r="F3099" t="s">
        <v>1691</v>
      </c>
      <c r="G3099">
        <v>11</v>
      </c>
    </row>
    <row r="3100" spans="1:7" x14ac:dyDescent="0.3">
      <c r="A3100">
        <v>3082</v>
      </c>
      <c r="B3100" t="s">
        <v>7013</v>
      </c>
      <c r="C3100">
        <v>64</v>
      </c>
      <c r="D3100" t="s">
        <v>3922</v>
      </c>
      <c r="E3100" t="s">
        <v>6584</v>
      </c>
      <c r="F3100" t="s">
        <v>1691</v>
      </c>
      <c r="G3100">
        <v>11</v>
      </c>
    </row>
    <row r="3101" spans="1:7" x14ac:dyDescent="0.3">
      <c r="A3101">
        <v>3132</v>
      </c>
      <c r="B3101" t="s">
        <v>7063</v>
      </c>
      <c r="C3101">
        <v>34</v>
      </c>
      <c r="D3101" t="s">
        <v>7952</v>
      </c>
      <c r="E3101" t="s">
        <v>6584</v>
      </c>
      <c r="F3101" t="s">
        <v>1691</v>
      </c>
      <c r="G3101">
        <v>11</v>
      </c>
    </row>
    <row r="3102" spans="1:7" x14ac:dyDescent="0.3">
      <c r="A3102">
        <v>3234</v>
      </c>
      <c r="B3102" t="s">
        <v>7165</v>
      </c>
      <c r="C3102">
        <v>45</v>
      </c>
      <c r="D3102" t="s">
        <v>7951</v>
      </c>
      <c r="E3102" t="s">
        <v>6584</v>
      </c>
      <c r="F3102" t="s">
        <v>1691</v>
      </c>
      <c r="G3102">
        <v>11</v>
      </c>
    </row>
    <row r="3103" spans="1:7" x14ac:dyDescent="0.3">
      <c r="A3103">
        <v>3244</v>
      </c>
      <c r="B3103" t="s">
        <v>7175</v>
      </c>
      <c r="C3103">
        <v>45</v>
      </c>
      <c r="D3103" t="s">
        <v>7951</v>
      </c>
      <c r="E3103" t="s">
        <v>6584</v>
      </c>
      <c r="F3103" t="s">
        <v>1691</v>
      </c>
      <c r="G3103">
        <v>11</v>
      </c>
    </row>
    <row r="3104" spans="1:7" x14ac:dyDescent="0.3">
      <c r="A3104">
        <v>3255</v>
      </c>
      <c r="B3104" t="s">
        <v>7186</v>
      </c>
      <c r="C3104">
        <v>21</v>
      </c>
      <c r="D3104" t="s">
        <v>3926</v>
      </c>
      <c r="E3104" t="s">
        <v>6584</v>
      </c>
      <c r="F3104" t="s">
        <v>1691</v>
      </c>
      <c r="G3104">
        <v>11</v>
      </c>
    </row>
    <row r="3105" spans="1:7" x14ac:dyDescent="0.3">
      <c r="A3105">
        <v>3259</v>
      </c>
      <c r="B3105" t="s">
        <v>7190</v>
      </c>
      <c r="C3105">
        <v>31</v>
      </c>
      <c r="D3105" t="s">
        <v>7952</v>
      </c>
      <c r="E3105" t="s">
        <v>6584</v>
      </c>
      <c r="F3105" t="s">
        <v>1691</v>
      </c>
      <c r="G3105">
        <v>11</v>
      </c>
    </row>
    <row r="3106" spans="1:7" x14ac:dyDescent="0.3">
      <c r="A3106">
        <v>3286</v>
      </c>
      <c r="B3106" t="s">
        <v>7217</v>
      </c>
      <c r="C3106">
        <v>58</v>
      </c>
      <c r="D3106" t="s">
        <v>3922</v>
      </c>
      <c r="E3106" t="s">
        <v>6584</v>
      </c>
      <c r="F3106" t="s">
        <v>1691</v>
      </c>
      <c r="G3106">
        <v>11</v>
      </c>
    </row>
    <row r="3107" spans="1:7" x14ac:dyDescent="0.3">
      <c r="A3107">
        <v>3292</v>
      </c>
      <c r="B3107" t="s">
        <v>7223</v>
      </c>
      <c r="C3107">
        <v>29</v>
      </c>
      <c r="D3107" t="s">
        <v>7952</v>
      </c>
      <c r="E3107" t="s">
        <v>6584</v>
      </c>
      <c r="F3107" t="s">
        <v>1691</v>
      </c>
      <c r="G3107">
        <v>11</v>
      </c>
    </row>
    <row r="3108" spans="1:7" x14ac:dyDescent="0.3">
      <c r="A3108">
        <v>3329</v>
      </c>
      <c r="B3108" t="s">
        <v>7260</v>
      </c>
      <c r="C3108">
        <v>42</v>
      </c>
      <c r="D3108" t="s">
        <v>7951</v>
      </c>
      <c r="E3108" t="s">
        <v>6584</v>
      </c>
      <c r="F3108" t="s">
        <v>1691</v>
      </c>
      <c r="G3108">
        <v>11</v>
      </c>
    </row>
    <row r="3109" spans="1:7" x14ac:dyDescent="0.3">
      <c r="A3109">
        <v>3403</v>
      </c>
      <c r="B3109" t="s">
        <v>7334</v>
      </c>
      <c r="C3109">
        <v>22</v>
      </c>
      <c r="D3109" t="s">
        <v>3926</v>
      </c>
      <c r="E3109" t="s">
        <v>6584</v>
      </c>
      <c r="F3109" t="s">
        <v>1691</v>
      </c>
      <c r="G3109">
        <v>11</v>
      </c>
    </row>
    <row r="3110" spans="1:7" x14ac:dyDescent="0.3">
      <c r="A3110">
        <v>3409</v>
      </c>
      <c r="B3110" t="s">
        <v>7340</v>
      </c>
      <c r="C3110">
        <v>48</v>
      </c>
      <c r="D3110" t="s">
        <v>7951</v>
      </c>
      <c r="E3110" t="s">
        <v>6584</v>
      </c>
      <c r="F3110" t="s">
        <v>1691</v>
      </c>
      <c r="G3110">
        <v>11</v>
      </c>
    </row>
    <row r="3111" spans="1:7" x14ac:dyDescent="0.3">
      <c r="A3111">
        <v>3417</v>
      </c>
      <c r="B3111" t="s">
        <v>7348</v>
      </c>
      <c r="C3111">
        <v>25</v>
      </c>
      <c r="D3111" t="s">
        <v>3926</v>
      </c>
      <c r="E3111" t="s">
        <v>6584</v>
      </c>
      <c r="F3111" t="s">
        <v>1691</v>
      </c>
      <c r="G3111">
        <v>11</v>
      </c>
    </row>
    <row r="3112" spans="1:7" x14ac:dyDescent="0.3">
      <c r="A3112">
        <v>3474</v>
      </c>
      <c r="B3112" t="s">
        <v>7405</v>
      </c>
      <c r="C3112">
        <v>63</v>
      </c>
      <c r="D3112" t="s">
        <v>3922</v>
      </c>
      <c r="E3112" t="s">
        <v>6584</v>
      </c>
      <c r="F3112" t="s">
        <v>1691</v>
      </c>
      <c r="G3112">
        <v>11</v>
      </c>
    </row>
    <row r="3113" spans="1:7" x14ac:dyDescent="0.3">
      <c r="A3113">
        <v>3477</v>
      </c>
      <c r="B3113" t="s">
        <v>7408</v>
      </c>
      <c r="C3113">
        <v>68</v>
      </c>
      <c r="D3113" t="s">
        <v>3922</v>
      </c>
      <c r="E3113" t="s">
        <v>6584</v>
      </c>
      <c r="F3113" t="s">
        <v>1691</v>
      </c>
      <c r="G3113">
        <v>11</v>
      </c>
    </row>
    <row r="3114" spans="1:7" x14ac:dyDescent="0.3">
      <c r="A3114">
        <v>3550</v>
      </c>
      <c r="B3114" t="s">
        <v>7481</v>
      </c>
      <c r="C3114">
        <v>44</v>
      </c>
      <c r="D3114" t="s">
        <v>7951</v>
      </c>
      <c r="E3114" t="s">
        <v>6584</v>
      </c>
      <c r="F3114" t="s">
        <v>1691</v>
      </c>
      <c r="G3114">
        <v>11</v>
      </c>
    </row>
    <row r="3115" spans="1:7" x14ac:dyDescent="0.3">
      <c r="A3115">
        <v>3663</v>
      </c>
      <c r="B3115" t="s">
        <v>7594</v>
      </c>
      <c r="C3115">
        <v>69</v>
      </c>
      <c r="D3115" t="s">
        <v>3922</v>
      </c>
      <c r="E3115" t="s">
        <v>6584</v>
      </c>
      <c r="F3115" t="s">
        <v>1691</v>
      </c>
      <c r="G3115">
        <v>11</v>
      </c>
    </row>
    <row r="3116" spans="1:7" x14ac:dyDescent="0.3">
      <c r="A3116">
        <v>3666</v>
      </c>
      <c r="B3116" t="s">
        <v>7597</v>
      </c>
      <c r="C3116">
        <v>28</v>
      </c>
      <c r="D3116" t="s">
        <v>7952</v>
      </c>
      <c r="E3116" t="s">
        <v>6584</v>
      </c>
      <c r="F3116" t="s">
        <v>1691</v>
      </c>
      <c r="G3116">
        <v>11</v>
      </c>
    </row>
    <row r="3117" spans="1:7" x14ac:dyDescent="0.3">
      <c r="A3117">
        <v>3695</v>
      </c>
      <c r="B3117" t="s">
        <v>7626</v>
      </c>
      <c r="C3117">
        <v>45</v>
      </c>
      <c r="D3117" t="s">
        <v>7951</v>
      </c>
      <c r="E3117" t="s">
        <v>6584</v>
      </c>
      <c r="F3117" t="s">
        <v>1691</v>
      </c>
      <c r="G3117">
        <v>11</v>
      </c>
    </row>
    <row r="3118" spans="1:7" x14ac:dyDescent="0.3">
      <c r="A3118">
        <v>12</v>
      </c>
      <c r="B3118" t="s">
        <v>3940</v>
      </c>
      <c r="C3118">
        <v>30</v>
      </c>
      <c r="D3118" t="s">
        <v>7952</v>
      </c>
      <c r="E3118" t="s">
        <v>3923</v>
      </c>
      <c r="F3118" t="s">
        <v>7</v>
      </c>
      <c r="G3118">
        <v>10</v>
      </c>
    </row>
    <row r="3119" spans="1:7" x14ac:dyDescent="0.3">
      <c r="A3119">
        <v>38</v>
      </c>
      <c r="B3119" t="s">
        <v>3968</v>
      </c>
      <c r="C3119">
        <v>35</v>
      </c>
      <c r="D3119" t="s">
        <v>7952</v>
      </c>
      <c r="E3119" t="s">
        <v>3923</v>
      </c>
      <c r="F3119" t="s">
        <v>7</v>
      </c>
      <c r="G3119">
        <v>10</v>
      </c>
    </row>
    <row r="3120" spans="1:7" x14ac:dyDescent="0.3">
      <c r="A3120">
        <v>183</v>
      </c>
      <c r="B3120" t="s">
        <v>4113</v>
      </c>
      <c r="C3120">
        <v>38</v>
      </c>
      <c r="D3120" t="s">
        <v>7952</v>
      </c>
      <c r="E3120" t="s">
        <v>3923</v>
      </c>
      <c r="F3120" t="s">
        <v>7</v>
      </c>
      <c r="G3120">
        <v>10</v>
      </c>
    </row>
    <row r="3121" spans="1:7" x14ac:dyDescent="0.3">
      <c r="A3121">
        <v>319</v>
      </c>
      <c r="B3121" t="s">
        <v>4249</v>
      </c>
      <c r="C3121">
        <v>45</v>
      </c>
      <c r="D3121" t="s">
        <v>7951</v>
      </c>
      <c r="E3121" t="s">
        <v>3923</v>
      </c>
      <c r="F3121" t="s">
        <v>7</v>
      </c>
      <c r="G3121">
        <v>10</v>
      </c>
    </row>
    <row r="3122" spans="1:7" x14ac:dyDescent="0.3">
      <c r="A3122">
        <v>389</v>
      </c>
      <c r="B3122" t="s">
        <v>4319</v>
      </c>
      <c r="C3122">
        <v>22</v>
      </c>
      <c r="D3122" t="s">
        <v>3926</v>
      </c>
      <c r="E3122" t="s">
        <v>3923</v>
      </c>
      <c r="F3122" t="s">
        <v>7</v>
      </c>
      <c r="G3122">
        <v>10</v>
      </c>
    </row>
    <row r="3123" spans="1:7" x14ac:dyDescent="0.3">
      <c r="A3123">
        <v>400</v>
      </c>
      <c r="B3123" t="s">
        <v>4330</v>
      </c>
      <c r="C3123">
        <v>60</v>
      </c>
      <c r="D3123" t="s">
        <v>3922</v>
      </c>
      <c r="E3123" t="s">
        <v>3923</v>
      </c>
      <c r="F3123" t="s">
        <v>7</v>
      </c>
      <c r="G3123">
        <v>10</v>
      </c>
    </row>
    <row r="3124" spans="1:7" x14ac:dyDescent="0.3">
      <c r="A3124">
        <v>482</v>
      </c>
      <c r="B3124" t="s">
        <v>4412</v>
      </c>
      <c r="C3124">
        <v>46</v>
      </c>
      <c r="D3124" t="s">
        <v>7951</v>
      </c>
      <c r="E3124" t="s">
        <v>3923</v>
      </c>
      <c r="F3124" t="s">
        <v>7</v>
      </c>
      <c r="G3124">
        <v>10</v>
      </c>
    </row>
    <row r="3125" spans="1:7" x14ac:dyDescent="0.3">
      <c r="A3125">
        <v>566</v>
      </c>
      <c r="B3125" t="s">
        <v>4496</v>
      </c>
      <c r="C3125">
        <v>59</v>
      </c>
      <c r="D3125" t="s">
        <v>3922</v>
      </c>
      <c r="E3125" t="s">
        <v>3923</v>
      </c>
      <c r="F3125" t="s">
        <v>7</v>
      </c>
      <c r="G3125">
        <v>10</v>
      </c>
    </row>
    <row r="3126" spans="1:7" x14ac:dyDescent="0.3">
      <c r="A3126">
        <v>581</v>
      </c>
      <c r="B3126" t="s">
        <v>4511</v>
      </c>
      <c r="C3126">
        <v>49</v>
      </c>
      <c r="D3126" t="s">
        <v>7951</v>
      </c>
      <c r="E3126" t="s">
        <v>3923</v>
      </c>
      <c r="F3126" t="s">
        <v>7</v>
      </c>
      <c r="G3126">
        <v>10</v>
      </c>
    </row>
    <row r="3127" spans="1:7" x14ac:dyDescent="0.3">
      <c r="A3127">
        <v>603</v>
      </c>
      <c r="B3127" t="s">
        <v>4533</v>
      </c>
      <c r="C3127">
        <v>37</v>
      </c>
      <c r="D3127" t="s">
        <v>7952</v>
      </c>
      <c r="E3127" t="s">
        <v>3923</v>
      </c>
      <c r="F3127" t="s">
        <v>7</v>
      </c>
      <c r="G3127">
        <v>10</v>
      </c>
    </row>
    <row r="3128" spans="1:7" x14ac:dyDescent="0.3">
      <c r="A3128">
        <v>621</v>
      </c>
      <c r="B3128" t="s">
        <v>4551</v>
      </c>
      <c r="C3128">
        <v>33</v>
      </c>
      <c r="D3128" t="s">
        <v>7952</v>
      </c>
      <c r="E3128" t="s">
        <v>3923</v>
      </c>
      <c r="F3128" t="s">
        <v>7</v>
      </c>
      <c r="G3128">
        <v>10</v>
      </c>
    </row>
    <row r="3129" spans="1:7" x14ac:dyDescent="0.3">
      <c r="A3129">
        <v>627</v>
      </c>
      <c r="B3129" t="s">
        <v>4557</v>
      </c>
      <c r="C3129">
        <v>31</v>
      </c>
      <c r="D3129" t="s">
        <v>7952</v>
      </c>
      <c r="E3129" t="s">
        <v>3923</v>
      </c>
      <c r="F3129" t="s">
        <v>7</v>
      </c>
      <c r="G3129">
        <v>10</v>
      </c>
    </row>
    <row r="3130" spans="1:7" x14ac:dyDescent="0.3">
      <c r="A3130">
        <v>644</v>
      </c>
      <c r="B3130" t="s">
        <v>4574</v>
      </c>
      <c r="C3130">
        <v>18</v>
      </c>
      <c r="D3130" t="s">
        <v>3926</v>
      </c>
      <c r="E3130" t="s">
        <v>3923</v>
      </c>
      <c r="F3130" t="s">
        <v>7</v>
      </c>
      <c r="G3130">
        <v>10</v>
      </c>
    </row>
    <row r="3131" spans="1:7" x14ac:dyDescent="0.3">
      <c r="A3131">
        <v>795</v>
      </c>
      <c r="B3131" t="s">
        <v>4725</v>
      </c>
      <c r="C3131">
        <v>69</v>
      </c>
      <c r="D3131" t="s">
        <v>3922</v>
      </c>
      <c r="E3131" t="s">
        <v>3923</v>
      </c>
      <c r="F3131" t="s">
        <v>7</v>
      </c>
      <c r="G3131">
        <v>10</v>
      </c>
    </row>
    <row r="3132" spans="1:7" x14ac:dyDescent="0.3">
      <c r="A3132">
        <v>840</v>
      </c>
      <c r="B3132" t="s">
        <v>4770</v>
      </c>
      <c r="C3132">
        <v>48</v>
      </c>
      <c r="D3132" t="s">
        <v>7951</v>
      </c>
      <c r="E3132" t="s">
        <v>3923</v>
      </c>
      <c r="F3132" t="s">
        <v>7</v>
      </c>
      <c r="G3132">
        <v>10</v>
      </c>
    </row>
    <row r="3133" spans="1:7" x14ac:dyDescent="0.3">
      <c r="A3133">
        <v>875</v>
      </c>
      <c r="B3133" t="s">
        <v>4805</v>
      </c>
      <c r="C3133">
        <v>25</v>
      </c>
      <c r="D3133" t="s">
        <v>3926</v>
      </c>
      <c r="E3133" t="s">
        <v>3923</v>
      </c>
      <c r="F3133" t="s">
        <v>7</v>
      </c>
      <c r="G3133">
        <v>10</v>
      </c>
    </row>
    <row r="3134" spans="1:7" x14ac:dyDescent="0.3">
      <c r="A3134">
        <v>966</v>
      </c>
      <c r="B3134" t="s">
        <v>4896</v>
      </c>
      <c r="C3134">
        <v>43</v>
      </c>
      <c r="D3134" t="s">
        <v>7951</v>
      </c>
      <c r="E3134" t="s">
        <v>3923</v>
      </c>
      <c r="F3134" t="s">
        <v>7</v>
      </c>
      <c r="G3134">
        <v>10</v>
      </c>
    </row>
    <row r="3135" spans="1:7" x14ac:dyDescent="0.3">
      <c r="A3135">
        <v>996</v>
      </c>
      <c r="B3135" t="s">
        <v>4926</v>
      </c>
      <c r="C3135">
        <v>44</v>
      </c>
      <c r="D3135" t="s">
        <v>7951</v>
      </c>
      <c r="E3135" t="s">
        <v>3923</v>
      </c>
      <c r="F3135" t="s">
        <v>7</v>
      </c>
      <c r="G3135">
        <v>10</v>
      </c>
    </row>
    <row r="3136" spans="1:7" x14ac:dyDescent="0.3">
      <c r="A3136">
        <v>1054</v>
      </c>
      <c r="B3136" t="s">
        <v>4984</v>
      </c>
      <c r="C3136">
        <v>59</v>
      </c>
      <c r="D3136" t="s">
        <v>3922</v>
      </c>
      <c r="E3136" t="s">
        <v>3923</v>
      </c>
      <c r="F3136" t="s">
        <v>1691</v>
      </c>
      <c r="G3136">
        <v>10</v>
      </c>
    </row>
    <row r="3137" spans="1:7" x14ac:dyDescent="0.3">
      <c r="A3137">
        <v>1126</v>
      </c>
      <c r="B3137" t="s">
        <v>5056</v>
      </c>
      <c r="C3137">
        <v>27</v>
      </c>
      <c r="D3137" t="s">
        <v>7952</v>
      </c>
      <c r="E3137" t="s">
        <v>3923</v>
      </c>
      <c r="F3137" t="s">
        <v>1691</v>
      </c>
      <c r="G3137">
        <v>10</v>
      </c>
    </row>
    <row r="3138" spans="1:7" x14ac:dyDescent="0.3">
      <c r="A3138">
        <v>1149</v>
      </c>
      <c r="B3138" t="s">
        <v>5079</v>
      </c>
      <c r="C3138">
        <v>34</v>
      </c>
      <c r="D3138" t="s">
        <v>7952</v>
      </c>
      <c r="E3138" t="s">
        <v>3923</v>
      </c>
      <c r="F3138" t="s">
        <v>1691</v>
      </c>
      <c r="G3138">
        <v>10</v>
      </c>
    </row>
    <row r="3139" spans="1:7" x14ac:dyDescent="0.3">
      <c r="A3139">
        <v>1290</v>
      </c>
      <c r="B3139" t="s">
        <v>5220</v>
      </c>
      <c r="C3139">
        <v>35</v>
      </c>
      <c r="D3139" t="s">
        <v>7952</v>
      </c>
      <c r="E3139" t="s">
        <v>3923</v>
      </c>
      <c r="F3139" t="s">
        <v>1691</v>
      </c>
      <c r="G3139">
        <v>10</v>
      </c>
    </row>
    <row r="3140" spans="1:7" x14ac:dyDescent="0.3">
      <c r="A3140">
        <v>1304</v>
      </c>
      <c r="B3140" t="s">
        <v>5234</v>
      </c>
      <c r="C3140">
        <v>34</v>
      </c>
      <c r="D3140" t="s">
        <v>7952</v>
      </c>
      <c r="E3140" t="s">
        <v>3923</v>
      </c>
      <c r="F3140" t="s">
        <v>1691</v>
      </c>
      <c r="G3140">
        <v>10</v>
      </c>
    </row>
    <row r="3141" spans="1:7" x14ac:dyDescent="0.3">
      <c r="A3141">
        <v>1367</v>
      </c>
      <c r="B3141" t="s">
        <v>5297</v>
      </c>
      <c r="C3141">
        <v>45</v>
      </c>
      <c r="D3141" t="s">
        <v>7951</v>
      </c>
      <c r="E3141" t="s">
        <v>3923</v>
      </c>
      <c r="F3141" t="s">
        <v>1691</v>
      </c>
      <c r="G3141">
        <v>10</v>
      </c>
    </row>
    <row r="3142" spans="1:7" x14ac:dyDescent="0.3">
      <c r="A3142">
        <v>1405</v>
      </c>
      <c r="B3142" t="s">
        <v>5335</v>
      </c>
      <c r="C3142">
        <v>36</v>
      </c>
      <c r="D3142" t="s">
        <v>7952</v>
      </c>
      <c r="E3142" t="s">
        <v>3923</v>
      </c>
      <c r="F3142" t="s">
        <v>1691</v>
      </c>
      <c r="G3142">
        <v>10</v>
      </c>
    </row>
    <row r="3143" spans="1:7" x14ac:dyDescent="0.3">
      <c r="A3143">
        <v>1492</v>
      </c>
      <c r="B3143" t="s">
        <v>5422</v>
      </c>
      <c r="C3143">
        <v>27</v>
      </c>
      <c r="D3143" t="s">
        <v>7952</v>
      </c>
      <c r="E3143" t="s">
        <v>3923</v>
      </c>
      <c r="F3143" t="s">
        <v>1691</v>
      </c>
      <c r="G3143">
        <v>10</v>
      </c>
    </row>
    <row r="3144" spans="1:7" x14ac:dyDescent="0.3">
      <c r="A3144">
        <v>1505</v>
      </c>
      <c r="B3144" t="s">
        <v>5435</v>
      </c>
      <c r="C3144">
        <v>60</v>
      </c>
      <c r="D3144" t="s">
        <v>3922</v>
      </c>
      <c r="E3144" t="s">
        <v>3923</v>
      </c>
      <c r="F3144" t="s">
        <v>1691</v>
      </c>
      <c r="G3144">
        <v>10</v>
      </c>
    </row>
    <row r="3145" spans="1:7" x14ac:dyDescent="0.3">
      <c r="A3145">
        <v>1593</v>
      </c>
      <c r="B3145" t="s">
        <v>5523</v>
      </c>
      <c r="C3145">
        <v>56</v>
      </c>
      <c r="D3145" t="s">
        <v>7951</v>
      </c>
      <c r="E3145" t="s">
        <v>3923</v>
      </c>
      <c r="F3145" t="s">
        <v>1691</v>
      </c>
      <c r="G3145">
        <v>10</v>
      </c>
    </row>
    <row r="3146" spans="1:7" x14ac:dyDescent="0.3">
      <c r="A3146">
        <v>1675</v>
      </c>
      <c r="B3146" t="s">
        <v>5605</v>
      </c>
      <c r="C3146">
        <v>35</v>
      </c>
      <c r="D3146" t="s">
        <v>7952</v>
      </c>
      <c r="E3146" t="s">
        <v>3923</v>
      </c>
      <c r="F3146" t="s">
        <v>1691</v>
      </c>
      <c r="G3146">
        <v>10</v>
      </c>
    </row>
    <row r="3147" spans="1:7" x14ac:dyDescent="0.3">
      <c r="A3147">
        <v>1741</v>
      </c>
      <c r="B3147" t="s">
        <v>5671</v>
      </c>
      <c r="C3147">
        <v>69</v>
      </c>
      <c r="D3147" t="s">
        <v>3922</v>
      </c>
      <c r="E3147" t="s">
        <v>3923</v>
      </c>
      <c r="F3147" t="s">
        <v>1691</v>
      </c>
      <c r="G3147">
        <v>10</v>
      </c>
    </row>
    <row r="3148" spans="1:7" x14ac:dyDescent="0.3">
      <c r="A3148">
        <v>1777</v>
      </c>
      <c r="B3148" t="s">
        <v>5707</v>
      </c>
      <c r="C3148">
        <v>56</v>
      </c>
      <c r="D3148" t="s">
        <v>7951</v>
      </c>
      <c r="E3148" t="s">
        <v>3923</v>
      </c>
      <c r="F3148" t="s">
        <v>1691</v>
      </c>
      <c r="G3148">
        <v>10</v>
      </c>
    </row>
    <row r="3149" spans="1:7" x14ac:dyDescent="0.3">
      <c r="A3149">
        <v>1788</v>
      </c>
      <c r="B3149" t="s">
        <v>5718</v>
      </c>
      <c r="C3149">
        <v>20</v>
      </c>
      <c r="D3149" t="s">
        <v>3926</v>
      </c>
      <c r="E3149" t="s">
        <v>3923</v>
      </c>
      <c r="F3149" t="s">
        <v>1691</v>
      </c>
      <c r="G3149">
        <v>10</v>
      </c>
    </row>
    <row r="3150" spans="1:7" x14ac:dyDescent="0.3">
      <c r="A3150">
        <v>1863</v>
      </c>
      <c r="B3150" t="s">
        <v>5793</v>
      </c>
      <c r="C3150">
        <v>59</v>
      </c>
      <c r="D3150" t="s">
        <v>3922</v>
      </c>
      <c r="E3150" t="s">
        <v>3923</v>
      </c>
      <c r="F3150" t="s">
        <v>1691</v>
      </c>
      <c r="G3150">
        <v>10</v>
      </c>
    </row>
    <row r="3151" spans="1:7" x14ac:dyDescent="0.3">
      <c r="A3151">
        <v>1894</v>
      </c>
      <c r="B3151" t="s">
        <v>5824</v>
      </c>
      <c r="C3151">
        <v>28</v>
      </c>
      <c r="D3151" t="s">
        <v>7952</v>
      </c>
      <c r="E3151" t="s">
        <v>3923</v>
      </c>
      <c r="F3151" t="s">
        <v>1691</v>
      </c>
      <c r="G3151">
        <v>10</v>
      </c>
    </row>
    <row r="3152" spans="1:7" x14ac:dyDescent="0.3">
      <c r="A3152">
        <v>1929</v>
      </c>
      <c r="B3152" t="s">
        <v>5859</v>
      </c>
      <c r="C3152">
        <v>25</v>
      </c>
      <c r="D3152" t="s">
        <v>3926</v>
      </c>
      <c r="E3152" t="s">
        <v>3923</v>
      </c>
      <c r="F3152" t="s">
        <v>1691</v>
      </c>
      <c r="G3152">
        <v>10</v>
      </c>
    </row>
    <row r="3153" spans="1:7" x14ac:dyDescent="0.3">
      <c r="A3153">
        <v>1998</v>
      </c>
      <c r="B3153" t="s">
        <v>5928</v>
      </c>
      <c r="C3153">
        <v>42</v>
      </c>
      <c r="D3153" t="s">
        <v>7951</v>
      </c>
      <c r="E3153" t="s">
        <v>3923</v>
      </c>
      <c r="F3153" t="s">
        <v>1691</v>
      </c>
      <c r="G3153">
        <v>10</v>
      </c>
    </row>
    <row r="3154" spans="1:7" x14ac:dyDescent="0.3">
      <c r="A3154">
        <v>2029</v>
      </c>
      <c r="B3154" t="s">
        <v>5959</v>
      </c>
      <c r="C3154">
        <v>29</v>
      </c>
      <c r="D3154" t="s">
        <v>7952</v>
      </c>
      <c r="E3154" t="s">
        <v>3923</v>
      </c>
      <c r="F3154" t="s">
        <v>1691</v>
      </c>
      <c r="G3154">
        <v>10</v>
      </c>
    </row>
    <row r="3155" spans="1:7" x14ac:dyDescent="0.3">
      <c r="A3155">
        <v>2051</v>
      </c>
      <c r="B3155" t="s">
        <v>5981</v>
      </c>
      <c r="C3155">
        <v>35</v>
      </c>
      <c r="D3155" t="s">
        <v>7952</v>
      </c>
      <c r="E3155" t="s">
        <v>3923</v>
      </c>
      <c r="F3155" t="s">
        <v>1691</v>
      </c>
      <c r="G3155">
        <v>10</v>
      </c>
    </row>
    <row r="3156" spans="1:7" x14ac:dyDescent="0.3">
      <c r="A3156">
        <v>2202</v>
      </c>
      <c r="B3156" t="s">
        <v>6132</v>
      </c>
      <c r="C3156">
        <v>39</v>
      </c>
      <c r="D3156" t="s">
        <v>7952</v>
      </c>
      <c r="E3156" t="s">
        <v>3923</v>
      </c>
      <c r="F3156" t="s">
        <v>1691</v>
      </c>
      <c r="G3156">
        <v>10</v>
      </c>
    </row>
    <row r="3157" spans="1:7" x14ac:dyDescent="0.3">
      <c r="A3157">
        <v>2266</v>
      </c>
      <c r="B3157" t="s">
        <v>6196</v>
      </c>
      <c r="C3157">
        <v>36</v>
      </c>
      <c r="D3157" t="s">
        <v>7952</v>
      </c>
      <c r="E3157" t="s">
        <v>3923</v>
      </c>
      <c r="F3157" t="s">
        <v>1691</v>
      </c>
      <c r="G3157">
        <v>10</v>
      </c>
    </row>
    <row r="3158" spans="1:7" x14ac:dyDescent="0.3">
      <c r="A3158">
        <v>2276</v>
      </c>
      <c r="B3158" t="s">
        <v>6206</v>
      </c>
      <c r="C3158">
        <v>29</v>
      </c>
      <c r="D3158" t="s">
        <v>7952</v>
      </c>
      <c r="E3158" t="s">
        <v>3923</v>
      </c>
      <c r="F3158" t="s">
        <v>1691</v>
      </c>
      <c r="G3158">
        <v>10</v>
      </c>
    </row>
    <row r="3159" spans="1:7" x14ac:dyDescent="0.3">
      <c r="A3159">
        <v>2299</v>
      </c>
      <c r="B3159" t="s">
        <v>6229</v>
      </c>
      <c r="C3159">
        <v>40</v>
      </c>
      <c r="D3159" t="s">
        <v>7952</v>
      </c>
      <c r="E3159" t="s">
        <v>3923</v>
      </c>
      <c r="F3159" t="s">
        <v>1691</v>
      </c>
      <c r="G3159">
        <v>10</v>
      </c>
    </row>
    <row r="3160" spans="1:7" x14ac:dyDescent="0.3">
      <c r="A3160">
        <v>2312</v>
      </c>
      <c r="B3160" t="s">
        <v>6242</v>
      </c>
      <c r="C3160">
        <v>27</v>
      </c>
      <c r="D3160" t="s">
        <v>7952</v>
      </c>
      <c r="E3160" t="s">
        <v>3923</v>
      </c>
      <c r="F3160" t="s">
        <v>1691</v>
      </c>
      <c r="G3160">
        <v>10</v>
      </c>
    </row>
    <row r="3161" spans="1:7" x14ac:dyDescent="0.3">
      <c r="A3161">
        <v>2332</v>
      </c>
      <c r="B3161" t="s">
        <v>6262</v>
      </c>
      <c r="C3161">
        <v>61</v>
      </c>
      <c r="D3161" t="s">
        <v>3922</v>
      </c>
      <c r="E3161" t="s">
        <v>3923</v>
      </c>
      <c r="F3161" t="s">
        <v>1691</v>
      </c>
      <c r="G3161">
        <v>10</v>
      </c>
    </row>
    <row r="3162" spans="1:7" x14ac:dyDescent="0.3">
      <c r="A3162">
        <v>2333</v>
      </c>
      <c r="B3162" t="s">
        <v>6263</v>
      </c>
      <c r="C3162">
        <v>36</v>
      </c>
      <c r="D3162" t="s">
        <v>7952</v>
      </c>
      <c r="E3162" t="s">
        <v>3923</v>
      </c>
      <c r="F3162" t="s">
        <v>1691</v>
      </c>
      <c r="G3162">
        <v>10</v>
      </c>
    </row>
    <row r="3163" spans="1:7" x14ac:dyDescent="0.3">
      <c r="A3163">
        <v>2336</v>
      </c>
      <c r="B3163" t="s">
        <v>6266</v>
      </c>
      <c r="C3163">
        <v>31</v>
      </c>
      <c r="D3163" t="s">
        <v>7952</v>
      </c>
      <c r="E3163" t="s">
        <v>3923</v>
      </c>
      <c r="F3163" t="s">
        <v>1691</v>
      </c>
      <c r="G3163">
        <v>10</v>
      </c>
    </row>
    <row r="3164" spans="1:7" x14ac:dyDescent="0.3">
      <c r="A3164">
        <v>2389</v>
      </c>
      <c r="B3164" t="s">
        <v>6319</v>
      </c>
      <c r="C3164">
        <v>21</v>
      </c>
      <c r="D3164" t="s">
        <v>3926</v>
      </c>
      <c r="E3164" t="s">
        <v>3923</v>
      </c>
      <c r="F3164" t="s">
        <v>1691</v>
      </c>
      <c r="G3164">
        <v>10</v>
      </c>
    </row>
    <row r="3165" spans="1:7" x14ac:dyDescent="0.3">
      <c r="A3165">
        <v>2448</v>
      </c>
      <c r="B3165" t="s">
        <v>6378</v>
      </c>
      <c r="C3165">
        <v>59</v>
      </c>
      <c r="D3165" t="s">
        <v>3922</v>
      </c>
      <c r="E3165" t="s">
        <v>3923</v>
      </c>
      <c r="F3165" t="s">
        <v>1691</v>
      </c>
      <c r="G3165">
        <v>10</v>
      </c>
    </row>
    <row r="3166" spans="1:7" x14ac:dyDescent="0.3">
      <c r="A3166">
        <v>2518</v>
      </c>
      <c r="B3166" t="s">
        <v>6448</v>
      </c>
      <c r="C3166">
        <v>64</v>
      </c>
      <c r="D3166" t="s">
        <v>3922</v>
      </c>
      <c r="E3166" t="s">
        <v>3923</v>
      </c>
      <c r="F3166" t="s">
        <v>1691</v>
      </c>
      <c r="G3166">
        <v>10</v>
      </c>
    </row>
    <row r="3167" spans="1:7" x14ac:dyDescent="0.3">
      <c r="A3167">
        <v>2546</v>
      </c>
      <c r="B3167" t="s">
        <v>6476</v>
      </c>
      <c r="C3167">
        <v>38</v>
      </c>
      <c r="D3167" t="s">
        <v>7952</v>
      </c>
      <c r="E3167" t="s">
        <v>3923</v>
      </c>
      <c r="F3167" t="s">
        <v>1691</v>
      </c>
      <c r="G3167">
        <v>10</v>
      </c>
    </row>
    <row r="3168" spans="1:7" x14ac:dyDescent="0.3">
      <c r="A3168">
        <v>2570</v>
      </c>
      <c r="B3168" t="s">
        <v>6500</v>
      </c>
      <c r="C3168">
        <v>42</v>
      </c>
      <c r="D3168" t="s">
        <v>7951</v>
      </c>
      <c r="E3168" t="s">
        <v>3923</v>
      </c>
      <c r="F3168" t="s">
        <v>1691</v>
      </c>
      <c r="G3168">
        <v>10</v>
      </c>
    </row>
    <row r="3169" spans="1:7" x14ac:dyDescent="0.3">
      <c r="A3169">
        <v>2696</v>
      </c>
      <c r="B3169" t="s">
        <v>6627</v>
      </c>
      <c r="C3169">
        <v>50</v>
      </c>
      <c r="D3169" t="s">
        <v>7951</v>
      </c>
      <c r="E3169" t="s">
        <v>6584</v>
      </c>
      <c r="F3169" t="s">
        <v>1691</v>
      </c>
      <c r="G3169">
        <v>10</v>
      </c>
    </row>
    <row r="3170" spans="1:7" x14ac:dyDescent="0.3">
      <c r="A3170">
        <v>2719</v>
      </c>
      <c r="B3170" t="s">
        <v>6650</v>
      </c>
      <c r="C3170">
        <v>22</v>
      </c>
      <c r="D3170" t="s">
        <v>3926</v>
      </c>
      <c r="E3170" t="s">
        <v>6584</v>
      </c>
      <c r="F3170" t="s">
        <v>1691</v>
      </c>
      <c r="G3170">
        <v>10</v>
      </c>
    </row>
    <row r="3171" spans="1:7" x14ac:dyDescent="0.3">
      <c r="A3171">
        <v>2763</v>
      </c>
      <c r="B3171" t="s">
        <v>6694</v>
      </c>
      <c r="C3171">
        <v>58</v>
      </c>
      <c r="D3171" t="s">
        <v>3922</v>
      </c>
      <c r="E3171" t="s">
        <v>6584</v>
      </c>
      <c r="F3171" t="s">
        <v>1691</v>
      </c>
      <c r="G3171">
        <v>10</v>
      </c>
    </row>
    <row r="3172" spans="1:7" x14ac:dyDescent="0.3">
      <c r="A3172">
        <v>2773</v>
      </c>
      <c r="B3172" t="s">
        <v>6704</v>
      </c>
      <c r="C3172">
        <v>18</v>
      </c>
      <c r="D3172" t="s">
        <v>3926</v>
      </c>
      <c r="E3172" t="s">
        <v>6584</v>
      </c>
      <c r="F3172" t="s">
        <v>1691</v>
      </c>
      <c r="G3172">
        <v>10</v>
      </c>
    </row>
    <row r="3173" spans="1:7" x14ac:dyDescent="0.3">
      <c r="A3173">
        <v>2798</v>
      </c>
      <c r="B3173" t="s">
        <v>6729</v>
      </c>
      <c r="C3173">
        <v>63</v>
      </c>
      <c r="D3173" t="s">
        <v>3922</v>
      </c>
      <c r="E3173" t="s">
        <v>6584</v>
      </c>
      <c r="F3173" t="s">
        <v>1691</v>
      </c>
      <c r="G3173">
        <v>10</v>
      </c>
    </row>
    <row r="3174" spans="1:7" x14ac:dyDescent="0.3">
      <c r="A3174">
        <v>2808</v>
      </c>
      <c r="B3174" t="s">
        <v>6739</v>
      </c>
      <c r="C3174">
        <v>56</v>
      </c>
      <c r="D3174" t="s">
        <v>7951</v>
      </c>
      <c r="E3174" t="s">
        <v>6584</v>
      </c>
      <c r="F3174" t="s">
        <v>1691</v>
      </c>
      <c r="G3174">
        <v>10</v>
      </c>
    </row>
    <row r="3175" spans="1:7" x14ac:dyDescent="0.3">
      <c r="A3175">
        <v>2811</v>
      </c>
      <c r="B3175" t="s">
        <v>6742</v>
      </c>
      <c r="C3175">
        <v>27</v>
      </c>
      <c r="D3175" t="s">
        <v>7952</v>
      </c>
      <c r="E3175" t="s">
        <v>6584</v>
      </c>
      <c r="F3175" t="s">
        <v>1691</v>
      </c>
      <c r="G3175">
        <v>10</v>
      </c>
    </row>
    <row r="3176" spans="1:7" x14ac:dyDescent="0.3">
      <c r="A3176">
        <v>2884</v>
      </c>
      <c r="B3176" t="s">
        <v>6815</v>
      </c>
      <c r="C3176">
        <v>22</v>
      </c>
      <c r="D3176" t="s">
        <v>3926</v>
      </c>
      <c r="E3176" t="s">
        <v>6584</v>
      </c>
      <c r="F3176" t="s">
        <v>1691</v>
      </c>
      <c r="G3176">
        <v>10</v>
      </c>
    </row>
    <row r="3177" spans="1:7" x14ac:dyDescent="0.3">
      <c r="A3177">
        <v>2892</v>
      </c>
      <c r="B3177" t="s">
        <v>6823</v>
      </c>
      <c r="C3177">
        <v>47</v>
      </c>
      <c r="D3177" t="s">
        <v>7951</v>
      </c>
      <c r="E3177" t="s">
        <v>6584</v>
      </c>
      <c r="F3177" t="s">
        <v>1691</v>
      </c>
      <c r="G3177">
        <v>10</v>
      </c>
    </row>
    <row r="3178" spans="1:7" x14ac:dyDescent="0.3">
      <c r="A3178">
        <v>3000</v>
      </c>
      <c r="B3178" t="s">
        <v>6931</v>
      </c>
      <c r="C3178">
        <v>31</v>
      </c>
      <c r="D3178" t="s">
        <v>7952</v>
      </c>
      <c r="E3178" t="s">
        <v>6584</v>
      </c>
      <c r="F3178" t="s">
        <v>1691</v>
      </c>
      <c r="G3178">
        <v>10</v>
      </c>
    </row>
    <row r="3179" spans="1:7" x14ac:dyDescent="0.3">
      <c r="A3179">
        <v>3041</v>
      </c>
      <c r="B3179" t="s">
        <v>6972</v>
      </c>
      <c r="C3179">
        <v>18</v>
      </c>
      <c r="D3179" t="s">
        <v>3926</v>
      </c>
      <c r="E3179" t="s">
        <v>6584</v>
      </c>
      <c r="F3179" t="s">
        <v>1691</v>
      </c>
      <c r="G3179">
        <v>10</v>
      </c>
    </row>
    <row r="3180" spans="1:7" x14ac:dyDescent="0.3">
      <c r="A3180">
        <v>3045</v>
      </c>
      <c r="B3180" t="s">
        <v>6976</v>
      </c>
      <c r="C3180">
        <v>21</v>
      </c>
      <c r="D3180" t="s">
        <v>3926</v>
      </c>
      <c r="E3180" t="s">
        <v>6584</v>
      </c>
      <c r="F3180" t="s">
        <v>1691</v>
      </c>
      <c r="G3180">
        <v>10</v>
      </c>
    </row>
    <row r="3181" spans="1:7" x14ac:dyDescent="0.3">
      <c r="A3181">
        <v>3086</v>
      </c>
      <c r="B3181" t="s">
        <v>7017</v>
      </c>
      <c r="C3181">
        <v>24</v>
      </c>
      <c r="D3181" t="s">
        <v>3926</v>
      </c>
      <c r="E3181" t="s">
        <v>6584</v>
      </c>
      <c r="F3181" t="s">
        <v>1691</v>
      </c>
      <c r="G3181">
        <v>10</v>
      </c>
    </row>
    <row r="3182" spans="1:7" x14ac:dyDescent="0.3">
      <c r="A3182">
        <v>3171</v>
      </c>
      <c r="B3182" t="s">
        <v>7102</v>
      </c>
      <c r="C3182">
        <v>65</v>
      </c>
      <c r="D3182" t="s">
        <v>3922</v>
      </c>
      <c r="E3182" t="s">
        <v>6584</v>
      </c>
      <c r="F3182" t="s">
        <v>1691</v>
      </c>
      <c r="G3182">
        <v>10</v>
      </c>
    </row>
    <row r="3183" spans="1:7" x14ac:dyDescent="0.3">
      <c r="A3183">
        <v>3195</v>
      </c>
      <c r="B3183" t="s">
        <v>7126</v>
      </c>
      <c r="C3183">
        <v>43</v>
      </c>
      <c r="D3183" t="s">
        <v>7951</v>
      </c>
      <c r="E3183" t="s">
        <v>6584</v>
      </c>
      <c r="F3183" t="s">
        <v>1691</v>
      </c>
      <c r="G3183">
        <v>10</v>
      </c>
    </row>
    <row r="3184" spans="1:7" x14ac:dyDescent="0.3">
      <c r="A3184">
        <v>3216</v>
      </c>
      <c r="B3184" t="s">
        <v>7147</v>
      </c>
      <c r="C3184">
        <v>34</v>
      </c>
      <c r="D3184" t="s">
        <v>7952</v>
      </c>
      <c r="E3184" t="s">
        <v>6584</v>
      </c>
      <c r="F3184" t="s">
        <v>1691</v>
      </c>
      <c r="G3184">
        <v>10</v>
      </c>
    </row>
    <row r="3185" spans="1:7" x14ac:dyDescent="0.3">
      <c r="A3185">
        <v>3284</v>
      </c>
      <c r="B3185" t="s">
        <v>7215</v>
      </c>
      <c r="C3185">
        <v>47</v>
      </c>
      <c r="D3185" t="s">
        <v>7951</v>
      </c>
      <c r="E3185" t="s">
        <v>6584</v>
      </c>
      <c r="F3185" t="s">
        <v>1691</v>
      </c>
      <c r="G3185">
        <v>10</v>
      </c>
    </row>
    <row r="3186" spans="1:7" x14ac:dyDescent="0.3">
      <c r="A3186">
        <v>3327</v>
      </c>
      <c r="B3186" t="s">
        <v>7258</v>
      </c>
      <c r="C3186">
        <v>47</v>
      </c>
      <c r="D3186" t="s">
        <v>7951</v>
      </c>
      <c r="E3186" t="s">
        <v>6584</v>
      </c>
      <c r="F3186" t="s">
        <v>1691</v>
      </c>
      <c r="G3186">
        <v>10</v>
      </c>
    </row>
    <row r="3187" spans="1:7" x14ac:dyDescent="0.3">
      <c r="A3187">
        <v>3537</v>
      </c>
      <c r="B3187" t="s">
        <v>7468</v>
      </c>
      <c r="C3187">
        <v>55</v>
      </c>
      <c r="D3187" t="s">
        <v>7951</v>
      </c>
      <c r="E3187" t="s">
        <v>6584</v>
      </c>
      <c r="F3187" t="s">
        <v>1691</v>
      </c>
      <c r="G3187">
        <v>10</v>
      </c>
    </row>
    <row r="3188" spans="1:7" x14ac:dyDescent="0.3">
      <c r="A3188">
        <v>3655</v>
      </c>
      <c r="B3188" t="s">
        <v>7586</v>
      </c>
      <c r="C3188">
        <v>21</v>
      </c>
      <c r="D3188" t="s">
        <v>3926</v>
      </c>
      <c r="E3188" t="s">
        <v>6584</v>
      </c>
      <c r="F3188" t="s">
        <v>1691</v>
      </c>
      <c r="G3188">
        <v>10</v>
      </c>
    </row>
    <row r="3189" spans="1:7" x14ac:dyDescent="0.3">
      <c r="A3189">
        <v>3694</v>
      </c>
      <c r="B3189" t="s">
        <v>7625</v>
      </c>
      <c r="C3189">
        <v>66</v>
      </c>
      <c r="D3189" t="s">
        <v>3922</v>
      </c>
      <c r="E3189" t="s">
        <v>6584</v>
      </c>
      <c r="F3189" t="s">
        <v>1691</v>
      </c>
      <c r="G3189">
        <v>10</v>
      </c>
    </row>
    <row r="3190" spans="1:7" x14ac:dyDescent="0.3">
      <c r="A3190">
        <v>3722</v>
      </c>
      <c r="B3190" t="s">
        <v>7653</v>
      </c>
      <c r="C3190">
        <v>62</v>
      </c>
      <c r="D3190" t="s">
        <v>3922</v>
      </c>
      <c r="E3190" t="s">
        <v>6584</v>
      </c>
      <c r="F3190" t="s">
        <v>1691</v>
      </c>
      <c r="G3190">
        <v>10</v>
      </c>
    </row>
    <row r="3191" spans="1:7" x14ac:dyDescent="0.3">
      <c r="A3191">
        <v>3755</v>
      </c>
      <c r="B3191" t="s">
        <v>7686</v>
      </c>
      <c r="C3191">
        <v>46</v>
      </c>
      <c r="D3191" t="s">
        <v>7951</v>
      </c>
      <c r="E3191" t="s">
        <v>6584</v>
      </c>
      <c r="F3191" t="s">
        <v>1691</v>
      </c>
      <c r="G3191">
        <v>10</v>
      </c>
    </row>
    <row r="3192" spans="1:7" x14ac:dyDescent="0.3">
      <c r="A3192">
        <v>3768</v>
      </c>
      <c r="B3192" t="s">
        <v>7699</v>
      </c>
      <c r="C3192">
        <v>59</v>
      </c>
      <c r="D3192" t="s">
        <v>3922</v>
      </c>
      <c r="E3192" t="s">
        <v>6584</v>
      </c>
      <c r="F3192" t="s">
        <v>1691</v>
      </c>
      <c r="G3192">
        <v>10</v>
      </c>
    </row>
    <row r="3193" spans="1:7" x14ac:dyDescent="0.3">
      <c r="A3193">
        <v>3777</v>
      </c>
      <c r="B3193" t="s">
        <v>7708</v>
      </c>
      <c r="C3193">
        <v>19</v>
      </c>
      <c r="D3193" t="s">
        <v>3926</v>
      </c>
      <c r="E3193" t="s">
        <v>6584</v>
      </c>
      <c r="F3193" t="s">
        <v>1691</v>
      </c>
      <c r="G3193">
        <v>10</v>
      </c>
    </row>
    <row r="3194" spans="1:7" x14ac:dyDescent="0.3">
      <c r="A3194">
        <v>112</v>
      </c>
      <c r="B3194" t="s">
        <v>4042</v>
      </c>
      <c r="C3194">
        <v>26</v>
      </c>
      <c r="D3194" t="s">
        <v>7952</v>
      </c>
      <c r="E3194" t="s">
        <v>3923</v>
      </c>
      <c r="F3194" t="s">
        <v>7</v>
      </c>
      <c r="G3194">
        <v>9</v>
      </c>
    </row>
    <row r="3195" spans="1:7" x14ac:dyDescent="0.3">
      <c r="A3195">
        <v>115</v>
      </c>
      <c r="B3195" t="s">
        <v>4045</v>
      </c>
      <c r="C3195">
        <v>70</v>
      </c>
      <c r="D3195" t="s">
        <v>3922</v>
      </c>
      <c r="E3195" t="s">
        <v>3923</v>
      </c>
      <c r="F3195" t="s">
        <v>7</v>
      </c>
      <c r="G3195">
        <v>9</v>
      </c>
    </row>
    <row r="3196" spans="1:7" x14ac:dyDescent="0.3">
      <c r="A3196">
        <v>180</v>
      </c>
      <c r="B3196" t="s">
        <v>4110</v>
      </c>
      <c r="C3196">
        <v>64</v>
      </c>
      <c r="D3196" t="s">
        <v>3922</v>
      </c>
      <c r="E3196" t="s">
        <v>3923</v>
      </c>
      <c r="F3196" t="s">
        <v>7</v>
      </c>
      <c r="G3196">
        <v>9</v>
      </c>
    </row>
    <row r="3197" spans="1:7" x14ac:dyDescent="0.3">
      <c r="A3197">
        <v>251</v>
      </c>
      <c r="B3197" t="s">
        <v>4181</v>
      </c>
      <c r="C3197">
        <v>33</v>
      </c>
      <c r="D3197" t="s">
        <v>7952</v>
      </c>
      <c r="E3197" t="s">
        <v>3923</v>
      </c>
      <c r="F3197" t="s">
        <v>7</v>
      </c>
      <c r="G3197">
        <v>9</v>
      </c>
    </row>
    <row r="3198" spans="1:7" x14ac:dyDescent="0.3">
      <c r="A3198">
        <v>270</v>
      </c>
      <c r="B3198" t="s">
        <v>4200</v>
      </c>
      <c r="C3198">
        <v>68</v>
      </c>
      <c r="D3198" t="s">
        <v>3922</v>
      </c>
      <c r="E3198" t="s">
        <v>3923</v>
      </c>
      <c r="F3198" t="s">
        <v>7</v>
      </c>
      <c r="G3198">
        <v>9</v>
      </c>
    </row>
    <row r="3199" spans="1:7" x14ac:dyDescent="0.3">
      <c r="A3199">
        <v>283</v>
      </c>
      <c r="B3199" t="s">
        <v>4213</v>
      </c>
      <c r="C3199">
        <v>21</v>
      </c>
      <c r="D3199" t="s">
        <v>3926</v>
      </c>
      <c r="E3199" t="s">
        <v>3923</v>
      </c>
      <c r="F3199" t="s">
        <v>7</v>
      </c>
      <c r="G3199">
        <v>9</v>
      </c>
    </row>
    <row r="3200" spans="1:7" x14ac:dyDescent="0.3">
      <c r="A3200">
        <v>329</v>
      </c>
      <c r="B3200" t="s">
        <v>4259</v>
      </c>
      <c r="C3200">
        <v>48</v>
      </c>
      <c r="D3200" t="s">
        <v>7951</v>
      </c>
      <c r="E3200" t="s">
        <v>3923</v>
      </c>
      <c r="F3200" t="s">
        <v>7</v>
      </c>
      <c r="G3200">
        <v>9</v>
      </c>
    </row>
    <row r="3201" spans="1:7" x14ac:dyDescent="0.3">
      <c r="A3201">
        <v>506</v>
      </c>
      <c r="B3201" t="s">
        <v>4436</v>
      </c>
      <c r="C3201">
        <v>61</v>
      </c>
      <c r="D3201" t="s">
        <v>3922</v>
      </c>
      <c r="E3201" t="s">
        <v>3923</v>
      </c>
      <c r="F3201" t="s">
        <v>7</v>
      </c>
      <c r="G3201">
        <v>9</v>
      </c>
    </row>
    <row r="3202" spans="1:7" x14ac:dyDescent="0.3">
      <c r="A3202">
        <v>587</v>
      </c>
      <c r="B3202" t="s">
        <v>4517</v>
      </c>
      <c r="C3202">
        <v>45</v>
      </c>
      <c r="D3202" t="s">
        <v>7951</v>
      </c>
      <c r="E3202" t="s">
        <v>3923</v>
      </c>
      <c r="F3202" t="s">
        <v>7</v>
      </c>
      <c r="G3202">
        <v>9</v>
      </c>
    </row>
    <row r="3203" spans="1:7" x14ac:dyDescent="0.3">
      <c r="A3203">
        <v>589</v>
      </c>
      <c r="B3203" t="s">
        <v>4519</v>
      </c>
      <c r="C3203">
        <v>47</v>
      </c>
      <c r="D3203" t="s">
        <v>7951</v>
      </c>
      <c r="E3203" t="s">
        <v>3923</v>
      </c>
      <c r="F3203" t="s">
        <v>7</v>
      </c>
      <c r="G3203">
        <v>9</v>
      </c>
    </row>
    <row r="3204" spans="1:7" x14ac:dyDescent="0.3">
      <c r="A3204">
        <v>594</v>
      </c>
      <c r="B3204" t="s">
        <v>4524</v>
      </c>
      <c r="C3204">
        <v>67</v>
      </c>
      <c r="D3204" t="s">
        <v>3922</v>
      </c>
      <c r="E3204" t="s">
        <v>3923</v>
      </c>
      <c r="F3204" t="s">
        <v>7</v>
      </c>
      <c r="G3204">
        <v>9</v>
      </c>
    </row>
    <row r="3205" spans="1:7" x14ac:dyDescent="0.3">
      <c r="A3205">
        <v>676</v>
      </c>
      <c r="B3205" t="s">
        <v>4606</v>
      </c>
      <c r="C3205">
        <v>64</v>
      </c>
      <c r="D3205" t="s">
        <v>3922</v>
      </c>
      <c r="E3205" t="s">
        <v>3923</v>
      </c>
      <c r="F3205" t="s">
        <v>7</v>
      </c>
      <c r="G3205">
        <v>9</v>
      </c>
    </row>
    <row r="3206" spans="1:7" x14ac:dyDescent="0.3">
      <c r="A3206">
        <v>717</v>
      </c>
      <c r="B3206" t="s">
        <v>4647</v>
      </c>
      <c r="C3206">
        <v>30</v>
      </c>
      <c r="D3206" t="s">
        <v>7952</v>
      </c>
      <c r="E3206" t="s">
        <v>3923</v>
      </c>
      <c r="F3206" t="s">
        <v>7</v>
      </c>
      <c r="G3206">
        <v>9</v>
      </c>
    </row>
    <row r="3207" spans="1:7" x14ac:dyDescent="0.3">
      <c r="A3207">
        <v>909</v>
      </c>
      <c r="B3207" t="s">
        <v>4839</v>
      </c>
      <c r="C3207">
        <v>26</v>
      </c>
      <c r="D3207" t="s">
        <v>7952</v>
      </c>
      <c r="E3207" t="s">
        <v>3923</v>
      </c>
      <c r="F3207" t="s">
        <v>7</v>
      </c>
      <c r="G3207">
        <v>9</v>
      </c>
    </row>
    <row r="3208" spans="1:7" x14ac:dyDescent="0.3">
      <c r="A3208">
        <v>1161</v>
      </c>
      <c r="B3208" t="s">
        <v>5091</v>
      </c>
      <c r="C3208">
        <v>37</v>
      </c>
      <c r="D3208" t="s">
        <v>7952</v>
      </c>
      <c r="E3208" t="s">
        <v>3923</v>
      </c>
      <c r="F3208" t="s">
        <v>1691</v>
      </c>
      <c r="G3208">
        <v>9</v>
      </c>
    </row>
    <row r="3209" spans="1:7" x14ac:dyDescent="0.3">
      <c r="A3209">
        <v>1334</v>
      </c>
      <c r="B3209" t="s">
        <v>5264</v>
      </c>
      <c r="C3209">
        <v>29</v>
      </c>
      <c r="D3209" t="s">
        <v>7952</v>
      </c>
      <c r="E3209" t="s">
        <v>3923</v>
      </c>
      <c r="F3209" t="s">
        <v>1691</v>
      </c>
      <c r="G3209">
        <v>9</v>
      </c>
    </row>
    <row r="3210" spans="1:7" x14ac:dyDescent="0.3">
      <c r="A3210">
        <v>1497</v>
      </c>
      <c r="B3210" t="s">
        <v>5427</v>
      </c>
      <c r="C3210">
        <v>63</v>
      </c>
      <c r="D3210" t="s">
        <v>3922</v>
      </c>
      <c r="E3210" t="s">
        <v>3923</v>
      </c>
      <c r="F3210" t="s">
        <v>1691</v>
      </c>
      <c r="G3210">
        <v>9</v>
      </c>
    </row>
    <row r="3211" spans="1:7" x14ac:dyDescent="0.3">
      <c r="A3211">
        <v>1568</v>
      </c>
      <c r="B3211" t="s">
        <v>5498</v>
      </c>
      <c r="C3211">
        <v>30</v>
      </c>
      <c r="D3211" t="s">
        <v>7952</v>
      </c>
      <c r="E3211" t="s">
        <v>3923</v>
      </c>
      <c r="F3211" t="s">
        <v>1691</v>
      </c>
      <c r="G3211">
        <v>9</v>
      </c>
    </row>
    <row r="3212" spans="1:7" x14ac:dyDescent="0.3">
      <c r="A3212">
        <v>1713</v>
      </c>
      <c r="B3212" t="s">
        <v>5643</v>
      </c>
      <c r="C3212">
        <v>65</v>
      </c>
      <c r="D3212" t="s">
        <v>3922</v>
      </c>
      <c r="E3212" t="s">
        <v>3923</v>
      </c>
      <c r="F3212" t="s">
        <v>1691</v>
      </c>
      <c r="G3212">
        <v>9</v>
      </c>
    </row>
    <row r="3213" spans="1:7" x14ac:dyDescent="0.3">
      <c r="A3213">
        <v>1772</v>
      </c>
      <c r="B3213" t="s">
        <v>5702</v>
      </c>
      <c r="C3213">
        <v>46</v>
      </c>
      <c r="D3213" t="s">
        <v>7951</v>
      </c>
      <c r="E3213" t="s">
        <v>3923</v>
      </c>
      <c r="F3213" t="s">
        <v>1691</v>
      </c>
      <c r="G3213">
        <v>9</v>
      </c>
    </row>
    <row r="3214" spans="1:7" x14ac:dyDescent="0.3">
      <c r="A3214">
        <v>1796</v>
      </c>
      <c r="B3214" t="s">
        <v>5726</v>
      </c>
      <c r="C3214">
        <v>68</v>
      </c>
      <c r="D3214" t="s">
        <v>3922</v>
      </c>
      <c r="E3214" t="s">
        <v>3923</v>
      </c>
      <c r="F3214" t="s">
        <v>1691</v>
      </c>
      <c r="G3214">
        <v>9</v>
      </c>
    </row>
    <row r="3215" spans="1:7" x14ac:dyDescent="0.3">
      <c r="A3215">
        <v>1847</v>
      </c>
      <c r="B3215" t="s">
        <v>5777</v>
      </c>
      <c r="C3215">
        <v>68</v>
      </c>
      <c r="D3215" t="s">
        <v>3922</v>
      </c>
      <c r="E3215" t="s">
        <v>3923</v>
      </c>
      <c r="F3215" t="s">
        <v>1691</v>
      </c>
      <c r="G3215">
        <v>9</v>
      </c>
    </row>
    <row r="3216" spans="1:7" x14ac:dyDescent="0.3">
      <c r="A3216">
        <v>1856</v>
      </c>
      <c r="B3216" t="s">
        <v>5786</v>
      </c>
      <c r="C3216">
        <v>60</v>
      </c>
      <c r="D3216" t="s">
        <v>3922</v>
      </c>
      <c r="E3216" t="s">
        <v>3923</v>
      </c>
      <c r="F3216" t="s">
        <v>1691</v>
      </c>
      <c r="G3216">
        <v>9</v>
      </c>
    </row>
    <row r="3217" spans="1:7" x14ac:dyDescent="0.3">
      <c r="A3217">
        <v>1867</v>
      </c>
      <c r="B3217" t="s">
        <v>5797</v>
      </c>
      <c r="C3217">
        <v>31</v>
      </c>
      <c r="D3217" t="s">
        <v>7952</v>
      </c>
      <c r="E3217" t="s">
        <v>3923</v>
      </c>
      <c r="F3217" t="s">
        <v>1691</v>
      </c>
      <c r="G3217">
        <v>9</v>
      </c>
    </row>
    <row r="3218" spans="1:7" x14ac:dyDescent="0.3">
      <c r="A3218">
        <v>1923</v>
      </c>
      <c r="B3218" t="s">
        <v>5853</v>
      </c>
      <c r="C3218">
        <v>18</v>
      </c>
      <c r="D3218" t="s">
        <v>3926</v>
      </c>
      <c r="E3218" t="s">
        <v>3923</v>
      </c>
      <c r="F3218" t="s">
        <v>1691</v>
      </c>
      <c r="G3218">
        <v>9</v>
      </c>
    </row>
    <row r="3219" spans="1:7" x14ac:dyDescent="0.3">
      <c r="A3219">
        <v>1946</v>
      </c>
      <c r="B3219" t="s">
        <v>5876</v>
      </c>
      <c r="C3219">
        <v>35</v>
      </c>
      <c r="D3219" t="s">
        <v>7952</v>
      </c>
      <c r="E3219" t="s">
        <v>3923</v>
      </c>
      <c r="F3219" t="s">
        <v>1691</v>
      </c>
      <c r="G3219">
        <v>9</v>
      </c>
    </row>
    <row r="3220" spans="1:7" x14ac:dyDescent="0.3">
      <c r="A3220">
        <v>1974</v>
      </c>
      <c r="B3220" t="s">
        <v>5904</v>
      </c>
      <c r="C3220">
        <v>24</v>
      </c>
      <c r="D3220" t="s">
        <v>3926</v>
      </c>
      <c r="E3220" t="s">
        <v>3923</v>
      </c>
      <c r="F3220" t="s">
        <v>1691</v>
      </c>
      <c r="G3220">
        <v>9</v>
      </c>
    </row>
    <row r="3221" spans="1:7" x14ac:dyDescent="0.3">
      <c r="A3221">
        <v>2132</v>
      </c>
      <c r="B3221" t="s">
        <v>6062</v>
      </c>
      <c r="C3221">
        <v>19</v>
      </c>
      <c r="D3221" t="s">
        <v>3926</v>
      </c>
      <c r="E3221" t="s">
        <v>3923</v>
      </c>
      <c r="F3221" t="s">
        <v>1691</v>
      </c>
      <c r="G3221">
        <v>9</v>
      </c>
    </row>
    <row r="3222" spans="1:7" x14ac:dyDescent="0.3">
      <c r="A3222">
        <v>2159</v>
      </c>
      <c r="B3222" t="s">
        <v>6089</v>
      </c>
      <c r="C3222">
        <v>19</v>
      </c>
      <c r="D3222" t="s">
        <v>3926</v>
      </c>
      <c r="E3222" t="s">
        <v>3923</v>
      </c>
      <c r="F3222" t="s">
        <v>1691</v>
      </c>
      <c r="G3222">
        <v>9</v>
      </c>
    </row>
    <row r="3223" spans="1:7" x14ac:dyDescent="0.3">
      <c r="A3223">
        <v>2172</v>
      </c>
      <c r="B3223" t="s">
        <v>6102</v>
      </c>
      <c r="C3223">
        <v>39</v>
      </c>
      <c r="D3223" t="s">
        <v>7952</v>
      </c>
      <c r="E3223" t="s">
        <v>3923</v>
      </c>
      <c r="F3223" t="s">
        <v>1691</v>
      </c>
      <c r="G3223">
        <v>9</v>
      </c>
    </row>
    <row r="3224" spans="1:7" x14ac:dyDescent="0.3">
      <c r="A3224">
        <v>2178</v>
      </c>
      <c r="B3224" t="s">
        <v>6108</v>
      </c>
      <c r="C3224">
        <v>24</v>
      </c>
      <c r="D3224" t="s">
        <v>3926</v>
      </c>
      <c r="E3224" t="s">
        <v>3923</v>
      </c>
      <c r="F3224" t="s">
        <v>1691</v>
      </c>
      <c r="G3224">
        <v>9</v>
      </c>
    </row>
    <row r="3225" spans="1:7" x14ac:dyDescent="0.3">
      <c r="A3225">
        <v>2189</v>
      </c>
      <c r="B3225" t="s">
        <v>6119</v>
      </c>
      <c r="C3225">
        <v>41</v>
      </c>
      <c r="D3225" t="s">
        <v>7952</v>
      </c>
      <c r="E3225" t="s">
        <v>3923</v>
      </c>
      <c r="F3225" t="s">
        <v>1691</v>
      </c>
      <c r="G3225">
        <v>9</v>
      </c>
    </row>
    <row r="3226" spans="1:7" x14ac:dyDescent="0.3">
      <c r="A3226">
        <v>2193</v>
      </c>
      <c r="B3226" t="s">
        <v>6123</v>
      </c>
      <c r="C3226">
        <v>41</v>
      </c>
      <c r="D3226" t="s">
        <v>7952</v>
      </c>
      <c r="E3226" t="s">
        <v>3923</v>
      </c>
      <c r="F3226" t="s">
        <v>1691</v>
      </c>
      <c r="G3226">
        <v>9</v>
      </c>
    </row>
    <row r="3227" spans="1:7" x14ac:dyDescent="0.3">
      <c r="A3227">
        <v>2305</v>
      </c>
      <c r="B3227" t="s">
        <v>6235</v>
      </c>
      <c r="C3227">
        <v>26</v>
      </c>
      <c r="D3227" t="s">
        <v>7952</v>
      </c>
      <c r="E3227" t="s">
        <v>3923</v>
      </c>
      <c r="F3227" t="s">
        <v>1691</v>
      </c>
      <c r="G3227">
        <v>9</v>
      </c>
    </row>
    <row r="3228" spans="1:7" x14ac:dyDescent="0.3">
      <c r="A3228">
        <v>2321</v>
      </c>
      <c r="B3228" t="s">
        <v>6251</v>
      </c>
      <c r="C3228">
        <v>28</v>
      </c>
      <c r="D3228" t="s">
        <v>7952</v>
      </c>
      <c r="E3228" t="s">
        <v>3923</v>
      </c>
      <c r="F3228" t="s">
        <v>1691</v>
      </c>
      <c r="G3228">
        <v>9</v>
      </c>
    </row>
    <row r="3229" spans="1:7" x14ac:dyDescent="0.3">
      <c r="A3229">
        <v>2373</v>
      </c>
      <c r="B3229" t="s">
        <v>6303</v>
      </c>
      <c r="C3229">
        <v>50</v>
      </c>
      <c r="D3229" t="s">
        <v>7951</v>
      </c>
      <c r="E3229" t="s">
        <v>3923</v>
      </c>
      <c r="F3229" t="s">
        <v>1691</v>
      </c>
      <c r="G3229">
        <v>9</v>
      </c>
    </row>
    <row r="3230" spans="1:7" x14ac:dyDescent="0.3">
      <c r="A3230">
        <v>2479</v>
      </c>
      <c r="B3230" t="s">
        <v>6409</v>
      </c>
      <c r="C3230">
        <v>18</v>
      </c>
      <c r="D3230" t="s">
        <v>3926</v>
      </c>
      <c r="E3230" t="s">
        <v>3923</v>
      </c>
      <c r="F3230" t="s">
        <v>1691</v>
      </c>
      <c r="G3230">
        <v>9</v>
      </c>
    </row>
    <row r="3231" spans="1:7" x14ac:dyDescent="0.3">
      <c r="A3231">
        <v>2510</v>
      </c>
      <c r="B3231" t="s">
        <v>6440</v>
      </c>
      <c r="C3231">
        <v>19</v>
      </c>
      <c r="D3231" t="s">
        <v>3926</v>
      </c>
      <c r="E3231" t="s">
        <v>3923</v>
      </c>
      <c r="F3231" t="s">
        <v>1691</v>
      </c>
      <c r="G3231">
        <v>9</v>
      </c>
    </row>
    <row r="3232" spans="1:7" x14ac:dyDescent="0.3">
      <c r="A3232">
        <v>2576</v>
      </c>
      <c r="B3232" t="s">
        <v>6506</v>
      </c>
      <c r="C3232">
        <v>53</v>
      </c>
      <c r="D3232" t="s">
        <v>7951</v>
      </c>
      <c r="E3232" t="s">
        <v>3923</v>
      </c>
      <c r="F3232" t="s">
        <v>1691</v>
      </c>
      <c r="G3232">
        <v>9</v>
      </c>
    </row>
    <row r="3233" spans="1:7" x14ac:dyDescent="0.3">
      <c r="A3233">
        <v>2584</v>
      </c>
      <c r="B3233" t="s">
        <v>6514</v>
      </c>
      <c r="C3233">
        <v>69</v>
      </c>
      <c r="D3233" t="s">
        <v>3922</v>
      </c>
      <c r="E3233" t="s">
        <v>3923</v>
      </c>
      <c r="F3233" t="s">
        <v>1691</v>
      </c>
      <c r="G3233">
        <v>9</v>
      </c>
    </row>
    <row r="3234" spans="1:7" x14ac:dyDescent="0.3">
      <c r="A3234">
        <v>2594</v>
      </c>
      <c r="B3234" t="s">
        <v>6524</v>
      </c>
      <c r="C3234">
        <v>36</v>
      </c>
      <c r="D3234" t="s">
        <v>7952</v>
      </c>
      <c r="E3234" t="s">
        <v>3923</v>
      </c>
      <c r="F3234" t="s">
        <v>1691</v>
      </c>
      <c r="G3234">
        <v>9</v>
      </c>
    </row>
    <row r="3235" spans="1:7" x14ac:dyDescent="0.3">
      <c r="A3235">
        <v>2669</v>
      </c>
      <c r="B3235" t="s">
        <v>6600</v>
      </c>
      <c r="C3235">
        <v>59</v>
      </c>
      <c r="D3235" t="s">
        <v>3922</v>
      </c>
      <c r="E3235" t="s">
        <v>6584</v>
      </c>
      <c r="F3235" t="s">
        <v>1691</v>
      </c>
      <c r="G3235">
        <v>9</v>
      </c>
    </row>
    <row r="3236" spans="1:7" x14ac:dyDescent="0.3">
      <c r="A3236">
        <v>2710</v>
      </c>
      <c r="B3236" t="s">
        <v>6641</v>
      </c>
      <c r="C3236">
        <v>35</v>
      </c>
      <c r="D3236" t="s">
        <v>7952</v>
      </c>
      <c r="E3236" t="s">
        <v>6584</v>
      </c>
      <c r="F3236" t="s">
        <v>1691</v>
      </c>
      <c r="G3236">
        <v>9</v>
      </c>
    </row>
    <row r="3237" spans="1:7" x14ac:dyDescent="0.3">
      <c r="A3237">
        <v>2800</v>
      </c>
      <c r="B3237" t="s">
        <v>6731</v>
      </c>
      <c r="C3237">
        <v>23</v>
      </c>
      <c r="D3237" t="s">
        <v>3926</v>
      </c>
      <c r="E3237" t="s">
        <v>6584</v>
      </c>
      <c r="F3237" t="s">
        <v>1691</v>
      </c>
      <c r="G3237">
        <v>9</v>
      </c>
    </row>
    <row r="3238" spans="1:7" x14ac:dyDescent="0.3">
      <c r="A3238">
        <v>2854</v>
      </c>
      <c r="B3238" t="s">
        <v>6785</v>
      </c>
      <c r="C3238">
        <v>37</v>
      </c>
      <c r="D3238" t="s">
        <v>7952</v>
      </c>
      <c r="E3238" t="s">
        <v>6584</v>
      </c>
      <c r="F3238" t="s">
        <v>1691</v>
      </c>
      <c r="G3238">
        <v>9</v>
      </c>
    </row>
    <row r="3239" spans="1:7" x14ac:dyDescent="0.3">
      <c r="A3239">
        <v>2927</v>
      </c>
      <c r="B3239" t="s">
        <v>6858</v>
      </c>
      <c r="C3239">
        <v>64</v>
      </c>
      <c r="D3239" t="s">
        <v>3922</v>
      </c>
      <c r="E3239" t="s">
        <v>6584</v>
      </c>
      <c r="F3239" t="s">
        <v>1691</v>
      </c>
      <c r="G3239">
        <v>9</v>
      </c>
    </row>
    <row r="3240" spans="1:7" x14ac:dyDescent="0.3">
      <c r="A3240">
        <v>2960</v>
      </c>
      <c r="B3240" t="s">
        <v>6891</v>
      </c>
      <c r="C3240">
        <v>38</v>
      </c>
      <c r="D3240" t="s">
        <v>7952</v>
      </c>
      <c r="E3240" t="s">
        <v>6584</v>
      </c>
      <c r="F3240" t="s">
        <v>1691</v>
      </c>
      <c r="G3240">
        <v>9</v>
      </c>
    </row>
    <row r="3241" spans="1:7" x14ac:dyDescent="0.3">
      <c r="A3241">
        <v>2972</v>
      </c>
      <c r="B3241" t="s">
        <v>6903</v>
      </c>
      <c r="C3241">
        <v>30</v>
      </c>
      <c r="D3241" t="s">
        <v>7952</v>
      </c>
      <c r="E3241" t="s">
        <v>6584</v>
      </c>
      <c r="F3241" t="s">
        <v>1691</v>
      </c>
      <c r="G3241">
        <v>9</v>
      </c>
    </row>
    <row r="3242" spans="1:7" x14ac:dyDescent="0.3">
      <c r="A3242">
        <v>2981</v>
      </c>
      <c r="B3242" t="s">
        <v>6912</v>
      </c>
      <c r="C3242">
        <v>70</v>
      </c>
      <c r="D3242" t="s">
        <v>3922</v>
      </c>
      <c r="E3242" t="s">
        <v>6584</v>
      </c>
      <c r="F3242" t="s">
        <v>1691</v>
      </c>
      <c r="G3242">
        <v>9</v>
      </c>
    </row>
    <row r="3243" spans="1:7" x14ac:dyDescent="0.3">
      <c r="A3243">
        <v>3034</v>
      </c>
      <c r="B3243" t="s">
        <v>6965</v>
      </c>
      <c r="C3243">
        <v>22</v>
      </c>
      <c r="D3243" t="s">
        <v>3926</v>
      </c>
      <c r="E3243" t="s">
        <v>6584</v>
      </c>
      <c r="F3243" t="s">
        <v>1691</v>
      </c>
      <c r="G3243">
        <v>9</v>
      </c>
    </row>
    <row r="3244" spans="1:7" x14ac:dyDescent="0.3">
      <c r="A3244">
        <v>3095</v>
      </c>
      <c r="B3244" t="s">
        <v>7026</v>
      </c>
      <c r="C3244">
        <v>22</v>
      </c>
      <c r="D3244" t="s">
        <v>3926</v>
      </c>
      <c r="E3244" t="s">
        <v>6584</v>
      </c>
      <c r="F3244" t="s">
        <v>1691</v>
      </c>
      <c r="G3244">
        <v>9</v>
      </c>
    </row>
    <row r="3245" spans="1:7" x14ac:dyDescent="0.3">
      <c r="A3245">
        <v>3102</v>
      </c>
      <c r="B3245" t="s">
        <v>7033</v>
      </c>
      <c r="C3245">
        <v>32</v>
      </c>
      <c r="D3245" t="s">
        <v>7952</v>
      </c>
      <c r="E3245" t="s">
        <v>6584</v>
      </c>
      <c r="F3245" t="s">
        <v>1691</v>
      </c>
      <c r="G3245">
        <v>9</v>
      </c>
    </row>
    <row r="3246" spans="1:7" x14ac:dyDescent="0.3">
      <c r="A3246">
        <v>3116</v>
      </c>
      <c r="B3246" t="s">
        <v>7047</v>
      </c>
      <c r="C3246">
        <v>26</v>
      </c>
      <c r="D3246" t="s">
        <v>7952</v>
      </c>
      <c r="E3246" t="s">
        <v>6584</v>
      </c>
      <c r="F3246" t="s">
        <v>1691</v>
      </c>
      <c r="G3246">
        <v>9</v>
      </c>
    </row>
    <row r="3247" spans="1:7" x14ac:dyDescent="0.3">
      <c r="A3247">
        <v>3150</v>
      </c>
      <c r="B3247" t="s">
        <v>7081</v>
      </c>
      <c r="C3247">
        <v>18</v>
      </c>
      <c r="D3247" t="s">
        <v>3926</v>
      </c>
      <c r="E3247" t="s">
        <v>6584</v>
      </c>
      <c r="F3247" t="s">
        <v>1691</v>
      </c>
      <c r="G3247">
        <v>9</v>
      </c>
    </row>
    <row r="3248" spans="1:7" x14ac:dyDescent="0.3">
      <c r="A3248">
        <v>3168</v>
      </c>
      <c r="B3248" t="s">
        <v>7099</v>
      </c>
      <c r="C3248">
        <v>24</v>
      </c>
      <c r="D3248" t="s">
        <v>3926</v>
      </c>
      <c r="E3248" t="s">
        <v>6584</v>
      </c>
      <c r="F3248" t="s">
        <v>1691</v>
      </c>
      <c r="G3248">
        <v>9</v>
      </c>
    </row>
    <row r="3249" spans="1:7" x14ac:dyDescent="0.3">
      <c r="A3249">
        <v>3232</v>
      </c>
      <c r="B3249" t="s">
        <v>7163</v>
      </c>
      <c r="C3249">
        <v>62</v>
      </c>
      <c r="D3249" t="s">
        <v>3922</v>
      </c>
      <c r="E3249" t="s">
        <v>6584</v>
      </c>
      <c r="F3249" t="s">
        <v>1691</v>
      </c>
      <c r="G3249">
        <v>9</v>
      </c>
    </row>
    <row r="3250" spans="1:7" x14ac:dyDescent="0.3">
      <c r="A3250">
        <v>3385</v>
      </c>
      <c r="B3250" t="s">
        <v>7316</v>
      </c>
      <c r="C3250">
        <v>39</v>
      </c>
      <c r="D3250" t="s">
        <v>7952</v>
      </c>
      <c r="E3250" t="s">
        <v>6584</v>
      </c>
      <c r="F3250" t="s">
        <v>1691</v>
      </c>
      <c r="G3250">
        <v>9</v>
      </c>
    </row>
    <row r="3251" spans="1:7" x14ac:dyDescent="0.3">
      <c r="A3251">
        <v>3395</v>
      </c>
      <c r="B3251" t="s">
        <v>7326</v>
      </c>
      <c r="C3251">
        <v>31</v>
      </c>
      <c r="D3251" t="s">
        <v>7952</v>
      </c>
      <c r="E3251" t="s">
        <v>6584</v>
      </c>
      <c r="F3251" t="s">
        <v>1691</v>
      </c>
      <c r="G3251">
        <v>9</v>
      </c>
    </row>
    <row r="3252" spans="1:7" x14ac:dyDescent="0.3">
      <c r="A3252">
        <v>3423</v>
      </c>
      <c r="B3252" t="s">
        <v>7354</v>
      </c>
      <c r="C3252">
        <v>19</v>
      </c>
      <c r="D3252" t="s">
        <v>3926</v>
      </c>
      <c r="E3252" t="s">
        <v>6584</v>
      </c>
      <c r="F3252" t="s">
        <v>1691</v>
      </c>
      <c r="G3252">
        <v>9</v>
      </c>
    </row>
    <row r="3253" spans="1:7" x14ac:dyDescent="0.3">
      <c r="A3253">
        <v>3476</v>
      </c>
      <c r="B3253" t="s">
        <v>7407</v>
      </c>
      <c r="C3253">
        <v>48</v>
      </c>
      <c r="D3253" t="s">
        <v>7951</v>
      </c>
      <c r="E3253" t="s">
        <v>6584</v>
      </c>
      <c r="F3253" t="s">
        <v>1691</v>
      </c>
      <c r="G3253">
        <v>9</v>
      </c>
    </row>
    <row r="3254" spans="1:7" x14ac:dyDescent="0.3">
      <c r="A3254">
        <v>3559</v>
      </c>
      <c r="B3254" t="s">
        <v>7490</v>
      </c>
      <c r="C3254">
        <v>68</v>
      </c>
      <c r="D3254" t="s">
        <v>3922</v>
      </c>
      <c r="E3254" t="s">
        <v>6584</v>
      </c>
      <c r="F3254" t="s">
        <v>1691</v>
      </c>
      <c r="G3254">
        <v>9</v>
      </c>
    </row>
    <row r="3255" spans="1:7" x14ac:dyDescent="0.3">
      <c r="A3255">
        <v>3570</v>
      </c>
      <c r="B3255" t="s">
        <v>7501</v>
      </c>
      <c r="C3255">
        <v>35</v>
      </c>
      <c r="D3255" t="s">
        <v>7952</v>
      </c>
      <c r="E3255" t="s">
        <v>6584</v>
      </c>
      <c r="F3255" t="s">
        <v>1691</v>
      </c>
      <c r="G3255">
        <v>9</v>
      </c>
    </row>
    <row r="3256" spans="1:7" x14ac:dyDescent="0.3">
      <c r="A3256">
        <v>3778</v>
      </c>
      <c r="B3256" t="s">
        <v>7709</v>
      </c>
      <c r="C3256">
        <v>43</v>
      </c>
      <c r="D3256" t="s">
        <v>7951</v>
      </c>
      <c r="E3256" t="s">
        <v>6584</v>
      </c>
      <c r="F3256" t="s">
        <v>1691</v>
      </c>
      <c r="G3256">
        <v>9</v>
      </c>
    </row>
    <row r="3257" spans="1:7" x14ac:dyDescent="0.3">
      <c r="A3257">
        <v>3863</v>
      </c>
      <c r="B3257" t="s">
        <v>7794</v>
      </c>
      <c r="C3257">
        <v>56</v>
      </c>
      <c r="D3257" t="s">
        <v>7951</v>
      </c>
      <c r="E3257" t="s">
        <v>6584</v>
      </c>
      <c r="F3257" t="s">
        <v>1691</v>
      </c>
      <c r="G3257">
        <v>9</v>
      </c>
    </row>
    <row r="3258" spans="1:7" x14ac:dyDescent="0.3">
      <c r="A3258">
        <v>3869</v>
      </c>
      <c r="B3258" t="s">
        <v>7800</v>
      </c>
      <c r="C3258">
        <v>18</v>
      </c>
      <c r="D3258" t="s">
        <v>3926</v>
      </c>
      <c r="E3258" t="s">
        <v>6584</v>
      </c>
      <c r="F3258" t="s">
        <v>1691</v>
      </c>
      <c r="G3258">
        <v>9</v>
      </c>
    </row>
    <row r="3259" spans="1:7" x14ac:dyDescent="0.3">
      <c r="A3259">
        <v>9</v>
      </c>
      <c r="B3259" t="s">
        <v>3936</v>
      </c>
      <c r="C3259">
        <v>26</v>
      </c>
      <c r="D3259" t="s">
        <v>7952</v>
      </c>
      <c r="E3259" t="s">
        <v>3923</v>
      </c>
      <c r="F3259" t="s">
        <v>7</v>
      </c>
      <c r="G3259">
        <v>8</v>
      </c>
    </row>
    <row r="3260" spans="1:7" x14ac:dyDescent="0.3">
      <c r="A3260">
        <v>16</v>
      </c>
      <c r="B3260" t="s">
        <v>3944</v>
      </c>
      <c r="C3260">
        <v>64</v>
      </c>
      <c r="D3260" t="s">
        <v>3922</v>
      </c>
      <c r="E3260" t="s">
        <v>3923</v>
      </c>
      <c r="F3260" t="s">
        <v>7</v>
      </c>
      <c r="G3260">
        <v>8</v>
      </c>
    </row>
    <row r="3261" spans="1:7" x14ac:dyDescent="0.3">
      <c r="A3261">
        <v>164</v>
      </c>
      <c r="B3261" t="s">
        <v>4094</v>
      </c>
      <c r="C3261">
        <v>54</v>
      </c>
      <c r="D3261" t="s">
        <v>7951</v>
      </c>
      <c r="E3261" t="s">
        <v>3923</v>
      </c>
      <c r="F3261" t="s">
        <v>7</v>
      </c>
      <c r="G3261">
        <v>8</v>
      </c>
    </row>
    <row r="3262" spans="1:7" x14ac:dyDescent="0.3">
      <c r="A3262">
        <v>219</v>
      </c>
      <c r="B3262" t="s">
        <v>4149</v>
      </c>
      <c r="C3262">
        <v>28</v>
      </c>
      <c r="D3262" t="s">
        <v>7952</v>
      </c>
      <c r="E3262" t="s">
        <v>3923</v>
      </c>
      <c r="F3262" t="s">
        <v>7</v>
      </c>
      <c r="G3262">
        <v>8</v>
      </c>
    </row>
    <row r="3263" spans="1:7" x14ac:dyDescent="0.3">
      <c r="A3263">
        <v>503</v>
      </c>
      <c r="B3263" t="s">
        <v>4433</v>
      </c>
      <c r="C3263">
        <v>59</v>
      </c>
      <c r="D3263" t="s">
        <v>3922</v>
      </c>
      <c r="E3263" t="s">
        <v>3923</v>
      </c>
      <c r="F3263" t="s">
        <v>7</v>
      </c>
      <c r="G3263">
        <v>8</v>
      </c>
    </row>
    <row r="3264" spans="1:7" x14ac:dyDescent="0.3">
      <c r="A3264">
        <v>512</v>
      </c>
      <c r="B3264" t="s">
        <v>4442</v>
      </c>
      <c r="C3264">
        <v>61</v>
      </c>
      <c r="D3264" t="s">
        <v>3922</v>
      </c>
      <c r="E3264" t="s">
        <v>3923</v>
      </c>
      <c r="F3264" t="s">
        <v>7</v>
      </c>
      <c r="G3264">
        <v>8</v>
      </c>
    </row>
    <row r="3265" spans="1:7" x14ac:dyDescent="0.3">
      <c r="A3265">
        <v>660</v>
      </c>
      <c r="B3265" t="s">
        <v>4590</v>
      </c>
      <c r="C3265">
        <v>62</v>
      </c>
      <c r="D3265" t="s">
        <v>3922</v>
      </c>
      <c r="E3265" t="s">
        <v>3923</v>
      </c>
      <c r="F3265" t="s">
        <v>7</v>
      </c>
      <c r="G3265">
        <v>8</v>
      </c>
    </row>
    <row r="3266" spans="1:7" x14ac:dyDescent="0.3">
      <c r="A3266">
        <v>749</v>
      </c>
      <c r="B3266" t="s">
        <v>4679</v>
      </c>
      <c r="C3266">
        <v>35</v>
      </c>
      <c r="D3266" t="s">
        <v>7952</v>
      </c>
      <c r="E3266" t="s">
        <v>3923</v>
      </c>
      <c r="F3266" t="s">
        <v>7</v>
      </c>
      <c r="G3266">
        <v>8</v>
      </c>
    </row>
    <row r="3267" spans="1:7" x14ac:dyDescent="0.3">
      <c r="A3267">
        <v>770</v>
      </c>
      <c r="B3267" t="s">
        <v>4700</v>
      </c>
      <c r="C3267">
        <v>52</v>
      </c>
      <c r="D3267" t="s">
        <v>7951</v>
      </c>
      <c r="E3267" t="s">
        <v>3923</v>
      </c>
      <c r="F3267" t="s">
        <v>7</v>
      </c>
      <c r="G3267">
        <v>8</v>
      </c>
    </row>
    <row r="3268" spans="1:7" x14ac:dyDescent="0.3">
      <c r="A3268">
        <v>771</v>
      </c>
      <c r="B3268" t="s">
        <v>4701</v>
      </c>
      <c r="C3268">
        <v>19</v>
      </c>
      <c r="D3268" t="s">
        <v>3926</v>
      </c>
      <c r="E3268" t="s">
        <v>3923</v>
      </c>
      <c r="F3268" t="s">
        <v>7</v>
      </c>
      <c r="G3268">
        <v>8</v>
      </c>
    </row>
    <row r="3269" spans="1:7" x14ac:dyDescent="0.3">
      <c r="A3269">
        <v>776</v>
      </c>
      <c r="B3269" t="s">
        <v>4706</v>
      </c>
      <c r="C3269">
        <v>49</v>
      </c>
      <c r="D3269" t="s">
        <v>7951</v>
      </c>
      <c r="E3269" t="s">
        <v>3923</v>
      </c>
      <c r="F3269" t="s">
        <v>7</v>
      </c>
      <c r="G3269">
        <v>8</v>
      </c>
    </row>
    <row r="3270" spans="1:7" x14ac:dyDescent="0.3">
      <c r="A3270">
        <v>777</v>
      </c>
      <c r="B3270" t="s">
        <v>4707</v>
      </c>
      <c r="C3270">
        <v>49</v>
      </c>
      <c r="D3270" t="s">
        <v>7951</v>
      </c>
      <c r="E3270" t="s">
        <v>3923</v>
      </c>
      <c r="F3270" t="s">
        <v>7</v>
      </c>
      <c r="G3270">
        <v>8</v>
      </c>
    </row>
    <row r="3271" spans="1:7" x14ac:dyDescent="0.3">
      <c r="A3271">
        <v>815</v>
      </c>
      <c r="B3271" t="s">
        <v>4745</v>
      </c>
      <c r="C3271">
        <v>31</v>
      </c>
      <c r="D3271" t="s">
        <v>7952</v>
      </c>
      <c r="E3271" t="s">
        <v>3923</v>
      </c>
      <c r="F3271" t="s">
        <v>7</v>
      </c>
      <c r="G3271">
        <v>8</v>
      </c>
    </row>
    <row r="3272" spans="1:7" x14ac:dyDescent="0.3">
      <c r="A3272">
        <v>926</v>
      </c>
      <c r="B3272" t="s">
        <v>4856</v>
      </c>
      <c r="C3272">
        <v>22</v>
      </c>
      <c r="D3272" t="s">
        <v>3926</v>
      </c>
      <c r="E3272" t="s">
        <v>3923</v>
      </c>
      <c r="F3272" t="s">
        <v>7</v>
      </c>
      <c r="G3272">
        <v>8</v>
      </c>
    </row>
    <row r="3273" spans="1:7" x14ac:dyDescent="0.3">
      <c r="A3273">
        <v>928</v>
      </c>
      <c r="B3273" t="s">
        <v>4858</v>
      </c>
      <c r="C3273">
        <v>28</v>
      </c>
      <c r="D3273" t="s">
        <v>7952</v>
      </c>
      <c r="E3273" t="s">
        <v>3923</v>
      </c>
      <c r="F3273" t="s">
        <v>7</v>
      </c>
      <c r="G3273">
        <v>8</v>
      </c>
    </row>
    <row r="3274" spans="1:7" x14ac:dyDescent="0.3">
      <c r="A3274">
        <v>946</v>
      </c>
      <c r="B3274" t="s">
        <v>4876</v>
      </c>
      <c r="C3274">
        <v>38</v>
      </c>
      <c r="D3274" t="s">
        <v>7952</v>
      </c>
      <c r="E3274" t="s">
        <v>3923</v>
      </c>
      <c r="F3274" t="s">
        <v>7</v>
      </c>
      <c r="G3274">
        <v>8</v>
      </c>
    </row>
    <row r="3275" spans="1:7" x14ac:dyDescent="0.3">
      <c r="A3275">
        <v>985</v>
      </c>
      <c r="B3275" t="s">
        <v>4915</v>
      </c>
      <c r="C3275">
        <v>26</v>
      </c>
      <c r="D3275" t="s">
        <v>7952</v>
      </c>
      <c r="E3275" t="s">
        <v>3923</v>
      </c>
      <c r="F3275" t="s">
        <v>7</v>
      </c>
      <c r="G3275">
        <v>8</v>
      </c>
    </row>
    <row r="3276" spans="1:7" x14ac:dyDescent="0.3">
      <c r="A3276">
        <v>1104</v>
      </c>
      <c r="B3276" t="s">
        <v>5034</v>
      </c>
      <c r="C3276">
        <v>35</v>
      </c>
      <c r="D3276" t="s">
        <v>7952</v>
      </c>
      <c r="E3276" t="s">
        <v>3923</v>
      </c>
      <c r="F3276" t="s">
        <v>1691</v>
      </c>
      <c r="G3276">
        <v>8</v>
      </c>
    </row>
    <row r="3277" spans="1:7" x14ac:dyDescent="0.3">
      <c r="A3277">
        <v>1105</v>
      </c>
      <c r="B3277" t="s">
        <v>5035</v>
      </c>
      <c r="C3277">
        <v>35</v>
      </c>
      <c r="D3277" t="s">
        <v>7952</v>
      </c>
      <c r="E3277" t="s">
        <v>3923</v>
      </c>
      <c r="F3277" t="s">
        <v>1691</v>
      </c>
      <c r="G3277">
        <v>8</v>
      </c>
    </row>
    <row r="3278" spans="1:7" x14ac:dyDescent="0.3">
      <c r="A3278">
        <v>1153</v>
      </c>
      <c r="B3278" t="s">
        <v>5083</v>
      </c>
      <c r="C3278">
        <v>62</v>
      </c>
      <c r="D3278" t="s">
        <v>3922</v>
      </c>
      <c r="E3278" t="s">
        <v>3923</v>
      </c>
      <c r="F3278" t="s">
        <v>1691</v>
      </c>
      <c r="G3278">
        <v>8</v>
      </c>
    </row>
    <row r="3279" spans="1:7" x14ac:dyDescent="0.3">
      <c r="A3279">
        <v>1209</v>
      </c>
      <c r="B3279" t="s">
        <v>5139</v>
      </c>
      <c r="C3279">
        <v>20</v>
      </c>
      <c r="D3279" t="s">
        <v>3926</v>
      </c>
      <c r="E3279" t="s">
        <v>3923</v>
      </c>
      <c r="F3279" t="s">
        <v>1691</v>
      </c>
      <c r="G3279">
        <v>8</v>
      </c>
    </row>
    <row r="3280" spans="1:7" x14ac:dyDescent="0.3">
      <c r="A3280">
        <v>1249</v>
      </c>
      <c r="B3280" t="s">
        <v>5179</v>
      </c>
      <c r="C3280">
        <v>62</v>
      </c>
      <c r="D3280" t="s">
        <v>3922</v>
      </c>
      <c r="E3280" t="s">
        <v>3923</v>
      </c>
      <c r="F3280" t="s">
        <v>1691</v>
      </c>
      <c r="G3280">
        <v>8</v>
      </c>
    </row>
    <row r="3281" spans="1:7" x14ac:dyDescent="0.3">
      <c r="A3281">
        <v>1253</v>
      </c>
      <c r="B3281" t="s">
        <v>5183</v>
      </c>
      <c r="C3281">
        <v>28</v>
      </c>
      <c r="D3281" t="s">
        <v>7952</v>
      </c>
      <c r="E3281" t="s">
        <v>3923</v>
      </c>
      <c r="F3281" t="s">
        <v>1691</v>
      </c>
      <c r="G3281">
        <v>8</v>
      </c>
    </row>
    <row r="3282" spans="1:7" x14ac:dyDescent="0.3">
      <c r="A3282">
        <v>1282</v>
      </c>
      <c r="B3282" t="s">
        <v>5212</v>
      </c>
      <c r="C3282">
        <v>29</v>
      </c>
      <c r="D3282" t="s">
        <v>7952</v>
      </c>
      <c r="E3282" t="s">
        <v>3923</v>
      </c>
      <c r="F3282" t="s">
        <v>1691</v>
      </c>
      <c r="G3282">
        <v>8</v>
      </c>
    </row>
    <row r="3283" spans="1:7" x14ac:dyDescent="0.3">
      <c r="A3283">
        <v>1332</v>
      </c>
      <c r="B3283" t="s">
        <v>5262</v>
      </c>
      <c r="C3283">
        <v>38</v>
      </c>
      <c r="D3283" t="s">
        <v>7952</v>
      </c>
      <c r="E3283" t="s">
        <v>3923</v>
      </c>
      <c r="F3283" t="s">
        <v>1691</v>
      </c>
      <c r="G3283">
        <v>8</v>
      </c>
    </row>
    <row r="3284" spans="1:7" x14ac:dyDescent="0.3">
      <c r="A3284">
        <v>1376</v>
      </c>
      <c r="B3284" t="s">
        <v>5306</v>
      </c>
      <c r="C3284">
        <v>42</v>
      </c>
      <c r="D3284" t="s">
        <v>7951</v>
      </c>
      <c r="E3284" t="s">
        <v>3923</v>
      </c>
      <c r="F3284" t="s">
        <v>1691</v>
      </c>
      <c r="G3284">
        <v>8</v>
      </c>
    </row>
    <row r="3285" spans="1:7" x14ac:dyDescent="0.3">
      <c r="A3285">
        <v>1385</v>
      </c>
      <c r="B3285" t="s">
        <v>5315</v>
      </c>
      <c r="C3285">
        <v>46</v>
      </c>
      <c r="D3285" t="s">
        <v>7951</v>
      </c>
      <c r="E3285" t="s">
        <v>3923</v>
      </c>
      <c r="F3285" t="s">
        <v>1691</v>
      </c>
      <c r="G3285">
        <v>8</v>
      </c>
    </row>
    <row r="3286" spans="1:7" x14ac:dyDescent="0.3">
      <c r="A3286">
        <v>1390</v>
      </c>
      <c r="B3286" t="s">
        <v>5320</v>
      </c>
      <c r="C3286">
        <v>59</v>
      </c>
      <c r="D3286" t="s">
        <v>3922</v>
      </c>
      <c r="E3286" t="s">
        <v>3923</v>
      </c>
      <c r="F3286" t="s">
        <v>1691</v>
      </c>
      <c r="G3286">
        <v>8</v>
      </c>
    </row>
    <row r="3287" spans="1:7" x14ac:dyDescent="0.3">
      <c r="A3287">
        <v>1428</v>
      </c>
      <c r="B3287" t="s">
        <v>5358</v>
      </c>
      <c r="C3287">
        <v>31</v>
      </c>
      <c r="D3287" t="s">
        <v>7952</v>
      </c>
      <c r="E3287" t="s">
        <v>3923</v>
      </c>
      <c r="F3287" t="s">
        <v>1691</v>
      </c>
      <c r="G3287">
        <v>8</v>
      </c>
    </row>
    <row r="3288" spans="1:7" x14ac:dyDescent="0.3">
      <c r="A3288">
        <v>1532</v>
      </c>
      <c r="B3288" t="s">
        <v>5462</v>
      </c>
      <c r="C3288">
        <v>63</v>
      </c>
      <c r="D3288" t="s">
        <v>3922</v>
      </c>
      <c r="E3288" t="s">
        <v>3923</v>
      </c>
      <c r="F3288" t="s">
        <v>1691</v>
      </c>
      <c r="G3288">
        <v>8</v>
      </c>
    </row>
    <row r="3289" spans="1:7" x14ac:dyDescent="0.3">
      <c r="A3289">
        <v>1536</v>
      </c>
      <c r="B3289" t="s">
        <v>5466</v>
      </c>
      <c r="C3289">
        <v>36</v>
      </c>
      <c r="D3289" t="s">
        <v>7952</v>
      </c>
      <c r="E3289" t="s">
        <v>3923</v>
      </c>
      <c r="F3289" t="s">
        <v>1691</v>
      </c>
      <c r="G3289">
        <v>8</v>
      </c>
    </row>
    <row r="3290" spans="1:7" x14ac:dyDescent="0.3">
      <c r="A3290">
        <v>1564</v>
      </c>
      <c r="B3290" t="s">
        <v>5494</v>
      </c>
      <c r="C3290">
        <v>68</v>
      </c>
      <c r="D3290" t="s">
        <v>3922</v>
      </c>
      <c r="E3290" t="s">
        <v>3923</v>
      </c>
      <c r="F3290" t="s">
        <v>1691</v>
      </c>
      <c r="G3290">
        <v>8</v>
      </c>
    </row>
    <row r="3291" spans="1:7" x14ac:dyDescent="0.3">
      <c r="A3291">
        <v>1569</v>
      </c>
      <c r="B3291" t="s">
        <v>5499</v>
      </c>
      <c r="C3291">
        <v>51</v>
      </c>
      <c r="D3291" t="s">
        <v>7951</v>
      </c>
      <c r="E3291" t="s">
        <v>3923</v>
      </c>
      <c r="F3291" t="s">
        <v>1691</v>
      </c>
      <c r="G3291">
        <v>8</v>
      </c>
    </row>
    <row r="3292" spans="1:7" x14ac:dyDescent="0.3">
      <c r="A3292">
        <v>1584</v>
      </c>
      <c r="B3292" t="s">
        <v>5514</v>
      </c>
      <c r="C3292">
        <v>37</v>
      </c>
      <c r="D3292" t="s">
        <v>7952</v>
      </c>
      <c r="E3292" t="s">
        <v>3923</v>
      </c>
      <c r="F3292" t="s">
        <v>1691</v>
      </c>
      <c r="G3292">
        <v>8</v>
      </c>
    </row>
    <row r="3293" spans="1:7" x14ac:dyDescent="0.3">
      <c r="A3293">
        <v>1591</v>
      </c>
      <c r="B3293" t="s">
        <v>5521</v>
      </c>
      <c r="C3293">
        <v>54</v>
      </c>
      <c r="D3293" t="s">
        <v>7951</v>
      </c>
      <c r="E3293" t="s">
        <v>3923</v>
      </c>
      <c r="F3293" t="s">
        <v>1691</v>
      </c>
      <c r="G3293">
        <v>8</v>
      </c>
    </row>
    <row r="3294" spans="1:7" x14ac:dyDescent="0.3">
      <c r="A3294">
        <v>1628</v>
      </c>
      <c r="B3294" t="s">
        <v>5558</v>
      </c>
      <c r="C3294">
        <v>69</v>
      </c>
      <c r="D3294" t="s">
        <v>3922</v>
      </c>
      <c r="E3294" t="s">
        <v>3923</v>
      </c>
      <c r="F3294" t="s">
        <v>1691</v>
      </c>
      <c r="G3294">
        <v>8</v>
      </c>
    </row>
    <row r="3295" spans="1:7" x14ac:dyDescent="0.3">
      <c r="A3295">
        <v>1648</v>
      </c>
      <c r="B3295" t="s">
        <v>5578</v>
      </c>
      <c r="C3295">
        <v>34</v>
      </c>
      <c r="D3295" t="s">
        <v>7952</v>
      </c>
      <c r="E3295" t="s">
        <v>3923</v>
      </c>
      <c r="F3295" t="s">
        <v>1691</v>
      </c>
      <c r="G3295">
        <v>8</v>
      </c>
    </row>
    <row r="3296" spans="1:7" x14ac:dyDescent="0.3">
      <c r="A3296">
        <v>1720</v>
      </c>
      <c r="B3296" t="s">
        <v>5650</v>
      </c>
      <c r="C3296">
        <v>45</v>
      </c>
      <c r="D3296" t="s">
        <v>7951</v>
      </c>
      <c r="E3296" t="s">
        <v>3923</v>
      </c>
      <c r="F3296" t="s">
        <v>1691</v>
      </c>
      <c r="G3296">
        <v>8</v>
      </c>
    </row>
    <row r="3297" spans="1:7" x14ac:dyDescent="0.3">
      <c r="A3297">
        <v>1779</v>
      </c>
      <c r="B3297" t="s">
        <v>5709</v>
      </c>
      <c r="C3297">
        <v>49</v>
      </c>
      <c r="D3297" t="s">
        <v>7951</v>
      </c>
      <c r="E3297" t="s">
        <v>3923</v>
      </c>
      <c r="F3297" t="s">
        <v>1691</v>
      </c>
      <c r="G3297">
        <v>8</v>
      </c>
    </row>
    <row r="3298" spans="1:7" x14ac:dyDescent="0.3">
      <c r="A3298">
        <v>1838</v>
      </c>
      <c r="B3298" t="s">
        <v>5768</v>
      </c>
      <c r="C3298">
        <v>41</v>
      </c>
      <c r="D3298" t="s">
        <v>7952</v>
      </c>
      <c r="E3298" t="s">
        <v>3923</v>
      </c>
      <c r="F3298" t="s">
        <v>1691</v>
      </c>
      <c r="G3298">
        <v>8</v>
      </c>
    </row>
    <row r="3299" spans="1:7" x14ac:dyDescent="0.3">
      <c r="A3299">
        <v>1859</v>
      </c>
      <c r="B3299" t="s">
        <v>5789</v>
      </c>
      <c r="C3299">
        <v>22</v>
      </c>
      <c r="D3299" t="s">
        <v>3926</v>
      </c>
      <c r="E3299" t="s">
        <v>3923</v>
      </c>
      <c r="F3299" t="s">
        <v>1691</v>
      </c>
      <c r="G3299">
        <v>8</v>
      </c>
    </row>
    <row r="3300" spans="1:7" x14ac:dyDescent="0.3">
      <c r="A3300">
        <v>1881</v>
      </c>
      <c r="B3300" t="s">
        <v>5811</v>
      </c>
      <c r="C3300">
        <v>34</v>
      </c>
      <c r="D3300" t="s">
        <v>7952</v>
      </c>
      <c r="E3300" t="s">
        <v>3923</v>
      </c>
      <c r="F3300" t="s">
        <v>1691</v>
      </c>
      <c r="G3300">
        <v>8</v>
      </c>
    </row>
    <row r="3301" spans="1:7" x14ac:dyDescent="0.3">
      <c r="A3301">
        <v>1928</v>
      </c>
      <c r="B3301" t="s">
        <v>5858</v>
      </c>
      <c r="C3301">
        <v>40</v>
      </c>
      <c r="D3301" t="s">
        <v>7952</v>
      </c>
      <c r="E3301" t="s">
        <v>3923</v>
      </c>
      <c r="F3301" t="s">
        <v>1691</v>
      </c>
      <c r="G3301">
        <v>8</v>
      </c>
    </row>
    <row r="3302" spans="1:7" x14ac:dyDescent="0.3">
      <c r="A3302">
        <v>2008</v>
      </c>
      <c r="B3302" t="s">
        <v>5938</v>
      </c>
      <c r="C3302">
        <v>26</v>
      </c>
      <c r="D3302" t="s">
        <v>7952</v>
      </c>
      <c r="E3302" t="s">
        <v>3923</v>
      </c>
      <c r="F3302" t="s">
        <v>1691</v>
      </c>
      <c r="G3302">
        <v>8</v>
      </c>
    </row>
    <row r="3303" spans="1:7" x14ac:dyDescent="0.3">
      <c r="A3303">
        <v>2016</v>
      </c>
      <c r="B3303" t="s">
        <v>5946</v>
      </c>
      <c r="C3303">
        <v>57</v>
      </c>
      <c r="D3303" t="s">
        <v>7951</v>
      </c>
      <c r="E3303" t="s">
        <v>3923</v>
      </c>
      <c r="F3303" t="s">
        <v>1691</v>
      </c>
      <c r="G3303">
        <v>8</v>
      </c>
    </row>
    <row r="3304" spans="1:7" x14ac:dyDescent="0.3">
      <c r="A3304">
        <v>2194</v>
      </c>
      <c r="B3304" t="s">
        <v>6124</v>
      </c>
      <c r="C3304">
        <v>27</v>
      </c>
      <c r="D3304" t="s">
        <v>7952</v>
      </c>
      <c r="E3304" t="s">
        <v>3923</v>
      </c>
      <c r="F3304" t="s">
        <v>1691</v>
      </c>
      <c r="G3304">
        <v>8</v>
      </c>
    </row>
    <row r="3305" spans="1:7" x14ac:dyDescent="0.3">
      <c r="A3305">
        <v>2283</v>
      </c>
      <c r="B3305" t="s">
        <v>6213</v>
      </c>
      <c r="C3305">
        <v>18</v>
      </c>
      <c r="D3305" t="s">
        <v>3926</v>
      </c>
      <c r="E3305" t="s">
        <v>3923</v>
      </c>
      <c r="F3305" t="s">
        <v>1691</v>
      </c>
      <c r="G3305">
        <v>8</v>
      </c>
    </row>
    <row r="3306" spans="1:7" x14ac:dyDescent="0.3">
      <c r="A3306">
        <v>2307</v>
      </c>
      <c r="B3306" t="s">
        <v>6237</v>
      </c>
      <c r="C3306">
        <v>27</v>
      </c>
      <c r="D3306" t="s">
        <v>7952</v>
      </c>
      <c r="E3306" t="s">
        <v>3923</v>
      </c>
      <c r="F3306" t="s">
        <v>1691</v>
      </c>
      <c r="G3306">
        <v>8</v>
      </c>
    </row>
    <row r="3307" spans="1:7" x14ac:dyDescent="0.3">
      <c r="A3307">
        <v>2413</v>
      </c>
      <c r="B3307" t="s">
        <v>6343</v>
      </c>
      <c r="C3307">
        <v>53</v>
      </c>
      <c r="D3307" t="s">
        <v>7951</v>
      </c>
      <c r="E3307" t="s">
        <v>3923</v>
      </c>
      <c r="F3307" t="s">
        <v>1691</v>
      </c>
      <c r="G3307">
        <v>8</v>
      </c>
    </row>
    <row r="3308" spans="1:7" x14ac:dyDescent="0.3">
      <c r="A3308">
        <v>2484</v>
      </c>
      <c r="B3308" t="s">
        <v>6414</v>
      </c>
      <c r="C3308">
        <v>32</v>
      </c>
      <c r="D3308" t="s">
        <v>7952</v>
      </c>
      <c r="E3308" t="s">
        <v>3923</v>
      </c>
      <c r="F3308" t="s">
        <v>1691</v>
      </c>
      <c r="G3308">
        <v>8</v>
      </c>
    </row>
    <row r="3309" spans="1:7" x14ac:dyDescent="0.3">
      <c r="A3309">
        <v>2566</v>
      </c>
      <c r="B3309" t="s">
        <v>6496</v>
      </c>
      <c r="C3309">
        <v>30</v>
      </c>
      <c r="D3309" t="s">
        <v>7952</v>
      </c>
      <c r="E3309" t="s">
        <v>3923</v>
      </c>
      <c r="F3309" t="s">
        <v>1691</v>
      </c>
      <c r="G3309">
        <v>8</v>
      </c>
    </row>
    <row r="3310" spans="1:7" x14ac:dyDescent="0.3">
      <c r="A3310">
        <v>2604</v>
      </c>
      <c r="B3310" t="s">
        <v>6534</v>
      </c>
      <c r="C3310">
        <v>69</v>
      </c>
      <c r="D3310" t="s">
        <v>3922</v>
      </c>
      <c r="E3310" t="s">
        <v>3923</v>
      </c>
      <c r="F3310" t="s">
        <v>1691</v>
      </c>
      <c r="G3310">
        <v>8</v>
      </c>
    </row>
    <row r="3311" spans="1:7" x14ac:dyDescent="0.3">
      <c r="A3311">
        <v>2759</v>
      </c>
      <c r="B3311" t="s">
        <v>6690</v>
      </c>
      <c r="C3311">
        <v>32</v>
      </c>
      <c r="D3311" t="s">
        <v>7952</v>
      </c>
      <c r="E3311" t="s">
        <v>6584</v>
      </c>
      <c r="F3311" t="s">
        <v>1691</v>
      </c>
      <c r="G3311">
        <v>8</v>
      </c>
    </row>
    <row r="3312" spans="1:7" x14ac:dyDescent="0.3">
      <c r="A3312">
        <v>2874</v>
      </c>
      <c r="B3312" t="s">
        <v>6805</v>
      </c>
      <c r="C3312">
        <v>44</v>
      </c>
      <c r="D3312" t="s">
        <v>7951</v>
      </c>
      <c r="E3312" t="s">
        <v>6584</v>
      </c>
      <c r="F3312" t="s">
        <v>1691</v>
      </c>
      <c r="G3312">
        <v>8</v>
      </c>
    </row>
    <row r="3313" spans="1:7" x14ac:dyDescent="0.3">
      <c r="A3313">
        <v>3010</v>
      </c>
      <c r="B3313" t="s">
        <v>6941</v>
      </c>
      <c r="C3313">
        <v>62</v>
      </c>
      <c r="D3313" t="s">
        <v>3922</v>
      </c>
      <c r="E3313" t="s">
        <v>6584</v>
      </c>
      <c r="F3313" t="s">
        <v>1691</v>
      </c>
      <c r="G3313">
        <v>8</v>
      </c>
    </row>
    <row r="3314" spans="1:7" x14ac:dyDescent="0.3">
      <c r="A3314">
        <v>3237</v>
      </c>
      <c r="B3314" t="s">
        <v>7168</v>
      </c>
      <c r="C3314">
        <v>63</v>
      </c>
      <c r="D3314" t="s">
        <v>3922</v>
      </c>
      <c r="E3314" t="s">
        <v>6584</v>
      </c>
      <c r="F3314" t="s">
        <v>1691</v>
      </c>
      <c r="G3314">
        <v>8</v>
      </c>
    </row>
    <row r="3315" spans="1:7" x14ac:dyDescent="0.3">
      <c r="A3315">
        <v>3254</v>
      </c>
      <c r="B3315" t="s">
        <v>7185</v>
      </c>
      <c r="C3315">
        <v>36</v>
      </c>
      <c r="D3315" t="s">
        <v>7952</v>
      </c>
      <c r="E3315" t="s">
        <v>6584</v>
      </c>
      <c r="F3315" t="s">
        <v>1691</v>
      </c>
      <c r="G3315">
        <v>8</v>
      </c>
    </row>
    <row r="3316" spans="1:7" x14ac:dyDescent="0.3">
      <c r="A3316">
        <v>3315</v>
      </c>
      <c r="B3316" t="s">
        <v>7246</v>
      </c>
      <c r="C3316">
        <v>55</v>
      </c>
      <c r="D3316" t="s">
        <v>7951</v>
      </c>
      <c r="E3316" t="s">
        <v>6584</v>
      </c>
      <c r="F3316" t="s">
        <v>1691</v>
      </c>
      <c r="G3316">
        <v>8</v>
      </c>
    </row>
    <row r="3317" spans="1:7" x14ac:dyDescent="0.3">
      <c r="A3317">
        <v>3376</v>
      </c>
      <c r="B3317" t="s">
        <v>7307</v>
      </c>
      <c r="C3317">
        <v>51</v>
      </c>
      <c r="D3317" t="s">
        <v>7951</v>
      </c>
      <c r="E3317" t="s">
        <v>6584</v>
      </c>
      <c r="F3317" t="s">
        <v>1691</v>
      </c>
      <c r="G3317">
        <v>8</v>
      </c>
    </row>
    <row r="3318" spans="1:7" x14ac:dyDescent="0.3">
      <c r="A3318">
        <v>3564</v>
      </c>
      <c r="B3318" t="s">
        <v>7495</v>
      </c>
      <c r="C3318">
        <v>43</v>
      </c>
      <c r="D3318" t="s">
        <v>7951</v>
      </c>
      <c r="E3318" t="s">
        <v>6584</v>
      </c>
      <c r="F3318" t="s">
        <v>1691</v>
      </c>
      <c r="G3318">
        <v>8</v>
      </c>
    </row>
    <row r="3319" spans="1:7" x14ac:dyDescent="0.3">
      <c r="A3319">
        <v>3689</v>
      </c>
      <c r="B3319" t="s">
        <v>7620</v>
      </c>
      <c r="C3319">
        <v>52</v>
      </c>
      <c r="D3319" t="s">
        <v>7951</v>
      </c>
      <c r="E3319" t="s">
        <v>6584</v>
      </c>
      <c r="F3319" t="s">
        <v>1691</v>
      </c>
      <c r="G3319">
        <v>8</v>
      </c>
    </row>
    <row r="3320" spans="1:7" x14ac:dyDescent="0.3">
      <c r="A3320">
        <v>3690</v>
      </c>
      <c r="B3320" t="s">
        <v>7621</v>
      </c>
      <c r="C3320">
        <v>47</v>
      </c>
      <c r="D3320" t="s">
        <v>7951</v>
      </c>
      <c r="E3320" t="s">
        <v>6584</v>
      </c>
      <c r="F3320" t="s">
        <v>1691</v>
      </c>
      <c r="G3320">
        <v>8</v>
      </c>
    </row>
    <row r="3321" spans="1:7" x14ac:dyDescent="0.3">
      <c r="A3321">
        <v>3720</v>
      </c>
      <c r="B3321" t="s">
        <v>7651</v>
      </c>
      <c r="C3321">
        <v>20</v>
      </c>
      <c r="D3321" t="s">
        <v>3926</v>
      </c>
      <c r="E3321" t="s">
        <v>6584</v>
      </c>
      <c r="F3321" t="s">
        <v>1691</v>
      </c>
      <c r="G3321">
        <v>8</v>
      </c>
    </row>
    <row r="3322" spans="1:7" x14ac:dyDescent="0.3">
      <c r="A3322">
        <v>3752</v>
      </c>
      <c r="B3322" t="s">
        <v>7683</v>
      </c>
      <c r="C3322">
        <v>36</v>
      </c>
      <c r="D3322" t="s">
        <v>7952</v>
      </c>
      <c r="E3322" t="s">
        <v>6584</v>
      </c>
      <c r="F3322" t="s">
        <v>1691</v>
      </c>
      <c r="G3322">
        <v>8</v>
      </c>
    </row>
    <row r="3323" spans="1:7" x14ac:dyDescent="0.3">
      <c r="A3323">
        <v>3829</v>
      </c>
      <c r="B3323" t="s">
        <v>7760</v>
      </c>
      <c r="C3323">
        <v>42</v>
      </c>
      <c r="D3323" t="s">
        <v>7951</v>
      </c>
      <c r="E3323" t="s">
        <v>6584</v>
      </c>
      <c r="F3323" t="s">
        <v>1691</v>
      </c>
      <c r="G3323">
        <v>8</v>
      </c>
    </row>
    <row r="3324" spans="1:7" x14ac:dyDescent="0.3">
      <c r="A3324">
        <v>3842</v>
      </c>
      <c r="B3324" t="s">
        <v>7773</v>
      </c>
      <c r="C3324">
        <v>68</v>
      </c>
      <c r="D3324" t="s">
        <v>3922</v>
      </c>
      <c r="E3324" t="s">
        <v>6584</v>
      </c>
      <c r="F3324" t="s">
        <v>1691</v>
      </c>
      <c r="G3324">
        <v>8</v>
      </c>
    </row>
    <row r="3325" spans="1:7" x14ac:dyDescent="0.3">
      <c r="A3325">
        <v>3857</v>
      </c>
      <c r="B3325" t="s">
        <v>7788</v>
      </c>
      <c r="C3325">
        <v>39</v>
      </c>
      <c r="D3325" t="s">
        <v>7952</v>
      </c>
      <c r="E3325" t="s">
        <v>6584</v>
      </c>
      <c r="F3325" t="s">
        <v>1691</v>
      </c>
      <c r="G3325">
        <v>8</v>
      </c>
    </row>
    <row r="3326" spans="1:7" x14ac:dyDescent="0.3">
      <c r="A3326">
        <v>28</v>
      </c>
      <c r="B3326" t="s">
        <v>3958</v>
      </c>
      <c r="C3326">
        <v>56</v>
      </c>
      <c r="D3326" t="s">
        <v>7951</v>
      </c>
      <c r="E3326" t="s">
        <v>3923</v>
      </c>
      <c r="F3326" t="s">
        <v>7</v>
      </c>
      <c r="G3326">
        <v>7</v>
      </c>
    </row>
    <row r="3327" spans="1:7" x14ac:dyDescent="0.3">
      <c r="A3327">
        <v>52</v>
      </c>
      <c r="B3327" t="s">
        <v>3982</v>
      </c>
      <c r="C3327">
        <v>59</v>
      </c>
      <c r="D3327" t="s">
        <v>3922</v>
      </c>
      <c r="E3327" t="s">
        <v>3923</v>
      </c>
      <c r="F3327" t="s">
        <v>7</v>
      </c>
      <c r="G3327">
        <v>7</v>
      </c>
    </row>
    <row r="3328" spans="1:7" x14ac:dyDescent="0.3">
      <c r="A3328">
        <v>166</v>
      </c>
      <c r="B3328" t="s">
        <v>4096</v>
      </c>
      <c r="C3328">
        <v>42</v>
      </c>
      <c r="D3328" t="s">
        <v>7951</v>
      </c>
      <c r="E3328" t="s">
        <v>3923</v>
      </c>
      <c r="F3328" t="s">
        <v>7</v>
      </c>
      <c r="G3328">
        <v>7</v>
      </c>
    </row>
    <row r="3329" spans="1:7" x14ac:dyDescent="0.3">
      <c r="A3329">
        <v>213</v>
      </c>
      <c r="B3329" t="s">
        <v>4143</v>
      </c>
      <c r="C3329">
        <v>67</v>
      </c>
      <c r="D3329" t="s">
        <v>3922</v>
      </c>
      <c r="E3329" t="s">
        <v>3923</v>
      </c>
      <c r="F3329" t="s">
        <v>7</v>
      </c>
      <c r="G3329">
        <v>7</v>
      </c>
    </row>
    <row r="3330" spans="1:7" x14ac:dyDescent="0.3">
      <c r="A3330">
        <v>365</v>
      </c>
      <c r="B3330" t="s">
        <v>4295</v>
      </c>
      <c r="C3330">
        <v>62</v>
      </c>
      <c r="D3330" t="s">
        <v>3922</v>
      </c>
      <c r="E3330" t="s">
        <v>3923</v>
      </c>
      <c r="F3330" t="s">
        <v>7</v>
      </c>
      <c r="G3330">
        <v>7</v>
      </c>
    </row>
    <row r="3331" spans="1:7" x14ac:dyDescent="0.3">
      <c r="A3331">
        <v>373</v>
      </c>
      <c r="B3331" t="s">
        <v>4303</v>
      </c>
      <c r="C3331">
        <v>24</v>
      </c>
      <c r="D3331" t="s">
        <v>3926</v>
      </c>
      <c r="E3331" t="s">
        <v>3923</v>
      </c>
      <c r="F3331" t="s">
        <v>7</v>
      </c>
      <c r="G3331">
        <v>7</v>
      </c>
    </row>
    <row r="3332" spans="1:7" x14ac:dyDescent="0.3">
      <c r="A3332">
        <v>395</v>
      </c>
      <c r="B3332" t="s">
        <v>4325</v>
      </c>
      <c r="C3332">
        <v>43</v>
      </c>
      <c r="D3332" t="s">
        <v>7951</v>
      </c>
      <c r="E3332" t="s">
        <v>3923</v>
      </c>
      <c r="F3332" t="s">
        <v>7</v>
      </c>
      <c r="G3332">
        <v>7</v>
      </c>
    </row>
    <row r="3333" spans="1:7" x14ac:dyDescent="0.3">
      <c r="A3333">
        <v>448</v>
      </c>
      <c r="B3333" t="s">
        <v>4378</v>
      </c>
      <c r="C3333">
        <v>60</v>
      </c>
      <c r="D3333" t="s">
        <v>3922</v>
      </c>
      <c r="E3333" t="s">
        <v>3923</v>
      </c>
      <c r="F3333" t="s">
        <v>7</v>
      </c>
      <c r="G3333">
        <v>7</v>
      </c>
    </row>
    <row r="3334" spans="1:7" x14ac:dyDescent="0.3">
      <c r="A3334">
        <v>516</v>
      </c>
      <c r="B3334" t="s">
        <v>4446</v>
      </c>
      <c r="C3334">
        <v>28</v>
      </c>
      <c r="D3334" t="s">
        <v>7952</v>
      </c>
      <c r="E3334" t="s">
        <v>3923</v>
      </c>
      <c r="F3334" t="s">
        <v>7</v>
      </c>
      <c r="G3334">
        <v>7</v>
      </c>
    </row>
    <row r="3335" spans="1:7" x14ac:dyDescent="0.3">
      <c r="A3335">
        <v>718</v>
      </c>
      <c r="B3335" t="s">
        <v>4648</v>
      </c>
      <c r="C3335">
        <v>21</v>
      </c>
      <c r="D3335" t="s">
        <v>3926</v>
      </c>
      <c r="E3335" t="s">
        <v>3923</v>
      </c>
      <c r="F3335" t="s">
        <v>7</v>
      </c>
      <c r="G3335">
        <v>7</v>
      </c>
    </row>
    <row r="3336" spans="1:7" x14ac:dyDescent="0.3">
      <c r="A3336">
        <v>860</v>
      </c>
      <c r="B3336" t="s">
        <v>4790</v>
      </c>
      <c r="C3336">
        <v>47</v>
      </c>
      <c r="D3336" t="s">
        <v>7951</v>
      </c>
      <c r="E3336" t="s">
        <v>3923</v>
      </c>
      <c r="F3336" t="s">
        <v>7</v>
      </c>
      <c r="G3336">
        <v>7</v>
      </c>
    </row>
    <row r="3337" spans="1:7" x14ac:dyDescent="0.3">
      <c r="A3337">
        <v>876</v>
      </c>
      <c r="B3337" t="s">
        <v>4806</v>
      </c>
      <c r="C3337">
        <v>37</v>
      </c>
      <c r="D3337" t="s">
        <v>7952</v>
      </c>
      <c r="E3337" t="s">
        <v>3923</v>
      </c>
      <c r="F3337" t="s">
        <v>7</v>
      </c>
      <c r="G3337">
        <v>7</v>
      </c>
    </row>
    <row r="3338" spans="1:7" x14ac:dyDescent="0.3">
      <c r="A3338">
        <v>924</v>
      </c>
      <c r="B3338" t="s">
        <v>4854</v>
      </c>
      <c r="C3338">
        <v>55</v>
      </c>
      <c r="D3338" t="s">
        <v>7951</v>
      </c>
      <c r="E3338" t="s">
        <v>3923</v>
      </c>
      <c r="F3338" t="s">
        <v>7</v>
      </c>
      <c r="G3338">
        <v>7</v>
      </c>
    </row>
    <row r="3339" spans="1:7" x14ac:dyDescent="0.3">
      <c r="A3339">
        <v>1023</v>
      </c>
      <c r="B3339" t="s">
        <v>4953</v>
      </c>
      <c r="C3339">
        <v>61</v>
      </c>
      <c r="D3339" t="s">
        <v>3922</v>
      </c>
      <c r="E3339" t="s">
        <v>3923</v>
      </c>
      <c r="F3339" t="s">
        <v>7</v>
      </c>
      <c r="G3339">
        <v>7</v>
      </c>
    </row>
    <row r="3340" spans="1:7" x14ac:dyDescent="0.3">
      <c r="A3340">
        <v>1041</v>
      </c>
      <c r="B3340" t="s">
        <v>4971</v>
      </c>
      <c r="C3340">
        <v>68</v>
      </c>
      <c r="D3340" t="s">
        <v>3922</v>
      </c>
      <c r="E3340" t="s">
        <v>3923</v>
      </c>
      <c r="F3340" t="s">
        <v>7</v>
      </c>
      <c r="G3340">
        <v>7</v>
      </c>
    </row>
    <row r="3341" spans="1:7" x14ac:dyDescent="0.3">
      <c r="A3341">
        <v>1048</v>
      </c>
      <c r="B3341" t="s">
        <v>4978</v>
      </c>
      <c r="C3341">
        <v>31</v>
      </c>
      <c r="D3341" t="s">
        <v>7952</v>
      </c>
      <c r="E3341" t="s">
        <v>3923</v>
      </c>
      <c r="F3341" t="s">
        <v>7</v>
      </c>
      <c r="G3341">
        <v>7</v>
      </c>
    </row>
    <row r="3342" spans="1:7" x14ac:dyDescent="0.3">
      <c r="A3342">
        <v>1088</v>
      </c>
      <c r="B3342" t="s">
        <v>5018</v>
      </c>
      <c r="C3342">
        <v>45</v>
      </c>
      <c r="D3342" t="s">
        <v>7951</v>
      </c>
      <c r="E3342" t="s">
        <v>3923</v>
      </c>
      <c r="F3342" t="s">
        <v>1691</v>
      </c>
      <c r="G3342">
        <v>7</v>
      </c>
    </row>
    <row r="3343" spans="1:7" x14ac:dyDescent="0.3">
      <c r="A3343">
        <v>1147</v>
      </c>
      <c r="B3343" t="s">
        <v>5077</v>
      </c>
      <c r="C3343">
        <v>48</v>
      </c>
      <c r="D3343" t="s">
        <v>7951</v>
      </c>
      <c r="E3343" t="s">
        <v>3923</v>
      </c>
      <c r="F3343" t="s">
        <v>1691</v>
      </c>
      <c r="G3343">
        <v>7</v>
      </c>
    </row>
    <row r="3344" spans="1:7" x14ac:dyDescent="0.3">
      <c r="A3344">
        <v>1201</v>
      </c>
      <c r="B3344" t="s">
        <v>5131</v>
      </c>
      <c r="C3344">
        <v>27</v>
      </c>
      <c r="D3344" t="s">
        <v>7952</v>
      </c>
      <c r="E3344" t="s">
        <v>3923</v>
      </c>
      <c r="F3344" t="s">
        <v>1691</v>
      </c>
      <c r="G3344">
        <v>7</v>
      </c>
    </row>
    <row r="3345" spans="1:7" x14ac:dyDescent="0.3">
      <c r="A3345">
        <v>1508</v>
      </c>
      <c r="B3345" t="s">
        <v>5438</v>
      </c>
      <c r="C3345">
        <v>66</v>
      </c>
      <c r="D3345" t="s">
        <v>3922</v>
      </c>
      <c r="E3345" t="s">
        <v>3923</v>
      </c>
      <c r="F3345" t="s">
        <v>1691</v>
      </c>
      <c r="G3345">
        <v>7</v>
      </c>
    </row>
    <row r="3346" spans="1:7" x14ac:dyDescent="0.3">
      <c r="A3346">
        <v>1578</v>
      </c>
      <c r="B3346" t="s">
        <v>5508</v>
      </c>
      <c r="C3346">
        <v>68</v>
      </c>
      <c r="D3346" t="s">
        <v>3922</v>
      </c>
      <c r="E3346" t="s">
        <v>3923</v>
      </c>
      <c r="F3346" t="s">
        <v>1691</v>
      </c>
      <c r="G3346">
        <v>7</v>
      </c>
    </row>
    <row r="3347" spans="1:7" x14ac:dyDescent="0.3">
      <c r="A3347">
        <v>1629</v>
      </c>
      <c r="B3347" t="s">
        <v>5559</v>
      </c>
      <c r="C3347">
        <v>45</v>
      </c>
      <c r="D3347" t="s">
        <v>7951</v>
      </c>
      <c r="E3347" t="s">
        <v>3923</v>
      </c>
      <c r="F3347" t="s">
        <v>1691</v>
      </c>
      <c r="G3347">
        <v>7</v>
      </c>
    </row>
    <row r="3348" spans="1:7" x14ac:dyDescent="0.3">
      <c r="A3348">
        <v>1632</v>
      </c>
      <c r="B3348" t="s">
        <v>5562</v>
      </c>
      <c r="C3348">
        <v>65</v>
      </c>
      <c r="D3348" t="s">
        <v>3922</v>
      </c>
      <c r="E3348" t="s">
        <v>3923</v>
      </c>
      <c r="F3348" t="s">
        <v>1691</v>
      </c>
      <c r="G3348">
        <v>7</v>
      </c>
    </row>
    <row r="3349" spans="1:7" x14ac:dyDescent="0.3">
      <c r="A3349">
        <v>1697</v>
      </c>
      <c r="B3349" t="s">
        <v>5627</v>
      </c>
      <c r="C3349">
        <v>31</v>
      </c>
      <c r="D3349" t="s">
        <v>7952</v>
      </c>
      <c r="E3349" t="s">
        <v>3923</v>
      </c>
      <c r="F3349" t="s">
        <v>1691</v>
      </c>
      <c r="G3349">
        <v>7</v>
      </c>
    </row>
    <row r="3350" spans="1:7" x14ac:dyDescent="0.3">
      <c r="A3350">
        <v>1711</v>
      </c>
      <c r="B3350" t="s">
        <v>5641</v>
      </c>
      <c r="C3350">
        <v>19</v>
      </c>
      <c r="D3350" t="s">
        <v>3926</v>
      </c>
      <c r="E3350" t="s">
        <v>3923</v>
      </c>
      <c r="F3350" t="s">
        <v>1691</v>
      </c>
      <c r="G3350">
        <v>7</v>
      </c>
    </row>
    <row r="3351" spans="1:7" x14ac:dyDescent="0.3">
      <c r="A3351">
        <v>1809</v>
      </c>
      <c r="B3351" t="s">
        <v>5739</v>
      </c>
      <c r="C3351">
        <v>67</v>
      </c>
      <c r="D3351" t="s">
        <v>3922</v>
      </c>
      <c r="E3351" t="s">
        <v>3923</v>
      </c>
      <c r="F3351" t="s">
        <v>1691</v>
      </c>
      <c r="G3351">
        <v>7</v>
      </c>
    </row>
    <row r="3352" spans="1:7" x14ac:dyDescent="0.3">
      <c r="A3352">
        <v>1831</v>
      </c>
      <c r="B3352" t="s">
        <v>5761</v>
      </c>
      <c r="C3352">
        <v>50</v>
      </c>
      <c r="D3352" t="s">
        <v>7951</v>
      </c>
      <c r="E3352" t="s">
        <v>3923</v>
      </c>
      <c r="F3352" t="s">
        <v>1691</v>
      </c>
      <c r="G3352">
        <v>7</v>
      </c>
    </row>
    <row r="3353" spans="1:7" x14ac:dyDescent="0.3">
      <c r="A3353">
        <v>1842</v>
      </c>
      <c r="B3353" t="s">
        <v>5772</v>
      </c>
      <c r="C3353">
        <v>31</v>
      </c>
      <c r="D3353" t="s">
        <v>7952</v>
      </c>
      <c r="E3353" t="s">
        <v>3923</v>
      </c>
      <c r="F3353" t="s">
        <v>1691</v>
      </c>
      <c r="G3353">
        <v>7</v>
      </c>
    </row>
    <row r="3354" spans="1:7" x14ac:dyDescent="0.3">
      <c r="A3354">
        <v>1924</v>
      </c>
      <c r="B3354" t="s">
        <v>5854</v>
      </c>
      <c r="C3354">
        <v>64</v>
      </c>
      <c r="D3354" t="s">
        <v>3922</v>
      </c>
      <c r="E3354" t="s">
        <v>3923</v>
      </c>
      <c r="F3354" t="s">
        <v>1691</v>
      </c>
      <c r="G3354">
        <v>7</v>
      </c>
    </row>
    <row r="3355" spans="1:7" x14ac:dyDescent="0.3">
      <c r="A3355">
        <v>1960</v>
      </c>
      <c r="B3355" t="s">
        <v>5890</v>
      </c>
      <c r="C3355">
        <v>46</v>
      </c>
      <c r="D3355" t="s">
        <v>7951</v>
      </c>
      <c r="E3355" t="s">
        <v>3923</v>
      </c>
      <c r="F3355" t="s">
        <v>1691</v>
      </c>
      <c r="G3355">
        <v>7</v>
      </c>
    </row>
    <row r="3356" spans="1:7" x14ac:dyDescent="0.3">
      <c r="A3356">
        <v>2038</v>
      </c>
      <c r="B3356" t="s">
        <v>5968</v>
      </c>
      <c r="C3356">
        <v>39</v>
      </c>
      <c r="D3356" t="s">
        <v>7952</v>
      </c>
      <c r="E3356" t="s">
        <v>3923</v>
      </c>
      <c r="F3356" t="s">
        <v>1691</v>
      </c>
      <c r="G3356">
        <v>7</v>
      </c>
    </row>
    <row r="3357" spans="1:7" x14ac:dyDescent="0.3">
      <c r="A3357">
        <v>2113</v>
      </c>
      <c r="B3357" t="s">
        <v>6043</v>
      </c>
      <c r="C3357">
        <v>43</v>
      </c>
      <c r="D3357" t="s">
        <v>7951</v>
      </c>
      <c r="E3357" t="s">
        <v>3923</v>
      </c>
      <c r="F3357" t="s">
        <v>1691</v>
      </c>
      <c r="G3357">
        <v>7</v>
      </c>
    </row>
    <row r="3358" spans="1:7" x14ac:dyDescent="0.3">
      <c r="A3358">
        <v>2271</v>
      </c>
      <c r="B3358" t="s">
        <v>6201</v>
      </c>
      <c r="C3358">
        <v>27</v>
      </c>
      <c r="D3358" t="s">
        <v>7952</v>
      </c>
      <c r="E3358" t="s">
        <v>3923</v>
      </c>
      <c r="F3358" t="s">
        <v>1691</v>
      </c>
      <c r="G3358">
        <v>7</v>
      </c>
    </row>
    <row r="3359" spans="1:7" x14ac:dyDescent="0.3">
      <c r="A3359">
        <v>2317</v>
      </c>
      <c r="B3359" t="s">
        <v>6247</v>
      </c>
      <c r="C3359">
        <v>28</v>
      </c>
      <c r="D3359" t="s">
        <v>7952</v>
      </c>
      <c r="E3359" t="s">
        <v>3923</v>
      </c>
      <c r="F3359" t="s">
        <v>1691</v>
      </c>
      <c r="G3359">
        <v>7</v>
      </c>
    </row>
    <row r="3360" spans="1:7" x14ac:dyDescent="0.3">
      <c r="A3360">
        <v>2335</v>
      </c>
      <c r="B3360" t="s">
        <v>6265</v>
      </c>
      <c r="C3360">
        <v>49</v>
      </c>
      <c r="D3360" t="s">
        <v>7951</v>
      </c>
      <c r="E3360" t="s">
        <v>3923</v>
      </c>
      <c r="F3360" t="s">
        <v>1691</v>
      </c>
      <c r="G3360">
        <v>7</v>
      </c>
    </row>
    <row r="3361" spans="1:7" x14ac:dyDescent="0.3">
      <c r="A3361">
        <v>2424</v>
      </c>
      <c r="B3361" t="s">
        <v>6354</v>
      </c>
      <c r="C3361">
        <v>49</v>
      </c>
      <c r="D3361" t="s">
        <v>7951</v>
      </c>
      <c r="E3361" t="s">
        <v>3923</v>
      </c>
      <c r="F3361" t="s">
        <v>1691</v>
      </c>
      <c r="G3361">
        <v>7</v>
      </c>
    </row>
    <row r="3362" spans="1:7" x14ac:dyDescent="0.3">
      <c r="A3362">
        <v>2447</v>
      </c>
      <c r="B3362" t="s">
        <v>6377</v>
      </c>
      <c r="C3362">
        <v>38</v>
      </c>
      <c r="D3362" t="s">
        <v>7952</v>
      </c>
      <c r="E3362" t="s">
        <v>3923</v>
      </c>
      <c r="F3362" t="s">
        <v>1691</v>
      </c>
      <c r="G3362">
        <v>7</v>
      </c>
    </row>
    <row r="3363" spans="1:7" x14ac:dyDescent="0.3">
      <c r="A3363">
        <v>2451</v>
      </c>
      <c r="B3363" t="s">
        <v>6381</v>
      </c>
      <c r="C3363">
        <v>68</v>
      </c>
      <c r="D3363" t="s">
        <v>3922</v>
      </c>
      <c r="E3363" t="s">
        <v>3923</v>
      </c>
      <c r="F3363" t="s">
        <v>1691</v>
      </c>
      <c r="G3363">
        <v>7</v>
      </c>
    </row>
    <row r="3364" spans="1:7" x14ac:dyDescent="0.3">
      <c r="A3364">
        <v>2481</v>
      </c>
      <c r="B3364" t="s">
        <v>6411</v>
      </c>
      <c r="C3364">
        <v>61</v>
      </c>
      <c r="D3364" t="s">
        <v>3922</v>
      </c>
      <c r="E3364" t="s">
        <v>3923</v>
      </c>
      <c r="F3364" t="s">
        <v>1691</v>
      </c>
      <c r="G3364">
        <v>7</v>
      </c>
    </row>
    <row r="3365" spans="1:7" x14ac:dyDescent="0.3">
      <c r="A3365">
        <v>2532</v>
      </c>
      <c r="B3365" t="s">
        <v>6462</v>
      </c>
      <c r="C3365">
        <v>43</v>
      </c>
      <c r="D3365" t="s">
        <v>7951</v>
      </c>
      <c r="E3365" t="s">
        <v>3923</v>
      </c>
      <c r="F3365" t="s">
        <v>1691</v>
      </c>
      <c r="G3365">
        <v>7</v>
      </c>
    </row>
    <row r="3366" spans="1:7" x14ac:dyDescent="0.3">
      <c r="A3366">
        <v>2658</v>
      </c>
      <c r="B3366" t="s">
        <v>6589</v>
      </c>
      <c r="C3366">
        <v>52</v>
      </c>
      <c r="D3366" t="s">
        <v>7951</v>
      </c>
      <c r="E3366" t="s">
        <v>6584</v>
      </c>
      <c r="F3366" t="s">
        <v>1691</v>
      </c>
      <c r="G3366">
        <v>7</v>
      </c>
    </row>
    <row r="3367" spans="1:7" x14ac:dyDescent="0.3">
      <c r="A3367">
        <v>2680</v>
      </c>
      <c r="B3367" t="s">
        <v>6611</v>
      </c>
      <c r="C3367">
        <v>53</v>
      </c>
      <c r="D3367" t="s">
        <v>7951</v>
      </c>
      <c r="E3367" t="s">
        <v>6584</v>
      </c>
      <c r="F3367" t="s">
        <v>1691</v>
      </c>
      <c r="G3367">
        <v>7</v>
      </c>
    </row>
    <row r="3368" spans="1:7" x14ac:dyDescent="0.3">
      <c r="A3368">
        <v>2713</v>
      </c>
      <c r="B3368" t="s">
        <v>6644</v>
      </c>
      <c r="C3368">
        <v>37</v>
      </c>
      <c r="D3368" t="s">
        <v>7952</v>
      </c>
      <c r="E3368" t="s">
        <v>6584</v>
      </c>
      <c r="F3368" t="s">
        <v>1691</v>
      </c>
      <c r="G3368">
        <v>7</v>
      </c>
    </row>
    <row r="3369" spans="1:7" x14ac:dyDescent="0.3">
      <c r="A3369">
        <v>2795</v>
      </c>
      <c r="B3369" t="s">
        <v>6726</v>
      </c>
      <c r="C3369">
        <v>33</v>
      </c>
      <c r="D3369" t="s">
        <v>7952</v>
      </c>
      <c r="E3369" t="s">
        <v>6584</v>
      </c>
      <c r="F3369" t="s">
        <v>1691</v>
      </c>
      <c r="G3369">
        <v>7</v>
      </c>
    </row>
    <row r="3370" spans="1:7" x14ac:dyDescent="0.3">
      <c r="A3370">
        <v>2836</v>
      </c>
      <c r="B3370" t="s">
        <v>6767</v>
      </c>
      <c r="C3370">
        <v>33</v>
      </c>
      <c r="D3370" t="s">
        <v>7952</v>
      </c>
      <c r="E3370" t="s">
        <v>6584</v>
      </c>
      <c r="F3370" t="s">
        <v>1691</v>
      </c>
      <c r="G3370">
        <v>7</v>
      </c>
    </row>
    <row r="3371" spans="1:7" x14ac:dyDescent="0.3">
      <c r="A3371">
        <v>2907</v>
      </c>
      <c r="B3371" t="s">
        <v>6838</v>
      </c>
      <c r="C3371">
        <v>58</v>
      </c>
      <c r="D3371" t="s">
        <v>3922</v>
      </c>
      <c r="E3371" t="s">
        <v>6584</v>
      </c>
      <c r="F3371" t="s">
        <v>1691</v>
      </c>
      <c r="G3371">
        <v>7</v>
      </c>
    </row>
    <row r="3372" spans="1:7" x14ac:dyDescent="0.3">
      <c r="A3372">
        <v>2992</v>
      </c>
      <c r="B3372" t="s">
        <v>6923</v>
      </c>
      <c r="C3372">
        <v>66</v>
      </c>
      <c r="D3372" t="s">
        <v>3922</v>
      </c>
      <c r="E3372" t="s">
        <v>6584</v>
      </c>
      <c r="F3372" t="s">
        <v>1691</v>
      </c>
      <c r="G3372">
        <v>7</v>
      </c>
    </row>
    <row r="3373" spans="1:7" x14ac:dyDescent="0.3">
      <c r="A3373">
        <v>3001</v>
      </c>
      <c r="B3373" t="s">
        <v>6932</v>
      </c>
      <c r="C3373">
        <v>57</v>
      </c>
      <c r="D3373" t="s">
        <v>7951</v>
      </c>
      <c r="E3373" t="s">
        <v>6584</v>
      </c>
      <c r="F3373" t="s">
        <v>1691</v>
      </c>
      <c r="G3373">
        <v>7</v>
      </c>
    </row>
    <row r="3374" spans="1:7" x14ac:dyDescent="0.3">
      <c r="A3374">
        <v>3026</v>
      </c>
      <c r="B3374" t="s">
        <v>6957</v>
      </c>
      <c r="C3374">
        <v>40</v>
      </c>
      <c r="D3374" t="s">
        <v>7952</v>
      </c>
      <c r="E3374" t="s">
        <v>6584</v>
      </c>
      <c r="F3374" t="s">
        <v>1691</v>
      </c>
      <c r="G3374">
        <v>7</v>
      </c>
    </row>
    <row r="3375" spans="1:7" x14ac:dyDescent="0.3">
      <c r="A3375">
        <v>3029</v>
      </c>
      <c r="B3375" t="s">
        <v>6960</v>
      </c>
      <c r="C3375">
        <v>62</v>
      </c>
      <c r="D3375" t="s">
        <v>3922</v>
      </c>
      <c r="E3375" t="s">
        <v>6584</v>
      </c>
      <c r="F3375" t="s">
        <v>1691</v>
      </c>
      <c r="G3375">
        <v>7</v>
      </c>
    </row>
    <row r="3376" spans="1:7" x14ac:dyDescent="0.3">
      <c r="A3376">
        <v>3037</v>
      </c>
      <c r="B3376" t="s">
        <v>6968</v>
      </c>
      <c r="C3376">
        <v>50</v>
      </c>
      <c r="D3376" t="s">
        <v>7951</v>
      </c>
      <c r="E3376" t="s">
        <v>6584</v>
      </c>
      <c r="F3376" t="s">
        <v>1691</v>
      </c>
      <c r="G3376">
        <v>7</v>
      </c>
    </row>
    <row r="3377" spans="1:7" x14ac:dyDescent="0.3">
      <c r="A3377">
        <v>3053</v>
      </c>
      <c r="B3377" t="s">
        <v>6984</v>
      </c>
      <c r="C3377">
        <v>48</v>
      </c>
      <c r="D3377" t="s">
        <v>7951</v>
      </c>
      <c r="E3377" t="s">
        <v>6584</v>
      </c>
      <c r="F3377" t="s">
        <v>1691</v>
      </c>
      <c r="G3377">
        <v>7</v>
      </c>
    </row>
    <row r="3378" spans="1:7" x14ac:dyDescent="0.3">
      <c r="A3378">
        <v>3066</v>
      </c>
      <c r="B3378" t="s">
        <v>6997</v>
      </c>
      <c r="C3378">
        <v>49</v>
      </c>
      <c r="D3378" t="s">
        <v>7951</v>
      </c>
      <c r="E3378" t="s">
        <v>6584</v>
      </c>
      <c r="F3378" t="s">
        <v>1691</v>
      </c>
      <c r="G3378">
        <v>7</v>
      </c>
    </row>
    <row r="3379" spans="1:7" x14ac:dyDescent="0.3">
      <c r="A3379">
        <v>3074</v>
      </c>
      <c r="B3379" t="s">
        <v>7005</v>
      </c>
      <c r="C3379">
        <v>58</v>
      </c>
      <c r="D3379" t="s">
        <v>3922</v>
      </c>
      <c r="E3379" t="s">
        <v>6584</v>
      </c>
      <c r="F3379" t="s">
        <v>1691</v>
      </c>
      <c r="G3379">
        <v>7</v>
      </c>
    </row>
    <row r="3380" spans="1:7" x14ac:dyDescent="0.3">
      <c r="A3380">
        <v>3109</v>
      </c>
      <c r="B3380" t="s">
        <v>7040</v>
      </c>
      <c r="C3380">
        <v>50</v>
      </c>
      <c r="D3380" t="s">
        <v>7951</v>
      </c>
      <c r="E3380" t="s">
        <v>6584</v>
      </c>
      <c r="F3380" t="s">
        <v>1691</v>
      </c>
      <c r="G3380">
        <v>7</v>
      </c>
    </row>
    <row r="3381" spans="1:7" x14ac:dyDescent="0.3">
      <c r="A3381">
        <v>3151</v>
      </c>
      <c r="B3381" t="s">
        <v>7082</v>
      </c>
      <c r="C3381">
        <v>55</v>
      </c>
      <c r="D3381" t="s">
        <v>7951</v>
      </c>
      <c r="E3381" t="s">
        <v>6584</v>
      </c>
      <c r="F3381" t="s">
        <v>1691</v>
      </c>
      <c r="G3381">
        <v>7</v>
      </c>
    </row>
    <row r="3382" spans="1:7" x14ac:dyDescent="0.3">
      <c r="A3382">
        <v>3261</v>
      </c>
      <c r="B3382" t="s">
        <v>7192</v>
      </c>
      <c r="C3382">
        <v>39</v>
      </c>
      <c r="D3382" t="s">
        <v>7952</v>
      </c>
      <c r="E3382" t="s">
        <v>6584</v>
      </c>
      <c r="F3382" t="s">
        <v>1691</v>
      </c>
      <c r="G3382">
        <v>7</v>
      </c>
    </row>
    <row r="3383" spans="1:7" x14ac:dyDescent="0.3">
      <c r="A3383">
        <v>3353</v>
      </c>
      <c r="B3383" t="s">
        <v>7284</v>
      </c>
      <c r="C3383">
        <v>55</v>
      </c>
      <c r="D3383" t="s">
        <v>7951</v>
      </c>
      <c r="E3383" t="s">
        <v>6584</v>
      </c>
      <c r="F3383" t="s">
        <v>1691</v>
      </c>
      <c r="G3383">
        <v>7</v>
      </c>
    </row>
    <row r="3384" spans="1:7" x14ac:dyDescent="0.3">
      <c r="A3384">
        <v>3365</v>
      </c>
      <c r="B3384" t="s">
        <v>7296</v>
      </c>
      <c r="C3384">
        <v>50</v>
      </c>
      <c r="D3384" t="s">
        <v>7951</v>
      </c>
      <c r="E3384" t="s">
        <v>6584</v>
      </c>
      <c r="F3384" t="s">
        <v>1691</v>
      </c>
      <c r="G3384">
        <v>7</v>
      </c>
    </row>
    <row r="3385" spans="1:7" x14ac:dyDescent="0.3">
      <c r="A3385">
        <v>3489</v>
      </c>
      <c r="B3385" t="s">
        <v>7420</v>
      </c>
      <c r="C3385">
        <v>62</v>
      </c>
      <c r="D3385" t="s">
        <v>3922</v>
      </c>
      <c r="E3385" t="s">
        <v>6584</v>
      </c>
      <c r="F3385" t="s">
        <v>1691</v>
      </c>
      <c r="G3385">
        <v>7</v>
      </c>
    </row>
    <row r="3386" spans="1:7" x14ac:dyDescent="0.3">
      <c r="A3386">
        <v>3535</v>
      </c>
      <c r="B3386" t="s">
        <v>7466</v>
      </c>
      <c r="C3386">
        <v>65</v>
      </c>
      <c r="D3386" t="s">
        <v>3922</v>
      </c>
      <c r="E3386" t="s">
        <v>6584</v>
      </c>
      <c r="F3386" t="s">
        <v>1691</v>
      </c>
      <c r="G3386">
        <v>7</v>
      </c>
    </row>
    <row r="3387" spans="1:7" x14ac:dyDescent="0.3">
      <c r="A3387">
        <v>3563</v>
      </c>
      <c r="B3387" t="s">
        <v>7494</v>
      </c>
      <c r="C3387">
        <v>47</v>
      </c>
      <c r="D3387" t="s">
        <v>7951</v>
      </c>
      <c r="E3387" t="s">
        <v>6584</v>
      </c>
      <c r="F3387" t="s">
        <v>1691</v>
      </c>
      <c r="G3387">
        <v>7</v>
      </c>
    </row>
    <row r="3388" spans="1:7" x14ac:dyDescent="0.3">
      <c r="A3388">
        <v>3673</v>
      </c>
      <c r="B3388" t="s">
        <v>7604</v>
      </c>
      <c r="C3388">
        <v>51</v>
      </c>
      <c r="D3388" t="s">
        <v>7951</v>
      </c>
      <c r="E3388" t="s">
        <v>6584</v>
      </c>
      <c r="F3388" t="s">
        <v>1691</v>
      </c>
      <c r="G3388">
        <v>7</v>
      </c>
    </row>
    <row r="3389" spans="1:7" x14ac:dyDescent="0.3">
      <c r="A3389">
        <v>3813</v>
      </c>
      <c r="B3389" t="s">
        <v>7744</v>
      </c>
      <c r="C3389">
        <v>50</v>
      </c>
      <c r="D3389" t="s">
        <v>7951</v>
      </c>
      <c r="E3389" t="s">
        <v>6584</v>
      </c>
      <c r="F3389" t="s">
        <v>1691</v>
      </c>
      <c r="G3389">
        <v>7</v>
      </c>
    </row>
    <row r="3390" spans="1:7" x14ac:dyDescent="0.3">
      <c r="A3390">
        <v>3877</v>
      </c>
      <c r="B3390" t="s">
        <v>7808</v>
      </c>
      <c r="C3390">
        <v>60</v>
      </c>
      <c r="D3390" t="s">
        <v>3922</v>
      </c>
      <c r="E3390" t="s">
        <v>6584</v>
      </c>
      <c r="F3390" t="s">
        <v>1691</v>
      </c>
      <c r="G3390">
        <v>7</v>
      </c>
    </row>
    <row r="3391" spans="1:7" x14ac:dyDescent="0.3">
      <c r="A3391">
        <v>207</v>
      </c>
      <c r="B3391" t="s">
        <v>4137</v>
      </c>
      <c r="C3391">
        <v>24</v>
      </c>
      <c r="D3391" t="s">
        <v>3926</v>
      </c>
      <c r="E3391" t="s">
        <v>3923</v>
      </c>
      <c r="F3391" t="s">
        <v>7</v>
      </c>
      <c r="G3391">
        <v>6</v>
      </c>
    </row>
    <row r="3392" spans="1:7" x14ac:dyDescent="0.3">
      <c r="A3392">
        <v>211</v>
      </c>
      <c r="B3392" t="s">
        <v>4141</v>
      </c>
      <c r="C3392">
        <v>45</v>
      </c>
      <c r="D3392" t="s">
        <v>7951</v>
      </c>
      <c r="E3392" t="s">
        <v>3923</v>
      </c>
      <c r="F3392" t="s">
        <v>7</v>
      </c>
      <c r="G3392">
        <v>6</v>
      </c>
    </row>
    <row r="3393" spans="1:7" x14ac:dyDescent="0.3">
      <c r="A3393">
        <v>222</v>
      </c>
      <c r="B3393" t="s">
        <v>4152</v>
      </c>
      <c r="C3393">
        <v>28</v>
      </c>
      <c r="D3393" t="s">
        <v>7952</v>
      </c>
      <c r="E3393" t="s">
        <v>3923</v>
      </c>
      <c r="F3393" t="s">
        <v>7</v>
      </c>
      <c r="G3393">
        <v>6</v>
      </c>
    </row>
    <row r="3394" spans="1:7" x14ac:dyDescent="0.3">
      <c r="A3394">
        <v>263</v>
      </c>
      <c r="B3394" t="s">
        <v>4193</v>
      </c>
      <c r="C3394">
        <v>37</v>
      </c>
      <c r="D3394" t="s">
        <v>7952</v>
      </c>
      <c r="E3394" t="s">
        <v>3923</v>
      </c>
      <c r="F3394" t="s">
        <v>7</v>
      </c>
      <c r="G3394">
        <v>6</v>
      </c>
    </row>
    <row r="3395" spans="1:7" x14ac:dyDescent="0.3">
      <c r="A3395">
        <v>287</v>
      </c>
      <c r="B3395" t="s">
        <v>4217</v>
      </c>
      <c r="C3395">
        <v>27</v>
      </c>
      <c r="D3395" t="s">
        <v>7952</v>
      </c>
      <c r="E3395" t="s">
        <v>3923</v>
      </c>
      <c r="F3395" t="s">
        <v>7</v>
      </c>
      <c r="G3395">
        <v>6</v>
      </c>
    </row>
    <row r="3396" spans="1:7" x14ac:dyDescent="0.3">
      <c r="A3396">
        <v>313</v>
      </c>
      <c r="B3396" t="s">
        <v>4243</v>
      </c>
      <c r="C3396">
        <v>38</v>
      </c>
      <c r="D3396" t="s">
        <v>7952</v>
      </c>
      <c r="E3396" t="s">
        <v>3923</v>
      </c>
      <c r="F3396" t="s">
        <v>7</v>
      </c>
      <c r="G3396">
        <v>6</v>
      </c>
    </row>
    <row r="3397" spans="1:7" x14ac:dyDescent="0.3">
      <c r="A3397">
        <v>376</v>
      </c>
      <c r="B3397" t="s">
        <v>4306</v>
      </c>
      <c r="C3397">
        <v>59</v>
      </c>
      <c r="D3397" t="s">
        <v>3922</v>
      </c>
      <c r="E3397" t="s">
        <v>3923</v>
      </c>
      <c r="F3397" t="s">
        <v>7</v>
      </c>
      <c r="G3397">
        <v>6</v>
      </c>
    </row>
    <row r="3398" spans="1:7" x14ac:dyDescent="0.3">
      <c r="A3398">
        <v>384</v>
      </c>
      <c r="B3398" t="s">
        <v>4314</v>
      </c>
      <c r="C3398">
        <v>50</v>
      </c>
      <c r="D3398" t="s">
        <v>7951</v>
      </c>
      <c r="E3398" t="s">
        <v>3923</v>
      </c>
      <c r="F3398" t="s">
        <v>7</v>
      </c>
      <c r="G3398">
        <v>6</v>
      </c>
    </row>
    <row r="3399" spans="1:7" x14ac:dyDescent="0.3">
      <c r="A3399">
        <v>385</v>
      </c>
      <c r="B3399" t="s">
        <v>4315</v>
      </c>
      <c r="C3399">
        <v>70</v>
      </c>
      <c r="D3399" t="s">
        <v>3922</v>
      </c>
      <c r="E3399" t="s">
        <v>3923</v>
      </c>
      <c r="F3399" t="s">
        <v>7</v>
      </c>
      <c r="G3399">
        <v>6</v>
      </c>
    </row>
    <row r="3400" spans="1:7" x14ac:dyDescent="0.3">
      <c r="A3400">
        <v>394</v>
      </c>
      <c r="B3400" t="s">
        <v>4324</v>
      </c>
      <c r="C3400">
        <v>33</v>
      </c>
      <c r="D3400" t="s">
        <v>7952</v>
      </c>
      <c r="E3400" t="s">
        <v>3923</v>
      </c>
      <c r="F3400" t="s">
        <v>7</v>
      </c>
      <c r="G3400">
        <v>6</v>
      </c>
    </row>
    <row r="3401" spans="1:7" x14ac:dyDescent="0.3">
      <c r="A3401">
        <v>428</v>
      </c>
      <c r="B3401" t="s">
        <v>4358</v>
      </c>
      <c r="C3401">
        <v>58</v>
      </c>
      <c r="D3401" t="s">
        <v>3922</v>
      </c>
      <c r="E3401" t="s">
        <v>3923</v>
      </c>
      <c r="F3401" t="s">
        <v>7</v>
      </c>
      <c r="G3401">
        <v>6</v>
      </c>
    </row>
    <row r="3402" spans="1:7" x14ac:dyDescent="0.3">
      <c r="A3402">
        <v>471</v>
      </c>
      <c r="B3402" t="s">
        <v>4401</v>
      </c>
      <c r="C3402">
        <v>50</v>
      </c>
      <c r="D3402" t="s">
        <v>7951</v>
      </c>
      <c r="E3402" t="s">
        <v>3923</v>
      </c>
      <c r="F3402" t="s">
        <v>7</v>
      </c>
      <c r="G3402">
        <v>6</v>
      </c>
    </row>
    <row r="3403" spans="1:7" x14ac:dyDescent="0.3">
      <c r="A3403">
        <v>496</v>
      </c>
      <c r="B3403" t="s">
        <v>4426</v>
      </c>
      <c r="C3403">
        <v>33</v>
      </c>
      <c r="D3403" t="s">
        <v>7952</v>
      </c>
      <c r="E3403" t="s">
        <v>3923</v>
      </c>
      <c r="F3403" t="s">
        <v>7</v>
      </c>
      <c r="G3403">
        <v>6</v>
      </c>
    </row>
    <row r="3404" spans="1:7" x14ac:dyDescent="0.3">
      <c r="A3404">
        <v>530</v>
      </c>
      <c r="B3404" t="s">
        <v>4460</v>
      </c>
      <c r="C3404">
        <v>32</v>
      </c>
      <c r="D3404" t="s">
        <v>7952</v>
      </c>
      <c r="E3404" t="s">
        <v>3923</v>
      </c>
      <c r="F3404" t="s">
        <v>7</v>
      </c>
      <c r="G3404">
        <v>6</v>
      </c>
    </row>
    <row r="3405" spans="1:7" x14ac:dyDescent="0.3">
      <c r="A3405">
        <v>592</v>
      </c>
      <c r="B3405" t="s">
        <v>4522</v>
      </c>
      <c r="C3405">
        <v>47</v>
      </c>
      <c r="D3405" t="s">
        <v>7951</v>
      </c>
      <c r="E3405" t="s">
        <v>3923</v>
      </c>
      <c r="F3405" t="s">
        <v>7</v>
      </c>
      <c r="G3405">
        <v>6</v>
      </c>
    </row>
    <row r="3406" spans="1:7" x14ac:dyDescent="0.3">
      <c r="A3406">
        <v>595</v>
      </c>
      <c r="B3406" t="s">
        <v>4525</v>
      </c>
      <c r="C3406">
        <v>35</v>
      </c>
      <c r="D3406" t="s">
        <v>7952</v>
      </c>
      <c r="E3406" t="s">
        <v>3923</v>
      </c>
      <c r="F3406" t="s">
        <v>7</v>
      </c>
      <c r="G3406">
        <v>6</v>
      </c>
    </row>
    <row r="3407" spans="1:7" x14ac:dyDescent="0.3">
      <c r="A3407">
        <v>657</v>
      </c>
      <c r="B3407" t="s">
        <v>4587</v>
      </c>
      <c r="C3407">
        <v>42</v>
      </c>
      <c r="D3407" t="s">
        <v>7951</v>
      </c>
      <c r="E3407" t="s">
        <v>3923</v>
      </c>
      <c r="F3407" t="s">
        <v>7</v>
      </c>
      <c r="G3407">
        <v>6</v>
      </c>
    </row>
    <row r="3408" spans="1:7" x14ac:dyDescent="0.3">
      <c r="A3408">
        <v>658</v>
      </c>
      <c r="B3408" t="s">
        <v>4588</v>
      </c>
      <c r="C3408">
        <v>48</v>
      </c>
      <c r="D3408" t="s">
        <v>7951</v>
      </c>
      <c r="E3408" t="s">
        <v>3923</v>
      </c>
      <c r="F3408" t="s">
        <v>7</v>
      </c>
      <c r="G3408">
        <v>6</v>
      </c>
    </row>
    <row r="3409" spans="1:7" x14ac:dyDescent="0.3">
      <c r="A3409">
        <v>761</v>
      </c>
      <c r="B3409" t="s">
        <v>4691</v>
      </c>
      <c r="C3409">
        <v>33</v>
      </c>
      <c r="D3409" t="s">
        <v>7952</v>
      </c>
      <c r="E3409" t="s">
        <v>3923</v>
      </c>
      <c r="F3409" t="s">
        <v>7</v>
      </c>
      <c r="G3409">
        <v>6</v>
      </c>
    </row>
    <row r="3410" spans="1:7" x14ac:dyDescent="0.3">
      <c r="A3410">
        <v>764</v>
      </c>
      <c r="B3410" t="s">
        <v>4694</v>
      </c>
      <c r="C3410">
        <v>61</v>
      </c>
      <c r="D3410" t="s">
        <v>3922</v>
      </c>
      <c r="E3410" t="s">
        <v>3923</v>
      </c>
      <c r="F3410" t="s">
        <v>7</v>
      </c>
      <c r="G3410">
        <v>6</v>
      </c>
    </row>
    <row r="3411" spans="1:7" x14ac:dyDescent="0.3">
      <c r="A3411">
        <v>765</v>
      </c>
      <c r="B3411" t="s">
        <v>4695</v>
      </c>
      <c r="C3411">
        <v>55</v>
      </c>
      <c r="D3411" t="s">
        <v>7951</v>
      </c>
      <c r="E3411" t="s">
        <v>3923</v>
      </c>
      <c r="F3411" t="s">
        <v>7</v>
      </c>
      <c r="G3411">
        <v>6</v>
      </c>
    </row>
    <row r="3412" spans="1:7" x14ac:dyDescent="0.3">
      <c r="A3412">
        <v>844</v>
      </c>
      <c r="B3412" t="s">
        <v>4774</v>
      </c>
      <c r="C3412">
        <v>65</v>
      </c>
      <c r="D3412" t="s">
        <v>3922</v>
      </c>
      <c r="E3412" t="s">
        <v>3923</v>
      </c>
      <c r="F3412" t="s">
        <v>7</v>
      </c>
      <c r="G3412">
        <v>6</v>
      </c>
    </row>
    <row r="3413" spans="1:7" x14ac:dyDescent="0.3">
      <c r="A3413">
        <v>871</v>
      </c>
      <c r="B3413" t="s">
        <v>4801</v>
      </c>
      <c r="C3413">
        <v>66</v>
      </c>
      <c r="D3413" t="s">
        <v>3922</v>
      </c>
      <c r="E3413" t="s">
        <v>3923</v>
      </c>
      <c r="F3413" t="s">
        <v>7</v>
      </c>
      <c r="G3413">
        <v>6</v>
      </c>
    </row>
    <row r="3414" spans="1:7" x14ac:dyDescent="0.3">
      <c r="A3414">
        <v>948</v>
      </c>
      <c r="B3414" t="s">
        <v>4878</v>
      </c>
      <c r="C3414">
        <v>57</v>
      </c>
      <c r="D3414" t="s">
        <v>7951</v>
      </c>
      <c r="E3414" t="s">
        <v>3923</v>
      </c>
      <c r="F3414" t="s">
        <v>7</v>
      </c>
      <c r="G3414">
        <v>6</v>
      </c>
    </row>
    <row r="3415" spans="1:7" x14ac:dyDescent="0.3">
      <c r="A3415">
        <v>1092</v>
      </c>
      <c r="B3415" t="s">
        <v>5022</v>
      </c>
      <c r="C3415">
        <v>44</v>
      </c>
      <c r="D3415" t="s">
        <v>7951</v>
      </c>
      <c r="E3415" t="s">
        <v>3923</v>
      </c>
      <c r="F3415" t="s">
        <v>1691</v>
      </c>
      <c r="G3415">
        <v>6</v>
      </c>
    </row>
    <row r="3416" spans="1:7" x14ac:dyDescent="0.3">
      <c r="A3416">
        <v>1106</v>
      </c>
      <c r="B3416" t="s">
        <v>5036</v>
      </c>
      <c r="C3416">
        <v>33</v>
      </c>
      <c r="D3416" t="s">
        <v>7952</v>
      </c>
      <c r="E3416" t="s">
        <v>3923</v>
      </c>
      <c r="F3416" t="s">
        <v>1691</v>
      </c>
      <c r="G3416">
        <v>6</v>
      </c>
    </row>
    <row r="3417" spans="1:7" x14ac:dyDescent="0.3">
      <c r="A3417">
        <v>1141</v>
      </c>
      <c r="B3417" t="s">
        <v>5071</v>
      </c>
      <c r="C3417">
        <v>31</v>
      </c>
      <c r="D3417" t="s">
        <v>7952</v>
      </c>
      <c r="E3417" t="s">
        <v>3923</v>
      </c>
      <c r="F3417" t="s">
        <v>1691</v>
      </c>
      <c r="G3417">
        <v>6</v>
      </c>
    </row>
    <row r="3418" spans="1:7" x14ac:dyDescent="0.3">
      <c r="A3418">
        <v>1154</v>
      </c>
      <c r="B3418" t="s">
        <v>5084</v>
      </c>
      <c r="C3418">
        <v>27</v>
      </c>
      <c r="D3418" t="s">
        <v>7952</v>
      </c>
      <c r="E3418" t="s">
        <v>3923</v>
      </c>
      <c r="F3418" t="s">
        <v>1691</v>
      </c>
      <c r="G3418">
        <v>6</v>
      </c>
    </row>
    <row r="3419" spans="1:7" x14ac:dyDescent="0.3">
      <c r="A3419">
        <v>1157</v>
      </c>
      <c r="B3419" t="s">
        <v>5087</v>
      </c>
      <c r="C3419">
        <v>20</v>
      </c>
      <c r="D3419" t="s">
        <v>3926</v>
      </c>
      <c r="E3419" t="s">
        <v>3923</v>
      </c>
      <c r="F3419" t="s">
        <v>1691</v>
      </c>
      <c r="G3419">
        <v>6</v>
      </c>
    </row>
    <row r="3420" spans="1:7" x14ac:dyDescent="0.3">
      <c r="A3420">
        <v>1195</v>
      </c>
      <c r="B3420" t="s">
        <v>5125</v>
      </c>
      <c r="C3420">
        <v>50</v>
      </c>
      <c r="D3420" t="s">
        <v>7951</v>
      </c>
      <c r="E3420" t="s">
        <v>3923</v>
      </c>
      <c r="F3420" t="s">
        <v>1691</v>
      </c>
      <c r="G3420">
        <v>6</v>
      </c>
    </row>
    <row r="3421" spans="1:7" x14ac:dyDescent="0.3">
      <c r="A3421">
        <v>1374</v>
      </c>
      <c r="B3421" t="s">
        <v>5304</v>
      </c>
      <c r="C3421">
        <v>18</v>
      </c>
      <c r="D3421" t="s">
        <v>3926</v>
      </c>
      <c r="E3421" t="s">
        <v>3923</v>
      </c>
      <c r="F3421" t="s">
        <v>1691</v>
      </c>
      <c r="G3421">
        <v>6</v>
      </c>
    </row>
    <row r="3422" spans="1:7" x14ac:dyDescent="0.3">
      <c r="A3422">
        <v>1430</v>
      </c>
      <c r="B3422" t="s">
        <v>5360</v>
      </c>
      <c r="C3422">
        <v>24</v>
      </c>
      <c r="D3422" t="s">
        <v>3926</v>
      </c>
      <c r="E3422" t="s">
        <v>3923</v>
      </c>
      <c r="F3422" t="s">
        <v>1691</v>
      </c>
      <c r="G3422">
        <v>6</v>
      </c>
    </row>
    <row r="3423" spans="1:7" x14ac:dyDescent="0.3">
      <c r="A3423">
        <v>1447</v>
      </c>
      <c r="B3423" t="s">
        <v>5377</v>
      </c>
      <c r="C3423">
        <v>63</v>
      </c>
      <c r="D3423" t="s">
        <v>3922</v>
      </c>
      <c r="E3423" t="s">
        <v>3923</v>
      </c>
      <c r="F3423" t="s">
        <v>1691</v>
      </c>
      <c r="G3423">
        <v>6</v>
      </c>
    </row>
    <row r="3424" spans="1:7" x14ac:dyDescent="0.3">
      <c r="A3424">
        <v>1475</v>
      </c>
      <c r="B3424" t="s">
        <v>5405</v>
      </c>
      <c r="C3424">
        <v>31</v>
      </c>
      <c r="D3424" t="s">
        <v>7952</v>
      </c>
      <c r="E3424" t="s">
        <v>3923</v>
      </c>
      <c r="F3424" t="s">
        <v>1691</v>
      </c>
      <c r="G3424">
        <v>6</v>
      </c>
    </row>
    <row r="3425" spans="1:7" x14ac:dyDescent="0.3">
      <c r="A3425">
        <v>1496</v>
      </c>
      <c r="B3425" t="s">
        <v>5426</v>
      </c>
      <c r="C3425">
        <v>45</v>
      </c>
      <c r="D3425" t="s">
        <v>7951</v>
      </c>
      <c r="E3425" t="s">
        <v>3923</v>
      </c>
      <c r="F3425" t="s">
        <v>1691</v>
      </c>
      <c r="G3425">
        <v>6</v>
      </c>
    </row>
    <row r="3426" spans="1:7" x14ac:dyDescent="0.3">
      <c r="A3426">
        <v>1525</v>
      </c>
      <c r="B3426" t="s">
        <v>5455</v>
      </c>
      <c r="C3426">
        <v>22</v>
      </c>
      <c r="D3426" t="s">
        <v>3926</v>
      </c>
      <c r="E3426" t="s">
        <v>3923</v>
      </c>
      <c r="F3426" t="s">
        <v>1691</v>
      </c>
      <c r="G3426">
        <v>6</v>
      </c>
    </row>
    <row r="3427" spans="1:7" x14ac:dyDescent="0.3">
      <c r="A3427">
        <v>1580</v>
      </c>
      <c r="B3427" t="s">
        <v>5510</v>
      </c>
      <c r="C3427">
        <v>35</v>
      </c>
      <c r="D3427" t="s">
        <v>7952</v>
      </c>
      <c r="E3427" t="s">
        <v>3923</v>
      </c>
      <c r="F3427" t="s">
        <v>1691</v>
      </c>
      <c r="G3427">
        <v>6</v>
      </c>
    </row>
    <row r="3428" spans="1:7" x14ac:dyDescent="0.3">
      <c r="A3428">
        <v>1612</v>
      </c>
      <c r="B3428" t="s">
        <v>5542</v>
      </c>
      <c r="C3428">
        <v>41</v>
      </c>
      <c r="D3428" t="s">
        <v>7952</v>
      </c>
      <c r="E3428" t="s">
        <v>3923</v>
      </c>
      <c r="F3428" t="s">
        <v>1691</v>
      </c>
      <c r="G3428">
        <v>6</v>
      </c>
    </row>
    <row r="3429" spans="1:7" x14ac:dyDescent="0.3">
      <c r="A3429">
        <v>1614</v>
      </c>
      <c r="B3429" t="s">
        <v>5544</v>
      </c>
      <c r="C3429">
        <v>26</v>
      </c>
      <c r="D3429" t="s">
        <v>7952</v>
      </c>
      <c r="E3429" t="s">
        <v>3923</v>
      </c>
      <c r="F3429" t="s">
        <v>1691</v>
      </c>
      <c r="G3429">
        <v>6</v>
      </c>
    </row>
    <row r="3430" spans="1:7" x14ac:dyDescent="0.3">
      <c r="A3430">
        <v>1644</v>
      </c>
      <c r="B3430" t="s">
        <v>5574</v>
      </c>
      <c r="C3430">
        <v>38</v>
      </c>
      <c r="D3430" t="s">
        <v>7952</v>
      </c>
      <c r="E3430" t="s">
        <v>3923</v>
      </c>
      <c r="F3430" t="s">
        <v>1691</v>
      </c>
      <c r="G3430">
        <v>6</v>
      </c>
    </row>
    <row r="3431" spans="1:7" x14ac:dyDescent="0.3">
      <c r="A3431">
        <v>1681</v>
      </c>
      <c r="B3431" t="s">
        <v>5611</v>
      </c>
      <c r="C3431">
        <v>61</v>
      </c>
      <c r="D3431" t="s">
        <v>3922</v>
      </c>
      <c r="E3431" t="s">
        <v>3923</v>
      </c>
      <c r="F3431" t="s">
        <v>1691</v>
      </c>
      <c r="G3431">
        <v>6</v>
      </c>
    </row>
    <row r="3432" spans="1:7" x14ac:dyDescent="0.3">
      <c r="A3432">
        <v>1775</v>
      </c>
      <c r="B3432" t="s">
        <v>5705</v>
      </c>
      <c r="C3432">
        <v>46</v>
      </c>
      <c r="D3432" t="s">
        <v>7951</v>
      </c>
      <c r="E3432" t="s">
        <v>3923</v>
      </c>
      <c r="F3432" t="s">
        <v>1691</v>
      </c>
      <c r="G3432">
        <v>6</v>
      </c>
    </row>
    <row r="3433" spans="1:7" x14ac:dyDescent="0.3">
      <c r="A3433">
        <v>1810</v>
      </c>
      <c r="B3433" t="s">
        <v>5740</v>
      </c>
      <c r="C3433">
        <v>58</v>
      </c>
      <c r="D3433" t="s">
        <v>3922</v>
      </c>
      <c r="E3433" t="s">
        <v>3923</v>
      </c>
      <c r="F3433" t="s">
        <v>1691</v>
      </c>
      <c r="G3433">
        <v>6</v>
      </c>
    </row>
    <row r="3434" spans="1:7" x14ac:dyDescent="0.3">
      <c r="A3434">
        <v>1876</v>
      </c>
      <c r="B3434" t="s">
        <v>5806</v>
      </c>
      <c r="C3434">
        <v>63</v>
      </c>
      <c r="D3434" t="s">
        <v>3922</v>
      </c>
      <c r="E3434" t="s">
        <v>3923</v>
      </c>
      <c r="F3434" t="s">
        <v>1691</v>
      </c>
      <c r="G3434">
        <v>6</v>
      </c>
    </row>
    <row r="3435" spans="1:7" x14ac:dyDescent="0.3">
      <c r="A3435">
        <v>1927</v>
      </c>
      <c r="B3435" t="s">
        <v>5857</v>
      </c>
      <c r="C3435">
        <v>66</v>
      </c>
      <c r="D3435" t="s">
        <v>3922</v>
      </c>
      <c r="E3435" t="s">
        <v>3923</v>
      </c>
      <c r="F3435" t="s">
        <v>1691</v>
      </c>
      <c r="G3435">
        <v>6</v>
      </c>
    </row>
    <row r="3436" spans="1:7" x14ac:dyDescent="0.3">
      <c r="A3436">
        <v>1932</v>
      </c>
      <c r="B3436" t="s">
        <v>5862</v>
      </c>
      <c r="C3436">
        <v>54</v>
      </c>
      <c r="D3436" t="s">
        <v>7951</v>
      </c>
      <c r="E3436" t="s">
        <v>3923</v>
      </c>
      <c r="F3436" t="s">
        <v>1691</v>
      </c>
      <c r="G3436">
        <v>6</v>
      </c>
    </row>
    <row r="3437" spans="1:7" x14ac:dyDescent="0.3">
      <c r="A3437">
        <v>1986</v>
      </c>
      <c r="B3437" t="s">
        <v>5916</v>
      </c>
      <c r="C3437">
        <v>23</v>
      </c>
      <c r="D3437" t="s">
        <v>3926</v>
      </c>
      <c r="E3437" t="s">
        <v>3923</v>
      </c>
      <c r="F3437" t="s">
        <v>1691</v>
      </c>
      <c r="G3437">
        <v>6</v>
      </c>
    </row>
    <row r="3438" spans="1:7" x14ac:dyDescent="0.3">
      <c r="A3438">
        <v>2066</v>
      </c>
      <c r="B3438" t="s">
        <v>5996</v>
      </c>
      <c r="C3438">
        <v>27</v>
      </c>
      <c r="D3438" t="s">
        <v>7952</v>
      </c>
      <c r="E3438" t="s">
        <v>3923</v>
      </c>
      <c r="F3438" t="s">
        <v>1691</v>
      </c>
      <c r="G3438">
        <v>6</v>
      </c>
    </row>
    <row r="3439" spans="1:7" x14ac:dyDescent="0.3">
      <c r="A3439">
        <v>2173</v>
      </c>
      <c r="B3439" t="s">
        <v>6103</v>
      </c>
      <c r="C3439">
        <v>28</v>
      </c>
      <c r="D3439" t="s">
        <v>7952</v>
      </c>
      <c r="E3439" t="s">
        <v>3923</v>
      </c>
      <c r="F3439" t="s">
        <v>1691</v>
      </c>
      <c r="G3439">
        <v>6</v>
      </c>
    </row>
    <row r="3440" spans="1:7" x14ac:dyDescent="0.3">
      <c r="A3440">
        <v>2187</v>
      </c>
      <c r="B3440" t="s">
        <v>6117</v>
      </c>
      <c r="C3440">
        <v>55</v>
      </c>
      <c r="D3440" t="s">
        <v>7951</v>
      </c>
      <c r="E3440" t="s">
        <v>3923</v>
      </c>
      <c r="F3440" t="s">
        <v>1691</v>
      </c>
      <c r="G3440">
        <v>6</v>
      </c>
    </row>
    <row r="3441" spans="1:7" x14ac:dyDescent="0.3">
      <c r="A3441">
        <v>2205</v>
      </c>
      <c r="B3441" t="s">
        <v>6135</v>
      </c>
      <c r="C3441">
        <v>20</v>
      </c>
      <c r="D3441" t="s">
        <v>3926</v>
      </c>
      <c r="E3441" t="s">
        <v>3923</v>
      </c>
      <c r="F3441" t="s">
        <v>1691</v>
      </c>
      <c r="G3441">
        <v>6</v>
      </c>
    </row>
    <row r="3442" spans="1:7" x14ac:dyDescent="0.3">
      <c r="A3442">
        <v>2258</v>
      </c>
      <c r="B3442" t="s">
        <v>6188</v>
      </c>
      <c r="C3442">
        <v>41</v>
      </c>
      <c r="D3442" t="s">
        <v>7952</v>
      </c>
      <c r="E3442" t="s">
        <v>3923</v>
      </c>
      <c r="F3442" t="s">
        <v>1691</v>
      </c>
      <c r="G3442">
        <v>6</v>
      </c>
    </row>
    <row r="3443" spans="1:7" x14ac:dyDescent="0.3">
      <c r="A3443">
        <v>2279</v>
      </c>
      <c r="B3443" t="s">
        <v>6209</v>
      </c>
      <c r="C3443">
        <v>61</v>
      </c>
      <c r="D3443" t="s">
        <v>3922</v>
      </c>
      <c r="E3443" t="s">
        <v>3923</v>
      </c>
      <c r="F3443" t="s">
        <v>1691</v>
      </c>
      <c r="G3443">
        <v>6</v>
      </c>
    </row>
    <row r="3444" spans="1:7" x14ac:dyDescent="0.3">
      <c r="A3444">
        <v>2288</v>
      </c>
      <c r="B3444" t="s">
        <v>6218</v>
      </c>
      <c r="C3444">
        <v>66</v>
      </c>
      <c r="D3444" t="s">
        <v>3922</v>
      </c>
      <c r="E3444" t="s">
        <v>3923</v>
      </c>
      <c r="F3444" t="s">
        <v>1691</v>
      </c>
      <c r="G3444">
        <v>6</v>
      </c>
    </row>
    <row r="3445" spans="1:7" x14ac:dyDescent="0.3">
      <c r="A3445">
        <v>2369</v>
      </c>
      <c r="B3445" t="s">
        <v>6299</v>
      </c>
      <c r="C3445">
        <v>29</v>
      </c>
      <c r="D3445" t="s">
        <v>7952</v>
      </c>
      <c r="E3445" t="s">
        <v>3923</v>
      </c>
      <c r="F3445" t="s">
        <v>1691</v>
      </c>
      <c r="G3445">
        <v>6</v>
      </c>
    </row>
    <row r="3446" spans="1:7" x14ac:dyDescent="0.3">
      <c r="A3446">
        <v>2469</v>
      </c>
      <c r="B3446" t="s">
        <v>6399</v>
      </c>
      <c r="C3446">
        <v>65</v>
      </c>
      <c r="D3446" t="s">
        <v>3922</v>
      </c>
      <c r="E3446" t="s">
        <v>3923</v>
      </c>
      <c r="F3446" t="s">
        <v>1691</v>
      </c>
      <c r="G3446">
        <v>6</v>
      </c>
    </row>
    <row r="3447" spans="1:7" x14ac:dyDescent="0.3">
      <c r="A3447">
        <v>2487</v>
      </c>
      <c r="B3447" t="s">
        <v>6417</v>
      </c>
      <c r="C3447">
        <v>61</v>
      </c>
      <c r="D3447" t="s">
        <v>3922</v>
      </c>
      <c r="E3447" t="s">
        <v>3923</v>
      </c>
      <c r="F3447" t="s">
        <v>1691</v>
      </c>
      <c r="G3447">
        <v>6</v>
      </c>
    </row>
    <row r="3448" spans="1:7" x14ac:dyDescent="0.3">
      <c r="A3448">
        <v>2494</v>
      </c>
      <c r="B3448" t="s">
        <v>6424</v>
      </c>
      <c r="C3448">
        <v>21</v>
      </c>
      <c r="D3448" t="s">
        <v>3926</v>
      </c>
      <c r="E3448" t="s">
        <v>3923</v>
      </c>
      <c r="F3448" t="s">
        <v>1691</v>
      </c>
      <c r="G3448">
        <v>6</v>
      </c>
    </row>
    <row r="3449" spans="1:7" x14ac:dyDescent="0.3">
      <c r="A3449">
        <v>2601</v>
      </c>
      <c r="B3449" t="s">
        <v>6531</v>
      </c>
      <c r="C3449">
        <v>21</v>
      </c>
      <c r="D3449" t="s">
        <v>3926</v>
      </c>
      <c r="E3449" t="s">
        <v>3923</v>
      </c>
      <c r="F3449" t="s">
        <v>1691</v>
      </c>
      <c r="G3449">
        <v>6</v>
      </c>
    </row>
    <row r="3450" spans="1:7" x14ac:dyDescent="0.3">
      <c r="A3450">
        <v>2605</v>
      </c>
      <c r="B3450" t="s">
        <v>6535</v>
      </c>
      <c r="C3450">
        <v>47</v>
      </c>
      <c r="D3450" t="s">
        <v>7951</v>
      </c>
      <c r="E3450" t="s">
        <v>3923</v>
      </c>
      <c r="F3450" t="s">
        <v>1691</v>
      </c>
      <c r="G3450">
        <v>6</v>
      </c>
    </row>
    <row r="3451" spans="1:7" x14ac:dyDescent="0.3">
      <c r="A3451">
        <v>2616</v>
      </c>
      <c r="B3451" t="s">
        <v>6546</v>
      </c>
      <c r="C3451">
        <v>49</v>
      </c>
      <c r="D3451" t="s">
        <v>7951</v>
      </c>
      <c r="E3451" t="s">
        <v>3923</v>
      </c>
      <c r="F3451" t="s">
        <v>1691</v>
      </c>
      <c r="G3451">
        <v>6</v>
      </c>
    </row>
    <row r="3452" spans="1:7" x14ac:dyDescent="0.3">
      <c r="A3452">
        <v>2637</v>
      </c>
      <c r="B3452" t="s">
        <v>6567</v>
      </c>
      <c r="C3452">
        <v>41</v>
      </c>
      <c r="D3452" t="s">
        <v>7952</v>
      </c>
      <c r="E3452" t="s">
        <v>3923</v>
      </c>
      <c r="F3452" t="s">
        <v>1691</v>
      </c>
      <c r="G3452">
        <v>6</v>
      </c>
    </row>
    <row r="3453" spans="1:7" x14ac:dyDescent="0.3">
      <c r="A3453">
        <v>2678</v>
      </c>
      <c r="B3453" t="s">
        <v>6609</v>
      </c>
      <c r="C3453">
        <v>45</v>
      </c>
      <c r="D3453" t="s">
        <v>7951</v>
      </c>
      <c r="E3453" t="s">
        <v>6584</v>
      </c>
      <c r="F3453" t="s">
        <v>1691</v>
      </c>
      <c r="G3453">
        <v>6</v>
      </c>
    </row>
    <row r="3454" spans="1:7" x14ac:dyDescent="0.3">
      <c r="A3454">
        <v>2777</v>
      </c>
      <c r="B3454" t="s">
        <v>6708</v>
      </c>
      <c r="C3454">
        <v>46</v>
      </c>
      <c r="D3454" t="s">
        <v>7951</v>
      </c>
      <c r="E3454" t="s">
        <v>6584</v>
      </c>
      <c r="F3454" t="s">
        <v>1691</v>
      </c>
      <c r="G3454">
        <v>6</v>
      </c>
    </row>
    <row r="3455" spans="1:7" x14ac:dyDescent="0.3">
      <c r="A3455">
        <v>2818</v>
      </c>
      <c r="B3455" t="s">
        <v>6749</v>
      </c>
      <c r="C3455">
        <v>25</v>
      </c>
      <c r="D3455" t="s">
        <v>3926</v>
      </c>
      <c r="E3455" t="s">
        <v>6584</v>
      </c>
      <c r="F3455" t="s">
        <v>1691</v>
      </c>
      <c r="G3455">
        <v>6</v>
      </c>
    </row>
    <row r="3456" spans="1:7" x14ac:dyDescent="0.3">
      <c r="A3456">
        <v>2882</v>
      </c>
      <c r="B3456" t="s">
        <v>6813</v>
      </c>
      <c r="C3456">
        <v>38</v>
      </c>
      <c r="D3456" t="s">
        <v>7952</v>
      </c>
      <c r="E3456" t="s">
        <v>6584</v>
      </c>
      <c r="F3456" t="s">
        <v>1691</v>
      </c>
      <c r="G3456">
        <v>6</v>
      </c>
    </row>
    <row r="3457" spans="1:7" x14ac:dyDescent="0.3">
      <c r="A3457">
        <v>2990</v>
      </c>
      <c r="B3457" t="s">
        <v>6921</v>
      </c>
      <c r="C3457">
        <v>46</v>
      </c>
      <c r="D3457" t="s">
        <v>7951</v>
      </c>
      <c r="E3457" t="s">
        <v>6584</v>
      </c>
      <c r="F3457" t="s">
        <v>1691</v>
      </c>
      <c r="G3457">
        <v>6</v>
      </c>
    </row>
    <row r="3458" spans="1:7" x14ac:dyDescent="0.3">
      <c r="A3458">
        <v>2997</v>
      </c>
      <c r="B3458" t="s">
        <v>6928</v>
      </c>
      <c r="C3458">
        <v>70</v>
      </c>
      <c r="D3458" t="s">
        <v>3922</v>
      </c>
      <c r="E3458" t="s">
        <v>6584</v>
      </c>
      <c r="F3458" t="s">
        <v>1691</v>
      </c>
      <c r="G3458">
        <v>6</v>
      </c>
    </row>
    <row r="3459" spans="1:7" x14ac:dyDescent="0.3">
      <c r="A3459">
        <v>3027</v>
      </c>
      <c r="B3459" t="s">
        <v>6958</v>
      </c>
      <c r="C3459">
        <v>55</v>
      </c>
      <c r="D3459" t="s">
        <v>7951</v>
      </c>
      <c r="E3459" t="s">
        <v>6584</v>
      </c>
      <c r="F3459" t="s">
        <v>1691</v>
      </c>
      <c r="G3459">
        <v>6</v>
      </c>
    </row>
    <row r="3460" spans="1:7" x14ac:dyDescent="0.3">
      <c r="A3460">
        <v>3072</v>
      </c>
      <c r="B3460" t="s">
        <v>7003</v>
      </c>
      <c r="C3460">
        <v>23</v>
      </c>
      <c r="D3460" t="s">
        <v>3926</v>
      </c>
      <c r="E3460" t="s">
        <v>6584</v>
      </c>
      <c r="F3460" t="s">
        <v>1691</v>
      </c>
      <c r="G3460">
        <v>6</v>
      </c>
    </row>
    <row r="3461" spans="1:7" x14ac:dyDescent="0.3">
      <c r="A3461">
        <v>3186</v>
      </c>
      <c r="B3461" t="s">
        <v>7117</v>
      </c>
      <c r="C3461">
        <v>52</v>
      </c>
      <c r="D3461" t="s">
        <v>7951</v>
      </c>
      <c r="E3461" t="s">
        <v>6584</v>
      </c>
      <c r="F3461" t="s">
        <v>1691</v>
      </c>
      <c r="G3461">
        <v>6</v>
      </c>
    </row>
    <row r="3462" spans="1:7" x14ac:dyDescent="0.3">
      <c r="A3462">
        <v>3215</v>
      </c>
      <c r="B3462" t="s">
        <v>7146</v>
      </c>
      <c r="C3462">
        <v>53</v>
      </c>
      <c r="D3462" t="s">
        <v>7951</v>
      </c>
      <c r="E3462" t="s">
        <v>6584</v>
      </c>
      <c r="F3462" t="s">
        <v>1691</v>
      </c>
      <c r="G3462">
        <v>6</v>
      </c>
    </row>
    <row r="3463" spans="1:7" x14ac:dyDescent="0.3">
      <c r="A3463">
        <v>3299</v>
      </c>
      <c r="B3463" t="s">
        <v>7230</v>
      </c>
      <c r="C3463">
        <v>65</v>
      </c>
      <c r="D3463" t="s">
        <v>3922</v>
      </c>
      <c r="E3463" t="s">
        <v>6584</v>
      </c>
      <c r="F3463" t="s">
        <v>1691</v>
      </c>
      <c r="G3463">
        <v>6</v>
      </c>
    </row>
    <row r="3464" spans="1:7" x14ac:dyDescent="0.3">
      <c r="A3464">
        <v>3307</v>
      </c>
      <c r="B3464" t="s">
        <v>7238</v>
      </c>
      <c r="C3464">
        <v>63</v>
      </c>
      <c r="D3464" t="s">
        <v>3922</v>
      </c>
      <c r="E3464" t="s">
        <v>6584</v>
      </c>
      <c r="F3464" t="s">
        <v>1691</v>
      </c>
      <c r="G3464">
        <v>6</v>
      </c>
    </row>
    <row r="3465" spans="1:7" x14ac:dyDescent="0.3">
      <c r="A3465">
        <v>3344</v>
      </c>
      <c r="B3465" t="s">
        <v>7275</v>
      </c>
      <c r="C3465">
        <v>24</v>
      </c>
      <c r="D3465" t="s">
        <v>3926</v>
      </c>
      <c r="E3465" t="s">
        <v>6584</v>
      </c>
      <c r="F3465" t="s">
        <v>1691</v>
      </c>
      <c r="G3465">
        <v>6</v>
      </c>
    </row>
    <row r="3466" spans="1:7" x14ac:dyDescent="0.3">
      <c r="A3466">
        <v>3368</v>
      </c>
      <c r="B3466" t="s">
        <v>7299</v>
      </c>
      <c r="C3466">
        <v>44</v>
      </c>
      <c r="D3466" t="s">
        <v>7951</v>
      </c>
      <c r="E3466" t="s">
        <v>6584</v>
      </c>
      <c r="F3466" t="s">
        <v>1691</v>
      </c>
      <c r="G3466">
        <v>6</v>
      </c>
    </row>
    <row r="3467" spans="1:7" x14ac:dyDescent="0.3">
      <c r="A3467">
        <v>3379</v>
      </c>
      <c r="B3467" t="s">
        <v>7310</v>
      </c>
      <c r="C3467">
        <v>49</v>
      </c>
      <c r="D3467" t="s">
        <v>7951</v>
      </c>
      <c r="E3467" t="s">
        <v>6584</v>
      </c>
      <c r="F3467" t="s">
        <v>1691</v>
      </c>
      <c r="G3467">
        <v>6</v>
      </c>
    </row>
    <row r="3468" spans="1:7" x14ac:dyDescent="0.3">
      <c r="A3468">
        <v>3381</v>
      </c>
      <c r="B3468" t="s">
        <v>7312</v>
      </c>
      <c r="C3468">
        <v>41</v>
      </c>
      <c r="D3468" t="s">
        <v>7952</v>
      </c>
      <c r="E3468" t="s">
        <v>6584</v>
      </c>
      <c r="F3468" t="s">
        <v>1691</v>
      </c>
      <c r="G3468">
        <v>6</v>
      </c>
    </row>
    <row r="3469" spans="1:7" x14ac:dyDescent="0.3">
      <c r="A3469">
        <v>3392</v>
      </c>
      <c r="B3469" t="s">
        <v>7323</v>
      </c>
      <c r="C3469">
        <v>47</v>
      </c>
      <c r="D3469" t="s">
        <v>7951</v>
      </c>
      <c r="E3469" t="s">
        <v>6584</v>
      </c>
      <c r="F3469" t="s">
        <v>1691</v>
      </c>
      <c r="G3469">
        <v>6</v>
      </c>
    </row>
    <row r="3470" spans="1:7" x14ac:dyDescent="0.3">
      <c r="A3470">
        <v>3393</v>
      </c>
      <c r="B3470" t="s">
        <v>7324</v>
      </c>
      <c r="C3470">
        <v>53</v>
      </c>
      <c r="D3470" t="s">
        <v>7951</v>
      </c>
      <c r="E3470" t="s">
        <v>6584</v>
      </c>
      <c r="F3470" t="s">
        <v>1691</v>
      </c>
      <c r="G3470">
        <v>6</v>
      </c>
    </row>
    <row r="3471" spans="1:7" x14ac:dyDescent="0.3">
      <c r="A3471">
        <v>3435</v>
      </c>
      <c r="B3471" t="s">
        <v>7366</v>
      </c>
      <c r="C3471">
        <v>31</v>
      </c>
      <c r="D3471" t="s">
        <v>7952</v>
      </c>
      <c r="E3471" t="s">
        <v>6584</v>
      </c>
      <c r="F3471" t="s">
        <v>1691</v>
      </c>
      <c r="G3471">
        <v>6</v>
      </c>
    </row>
    <row r="3472" spans="1:7" x14ac:dyDescent="0.3">
      <c r="A3472">
        <v>3487</v>
      </c>
      <c r="B3472" t="s">
        <v>7418</v>
      </c>
      <c r="C3472">
        <v>51</v>
      </c>
      <c r="D3472" t="s">
        <v>7951</v>
      </c>
      <c r="E3472" t="s">
        <v>6584</v>
      </c>
      <c r="F3472" t="s">
        <v>1691</v>
      </c>
      <c r="G3472">
        <v>6</v>
      </c>
    </row>
    <row r="3473" spans="1:7" x14ac:dyDescent="0.3">
      <c r="A3473">
        <v>3734</v>
      </c>
      <c r="B3473" t="s">
        <v>7665</v>
      </c>
      <c r="C3473">
        <v>25</v>
      </c>
      <c r="D3473" t="s">
        <v>3926</v>
      </c>
      <c r="E3473" t="s">
        <v>6584</v>
      </c>
      <c r="F3473" t="s">
        <v>1691</v>
      </c>
      <c r="G3473">
        <v>6</v>
      </c>
    </row>
    <row r="3474" spans="1:7" x14ac:dyDescent="0.3">
      <c r="A3474">
        <v>3786</v>
      </c>
      <c r="B3474" t="s">
        <v>7717</v>
      </c>
      <c r="C3474">
        <v>64</v>
      </c>
      <c r="D3474" t="s">
        <v>3922</v>
      </c>
      <c r="E3474" t="s">
        <v>6584</v>
      </c>
      <c r="F3474" t="s">
        <v>1691</v>
      </c>
      <c r="G3474">
        <v>6</v>
      </c>
    </row>
    <row r="3475" spans="1:7" x14ac:dyDescent="0.3">
      <c r="A3475">
        <v>3809</v>
      </c>
      <c r="B3475" t="s">
        <v>7740</v>
      </c>
      <c r="C3475">
        <v>33</v>
      </c>
      <c r="D3475" t="s">
        <v>7952</v>
      </c>
      <c r="E3475" t="s">
        <v>6584</v>
      </c>
      <c r="F3475" t="s">
        <v>1691</v>
      </c>
      <c r="G3475">
        <v>6</v>
      </c>
    </row>
    <row r="3476" spans="1:7" x14ac:dyDescent="0.3">
      <c r="A3476">
        <v>3880</v>
      </c>
      <c r="B3476" t="s">
        <v>7811</v>
      </c>
      <c r="C3476">
        <v>26</v>
      </c>
      <c r="D3476" t="s">
        <v>7952</v>
      </c>
      <c r="E3476" t="s">
        <v>6584</v>
      </c>
      <c r="F3476" t="s">
        <v>1691</v>
      </c>
      <c r="G3476">
        <v>6</v>
      </c>
    </row>
    <row r="3477" spans="1:7" x14ac:dyDescent="0.3">
      <c r="A3477">
        <v>3892</v>
      </c>
      <c r="B3477" t="s">
        <v>7823</v>
      </c>
      <c r="C3477">
        <v>36</v>
      </c>
      <c r="D3477" t="s">
        <v>7952</v>
      </c>
      <c r="E3477" t="s">
        <v>6584</v>
      </c>
      <c r="F3477" t="s">
        <v>1691</v>
      </c>
      <c r="G3477">
        <v>6</v>
      </c>
    </row>
    <row r="3478" spans="1:7" x14ac:dyDescent="0.3">
      <c r="A3478">
        <v>70</v>
      </c>
      <c r="B3478" t="s">
        <v>4000</v>
      </c>
      <c r="C3478">
        <v>48</v>
      </c>
      <c r="D3478" t="s">
        <v>7951</v>
      </c>
      <c r="E3478" t="s">
        <v>3923</v>
      </c>
      <c r="F3478" t="s">
        <v>7</v>
      </c>
      <c r="G3478">
        <v>5</v>
      </c>
    </row>
    <row r="3479" spans="1:7" x14ac:dyDescent="0.3">
      <c r="A3479">
        <v>165</v>
      </c>
      <c r="B3479" t="s">
        <v>4095</v>
      </c>
      <c r="C3479">
        <v>59</v>
      </c>
      <c r="D3479" t="s">
        <v>3922</v>
      </c>
      <c r="E3479" t="s">
        <v>3923</v>
      </c>
      <c r="F3479" t="s">
        <v>7</v>
      </c>
      <c r="G3479">
        <v>5</v>
      </c>
    </row>
    <row r="3480" spans="1:7" x14ac:dyDescent="0.3">
      <c r="A3480">
        <v>169</v>
      </c>
      <c r="B3480" t="s">
        <v>4099</v>
      </c>
      <c r="C3480">
        <v>34</v>
      </c>
      <c r="D3480" t="s">
        <v>7952</v>
      </c>
      <c r="E3480" t="s">
        <v>3923</v>
      </c>
      <c r="F3480" t="s">
        <v>7</v>
      </c>
      <c r="G3480">
        <v>5</v>
      </c>
    </row>
    <row r="3481" spans="1:7" x14ac:dyDescent="0.3">
      <c r="A3481">
        <v>189</v>
      </c>
      <c r="B3481" t="s">
        <v>4119</v>
      </c>
      <c r="C3481">
        <v>50</v>
      </c>
      <c r="D3481" t="s">
        <v>7951</v>
      </c>
      <c r="E3481" t="s">
        <v>3923</v>
      </c>
      <c r="F3481" t="s">
        <v>7</v>
      </c>
      <c r="G3481">
        <v>5</v>
      </c>
    </row>
    <row r="3482" spans="1:7" x14ac:dyDescent="0.3">
      <c r="A3482">
        <v>227</v>
      </c>
      <c r="B3482" t="s">
        <v>4157</v>
      </c>
      <c r="C3482">
        <v>29</v>
      </c>
      <c r="D3482" t="s">
        <v>7952</v>
      </c>
      <c r="E3482" t="s">
        <v>3923</v>
      </c>
      <c r="F3482" t="s">
        <v>7</v>
      </c>
      <c r="G3482">
        <v>5</v>
      </c>
    </row>
    <row r="3483" spans="1:7" x14ac:dyDescent="0.3">
      <c r="A3483">
        <v>239</v>
      </c>
      <c r="B3483" t="s">
        <v>4169</v>
      </c>
      <c r="C3483">
        <v>64</v>
      </c>
      <c r="D3483" t="s">
        <v>3922</v>
      </c>
      <c r="E3483" t="s">
        <v>3923</v>
      </c>
      <c r="F3483" t="s">
        <v>7</v>
      </c>
      <c r="G3483">
        <v>5</v>
      </c>
    </row>
    <row r="3484" spans="1:7" x14ac:dyDescent="0.3">
      <c r="A3484">
        <v>258</v>
      </c>
      <c r="B3484" t="s">
        <v>4188</v>
      </c>
      <c r="C3484">
        <v>20</v>
      </c>
      <c r="D3484" t="s">
        <v>3926</v>
      </c>
      <c r="E3484" t="s">
        <v>3923</v>
      </c>
      <c r="F3484" t="s">
        <v>7</v>
      </c>
      <c r="G3484">
        <v>5</v>
      </c>
    </row>
    <row r="3485" spans="1:7" x14ac:dyDescent="0.3">
      <c r="A3485">
        <v>333</v>
      </c>
      <c r="B3485" t="s">
        <v>4263</v>
      </c>
      <c r="C3485">
        <v>19</v>
      </c>
      <c r="D3485" t="s">
        <v>3926</v>
      </c>
      <c r="E3485" t="s">
        <v>3923</v>
      </c>
      <c r="F3485" t="s">
        <v>7</v>
      </c>
      <c r="G3485">
        <v>5</v>
      </c>
    </row>
    <row r="3486" spans="1:7" x14ac:dyDescent="0.3">
      <c r="A3486">
        <v>347</v>
      </c>
      <c r="B3486" t="s">
        <v>4277</v>
      </c>
      <c r="C3486">
        <v>49</v>
      </c>
      <c r="D3486" t="s">
        <v>7951</v>
      </c>
      <c r="E3486" t="s">
        <v>3923</v>
      </c>
      <c r="F3486" t="s">
        <v>7</v>
      </c>
      <c r="G3486">
        <v>5</v>
      </c>
    </row>
    <row r="3487" spans="1:7" x14ac:dyDescent="0.3">
      <c r="A3487">
        <v>408</v>
      </c>
      <c r="B3487" t="s">
        <v>4338</v>
      </c>
      <c r="C3487">
        <v>45</v>
      </c>
      <c r="D3487" t="s">
        <v>7951</v>
      </c>
      <c r="E3487" t="s">
        <v>3923</v>
      </c>
      <c r="F3487" t="s">
        <v>7</v>
      </c>
      <c r="G3487">
        <v>5</v>
      </c>
    </row>
    <row r="3488" spans="1:7" x14ac:dyDescent="0.3">
      <c r="A3488">
        <v>524</v>
      </c>
      <c r="B3488" t="s">
        <v>4454</v>
      </c>
      <c r="C3488">
        <v>46</v>
      </c>
      <c r="D3488" t="s">
        <v>7951</v>
      </c>
      <c r="E3488" t="s">
        <v>3923</v>
      </c>
      <c r="F3488" t="s">
        <v>7</v>
      </c>
      <c r="G3488">
        <v>5</v>
      </c>
    </row>
    <row r="3489" spans="1:7" x14ac:dyDescent="0.3">
      <c r="A3489">
        <v>577</v>
      </c>
      <c r="B3489" t="s">
        <v>4507</v>
      </c>
      <c r="C3489">
        <v>48</v>
      </c>
      <c r="D3489" t="s">
        <v>7951</v>
      </c>
      <c r="E3489" t="s">
        <v>3923</v>
      </c>
      <c r="F3489" t="s">
        <v>7</v>
      </c>
      <c r="G3489">
        <v>5</v>
      </c>
    </row>
    <row r="3490" spans="1:7" x14ac:dyDescent="0.3">
      <c r="A3490">
        <v>586</v>
      </c>
      <c r="B3490" t="s">
        <v>4516</v>
      </c>
      <c r="C3490">
        <v>69</v>
      </c>
      <c r="D3490" t="s">
        <v>3922</v>
      </c>
      <c r="E3490" t="s">
        <v>3923</v>
      </c>
      <c r="F3490" t="s">
        <v>7</v>
      </c>
      <c r="G3490">
        <v>5</v>
      </c>
    </row>
    <row r="3491" spans="1:7" x14ac:dyDescent="0.3">
      <c r="A3491">
        <v>602</v>
      </c>
      <c r="B3491" t="s">
        <v>4532</v>
      </c>
      <c r="C3491">
        <v>32</v>
      </c>
      <c r="D3491" t="s">
        <v>7952</v>
      </c>
      <c r="E3491" t="s">
        <v>3923</v>
      </c>
      <c r="F3491" t="s">
        <v>7</v>
      </c>
      <c r="G3491">
        <v>5</v>
      </c>
    </row>
    <row r="3492" spans="1:7" x14ac:dyDescent="0.3">
      <c r="A3492">
        <v>700</v>
      </c>
      <c r="B3492" t="s">
        <v>4630</v>
      </c>
      <c r="C3492">
        <v>50</v>
      </c>
      <c r="D3492" t="s">
        <v>7951</v>
      </c>
      <c r="E3492" t="s">
        <v>3923</v>
      </c>
      <c r="F3492" t="s">
        <v>7</v>
      </c>
      <c r="G3492">
        <v>5</v>
      </c>
    </row>
    <row r="3493" spans="1:7" x14ac:dyDescent="0.3">
      <c r="A3493">
        <v>701</v>
      </c>
      <c r="B3493" t="s">
        <v>4631</v>
      </c>
      <c r="C3493">
        <v>57</v>
      </c>
      <c r="D3493" t="s">
        <v>7951</v>
      </c>
      <c r="E3493" t="s">
        <v>3923</v>
      </c>
      <c r="F3493" t="s">
        <v>7</v>
      </c>
      <c r="G3493">
        <v>5</v>
      </c>
    </row>
    <row r="3494" spans="1:7" x14ac:dyDescent="0.3">
      <c r="A3494">
        <v>702</v>
      </c>
      <c r="B3494" t="s">
        <v>4632</v>
      </c>
      <c r="C3494">
        <v>51</v>
      </c>
      <c r="D3494" t="s">
        <v>7951</v>
      </c>
      <c r="E3494" t="s">
        <v>3923</v>
      </c>
      <c r="F3494" t="s">
        <v>7</v>
      </c>
      <c r="G3494">
        <v>5</v>
      </c>
    </row>
    <row r="3495" spans="1:7" x14ac:dyDescent="0.3">
      <c r="A3495">
        <v>751</v>
      </c>
      <c r="B3495" t="s">
        <v>4681</v>
      </c>
      <c r="C3495">
        <v>25</v>
      </c>
      <c r="D3495" t="s">
        <v>3926</v>
      </c>
      <c r="E3495" t="s">
        <v>3923</v>
      </c>
      <c r="F3495" t="s">
        <v>7</v>
      </c>
      <c r="G3495">
        <v>5</v>
      </c>
    </row>
    <row r="3496" spans="1:7" x14ac:dyDescent="0.3">
      <c r="A3496">
        <v>831</v>
      </c>
      <c r="B3496" t="s">
        <v>4761</v>
      </c>
      <c r="C3496">
        <v>41</v>
      </c>
      <c r="D3496" t="s">
        <v>7952</v>
      </c>
      <c r="E3496" t="s">
        <v>3923</v>
      </c>
      <c r="F3496" t="s">
        <v>7</v>
      </c>
      <c r="G3496">
        <v>5</v>
      </c>
    </row>
    <row r="3497" spans="1:7" x14ac:dyDescent="0.3">
      <c r="A3497">
        <v>865</v>
      </c>
      <c r="B3497" t="s">
        <v>4795</v>
      </c>
      <c r="C3497">
        <v>51</v>
      </c>
      <c r="D3497" t="s">
        <v>7951</v>
      </c>
      <c r="E3497" t="s">
        <v>3923</v>
      </c>
      <c r="F3497" t="s">
        <v>7</v>
      </c>
      <c r="G3497">
        <v>5</v>
      </c>
    </row>
    <row r="3498" spans="1:7" x14ac:dyDescent="0.3">
      <c r="A3498">
        <v>903</v>
      </c>
      <c r="B3498" t="s">
        <v>4833</v>
      </c>
      <c r="C3498">
        <v>43</v>
      </c>
      <c r="D3498" t="s">
        <v>7951</v>
      </c>
      <c r="E3498" t="s">
        <v>3923</v>
      </c>
      <c r="F3498" t="s">
        <v>7</v>
      </c>
      <c r="G3498">
        <v>5</v>
      </c>
    </row>
    <row r="3499" spans="1:7" x14ac:dyDescent="0.3">
      <c r="A3499">
        <v>1006</v>
      </c>
      <c r="B3499" t="s">
        <v>4936</v>
      </c>
      <c r="C3499">
        <v>43</v>
      </c>
      <c r="D3499" t="s">
        <v>7951</v>
      </c>
      <c r="E3499" t="s">
        <v>3923</v>
      </c>
      <c r="F3499" t="s">
        <v>7</v>
      </c>
      <c r="G3499">
        <v>5</v>
      </c>
    </row>
    <row r="3500" spans="1:7" x14ac:dyDescent="0.3">
      <c r="A3500">
        <v>1078</v>
      </c>
      <c r="B3500" t="s">
        <v>5008</v>
      </c>
      <c r="C3500">
        <v>58</v>
      </c>
      <c r="D3500" t="s">
        <v>3922</v>
      </c>
      <c r="E3500" t="s">
        <v>3923</v>
      </c>
      <c r="F3500" t="s">
        <v>1691</v>
      </c>
      <c r="G3500">
        <v>5</v>
      </c>
    </row>
    <row r="3501" spans="1:7" x14ac:dyDescent="0.3">
      <c r="A3501">
        <v>1211</v>
      </c>
      <c r="B3501" t="s">
        <v>5141</v>
      </c>
      <c r="C3501">
        <v>34</v>
      </c>
      <c r="D3501" t="s">
        <v>7952</v>
      </c>
      <c r="E3501" t="s">
        <v>3923</v>
      </c>
      <c r="F3501" t="s">
        <v>1691</v>
      </c>
      <c r="G3501">
        <v>5</v>
      </c>
    </row>
    <row r="3502" spans="1:7" x14ac:dyDescent="0.3">
      <c r="A3502">
        <v>1215</v>
      </c>
      <c r="B3502" t="s">
        <v>5145</v>
      </c>
      <c r="C3502">
        <v>30</v>
      </c>
      <c r="D3502" t="s">
        <v>7952</v>
      </c>
      <c r="E3502" t="s">
        <v>3923</v>
      </c>
      <c r="F3502" t="s">
        <v>1691</v>
      </c>
      <c r="G3502">
        <v>5</v>
      </c>
    </row>
    <row r="3503" spans="1:7" x14ac:dyDescent="0.3">
      <c r="A3503">
        <v>1278</v>
      </c>
      <c r="B3503" t="s">
        <v>5208</v>
      </c>
      <c r="C3503">
        <v>19</v>
      </c>
      <c r="D3503" t="s">
        <v>3926</v>
      </c>
      <c r="E3503" t="s">
        <v>3923</v>
      </c>
      <c r="F3503" t="s">
        <v>1691</v>
      </c>
      <c r="G3503">
        <v>5</v>
      </c>
    </row>
    <row r="3504" spans="1:7" x14ac:dyDescent="0.3">
      <c r="A3504">
        <v>1340</v>
      </c>
      <c r="B3504" t="s">
        <v>5270</v>
      </c>
      <c r="C3504">
        <v>36</v>
      </c>
      <c r="D3504" t="s">
        <v>7952</v>
      </c>
      <c r="E3504" t="s">
        <v>3923</v>
      </c>
      <c r="F3504" t="s">
        <v>1691</v>
      </c>
      <c r="G3504">
        <v>5</v>
      </c>
    </row>
    <row r="3505" spans="1:7" x14ac:dyDescent="0.3">
      <c r="A3505">
        <v>1341</v>
      </c>
      <c r="B3505" t="s">
        <v>5271</v>
      </c>
      <c r="C3505">
        <v>40</v>
      </c>
      <c r="D3505" t="s">
        <v>7952</v>
      </c>
      <c r="E3505" t="s">
        <v>3923</v>
      </c>
      <c r="F3505" t="s">
        <v>1691</v>
      </c>
      <c r="G3505">
        <v>5</v>
      </c>
    </row>
    <row r="3506" spans="1:7" x14ac:dyDescent="0.3">
      <c r="A3506">
        <v>1365</v>
      </c>
      <c r="B3506" t="s">
        <v>5295</v>
      </c>
      <c r="C3506">
        <v>68</v>
      </c>
      <c r="D3506" t="s">
        <v>3922</v>
      </c>
      <c r="E3506" t="s">
        <v>3923</v>
      </c>
      <c r="F3506" t="s">
        <v>1691</v>
      </c>
      <c r="G3506">
        <v>5</v>
      </c>
    </row>
    <row r="3507" spans="1:7" x14ac:dyDescent="0.3">
      <c r="A3507">
        <v>1375</v>
      </c>
      <c r="B3507" t="s">
        <v>5305</v>
      </c>
      <c r="C3507">
        <v>22</v>
      </c>
      <c r="D3507" t="s">
        <v>3926</v>
      </c>
      <c r="E3507" t="s">
        <v>3923</v>
      </c>
      <c r="F3507" t="s">
        <v>1691</v>
      </c>
      <c r="G3507">
        <v>5</v>
      </c>
    </row>
    <row r="3508" spans="1:7" x14ac:dyDescent="0.3">
      <c r="A3508">
        <v>1517</v>
      </c>
      <c r="B3508" t="s">
        <v>5447</v>
      </c>
      <c r="C3508">
        <v>20</v>
      </c>
      <c r="D3508" t="s">
        <v>3926</v>
      </c>
      <c r="E3508" t="s">
        <v>3923</v>
      </c>
      <c r="F3508" t="s">
        <v>1691</v>
      </c>
      <c r="G3508">
        <v>5</v>
      </c>
    </row>
    <row r="3509" spans="1:7" x14ac:dyDescent="0.3">
      <c r="A3509">
        <v>1523</v>
      </c>
      <c r="B3509" t="s">
        <v>5453</v>
      </c>
      <c r="C3509">
        <v>38</v>
      </c>
      <c r="D3509" t="s">
        <v>7952</v>
      </c>
      <c r="E3509" t="s">
        <v>3923</v>
      </c>
      <c r="F3509" t="s">
        <v>1691</v>
      </c>
      <c r="G3509">
        <v>5</v>
      </c>
    </row>
    <row r="3510" spans="1:7" x14ac:dyDescent="0.3">
      <c r="A3510">
        <v>1533</v>
      </c>
      <c r="B3510" t="s">
        <v>5463</v>
      </c>
      <c r="C3510">
        <v>68</v>
      </c>
      <c r="D3510" t="s">
        <v>3922</v>
      </c>
      <c r="E3510" t="s">
        <v>3923</v>
      </c>
      <c r="F3510" t="s">
        <v>1691</v>
      </c>
      <c r="G3510">
        <v>5</v>
      </c>
    </row>
    <row r="3511" spans="1:7" x14ac:dyDescent="0.3">
      <c r="A3511">
        <v>1832</v>
      </c>
      <c r="B3511" t="s">
        <v>5762</v>
      </c>
      <c r="C3511">
        <v>62</v>
      </c>
      <c r="D3511" t="s">
        <v>3922</v>
      </c>
      <c r="E3511" t="s">
        <v>3923</v>
      </c>
      <c r="F3511" t="s">
        <v>1691</v>
      </c>
      <c r="G3511">
        <v>5</v>
      </c>
    </row>
    <row r="3512" spans="1:7" x14ac:dyDescent="0.3">
      <c r="A3512">
        <v>1879</v>
      </c>
      <c r="B3512" t="s">
        <v>5809</v>
      </c>
      <c r="C3512">
        <v>34</v>
      </c>
      <c r="D3512" t="s">
        <v>7952</v>
      </c>
      <c r="E3512" t="s">
        <v>3923</v>
      </c>
      <c r="F3512" t="s">
        <v>1691</v>
      </c>
      <c r="G3512">
        <v>5</v>
      </c>
    </row>
    <row r="3513" spans="1:7" x14ac:dyDescent="0.3">
      <c r="A3513">
        <v>1891</v>
      </c>
      <c r="B3513" t="s">
        <v>5821</v>
      </c>
      <c r="C3513">
        <v>36</v>
      </c>
      <c r="D3513" t="s">
        <v>7952</v>
      </c>
      <c r="E3513" t="s">
        <v>3923</v>
      </c>
      <c r="F3513" t="s">
        <v>1691</v>
      </c>
      <c r="G3513">
        <v>5</v>
      </c>
    </row>
    <row r="3514" spans="1:7" x14ac:dyDescent="0.3">
      <c r="A3514">
        <v>1913</v>
      </c>
      <c r="B3514" t="s">
        <v>5843</v>
      </c>
      <c r="C3514">
        <v>29</v>
      </c>
      <c r="D3514" t="s">
        <v>7952</v>
      </c>
      <c r="E3514" t="s">
        <v>3923</v>
      </c>
      <c r="F3514" t="s">
        <v>1691</v>
      </c>
      <c r="G3514">
        <v>5</v>
      </c>
    </row>
    <row r="3515" spans="1:7" x14ac:dyDescent="0.3">
      <c r="A3515">
        <v>1967</v>
      </c>
      <c r="B3515" t="s">
        <v>5897</v>
      </c>
      <c r="C3515">
        <v>67</v>
      </c>
      <c r="D3515" t="s">
        <v>3922</v>
      </c>
      <c r="E3515" t="s">
        <v>3923</v>
      </c>
      <c r="F3515" t="s">
        <v>1691</v>
      </c>
      <c r="G3515">
        <v>5</v>
      </c>
    </row>
    <row r="3516" spans="1:7" x14ac:dyDescent="0.3">
      <c r="A3516">
        <v>2013</v>
      </c>
      <c r="B3516" t="s">
        <v>5943</v>
      </c>
      <c r="C3516">
        <v>48</v>
      </c>
      <c r="D3516" t="s">
        <v>7951</v>
      </c>
      <c r="E3516" t="s">
        <v>3923</v>
      </c>
      <c r="F3516" t="s">
        <v>1691</v>
      </c>
      <c r="G3516">
        <v>5</v>
      </c>
    </row>
    <row r="3517" spans="1:7" x14ac:dyDescent="0.3">
      <c r="A3517">
        <v>2058</v>
      </c>
      <c r="B3517" t="s">
        <v>5988</v>
      </c>
      <c r="C3517">
        <v>66</v>
      </c>
      <c r="D3517" t="s">
        <v>3922</v>
      </c>
      <c r="E3517" t="s">
        <v>3923</v>
      </c>
      <c r="F3517" t="s">
        <v>1691</v>
      </c>
      <c r="G3517">
        <v>5</v>
      </c>
    </row>
    <row r="3518" spans="1:7" x14ac:dyDescent="0.3">
      <c r="A3518">
        <v>2065</v>
      </c>
      <c r="B3518" t="s">
        <v>5995</v>
      </c>
      <c r="C3518">
        <v>31</v>
      </c>
      <c r="D3518" t="s">
        <v>7952</v>
      </c>
      <c r="E3518" t="s">
        <v>3923</v>
      </c>
      <c r="F3518" t="s">
        <v>1691</v>
      </c>
      <c r="G3518">
        <v>5</v>
      </c>
    </row>
    <row r="3519" spans="1:7" x14ac:dyDescent="0.3">
      <c r="A3519">
        <v>2098</v>
      </c>
      <c r="B3519" t="s">
        <v>6028</v>
      </c>
      <c r="C3519">
        <v>33</v>
      </c>
      <c r="D3519" t="s">
        <v>7952</v>
      </c>
      <c r="E3519" t="s">
        <v>3923</v>
      </c>
      <c r="F3519" t="s">
        <v>1691</v>
      </c>
      <c r="G3519">
        <v>5</v>
      </c>
    </row>
    <row r="3520" spans="1:7" x14ac:dyDescent="0.3">
      <c r="A3520">
        <v>2162</v>
      </c>
      <c r="B3520" t="s">
        <v>6092</v>
      </c>
      <c r="C3520">
        <v>23</v>
      </c>
      <c r="D3520" t="s">
        <v>3926</v>
      </c>
      <c r="E3520" t="s">
        <v>3923</v>
      </c>
      <c r="F3520" t="s">
        <v>1691</v>
      </c>
      <c r="G3520">
        <v>5</v>
      </c>
    </row>
    <row r="3521" spans="1:7" x14ac:dyDescent="0.3">
      <c r="A3521">
        <v>2224</v>
      </c>
      <c r="B3521" t="s">
        <v>6154</v>
      </c>
      <c r="C3521">
        <v>30</v>
      </c>
      <c r="D3521" t="s">
        <v>7952</v>
      </c>
      <c r="E3521" t="s">
        <v>3923</v>
      </c>
      <c r="F3521" t="s">
        <v>1691</v>
      </c>
      <c r="G3521">
        <v>5</v>
      </c>
    </row>
    <row r="3522" spans="1:7" x14ac:dyDescent="0.3">
      <c r="A3522">
        <v>2229</v>
      </c>
      <c r="B3522" t="s">
        <v>6159</v>
      </c>
      <c r="C3522">
        <v>54</v>
      </c>
      <c r="D3522" t="s">
        <v>7951</v>
      </c>
      <c r="E3522" t="s">
        <v>3923</v>
      </c>
      <c r="F3522" t="s">
        <v>1691</v>
      </c>
      <c r="G3522">
        <v>5</v>
      </c>
    </row>
    <row r="3523" spans="1:7" x14ac:dyDescent="0.3">
      <c r="A3523">
        <v>2243</v>
      </c>
      <c r="B3523" t="s">
        <v>6173</v>
      </c>
      <c r="C3523">
        <v>18</v>
      </c>
      <c r="D3523" t="s">
        <v>3926</v>
      </c>
      <c r="E3523" t="s">
        <v>3923</v>
      </c>
      <c r="F3523" t="s">
        <v>1691</v>
      </c>
      <c r="G3523">
        <v>5</v>
      </c>
    </row>
    <row r="3524" spans="1:7" x14ac:dyDescent="0.3">
      <c r="A3524">
        <v>2338</v>
      </c>
      <c r="B3524" t="s">
        <v>6268</v>
      </c>
      <c r="C3524">
        <v>39</v>
      </c>
      <c r="D3524" t="s">
        <v>7952</v>
      </c>
      <c r="E3524" t="s">
        <v>3923</v>
      </c>
      <c r="F3524" t="s">
        <v>1691</v>
      </c>
      <c r="G3524">
        <v>5</v>
      </c>
    </row>
    <row r="3525" spans="1:7" x14ac:dyDescent="0.3">
      <c r="A3525">
        <v>2377</v>
      </c>
      <c r="B3525" t="s">
        <v>6307</v>
      </c>
      <c r="C3525">
        <v>21</v>
      </c>
      <c r="D3525" t="s">
        <v>3926</v>
      </c>
      <c r="E3525" t="s">
        <v>3923</v>
      </c>
      <c r="F3525" t="s">
        <v>1691</v>
      </c>
      <c r="G3525">
        <v>5</v>
      </c>
    </row>
    <row r="3526" spans="1:7" x14ac:dyDescent="0.3">
      <c r="A3526">
        <v>2406</v>
      </c>
      <c r="B3526" t="s">
        <v>6336</v>
      </c>
      <c r="C3526">
        <v>69</v>
      </c>
      <c r="D3526" t="s">
        <v>3922</v>
      </c>
      <c r="E3526" t="s">
        <v>3923</v>
      </c>
      <c r="F3526" t="s">
        <v>1691</v>
      </c>
      <c r="G3526">
        <v>5</v>
      </c>
    </row>
    <row r="3527" spans="1:7" x14ac:dyDescent="0.3">
      <c r="A3527">
        <v>2442</v>
      </c>
      <c r="B3527" t="s">
        <v>6372</v>
      </c>
      <c r="C3527">
        <v>45</v>
      </c>
      <c r="D3527" t="s">
        <v>7951</v>
      </c>
      <c r="E3527" t="s">
        <v>3923</v>
      </c>
      <c r="F3527" t="s">
        <v>1691</v>
      </c>
      <c r="G3527">
        <v>5</v>
      </c>
    </row>
    <row r="3528" spans="1:7" x14ac:dyDescent="0.3">
      <c r="A3528">
        <v>2457</v>
      </c>
      <c r="B3528" t="s">
        <v>6387</v>
      </c>
      <c r="C3528">
        <v>59</v>
      </c>
      <c r="D3528" t="s">
        <v>3922</v>
      </c>
      <c r="E3528" t="s">
        <v>3923</v>
      </c>
      <c r="F3528" t="s">
        <v>1691</v>
      </c>
      <c r="G3528">
        <v>5</v>
      </c>
    </row>
    <row r="3529" spans="1:7" x14ac:dyDescent="0.3">
      <c r="A3529">
        <v>2491</v>
      </c>
      <c r="B3529" t="s">
        <v>6421</v>
      </c>
      <c r="C3529">
        <v>52</v>
      </c>
      <c r="D3529" t="s">
        <v>7951</v>
      </c>
      <c r="E3529" t="s">
        <v>3923</v>
      </c>
      <c r="F3529" t="s">
        <v>1691</v>
      </c>
      <c r="G3529">
        <v>5</v>
      </c>
    </row>
    <row r="3530" spans="1:7" x14ac:dyDescent="0.3">
      <c r="A3530">
        <v>2504</v>
      </c>
      <c r="B3530" t="s">
        <v>6434</v>
      </c>
      <c r="C3530">
        <v>69</v>
      </c>
      <c r="D3530" t="s">
        <v>3922</v>
      </c>
      <c r="E3530" t="s">
        <v>3923</v>
      </c>
      <c r="F3530" t="s">
        <v>1691</v>
      </c>
      <c r="G3530">
        <v>5</v>
      </c>
    </row>
    <row r="3531" spans="1:7" x14ac:dyDescent="0.3">
      <c r="A3531">
        <v>2509</v>
      </c>
      <c r="B3531" t="s">
        <v>6439</v>
      </c>
      <c r="C3531">
        <v>23</v>
      </c>
      <c r="D3531" t="s">
        <v>3926</v>
      </c>
      <c r="E3531" t="s">
        <v>3923</v>
      </c>
      <c r="F3531" t="s">
        <v>1691</v>
      </c>
      <c r="G3531">
        <v>5</v>
      </c>
    </row>
    <row r="3532" spans="1:7" x14ac:dyDescent="0.3">
      <c r="A3532">
        <v>2683</v>
      </c>
      <c r="B3532" t="s">
        <v>6614</v>
      </c>
      <c r="C3532">
        <v>59</v>
      </c>
      <c r="D3532" t="s">
        <v>3922</v>
      </c>
      <c r="E3532" t="s">
        <v>6584</v>
      </c>
      <c r="F3532" t="s">
        <v>1691</v>
      </c>
      <c r="G3532">
        <v>5</v>
      </c>
    </row>
    <row r="3533" spans="1:7" x14ac:dyDescent="0.3">
      <c r="A3533">
        <v>2821</v>
      </c>
      <c r="B3533" t="s">
        <v>6752</v>
      </c>
      <c r="C3533">
        <v>26</v>
      </c>
      <c r="D3533" t="s">
        <v>7952</v>
      </c>
      <c r="E3533" t="s">
        <v>6584</v>
      </c>
      <c r="F3533" t="s">
        <v>1691</v>
      </c>
      <c r="G3533">
        <v>5</v>
      </c>
    </row>
    <row r="3534" spans="1:7" x14ac:dyDescent="0.3">
      <c r="A3534">
        <v>2863</v>
      </c>
      <c r="B3534" t="s">
        <v>6794</v>
      </c>
      <c r="C3534">
        <v>68</v>
      </c>
      <c r="D3534" t="s">
        <v>3922</v>
      </c>
      <c r="E3534" t="s">
        <v>6584</v>
      </c>
      <c r="F3534" t="s">
        <v>1691</v>
      </c>
      <c r="G3534">
        <v>5</v>
      </c>
    </row>
    <row r="3535" spans="1:7" x14ac:dyDescent="0.3">
      <c r="A3535">
        <v>2873</v>
      </c>
      <c r="B3535" t="s">
        <v>6804</v>
      </c>
      <c r="C3535">
        <v>63</v>
      </c>
      <c r="D3535" t="s">
        <v>3922</v>
      </c>
      <c r="E3535" t="s">
        <v>6584</v>
      </c>
      <c r="F3535" t="s">
        <v>1691</v>
      </c>
      <c r="G3535">
        <v>5</v>
      </c>
    </row>
    <row r="3536" spans="1:7" x14ac:dyDescent="0.3">
      <c r="A3536">
        <v>2877</v>
      </c>
      <c r="B3536" t="s">
        <v>6808</v>
      </c>
      <c r="C3536">
        <v>65</v>
      </c>
      <c r="D3536" t="s">
        <v>3922</v>
      </c>
      <c r="E3536" t="s">
        <v>6584</v>
      </c>
      <c r="F3536" t="s">
        <v>1691</v>
      </c>
      <c r="G3536">
        <v>5</v>
      </c>
    </row>
    <row r="3537" spans="1:7" x14ac:dyDescent="0.3">
      <c r="A3537">
        <v>2953</v>
      </c>
      <c r="B3537" t="s">
        <v>6884</v>
      </c>
      <c r="C3537">
        <v>50</v>
      </c>
      <c r="D3537" t="s">
        <v>7951</v>
      </c>
      <c r="E3537" t="s">
        <v>6584</v>
      </c>
      <c r="F3537" t="s">
        <v>1691</v>
      </c>
      <c r="G3537">
        <v>5</v>
      </c>
    </row>
    <row r="3538" spans="1:7" x14ac:dyDescent="0.3">
      <c r="A3538">
        <v>3006</v>
      </c>
      <c r="B3538" t="s">
        <v>6937</v>
      </c>
      <c r="C3538">
        <v>18</v>
      </c>
      <c r="D3538" t="s">
        <v>3926</v>
      </c>
      <c r="E3538" t="s">
        <v>6584</v>
      </c>
      <c r="F3538" t="s">
        <v>1691</v>
      </c>
      <c r="G3538">
        <v>5</v>
      </c>
    </row>
    <row r="3539" spans="1:7" x14ac:dyDescent="0.3">
      <c r="A3539">
        <v>3056</v>
      </c>
      <c r="B3539" t="s">
        <v>6987</v>
      </c>
      <c r="C3539">
        <v>27</v>
      </c>
      <c r="D3539" t="s">
        <v>7952</v>
      </c>
      <c r="E3539" t="s">
        <v>6584</v>
      </c>
      <c r="F3539" t="s">
        <v>1691</v>
      </c>
      <c r="G3539">
        <v>5</v>
      </c>
    </row>
    <row r="3540" spans="1:7" x14ac:dyDescent="0.3">
      <c r="A3540">
        <v>3081</v>
      </c>
      <c r="B3540" t="s">
        <v>7012</v>
      </c>
      <c r="C3540">
        <v>69</v>
      </c>
      <c r="D3540" t="s">
        <v>3922</v>
      </c>
      <c r="E3540" t="s">
        <v>6584</v>
      </c>
      <c r="F3540" t="s">
        <v>1691</v>
      </c>
      <c r="G3540">
        <v>5</v>
      </c>
    </row>
    <row r="3541" spans="1:7" x14ac:dyDescent="0.3">
      <c r="A3541">
        <v>3158</v>
      </c>
      <c r="B3541" t="s">
        <v>7089</v>
      </c>
      <c r="C3541">
        <v>21</v>
      </c>
      <c r="D3541" t="s">
        <v>3926</v>
      </c>
      <c r="E3541" t="s">
        <v>6584</v>
      </c>
      <c r="F3541" t="s">
        <v>1691</v>
      </c>
      <c r="G3541">
        <v>5</v>
      </c>
    </row>
    <row r="3542" spans="1:7" x14ac:dyDescent="0.3">
      <c r="A3542">
        <v>3191</v>
      </c>
      <c r="B3542" t="s">
        <v>7122</v>
      </c>
      <c r="C3542">
        <v>41</v>
      </c>
      <c r="D3542" t="s">
        <v>7952</v>
      </c>
      <c r="E3542" t="s">
        <v>6584</v>
      </c>
      <c r="F3542" t="s">
        <v>1691</v>
      </c>
      <c r="G3542">
        <v>5</v>
      </c>
    </row>
    <row r="3543" spans="1:7" x14ac:dyDescent="0.3">
      <c r="A3543">
        <v>3260</v>
      </c>
      <c r="B3543" t="s">
        <v>7191</v>
      </c>
      <c r="C3543">
        <v>57</v>
      </c>
      <c r="D3543" t="s">
        <v>7951</v>
      </c>
      <c r="E3543" t="s">
        <v>6584</v>
      </c>
      <c r="F3543" t="s">
        <v>1691</v>
      </c>
      <c r="G3543">
        <v>5</v>
      </c>
    </row>
    <row r="3544" spans="1:7" x14ac:dyDescent="0.3">
      <c r="A3544">
        <v>3269</v>
      </c>
      <c r="B3544" t="s">
        <v>7200</v>
      </c>
      <c r="C3544">
        <v>22</v>
      </c>
      <c r="D3544" t="s">
        <v>3926</v>
      </c>
      <c r="E3544" t="s">
        <v>6584</v>
      </c>
      <c r="F3544" t="s">
        <v>1691</v>
      </c>
      <c r="G3544">
        <v>5</v>
      </c>
    </row>
    <row r="3545" spans="1:7" x14ac:dyDescent="0.3">
      <c r="A3545">
        <v>3281</v>
      </c>
      <c r="B3545" t="s">
        <v>7212</v>
      </c>
      <c r="C3545">
        <v>45</v>
      </c>
      <c r="D3545" t="s">
        <v>7951</v>
      </c>
      <c r="E3545" t="s">
        <v>6584</v>
      </c>
      <c r="F3545" t="s">
        <v>1691</v>
      </c>
      <c r="G3545">
        <v>5</v>
      </c>
    </row>
    <row r="3546" spans="1:7" x14ac:dyDescent="0.3">
      <c r="A3546">
        <v>3283</v>
      </c>
      <c r="B3546" t="s">
        <v>7214</v>
      </c>
      <c r="C3546">
        <v>24</v>
      </c>
      <c r="D3546" t="s">
        <v>3926</v>
      </c>
      <c r="E3546" t="s">
        <v>6584</v>
      </c>
      <c r="F3546" t="s">
        <v>1691</v>
      </c>
      <c r="G3546">
        <v>5</v>
      </c>
    </row>
    <row r="3547" spans="1:7" x14ac:dyDescent="0.3">
      <c r="A3547">
        <v>3317</v>
      </c>
      <c r="B3547" t="s">
        <v>7248</v>
      </c>
      <c r="C3547">
        <v>42</v>
      </c>
      <c r="D3547" t="s">
        <v>7951</v>
      </c>
      <c r="E3547" t="s">
        <v>6584</v>
      </c>
      <c r="F3547" t="s">
        <v>1691</v>
      </c>
      <c r="G3547">
        <v>5</v>
      </c>
    </row>
    <row r="3548" spans="1:7" x14ac:dyDescent="0.3">
      <c r="A3548">
        <v>3397</v>
      </c>
      <c r="B3548" t="s">
        <v>7328</v>
      </c>
      <c r="C3548">
        <v>29</v>
      </c>
      <c r="D3548" t="s">
        <v>7952</v>
      </c>
      <c r="E3548" t="s">
        <v>6584</v>
      </c>
      <c r="F3548" t="s">
        <v>1691</v>
      </c>
      <c r="G3548">
        <v>5</v>
      </c>
    </row>
    <row r="3549" spans="1:7" x14ac:dyDescent="0.3">
      <c r="A3549">
        <v>3420</v>
      </c>
      <c r="B3549" t="s">
        <v>7351</v>
      </c>
      <c r="C3549">
        <v>23</v>
      </c>
      <c r="D3549" t="s">
        <v>3926</v>
      </c>
      <c r="E3549" t="s">
        <v>6584</v>
      </c>
      <c r="F3549" t="s">
        <v>1691</v>
      </c>
      <c r="G3549">
        <v>5</v>
      </c>
    </row>
    <row r="3550" spans="1:7" x14ac:dyDescent="0.3">
      <c r="A3550">
        <v>3461</v>
      </c>
      <c r="B3550" t="s">
        <v>7392</v>
      </c>
      <c r="C3550">
        <v>41</v>
      </c>
      <c r="D3550" t="s">
        <v>7952</v>
      </c>
      <c r="E3550" t="s">
        <v>6584</v>
      </c>
      <c r="F3550" t="s">
        <v>1691</v>
      </c>
      <c r="G3550">
        <v>5</v>
      </c>
    </row>
    <row r="3551" spans="1:7" x14ac:dyDescent="0.3">
      <c r="A3551">
        <v>3468</v>
      </c>
      <c r="B3551" t="s">
        <v>7399</v>
      </c>
      <c r="C3551">
        <v>18</v>
      </c>
      <c r="D3551" t="s">
        <v>3926</v>
      </c>
      <c r="E3551" t="s">
        <v>6584</v>
      </c>
      <c r="F3551" t="s">
        <v>1691</v>
      </c>
      <c r="G3551">
        <v>5</v>
      </c>
    </row>
    <row r="3552" spans="1:7" x14ac:dyDescent="0.3">
      <c r="A3552">
        <v>3541</v>
      </c>
      <c r="B3552" t="s">
        <v>7472</v>
      </c>
      <c r="C3552">
        <v>24</v>
      </c>
      <c r="D3552" t="s">
        <v>3926</v>
      </c>
      <c r="E3552" t="s">
        <v>6584</v>
      </c>
      <c r="F3552" t="s">
        <v>1691</v>
      </c>
      <c r="G3552">
        <v>5</v>
      </c>
    </row>
    <row r="3553" spans="1:7" x14ac:dyDescent="0.3">
      <c r="A3553">
        <v>3543</v>
      </c>
      <c r="B3553" t="s">
        <v>7474</v>
      </c>
      <c r="C3553">
        <v>62</v>
      </c>
      <c r="D3553" t="s">
        <v>3922</v>
      </c>
      <c r="E3553" t="s">
        <v>6584</v>
      </c>
      <c r="F3553" t="s">
        <v>1691</v>
      </c>
      <c r="G3553">
        <v>5</v>
      </c>
    </row>
    <row r="3554" spans="1:7" x14ac:dyDescent="0.3">
      <c r="A3554">
        <v>3555</v>
      </c>
      <c r="B3554" t="s">
        <v>7486</v>
      </c>
      <c r="C3554">
        <v>39</v>
      </c>
      <c r="D3554" t="s">
        <v>7952</v>
      </c>
      <c r="E3554" t="s">
        <v>6584</v>
      </c>
      <c r="F3554" t="s">
        <v>1691</v>
      </c>
      <c r="G3554">
        <v>5</v>
      </c>
    </row>
    <row r="3555" spans="1:7" x14ac:dyDescent="0.3">
      <c r="A3555">
        <v>3561</v>
      </c>
      <c r="B3555" t="s">
        <v>7492</v>
      </c>
      <c r="C3555">
        <v>18</v>
      </c>
      <c r="D3555" t="s">
        <v>3926</v>
      </c>
      <c r="E3555" t="s">
        <v>6584</v>
      </c>
      <c r="F3555" t="s">
        <v>1691</v>
      </c>
      <c r="G3555">
        <v>5</v>
      </c>
    </row>
    <row r="3556" spans="1:7" x14ac:dyDescent="0.3">
      <c r="A3556">
        <v>3604</v>
      </c>
      <c r="B3556" t="s">
        <v>7535</v>
      </c>
      <c r="C3556">
        <v>45</v>
      </c>
      <c r="D3556" t="s">
        <v>7951</v>
      </c>
      <c r="E3556" t="s">
        <v>6584</v>
      </c>
      <c r="F3556" t="s">
        <v>1691</v>
      </c>
      <c r="G3556">
        <v>5</v>
      </c>
    </row>
    <row r="3557" spans="1:7" x14ac:dyDescent="0.3">
      <c r="A3557">
        <v>3622</v>
      </c>
      <c r="B3557" t="s">
        <v>7553</v>
      </c>
      <c r="C3557">
        <v>38</v>
      </c>
      <c r="D3557" t="s">
        <v>7952</v>
      </c>
      <c r="E3557" t="s">
        <v>6584</v>
      </c>
      <c r="F3557" t="s">
        <v>1691</v>
      </c>
      <c r="G3557">
        <v>5</v>
      </c>
    </row>
    <row r="3558" spans="1:7" x14ac:dyDescent="0.3">
      <c r="A3558">
        <v>3643</v>
      </c>
      <c r="B3558" t="s">
        <v>7574</v>
      </c>
      <c r="C3558">
        <v>47</v>
      </c>
      <c r="D3558" t="s">
        <v>7951</v>
      </c>
      <c r="E3558" t="s">
        <v>6584</v>
      </c>
      <c r="F3558" t="s">
        <v>1691</v>
      </c>
      <c r="G3558">
        <v>5</v>
      </c>
    </row>
    <row r="3559" spans="1:7" x14ac:dyDescent="0.3">
      <c r="A3559">
        <v>3652</v>
      </c>
      <c r="B3559" t="s">
        <v>7583</v>
      </c>
      <c r="C3559">
        <v>20</v>
      </c>
      <c r="D3559" t="s">
        <v>3926</v>
      </c>
      <c r="E3559" t="s">
        <v>6584</v>
      </c>
      <c r="F3559" t="s">
        <v>1691</v>
      </c>
      <c r="G3559">
        <v>5</v>
      </c>
    </row>
    <row r="3560" spans="1:7" x14ac:dyDescent="0.3">
      <c r="A3560">
        <v>3662</v>
      </c>
      <c r="B3560" t="s">
        <v>7593</v>
      </c>
      <c r="C3560">
        <v>63</v>
      </c>
      <c r="D3560" t="s">
        <v>3922</v>
      </c>
      <c r="E3560" t="s">
        <v>6584</v>
      </c>
      <c r="F3560" t="s">
        <v>1691</v>
      </c>
      <c r="G3560">
        <v>5</v>
      </c>
    </row>
    <row r="3561" spans="1:7" x14ac:dyDescent="0.3">
      <c r="A3561">
        <v>3680</v>
      </c>
      <c r="B3561" t="s">
        <v>7611</v>
      </c>
      <c r="C3561">
        <v>53</v>
      </c>
      <c r="D3561" t="s">
        <v>7951</v>
      </c>
      <c r="E3561" t="s">
        <v>6584</v>
      </c>
      <c r="F3561" t="s">
        <v>1691</v>
      </c>
      <c r="G3561">
        <v>5</v>
      </c>
    </row>
    <row r="3562" spans="1:7" x14ac:dyDescent="0.3">
      <c r="A3562">
        <v>3751</v>
      </c>
      <c r="B3562" t="s">
        <v>7682</v>
      </c>
      <c r="C3562">
        <v>42</v>
      </c>
      <c r="D3562" t="s">
        <v>7951</v>
      </c>
      <c r="E3562" t="s">
        <v>6584</v>
      </c>
      <c r="F3562" t="s">
        <v>1691</v>
      </c>
      <c r="G3562">
        <v>5</v>
      </c>
    </row>
    <row r="3563" spans="1:7" x14ac:dyDescent="0.3">
      <c r="A3563">
        <v>3841</v>
      </c>
      <c r="B3563" t="s">
        <v>7772</v>
      </c>
      <c r="C3563">
        <v>30</v>
      </c>
      <c r="D3563" t="s">
        <v>7952</v>
      </c>
      <c r="E3563" t="s">
        <v>6584</v>
      </c>
      <c r="F3563" t="s">
        <v>1691</v>
      </c>
      <c r="G3563">
        <v>5</v>
      </c>
    </row>
    <row r="3564" spans="1:7" x14ac:dyDescent="0.3">
      <c r="A3564">
        <v>3893</v>
      </c>
      <c r="B3564" t="s">
        <v>7824</v>
      </c>
      <c r="C3564">
        <v>35</v>
      </c>
      <c r="D3564" t="s">
        <v>7952</v>
      </c>
      <c r="E3564" t="s">
        <v>6584</v>
      </c>
      <c r="F3564" t="s">
        <v>1691</v>
      </c>
      <c r="G3564">
        <v>5</v>
      </c>
    </row>
    <row r="3565" spans="1:7" x14ac:dyDescent="0.3">
      <c r="A3565">
        <v>10</v>
      </c>
      <c r="B3565" t="s">
        <v>3937</v>
      </c>
      <c r="C3565">
        <v>57</v>
      </c>
      <c r="D3565" t="s">
        <v>7951</v>
      </c>
      <c r="E3565" t="s">
        <v>3923</v>
      </c>
      <c r="F3565" t="s">
        <v>7</v>
      </c>
      <c r="G3565">
        <v>4</v>
      </c>
    </row>
    <row r="3566" spans="1:7" x14ac:dyDescent="0.3">
      <c r="A3566">
        <v>60</v>
      </c>
      <c r="B3566" t="s">
        <v>3990</v>
      </c>
      <c r="C3566">
        <v>63</v>
      </c>
      <c r="D3566" t="s">
        <v>3922</v>
      </c>
      <c r="E3566" t="s">
        <v>3923</v>
      </c>
      <c r="F3566" t="s">
        <v>7</v>
      </c>
      <c r="G3566">
        <v>4</v>
      </c>
    </row>
    <row r="3567" spans="1:7" x14ac:dyDescent="0.3">
      <c r="A3567">
        <v>106</v>
      </c>
      <c r="B3567" t="s">
        <v>4036</v>
      </c>
      <c r="C3567">
        <v>69</v>
      </c>
      <c r="D3567" t="s">
        <v>3922</v>
      </c>
      <c r="E3567" t="s">
        <v>3923</v>
      </c>
      <c r="F3567" t="s">
        <v>7</v>
      </c>
      <c r="G3567">
        <v>4</v>
      </c>
    </row>
    <row r="3568" spans="1:7" x14ac:dyDescent="0.3">
      <c r="A3568">
        <v>137</v>
      </c>
      <c r="B3568" t="s">
        <v>4067</v>
      </c>
      <c r="C3568">
        <v>39</v>
      </c>
      <c r="D3568" t="s">
        <v>7952</v>
      </c>
      <c r="E3568" t="s">
        <v>3923</v>
      </c>
      <c r="F3568" t="s">
        <v>7</v>
      </c>
      <c r="G3568">
        <v>4</v>
      </c>
    </row>
    <row r="3569" spans="1:7" x14ac:dyDescent="0.3">
      <c r="A3569">
        <v>172</v>
      </c>
      <c r="B3569" t="s">
        <v>4102</v>
      </c>
      <c r="C3569">
        <v>29</v>
      </c>
      <c r="D3569" t="s">
        <v>7952</v>
      </c>
      <c r="E3569" t="s">
        <v>3923</v>
      </c>
      <c r="F3569" t="s">
        <v>7</v>
      </c>
      <c r="G3569">
        <v>4</v>
      </c>
    </row>
    <row r="3570" spans="1:7" x14ac:dyDescent="0.3">
      <c r="A3570">
        <v>182</v>
      </c>
      <c r="B3570" t="s">
        <v>4112</v>
      </c>
      <c r="C3570">
        <v>32</v>
      </c>
      <c r="D3570" t="s">
        <v>7952</v>
      </c>
      <c r="E3570" t="s">
        <v>3923</v>
      </c>
      <c r="F3570" t="s">
        <v>7</v>
      </c>
      <c r="G3570">
        <v>4</v>
      </c>
    </row>
    <row r="3571" spans="1:7" x14ac:dyDescent="0.3">
      <c r="A3571">
        <v>190</v>
      </c>
      <c r="B3571" t="s">
        <v>4120</v>
      </c>
      <c r="C3571">
        <v>36</v>
      </c>
      <c r="D3571" t="s">
        <v>7952</v>
      </c>
      <c r="E3571" t="s">
        <v>3923</v>
      </c>
      <c r="F3571" t="s">
        <v>7</v>
      </c>
      <c r="G3571">
        <v>4</v>
      </c>
    </row>
    <row r="3572" spans="1:7" x14ac:dyDescent="0.3">
      <c r="A3572">
        <v>244</v>
      </c>
      <c r="B3572" t="s">
        <v>4174</v>
      </c>
      <c r="C3572">
        <v>25</v>
      </c>
      <c r="D3572" t="s">
        <v>3926</v>
      </c>
      <c r="E3572" t="s">
        <v>3923</v>
      </c>
      <c r="F3572" t="s">
        <v>7</v>
      </c>
      <c r="G3572">
        <v>4</v>
      </c>
    </row>
    <row r="3573" spans="1:7" x14ac:dyDescent="0.3">
      <c r="A3573">
        <v>255</v>
      </c>
      <c r="B3573" t="s">
        <v>4185</v>
      </c>
      <c r="C3573">
        <v>67</v>
      </c>
      <c r="D3573" t="s">
        <v>3922</v>
      </c>
      <c r="E3573" t="s">
        <v>3923</v>
      </c>
      <c r="F3573" t="s">
        <v>7</v>
      </c>
      <c r="G3573">
        <v>4</v>
      </c>
    </row>
    <row r="3574" spans="1:7" x14ac:dyDescent="0.3">
      <c r="A3574">
        <v>285</v>
      </c>
      <c r="B3574" t="s">
        <v>4215</v>
      </c>
      <c r="C3574">
        <v>63</v>
      </c>
      <c r="D3574" t="s">
        <v>3922</v>
      </c>
      <c r="E3574" t="s">
        <v>3923</v>
      </c>
      <c r="F3574" t="s">
        <v>7</v>
      </c>
      <c r="G3574">
        <v>4</v>
      </c>
    </row>
    <row r="3575" spans="1:7" x14ac:dyDescent="0.3">
      <c r="A3575">
        <v>298</v>
      </c>
      <c r="B3575" t="s">
        <v>4228</v>
      </c>
      <c r="C3575">
        <v>48</v>
      </c>
      <c r="D3575" t="s">
        <v>7951</v>
      </c>
      <c r="E3575" t="s">
        <v>3923</v>
      </c>
      <c r="F3575" t="s">
        <v>7</v>
      </c>
      <c r="G3575">
        <v>4</v>
      </c>
    </row>
    <row r="3576" spans="1:7" x14ac:dyDescent="0.3">
      <c r="A3576">
        <v>307</v>
      </c>
      <c r="B3576" t="s">
        <v>4237</v>
      </c>
      <c r="C3576">
        <v>26</v>
      </c>
      <c r="D3576" t="s">
        <v>7952</v>
      </c>
      <c r="E3576" t="s">
        <v>3923</v>
      </c>
      <c r="F3576" t="s">
        <v>7</v>
      </c>
      <c r="G3576">
        <v>4</v>
      </c>
    </row>
    <row r="3577" spans="1:7" x14ac:dyDescent="0.3">
      <c r="A3577">
        <v>426</v>
      </c>
      <c r="B3577" t="s">
        <v>4356</v>
      </c>
      <c r="C3577">
        <v>40</v>
      </c>
      <c r="D3577" t="s">
        <v>7952</v>
      </c>
      <c r="E3577" t="s">
        <v>3923</v>
      </c>
      <c r="F3577" t="s">
        <v>7</v>
      </c>
      <c r="G3577">
        <v>4</v>
      </c>
    </row>
    <row r="3578" spans="1:7" x14ac:dyDescent="0.3">
      <c r="A3578">
        <v>535</v>
      </c>
      <c r="B3578" t="s">
        <v>4465</v>
      </c>
      <c r="C3578">
        <v>65</v>
      </c>
      <c r="D3578" t="s">
        <v>3922</v>
      </c>
      <c r="E3578" t="s">
        <v>3923</v>
      </c>
      <c r="F3578" t="s">
        <v>7</v>
      </c>
      <c r="G3578">
        <v>4</v>
      </c>
    </row>
    <row r="3579" spans="1:7" x14ac:dyDescent="0.3">
      <c r="A3579">
        <v>746</v>
      </c>
      <c r="B3579" t="s">
        <v>4676</v>
      </c>
      <c r="C3579">
        <v>46</v>
      </c>
      <c r="D3579" t="s">
        <v>7951</v>
      </c>
      <c r="E3579" t="s">
        <v>3923</v>
      </c>
      <c r="F3579" t="s">
        <v>7</v>
      </c>
      <c r="G3579">
        <v>4</v>
      </c>
    </row>
    <row r="3580" spans="1:7" x14ac:dyDescent="0.3">
      <c r="A3580">
        <v>790</v>
      </c>
      <c r="B3580" t="s">
        <v>4720</v>
      </c>
      <c r="C3580">
        <v>33</v>
      </c>
      <c r="D3580" t="s">
        <v>7952</v>
      </c>
      <c r="E3580" t="s">
        <v>3923</v>
      </c>
      <c r="F3580" t="s">
        <v>7</v>
      </c>
      <c r="G3580">
        <v>4</v>
      </c>
    </row>
    <row r="3581" spans="1:7" x14ac:dyDescent="0.3">
      <c r="A3581">
        <v>947</v>
      </c>
      <c r="B3581" t="s">
        <v>4877</v>
      </c>
      <c r="C3581">
        <v>46</v>
      </c>
      <c r="D3581" t="s">
        <v>7951</v>
      </c>
      <c r="E3581" t="s">
        <v>3923</v>
      </c>
      <c r="F3581" t="s">
        <v>7</v>
      </c>
      <c r="G3581">
        <v>4</v>
      </c>
    </row>
    <row r="3582" spans="1:7" x14ac:dyDescent="0.3">
      <c r="A3582">
        <v>956</v>
      </c>
      <c r="B3582" t="s">
        <v>4886</v>
      </c>
      <c r="C3582">
        <v>55</v>
      </c>
      <c r="D3582" t="s">
        <v>7951</v>
      </c>
      <c r="E3582" t="s">
        <v>3923</v>
      </c>
      <c r="F3582" t="s">
        <v>7</v>
      </c>
      <c r="G3582">
        <v>4</v>
      </c>
    </row>
    <row r="3583" spans="1:7" x14ac:dyDescent="0.3">
      <c r="A3583">
        <v>968</v>
      </c>
      <c r="B3583" t="s">
        <v>4898</v>
      </c>
      <c r="C3583">
        <v>27</v>
      </c>
      <c r="D3583" t="s">
        <v>7952</v>
      </c>
      <c r="E3583" t="s">
        <v>3923</v>
      </c>
      <c r="F3583" t="s">
        <v>7</v>
      </c>
      <c r="G3583">
        <v>4</v>
      </c>
    </row>
    <row r="3584" spans="1:7" x14ac:dyDescent="0.3">
      <c r="A3584">
        <v>971</v>
      </c>
      <c r="B3584" t="s">
        <v>4901</v>
      </c>
      <c r="C3584">
        <v>45</v>
      </c>
      <c r="D3584" t="s">
        <v>7951</v>
      </c>
      <c r="E3584" t="s">
        <v>3923</v>
      </c>
      <c r="F3584" t="s">
        <v>7</v>
      </c>
      <c r="G3584">
        <v>4</v>
      </c>
    </row>
    <row r="3585" spans="1:7" x14ac:dyDescent="0.3">
      <c r="A3585">
        <v>1002</v>
      </c>
      <c r="B3585" t="s">
        <v>4932</v>
      </c>
      <c r="C3585">
        <v>61</v>
      </c>
      <c r="D3585" t="s">
        <v>3922</v>
      </c>
      <c r="E3585" t="s">
        <v>3923</v>
      </c>
      <c r="F3585" t="s">
        <v>7</v>
      </c>
      <c r="G3585">
        <v>4</v>
      </c>
    </row>
    <row r="3586" spans="1:7" x14ac:dyDescent="0.3">
      <c r="A3586">
        <v>1029</v>
      </c>
      <c r="B3586" t="s">
        <v>4959</v>
      </c>
      <c r="C3586">
        <v>45</v>
      </c>
      <c r="D3586" t="s">
        <v>7951</v>
      </c>
      <c r="E3586" t="s">
        <v>3923</v>
      </c>
      <c r="F3586" t="s">
        <v>7</v>
      </c>
      <c r="G3586">
        <v>4</v>
      </c>
    </row>
    <row r="3587" spans="1:7" x14ac:dyDescent="0.3">
      <c r="A3587">
        <v>1112</v>
      </c>
      <c r="B3587" t="s">
        <v>5042</v>
      </c>
      <c r="C3587">
        <v>22</v>
      </c>
      <c r="D3587" t="s">
        <v>3926</v>
      </c>
      <c r="E3587" t="s">
        <v>3923</v>
      </c>
      <c r="F3587" t="s">
        <v>1691</v>
      </c>
      <c r="G3587">
        <v>4</v>
      </c>
    </row>
    <row r="3588" spans="1:7" x14ac:dyDescent="0.3">
      <c r="A3588">
        <v>1184</v>
      </c>
      <c r="B3588" t="s">
        <v>5114</v>
      </c>
      <c r="C3588">
        <v>23</v>
      </c>
      <c r="D3588" t="s">
        <v>3926</v>
      </c>
      <c r="E3588" t="s">
        <v>3923</v>
      </c>
      <c r="F3588" t="s">
        <v>1691</v>
      </c>
      <c r="G3588">
        <v>4</v>
      </c>
    </row>
    <row r="3589" spans="1:7" x14ac:dyDescent="0.3">
      <c r="A3589">
        <v>1257</v>
      </c>
      <c r="B3589" t="s">
        <v>5187</v>
      </c>
      <c r="C3589">
        <v>45</v>
      </c>
      <c r="D3589" t="s">
        <v>7951</v>
      </c>
      <c r="E3589" t="s">
        <v>3923</v>
      </c>
      <c r="F3589" t="s">
        <v>1691</v>
      </c>
      <c r="G3589">
        <v>4</v>
      </c>
    </row>
    <row r="3590" spans="1:7" x14ac:dyDescent="0.3">
      <c r="A3590">
        <v>1354</v>
      </c>
      <c r="B3590" t="s">
        <v>5284</v>
      </c>
      <c r="C3590">
        <v>39</v>
      </c>
      <c r="D3590" t="s">
        <v>7952</v>
      </c>
      <c r="E3590" t="s">
        <v>3923</v>
      </c>
      <c r="F3590" t="s">
        <v>1691</v>
      </c>
      <c r="G3590">
        <v>4</v>
      </c>
    </row>
    <row r="3591" spans="1:7" x14ac:dyDescent="0.3">
      <c r="A3591">
        <v>1361</v>
      </c>
      <c r="B3591" t="s">
        <v>5291</v>
      </c>
      <c r="C3591">
        <v>56</v>
      </c>
      <c r="D3591" t="s">
        <v>7951</v>
      </c>
      <c r="E3591" t="s">
        <v>3923</v>
      </c>
      <c r="F3591" t="s">
        <v>1691</v>
      </c>
      <c r="G3591">
        <v>4</v>
      </c>
    </row>
    <row r="3592" spans="1:7" x14ac:dyDescent="0.3">
      <c r="A3592">
        <v>1384</v>
      </c>
      <c r="B3592" t="s">
        <v>5314</v>
      </c>
      <c r="C3592">
        <v>36</v>
      </c>
      <c r="D3592" t="s">
        <v>7952</v>
      </c>
      <c r="E3592" t="s">
        <v>3923</v>
      </c>
      <c r="F3592" t="s">
        <v>1691</v>
      </c>
      <c r="G3592">
        <v>4</v>
      </c>
    </row>
    <row r="3593" spans="1:7" x14ac:dyDescent="0.3">
      <c r="A3593">
        <v>1387</v>
      </c>
      <c r="B3593" t="s">
        <v>5317</v>
      </c>
      <c r="C3593">
        <v>68</v>
      </c>
      <c r="D3593" t="s">
        <v>3922</v>
      </c>
      <c r="E3593" t="s">
        <v>3923</v>
      </c>
      <c r="F3593" t="s">
        <v>1691</v>
      </c>
      <c r="G3593">
        <v>4</v>
      </c>
    </row>
    <row r="3594" spans="1:7" x14ac:dyDescent="0.3">
      <c r="A3594">
        <v>1420</v>
      </c>
      <c r="B3594" t="s">
        <v>5350</v>
      </c>
      <c r="C3594">
        <v>43</v>
      </c>
      <c r="D3594" t="s">
        <v>7951</v>
      </c>
      <c r="E3594" t="s">
        <v>3923</v>
      </c>
      <c r="F3594" t="s">
        <v>1691</v>
      </c>
      <c r="G3594">
        <v>4</v>
      </c>
    </row>
    <row r="3595" spans="1:7" x14ac:dyDescent="0.3">
      <c r="A3595">
        <v>1607</v>
      </c>
      <c r="B3595" t="s">
        <v>5537</v>
      </c>
      <c r="C3595">
        <v>55</v>
      </c>
      <c r="D3595" t="s">
        <v>7951</v>
      </c>
      <c r="E3595" t="s">
        <v>3923</v>
      </c>
      <c r="F3595" t="s">
        <v>1691</v>
      </c>
      <c r="G3595">
        <v>4</v>
      </c>
    </row>
    <row r="3596" spans="1:7" x14ac:dyDescent="0.3">
      <c r="A3596">
        <v>1656</v>
      </c>
      <c r="B3596" t="s">
        <v>5586</v>
      </c>
      <c r="C3596">
        <v>37</v>
      </c>
      <c r="D3596" t="s">
        <v>7952</v>
      </c>
      <c r="E3596" t="s">
        <v>3923</v>
      </c>
      <c r="F3596" t="s">
        <v>1691</v>
      </c>
      <c r="G3596">
        <v>4</v>
      </c>
    </row>
    <row r="3597" spans="1:7" x14ac:dyDescent="0.3">
      <c r="A3597">
        <v>1658</v>
      </c>
      <c r="B3597" t="s">
        <v>5588</v>
      </c>
      <c r="C3597">
        <v>69</v>
      </c>
      <c r="D3597" t="s">
        <v>3922</v>
      </c>
      <c r="E3597" t="s">
        <v>3923</v>
      </c>
      <c r="F3597" t="s">
        <v>1691</v>
      </c>
      <c r="G3597">
        <v>4</v>
      </c>
    </row>
    <row r="3598" spans="1:7" x14ac:dyDescent="0.3">
      <c r="A3598">
        <v>1688</v>
      </c>
      <c r="B3598" t="s">
        <v>5618</v>
      </c>
      <c r="C3598">
        <v>67</v>
      </c>
      <c r="D3598" t="s">
        <v>3922</v>
      </c>
      <c r="E3598" t="s">
        <v>3923</v>
      </c>
      <c r="F3598" t="s">
        <v>1691</v>
      </c>
      <c r="G3598">
        <v>4</v>
      </c>
    </row>
    <row r="3599" spans="1:7" x14ac:dyDescent="0.3">
      <c r="A3599">
        <v>1692</v>
      </c>
      <c r="B3599" t="s">
        <v>5622</v>
      </c>
      <c r="C3599">
        <v>64</v>
      </c>
      <c r="D3599" t="s">
        <v>3922</v>
      </c>
      <c r="E3599" t="s">
        <v>3923</v>
      </c>
      <c r="F3599" t="s">
        <v>1691</v>
      </c>
      <c r="G3599">
        <v>4</v>
      </c>
    </row>
    <row r="3600" spans="1:7" x14ac:dyDescent="0.3">
      <c r="A3600">
        <v>1778</v>
      </c>
      <c r="B3600" t="s">
        <v>5708</v>
      </c>
      <c r="C3600">
        <v>18</v>
      </c>
      <c r="D3600" t="s">
        <v>3926</v>
      </c>
      <c r="E3600" t="s">
        <v>3923</v>
      </c>
      <c r="F3600" t="s">
        <v>1691</v>
      </c>
      <c r="G3600">
        <v>4</v>
      </c>
    </row>
    <row r="3601" spans="1:7" x14ac:dyDescent="0.3">
      <c r="A3601">
        <v>1785</v>
      </c>
      <c r="B3601" t="s">
        <v>5715</v>
      </c>
      <c r="C3601">
        <v>32</v>
      </c>
      <c r="D3601" t="s">
        <v>7952</v>
      </c>
      <c r="E3601" t="s">
        <v>3923</v>
      </c>
      <c r="F3601" t="s">
        <v>1691</v>
      </c>
      <c r="G3601">
        <v>4</v>
      </c>
    </row>
    <row r="3602" spans="1:7" x14ac:dyDescent="0.3">
      <c r="A3602">
        <v>1817</v>
      </c>
      <c r="B3602" t="s">
        <v>5747</v>
      </c>
      <c r="C3602">
        <v>26</v>
      </c>
      <c r="D3602" t="s">
        <v>7952</v>
      </c>
      <c r="E3602" t="s">
        <v>3923</v>
      </c>
      <c r="F3602" t="s">
        <v>1691</v>
      </c>
      <c r="G3602">
        <v>4</v>
      </c>
    </row>
    <row r="3603" spans="1:7" x14ac:dyDescent="0.3">
      <c r="A3603">
        <v>1823</v>
      </c>
      <c r="B3603" t="s">
        <v>5753</v>
      </c>
      <c r="C3603">
        <v>66</v>
      </c>
      <c r="D3603" t="s">
        <v>3922</v>
      </c>
      <c r="E3603" t="s">
        <v>3923</v>
      </c>
      <c r="F3603" t="s">
        <v>1691</v>
      </c>
      <c r="G3603">
        <v>4</v>
      </c>
    </row>
    <row r="3604" spans="1:7" x14ac:dyDescent="0.3">
      <c r="A3604">
        <v>1852</v>
      </c>
      <c r="B3604" t="s">
        <v>5782</v>
      </c>
      <c r="C3604">
        <v>28</v>
      </c>
      <c r="D3604" t="s">
        <v>7952</v>
      </c>
      <c r="E3604" t="s">
        <v>3923</v>
      </c>
      <c r="F3604" t="s">
        <v>1691</v>
      </c>
      <c r="G3604">
        <v>4</v>
      </c>
    </row>
    <row r="3605" spans="1:7" x14ac:dyDescent="0.3">
      <c r="A3605">
        <v>1861</v>
      </c>
      <c r="B3605" t="s">
        <v>5791</v>
      </c>
      <c r="C3605">
        <v>18</v>
      </c>
      <c r="D3605" t="s">
        <v>3926</v>
      </c>
      <c r="E3605" t="s">
        <v>3923</v>
      </c>
      <c r="F3605" t="s">
        <v>1691</v>
      </c>
      <c r="G3605">
        <v>4</v>
      </c>
    </row>
    <row r="3606" spans="1:7" x14ac:dyDescent="0.3">
      <c r="A3606">
        <v>1968</v>
      </c>
      <c r="B3606" t="s">
        <v>5898</v>
      </c>
      <c r="C3606">
        <v>37</v>
      </c>
      <c r="D3606" t="s">
        <v>7952</v>
      </c>
      <c r="E3606" t="s">
        <v>3923</v>
      </c>
      <c r="F3606" t="s">
        <v>1691</v>
      </c>
      <c r="G3606">
        <v>4</v>
      </c>
    </row>
    <row r="3607" spans="1:7" x14ac:dyDescent="0.3">
      <c r="A3607">
        <v>1971</v>
      </c>
      <c r="B3607" t="s">
        <v>5901</v>
      </c>
      <c r="C3607">
        <v>28</v>
      </c>
      <c r="D3607" t="s">
        <v>7952</v>
      </c>
      <c r="E3607" t="s">
        <v>3923</v>
      </c>
      <c r="F3607" t="s">
        <v>1691</v>
      </c>
      <c r="G3607">
        <v>4</v>
      </c>
    </row>
    <row r="3608" spans="1:7" x14ac:dyDescent="0.3">
      <c r="A3608">
        <v>1976</v>
      </c>
      <c r="B3608" t="s">
        <v>5906</v>
      </c>
      <c r="C3608">
        <v>53</v>
      </c>
      <c r="D3608" t="s">
        <v>7951</v>
      </c>
      <c r="E3608" t="s">
        <v>3923</v>
      </c>
      <c r="F3608" t="s">
        <v>1691</v>
      </c>
      <c r="G3608">
        <v>4</v>
      </c>
    </row>
    <row r="3609" spans="1:7" x14ac:dyDescent="0.3">
      <c r="A3609">
        <v>1988</v>
      </c>
      <c r="B3609" t="s">
        <v>5918</v>
      </c>
      <c r="C3609">
        <v>69</v>
      </c>
      <c r="D3609" t="s">
        <v>3922</v>
      </c>
      <c r="E3609" t="s">
        <v>3923</v>
      </c>
      <c r="F3609" t="s">
        <v>1691</v>
      </c>
      <c r="G3609">
        <v>4</v>
      </c>
    </row>
    <row r="3610" spans="1:7" x14ac:dyDescent="0.3">
      <c r="A3610">
        <v>2012</v>
      </c>
      <c r="B3610" t="s">
        <v>5942</v>
      </c>
      <c r="C3610">
        <v>57</v>
      </c>
      <c r="D3610" t="s">
        <v>7951</v>
      </c>
      <c r="E3610" t="s">
        <v>3923</v>
      </c>
      <c r="F3610" t="s">
        <v>1691</v>
      </c>
      <c r="G3610">
        <v>4</v>
      </c>
    </row>
    <row r="3611" spans="1:7" x14ac:dyDescent="0.3">
      <c r="A3611">
        <v>2094</v>
      </c>
      <c r="B3611" t="s">
        <v>6024</v>
      </c>
      <c r="C3611">
        <v>21</v>
      </c>
      <c r="D3611" t="s">
        <v>3926</v>
      </c>
      <c r="E3611" t="s">
        <v>3923</v>
      </c>
      <c r="F3611" t="s">
        <v>1691</v>
      </c>
      <c r="G3611">
        <v>4</v>
      </c>
    </row>
    <row r="3612" spans="1:7" x14ac:dyDescent="0.3">
      <c r="A3612">
        <v>2109</v>
      </c>
      <c r="B3612" t="s">
        <v>6039</v>
      </c>
      <c r="C3612">
        <v>54</v>
      </c>
      <c r="D3612" t="s">
        <v>7951</v>
      </c>
      <c r="E3612" t="s">
        <v>3923</v>
      </c>
      <c r="F3612" t="s">
        <v>1691</v>
      </c>
      <c r="G3612">
        <v>4</v>
      </c>
    </row>
    <row r="3613" spans="1:7" x14ac:dyDescent="0.3">
      <c r="A3613">
        <v>2148</v>
      </c>
      <c r="B3613" t="s">
        <v>6078</v>
      </c>
      <c r="C3613">
        <v>47</v>
      </c>
      <c r="D3613" t="s">
        <v>7951</v>
      </c>
      <c r="E3613" t="s">
        <v>3923</v>
      </c>
      <c r="F3613" t="s">
        <v>1691</v>
      </c>
      <c r="G3613">
        <v>4</v>
      </c>
    </row>
    <row r="3614" spans="1:7" x14ac:dyDescent="0.3">
      <c r="A3614">
        <v>2365</v>
      </c>
      <c r="B3614" t="s">
        <v>6295</v>
      </c>
      <c r="C3614">
        <v>62</v>
      </c>
      <c r="D3614" t="s">
        <v>3922</v>
      </c>
      <c r="E3614" t="s">
        <v>3923</v>
      </c>
      <c r="F3614" t="s">
        <v>1691</v>
      </c>
      <c r="G3614">
        <v>4</v>
      </c>
    </row>
    <row r="3615" spans="1:7" x14ac:dyDescent="0.3">
      <c r="A3615">
        <v>2465</v>
      </c>
      <c r="B3615" t="s">
        <v>6395</v>
      </c>
      <c r="C3615">
        <v>47</v>
      </c>
      <c r="D3615" t="s">
        <v>7951</v>
      </c>
      <c r="E3615" t="s">
        <v>3923</v>
      </c>
      <c r="F3615" t="s">
        <v>1691</v>
      </c>
      <c r="G3615">
        <v>4</v>
      </c>
    </row>
    <row r="3616" spans="1:7" x14ac:dyDescent="0.3">
      <c r="A3616">
        <v>2533</v>
      </c>
      <c r="B3616" t="s">
        <v>6463</v>
      </c>
      <c r="C3616">
        <v>55</v>
      </c>
      <c r="D3616" t="s">
        <v>7951</v>
      </c>
      <c r="E3616" t="s">
        <v>3923</v>
      </c>
      <c r="F3616" t="s">
        <v>1691</v>
      </c>
      <c r="G3616">
        <v>4</v>
      </c>
    </row>
    <row r="3617" spans="1:7" x14ac:dyDescent="0.3">
      <c r="A3617">
        <v>2547</v>
      </c>
      <c r="B3617" t="s">
        <v>6477</v>
      </c>
      <c r="C3617">
        <v>63</v>
      </c>
      <c r="D3617" t="s">
        <v>3922</v>
      </c>
      <c r="E3617" t="s">
        <v>3923</v>
      </c>
      <c r="F3617" t="s">
        <v>1691</v>
      </c>
      <c r="G3617">
        <v>4</v>
      </c>
    </row>
    <row r="3618" spans="1:7" x14ac:dyDescent="0.3">
      <c r="A3618">
        <v>2557</v>
      </c>
      <c r="B3618" t="s">
        <v>6487</v>
      </c>
      <c r="C3618">
        <v>24</v>
      </c>
      <c r="D3618" t="s">
        <v>3926</v>
      </c>
      <c r="E3618" t="s">
        <v>3923</v>
      </c>
      <c r="F3618" t="s">
        <v>1691</v>
      </c>
      <c r="G3618">
        <v>4</v>
      </c>
    </row>
    <row r="3619" spans="1:7" x14ac:dyDescent="0.3">
      <c r="A3619">
        <v>2583</v>
      </c>
      <c r="B3619" t="s">
        <v>6513</v>
      </c>
      <c r="C3619">
        <v>19</v>
      </c>
      <c r="D3619" t="s">
        <v>3926</v>
      </c>
      <c r="E3619" t="s">
        <v>3923</v>
      </c>
      <c r="F3619" t="s">
        <v>1691</v>
      </c>
      <c r="G3619">
        <v>4</v>
      </c>
    </row>
    <row r="3620" spans="1:7" x14ac:dyDescent="0.3">
      <c r="A3620">
        <v>2612</v>
      </c>
      <c r="B3620" t="s">
        <v>6542</v>
      </c>
      <c r="C3620">
        <v>33</v>
      </c>
      <c r="D3620" t="s">
        <v>7952</v>
      </c>
      <c r="E3620" t="s">
        <v>3923</v>
      </c>
      <c r="F3620" t="s">
        <v>1691</v>
      </c>
      <c r="G3620">
        <v>4</v>
      </c>
    </row>
    <row r="3621" spans="1:7" x14ac:dyDescent="0.3">
      <c r="A3621">
        <v>2645</v>
      </c>
      <c r="B3621" t="s">
        <v>6575</v>
      </c>
      <c r="C3621">
        <v>25</v>
      </c>
      <c r="D3621" t="s">
        <v>3926</v>
      </c>
      <c r="E3621" t="s">
        <v>3923</v>
      </c>
      <c r="F3621" t="s">
        <v>1691</v>
      </c>
      <c r="G3621">
        <v>4</v>
      </c>
    </row>
    <row r="3622" spans="1:7" x14ac:dyDescent="0.3">
      <c r="A3622">
        <v>2647</v>
      </c>
      <c r="B3622" t="s">
        <v>6577</v>
      </c>
      <c r="C3622">
        <v>33</v>
      </c>
      <c r="D3622" t="s">
        <v>7952</v>
      </c>
      <c r="E3622" t="s">
        <v>3923</v>
      </c>
      <c r="F3622" t="s">
        <v>1691</v>
      </c>
      <c r="G3622">
        <v>4</v>
      </c>
    </row>
    <row r="3623" spans="1:7" x14ac:dyDescent="0.3">
      <c r="A3623">
        <v>2655</v>
      </c>
      <c r="B3623" t="s">
        <v>6586</v>
      </c>
      <c r="C3623">
        <v>23</v>
      </c>
      <c r="D3623" t="s">
        <v>3926</v>
      </c>
      <c r="E3623" t="s">
        <v>6584</v>
      </c>
      <c r="F3623" t="s">
        <v>1691</v>
      </c>
      <c r="G3623">
        <v>4</v>
      </c>
    </row>
    <row r="3624" spans="1:7" x14ac:dyDescent="0.3">
      <c r="A3624">
        <v>2666</v>
      </c>
      <c r="B3624" t="s">
        <v>6597</v>
      </c>
      <c r="C3624">
        <v>70</v>
      </c>
      <c r="D3624" t="s">
        <v>3922</v>
      </c>
      <c r="E3624" t="s">
        <v>6584</v>
      </c>
      <c r="F3624" t="s">
        <v>1691</v>
      </c>
      <c r="G3624">
        <v>4</v>
      </c>
    </row>
    <row r="3625" spans="1:7" x14ac:dyDescent="0.3">
      <c r="A3625">
        <v>2674</v>
      </c>
      <c r="B3625" t="s">
        <v>6605</v>
      </c>
      <c r="C3625">
        <v>67</v>
      </c>
      <c r="D3625" t="s">
        <v>3922</v>
      </c>
      <c r="E3625" t="s">
        <v>6584</v>
      </c>
      <c r="F3625" t="s">
        <v>1691</v>
      </c>
      <c r="G3625">
        <v>4</v>
      </c>
    </row>
    <row r="3626" spans="1:7" x14ac:dyDescent="0.3">
      <c r="A3626">
        <v>2720</v>
      </c>
      <c r="B3626" t="s">
        <v>6651</v>
      </c>
      <c r="C3626">
        <v>69</v>
      </c>
      <c r="D3626" t="s">
        <v>3922</v>
      </c>
      <c r="E3626" t="s">
        <v>6584</v>
      </c>
      <c r="F3626" t="s">
        <v>1691</v>
      </c>
      <c r="G3626">
        <v>4</v>
      </c>
    </row>
    <row r="3627" spans="1:7" x14ac:dyDescent="0.3">
      <c r="A3627">
        <v>2726</v>
      </c>
      <c r="B3627" t="s">
        <v>6657</v>
      </c>
      <c r="C3627">
        <v>64</v>
      </c>
      <c r="D3627" t="s">
        <v>3922</v>
      </c>
      <c r="E3627" t="s">
        <v>6584</v>
      </c>
      <c r="F3627" t="s">
        <v>1691</v>
      </c>
      <c r="G3627">
        <v>4</v>
      </c>
    </row>
    <row r="3628" spans="1:7" x14ac:dyDescent="0.3">
      <c r="A3628">
        <v>2788</v>
      </c>
      <c r="B3628" t="s">
        <v>6719</v>
      </c>
      <c r="C3628">
        <v>36</v>
      </c>
      <c r="D3628" t="s">
        <v>7952</v>
      </c>
      <c r="E3628" t="s">
        <v>6584</v>
      </c>
      <c r="F3628" t="s">
        <v>1691</v>
      </c>
      <c r="G3628">
        <v>4</v>
      </c>
    </row>
    <row r="3629" spans="1:7" x14ac:dyDescent="0.3">
      <c r="A3629">
        <v>2832</v>
      </c>
      <c r="B3629" t="s">
        <v>6763</v>
      </c>
      <c r="C3629">
        <v>34</v>
      </c>
      <c r="D3629" t="s">
        <v>7952</v>
      </c>
      <c r="E3629" t="s">
        <v>6584</v>
      </c>
      <c r="F3629" t="s">
        <v>1691</v>
      </c>
      <c r="G3629">
        <v>4</v>
      </c>
    </row>
    <row r="3630" spans="1:7" x14ac:dyDescent="0.3">
      <c r="A3630">
        <v>2945</v>
      </c>
      <c r="B3630" t="s">
        <v>6876</v>
      </c>
      <c r="C3630">
        <v>50</v>
      </c>
      <c r="D3630" t="s">
        <v>7951</v>
      </c>
      <c r="E3630" t="s">
        <v>6584</v>
      </c>
      <c r="F3630" t="s">
        <v>1691</v>
      </c>
      <c r="G3630">
        <v>4</v>
      </c>
    </row>
    <row r="3631" spans="1:7" x14ac:dyDescent="0.3">
      <c r="A3631">
        <v>2983</v>
      </c>
      <c r="B3631" t="s">
        <v>6914</v>
      </c>
      <c r="C3631">
        <v>33</v>
      </c>
      <c r="D3631" t="s">
        <v>7952</v>
      </c>
      <c r="E3631" t="s">
        <v>6584</v>
      </c>
      <c r="F3631" t="s">
        <v>1691</v>
      </c>
      <c r="G3631">
        <v>4</v>
      </c>
    </row>
    <row r="3632" spans="1:7" x14ac:dyDescent="0.3">
      <c r="A3632">
        <v>3024</v>
      </c>
      <c r="B3632" t="s">
        <v>6955</v>
      </c>
      <c r="C3632">
        <v>50</v>
      </c>
      <c r="D3632" t="s">
        <v>7951</v>
      </c>
      <c r="E3632" t="s">
        <v>6584</v>
      </c>
      <c r="F3632" t="s">
        <v>1691</v>
      </c>
      <c r="G3632">
        <v>4</v>
      </c>
    </row>
    <row r="3633" spans="1:7" x14ac:dyDescent="0.3">
      <c r="A3633">
        <v>3046</v>
      </c>
      <c r="B3633" t="s">
        <v>6977</v>
      </c>
      <c r="C3633">
        <v>42</v>
      </c>
      <c r="D3633" t="s">
        <v>7951</v>
      </c>
      <c r="E3633" t="s">
        <v>6584</v>
      </c>
      <c r="F3633" t="s">
        <v>1691</v>
      </c>
      <c r="G3633">
        <v>4</v>
      </c>
    </row>
    <row r="3634" spans="1:7" x14ac:dyDescent="0.3">
      <c r="A3634">
        <v>3069</v>
      </c>
      <c r="B3634" t="s">
        <v>7000</v>
      </c>
      <c r="C3634">
        <v>32</v>
      </c>
      <c r="D3634" t="s">
        <v>7952</v>
      </c>
      <c r="E3634" t="s">
        <v>6584</v>
      </c>
      <c r="F3634" t="s">
        <v>1691</v>
      </c>
      <c r="G3634">
        <v>4</v>
      </c>
    </row>
    <row r="3635" spans="1:7" x14ac:dyDescent="0.3">
      <c r="A3635">
        <v>3080</v>
      </c>
      <c r="B3635" t="s">
        <v>7011</v>
      </c>
      <c r="C3635">
        <v>48</v>
      </c>
      <c r="D3635" t="s">
        <v>7951</v>
      </c>
      <c r="E3635" t="s">
        <v>6584</v>
      </c>
      <c r="F3635" t="s">
        <v>1691</v>
      </c>
      <c r="G3635">
        <v>4</v>
      </c>
    </row>
    <row r="3636" spans="1:7" x14ac:dyDescent="0.3">
      <c r="A3636">
        <v>3118</v>
      </c>
      <c r="B3636" t="s">
        <v>7049</v>
      </c>
      <c r="C3636">
        <v>43</v>
      </c>
      <c r="D3636" t="s">
        <v>7951</v>
      </c>
      <c r="E3636" t="s">
        <v>6584</v>
      </c>
      <c r="F3636" t="s">
        <v>1691</v>
      </c>
      <c r="G3636">
        <v>4</v>
      </c>
    </row>
    <row r="3637" spans="1:7" x14ac:dyDescent="0.3">
      <c r="A3637">
        <v>3125</v>
      </c>
      <c r="B3637" t="s">
        <v>7056</v>
      </c>
      <c r="C3637">
        <v>57</v>
      </c>
      <c r="D3637" t="s">
        <v>7951</v>
      </c>
      <c r="E3637" t="s">
        <v>6584</v>
      </c>
      <c r="F3637" t="s">
        <v>1691</v>
      </c>
      <c r="G3637">
        <v>4</v>
      </c>
    </row>
    <row r="3638" spans="1:7" x14ac:dyDescent="0.3">
      <c r="A3638">
        <v>3140</v>
      </c>
      <c r="B3638" t="s">
        <v>7071</v>
      </c>
      <c r="C3638">
        <v>35</v>
      </c>
      <c r="D3638" t="s">
        <v>7952</v>
      </c>
      <c r="E3638" t="s">
        <v>6584</v>
      </c>
      <c r="F3638" t="s">
        <v>1691</v>
      </c>
      <c r="G3638">
        <v>4</v>
      </c>
    </row>
    <row r="3639" spans="1:7" x14ac:dyDescent="0.3">
      <c r="A3639">
        <v>3160</v>
      </c>
      <c r="B3639" t="s">
        <v>7091</v>
      </c>
      <c r="C3639">
        <v>62</v>
      </c>
      <c r="D3639" t="s">
        <v>3922</v>
      </c>
      <c r="E3639" t="s">
        <v>6584</v>
      </c>
      <c r="F3639" t="s">
        <v>1691</v>
      </c>
      <c r="G3639">
        <v>4</v>
      </c>
    </row>
    <row r="3640" spans="1:7" x14ac:dyDescent="0.3">
      <c r="A3640">
        <v>3183</v>
      </c>
      <c r="B3640" t="s">
        <v>7114</v>
      </c>
      <c r="C3640">
        <v>50</v>
      </c>
      <c r="D3640" t="s">
        <v>7951</v>
      </c>
      <c r="E3640" t="s">
        <v>6584</v>
      </c>
      <c r="F3640" t="s">
        <v>1691</v>
      </c>
      <c r="G3640">
        <v>4</v>
      </c>
    </row>
    <row r="3641" spans="1:7" x14ac:dyDescent="0.3">
      <c r="A3641">
        <v>3238</v>
      </c>
      <c r="B3641" t="s">
        <v>7169</v>
      </c>
      <c r="C3641">
        <v>61</v>
      </c>
      <c r="D3641" t="s">
        <v>3922</v>
      </c>
      <c r="E3641" t="s">
        <v>6584</v>
      </c>
      <c r="F3641" t="s">
        <v>1691</v>
      </c>
      <c r="G3641">
        <v>4</v>
      </c>
    </row>
    <row r="3642" spans="1:7" x14ac:dyDescent="0.3">
      <c r="A3642">
        <v>3287</v>
      </c>
      <c r="B3642" t="s">
        <v>7218</v>
      </c>
      <c r="C3642">
        <v>45</v>
      </c>
      <c r="D3642" t="s">
        <v>7951</v>
      </c>
      <c r="E3642" t="s">
        <v>6584</v>
      </c>
      <c r="F3642" t="s">
        <v>1691</v>
      </c>
      <c r="G3642">
        <v>4</v>
      </c>
    </row>
    <row r="3643" spans="1:7" x14ac:dyDescent="0.3">
      <c r="A3643">
        <v>3304</v>
      </c>
      <c r="B3643" t="s">
        <v>7235</v>
      </c>
      <c r="C3643">
        <v>20</v>
      </c>
      <c r="D3643" t="s">
        <v>3926</v>
      </c>
      <c r="E3643" t="s">
        <v>6584</v>
      </c>
      <c r="F3643" t="s">
        <v>1691</v>
      </c>
      <c r="G3643">
        <v>4</v>
      </c>
    </row>
    <row r="3644" spans="1:7" x14ac:dyDescent="0.3">
      <c r="A3644">
        <v>3316</v>
      </c>
      <c r="B3644" t="s">
        <v>7247</v>
      </c>
      <c r="C3644">
        <v>48</v>
      </c>
      <c r="D3644" t="s">
        <v>7951</v>
      </c>
      <c r="E3644" t="s">
        <v>6584</v>
      </c>
      <c r="F3644" t="s">
        <v>1691</v>
      </c>
      <c r="G3644">
        <v>4</v>
      </c>
    </row>
    <row r="3645" spans="1:7" x14ac:dyDescent="0.3">
      <c r="A3645">
        <v>3324</v>
      </c>
      <c r="B3645" t="s">
        <v>7255</v>
      </c>
      <c r="C3645">
        <v>54</v>
      </c>
      <c r="D3645" t="s">
        <v>7951</v>
      </c>
      <c r="E3645" t="s">
        <v>6584</v>
      </c>
      <c r="F3645" t="s">
        <v>1691</v>
      </c>
      <c r="G3645">
        <v>4</v>
      </c>
    </row>
    <row r="3646" spans="1:7" x14ac:dyDescent="0.3">
      <c r="A3646">
        <v>3586</v>
      </c>
      <c r="B3646" t="s">
        <v>7517</v>
      </c>
      <c r="C3646">
        <v>39</v>
      </c>
      <c r="D3646" t="s">
        <v>7952</v>
      </c>
      <c r="E3646" t="s">
        <v>6584</v>
      </c>
      <c r="F3646" t="s">
        <v>1691</v>
      </c>
      <c r="G3646">
        <v>4</v>
      </c>
    </row>
    <row r="3647" spans="1:7" x14ac:dyDescent="0.3">
      <c r="A3647">
        <v>3600</v>
      </c>
      <c r="B3647" t="s">
        <v>7531</v>
      </c>
      <c r="C3647">
        <v>37</v>
      </c>
      <c r="D3647" t="s">
        <v>7952</v>
      </c>
      <c r="E3647" t="s">
        <v>6584</v>
      </c>
      <c r="F3647" t="s">
        <v>1691</v>
      </c>
      <c r="G3647">
        <v>4</v>
      </c>
    </row>
    <row r="3648" spans="1:7" x14ac:dyDescent="0.3">
      <c r="A3648">
        <v>3616</v>
      </c>
      <c r="B3648" t="s">
        <v>7547</v>
      </c>
      <c r="C3648">
        <v>35</v>
      </c>
      <c r="D3648" t="s">
        <v>7952</v>
      </c>
      <c r="E3648" t="s">
        <v>6584</v>
      </c>
      <c r="F3648" t="s">
        <v>1691</v>
      </c>
      <c r="G3648">
        <v>4</v>
      </c>
    </row>
    <row r="3649" spans="1:7" x14ac:dyDescent="0.3">
      <c r="A3649">
        <v>3624</v>
      </c>
      <c r="B3649" t="s">
        <v>7555</v>
      </c>
      <c r="C3649">
        <v>39</v>
      </c>
      <c r="D3649" t="s">
        <v>7952</v>
      </c>
      <c r="E3649" t="s">
        <v>6584</v>
      </c>
      <c r="F3649" t="s">
        <v>1691</v>
      </c>
      <c r="G3649">
        <v>4</v>
      </c>
    </row>
    <row r="3650" spans="1:7" x14ac:dyDescent="0.3">
      <c r="A3650">
        <v>3656</v>
      </c>
      <c r="B3650" t="s">
        <v>7587</v>
      </c>
      <c r="C3650">
        <v>20</v>
      </c>
      <c r="D3650" t="s">
        <v>3926</v>
      </c>
      <c r="E3650" t="s">
        <v>6584</v>
      </c>
      <c r="F3650" t="s">
        <v>1691</v>
      </c>
      <c r="G3650">
        <v>4</v>
      </c>
    </row>
    <row r="3651" spans="1:7" x14ac:dyDescent="0.3">
      <c r="A3651">
        <v>3671</v>
      </c>
      <c r="B3651" t="s">
        <v>7602</v>
      </c>
      <c r="C3651">
        <v>31</v>
      </c>
      <c r="D3651" t="s">
        <v>7952</v>
      </c>
      <c r="E3651" t="s">
        <v>6584</v>
      </c>
      <c r="F3651" t="s">
        <v>1691</v>
      </c>
      <c r="G3651">
        <v>4</v>
      </c>
    </row>
    <row r="3652" spans="1:7" x14ac:dyDescent="0.3">
      <c r="A3652">
        <v>3691</v>
      </c>
      <c r="B3652" t="s">
        <v>7622</v>
      </c>
      <c r="C3652">
        <v>24</v>
      </c>
      <c r="D3652" t="s">
        <v>3926</v>
      </c>
      <c r="E3652" t="s">
        <v>6584</v>
      </c>
      <c r="F3652" t="s">
        <v>1691</v>
      </c>
      <c r="G3652">
        <v>4</v>
      </c>
    </row>
    <row r="3653" spans="1:7" x14ac:dyDescent="0.3">
      <c r="A3653">
        <v>3699</v>
      </c>
      <c r="B3653" t="s">
        <v>7630</v>
      </c>
      <c r="C3653">
        <v>25</v>
      </c>
      <c r="D3653" t="s">
        <v>3926</v>
      </c>
      <c r="E3653" t="s">
        <v>6584</v>
      </c>
      <c r="F3653" t="s">
        <v>1691</v>
      </c>
      <c r="G3653">
        <v>4</v>
      </c>
    </row>
    <row r="3654" spans="1:7" x14ac:dyDescent="0.3">
      <c r="A3654">
        <v>3785</v>
      </c>
      <c r="B3654" t="s">
        <v>7716</v>
      </c>
      <c r="C3654">
        <v>54</v>
      </c>
      <c r="D3654" t="s">
        <v>7951</v>
      </c>
      <c r="E3654" t="s">
        <v>6584</v>
      </c>
      <c r="F3654" t="s">
        <v>1691</v>
      </c>
      <c r="G3654">
        <v>4</v>
      </c>
    </row>
    <row r="3655" spans="1:7" x14ac:dyDescent="0.3">
      <c r="A3655">
        <v>3855</v>
      </c>
      <c r="B3655" t="s">
        <v>7786</v>
      </c>
      <c r="C3655">
        <v>57</v>
      </c>
      <c r="D3655" t="s">
        <v>7951</v>
      </c>
      <c r="E3655" t="s">
        <v>6584</v>
      </c>
      <c r="F3655" t="s">
        <v>1691</v>
      </c>
      <c r="G3655">
        <v>4</v>
      </c>
    </row>
    <row r="3656" spans="1:7" x14ac:dyDescent="0.3">
      <c r="A3656">
        <v>67</v>
      </c>
      <c r="B3656" t="s">
        <v>3997</v>
      </c>
      <c r="C3656">
        <v>31</v>
      </c>
      <c r="D3656" t="s">
        <v>7952</v>
      </c>
      <c r="E3656" t="s">
        <v>3923</v>
      </c>
      <c r="F3656" t="s">
        <v>7</v>
      </c>
      <c r="G3656">
        <v>3</v>
      </c>
    </row>
    <row r="3657" spans="1:7" x14ac:dyDescent="0.3">
      <c r="A3657">
        <v>75</v>
      </c>
      <c r="B3657" t="s">
        <v>4005</v>
      </c>
      <c r="C3657">
        <v>49</v>
      </c>
      <c r="D3657" t="s">
        <v>7951</v>
      </c>
      <c r="E3657" t="s">
        <v>3923</v>
      </c>
      <c r="F3657" t="s">
        <v>7</v>
      </c>
      <c r="G3657">
        <v>3</v>
      </c>
    </row>
    <row r="3658" spans="1:7" x14ac:dyDescent="0.3">
      <c r="A3658">
        <v>152</v>
      </c>
      <c r="B3658" t="s">
        <v>4082</v>
      </c>
      <c r="C3658">
        <v>28</v>
      </c>
      <c r="D3658" t="s">
        <v>7952</v>
      </c>
      <c r="E3658" t="s">
        <v>3923</v>
      </c>
      <c r="F3658" t="s">
        <v>7</v>
      </c>
      <c r="G3658">
        <v>3</v>
      </c>
    </row>
    <row r="3659" spans="1:7" x14ac:dyDescent="0.3">
      <c r="A3659">
        <v>170</v>
      </c>
      <c r="B3659" t="s">
        <v>4100</v>
      </c>
      <c r="C3659">
        <v>27</v>
      </c>
      <c r="D3659" t="s">
        <v>7952</v>
      </c>
      <c r="E3659" t="s">
        <v>3923</v>
      </c>
      <c r="F3659" t="s">
        <v>7</v>
      </c>
      <c r="G3659">
        <v>3</v>
      </c>
    </row>
    <row r="3660" spans="1:7" x14ac:dyDescent="0.3">
      <c r="A3660">
        <v>286</v>
      </c>
      <c r="B3660" t="s">
        <v>4216</v>
      </c>
      <c r="C3660">
        <v>29</v>
      </c>
      <c r="D3660" t="s">
        <v>7952</v>
      </c>
      <c r="E3660" t="s">
        <v>3923</v>
      </c>
      <c r="F3660" t="s">
        <v>7</v>
      </c>
      <c r="G3660">
        <v>3</v>
      </c>
    </row>
    <row r="3661" spans="1:7" x14ac:dyDescent="0.3">
      <c r="A3661">
        <v>308</v>
      </c>
      <c r="B3661" t="s">
        <v>4238</v>
      </c>
      <c r="C3661">
        <v>29</v>
      </c>
      <c r="D3661" t="s">
        <v>7952</v>
      </c>
      <c r="E3661" t="s">
        <v>3923</v>
      </c>
      <c r="F3661" t="s">
        <v>7</v>
      </c>
      <c r="G3661">
        <v>3</v>
      </c>
    </row>
    <row r="3662" spans="1:7" x14ac:dyDescent="0.3">
      <c r="A3662">
        <v>350</v>
      </c>
      <c r="B3662" t="s">
        <v>4280</v>
      </c>
      <c r="C3662">
        <v>37</v>
      </c>
      <c r="D3662" t="s">
        <v>7952</v>
      </c>
      <c r="E3662" t="s">
        <v>3923</v>
      </c>
      <c r="F3662" t="s">
        <v>7</v>
      </c>
      <c r="G3662">
        <v>3</v>
      </c>
    </row>
    <row r="3663" spans="1:7" x14ac:dyDescent="0.3">
      <c r="A3663">
        <v>382</v>
      </c>
      <c r="B3663" t="s">
        <v>4312</v>
      </c>
      <c r="C3663">
        <v>66</v>
      </c>
      <c r="D3663" t="s">
        <v>3922</v>
      </c>
      <c r="E3663" t="s">
        <v>3923</v>
      </c>
      <c r="F3663" t="s">
        <v>7</v>
      </c>
      <c r="G3663">
        <v>3</v>
      </c>
    </row>
    <row r="3664" spans="1:7" x14ac:dyDescent="0.3">
      <c r="A3664">
        <v>413</v>
      </c>
      <c r="B3664" t="s">
        <v>4343</v>
      </c>
      <c r="C3664">
        <v>24</v>
      </c>
      <c r="D3664" t="s">
        <v>3926</v>
      </c>
      <c r="E3664" t="s">
        <v>3923</v>
      </c>
      <c r="F3664" t="s">
        <v>7</v>
      </c>
      <c r="G3664">
        <v>3</v>
      </c>
    </row>
    <row r="3665" spans="1:7" x14ac:dyDescent="0.3">
      <c r="A3665">
        <v>473</v>
      </c>
      <c r="B3665" t="s">
        <v>4403</v>
      </c>
      <c r="C3665">
        <v>20</v>
      </c>
      <c r="D3665" t="s">
        <v>3926</v>
      </c>
      <c r="E3665" t="s">
        <v>3923</v>
      </c>
      <c r="F3665" t="s">
        <v>7</v>
      </c>
      <c r="G3665">
        <v>3</v>
      </c>
    </row>
    <row r="3666" spans="1:7" x14ac:dyDescent="0.3">
      <c r="A3666">
        <v>681</v>
      </c>
      <c r="B3666" t="s">
        <v>4611</v>
      </c>
      <c r="C3666">
        <v>58</v>
      </c>
      <c r="D3666" t="s">
        <v>3922</v>
      </c>
      <c r="E3666" t="s">
        <v>3923</v>
      </c>
      <c r="F3666" t="s">
        <v>7</v>
      </c>
      <c r="G3666">
        <v>3</v>
      </c>
    </row>
    <row r="3667" spans="1:7" x14ac:dyDescent="0.3">
      <c r="A3667">
        <v>684</v>
      </c>
      <c r="B3667" t="s">
        <v>4614</v>
      </c>
      <c r="C3667">
        <v>33</v>
      </c>
      <c r="D3667" t="s">
        <v>7952</v>
      </c>
      <c r="E3667" t="s">
        <v>3923</v>
      </c>
      <c r="F3667" t="s">
        <v>7</v>
      </c>
      <c r="G3667">
        <v>3</v>
      </c>
    </row>
    <row r="3668" spans="1:7" x14ac:dyDescent="0.3">
      <c r="A3668">
        <v>755</v>
      </c>
      <c r="B3668" t="s">
        <v>4685</v>
      </c>
      <c r="C3668">
        <v>36</v>
      </c>
      <c r="D3668" t="s">
        <v>7952</v>
      </c>
      <c r="E3668" t="s">
        <v>3923</v>
      </c>
      <c r="F3668" t="s">
        <v>7</v>
      </c>
      <c r="G3668">
        <v>3</v>
      </c>
    </row>
    <row r="3669" spans="1:7" x14ac:dyDescent="0.3">
      <c r="A3669">
        <v>861</v>
      </c>
      <c r="B3669" t="s">
        <v>4791</v>
      </c>
      <c r="C3669">
        <v>26</v>
      </c>
      <c r="D3669" t="s">
        <v>7952</v>
      </c>
      <c r="E3669" t="s">
        <v>3923</v>
      </c>
      <c r="F3669" t="s">
        <v>7</v>
      </c>
      <c r="G3669">
        <v>3</v>
      </c>
    </row>
    <row r="3670" spans="1:7" x14ac:dyDescent="0.3">
      <c r="A3670">
        <v>895</v>
      </c>
      <c r="B3670" t="s">
        <v>4825</v>
      </c>
      <c r="C3670">
        <v>44</v>
      </c>
      <c r="D3670" t="s">
        <v>7951</v>
      </c>
      <c r="E3670" t="s">
        <v>3923</v>
      </c>
      <c r="F3670" t="s">
        <v>7</v>
      </c>
      <c r="G3670">
        <v>3</v>
      </c>
    </row>
    <row r="3671" spans="1:7" x14ac:dyDescent="0.3">
      <c r="A3671">
        <v>904</v>
      </c>
      <c r="B3671" t="s">
        <v>4834</v>
      </c>
      <c r="C3671">
        <v>44</v>
      </c>
      <c r="D3671" t="s">
        <v>7951</v>
      </c>
      <c r="E3671" t="s">
        <v>3923</v>
      </c>
      <c r="F3671" t="s">
        <v>7</v>
      </c>
      <c r="G3671">
        <v>3</v>
      </c>
    </row>
    <row r="3672" spans="1:7" x14ac:dyDescent="0.3">
      <c r="A3672">
        <v>1003</v>
      </c>
      <c r="B3672" t="s">
        <v>4933</v>
      </c>
      <c r="C3672">
        <v>55</v>
      </c>
      <c r="D3672" t="s">
        <v>7951</v>
      </c>
      <c r="E3672" t="s">
        <v>3923</v>
      </c>
      <c r="F3672" t="s">
        <v>7</v>
      </c>
      <c r="G3672">
        <v>3</v>
      </c>
    </row>
    <row r="3673" spans="1:7" x14ac:dyDescent="0.3">
      <c r="A3673">
        <v>1004</v>
      </c>
      <c r="B3673" t="s">
        <v>4934</v>
      </c>
      <c r="C3673">
        <v>56</v>
      </c>
      <c r="D3673" t="s">
        <v>7951</v>
      </c>
      <c r="E3673" t="s">
        <v>3923</v>
      </c>
      <c r="F3673" t="s">
        <v>7</v>
      </c>
      <c r="G3673">
        <v>3</v>
      </c>
    </row>
    <row r="3674" spans="1:7" x14ac:dyDescent="0.3">
      <c r="A3674">
        <v>1039</v>
      </c>
      <c r="B3674" t="s">
        <v>4969</v>
      </c>
      <c r="C3674">
        <v>41</v>
      </c>
      <c r="D3674" t="s">
        <v>7952</v>
      </c>
      <c r="E3674" t="s">
        <v>3923</v>
      </c>
      <c r="F3674" t="s">
        <v>7</v>
      </c>
      <c r="G3674">
        <v>3</v>
      </c>
    </row>
    <row r="3675" spans="1:7" x14ac:dyDescent="0.3">
      <c r="A3675">
        <v>1066</v>
      </c>
      <c r="B3675" t="s">
        <v>4996</v>
      </c>
      <c r="C3675">
        <v>59</v>
      </c>
      <c r="D3675" t="s">
        <v>3922</v>
      </c>
      <c r="E3675" t="s">
        <v>3923</v>
      </c>
      <c r="F3675" t="s">
        <v>1691</v>
      </c>
      <c r="G3675">
        <v>3</v>
      </c>
    </row>
    <row r="3676" spans="1:7" x14ac:dyDescent="0.3">
      <c r="A3676">
        <v>1170</v>
      </c>
      <c r="B3676" t="s">
        <v>5100</v>
      </c>
      <c r="C3676">
        <v>25</v>
      </c>
      <c r="D3676" t="s">
        <v>3926</v>
      </c>
      <c r="E3676" t="s">
        <v>3923</v>
      </c>
      <c r="F3676" t="s">
        <v>1691</v>
      </c>
      <c r="G3676">
        <v>3</v>
      </c>
    </row>
    <row r="3677" spans="1:7" x14ac:dyDescent="0.3">
      <c r="A3677">
        <v>1200</v>
      </c>
      <c r="B3677" t="s">
        <v>5130</v>
      </c>
      <c r="C3677">
        <v>49</v>
      </c>
      <c r="D3677" t="s">
        <v>7951</v>
      </c>
      <c r="E3677" t="s">
        <v>3923</v>
      </c>
      <c r="F3677" t="s">
        <v>1691</v>
      </c>
      <c r="G3677">
        <v>3</v>
      </c>
    </row>
    <row r="3678" spans="1:7" x14ac:dyDescent="0.3">
      <c r="A3678">
        <v>1217</v>
      </c>
      <c r="B3678" t="s">
        <v>5147</v>
      </c>
      <c r="C3678">
        <v>62</v>
      </c>
      <c r="D3678" t="s">
        <v>3922</v>
      </c>
      <c r="E3678" t="s">
        <v>3923</v>
      </c>
      <c r="F3678" t="s">
        <v>1691</v>
      </c>
      <c r="G3678">
        <v>3</v>
      </c>
    </row>
    <row r="3679" spans="1:7" x14ac:dyDescent="0.3">
      <c r="A3679">
        <v>1222</v>
      </c>
      <c r="B3679" t="s">
        <v>5152</v>
      </c>
      <c r="C3679">
        <v>18</v>
      </c>
      <c r="D3679" t="s">
        <v>3926</v>
      </c>
      <c r="E3679" t="s">
        <v>3923</v>
      </c>
      <c r="F3679" t="s">
        <v>1691</v>
      </c>
      <c r="G3679">
        <v>3</v>
      </c>
    </row>
    <row r="3680" spans="1:7" x14ac:dyDescent="0.3">
      <c r="A3680">
        <v>1239</v>
      </c>
      <c r="B3680" t="s">
        <v>5169</v>
      </c>
      <c r="C3680">
        <v>55</v>
      </c>
      <c r="D3680" t="s">
        <v>7951</v>
      </c>
      <c r="E3680" t="s">
        <v>3923</v>
      </c>
      <c r="F3680" t="s">
        <v>1691</v>
      </c>
      <c r="G3680">
        <v>3</v>
      </c>
    </row>
    <row r="3681" spans="1:7" x14ac:dyDescent="0.3">
      <c r="A3681">
        <v>1291</v>
      </c>
      <c r="B3681" t="s">
        <v>5221</v>
      </c>
      <c r="C3681">
        <v>67</v>
      </c>
      <c r="D3681" t="s">
        <v>3922</v>
      </c>
      <c r="E3681" t="s">
        <v>3923</v>
      </c>
      <c r="F3681" t="s">
        <v>1691</v>
      </c>
      <c r="G3681">
        <v>3</v>
      </c>
    </row>
    <row r="3682" spans="1:7" x14ac:dyDescent="0.3">
      <c r="A3682">
        <v>1415</v>
      </c>
      <c r="B3682" t="s">
        <v>5345</v>
      </c>
      <c r="C3682">
        <v>29</v>
      </c>
      <c r="D3682" t="s">
        <v>7952</v>
      </c>
      <c r="E3682" t="s">
        <v>3923</v>
      </c>
      <c r="F3682" t="s">
        <v>1691</v>
      </c>
      <c r="G3682">
        <v>3</v>
      </c>
    </row>
    <row r="3683" spans="1:7" x14ac:dyDescent="0.3">
      <c r="A3683">
        <v>1423</v>
      </c>
      <c r="B3683" t="s">
        <v>5353</v>
      </c>
      <c r="C3683">
        <v>44</v>
      </c>
      <c r="D3683" t="s">
        <v>7951</v>
      </c>
      <c r="E3683" t="s">
        <v>3923</v>
      </c>
      <c r="F3683" t="s">
        <v>1691</v>
      </c>
      <c r="G3683">
        <v>3</v>
      </c>
    </row>
    <row r="3684" spans="1:7" x14ac:dyDescent="0.3">
      <c r="A3684">
        <v>1431</v>
      </c>
      <c r="B3684" t="s">
        <v>5361</v>
      </c>
      <c r="C3684">
        <v>48</v>
      </c>
      <c r="D3684" t="s">
        <v>7951</v>
      </c>
      <c r="E3684" t="s">
        <v>3923</v>
      </c>
      <c r="F3684" t="s">
        <v>1691</v>
      </c>
      <c r="G3684">
        <v>3</v>
      </c>
    </row>
    <row r="3685" spans="1:7" x14ac:dyDescent="0.3">
      <c r="A3685">
        <v>1442</v>
      </c>
      <c r="B3685" t="s">
        <v>5372</v>
      </c>
      <c r="C3685">
        <v>34</v>
      </c>
      <c r="D3685" t="s">
        <v>7952</v>
      </c>
      <c r="E3685" t="s">
        <v>3923</v>
      </c>
      <c r="F3685" t="s">
        <v>1691</v>
      </c>
      <c r="G3685">
        <v>3</v>
      </c>
    </row>
    <row r="3686" spans="1:7" x14ac:dyDescent="0.3">
      <c r="A3686">
        <v>1467</v>
      </c>
      <c r="B3686" t="s">
        <v>5397</v>
      </c>
      <c r="C3686">
        <v>58</v>
      </c>
      <c r="D3686" t="s">
        <v>3922</v>
      </c>
      <c r="E3686" t="s">
        <v>3923</v>
      </c>
      <c r="F3686" t="s">
        <v>1691</v>
      </c>
      <c r="G3686">
        <v>3</v>
      </c>
    </row>
    <row r="3687" spans="1:7" x14ac:dyDescent="0.3">
      <c r="A3687">
        <v>1486</v>
      </c>
      <c r="B3687" t="s">
        <v>5416</v>
      </c>
      <c r="C3687">
        <v>22</v>
      </c>
      <c r="D3687" t="s">
        <v>3926</v>
      </c>
      <c r="E3687" t="s">
        <v>3923</v>
      </c>
      <c r="F3687" t="s">
        <v>1691</v>
      </c>
      <c r="G3687">
        <v>3</v>
      </c>
    </row>
    <row r="3688" spans="1:7" x14ac:dyDescent="0.3">
      <c r="A3688">
        <v>1493</v>
      </c>
      <c r="B3688" t="s">
        <v>5423</v>
      </c>
      <c r="C3688">
        <v>62</v>
      </c>
      <c r="D3688" t="s">
        <v>3922</v>
      </c>
      <c r="E3688" t="s">
        <v>3923</v>
      </c>
      <c r="F3688" t="s">
        <v>1691</v>
      </c>
      <c r="G3688">
        <v>3</v>
      </c>
    </row>
    <row r="3689" spans="1:7" x14ac:dyDescent="0.3">
      <c r="A3689">
        <v>1509</v>
      </c>
      <c r="B3689" t="s">
        <v>5439</v>
      </c>
      <c r="C3689">
        <v>35</v>
      </c>
      <c r="D3689" t="s">
        <v>7952</v>
      </c>
      <c r="E3689" t="s">
        <v>3923</v>
      </c>
      <c r="F3689" t="s">
        <v>1691</v>
      </c>
      <c r="G3689">
        <v>3</v>
      </c>
    </row>
    <row r="3690" spans="1:7" x14ac:dyDescent="0.3">
      <c r="A3690">
        <v>1561</v>
      </c>
      <c r="B3690" t="s">
        <v>5491</v>
      </c>
      <c r="C3690">
        <v>57</v>
      </c>
      <c r="D3690" t="s">
        <v>7951</v>
      </c>
      <c r="E3690" t="s">
        <v>3923</v>
      </c>
      <c r="F3690" t="s">
        <v>1691</v>
      </c>
      <c r="G3690">
        <v>3</v>
      </c>
    </row>
    <row r="3691" spans="1:7" x14ac:dyDescent="0.3">
      <c r="A3691">
        <v>1571</v>
      </c>
      <c r="B3691" t="s">
        <v>5501</v>
      </c>
      <c r="C3691">
        <v>30</v>
      </c>
      <c r="D3691" t="s">
        <v>7952</v>
      </c>
      <c r="E3691" t="s">
        <v>3923</v>
      </c>
      <c r="F3691" t="s">
        <v>1691</v>
      </c>
      <c r="G3691">
        <v>3</v>
      </c>
    </row>
    <row r="3692" spans="1:7" x14ac:dyDescent="0.3">
      <c r="A3692">
        <v>1589</v>
      </c>
      <c r="B3692" t="s">
        <v>5519</v>
      </c>
      <c r="C3692">
        <v>48</v>
      </c>
      <c r="D3692" t="s">
        <v>7951</v>
      </c>
      <c r="E3692" t="s">
        <v>3923</v>
      </c>
      <c r="F3692" t="s">
        <v>1691</v>
      </c>
      <c r="G3692">
        <v>3</v>
      </c>
    </row>
    <row r="3693" spans="1:7" x14ac:dyDescent="0.3">
      <c r="A3693">
        <v>1595</v>
      </c>
      <c r="B3693" t="s">
        <v>5525</v>
      </c>
      <c r="C3693">
        <v>40</v>
      </c>
      <c r="D3693" t="s">
        <v>7952</v>
      </c>
      <c r="E3693" t="s">
        <v>3923</v>
      </c>
      <c r="F3693" t="s">
        <v>1691</v>
      </c>
      <c r="G3693">
        <v>3</v>
      </c>
    </row>
    <row r="3694" spans="1:7" x14ac:dyDescent="0.3">
      <c r="A3694">
        <v>1610</v>
      </c>
      <c r="B3694" t="s">
        <v>5540</v>
      </c>
      <c r="C3694">
        <v>33</v>
      </c>
      <c r="D3694" t="s">
        <v>7952</v>
      </c>
      <c r="E3694" t="s">
        <v>3923</v>
      </c>
      <c r="F3694" t="s">
        <v>1691</v>
      </c>
      <c r="G3694">
        <v>3</v>
      </c>
    </row>
    <row r="3695" spans="1:7" x14ac:dyDescent="0.3">
      <c r="A3695">
        <v>1626</v>
      </c>
      <c r="B3695" t="s">
        <v>5556</v>
      </c>
      <c r="C3695">
        <v>34</v>
      </c>
      <c r="D3695" t="s">
        <v>7952</v>
      </c>
      <c r="E3695" t="s">
        <v>3923</v>
      </c>
      <c r="F3695" t="s">
        <v>1691</v>
      </c>
      <c r="G3695">
        <v>3</v>
      </c>
    </row>
    <row r="3696" spans="1:7" x14ac:dyDescent="0.3">
      <c r="A3696">
        <v>1650</v>
      </c>
      <c r="B3696" t="s">
        <v>5580</v>
      </c>
      <c r="C3696">
        <v>58</v>
      </c>
      <c r="D3696" t="s">
        <v>3922</v>
      </c>
      <c r="E3696" t="s">
        <v>3923</v>
      </c>
      <c r="F3696" t="s">
        <v>1691</v>
      </c>
      <c r="G3696">
        <v>3</v>
      </c>
    </row>
    <row r="3697" spans="1:7" x14ac:dyDescent="0.3">
      <c r="A3697">
        <v>1744</v>
      </c>
      <c r="B3697" t="s">
        <v>5674</v>
      </c>
      <c r="C3697">
        <v>23</v>
      </c>
      <c r="D3697" t="s">
        <v>3926</v>
      </c>
      <c r="E3697" t="s">
        <v>3923</v>
      </c>
      <c r="F3697" t="s">
        <v>1691</v>
      </c>
      <c r="G3697">
        <v>3</v>
      </c>
    </row>
    <row r="3698" spans="1:7" x14ac:dyDescent="0.3">
      <c r="A3698">
        <v>1878</v>
      </c>
      <c r="B3698" t="s">
        <v>5808</v>
      </c>
      <c r="C3698">
        <v>69</v>
      </c>
      <c r="D3698" t="s">
        <v>3922</v>
      </c>
      <c r="E3698" t="s">
        <v>3923</v>
      </c>
      <c r="F3698" t="s">
        <v>1691</v>
      </c>
      <c r="G3698">
        <v>3</v>
      </c>
    </row>
    <row r="3699" spans="1:7" x14ac:dyDescent="0.3">
      <c r="A3699">
        <v>1888</v>
      </c>
      <c r="B3699" t="s">
        <v>5818</v>
      </c>
      <c r="C3699">
        <v>64</v>
      </c>
      <c r="D3699" t="s">
        <v>3922</v>
      </c>
      <c r="E3699" t="s">
        <v>3923</v>
      </c>
      <c r="F3699" t="s">
        <v>1691</v>
      </c>
      <c r="G3699">
        <v>3</v>
      </c>
    </row>
    <row r="3700" spans="1:7" x14ac:dyDescent="0.3">
      <c r="A3700">
        <v>1896</v>
      </c>
      <c r="B3700" t="s">
        <v>5826</v>
      </c>
      <c r="C3700">
        <v>31</v>
      </c>
      <c r="D3700" t="s">
        <v>7952</v>
      </c>
      <c r="E3700" t="s">
        <v>3923</v>
      </c>
      <c r="F3700" t="s">
        <v>1691</v>
      </c>
      <c r="G3700">
        <v>3</v>
      </c>
    </row>
    <row r="3701" spans="1:7" x14ac:dyDescent="0.3">
      <c r="A3701">
        <v>1917</v>
      </c>
      <c r="B3701" t="s">
        <v>5847</v>
      </c>
      <c r="C3701">
        <v>26</v>
      </c>
      <c r="D3701" t="s">
        <v>7952</v>
      </c>
      <c r="E3701" t="s">
        <v>3923</v>
      </c>
      <c r="F3701" t="s">
        <v>1691</v>
      </c>
      <c r="G3701">
        <v>3</v>
      </c>
    </row>
    <row r="3702" spans="1:7" x14ac:dyDescent="0.3">
      <c r="A3702">
        <v>1954</v>
      </c>
      <c r="B3702" t="s">
        <v>5884</v>
      </c>
      <c r="C3702">
        <v>25</v>
      </c>
      <c r="D3702" t="s">
        <v>3926</v>
      </c>
      <c r="E3702" t="s">
        <v>3923</v>
      </c>
      <c r="F3702" t="s">
        <v>1691</v>
      </c>
      <c r="G3702">
        <v>3</v>
      </c>
    </row>
    <row r="3703" spans="1:7" x14ac:dyDescent="0.3">
      <c r="A3703">
        <v>1955</v>
      </c>
      <c r="B3703" t="s">
        <v>5885</v>
      </c>
      <c r="C3703">
        <v>26</v>
      </c>
      <c r="D3703" t="s">
        <v>7952</v>
      </c>
      <c r="E3703" t="s">
        <v>3923</v>
      </c>
      <c r="F3703" t="s">
        <v>1691</v>
      </c>
      <c r="G3703">
        <v>3</v>
      </c>
    </row>
    <row r="3704" spans="1:7" x14ac:dyDescent="0.3">
      <c r="A3704">
        <v>2011</v>
      </c>
      <c r="B3704" t="s">
        <v>5941</v>
      </c>
      <c r="C3704">
        <v>24</v>
      </c>
      <c r="D3704" t="s">
        <v>3926</v>
      </c>
      <c r="E3704" t="s">
        <v>3923</v>
      </c>
      <c r="F3704" t="s">
        <v>1691</v>
      </c>
      <c r="G3704">
        <v>3</v>
      </c>
    </row>
    <row r="3705" spans="1:7" x14ac:dyDescent="0.3">
      <c r="A3705">
        <v>2070</v>
      </c>
      <c r="B3705" t="s">
        <v>6000</v>
      </c>
      <c r="C3705">
        <v>36</v>
      </c>
      <c r="D3705" t="s">
        <v>7952</v>
      </c>
      <c r="E3705" t="s">
        <v>3923</v>
      </c>
      <c r="F3705" t="s">
        <v>1691</v>
      </c>
      <c r="G3705">
        <v>3</v>
      </c>
    </row>
    <row r="3706" spans="1:7" x14ac:dyDescent="0.3">
      <c r="A3706">
        <v>2242</v>
      </c>
      <c r="B3706" t="s">
        <v>6172</v>
      </c>
      <c r="C3706">
        <v>18</v>
      </c>
      <c r="D3706" t="s">
        <v>3926</v>
      </c>
      <c r="E3706" t="s">
        <v>3923</v>
      </c>
      <c r="F3706" t="s">
        <v>1691</v>
      </c>
      <c r="G3706">
        <v>3</v>
      </c>
    </row>
    <row r="3707" spans="1:7" x14ac:dyDescent="0.3">
      <c r="A3707">
        <v>2310</v>
      </c>
      <c r="B3707" t="s">
        <v>6240</v>
      </c>
      <c r="C3707">
        <v>70</v>
      </c>
      <c r="D3707" t="s">
        <v>3922</v>
      </c>
      <c r="E3707" t="s">
        <v>3923</v>
      </c>
      <c r="F3707" t="s">
        <v>1691</v>
      </c>
      <c r="G3707">
        <v>3</v>
      </c>
    </row>
    <row r="3708" spans="1:7" x14ac:dyDescent="0.3">
      <c r="A3708">
        <v>2579</v>
      </c>
      <c r="B3708" t="s">
        <v>6509</v>
      </c>
      <c r="C3708">
        <v>54</v>
      </c>
      <c r="D3708" t="s">
        <v>7951</v>
      </c>
      <c r="E3708" t="s">
        <v>3923</v>
      </c>
      <c r="F3708" t="s">
        <v>1691</v>
      </c>
      <c r="G3708">
        <v>3</v>
      </c>
    </row>
    <row r="3709" spans="1:7" x14ac:dyDescent="0.3">
      <c r="A3709">
        <v>2596</v>
      </c>
      <c r="B3709" t="s">
        <v>6526</v>
      </c>
      <c r="C3709">
        <v>29</v>
      </c>
      <c r="D3709" t="s">
        <v>7952</v>
      </c>
      <c r="E3709" t="s">
        <v>3923</v>
      </c>
      <c r="F3709" t="s">
        <v>1691</v>
      </c>
      <c r="G3709">
        <v>3</v>
      </c>
    </row>
    <row r="3710" spans="1:7" x14ac:dyDescent="0.3">
      <c r="A3710">
        <v>2632</v>
      </c>
      <c r="B3710" t="s">
        <v>6562</v>
      </c>
      <c r="C3710">
        <v>53</v>
      </c>
      <c r="D3710" t="s">
        <v>7951</v>
      </c>
      <c r="E3710" t="s">
        <v>3923</v>
      </c>
      <c r="F3710" t="s">
        <v>1691</v>
      </c>
      <c r="G3710">
        <v>3</v>
      </c>
    </row>
    <row r="3711" spans="1:7" x14ac:dyDescent="0.3">
      <c r="A3711">
        <v>2677</v>
      </c>
      <c r="B3711" t="s">
        <v>6608</v>
      </c>
      <c r="C3711">
        <v>43</v>
      </c>
      <c r="D3711" t="s">
        <v>7951</v>
      </c>
      <c r="E3711" t="s">
        <v>6584</v>
      </c>
      <c r="F3711" t="s">
        <v>1691</v>
      </c>
      <c r="G3711">
        <v>3</v>
      </c>
    </row>
    <row r="3712" spans="1:7" x14ac:dyDescent="0.3">
      <c r="A3712">
        <v>2711</v>
      </c>
      <c r="B3712" t="s">
        <v>6642</v>
      </c>
      <c r="C3712">
        <v>69</v>
      </c>
      <c r="D3712" t="s">
        <v>3922</v>
      </c>
      <c r="E3712" t="s">
        <v>6584</v>
      </c>
      <c r="F3712" t="s">
        <v>1691</v>
      </c>
      <c r="G3712">
        <v>3</v>
      </c>
    </row>
    <row r="3713" spans="1:7" x14ac:dyDescent="0.3">
      <c r="A3713">
        <v>2724</v>
      </c>
      <c r="B3713" t="s">
        <v>6655</v>
      </c>
      <c r="C3713">
        <v>54</v>
      </c>
      <c r="D3713" t="s">
        <v>7951</v>
      </c>
      <c r="E3713" t="s">
        <v>6584</v>
      </c>
      <c r="F3713" t="s">
        <v>1691</v>
      </c>
      <c r="G3713">
        <v>3</v>
      </c>
    </row>
    <row r="3714" spans="1:7" x14ac:dyDescent="0.3">
      <c r="A3714">
        <v>2762</v>
      </c>
      <c r="B3714" t="s">
        <v>6693</v>
      </c>
      <c r="C3714">
        <v>31</v>
      </c>
      <c r="D3714" t="s">
        <v>7952</v>
      </c>
      <c r="E3714" t="s">
        <v>6584</v>
      </c>
      <c r="F3714" t="s">
        <v>1691</v>
      </c>
      <c r="G3714">
        <v>3</v>
      </c>
    </row>
    <row r="3715" spans="1:7" x14ac:dyDescent="0.3">
      <c r="A3715">
        <v>2848</v>
      </c>
      <c r="B3715" t="s">
        <v>6779</v>
      </c>
      <c r="C3715">
        <v>68</v>
      </c>
      <c r="D3715" t="s">
        <v>3922</v>
      </c>
      <c r="E3715" t="s">
        <v>6584</v>
      </c>
      <c r="F3715" t="s">
        <v>1691</v>
      </c>
      <c r="G3715">
        <v>3</v>
      </c>
    </row>
    <row r="3716" spans="1:7" x14ac:dyDescent="0.3">
      <c r="A3716">
        <v>2921</v>
      </c>
      <c r="B3716" t="s">
        <v>6852</v>
      </c>
      <c r="C3716">
        <v>33</v>
      </c>
      <c r="D3716" t="s">
        <v>7952</v>
      </c>
      <c r="E3716" t="s">
        <v>6584</v>
      </c>
      <c r="F3716" t="s">
        <v>1691</v>
      </c>
      <c r="G3716">
        <v>3</v>
      </c>
    </row>
    <row r="3717" spans="1:7" x14ac:dyDescent="0.3">
      <c r="A3717">
        <v>2933</v>
      </c>
      <c r="B3717" t="s">
        <v>6864</v>
      </c>
      <c r="C3717">
        <v>65</v>
      </c>
      <c r="D3717" t="s">
        <v>3922</v>
      </c>
      <c r="E3717" t="s">
        <v>6584</v>
      </c>
      <c r="F3717" t="s">
        <v>1691</v>
      </c>
      <c r="G3717">
        <v>3</v>
      </c>
    </row>
    <row r="3718" spans="1:7" x14ac:dyDescent="0.3">
      <c r="A3718">
        <v>2974</v>
      </c>
      <c r="B3718" t="s">
        <v>6905</v>
      </c>
      <c r="C3718">
        <v>25</v>
      </c>
      <c r="D3718" t="s">
        <v>3926</v>
      </c>
      <c r="E3718" t="s">
        <v>6584</v>
      </c>
      <c r="F3718" t="s">
        <v>1691</v>
      </c>
      <c r="G3718">
        <v>3</v>
      </c>
    </row>
    <row r="3719" spans="1:7" x14ac:dyDescent="0.3">
      <c r="A3719">
        <v>3048</v>
      </c>
      <c r="B3719" t="s">
        <v>6979</v>
      </c>
      <c r="C3719">
        <v>21</v>
      </c>
      <c r="D3719" t="s">
        <v>3926</v>
      </c>
      <c r="E3719" t="s">
        <v>6584</v>
      </c>
      <c r="F3719" t="s">
        <v>1691</v>
      </c>
      <c r="G3719">
        <v>3</v>
      </c>
    </row>
    <row r="3720" spans="1:7" x14ac:dyDescent="0.3">
      <c r="A3720">
        <v>3059</v>
      </c>
      <c r="B3720" t="s">
        <v>6990</v>
      </c>
      <c r="C3720">
        <v>41</v>
      </c>
      <c r="D3720" t="s">
        <v>7952</v>
      </c>
      <c r="E3720" t="s">
        <v>6584</v>
      </c>
      <c r="F3720" t="s">
        <v>1691</v>
      </c>
      <c r="G3720">
        <v>3</v>
      </c>
    </row>
    <row r="3721" spans="1:7" x14ac:dyDescent="0.3">
      <c r="A3721">
        <v>3101</v>
      </c>
      <c r="B3721" t="s">
        <v>7032</v>
      </c>
      <c r="C3721">
        <v>50</v>
      </c>
      <c r="D3721" t="s">
        <v>7951</v>
      </c>
      <c r="E3721" t="s">
        <v>6584</v>
      </c>
      <c r="F3721" t="s">
        <v>1691</v>
      </c>
      <c r="G3721">
        <v>3</v>
      </c>
    </row>
    <row r="3722" spans="1:7" x14ac:dyDescent="0.3">
      <c r="A3722">
        <v>3126</v>
      </c>
      <c r="B3722" t="s">
        <v>7057</v>
      </c>
      <c r="C3722">
        <v>33</v>
      </c>
      <c r="D3722" t="s">
        <v>7952</v>
      </c>
      <c r="E3722" t="s">
        <v>6584</v>
      </c>
      <c r="F3722" t="s">
        <v>1691</v>
      </c>
      <c r="G3722">
        <v>3</v>
      </c>
    </row>
    <row r="3723" spans="1:7" x14ac:dyDescent="0.3">
      <c r="A3723">
        <v>3170</v>
      </c>
      <c r="B3723" t="s">
        <v>7101</v>
      </c>
      <c r="C3723">
        <v>35</v>
      </c>
      <c r="D3723" t="s">
        <v>7952</v>
      </c>
      <c r="E3723" t="s">
        <v>6584</v>
      </c>
      <c r="F3723" t="s">
        <v>1691</v>
      </c>
      <c r="G3723">
        <v>3</v>
      </c>
    </row>
    <row r="3724" spans="1:7" x14ac:dyDescent="0.3">
      <c r="A3724">
        <v>3278</v>
      </c>
      <c r="B3724" t="s">
        <v>7209</v>
      </c>
      <c r="C3724">
        <v>59</v>
      </c>
      <c r="D3724" t="s">
        <v>3922</v>
      </c>
      <c r="E3724" t="s">
        <v>6584</v>
      </c>
      <c r="F3724" t="s">
        <v>1691</v>
      </c>
      <c r="G3724">
        <v>3</v>
      </c>
    </row>
    <row r="3725" spans="1:7" x14ac:dyDescent="0.3">
      <c r="A3725">
        <v>3322</v>
      </c>
      <c r="B3725" t="s">
        <v>7253</v>
      </c>
      <c r="C3725">
        <v>32</v>
      </c>
      <c r="D3725" t="s">
        <v>7952</v>
      </c>
      <c r="E3725" t="s">
        <v>6584</v>
      </c>
      <c r="F3725" t="s">
        <v>1691</v>
      </c>
      <c r="G3725">
        <v>3</v>
      </c>
    </row>
    <row r="3726" spans="1:7" x14ac:dyDescent="0.3">
      <c r="A3726">
        <v>3334</v>
      </c>
      <c r="B3726" t="s">
        <v>7265</v>
      </c>
      <c r="C3726">
        <v>55</v>
      </c>
      <c r="D3726" t="s">
        <v>7951</v>
      </c>
      <c r="E3726" t="s">
        <v>6584</v>
      </c>
      <c r="F3726" t="s">
        <v>1691</v>
      </c>
      <c r="G3726">
        <v>3</v>
      </c>
    </row>
    <row r="3727" spans="1:7" x14ac:dyDescent="0.3">
      <c r="A3727">
        <v>3346</v>
      </c>
      <c r="B3727" t="s">
        <v>7277</v>
      </c>
      <c r="C3727">
        <v>28</v>
      </c>
      <c r="D3727" t="s">
        <v>7952</v>
      </c>
      <c r="E3727" t="s">
        <v>6584</v>
      </c>
      <c r="F3727" t="s">
        <v>1691</v>
      </c>
      <c r="G3727">
        <v>3</v>
      </c>
    </row>
    <row r="3728" spans="1:7" x14ac:dyDescent="0.3">
      <c r="A3728">
        <v>3356</v>
      </c>
      <c r="B3728" t="s">
        <v>7287</v>
      </c>
      <c r="C3728">
        <v>40</v>
      </c>
      <c r="D3728" t="s">
        <v>7952</v>
      </c>
      <c r="E3728" t="s">
        <v>6584</v>
      </c>
      <c r="F3728" t="s">
        <v>1691</v>
      </c>
      <c r="G3728">
        <v>3</v>
      </c>
    </row>
    <row r="3729" spans="1:7" x14ac:dyDescent="0.3">
      <c r="A3729">
        <v>3410</v>
      </c>
      <c r="B3729" t="s">
        <v>7341</v>
      </c>
      <c r="C3729">
        <v>24</v>
      </c>
      <c r="D3729" t="s">
        <v>3926</v>
      </c>
      <c r="E3729" t="s">
        <v>6584</v>
      </c>
      <c r="F3729" t="s">
        <v>1691</v>
      </c>
      <c r="G3729">
        <v>3</v>
      </c>
    </row>
    <row r="3730" spans="1:7" x14ac:dyDescent="0.3">
      <c r="A3730">
        <v>3415</v>
      </c>
      <c r="B3730" t="s">
        <v>7346</v>
      </c>
      <c r="C3730">
        <v>27</v>
      </c>
      <c r="D3730" t="s">
        <v>7952</v>
      </c>
      <c r="E3730" t="s">
        <v>6584</v>
      </c>
      <c r="F3730" t="s">
        <v>1691</v>
      </c>
      <c r="G3730">
        <v>3</v>
      </c>
    </row>
    <row r="3731" spans="1:7" x14ac:dyDescent="0.3">
      <c r="A3731">
        <v>3426</v>
      </c>
      <c r="B3731" t="s">
        <v>7357</v>
      </c>
      <c r="C3731">
        <v>38</v>
      </c>
      <c r="D3731" t="s">
        <v>7952</v>
      </c>
      <c r="E3731" t="s">
        <v>6584</v>
      </c>
      <c r="F3731" t="s">
        <v>1691</v>
      </c>
      <c r="G3731">
        <v>3</v>
      </c>
    </row>
    <row r="3732" spans="1:7" x14ac:dyDescent="0.3">
      <c r="A3732">
        <v>3446</v>
      </c>
      <c r="B3732" t="s">
        <v>7377</v>
      </c>
      <c r="C3732">
        <v>42</v>
      </c>
      <c r="D3732" t="s">
        <v>7951</v>
      </c>
      <c r="E3732" t="s">
        <v>6584</v>
      </c>
      <c r="F3732" t="s">
        <v>1691</v>
      </c>
      <c r="G3732">
        <v>3</v>
      </c>
    </row>
    <row r="3733" spans="1:7" x14ac:dyDescent="0.3">
      <c r="A3733">
        <v>3448</v>
      </c>
      <c r="B3733" t="s">
        <v>7379</v>
      </c>
      <c r="C3733">
        <v>62</v>
      </c>
      <c r="D3733" t="s">
        <v>3922</v>
      </c>
      <c r="E3733" t="s">
        <v>6584</v>
      </c>
      <c r="F3733" t="s">
        <v>1691</v>
      </c>
      <c r="G3733">
        <v>3</v>
      </c>
    </row>
    <row r="3734" spans="1:7" x14ac:dyDescent="0.3">
      <c r="A3734">
        <v>3453</v>
      </c>
      <c r="B3734" t="s">
        <v>7384</v>
      </c>
      <c r="C3734">
        <v>26</v>
      </c>
      <c r="D3734" t="s">
        <v>7952</v>
      </c>
      <c r="E3734" t="s">
        <v>6584</v>
      </c>
      <c r="F3734" t="s">
        <v>1691</v>
      </c>
      <c r="G3734">
        <v>3</v>
      </c>
    </row>
    <row r="3735" spans="1:7" x14ac:dyDescent="0.3">
      <c r="A3735">
        <v>3553</v>
      </c>
      <c r="B3735" t="s">
        <v>7484</v>
      </c>
      <c r="C3735">
        <v>22</v>
      </c>
      <c r="D3735" t="s">
        <v>3926</v>
      </c>
      <c r="E3735" t="s">
        <v>6584</v>
      </c>
      <c r="F3735" t="s">
        <v>1691</v>
      </c>
      <c r="G3735">
        <v>3</v>
      </c>
    </row>
    <row r="3736" spans="1:7" x14ac:dyDescent="0.3">
      <c r="A3736">
        <v>3581</v>
      </c>
      <c r="B3736" t="s">
        <v>7512</v>
      </c>
      <c r="C3736">
        <v>51</v>
      </c>
      <c r="D3736" t="s">
        <v>7951</v>
      </c>
      <c r="E3736" t="s">
        <v>6584</v>
      </c>
      <c r="F3736" t="s">
        <v>1691</v>
      </c>
      <c r="G3736">
        <v>3</v>
      </c>
    </row>
    <row r="3737" spans="1:7" x14ac:dyDescent="0.3">
      <c r="A3737">
        <v>3602</v>
      </c>
      <c r="B3737" t="s">
        <v>7533</v>
      </c>
      <c r="C3737">
        <v>34</v>
      </c>
      <c r="D3737" t="s">
        <v>7952</v>
      </c>
      <c r="E3737" t="s">
        <v>6584</v>
      </c>
      <c r="F3737" t="s">
        <v>1691</v>
      </c>
      <c r="G3737">
        <v>3</v>
      </c>
    </row>
    <row r="3738" spans="1:7" x14ac:dyDescent="0.3">
      <c r="A3738">
        <v>3633</v>
      </c>
      <c r="B3738" t="s">
        <v>7564</v>
      </c>
      <c r="C3738">
        <v>27</v>
      </c>
      <c r="D3738" t="s">
        <v>7952</v>
      </c>
      <c r="E3738" t="s">
        <v>6584</v>
      </c>
      <c r="F3738" t="s">
        <v>1691</v>
      </c>
      <c r="G3738">
        <v>3</v>
      </c>
    </row>
    <row r="3739" spans="1:7" x14ac:dyDescent="0.3">
      <c r="A3739">
        <v>3651</v>
      </c>
      <c r="B3739" t="s">
        <v>7582</v>
      </c>
      <c r="C3739">
        <v>51</v>
      </c>
      <c r="D3739" t="s">
        <v>7951</v>
      </c>
      <c r="E3739" t="s">
        <v>6584</v>
      </c>
      <c r="F3739" t="s">
        <v>1691</v>
      </c>
      <c r="G3739">
        <v>3</v>
      </c>
    </row>
    <row r="3740" spans="1:7" x14ac:dyDescent="0.3">
      <c r="A3740">
        <v>3676</v>
      </c>
      <c r="B3740" t="s">
        <v>7607</v>
      </c>
      <c r="C3740">
        <v>70</v>
      </c>
      <c r="D3740" t="s">
        <v>3922</v>
      </c>
      <c r="E3740" t="s">
        <v>6584</v>
      </c>
      <c r="F3740" t="s">
        <v>1691</v>
      </c>
      <c r="G3740">
        <v>3</v>
      </c>
    </row>
    <row r="3741" spans="1:7" x14ac:dyDescent="0.3">
      <c r="A3741">
        <v>3731</v>
      </c>
      <c r="B3741" t="s">
        <v>7662</v>
      </c>
      <c r="C3741">
        <v>46</v>
      </c>
      <c r="D3741" t="s">
        <v>7951</v>
      </c>
      <c r="E3741" t="s">
        <v>6584</v>
      </c>
      <c r="F3741" t="s">
        <v>1691</v>
      </c>
      <c r="G3741">
        <v>3</v>
      </c>
    </row>
    <row r="3742" spans="1:7" x14ac:dyDescent="0.3">
      <c r="A3742">
        <v>3749</v>
      </c>
      <c r="B3742" t="s">
        <v>7680</v>
      </c>
      <c r="C3742">
        <v>34</v>
      </c>
      <c r="D3742" t="s">
        <v>7952</v>
      </c>
      <c r="E3742" t="s">
        <v>6584</v>
      </c>
      <c r="F3742" t="s">
        <v>1691</v>
      </c>
      <c r="G3742">
        <v>3</v>
      </c>
    </row>
    <row r="3743" spans="1:7" x14ac:dyDescent="0.3">
      <c r="A3743">
        <v>3762</v>
      </c>
      <c r="B3743" t="s">
        <v>7693</v>
      </c>
      <c r="C3743">
        <v>60</v>
      </c>
      <c r="D3743" t="s">
        <v>3922</v>
      </c>
      <c r="E3743" t="s">
        <v>6584</v>
      </c>
      <c r="F3743" t="s">
        <v>1691</v>
      </c>
      <c r="G3743">
        <v>3</v>
      </c>
    </row>
    <row r="3744" spans="1:7" x14ac:dyDescent="0.3">
      <c r="A3744">
        <v>3796</v>
      </c>
      <c r="B3744" t="s">
        <v>7727</v>
      </c>
      <c r="C3744">
        <v>45</v>
      </c>
      <c r="D3744" t="s">
        <v>7951</v>
      </c>
      <c r="E3744" t="s">
        <v>6584</v>
      </c>
      <c r="F3744" t="s">
        <v>1691</v>
      </c>
      <c r="G3744">
        <v>3</v>
      </c>
    </row>
    <row r="3745" spans="1:7" x14ac:dyDescent="0.3">
      <c r="A3745">
        <v>3873</v>
      </c>
      <c r="B3745" t="s">
        <v>7804</v>
      </c>
      <c r="C3745">
        <v>41</v>
      </c>
      <c r="D3745" t="s">
        <v>7952</v>
      </c>
      <c r="E3745" t="s">
        <v>6584</v>
      </c>
      <c r="F3745" t="s">
        <v>1691</v>
      </c>
      <c r="G3745">
        <v>3</v>
      </c>
    </row>
    <row r="3746" spans="1:7" x14ac:dyDescent="0.3">
      <c r="A3746">
        <v>3885</v>
      </c>
      <c r="B3746" t="s">
        <v>7816</v>
      </c>
      <c r="C3746">
        <v>47</v>
      </c>
      <c r="D3746" t="s">
        <v>7951</v>
      </c>
      <c r="E3746" t="s">
        <v>6584</v>
      </c>
      <c r="F3746" t="s">
        <v>1691</v>
      </c>
      <c r="G3746">
        <v>3</v>
      </c>
    </row>
    <row r="3747" spans="1:7" x14ac:dyDescent="0.3">
      <c r="A3747">
        <v>2</v>
      </c>
      <c r="B3747" t="s">
        <v>3925</v>
      </c>
      <c r="C3747">
        <v>19</v>
      </c>
      <c r="D3747" t="s">
        <v>3926</v>
      </c>
      <c r="E3747" t="s">
        <v>3923</v>
      </c>
      <c r="F3747" t="s">
        <v>7</v>
      </c>
      <c r="G3747">
        <v>2</v>
      </c>
    </row>
    <row r="3748" spans="1:7" x14ac:dyDescent="0.3">
      <c r="A3748">
        <v>86</v>
      </c>
      <c r="B3748" t="s">
        <v>4016</v>
      </c>
      <c r="C3748">
        <v>53</v>
      </c>
      <c r="D3748" t="s">
        <v>7951</v>
      </c>
      <c r="E3748" t="s">
        <v>3923</v>
      </c>
      <c r="F3748" t="s">
        <v>7</v>
      </c>
      <c r="G3748">
        <v>2</v>
      </c>
    </row>
    <row r="3749" spans="1:7" x14ac:dyDescent="0.3">
      <c r="A3749">
        <v>176</v>
      </c>
      <c r="B3749" t="s">
        <v>4106</v>
      </c>
      <c r="C3749">
        <v>53</v>
      </c>
      <c r="D3749" t="s">
        <v>7951</v>
      </c>
      <c r="E3749" t="s">
        <v>3923</v>
      </c>
      <c r="F3749" t="s">
        <v>7</v>
      </c>
      <c r="G3749">
        <v>2</v>
      </c>
    </row>
    <row r="3750" spans="1:7" x14ac:dyDescent="0.3">
      <c r="A3750">
        <v>377</v>
      </c>
      <c r="B3750" t="s">
        <v>4307</v>
      </c>
      <c r="C3750">
        <v>51</v>
      </c>
      <c r="D3750" t="s">
        <v>7951</v>
      </c>
      <c r="E3750" t="s">
        <v>3923</v>
      </c>
      <c r="F3750" t="s">
        <v>7</v>
      </c>
      <c r="G3750">
        <v>2</v>
      </c>
    </row>
    <row r="3751" spans="1:7" x14ac:dyDescent="0.3">
      <c r="A3751">
        <v>396</v>
      </c>
      <c r="B3751" t="s">
        <v>4326</v>
      </c>
      <c r="C3751">
        <v>37</v>
      </c>
      <c r="D3751" t="s">
        <v>7952</v>
      </c>
      <c r="E3751" t="s">
        <v>3923</v>
      </c>
      <c r="F3751" t="s">
        <v>7</v>
      </c>
      <c r="G3751">
        <v>2</v>
      </c>
    </row>
    <row r="3752" spans="1:7" x14ac:dyDescent="0.3">
      <c r="A3752">
        <v>429</v>
      </c>
      <c r="B3752" t="s">
        <v>4359</v>
      </c>
      <c r="C3752">
        <v>21</v>
      </c>
      <c r="D3752" t="s">
        <v>3926</v>
      </c>
      <c r="E3752" t="s">
        <v>3923</v>
      </c>
      <c r="F3752" t="s">
        <v>7</v>
      </c>
      <c r="G3752">
        <v>2</v>
      </c>
    </row>
    <row r="3753" spans="1:7" x14ac:dyDescent="0.3">
      <c r="A3753">
        <v>477</v>
      </c>
      <c r="B3753" t="s">
        <v>4407</v>
      </c>
      <c r="C3753">
        <v>21</v>
      </c>
      <c r="D3753" t="s">
        <v>3926</v>
      </c>
      <c r="E3753" t="s">
        <v>3923</v>
      </c>
      <c r="F3753" t="s">
        <v>7</v>
      </c>
      <c r="G3753">
        <v>2</v>
      </c>
    </row>
    <row r="3754" spans="1:7" x14ac:dyDescent="0.3">
      <c r="A3754">
        <v>513</v>
      </c>
      <c r="B3754" t="s">
        <v>4443</v>
      </c>
      <c r="C3754">
        <v>19</v>
      </c>
      <c r="D3754" t="s">
        <v>3926</v>
      </c>
      <c r="E3754" t="s">
        <v>3923</v>
      </c>
      <c r="F3754" t="s">
        <v>7</v>
      </c>
      <c r="G3754">
        <v>2</v>
      </c>
    </row>
    <row r="3755" spans="1:7" x14ac:dyDescent="0.3">
      <c r="A3755">
        <v>583</v>
      </c>
      <c r="B3755" t="s">
        <v>4513</v>
      </c>
      <c r="C3755">
        <v>40</v>
      </c>
      <c r="D3755" t="s">
        <v>7952</v>
      </c>
      <c r="E3755" t="s">
        <v>3923</v>
      </c>
      <c r="F3755" t="s">
        <v>7</v>
      </c>
      <c r="G3755">
        <v>2</v>
      </c>
    </row>
    <row r="3756" spans="1:7" x14ac:dyDescent="0.3">
      <c r="A3756">
        <v>618</v>
      </c>
      <c r="B3756" t="s">
        <v>4548</v>
      </c>
      <c r="C3756">
        <v>50</v>
      </c>
      <c r="D3756" t="s">
        <v>7951</v>
      </c>
      <c r="E3756" t="s">
        <v>3923</v>
      </c>
      <c r="F3756" t="s">
        <v>7</v>
      </c>
      <c r="G3756">
        <v>2</v>
      </c>
    </row>
    <row r="3757" spans="1:7" x14ac:dyDescent="0.3">
      <c r="A3757">
        <v>803</v>
      </c>
      <c r="B3757" t="s">
        <v>4733</v>
      </c>
      <c r="C3757">
        <v>38</v>
      </c>
      <c r="D3757" t="s">
        <v>7952</v>
      </c>
      <c r="E3757" t="s">
        <v>3923</v>
      </c>
      <c r="F3757" t="s">
        <v>7</v>
      </c>
      <c r="G3757">
        <v>2</v>
      </c>
    </row>
    <row r="3758" spans="1:7" x14ac:dyDescent="0.3">
      <c r="A3758">
        <v>869</v>
      </c>
      <c r="B3758" t="s">
        <v>4799</v>
      </c>
      <c r="C3758">
        <v>40</v>
      </c>
      <c r="D3758" t="s">
        <v>7952</v>
      </c>
      <c r="E3758" t="s">
        <v>3923</v>
      </c>
      <c r="F3758" t="s">
        <v>7</v>
      </c>
      <c r="G3758">
        <v>2</v>
      </c>
    </row>
    <row r="3759" spans="1:7" x14ac:dyDescent="0.3">
      <c r="A3759">
        <v>912</v>
      </c>
      <c r="B3759" t="s">
        <v>4842</v>
      </c>
      <c r="C3759">
        <v>53</v>
      </c>
      <c r="D3759" t="s">
        <v>7951</v>
      </c>
      <c r="E3759" t="s">
        <v>3923</v>
      </c>
      <c r="F3759" t="s">
        <v>7</v>
      </c>
      <c r="G3759">
        <v>2</v>
      </c>
    </row>
    <row r="3760" spans="1:7" x14ac:dyDescent="0.3">
      <c r="A3760">
        <v>936</v>
      </c>
      <c r="B3760" t="s">
        <v>4866</v>
      </c>
      <c r="C3760">
        <v>58</v>
      </c>
      <c r="D3760" t="s">
        <v>3922</v>
      </c>
      <c r="E3760" t="s">
        <v>3923</v>
      </c>
      <c r="F3760" t="s">
        <v>7</v>
      </c>
      <c r="G3760">
        <v>2</v>
      </c>
    </row>
    <row r="3761" spans="1:7" x14ac:dyDescent="0.3">
      <c r="A3761">
        <v>976</v>
      </c>
      <c r="B3761" t="s">
        <v>4906</v>
      </c>
      <c r="C3761">
        <v>58</v>
      </c>
      <c r="D3761" t="s">
        <v>3922</v>
      </c>
      <c r="E3761" t="s">
        <v>3923</v>
      </c>
      <c r="F3761" t="s">
        <v>7</v>
      </c>
      <c r="G3761">
        <v>2</v>
      </c>
    </row>
    <row r="3762" spans="1:7" x14ac:dyDescent="0.3">
      <c r="A3762">
        <v>990</v>
      </c>
      <c r="B3762" t="s">
        <v>4920</v>
      </c>
      <c r="C3762">
        <v>70</v>
      </c>
      <c r="D3762" t="s">
        <v>3922</v>
      </c>
      <c r="E3762" t="s">
        <v>3923</v>
      </c>
      <c r="F3762" t="s">
        <v>7</v>
      </c>
      <c r="G3762">
        <v>2</v>
      </c>
    </row>
    <row r="3763" spans="1:7" x14ac:dyDescent="0.3">
      <c r="A3763">
        <v>1008</v>
      </c>
      <c r="B3763" t="s">
        <v>4938</v>
      </c>
      <c r="C3763">
        <v>58</v>
      </c>
      <c r="D3763" t="s">
        <v>3922</v>
      </c>
      <c r="E3763" t="s">
        <v>3923</v>
      </c>
      <c r="F3763" t="s">
        <v>7</v>
      </c>
      <c r="G3763">
        <v>2</v>
      </c>
    </row>
    <row r="3764" spans="1:7" x14ac:dyDescent="0.3">
      <c r="A3764">
        <v>1089</v>
      </c>
      <c r="B3764" t="s">
        <v>5019</v>
      </c>
      <c r="C3764">
        <v>49</v>
      </c>
      <c r="D3764" t="s">
        <v>7951</v>
      </c>
      <c r="E3764" t="s">
        <v>3923</v>
      </c>
      <c r="F3764" t="s">
        <v>1691</v>
      </c>
      <c r="G3764">
        <v>2</v>
      </c>
    </row>
    <row r="3765" spans="1:7" x14ac:dyDescent="0.3">
      <c r="A3765">
        <v>1101</v>
      </c>
      <c r="B3765" t="s">
        <v>5031</v>
      </c>
      <c r="C3765">
        <v>50</v>
      </c>
      <c r="D3765" t="s">
        <v>7951</v>
      </c>
      <c r="E3765" t="s">
        <v>3923</v>
      </c>
      <c r="F3765" t="s">
        <v>1691</v>
      </c>
      <c r="G3765">
        <v>2</v>
      </c>
    </row>
    <row r="3766" spans="1:7" x14ac:dyDescent="0.3">
      <c r="A3766">
        <v>1110</v>
      </c>
      <c r="B3766" t="s">
        <v>5040</v>
      </c>
      <c r="C3766">
        <v>66</v>
      </c>
      <c r="D3766" t="s">
        <v>3922</v>
      </c>
      <c r="E3766" t="s">
        <v>3923</v>
      </c>
      <c r="F3766" t="s">
        <v>1691</v>
      </c>
      <c r="G3766">
        <v>2</v>
      </c>
    </row>
    <row r="3767" spans="1:7" x14ac:dyDescent="0.3">
      <c r="A3767">
        <v>1135</v>
      </c>
      <c r="B3767" t="s">
        <v>5065</v>
      </c>
      <c r="C3767">
        <v>62</v>
      </c>
      <c r="D3767" t="s">
        <v>3922</v>
      </c>
      <c r="E3767" t="s">
        <v>3923</v>
      </c>
      <c r="F3767" t="s">
        <v>1691</v>
      </c>
      <c r="G3767">
        <v>2</v>
      </c>
    </row>
    <row r="3768" spans="1:7" x14ac:dyDescent="0.3">
      <c r="A3768">
        <v>1235</v>
      </c>
      <c r="B3768" t="s">
        <v>5165</v>
      </c>
      <c r="C3768">
        <v>38</v>
      </c>
      <c r="D3768" t="s">
        <v>7952</v>
      </c>
      <c r="E3768" t="s">
        <v>3923</v>
      </c>
      <c r="F3768" t="s">
        <v>1691</v>
      </c>
      <c r="G3768">
        <v>2</v>
      </c>
    </row>
    <row r="3769" spans="1:7" x14ac:dyDescent="0.3">
      <c r="A3769">
        <v>1245</v>
      </c>
      <c r="B3769" t="s">
        <v>5175</v>
      </c>
      <c r="C3769">
        <v>70</v>
      </c>
      <c r="D3769" t="s">
        <v>3922</v>
      </c>
      <c r="E3769" t="s">
        <v>3923</v>
      </c>
      <c r="F3769" t="s">
        <v>1691</v>
      </c>
      <c r="G3769">
        <v>2</v>
      </c>
    </row>
    <row r="3770" spans="1:7" x14ac:dyDescent="0.3">
      <c r="A3770">
        <v>1255</v>
      </c>
      <c r="B3770" t="s">
        <v>5185</v>
      </c>
      <c r="C3770">
        <v>54</v>
      </c>
      <c r="D3770" t="s">
        <v>7951</v>
      </c>
      <c r="E3770" t="s">
        <v>3923</v>
      </c>
      <c r="F3770" t="s">
        <v>1691</v>
      </c>
      <c r="G3770">
        <v>2</v>
      </c>
    </row>
    <row r="3771" spans="1:7" x14ac:dyDescent="0.3">
      <c r="A3771">
        <v>1262</v>
      </c>
      <c r="B3771" t="s">
        <v>5192</v>
      </c>
      <c r="C3771">
        <v>20</v>
      </c>
      <c r="D3771" t="s">
        <v>3926</v>
      </c>
      <c r="E3771" t="s">
        <v>3923</v>
      </c>
      <c r="F3771" t="s">
        <v>1691</v>
      </c>
      <c r="G3771">
        <v>2</v>
      </c>
    </row>
    <row r="3772" spans="1:7" x14ac:dyDescent="0.3">
      <c r="A3772">
        <v>1306</v>
      </c>
      <c r="B3772" t="s">
        <v>5236</v>
      </c>
      <c r="C3772">
        <v>31</v>
      </c>
      <c r="D3772" t="s">
        <v>7952</v>
      </c>
      <c r="E3772" t="s">
        <v>3923</v>
      </c>
      <c r="F3772" t="s">
        <v>1691</v>
      </c>
      <c r="G3772">
        <v>2</v>
      </c>
    </row>
    <row r="3773" spans="1:7" x14ac:dyDescent="0.3">
      <c r="A3773">
        <v>1369</v>
      </c>
      <c r="B3773" t="s">
        <v>5299</v>
      </c>
      <c r="C3773">
        <v>21</v>
      </c>
      <c r="D3773" t="s">
        <v>3926</v>
      </c>
      <c r="E3773" t="s">
        <v>3923</v>
      </c>
      <c r="F3773" t="s">
        <v>1691</v>
      </c>
      <c r="G3773">
        <v>2</v>
      </c>
    </row>
    <row r="3774" spans="1:7" x14ac:dyDescent="0.3">
      <c r="A3774">
        <v>1444</v>
      </c>
      <c r="B3774" t="s">
        <v>5374</v>
      </c>
      <c r="C3774">
        <v>58</v>
      </c>
      <c r="D3774" t="s">
        <v>3922</v>
      </c>
      <c r="E3774" t="s">
        <v>3923</v>
      </c>
      <c r="F3774" t="s">
        <v>1691</v>
      </c>
      <c r="G3774">
        <v>2</v>
      </c>
    </row>
    <row r="3775" spans="1:7" x14ac:dyDescent="0.3">
      <c r="A3775">
        <v>1463</v>
      </c>
      <c r="B3775" t="s">
        <v>5393</v>
      </c>
      <c r="C3775">
        <v>38</v>
      </c>
      <c r="D3775" t="s">
        <v>7952</v>
      </c>
      <c r="E3775" t="s">
        <v>3923</v>
      </c>
      <c r="F3775" t="s">
        <v>1691</v>
      </c>
      <c r="G3775">
        <v>2</v>
      </c>
    </row>
    <row r="3776" spans="1:7" x14ac:dyDescent="0.3">
      <c r="A3776">
        <v>1480</v>
      </c>
      <c r="B3776" t="s">
        <v>5410</v>
      </c>
      <c r="C3776">
        <v>48</v>
      </c>
      <c r="D3776" t="s">
        <v>7951</v>
      </c>
      <c r="E3776" t="s">
        <v>3923</v>
      </c>
      <c r="F3776" t="s">
        <v>1691</v>
      </c>
      <c r="G3776">
        <v>2</v>
      </c>
    </row>
    <row r="3777" spans="1:7" x14ac:dyDescent="0.3">
      <c r="A3777">
        <v>1562</v>
      </c>
      <c r="B3777" t="s">
        <v>5492</v>
      </c>
      <c r="C3777">
        <v>50</v>
      </c>
      <c r="D3777" t="s">
        <v>7951</v>
      </c>
      <c r="E3777" t="s">
        <v>3923</v>
      </c>
      <c r="F3777" t="s">
        <v>1691</v>
      </c>
      <c r="G3777">
        <v>2</v>
      </c>
    </row>
    <row r="3778" spans="1:7" x14ac:dyDescent="0.3">
      <c r="A3778">
        <v>1579</v>
      </c>
      <c r="B3778" t="s">
        <v>5509</v>
      </c>
      <c r="C3778">
        <v>62</v>
      </c>
      <c r="D3778" t="s">
        <v>3922</v>
      </c>
      <c r="E3778" t="s">
        <v>3923</v>
      </c>
      <c r="F3778" t="s">
        <v>1691</v>
      </c>
      <c r="G3778">
        <v>2</v>
      </c>
    </row>
    <row r="3779" spans="1:7" x14ac:dyDescent="0.3">
      <c r="A3779">
        <v>1769</v>
      </c>
      <c r="B3779" t="s">
        <v>5699</v>
      </c>
      <c r="C3779">
        <v>25</v>
      </c>
      <c r="D3779" t="s">
        <v>3926</v>
      </c>
      <c r="E3779" t="s">
        <v>3923</v>
      </c>
      <c r="F3779" t="s">
        <v>1691</v>
      </c>
      <c r="G3779">
        <v>2</v>
      </c>
    </row>
    <row r="3780" spans="1:7" x14ac:dyDescent="0.3">
      <c r="A3780">
        <v>1948</v>
      </c>
      <c r="B3780" t="s">
        <v>5878</v>
      </c>
      <c r="C3780">
        <v>59</v>
      </c>
      <c r="D3780" t="s">
        <v>3922</v>
      </c>
      <c r="E3780" t="s">
        <v>3923</v>
      </c>
      <c r="F3780" t="s">
        <v>1691</v>
      </c>
      <c r="G3780">
        <v>2</v>
      </c>
    </row>
    <row r="3781" spans="1:7" x14ac:dyDescent="0.3">
      <c r="A3781">
        <v>1975</v>
      </c>
      <c r="B3781" t="s">
        <v>5905</v>
      </c>
      <c r="C3781">
        <v>27</v>
      </c>
      <c r="D3781" t="s">
        <v>7952</v>
      </c>
      <c r="E3781" t="s">
        <v>3923</v>
      </c>
      <c r="F3781" t="s">
        <v>1691</v>
      </c>
      <c r="G3781">
        <v>2</v>
      </c>
    </row>
    <row r="3782" spans="1:7" x14ac:dyDescent="0.3">
      <c r="A3782">
        <v>2002</v>
      </c>
      <c r="B3782" t="s">
        <v>5932</v>
      </c>
      <c r="C3782">
        <v>51</v>
      </c>
      <c r="D3782" t="s">
        <v>7951</v>
      </c>
      <c r="E3782" t="s">
        <v>3923</v>
      </c>
      <c r="F3782" t="s">
        <v>1691</v>
      </c>
      <c r="G3782">
        <v>2</v>
      </c>
    </row>
    <row r="3783" spans="1:7" x14ac:dyDescent="0.3">
      <c r="A3783">
        <v>2007</v>
      </c>
      <c r="B3783" t="s">
        <v>5937</v>
      </c>
      <c r="C3783">
        <v>58</v>
      </c>
      <c r="D3783" t="s">
        <v>3922</v>
      </c>
      <c r="E3783" t="s">
        <v>3923</v>
      </c>
      <c r="F3783" t="s">
        <v>1691</v>
      </c>
      <c r="G3783">
        <v>2</v>
      </c>
    </row>
    <row r="3784" spans="1:7" x14ac:dyDescent="0.3">
      <c r="A3784">
        <v>2032</v>
      </c>
      <c r="B3784" t="s">
        <v>5962</v>
      </c>
      <c r="C3784">
        <v>21</v>
      </c>
      <c r="D3784" t="s">
        <v>3926</v>
      </c>
      <c r="E3784" t="s">
        <v>3923</v>
      </c>
      <c r="F3784" t="s">
        <v>1691</v>
      </c>
      <c r="G3784">
        <v>2</v>
      </c>
    </row>
    <row r="3785" spans="1:7" x14ac:dyDescent="0.3">
      <c r="A3785">
        <v>2074</v>
      </c>
      <c r="B3785" t="s">
        <v>6004</v>
      </c>
      <c r="C3785">
        <v>38</v>
      </c>
      <c r="D3785" t="s">
        <v>7952</v>
      </c>
      <c r="E3785" t="s">
        <v>3923</v>
      </c>
      <c r="F3785" t="s">
        <v>1691</v>
      </c>
      <c r="G3785">
        <v>2</v>
      </c>
    </row>
    <row r="3786" spans="1:7" x14ac:dyDescent="0.3">
      <c r="A3786">
        <v>2184</v>
      </c>
      <c r="B3786" t="s">
        <v>6114</v>
      </c>
      <c r="C3786">
        <v>30</v>
      </c>
      <c r="D3786" t="s">
        <v>7952</v>
      </c>
      <c r="E3786" t="s">
        <v>3923</v>
      </c>
      <c r="F3786" t="s">
        <v>1691</v>
      </c>
      <c r="G3786">
        <v>2</v>
      </c>
    </row>
    <row r="3787" spans="1:7" x14ac:dyDescent="0.3">
      <c r="A3787">
        <v>2196</v>
      </c>
      <c r="B3787" t="s">
        <v>6126</v>
      </c>
      <c r="C3787">
        <v>58</v>
      </c>
      <c r="D3787" t="s">
        <v>3922</v>
      </c>
      <c r="E3787" t="s">
        <v>3923</v>
      </c>
      <c r="F3787" t="s">
        <v>1691</v>
      </c>
      <c r="G3787">
        <v>2</v>
      </c>
    </row>
    <row r="3788" spans="1:7" x14ac:dyDescent="0.3">
      <c r="A3788">
        <v>2422</v>
      </c>
      <c r="B3788" t="s">
        <v>6352</v>
      </c>
      <c r="C3788">
        <v>37</v>
      </c>
      <c r="D3788" t="s">
        <v>7952</v>
      </c>
      <c r="E3788" t="s">
        <v>3923</v>
      </c>
      <c r="F3788" t="s">
        <v>1691</v>
      </c>
      <c r="G3788">
        <v>2</v>
      </c>
    </row>
    <row r="3789" spans="1:7" x14ac:dyDescent="0.3">
      <c r="A3789">
        <v>2500</v>
      </c>
      <c r="B3789" t="s">
        <v>6430</v>
      </c>
      <c r="C3789">
        <v>52</v>
      </c>
      <c r="D3789" t="s">
        <v>7951</v>
      </c>
      <c r="E3789" t="s">
        <v>3923</v>
      </c>
      <c r="F3789" t="s">
        <v>1691</v>
      </c>
      <c r="G3789">
        <v>2</v>
      </c>
    </row>
    <row r="3790" spans="1:7" x14ac:dyDescent="0.3">
      <c r="A3790">
        <v>2638</v>
      </c>
      <c r="B3790" t="s">
        <v>6568</v>
      </c>
      <c r="C3790">
        <v>20</v>
      </c>
      <c r="D3790" t="s">
        <v>3926</v>
      </c>
      <c r="E3790" t="s">
        <v>3923</v>
      </c>
      <c r="F3790" t="s">
        <v>1691</v>
      </c>
      <c r="G3790">
        <v>2</v>
      </c>
    </row>
    <row r="3791" spans="1:7" x14ac:dyDescent="0.3">
      <c r="A3791">
        <v>2656</v>
      </c>
      <c r="B3791" t="s">
        <v>6587</v>
      </c>
      <c r="C3791">
        <v>26</v>
      </c>
      <c r="D3791" t="s">
        <v>7952</v>
      </c>
      <c r="E3791" t="s">
        <v>6584</v>
      </c>
      <c r="F3791" t="s">
        <v>1691</v>
      </c>
      <c r="G3791">
        <v>2</v>
      </c>
    </row>
    <row r="3792" spans="1:7" x14ac:dyDescent="0.3">
      <c r="A3792">
        <v>2736</v>
      </c>
      <c r="B3792" t="s">
        <v>6667</v>
      </c>
      <c r="C3792">
        <v>46</v>
      </c>
      <c r="D3792" t="s">
        <v>7951</v>
      </c>
      <c r="E3792" t="s">
        <v>6584</v>
      </c>
      <c r="F3792" t="s">
        <v>1691</v>
      </c>
      <c r="G3792">
        <v>2</v>
      </c>
    </row>
    <row r="3793" spans="1:7" x14ac:dyDescent="0.3">
      <c r="A3793">
        <v>2765</v>
      </c>
      <c r="B3793" t="s">
        <v>6696</v>
      </c>
      <c r="C3793">
        <v>63</v>
      </c>
      <c r="D3793" t="s">
        <v>3922</v>
      </c>
      <c r="E3793" t="s">
        <v>6584</v>
      </c>
      <c r="F3793" t="s">
        <v>1691</v>
      </c>
      <c r="G3793">
        <v>2</v>
      </c>
    </row>
    <row r="3794" spans="1:7" x14ac:dyDescent="0.3">
      <c r="A3794">
        <v>2789</v>
      </c>
      <c r="B3794" t="s">
        <v>6720</v>
      </c>
      <c r="C3794">
        <v>56</v>
      </c>
      <c r="D3794" t="s">
        <v>7951</v>
      </c>
      <c r="E3794" t="s">
        <v>6584</v>
      </c>
      <c r="F3794" t="s">
        <v>1691</v>
      </c>
      <c r="G3794">
        <v>2</v>
      </c>
    </row>
    <row r="3795" spans="1:7" x14ac:dyDescent="0.3">
      <c r="A3795">
        <v>2839</v>
      </c>
      <c r="B3795" t="s">
        <v>6770</v>
      </c>
      <c r="C3795">
        <v>51</v>
      </c>
      <c r="D3795" t="s">
        <v>7951</v>
      </c>
      <c r="E3795" t="s">
        <v>6584</v>
      </c>
      <c r="F3795" t="s">
        <v>1691</v>
      </c>
      <c r="G3795">
        <v>2</v>
      </c>
    </row>
    <row r="3796" spans="1:7" x14ac:dyDescent="0.3">
      <c r="A3796">
        <v>2875</v>
      </c>
      <c r="B3796" t="s">
        <v>6806</v>
      </c>
      <c r="C3796">
        <v>36</v>
      </c>
      <c r="D3796" t="s">
        <v>7952</v>
      </c>
      <c r="E3796" t="s">
        <v>6584</v>
      </c>
      <c r="F3796" t="s">
        <v>1691</v>
      </c>
      <c r="G3796">
        <v>2</v>
      </c>
    </row>
    <row r="3797" spans="1:7" x14ac:dyDescent="0.3">
      <c r="A3797">
        <v>2897</v>
      </c>
      <c r="B3797" t="s">
        <v>6828</v>
      </c>
      <c r="C3797">
        <v>30</v>
      </c>
      <c r="D3797" t="s">
        <v>7952</v>
      </c>
      <c r="E3797" t="s">
        <v>6584</v>
      </c>
      <c r="F3797" t="s">
        <v>1691</v>
      </c>
      <c r="G3797">
        <v>2</v>
      </c>
    </row>
    <row r="3798" spans="1:7" x14ac:dyDescent="0.3">
      <c r="A3798">
        <v>2898</v>
      </c>
      <c r="B3798" t="s">
        <v>6829</v>
      </c>
      <c r="C3798">
        <v>43</v>
      </c>
      <c r="D3798" t="s">
        <v>7951</v>
      </c>
      <c r="E3798" t="s">
        <v>6584</v>
      </c>
      <c r="F3798" t="s">
        <v>1691</v>
      </c>
      <c r="G3798">
        <v>2</v>
      </c>
    </row>
    <row r="3799" spans="1:7" x14ac:dyDescent="0.3">
      <c r="A3799">
        <v>2958</v>
      </c>
      <c r="B3799" t="s">
        <v>6889</v>
      </c>
      <c r="C3799">
        <v>69</v>
      </c>
      <c r="D3799" t="s">
        <v>3922</v>
      </c>
      <c r="E3799" t="s">
        <v>6584</v>
      </c>
      <c r="F3799" t="s">
        <v>1691</v>
      </c>
      <c r="G3799">
        <v>2</v>
      </c>
    </row>
    <row r="3800" spans="1:7" x14ac:dyDescent="0.3">
      <c r="A3800">
        <v>3038</v>
      </c>
      <c r="B3800" t="s">
        <v>6969</v>
      </c>
      <c r="C3800">
        <v>51</v>
      </c>
      <c r="D3800" t="s">
        <v>7951</v>
      </c>
      <c r="E3800" t="s">
        <v>6584</v>
      </c>
      <c r="F3800" t="s">
        <v>1691</v>
      </c>
      <c r="G3800">
        <v>2</v>
      </c>
    </row>
    <row r="3801" spans="1:7" x14ac:dyDescent="0.3">
      <c r="A3801">
        <v>3068</v>
      </c>
      <c r="B3801" t="s">
        <v>6999</v>
      </c>
      <c r="C3801">
        <v>70</v>
      </c>
      <c r="D3801" t="s">
        <v>3922</v>
      </c>
      <c r="E3801" t="s">
        <v>6584</v>
      </c>
      <c r="F3801" t="s">
        <v>1691</v>
      </c>
      <c r="G3801">
        <v>2</v>
      </c>
    </row>
    <row r="3802" spans="1:7" x14ac:dyDescent="0.3">
      <c r="A3802">
        <v>3111</v>
      </c>
      <c r="B3802" t="s">
        <v>7042</v>
      </c>
      <c r="C3802">
        <v>19</v>
      </c>
      <c r="D3802" t="s">
        <v>3926</v>
      </c>
      <c r="E3802" t="s">
        <v>6584</v>
      </c>
      <c r="F3802" t="s">
        <v>1691</v>
      </c>
      <c r="G3802">
        <v>2</v>
      </c>
    </row>
    <row r="3803" spans="1:7" x14ac:dyDescent="0.3">
      <c r="A3803">
        <v>3114</v>
      </c>
      <c r="B3803" t="s">
        <v>7045</v>
      </c>
      <c r="C3803">
        <v>46</v>
      </c>
      <c r="D3803" t="s">
        <v>7951</v>
      </c>
      <c r="E3803" t="s">
        <v>6584</v>
      </c>
      <c r="F3803" t="s">
        <v>1691</v>
      </c>
      <c r="G3803">
        <v>2</v>
      </c>
    </row>
    <row r="3804" spans="1:7" x14ac:dyDescent="0.3">
      <c r="A3804">
        <v>3276</v>
      </c>
      <c r="B3804" t="s">
        <v>7207</v>
      </c>
      <c r="C3804">
        <v>43</v>
      </c>
      <c r="D3804" t="s">
        <v>7951</v>
      </c>
      <c r="E3804" t="s">
        <v>6584</v>
      </c>
      <c r="F3804" t="s">
        <v>1691</v>
      </c>
      <c r="G3804">
        <v>2</v>
      </c>
    </row>
    <row r="3805" spans="1:7" x14ac:dyDescent="0.3">
      <c r="A3805">
        <v>3291</v>
      </c>
      <c r="B3805" t="s">
        <v>7222</v>
      </c>
      <c r="C3805">
        <v>52</v>
      </c>
      <c r="D3805" t="s">
        <v>7951</v>
      </c>
      <c r="E3805" t="s">
        <v>6584</v>
      </c>
      <c r="F3805" t="s">
        <v>1691</v>
      </c>
      <c r="G3805">
        <v>2</v>
      </c>
    </row>
    <row r="3806" spans="1:7" x14ac:dyDescent="0.3">
      <c r="A3806">
        <v>3328</v>
      </c>
      <c r="B3806" t="s">
        <v>7259</v>
      </c>
      <c r="C3806">
        <v>47</v>
      </c>
      <c r="D3806" t="s">
        <v>7951</v>
      </c>
      <c r="E3806" t="s">
        <v>6584</v>
      </c>
      <c r="F3806" t="s">
        <v>1691</v>
      </c>
      <c r="G3806">
        <v>2</v>
      </c>
    </row>
    <row r="3807" spans="1:7" x14ac:dyDescent="0.3">
      <c r="A3807">
        <v>3383</v>
      </c>
      <c r="B3807" t="s">
        <v>7314</v>
      </c>
      <c r="C3807">
        <v>34</v>
      </c>
      <c r="D3807" t="s">
        <v>7952</v>
      </c>
      <c r="E3807" t="s">
        <v>6584</v>
      </c>
      <c r="F3807" t="s">
        <v>1691</v>
      </c>
      <c r="G3807">
        <v>2</v>
      </c>
    </row>
    <row r="3808" spans="1:7" x14ac:dyDescent="0.3">
      <c r="A3808">
        <v>3388</v>
      </c>
      <c r="B3808" t="s">
        <v>7319</v>
      </c>
      <c r="C3808">
        <v>53</v>
      </c>
      <c r="D3808" t="s">
        <v>7951</v>
      </c>
      <c r="E3808" t="s">
        <v>6584</v>
      </c>
      <c r="F3808" t="s">
        <v>1691</v>
      </c>
      <c r="G3808">
        <v>2</v>
      </c>
    </row>
    <row r="3809" spans="1:7" x14ac:dyDescent="0.3">
      <c r="A3809">
        <v>3441</v>
      </c>
      <c r="B3809" t="s">
        <v>7372</v>
      </c>
      <c r="C3809">
        <v>45</v>
      </c>
      <c r="D3809" t="s">
        <v>7951</v>
      </c>
      <c r="E3809" t="s">
        <v>6584</v>
      </c>
      <c r="F3809" t="s">
        <v>1691</v>
      </c>
      <c r="G3809">
        <v>2</v>
      </c>
    </row>
    <row r="3810" spans="1:7" x14ac:dyDescent="0.3">
      <c r="A3810">
        <v>3499</v>
      </c>
      <c r="B3810" t="s">
        <v>7430</v>
      </c>
      <c r="C3810">
        <v>47</v>
      </c>
      <c r="D3810" t="s">
        <v>7951</v>
      </c>
      <c r="E3810" t="s">
        <v>6584</v>
      </c>
      <c r="F3810" t="s">
        <v>1691</v>
      </c>
      <c r="G3810">
        <v>2</v>
      </c>
    </row>
    <row r="3811" spans="1:7" x14ac:dyDescent="0.3">
      <c r="A3811">
        <v>3609</v>
      </c>
      <c r="B3811" t="s">
        <v>7540</v>
      </c>
      <c r="C3811">
        <v>24</v>
      </c>
      <c r="D3811" t="s">
        <v>3926</v>
      </c>
      <c r="E3811" t="s">
        <v>6584</v>
      </c>
      <c r="F3811" t="s">
        <v>1691</v>
      </c>
      <c r="G3811">
        <v>2</v>
      </c>
    </row>
    <row r="3812" spans="1:7" x14ac:dyDescent="0.3">
      <c r="A3812">
        <v>3701</v>
      </c>
      <c r="B3812" t="s">
        <v>7632</v>
      </c>
      <c r="C3812">
        <v>28</v>
      </c>
      <c r="D3812" t="s">
        <v>7952</v>
      </c>
      <c r="E3812" t="s">
        <v>6584</v>
      </c>
      <c r="F3812" t="s">
        <v>1691</v>
      </c>
      <c r="G3812">
        <v>2</v>
      </c>
    </row>
    <row r="3813" spans="1:7" x14ac:dyDescent="0.3">
      <c r="A3813">
        <v>3706</v>
      </c>
      <c r="B3813" t="s">
        <v>7637</v>
      </c>
      <c r="C3813">
        <v>28</v>
      </c>
      <c r="D3813" t="s">
        <v>7952</v>
      </c>
      <c r="E3813" t="s">
        <v>6584</v>
      </c>
      <c r="F3813" t="s">
        <v>1691</v>
      </c>
      <c r="G3813">
        <v>2</v>
      </c>
    </row>
    <row r="3814" spans="1:7" x14ac:dyDescent="0.3">
      <c r="A3814">
        <v>3716</v>
      </c>
      <c r="B3814" t="s">
        <v>7647</v>
      </c>
      <c r="C3814">
        <v>63</v>
      </c>
      <c r="D3814" t="s">
        <v>3922</v>
      </c>
      <c r="E3814" t="s">
        <v>6584</v>
      </c>
      <c r="F3814" t="s">
        <v>1691</v>
      </c>
      <c r="G3814">
        <v>2</v>
      </c>
    </row>
    <row r="3815" spans="1:7" x14ac:dyDescent="0.3">
      <c r="A3815">
        <v>3726</v>
      </c>
      <c r="B3815" t="s">
        <v>7657</v>
      </c>
      <c r="C3815">
        <v>18</v>
      </c>
      <c r="D3815" t="s">
        <v>3926</v>
      </c>
      <c r="E3815" t="s">
        <v>6584</v>
      </c>
      <c r="F3815" t="s">
        <v>1691</v>
      </c>
      <c r="G3815">
        <v>2</v>
      </c>
    </row>
    <row r="3816" spans="1:7" x14ac:dyDescent="0.3">
      <c r="A3816">
        <v>3737</v>
      </c>
      <c r="B3816" t="s">
        <v>7668</v>
      </c>
      <c r="C3816">
        <v>42</v>
      </c>
      <c r="D3816" t="s">
        <v>7951</v>
      </c>
      <c r="E3816" t="s">
        <v>6584</v>
      </c>
      <c r="F3816" t="s">
        <v>1691</v>
      </c>
      <c r="G3816">
        <v>2</v>
      </c>
    </row>
    <row r="3817" spans="1:7" x14ac:dyDescent="0.3">
      <c r="A3817">
        <v>3746</v>
      </c>
      <c r="B3817" t="s">
        <v>7677</v>
      </c>
      <c r="C3817">
        <v>60</v>
      </c>
      <c r="D3817" t="s">
        <v>3922</v>
      </c>
      <c r="E3817" t="s">
        <v>6584</v>
      </c>
      <c r="F3817" t="s">
        <v>1691</v>
      </c>
      <c r="G3817">
        <v>2</v>
      </c>
    </row>
    <row r="3818" spans="1:7" x14ac:dyDescent="0.3">
      <c r="A3818">
        <v>3793</v>
      </c>
      <c r="B3818" t="s">
        <v>7724</v>
      </c>
      <c r="C3818">
        <v>43</v>
      </c>
      <c r="D3818" t="s">
        <v>7951</v>
      </c>
      <c r="E3818" t="s">
        <v>6584</v>
      </c>
      <c r="F3818" t="s">
        <v>1691</v>
      </c>
      <c r="G3818">
        <v>2</v>
      </c>
    </row>
    <row r="3819" spans="1:7" x14ac:dyDescent="0.3">
      <c r="A3819">
        <v>105</v>
      </c>
      <c r="B3819" t="s">
        <v>4035</v>
      </c>
      <c r="C3819">
        <v>55</v>
      </c>
      <c r="D3819" t="s">
        <v>7951</v>
      </c>
      <c r="E3819" t="s">
        <v>3923</v>
      </c>
      <c r="F3819" t="s">
        <v>7</v>
      </c>
      <c r="G3819">
        <v>1</v>
      </c>
    </row>
    <row r="3820" spans="1:7" x14ac:dyDescent="0.3">
      <c r="A3820">
        <v>158</v>
      </c>
      <c r="B3820" t="s">
        <v>4088</v>
      </c>
      <c r="C3820">
        <v>36</v>
      </c>
      <c r="D3820" t="s">
        <v>7952</v>
      </c>
      <c r="E3820" t="s">
        <v>3923</v>
      </c>
      <c r="F3820" t="s">
        <v>7</v>
      </c>
      <c r="G3820">
        <v>1</v>
      </c>
    </row>
    <row r="3821" spans="1:7" x14ac:dyDescent="0.3">
      <c r="A3821">
        <v>188</v>
      </c>
      <c r="B3821" t="s">
        <v>4118</v>
      </c>
      <c r="C3821">
        <v>19</v>
      </c>
      <c r="D3821" t="s">
        <v>3926</v>
      </c>
      <c r="E3821" t="s">
        <v>3923</v>
      </c>
      <c r="F3821" t="s">
        <v>7</v>
      </c>
      <c r="G3821">
        <v>1</v>
      </c>
    </row>
    <row r="3822" spans="1:7" x14ac:dyDescent="0.3">
      <c r="A3822">
        <v>320</v>
      </c>
      <c r="B3822" t="s">
        <v>4250</v>
      </c>
      <c r="C3822">
        <v>47</v>
      </c>
      <c r="D3822" t="s">
        <v>7951</v>
      </c>
      <c r="E3822" t="s">
        <v>3923</v>
      </c>
      <c r="F3822" t="s">
        <v>7</v>
      </c>
      <c r="G3822">
        <v>1</v>
      </c>
    </row>
    <row r="3823" spans="1:7" x14ac:dyDescent="0.3">
      <c r="A3823">
        <v>356</v>
      </c>
      <c r="B3823" t="s">
        <v>4286</v>
      </c>
      <c r="C3823">
        <v>37</v>
      </c>
      <c r="D3823" t="s">
        <v>7952</v>
      </c>
      <c r="E3823" t="s">
        <v>3923</v>
      </c>
      <c r="F3823" t="s">
        <v>7</v>
      </c>
      <c r="G3823">
        <v>1</v>
      </c>
    </row>
    <row r="3824" spans="1:7" x14ac:dyDescent="0.3">
      <c r="A3824">
        <v>363</v>
      </c>
      <c r="B3824" t="s">
        <v>4293</v>
      </c>
      <c r="C3824">
        <v>53</v>
      </c>
      <c r="D3824" t="s">
        <v>7951</v>
      </c>
      <c r="E3824" t="s">
        <v>3923</v>
      </c>
      <c r="F3824" t="s">
        <v>7</v>
      </c>
      <c r="G3824">
        <v>1</v>
      </c>
    </row>
    <row r="3825" spans="1:7" x14ac:dyDescent="0.3">
      <c r="A3825">
        <v>411</v>
      </c>
      <c r="B3825" t="s">
        <v>4341</v>
      </c>
      <c r="C3825">
        <v>29</v>
      </c>
      <c r="D3825" t="s">
        <v>7952</v>
      </c>
      <c r="E3825" t="s">
        <v>3923</v>
      </c>
      <c r="F3825" t="s">
        <v>7</v>
      </c>
      <c r="G3825">
        <v>1</v>
      </c>
    </row>
    <row r="3826" spans="1:7" x14ac:dyDescent="0.3">
      <c r="A3826">
        <v>567</v>
      </c>
      <c r="B3826" t="s">
        <v>4497</v>
      </c>
      <c r="C3826">
        <v>55</v>
      </c>
      <c r="D3826" t="s">
        <v>7951</v>
      </c>
      <c r="E3826" t="s">
        <v>3923</v>
      </c>
      <c r="F3826" t="s">
        <v>7</v>
      </c>
      <c r="G3826">
        <v>1</v>
      </c>
    </row>
    <row r="3827" spans="1:7" x14ac:dyDescent="0.3">
      <c r="A3827">
        <v>620</v>
      </c>
      <c r="B3827" t="s">
        <v>4550</v>
      </c>
      <c r="C3827">
        <v>19</v>
      </c>
      <c r="D3827" t="s">
        <v>3926</v>
      </c>
      <c r="E3827" t="s">
        <v>3923</v>
      </c>
      <c r="F3827" t="s">
        <v>7</v>
      </c>
      <c r="G3827">
        <v>1</v>
      </c>
    </row>
    <row r="3828" spans="1:7" x14ac:dyDescent="0.3">
      <c r="A3828">
        <v>626</v>
      </c>
      <c r="B3828" t="s">
        <v>4556</v>
      </c>
      <c r="C3828">
        <v>49</v>
      </c>
      <c r="D3828" t="s">
        <v>7951</v>
      </c>
      <c r="E3828" t="s">
        <v>3923</v>
      </c>
      <c r="F3828" t="s">
        <v>7</v>
      </c>
      <c r="G3828">
        <v>1</v>
      </c>
    </row>
    <row r="3829" spans="1:7" x14ac:dyDescent="0.3">
      <c r="A3829">
        <v>703</v>
      </c>
      <c r="B3829" t="s">
        <v>4633</v>
      </c>
      <c r="C3829">
        <v>18</v>
      </c>
      <c r="D3829" t="s">
        <v>3926</v>
      </c>
      <c r="E3829" t="s">
        <v>3923</v>
      </c>
      <c r="F3829" t="s">
        <v>7</v>
      </c>
      <c r="G3829">
        <v>1</v>
      </c>
    </row>
    <row r="3830" spans="1:7" x14ac:dyDescent="0.3">
      <c r="A3830">
        <v>752</v>
      </c>
      <c r="B3830" t="s">
        <v>4682</v>
      </c>
      <c r="C3830">
        <v>65</v>
      </c>
      <c r="D3830" t="s">
        <v>3922</v>
      </c>
      <c r="E3830" t="s">
        <v>3923</v>
      </c>
      <c r="F3830" t="s">
        <v>7</v>
      </c>
      <c r="G3830">
        <v>1</v>
      </c>
    </row>
    <row r="3831" spans="1:7" x14ac:dyDescent="0.3">
      <c r="A3831">
        <v>877</v>
      </c>
      <c r="B3831" t="s">
        <v>4807</v>
      </c>
      <c r="C3831">
        <v>41</v>
      </c>
      <c r="D3831" t="s">
        <v>7952</v>
      </c>
      <c r="E3831" t="s">
        <v>3923</v>
      </c>
      <c r="F3831" t="s">
        <v>7</v>
      </c>
      <c r="G3831">
        <v>1</v>
      </c>
    </row>
    <row r="3832" spans="1:7" x14ac:dyDescent="0.3">
      <c r="A3832">
        <v>1001</v>
      </c>
      <c r="B3832" t="s">
        <v>4931</v>
      </c>
      <c r="C3832">
        <v>43</v>
      </c>
      <c r="D3832" t="s">
        <v>7951</v>
      </c>
      <c r="E3832" t="s">
        <v>3923</v>
      </c>
      <c r="F3832" t="s">
        <v>7</v>
      </c>
      <c r="G3832">
        <v>1</v>
      </c>
    </row>
    <row r="3833" spans="1:7" x14ac:dyDescent="0.3">
      <c r="A3833">
        <v>1053</v>
      </c>
      <c r="B3833" t="s">
        <v>4983</v>
      </c>
      <c r="C3833">
        <v>60</v>
      </c>
      <c r="D3833" t="s">
        <v>3922</v>
      </c>
      <c r="E3833" t="s">
        <v>3923</v>
      </c>
      <c r="F3833" t="s">
        <v>7</v>
      </c>
      <c r="G3833">
        <v>1</v>
      </c>
    </row>
    <row r="3834" spans="1:7" x14ac:dyDescent="0.3">
      <c r="A3834">
        <v>1229</v>
      </c>
      <c r="B3834" t="s">
        <v>5159</v>
      </c>
      <c r="C3834">
        <v>55</v>
      </c>
      <c r="D3834" t="s">
        <v>7951</v>
      </c>
      <c r="E3834" t="s">
        <v>3923</v>
      </c>
      <c r="F3834" t="s">
        <v>1691</v>
      </c>
      <c r="G3834">
        <v>1</v>
      </c>
    </row>
    <row r="3835" spans="1:7" x14ac:dyDescent="0.3">
      <c r="A3835">
        <v>1264</v>
      </c>
      <c r="B3835" t="s">
        <v>5194</v>
      </c>
      <c r="C3835">
        <v>41</v>
      </c>
      <c r="D3835" t="s">
        <v>7952</v>
      </c>
      <c r="E3835" t="s">
        <v>3923</v>
      </c>
      <c r="F3835" t="s">
        <v>1691</v>
      </c>
      <c r="G3835">
        <v>1</v>
      </c>
    </row>
    <row r="3836" spans="1:7" x14ac:dyDescent="0.3">
      <c r="A3836">
        <v>1265</v>
      </c>
      <c r="B3836" t="s">
        <v>5195</v>
      </c>
      <c r="C3836">
        <v>52</v>
      </c>
      <c r="D3836" t="s">
        <v>7951</v>
      </c>
      <c r="E3836" t="s">
        <v>3923</v>
      </c>
      <c r="F3836" t="s">
        <v>1691</v>
      </c>
      <c r="G3836">
        <v>1</v>
      </c>
    </row>
    <row r="3837" spans="1:7" x14ac:dyDescent="0.3">
      <c r="A3837">
        <v>1276</v>
      </c>
      <c r="B3837" t="s">
        <v>5206</v>
      </c>
      <c r="C3837">
        <v>55</v>
      </c>
      <c r="D3837" t="s">
        <v>7951</v>
      </c>
      <c r="E3837" t="s">
        <v>3923</v>
      </c>
      <c r="F3837" t="s">
        <v>1691</v>
      </c>
      <c r="G3837">
        <v>1</v>
      </c>
    </row>
    <row r="3838" spans="1:7" x14ac:dyDescent="0.3">
      <c r="A3838">
        <v>1326</v>
      </c>
      <c r="B3838" t="s">
        <v>5256</v>
      </c>
      <c r="C3838">
        <v>28</v>
      </c>
      <c r="D3838" t="s">
        <v>7952</v>
      </c>
      <c r="E3838" t="s">
        <v>3923</v>
      </c>
      <c r="F3838" t="s">
        <v>1691</v>
      </c>
      <c r="G3838">
        <v>1</v>
      </c>
    </row>
    <row r="3839" spans="1:7" x14ac:dyDescent="0.3">
      <c r="A3839">
        <v>1351</v>
      </c>
      <c r="B3839" t="s">
        <v>5281</v>
      </c>
      <c r="C3839">
        <v>31</v>
      </c>
      <c r="D3839" t="s">
        <v>7952</v>
      </c>
      <c r="E3839" t="s">
        <v>3923</v>
      </c>
      <c r="F3839" t="s">
        <v>1691</v>
      </c>
      <c r="G3839">
        <v>1</v>
      </c>
    </row>
    <row r="3840" spans="1:7" x14ac:dyDescent="0.3">
      <c r="A3840">
        <v>1386</v>
      </c>
      <c r="B3840" t="s">
        <v>5316</v>
      </c>
      <c r="C3840">
        <v>41</v>
      </c>
      <c r="D3840" t="s">
        <v>7952</v>
      </c>
      <c r="E3840" t="s">
        <v>3923</v>
      </c>
      <c r="F3840" t="s">
        <v>1691</v>
      </c>
      <c r="G3840">
        <v>1</v>
      </c>
    </row>
    <row r="3841" spans="1:7" x14ac:dyDescent="0.3">
      <c r="A3841">
        <v>1402</v>
      </c>
      <c r="B3841" t="s">
        <v>5332</v>
      </c>
      <c r="C3841">
        <v>23</v>
      </c>
      <c r="D3841" t="s">
        <v>3926</v>
      </c>
      <c r="E3841" t="s">
        <v>3923</v>
      </c>
      <c r="F3841" t="s">
        <v>1691</v>
      </c>
      <c r="G3841">
        <v>1</v>
      </c>
    </row>
    <row r="3842" spans="1:7" x14ac:dyDescent="0.3">
      <c r="A3842">
        <v>1456</v>
      </c>
      <c r="B3842" t="s">
        <v>5386</v>
      </c>
      <c r="C3842">
        <v>60</v>
      </c>
      <c r="D3842" t="s">
        <v>3922</v>
      </c>
      <c r="E3842" t="s">
        <v>3923</v>
      </c>
      <c r="F3842" t="s">
        <v>1691</v>
      </c>
      <c r="G3842">
        <v>1</v>
      </c>
    </row>
    <row r="3843" spans="1:7" x14ac:dyDescent="0.3">
      <c r="A3843">
        <v>1464</v>
      </c>
      <c r="B3843" t="s">
        <v>5394</v>
      </c>
      <c r="C3843">
        <v>54</v>
      </c>
      <c r="D3843" t="s">
        <v>7951</v>
      </c>
      <c r="E3843" t="s">
        <v>3923</v>
      </c>
      <c r="F3843" t="s">
        <v>1691</v>
      </c>
      <c r="G3843">
        <v>1</v>
      </c>
    </row>
    <row r="3844" spans="1:7" x14ac:dyDescent="0.3">
      <c r="A3844">
        <v>1478</v>
      </c>
      <c r="B3844" t="s">
        <v>5408</v>
      </c>
      <c r="C3844">
        <v>24</v>
      </c>
      <c r="D3844" t="s">
        <v>3926</v>
      </c>
      <c r="E3844" t="s">
        <v>3923</v>
      </c>
      <c r="F3844" t="s">
        <v>1691</v>
      </c>
      <c r="G3844">
        <v>1</v>
      </c>
    </row>
    <row r="3845" spans="1:7" x14ac:dyDescent="0.3">
      <c r="A3845">
        <v>1515</v>
      </c>
      <c r="B3845" t="s">
        <v>5445</v>
      </c>
      <c r="C3845">
        <v>26</v>
      </c>
      <c r="D3845" t="s">
        <v>7952</v>
      </c>
      <c r="E3845" t="s">
        <v>3923</v>
      </c>
      <c r="F3845" t="s">
        <v>1691</v>
      </c>
      <c r="G3845">
        <v>1</v>
      </c>
    </row>
    <row r="3846" spans="1:7" x14ac:dyDescent="0.3">
      <c r="A3846">
        <v>1611</v>
      </c>
      <c r="B3846" t="s">
        <v>5541</v>
      </c>
      <c r="C3846">
        <v>20</v>
      </c>
      <c r="D3846" t="s">
        <v>3926</v>
      </c>
      <c r="E3846" t="s">
        <v>3923</v>
      </c>
      <c r="F3846" t="s">
        <v>1691</v>
      </c>
      <c r="G3846">
        <v>1</v>
      </c>
    </row>
    <row r="3847" spans="1:7" x14ac:dyDescent="0.3">
      <c r="A3847">
        <v>1642</v>
      </c>
      <c r="B3847" t="s">
        <v>5572</v>
      </c>
      <c r="C3847">
        <v>50</v>
      </c>
      <c r="D3847" t="s">
        <v>7951</v>
      </c>
      <c r="E3847" t="s">
        <v>3923</v>
      </c>
      <c r="F3847" t="s">
        <v>1691</v>
      </c>
      <c r="G3847">
        <v>1</v>
      </c>
    </row>
    <row r="3848" spans="1:7" x14ac:dyDescent="0.3">
      <c r="A3848">
        <v>1653</v>
      </c>
      <c r="B3848" t="s">
        <v>5583</v>
      </c>
      <c r="C3848">
        <v>65</v>
      </c>
      <c r="D3848" t="s">
        <v>3922</v>
      </c>
      <c r="E3848" t="s">
        <v>3923</v>
      </c>
      <c r="F3848" t="s">
        <v>1691</v>
      </c>
      <c r="G3848">
        <v>1</v>
      </c>
    </row>
    <row r="3849" spans="1:7" x14ac:dyDescent="0.3">
      <c r="A3849">
        <v>1664</v>
      </c>
      <c r="B3849" t="s">
        <v>5594</v>
      </c>
      <c r="C3849">
        <v>43</v>
      </c>
      <c r="D3849" t="s">
        <v>7951</v>
      </c>
      <c r="E3849" t="s">
        <v>3923</v>
      </c>
      <c r="F3849" t="s">
        <v>1691</v>
      </c>
      <c r="G3849">
        <v>1</v>
      </c>
    </row>
    <row r="3850" spans="1:7" x14ac:dyDescent="0.3">
      <c r="A3850">
        <v>1691</v>
      </c>
      <c r="B3850" t="s">
        <v>5621</v>
      </c>
      <c r="C3850">
        <v>40</v>
      </c>
      <c r="D3850" t="s">
        <v>7952</v>
      </c>
      <c r="E3850" t="s">
        <v>3923</v>
      </c>
      <c r="F3850" t="s">
        <v>1691</v>
      </c>
      <c r="G3850">
        <v>1</v>
      </c>
    </row>
    <row r="3851" spans="1:7" x14ac:dyDescent="0.3">
      <c r="A3851">
        <v>1696</v>
      </c>
      <c r="B3851" t="s">
        <v>5626</v>
      </c>
      <c r="C3851">
        <v>54</v>
      </c>
      <c r="D3851" t="s">
        <v>7951</v>
      </c>
      <c r="E3851" t="s">
        <v>3923</v>
      </c>
      <c r="F3851" t="s">
        <v>1691</v>
      </c>
      <c r="G3851">
        <v>1</v>
      </c>
    </row>
    <row r="3852" spans="1:7" x14ac:dyDescent="0.3">
      <c r="A3852">
        <v>1709</v>
      </c>
      <c r="B3852" t="s">
        <v>5639</v>
      </c>
      <c r="C3852">
        <v>35</v>
      </c>
      <c r="D3852" t="s">
        <v>7952</v>
      </c>
      <c r="E3852" t="s">
        <v>3923</v>
      </c>
      <c r="F3852" t="s">
        <v>1691</v>
      </c>
      <c r="G3852">
        <v>1</v>
      </c>
    </row>
    <row r="3853" spans="1:7" x14ac:dyDescent="0.3">
      <c r="A3853">
        <v>1729</v>
      </c>
      <c r="B3853" t="s">
        <v>5659</v>
      </c>
      <c r="C3853">
        <v>23</v>
      </c>
      <c r="D3853" t="s">
        <v>3926</v>
      </c>
      <c r="E3853" t="s">
        <v>3923</v>
      </c>
      <c r="F3853" t="s">
        <v>1691</v>
      </c>
      <c r="G3853">
        <v>1</v>
      </c>
    </row>
    <row r="3854" spans="1:7" x14ac:dyDescent="0.3">
      <c r="A3854">
        <v>1760</v>
      </c>
      <c r="B3854" t="s">
        <v>5690</v>
      </c>
      <c r="C3854">
        <v>68</v>
      </c>
      <c r="D3854" t="s">
        <v>3922</v>
      </c>
      <c r="E3854" t="s">
        <v>3923</v>
      </c>
      <c r="F3854" t="s">
        <v>1691</v>
      </c>
      <c r="G3854">
        <v>1</v>
      </c>
    </row>
    <row r="3855" spans="1:7" x14ac:dyDescent="0.3">
      <c r="A3855">
        <v>1773</v>
      </c>
      <c r="B3855" t="s">
        <v>5703</v>
      </c>
      <c r="C3855">
        <v>58</v>
      </c>
      <c r="D3855" t="s">
        <v>3922</v>
      </c>
      <c r="E3855" t="s">
        <v>3923</v>
      </c>
      <c r="F3855" t="s">
        <v>1691</v>
      </c>
      <c r="G3855">
        <v>1</v>
      </c>
    </row>
    <row r="3856" spans="1:7" x14ac:dyDescent="0.3">
      <c r="A3856">
        <v>1799</v>
      </c>
      <c r="B3856" t="s">
        <v>5729</v>
      </c>
      <c r="C3856">
        <v>40</v>
      </c>
      <c r="D3856" t="s">
        <v>7952</v>
      </c>
      <c r="E3856" t="s">
        <v>3923</v>
      </c>
      <c r="F3856" t="s">
        <v>1691</v>
      </c>
      <c r="G3856">
        <v>1</v>
      </c>
    </row>
    <row r="3857" spans="1:7" x14ac:dyDescent="0.3">
      <c r="A3857">
        <v>1843</v>
      </c>
      <c r="B3857" t="s">
        <v>5773</v>
      </c>
      <c r="C3857">
        <v>61</v>
      </c>
      <c r="D3857" t="s">
        <v>3922</v>
      </c>
      <c r="E3857" t="s">
        <v>3923</v>
      </c>
      <c r="F3857" t="s">
        <v>1691</v>
      </c>
      <c r="G3857">
        <v>1</v>
      </c>
    </row>
    <row r="3858" spans="1:7" x14ac:dyDescent="0.3">
      <c r="A3858">
        <v>1972</v>
      </c>
      <c r="B3858" t="s">
        <v>5902</v>
      </c>
      <c r="C3858">
        <v>54</v>
      </c>
      <c r="D3858" t="s">
        <v>7951</v>
      </c>
      <c r="E3858" t="s">
        <v>3923</v>
      </c>
      <c r="F3858" t="s">
        <v>1691</v>
      </c>
      <c r="G3858">
        <v>1</v>
      </c>
    </row>
    <row r="3859" spans="1:7" x14ac:dyDescent="0.3">
      <c r="A3859">
        <v>1979</v>
      </c>
      <c r="B3859" t="s">
        <v>5909</v>
      </c>
      <c r="C3859">
        <v>45</v>
      </c>
      <c r="D3859" t="s">
        <v>7951</v>
      </c>
      <c r="E3859" t="s">
        <v>3923</v>
      </c>
      <c r="F3859" t="s">
        <v>1691</v>
      </c>
      <c r="G3859">
        <v>1</v>
      </c>
    </row>
    <row r="3860" spans="1:7" x14ac:dyDescent="0.3">
      <c r="A3860">
        <v>1992</v>
      </c>
      <c r="B3860" t="s">
        <v>5922</v>
      </c>
      <c r="C3860">
        <v>46</v>
      </c>
      <c r="D3860" t="s">
        <v>7951</v>
      </c>
      <c r="E3860" t="s">
        <v>3923</v>
      </c>
      <c r="F3860" t="s">
        <v>1691</v>
      </c>
      <c r="G3860">
        <v>1</v>
      </c>
    </row>
    <row r="3861" spans="1:7" x14ac:dyDescent="0.3">
      <c r="A3861">
        <v>2088</v>
      </c>
      <c r="B3861" t="s">
        <v>6018</v>
      </c>
      <c r="C3861">
        <v>54</v>
      </c>
      <c r="D3861" t="s">
        <v>7951</v>
      </c>
      <c r="E3861" t="s">
        <v>3923</v>
      </c>
      <c r="F3861" t="s">
        <v>1691</v>
      </c>
      <c r="G3861">
        <v>1</v>
      </c>
    </row>
    <row r="3862" spans="1:7" x14ac:dyDescent="0.3">
      <c r="A3862">
        <v>2096</v>
      </c>
      <c r="B3862" t="s">
        <v>6026</v>
      </c>
      <c r="C3862">
        <v>36</v>
      </c>
      <c r="D3862" t="s">
        <v>7952</v>
      </c>
      <c r="E3862" t="s">
        <v>3923</v>
      </c>
      <c r="F3862" t="s">
        <v>1691</v>
      </c>
      <c r="G3862">
        <v>1</v>
      </c>
    </row>
    <row r="3863" spans="1:7" x14ac:dyDescent="0.3">
      <c r="A3863">
        <v>2136</v>
      </c>
      <c r="B3863" t="s">
        <v>6066</v>
      </c>
      <c r="C3863">
        <v>34</v>
      </c>
      <c r="D3863" t="s">
        <v>7952</v>
      </c>
      <c r="E3863" t="s">
        <v>3923</v>
      </c>
      <c r="F3863" t="s">
        <v>1691</v>
      </c>
      <c r="G3863">
        <v>1</v>
      </c>
    </row>
    <row r="3864" spans="1:7" x14ac:dyDescent="0.3">
      <c r="A3864">
        <v>2150</v>
      </c>
      <c r="B3864" t="s">
        <v>6080</v>
      </c>
      <c r="C3864">
        <v>38</v>
      </c>
      <c r="D3864" t="s">
        <v>7952</v>
      </c>
      <c r="E3864" t="s">
        <v>3923</v>
      </c>
      <c r="F3864" t="s">
        <v>1691</v>
      </c>
      <c r="G3864">
        <v>1</v>
      </c>
    </row>
    <row r="3865" spans="1:7" x14ac:dyDescent="0.3">
      <c r="A3865">
        <v>2175</v>
      </c>
      <c r="B3865" t="s">
        <v>6105</v>
      </c>
      <c r="C3865">
        <v>42</v>
      </c>
      <c r="D3865" t="s">
        <v>7951</v>
      </c>
      <c r="E3865" t="s">
        <v>3923</v>
      </c>
      <c r="F3865" t="s">
        <v>1691</v>
      </c>
      <c r="G3865">
        <v>1</v>
      </c>
    </row>
    <row r="3866" spans="1:7" x14ac:dyDescent="0.3">
      <c r="A3866">
        <v>2232</v>
      </c>
      <c r="B3866" t="s">
        <v>6162</v>
      </c>
      <c r="C3866">
        <v>34</v>
      </c>
      <c r="D3866" t="s">
        <v>7952</v>
      </c>
      <c r="E3866" t="s">
        <v>3923</v>
      </c>
      <c r="F3866" t="s">
        <v>1691</v>
      </c>
      <c r="G3866">
        <v>1</v>
      </c>
    </row>
    <row r="3867" spans="1:7" x14ac:dyDescent="0.3">
      <c r="A3867">
        <v>2298</v>
      </c>
      <c r="B3867" t="s">
        <v>6228</v>
      </c>
      <c r="C3867">
        <v>60</v>
      </c>
      <c r="D3867" t="s">
        <v>3922</v>
      </c>
      <c r="E3867" t="s">
        <v>3923</v>
      </c>
      <c r="F3867" t="s">
        <v>1691</v>
      </c>
      <c r="G3867">
        <v>1</v>
      </c>
    </row>
    <row r="3868" spans="1:7" x14ac:dyDescent="0.3">
      <c r="A3868">
        <v>2334</v>
      </c>
      <c r="B3868" t="s">
        <v>6264</v>
      </c>
      <c r="C3868">
        <v>33</v>
      </c>
      <c r="D3868" t="s">
        <v>7952</v>
      </c>
      <c r="E3868" t="s">
        <v>3923</v>
      </c>
      <c r="F3868" t="s">
        <v>1691</v>
      </c>
      <c r="G3868">
        <v>1</v>
      </c>
    </row>
    <row r="3869" spans="1:7" x14ac:dyDescent="0.3">
      <c r="A3869">
        <v>2472</v>
      </c>
      <c r="B3869" t="s">
        <v>6402</v>
      </c>
      <c r="C3869">
        <v>30</v>
      </c>
      <c r="D3869" t="s">
        <v>7952</v>
      </c>
      <c r="E3869" t="s">
        <v>3923</v>
      </c>
      <c r="F3869" t="s">
        <v>1691</v>
      </c>
      <c r="G3869">
        <v>1</v>
      </c>
    </row>
    <row r="3870" spans="1:7" x14ac:dyDescent="0.3">
      <c r="A3870">
        <v>2512</v>
      </c>
      <c r="B3870" t="s">
        <v>6442</v>
      </c>
      <c r="C3870">
        <v>54</v>
      </c>
      <c r="D3870" t="s">
        <v>7951</v>
      </c>
      <c r="E3870" t="s">
        <v>3923</v>
      </c>
      <c r="F3870" t="s">
        <v>1691</v>
      </c>
      <c r="G3870">
        <v>1</v>
      </c>
    </row>
    <row r="3871" spans="1:7" x14ac:dyDescent="0.3">
      <c r="A3871">
        <v>2564</v>
      </c>
      <c r="B3871" t="s">
        <v>6494</v>
      </c>
      <c r="C3871">
        <v>69</v>
      </c>
      <c r="D3871" t="s">
        <v>3922</v>
      </c>
      <c r="E3871" t="s">
        <v>3923</v>
      </c>
      <c r="F3871" t="s">
        <v>1691</v>
      </c>
      <c r="G3871">
        <v>1</v>
      </c>
    </row>
    <row r="3872" spans="1:7" x14ac:dyDescent="0.3">
      <c r="A3872">
        <v>2574</v>
      </c>
      <c r="B3872" t="s">
        <v>6504</v>
      </c>
      <c r="C3872">
        <v>54</v>
      </c>
      <c r="D3872" t="s">
        <v>7951</v>
      </c>
      <c r="E3872" t="s">
        <v>3923</v>
      </c>
      <c r="F3872" t="s">
        <v>1691</v>
      </c>
      <c r="G3872">
        <v>1</v>
      </c>
    </row>
    <row r="3873" spans="1:7" x14ac:dyDescent="0.3">
      <c r="A3873">
        <v>2587</v>
      </c>
      <c r="B3873" t="s">
        <v>6517</v>
      </c>
      <c r="C3873">
        <v>20</v>
      </c>
      <c r="D3873" t="s">
        <v>3926</v>
      </c>
      <c r="E3873" t="s">
        <v>3923</v>
      </c>
      <c r="F3873" t="s">
        <v>1691</v>
      </c>
      <c r="G3873">
        <v>1</v>
      </c>
    </row>
    <row r="3874" spans="1:7" x14ac:dyDescent="0.3">
      <c r="A3874">
        <v>2603</v>
      </c>
      <c r="B3874" t="s">
        <v>6533</v>
      </c>
      <c r="C3874">
        <v>65</v>
      </c>
      <c r="D3874" t="s">
        <v>3922</v>
      </c>
      <c r="E3874" t="s">
        <v>3923</v>
      </c>
      <c r="F3874" t="s">
        <v>1691</v>
      </c>
      <c r="G3874">
        <v>1</v>
      </c>
    </row>
    <row r="3875" spans="1:7" x14ac:dyDescent="0.3">
      <c r="A3875">
        <v>2706</v>
      </c>
      <c r="B3875" t="s">
        <v>6637</v>
      </c>
      <c r="C3875">
        <v>65</v>
      </c>
      <c r="D3875" t="s">
        <v>3922</v>
      </c>
      <c r="E3875" t="s">
        <v>6584</v>
      </c>
      <c r="F3875" t="s">
        <v>1691</v>
      </c>
      <c r="G3875">
        <v>1</v>
      </c>
    </row>
    <row r="3876" spans="1:7" x14ac:dyDescent="0.3">
      <c r="A3876">
        <v>2813</v>
      </c>
      <c r="B3876" t="s">
        <v>6744</v>
      </c>
      <c r="C3876">
        <v>66</v>
      </c>
      <c r="D3876" t="s">
        <v>3922</v>
      </c>
      <c r="E3876" t="s">
        <v>6584</v>
      </c>
      <c r="F3876" t="s">
        <v>1691</v>
      </c>
      <c r="G3876">
        <v>1</v>
      </c>
    </row>
    <row r="3877" spans="1:7" x14ac:dyDescent="0.3">
      <c r="A3877">
        <v>2915</v>
      </c>
      <c r="B3877" t="s">
        <v>6846</v>
      </c>
      <c r="C3877">
        <v>45</v>
      </c>
      <c r="D3877" t="s">
        <v>7951</v>
      </c>
      <c r="E3877" t="s">
        <v>6584</v>
      </c>
      <c r="F3877" t="s">
        <v>1691</v>
      </c>
      <c r="G3877">
        <v>1</v>
      </c>
    </row>
    <row r="3878" spans="1:7" x14ac:dyDescent="0.3">
      <c r="A3878">
        <v>2946</v>
      </c>
      <c r="B3878" t="s">
        <v>6877</v>
      </c>
      <c r="C3878">
        <v>32</v>
      </c>
      <c r="D3878" t="s">
        <v>7952</v>
      </c>
      <c r="E3878" t="s">
        <v>6584</v>
      </c>
      <c r="F3878" t="s">
        <v>1691</v>
      </c>
      <c r="G3878">
        <v>1</v>
      </c>
    </row>
    <row r="3879" spans="1:7" x14ac:dyDescent="0.3">
      <c r="A3879">
        <v>2984</v>
      </c>
      <c r="B3879" t="s">
        <v>6915</v>
      </c>
      <c r="C3879">
        <v>60</v>
      </c>
      <c r="D3879" t="s">
        <v>3922</v>
      </c>
      <c r="E3879" t="s">
        <v>6584</v>
      </c>
      <c r="F3879" t="s">
        <v>1691</v>
      </c>
      <c r="G3879">
        <v>1</v>
      </c>
    </row>
    <row r="3880" spans="1:7" x14ac:dyDescent="0.3">
      <c r="A3880">
        <v>3030</v>
      </c>
      <c r="B3880" t="s">
        <v>6961</v>
      </c>
      <c r="C3880">
        <v>64</v>
      </c>
      <c r="D3880" t="s">
        <v>3922</v>
      </c>
      <c r="E3880" t="s">
        <v>6584</v>
      </c>
      <c r="F3880" t="s">
        <v>1691</v>
      </c>
      <c r="G3880">
        <v>1</v>
      </c>
    </row>
    <row r="3881" spans="1:7" x14ac:dyDescent="0.3">
      <c r="A3881">
        <v>3061</v>
      </c>
      <c r="B3881" t="s">
        <v>6992</v>
      </c>
      <c r="C3881">
        <v>47</v>
      </c>
      <c r="D3881" t="s">
        <v>7951</v>
      </c>
      <c r="E3881" t="s">
        <v>6584</v>
      </c>
      <c r="F3881" t="s">
        <v>1691</v>
      </c>
      <c r="G3881">
        <v>1</v>
      </c>
    </row>
    <row r="3882" spans="1:7" x14ac:dyDescent="0.3">
      <c r="A3882">
        <v>3117</v>
      </c>
      <c r="B3882" t="s">
        <v>7048</v>
      </c>
      <c r="C3882">
        <v>50</v>
      </c>
      <c r="D3882" t="s">
        <v>7951</v>
      </c>
      <c r="E3882" t="s">
        <v>6584</v>
      </c>
      <c r="F3882" t="s">
        <v>1691</v>
      </c>
      <c r="G3882">
        <v>1</v>
      </c>
    </row>
    <row r="3883" spans="1:7" x14ac:dyDescent="0.3">
      <c r="A3883">
        <v>3143</v>
      </c>
      <c r="B3883" t="s">
        <v>7074</v>
      </c>
      <c r="C3883">
        <v>23</v>
      </c>
      <c r="D3883" t="s">
        <v>3926</v>
      </c>
      <c r="E3883" t="s">
        <v>6584</v>
      </c>
      <c r="F3883" t="s">
        <v>1691</v>
      </c>
      <c r="G3883">
        <v>1</v>
      </c>
    </row>
    <row r="3884" spans="1:7" x14ac:dyDescent="0.3">
      <c r="A3884">
        <v>3280</v>
      </c>
      <c r="B3884" t="s">
        <v>7211</v>
      </c>
      <c r="C3884">
        <v>59</v>
      </c>
      <c r="D3884" t="s">
        <v>3922</v>
      </c>
      <c r="E3884" t="s">
        <v>6584</v>
      </c>
      <c r="F3884" t="s">
        <v>1691</v>
      </c>
      <c r="G3884">
        <v>1</v>
      </c>
    </row>
    <row r="3885" spans="1:7" x14ac:dyDescent="0.3">
      <c r="A3885">
        <v>3308</v>
      </c>
      <c r="B3885" t="s">
        <v>7239</v>
      </c>
      <c r="C3885">
        <v>18</v>
      </c>
      <c r="D3885" t="s">
        <v>3926</v>
      </c>
      <c r="E3885" t="s">
        <v>6584</v>
      </c>
      <c r="F3885" t="s">
        <v>1691</v>
      </c>
      <c r="G3885">
        <v>1</v>
      </c>
    </row>
    <row r="3886" spans="1:7" x14ac:dyDescent="0.3">
      <c r="A3886">
        <v>3330</v>
      </c>
      <c r="B3886" t="s">
        <v>7261</v>
      </c>
      <c r="C3886">
        <v>34</v>
      </c>
      <c r="D3886" t="s">
        <v>7952</v>
      </c>
      <c r="E3886" t="s">
        <v>6584</v>
      </c>
      <c r="F3886" t="s">
        <v>1691</v>
      </c>
      <c r="G3886">
        <v>1</v>
      </c>
    </row>
    <row r="3887" spans="1:7" x14ac:dyDescent="0.3">
      <c r="A3887">
        <v>3333</v>
      </c>
      <c r="B3887" t="s">
        <v>7264</v>
      </c>
      <c r="C3887">
        <v>27</v>
      </c>
      <c r="D3887" t="s">
        <v>7952</v>
      </c>
      <c r="E3887" t="s">
        <v>6584</v>
      </c>
      <c r="F3887" t="s">
        <v>1691</v>
      </c>
      <c r="G3887">
        <v>1</v>
      </c>
    </row>
    <row r="3888" spans="1:7" x14ac:dyDescent="0.3">
      <c r="A3888">
        <v>3404</v>
      </c>
      <c r="B3888" t="s">
        <v>7335</v>
      </c>
      <c r="C3888">
        <v>30</v>
      </c>
      <c r="D3888" t="s">
        <v>7952</v>
      </c>
      <c r="E3888" t="s">
        <v>6584</v>
      </c>
      <c r="F3888" t="s">
        <v>1691</v>
      </c>
      <c r="G3888">
        <v>1</v>
      </c>
    </row>
    <row r="3889" spans="1:7" x14ac:dyDescent="0.3">
      <c r="A3889">
        <v>3527</v>
      </c>
      <c r="B3889" t="s">
        <v>7458</v>
      </c>
      <c r="C3889">
        <v>20</v>
      </c>
      <c r="D3889" t="s">
        <v>3926</v>
      </c>
      <c r="E3889" t="s">
        <v>6584</v>
      </c>
      <c r="F3889" t="s">
        <v>1691</v>
      </c>
      <c r="G3889">
        <v>1</v>
      </c>
    </row>
    <row r="3890" spans="1:7" x14ac:dyDescent="0.3">
      <c r="A3890">
        <v>3528</v>
      </c>
      <c r="B3890" t="s">
        <v>7459</v>
      </c>
      <c r="C3890">
        <v>25</v>
      </c>
      <c r="D3890" t="s">
        <v>3926</v>
      </c>
      <c r="E3890" t="s">
        <v>6584</v>
      </c>
      <c r="F3890" t="s">
        <v>1691</v>
      </c>
      <c r="G3890">
        <v>1</v>
      </c>
    </row>
    <row r="3891" spans="1:7" x14ac:dyDescent="0.3">
      <c r="A3891">
        <v>3558</v>
      </c>
      <c r="B3891" t="s">
        <v>7489</v>
      </c>
      <c r="C3891">
        <v>52</v>
      </c>
      <c r="D3891" t="s">
        <v>7951</v>
      </c>
      <c r="E3891" t="s">
        <v>6584</v>
      </c>
      <c r="F3891" t="s">
        <v>1691</v>
      </c>
      <c r="G3891">
        <v>1</v>
      </c>
    </row>
    <row r="3892" spans="1:7" x14ac:dyDescent="0.3">
      <c r="A3892">
        <v>3634</v>
      </c>
      <c r="B3892" t="s">
        <v>7565</v>
      </c>
      <c r="C3892">
        <v>39</v>
      </c>
      <c r="D3892" t="s">
        <v>7952</v>
      </c>
      <c r="E3892" t="s">
        <v>6584</v>
      </c>
      <c r="F3892" t="s">
        <v>1691</v>
      </c>
      <c r="G3892">
        <v>1</v>
      </c>
    </row>
    <row r="3893" spans="1:7" x14ac:dyDescent="0.3">
      <c r="A3893">
        <v>3658</v>
      </c>
      <c r="B3893" t="s">
        <v>7589</v>
      </c>
      <c r="C3893">
        <v>58</v>
      </c>
      <c r="D3893" t="s">
        <v>3922</v>
      </c>
      <c r="E3893" t="s">
        <v>6584</v>
      </c>
      <c r="F3893" t="s">
        <v>1691</v>
      </c>
      <c r="G3893">
        <v>1</v>
      </c>
    </row>
    <row r="3894" spans="1:7" x14ac:dyDescent="0.3">
      <c r="A3894">
        <v>3665</v>
      </c>
      <c r="B3894" t="s">
        <v>7596</v>
      </c>
      <c r="C3894">
        <v>63</v>
      </c>
      <c r="D3894" t="s">
        <v>3922</v>
      </c>
      <c r="E3894" t="s">
        <v>6584</v>
      </c>
      <c r="F3894" t="s">
        <v>1691</v>
      </c>
      <c r="G3894">
        <v>1</v>
      </c>
    </row>
    <row r="3895" spans="1:7" x14ac:dyDescent="0.3">
      <c r="A3895">
        <v>3723</v>
      </c>
      <c r="B3895" t="s">
        <v>7654</v>
      </c>
      <c r="C3895">
        <v>23</v>
      </c>
      <c r="D3895" t="s">
        <v>3926</v>
      </c>
      <c r="E3895" t="s">
        <v>6584</v>
      </c>
      <c r="F3895" t="s">
        <v>1691</v>
      </c>
      <c r="G3895">
        <v>1</v>
      </c>
    </row>
    <row r="3896" spans="1:7" x14ac:dyDescent="0.3">
      <c r="A3896">
        <v>3724</v>
      </c>
      <c r="B3896" t="s">
        <v>7655</v>
      </c>
      <c r="C3896">
        <v>26</v>
      </c>
      <c r="D3896" t="s">
        <v>7952</v>
      </c>
      <c r="E3896" t="s">
        <v>6584</v>
      </c>
      <c r="F3896" t="s">
        <v>1691</v>
      </c>
      <c r="G3896">
        <v>1</v>
      </c>
    </row>
    <row r="3897" spans="1:7" x14ac:dyDescent="0.3">
      <c r="A3897">
        <v>3729</v>
      </c>
      <c r="B3897" t="s">
        <v>7660</v>
      </c>
      <c r="C3897">
        <v>62</v>
      </c>
      <c r="D3897" t="s">
        <v>3922</v>
      </c>
      <c r="E3897" t="s">
        <v>6584</v>
      </c>
      <c r="F3897" t="s">
        <v>1691</v>
      </c>
      <c r="G3897">
        <v>1</v>
      </c>
    </row>
    <row r="3898" spans="1:7" x14ac:dyDescent="0.3">
      <c r="A3898">
        <v>3792</v>
      </c>
      <c r="B3898" t="s">
        <v>7723</v>
      </c>
      <c r="C3898">
        <v>40</v>
      </c>
      <c r="D3898" t="s">
        <v>7952</v>
      </c>
      <c r="E3898" t="s">
        <v>6584</v>
      </c>
      <c r="F3898" t="s">
        <v>1691</v>
      </c>
      <c r="G3898">
        <v>1</v>
      </c>
    </row>
    <row r="3899" spans="1:7" x14ac:dyDescent="0.3">
      <c r="A3899">
        <v>3803</v>
      </c>
      <c r="B3899" t="s">
        <v>7734</v>
      </c>
      <c r="C3899">
        <v>70</v>
      </c>
      <c r="D3899" t="s">
        <v>3922</v>
      </c>
      <c r="E3899" t="s">
        <v>6584</v>
      </c>
      <c r="F3899" t="s">
        <v>1691</v>
      </c>
      <c r="G3899">
        <v>1</v>
      </c>
    </row>
    <row r="3900" spans="1:7" x14ac:dyDescent="0.3">
      <c r="A3900">
        <v>3865</v>
      </c>
      <c r="B3900" t="s">
        <v>7796</v>
      </c>
      <c r="C3900">
        <v>55</v>
      </c>
      <c r="D3900" t="s">
        <v>7951</v>
      </c>
      <c r="E3900" t="s">
        <v>6584</v>
      </c>
      <c r="F3900" t="s">
        <v>1691</v>
      </c>
      <c r="G3900">
        <v>1</v>
      </c>
    </row>
    <row r="3901" spans="1:7" x14ac:dyDescent="0.3">
      <c r="A3901">
        <v>3888</v>
      </c>
      <c r="B3901" t="s">
        <v>7819</v>
      </c>
      <c r="C3901">
        <v>40</v>
      </c>
      <c r="D3901" t="s">
        <v>7952</v>
      </c>
      <c r="E3901" t="s">
        <v>6584</v>
      </c>
      <c r="F3901" t="s">
        <v>1691</v>
      </c>
      <c r="G3901">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E224C-B05B-46ED-BE9A-E340070D4A5C}">
  <dimension ref="A3:AX137"/>
  <sheetViews>
    <sheetView topLeftCell="A77" zoomScale="75" zoomScaleNormal="75" workbookViewId="0">
      <selection activeCell="M102" sqref="M102"/>
    </sheetView>
  </sheetViews>
  <sheetFormatPr defaultRowHeight="14.4" x14ac:dyDescent="0.3"/>
  <cols>
    <col min="1" max="1" width="23.109375" bestFit="1" customWidth="1"/>
    <col min="2" max="2" width="15.5546875" bestFit="1" customWidth="1"/>
    <col min="3" max="6" width="12.5546875" bestFit="1" customWidth="1"/>
    <col min="7" max="7" width="9" bestFit="1" customWidth="1"/>
    <col min="8" max="8" width="11" bestFit="1" customWidth="1"/>
    <col min="9" max="9" width="9" bestFit="1" customWidth="1"/>
    <col min="10" max="10" width="13.77734375" bestFit="1" customWidth="1"/>
    <col min="11" max="11" width="9" bestFit="1" customWidth="1"/>
    <col min="12" max="12" width="13.77734375" bestFit="1" customWidth="1"/>
    <col min="13" max="13" width="23.5546875" bestFit="1" customWidth="1"/>
    <col min="14" max="14" width="14.44140625" bestFit="1" customWidth="1"/>
    <col min="15" max="15" width="9" bestFit="1" customWidth="1"/>
    <col min="16" max="16" width="11" bestFit="1" customWidth="1"/>
    <col min="17" max="17" width="9" bestFit="1" customWidth="1"/>
    <col min="18" max="18" width="15.44140625" bestFit="1" customWidth="1"/>
    <col min="19" max="24" width="4.44140625" bestFit="1" customWidth="1"/>
    <col min="25" max="25" width="12.5546875" bestFit="1" customWidth="1"/>
    <col min="26" max="26" width="16" bestFit="1" customWidth="1"/>
    <col min="27" max="28" width="5.33203125" bestFit="1" customWidth="1"/>
    <col min="29" max="29" width="13.21875" bestFit="1" customWidth="1"/>
    <col min="30" max="30" width="22.77734375" bestFit="1" customWidth="1"/>
    <col min="31" max="31" width="2.77734375" bestFit="1" customWidth="1"/>
    <col min="32" max="32" width="12.5546875" bestFit="1" customWidth="1"/>
    <col min="33" max="33" width="14.21875" bestFit="1" customWidth="1"/>
    <col min="34" max="34" width="22.77734375" bestFit="1" customWidth="1"/>
    <col min="35" max="35" width="5.33203125" bestFit="1" customWidth="1"/>
    <col min="36" max="36" width="12.5546875" bestFit="1" customWidth="1"/>
    <col min="37" max="37" width="22.77734375" bestFit="1" customWidth="1"/>
    <col min="38" max="38" width="12.5546875" bestFit="1" customWidth="1"/>
    <col min="39" max="39" width="22.77734375" bestFit="1" customWidth="1"/>
    <col min="40" max="40" width="10.33203125" bestFit="1" customWidth="1"/>
    <col min="41" max="41" width="2.77734375" bestFit="1" customWidth="1"/>
    <col min="42" max="42" width="5.33203125" bestFit="1" customWidth="1"/>
    <col min="43" max="43" width="14.21875" bestFit="1" customWidth="1"/>
    <col min="44" max="44" width="18.21875" bestFit="1" customWidth="1"/>
    <col min="45" max="45" width="21" bestFit="1" customWidth="1"/>
    <col min="46" max="46" width="14.88671875" bestFit="1" customWidth="1"/>
    <col min="47" max="47" width="18.21875" bestFit="1" customWidth="1"/>
    <col min="48" max="48" width="5.33203125" bestFit="1" customWidth="1"/>
    <col min="49" max="49" width="12.5546875" bestFit="1" customWidth="1"/>
    <col min="50" max="50" width="17.33203125" bestFit="1" customWidth="1"/>
    <col min="51" max="51" width="14.6640625" bestFit="1" customWidth="1"/>
    <col min="52" max="52" width="15" bestFit="1" customWidth="1"/>
    <col min="53" max="54" width="4.44140625" bestFit="1" customWidth="1"/>
    <col min="55" max="55" width="11.21875" bestFit="1" customWidth="1"/>
    <col min="56" max="58" width="4.44140625" bestFit="1" customWidth="1"/>
    <col min="59" max="59" width="2.21875" bestFit="1" customWidth="1"/>
    <col min="60" max="68" width="4.44140625" bestFit="1" customWidth="1"/>
    <col min="69" max="69" width="2.21875" bestFit="1" customWidth="1"/>
    <col min="70" max="78" width="4.44140625" bestFit="1" customWidth="1"/>
    <col min="79" max="79" width="2.21875" bestFit="1" customWidth="1"/>
    <col min="80" max="80" width="5.77734375" bestFit="1" customWidth="1"/>
    <col min="81" max="84" width="4.44140625" bestFit="1" customWidth="1"/>
    <col min="85" max="85" width="2.21875" bestFit="1" customWidth="1"/>
    <col min="86" max="94" width="4.44140625" bestFit="1" customWidth="1"/>
    <col min="95" max="95" width="2.21875" bestFit="1" customWidth="1"/>
    <col min="96" max="104" width="4.44140625" bestFit="1" customWidth="1"/>
    <col min="105" max="105" width="2.21875" bestFit="1" customWidth="1"/>
    <col min="106" max="106" width="5.77734375" bestFit="1" customWidth="1"/>
    <col min="107" max="110" width="4.44140625" bestFit="1" customWidth="1"/>
    <col min="111" max="111" width="2.21875" bestFit="1" customWidth="1"/>
    <col min="112" max="120" width="4.44140625" bestFit="1" customWidth="1"/>
    <col min="121" max="121" width="2.21875" bestFit="1" customWidth="1"/>
    <col min="122" max="130" width="4.44140625" bestFit="1" customWidth="1"/>
    <col min="131" max="131" width="2.21875" bestFit="1" customWidth="1"/>
    <col min="132" max="132" width="5.77734375" bestFit="1" customWidth="1"/>
    <col min="133" max="136" width="4.44140625" bestFit="1" customWidth="1"/>
    <col min="137" max="137" width="2.21875" bestFit="1" customWidth="1"/>
    <col min="138" max="146" width="4.44140625" bestFit="1" customWidth="1"/>
    <col min="147" max="147" width="2.21875" bestFit="1" customWidth="1"/>
    <col min="148" max="156" width="4.44140625" bestFit="1" customWidth="1"/>
    <col min="157" max="157" width="2.21875" bestFit="1" customWidth="1"/>
    <col min="158" max="158" width="5.77734375" bestFit="1" customWidth="1"/>
    <col min="159" max="162" width="4.44140625" bestFit="1" customWidth="1"/>
    <col min="163" max="163" width="2.21875" bestFit="1" customWidth="1"/>
    <col min="164" max="172" width="4.44140625" bestFit="1" customWidth="1"/>
    <col min="173" max="173" width="2.21875" bestFit="1" customWidth="1"/>
    <col min="174" max="182" width="4.44140625" bestFit="1" customWidth="1"/>
    <col min="183" max="183" width="2.21875" bestFit="1" customWidth="1"/>
    <col min="184" max="184" width="5.77734375" bestFit="1" customWidth="1"/>
    <col min="185" max="188" width="4.44140625" bestFit="1" customWidth="1"/>
    <col min="189" max="189" width="2.21875" bestFit="1" customWidth="1"/>
    <col min="190" max="198" width="4.44140625" bestFit="1" customWidth="1"/>
    <col min="199" max="199" width="2.21875" bestFit="1" customWidth="1"/>
    <col min="200" max="208" width="4.44140625" bestFit="1" customWidth="1"/>
    <col min="209" max="209" width="2.21875" bestFit="1" customWidth="1"/>
    <col min="210" max="210" width="5.77734375" bestFit="1" customWidth="1"/>
    <col min="211" max="214" width="4.44140625" bestFit="1" customWidth="1"/>
    <col min="215" max="215" width="2.21875" bestFit="1" customWidth="1"/>
    <col min="216" max="224" width="4.44140625" bestFit="1" customWidth="1"/>
    <col min="225" max="225" width="2.21875" bestFit="1" customWidth="1"/>
    <col min="226" max="234" width="4.44140625" bestFit="1" customWidth="1"/>
    <col min="235" max="235" width="2.21875" bestFit="1" customWidth="1"/>
    <col min="236" max="236" width="5.77734375" bestFit="1" customWidth="1"/>
    <col min="237" max="240" width="4.44140625" bestFit="1" customWidth="1"/>
    <col min="241" max="241" width="2.21875" bestFit="1" customWidth="1"/>
    <col min="242" max="250" width="4.44140625" bestFit="1" customWidth="1"/>
    <col min="251" max="251" width="2.21875" bestFit="1" customWidth="1"/>
    <col min="252" max="260" width="4.44140625" bestFit="1" customWidth="1"/>
    <col min="261" max="261" width="2.21875" bestFit="1" customWidth="1"/>
    <col min="262" max="262" width="5.77734375" bestFit="1" customWidth="1"/>
    <col min="263" max="266" width="4.44140625" bestFit="1" customWidth="1"/>
    <col min="267" max="267" width="2.21875" bestFit="1" customWidth="1"/>
    <col min="268" max="276" width="4.44140625" bestFit="1" customWidth="1"/>
    <col min="277" max="277" width="2.21875" bestFit="1" customWidth="1"/>
    <col min="278" max="286" width="4.44140625" bestFit="1" customWidth="1"/>
    <col min="287" max="287" width="2.21875" bestFit="1" customWidth="1"/>
    <col min="288" max="288" width="5.77734375" bestFit="1" customWidth="1"/>
    <col min="289" max="292" width="4.44140625" bestFit="1" customWidth="1"/>
    <col min="293" max="293" width="2.21875" bestFit="1" customWidth="1"/>
    <col min="294" max="302" width="4.44140625" bestFit="1" customWidth="1"/>
    <col min="303" max="303" width="2.21875" bestFit="1" customWidth="1"/>
    <col min="304" max="312" width="4.44140625" bestFit="1" customWidth="1"/>
    <col min="313" max="313" width="2.21875" bestFit="1" customWidth="1"/>
    <col min="314" max="314" width="5.77734375" bestFit="1" customWidth="1"/>
    <col min="315" max="318" width="4.44140625" bestFit="1" customWidth="1"/>
    <col min="319" max="319" width="2.21875" bestFit="1" customWidth="1"/>
    <col min="320" max="328" width="4.44140625" bestFit="1" customWidth="1"/>
    <col min="329" max="329" width="2.21875" bestFit="1" customWidth="1"/>
    <col min="330" max="338" width="4.44140625" bestFit="1" customWidth="1"/>
    <col min="339" max="339" width="2.21875" bestFit="1" customWidth="1"/>
    <col min="340" max="340" width="5.77734375" bestFit="1" customWidth="1"/>
    <col min="341" max="344" width="4.44140625" bestFit="1" customWidth="1"/>
    <col min="345" max="345" width="2.21875" bestFit="1" customWidth="1"/>
    <col min="346" max="354" width="4.44140625" bestFit="1" customWidth="1"/>
    <col min="355" max="355" width="2.21875" bestFit="1" customWidth="1"/>
    <col min="356" max="364" width="4.44140625" bestFit="1" customWidth="1"/>
    <col min="365" max="365" width="2.21875" bestFit="1" customWidth="1"/>
    <col min="366" max="366" width="5.77734375" bestFit="1" customWidth="1"/>
    <col min="367" max="370" width="4.44140625" bestFit="1" customWidth="1"/>
    <col min="371" max="371" width="2.21875" bestFit="1" customWidth="1"/>
    <col min="372" max="380" width="4.44140625" bestFit="1" customWidth="1"/>
    <col min="381" max="381" width="2.21875" bestFit="1" customWidth="1"/>
    <col min="382" max="390" width="4.44140625" bestFit="1" customWidth="1"/>
    <col min="391" max="391" width="2.21875" bestFit="1" customWidth="1"/>
    <col min="392" max="392" width="5.77734375" bestFit="1" customWidth="1"/>
    <col min="393" max="396" width="4.44140625" bestFit="1" customWidth="1"/>
    <col min="397" max="397" width="2.21875" bestFit="1" customWidth="1"/>
    <col min="398" max="406" width="4.44140625" bestFit="1" customWidth="1"/>
    <col min="407" max="407" width="2.21875" bestFit="1" customWidth="1"/>
    <col min="408" max="416" width="4.44140625" bestFit="1" customWidth="1"/>
    <col min="417" max="417" width="2.21875" bestFit="1" customWidth="1"/>
    <col min="418" max="418" width="5.77734375" bestFit="1" customWidth="1"/>
    <col min="419" max="422" width="4.44140625" bestFit="1" customWidth="1"/>
    <col min="423" max="423" width="2.21875" bestFit="1" customWidth="1"/>
    <col min="424" max="432" width="4.44140625" bestFit="1" customWidth="1"/>
    <col min="433" max="433" width="2.21875" bestFit="1" customWidth="1"/>
    <col min="434" max="442" width="4.44140625" bestFit="1" customWidth="1"/>
    <col min="443" max="443" width="2.21875" bestFit="1" customWidth="1"/>
    <col min="444" max="444" width="5.77734375" bestFit="1" customWidth="1"/>
    <col min="445" max="448" width="4.44140625" bestFit="1" customWidth="1"/>
    <col min="449" max="449" width="2.21875" bestFit="1" customWidth="1"/>
    <col min="450" max="458" width="4.44140625" bestFit="1" customWidth="1"/>
    <col min="459" max="459" width="2.21875" bestFit="1" customWidth="1"/>
    <col min="460" max="468" width="4.44140625" bestFit="1" customWidth="1"/>
    <col min="469" max="469" width="2.21875" bestFit="1" customWidth="1"/>
    <col min="470" max="470" width="5.77734375" bestFit="1" customWidth="1"/>
    <col min="471" max="474" width="4.44140625" bestFit="1" customWidth="1"/>
    <col min="475" max="475" width="2.21875" bestFit="1" customWidth="1"/>
    <col min="476" max="484" width="4.44140625" bestFit="1" customWidth="1"/>
    <col min="485" max="485" width="2.21875" bestFit="1" customWidth="1"/>
    <col min="486" max="494" width="4.44140625" bestFit="1" customWidth="1"/>
    <col min="495" max="495" width="2.21875" bestFit="1" customWidth="1"/>
    <col min="496" max="496" width="5.77734375" bestFit="1" customWidth="1"/>
    <col min="497" max="500" width="4.44140625" bestFit="1" customWidth="1"/>
    <col min="501" max="501" width="2.21875" bestFit="1" customWidth="1"/>
    <col min="502" max="510" width="4.44140625" bestFit="1" customWidth="1"/>
    <col min="511" max="511" width="2.21875" bestFit="1" customWidth="1"/>
    <col min="512" max="520" width="4.44140625" bestFit="1" customWidth="1"/>
    <col min="521" max="521" width="2.21875" bestFit="1" customWidth="1"/>
    <col min="522" max="522" width="5.77734375" bestFit="1" customWidth="1"/>
    <col min="523" max="526" width="4.44140625" bestFit="1" customWidth="1"/>
    <col min="527" max="527" width="2.21875" bestFit="1" customWidth="1"/>
    <col min="528" max="536" width="4.44140625" bestFit="1" customWidth="1"/>
    <col min="537" max="537" width="2.21875" bestFit="1" customWidth="1"/>
    <col min="538" max="546" width="4.44140625" bestFit="1" customWidth="1"/>
    <col min="547" max="547" width="2.21875" bestFit="1" customWidth="1"/>
    <col min="548" max="548" width="5.77734375" bestFit="1" customWidth="1"/>
    <col min="549" max="552" width="4.44140625" bestFit="1" customWidth="1"/>
    <col min="553" max="553" width="2.21875" bestFit="1" customWidth="1"/>
    <col min="554" max="562" width="4.44140625" bestFit="1" customWidth="1"/>
    <col min="563" max="563" width="2.21875" bestFit="1" customWidth="1"/>
    <col min="564" max="572" width="4.44140625" bestFit="1" customWidth="1"/>
    <col min="573" max="573" width="2.21875" bestFit="1" customWidth="1"/>
    <col min="574" max="574" width="5.77734375" bestFit="1" customWidth="1"/>
    <col min="575" max="578" width="4.44140625" bestFit="1" customWidth="1"/>
    <col min="579" max="579" width="2.21875" bestFit="1" customWidth="1"/>
    <col min="580" max="588" width="4.44140625" bestFit="1" customWidth="1"/>
    <col min="589" max="589" width="2.21875" bestFit="1" customWidth="1"/>
    <col min="590" max="598" width="4.44140625" bestFit="1" customWidth="1"/>
    <col min="599" max="599" width="2.21875" bestFit="1" customWidth="1"/>
    <col min="600" max="600" width="5.77734375" bestFit="1" customWidth="1"/>
    <col min="601" max="604" width="4.44140625" bestFit="1" customWidth="1"/>
    <col min="605" max="605" width="2.21875" bestFit="1" customWidth="1"/>
    <col min="606" max="614" width="4.44140625" bestFit="1" customWidth="1"/>
    <col min="615" max="615" width="2.21875" bestFit="1" customWidth="1"/>
    <col min="616" max="624" width="4.44140625" bestFit="1" customWidth="1"/>
    <col min="625" max="625" width="2.21875" bestFit="1" customWidth="1"/>
    <col min="626" max="626" width="5.77734375" bestFit="1" customWidth="1"/>
    <col min="627" max="630" width="4.44140625" bestFit="1" customWidth="1"/>
    <col min="631" max="631" width="2.21875" bestFit="1" customWidth="1"/>
    <col min="632" max="640" width="4.44140625" bestFit="1" customWidth="1"/>
    <col min="641" max="641" width="2.21875" bestFit="1" customWidth="1"/>
    <col min="642" max="650" width="4.44140625" bestFit="1" customWidth="1"/>
    <col min="651" max="651" width="2.21875" bestFit="1" customWidth="1"/>
    <col min="652" max="652" width="5.77734375" bestFit="1" customWidth="1"/>
    <col min="653" max="656" width="4.44140625" bestFit="1" customWidth="1"/>
    <col min="657" max="657" width="2.21875" bestFit="1" customWidth="1"/>
    <col min="658" max="666" width="4.44140625" bestFit="1" customWidth="1"/>
    <col min="667" max="667" width="2.21875" bestFit="1" customWidth="1"/>
    <col min="668" max="676" width="4.44140625" bestFit="1" customWidth="1"/>
    <col min="677" max="677" width="2.21875" bestFit="1" customWidth="1"/>
    <col min="678" max="678" width="5.77734375" bestFit="1" customWidth="1"/>
    <col min="679" max="682" width="4.44140625" bestFit="1" customWidth="1"/>
    <col min="683" max="683" width="2.21875" bestFit="1" customWidth="1"/>
    <col min="684" max="692" width="4.44140625" bestFit="1" customWidth="1"/>
    <col min="693" max="693" width="2.21875" bestFit="1" customWidth="1"/>
    <col min="694" max="702" width="4.44140625" bestFit="1" customWidth="1"/>
    <col min="703" max="703" width="2.21875" bestFit="1" customWidth="1"/>
    <col min="704" max="704" width="5.77734375" bestFit="1" customWidth="1"/>
    <col min="705" max="708" width="4.44140625" bestFit="1" customWidth="1"/>
    <col min="709" max="709" width="2.21875" bestFit="1" customWidth="1"/>
    <col min="710" max="718" width="4.44140625" bestFit="1" customWidth="1"/>
    <col min="719" max="719" width="2.21875" bestFit="1" customWidth="1"/>
    <col min="720" max="728" width="4.44140625" bestFit="1" customWidth="1"/>
    <col min="729" max="729" width="2.21875" bestFit="1" customWidth="1"/>
    <col min="730" max="730" width="5.77734375" bestFit="1" customWidth="1"/>
    <col min="731" max="734" width="4.44140625" bestFit="1" customWidth="1"/>
    <col min="735" max="735" width="2.21875" bestFit="1" customWidth="1"/>
    <col min="736" max="744" width="4.44140625" bestFit="1" customWidth="1"/>
    <col min="745" max="745" width="2.21875" bestFit="1" customWidth="1"/>
    <col min="746" max="754" width="4.44140625" bestFit="1" customWidth="1"/>
    <col min="755" max="755" width="2.21875" bestFit="1" customWidth="1"/>
    <col min="756" max="756" width="5.77734375" bestFit="1" customWidth="1"/>
    <col min="757" max="760" width="4.44140625" bestFit="1" customWidth="1"/>
    <col min="761" max="761" width="2.21875" bestFit="1" customWidth="1"/>
    <col min="762" max="770" width="4.44140625" bestFit="1" customWidth="1"/>
    <col min="771" max="771" width="2.21875" bestFit="1" customWidth="1"/>
    <col min="772" max="780" width="4.44140625" bestFit="1" customWidth="1"/>
    <col min="781" max="781" width="2.21875" bestFit="1" customWidth="1"/>
    <col min="782" max="782" width="5.77734375" bestFit="1" customWidth="1"/>
    <col min="783" max="786" width="4.44140625" bestFit="1" customWidth="1"/>
    <col min="787" max="787" width="2.21875" bestFit="1" customWidth="1"/>
    <col min="788" max="796" width="4.44140625" bestFit="1" customWidth="1"/>
    <col min="797" max="797" width="2.21875" bestFit="1" customWidth="1"/>
    <col min="798" max="806" width="4.44140625" bestFit="1" customWidth="1"/>
    <col min="807" max="807" width="2.21875" bestFit="1" customWidth="1"/>
    <col min="808" max="808" width="5.77734375" bestFit="1" customWidth="1"/>
    <col min="809" max="812" width="4.44140625" bestFit="1" customWidth="1"/>
    <col min="813" max="813" width="2.21875" bestFit="1" customWidth="1"/>
    <col min="814" max="822" width="4.44140625" bestFit="1" customWidth="1"/>
    <col min="823" max="823" width="2.21875" bestFit="1" customWidth="1"/>
    <col min="824" max="832" width="4.44140625" bestFit="1" customWidth="1"/>
    <col min="833" max="833" width="2.21875" bestFit="1" customWidth="1"/>
    <col min="834" max="834" width="5.77734375" bestFit="1" customWidth="1"/>
    <col min="835" max="838" width="4.44140625" bestFit="1" customWidth="1"/>
    <col min="839" max="839" width="2.21875" bestFit="1" customWidth="1"/>
    <col min="840" max="848" width="4.44140625" bestFit="1" customWidth="1"/>
    <col min="849" max="849" width="2.21875" bestFit="1" customWidth="1"/>
    <col min="850" max="858" width="4.44140625" bestFit="1" customWidth="1"/>
    <col min="859" max="859" width="2.21875" bestFit="1" customWidth="1"/>
    <col min="860" max="860" width="5.77734375" bestFit="1" customWidth="1"/>
    <col min="861" max="864" width="4.44140625" bestFit="1" customWidth="1"/>
    <col min="865" max="865" width="2.21875" bestFit="1" customWidth="1"/>
    <col min="866" max="874" width="4.44140625" bestFit="1" customWidth="1"/>
    <col min="875" max="875" width="2.21875" bestFit="1" customWidth="1"/>
    <col min="876" max="884" width="4.44140625" bestFit="1" customWidth="1"/>
    <col min="885" max="885" width="2.21875" bestFit="1" customWidth="1"/>
    <col min="886" max="886" width="5.77734375" bestFit="1" customWidth="1"/>
    <col min="887" max="890" width="4.44140625" bestFit="1" customWidth="1"/>
    <col min="891" max="891" width="2.21875" bestFit="1" customWidth="1"/>
    <col min="892" max="900" width="4.44140625" bestFit="1" customWidth="1"/>
    <col min="901" max="901" width="2.21875" bestFit="1" customWidth="1"/>
    <col min="902" max="910" width="4.44140625" bestFit="1" customWidth="1"/>
    <col min="911" max="911" width="2.21875" bestFit="1" customWidth="1"/>
    <col min="912" max="912" width="5.77734375" bestFit="1" customWidth="1"/>
    <col min="913" max="916" width="4.44140625" bestFit="1" customWidth="1"/>
    <col min="917" max="917" width="2.21875" bestFit="1" customWidth="1"/>
    <col min="918" max="926" width="4.44140625" bestFit="1" customWidth="1"/>
    <col min="927" max="927" width="2.21875" bestFit="1" customWidth="1"/>
    <col min="928" max="936" width="4.44140625" bestFit="1" customWidth="1"/>
    <col min="937" max="937" width="2.21875" bestFit="1" customWidth="1"/>
    <col min="938" max="938" width="5.77734375" bestFit="1" customWidth="1"/>
    <col min="939" max="942" width="4.44140625" bestFit="1" customWidth="1"/>
    <col min="943" max="943" width="2.21875" bestFit="1" customWidth="1"/>
    <col min="944" max="952" width="4.44140625" bestFit="1" customWidth="1"/>
    <col min="953" max="953" width="2.21875" bestFit="1" customWidth="1"/>
    <col min="954" max="962" width="4.44140625" bestFit="1" customWidth="1"/>
    <col min="963" max="963" width="2.21875" bestFit="1" customWidth="1"/>
    <col min="964" max="964" width="5.77734375" bestFit="1" customWidth="1"/>
    <col min="965" max="968" width="4.44140625" bestFit="1" customWidth="1"/>
    <col min="969" max="969" width="2.21875" bestFit="1" customWidth="1"/>
    <col min="970" max="978" width="4.44140625" bestFit="1" customWidth="1"/>
    <col min="979" max="979" width="2.21875" bestFit="1" customWidth="1"/>
    <col min="980" max="988" width="4.44140625" bestFit="1" customWidth="1"/>
    <col min="989" max="989" width="2.21875" bestFit="1" customWidth="1"/>
    <col min="990" max="990" width="5.77734375" bestFit="1" customWidth="1"/>
    <col min="991" max="994" width="4.44140625" bestFit="1" customWidth="1"/>
    <col min="995" max="995" width="2.21875" bestFit="1" customWidth="1"/>
    <col min="996" max="1004" width="4.44140625" bestFit="1" customWidth="1"/>
    <col min="1005" max="1005" width="2.21875" bestFit="1" customWidth="1"/>
    <col min="1006" max="1014" width="4.44140625" bestFit="1" customWidth="1"/>
    <col min="1015" max="1015" width="2.21875" bestFit="1" customWidth="1"/>
    <col min="1016" max="1016" width="5.77734375" bestFit="1" customWidth="1"/>
    <col min="1017" max="1020" width="4.44140625" bestFit="1" customWidth="1"/>
    <col min="1021" max="1021" width="2.21875" bestFit="1" customWidth="1"/>
    <col min="1022" max="1030" width="4.44140625" bestFit="1" customWidth="1"/>
    <col min="1031" max="1031" width="2.21875" bestFit="1" customWidth="1"/>
    <col min="1032" max="1040" width="4.44140625" bestFit="1" customWidth="1"/>
    <col min="1041" max="1041" width="2.21875" bestFit="1" customWidth="1"/>
    <col min="1042" max="1042" width="5.77734375" bestFit="1" customWidth="1"/>
    <col min="1043" max="1046" width="4.44140625" bestFit="1" customWidth="1"/>
    <col min="1047" max="1047" width="2.21875" bestFit="1" customWidth="1"/>
    <col min="1048" max="1056" width="4.44140625" bestFit="1" customWidth="1"/>
    <col min="1057" max="1057" width="2.21875" bestFit="1" customWidth="1"/>
    <col min="1058" max="1066" width="4.44140625" bestFit="1" customWidth="1"/>
    <col min="1067" max="1067" width="2.21875" bestFit="1" customWidth="1"/>
    <col min="1068" max="1068" width="5.77734375" bestFit="1" customWidth="1"/>
    <col min="1069" max="1072" width="4.44140625" bestFit="1" customWidth="1"/>
    <col min="1073" max="1073" width="2.21875" bestFit="1" customWidth="1"/>
    <col min="1074" max="1082" width="4.44140625" bestFit="1" customWidth="1"/>
    <col min="1083" max="1083" width="2.21875" bestFit="1" customWidth="1"/>
    <col min="1084" max="1092" width="4.44140625" bestFit="1" customWidth="1"/>
    <col min="1093" max="1093" width="2.21875" bestFit="1" customWidth="1"/>
    <col min="1094" max="1094" width="5.77734375" bestFit="1" customWidth="1"/>
    <col min="1095" max="1098" width="4.44140625" bestFit="1" customWidth="1"/>
    <col min="1099" max="1099" width="2.21875" bestFit="1" customWidth="1"/>
    <col min="1100" max="1108" width="4.44140625" bestFit="1" customWidth="1"/>
    <col min="1109" max="1109" width="2.21875" bestFit="1" customWidth="1"/>
    <col min="1110" max="1118" width="4.44140625" bestFit="1" customWidth="1"/>
    <col min="1119" max="1119" width="2.21875" bestFit="1" customWidth="1"/>
    <col min="1120" max="1120" width="5.77734375" bestFit="1" customWidth="1"/>
    <col min="1121" max="1124" width="4.44140625" bestFit="1" customWidth="1"/>
    <col min="1125" max="1125" width="2.21875" bestFit="1" customWidth="1"/>
    <col min="1126" max="1134" width="4.44140625" bestFit="1" customWidth="1"/>
    <col min="1135" max="1135" width="2.21875" bestFit="1" customWidth="1"/>
    <col min="1136" max="1144" width="4.44140625" bestFit="1" customWidth="1"/>
    <col min="1145" max="1145" width="2.21875" bestFit="1" customWidth="1"/>
    <col min="1146" max="1146" width="5.77734375" bestFit="1" customWidth="1"/>
    <col min="1147" max="1150" width="4.44140625" bestFit="1" customWidth="1"/>
    <col min="1151" max="1151" width="2.21875" bestFit="1" customWidth="1"/>
    <col min="1152" max="1160" width="4.44140625" bestFit="1" customWidth="1"/>
    <col min="1161" max="1161" width="2.21875" bestFit="1" customWidth="1"/>
    <col min="1162" max="1170" width="4.44140625" bestFit="1" customWidth="1"/>
    <col min="1171" max="1171" width="2.21875" bestFit="1" customWidth="1"/>
    <col min="1172" max="1172" width="5.77734375" bestFit="1" customWidth="1"/>
    <col min="1173" max="1176" width="4.44140625" bestFit="1" customWidth="1"/>
    <col min="1177" max="1177" width="2.21875" bestFit="1" customWidth="1"/>
    <col min="1178" max="1186" width="4.44140625" bestFit="1" customWidth="1"/>
    <col min="1187" max="1187" width="2.21875" bestFit="1" customWidth="1"/>
    <col min="1188" max="1196" width="4.44140625" bestFit="1" customWidth="1"/>
    <col min="1197" max="1197" width="2.21875" bestFit="1" customWidth="1"/>
    <col min="1198" max="1198" width="5.77734375" bestFit="1" customWidth="1"/>
    <col min="1199" max="1202" width="4.44140625" bestFit="1" customWidth="1"/>
    <col min="1203" max="1203" width="2.21875" bestFit="1" customWidth="1"/>
    <col min="1204" max="1212" width="4.44140625" bestFit="1" customWidth="1"/>
    <col min="1213" max="1213" width="2.21875" bestFit="1" customWidth="1"/>
    <col min="1214" max="1222" width="4.44140625" bestFit="1" customWidth="1"/>
    <col min="1223" max="1223" width="2.21875" bestFit="1" customWidth="1"/>
    <col min="1224" max="1224" width="5.77734375" bestFit="1" customWidth="1"/>
    <col min="1225" max="1228" width="4.44140625" bestFit="1" customWidth="1"/>
    <col min="1229" max="1229" width="2.21875" bestFit="1" customWidth="1"/>
    <col min="1230" max="1238" width="4.44140625" bestFit="1" customWidth="1"/>
    <col min="1239" max="1239" width="2.21875" bestFit="1" customWidth="1"/>
    <col min="1240" max="1248" width="4.44140625" bestFit="1" customWidth="1"/>
    <col min="1249" max="1249" width="2.21875" bestFit="1" customWidth="1"/>
    <col min="1250" max="1250" width="5.77734375" bestFit="1" customWidth="1"/>
    <col min="1251" max="1254" width="4.44140625" bestFit="1" customWidth="1"/>
    <col min="1255" max="1255" width="2.21875" bestFit="1" customWidth="1"/>
    <col min="1256" max="1264" width="4.44140625" bestFit="1" customWidth="1"/>
    <col min="1265" max="1265" width="2.21875" bestFit="1" customWidth="1"/>
    <col min="1266" max="1274" width="4.44140625" bestFit="1" customWidth="1"/>
    <col min="1275" max="1275" width="2.21875" bestFit="1" customWidth="1"/>
    <col min="1276" max="1276" width="5.77734375" bestFit="1" customWidth="1"/>
    <col min="1277" max="1280" width="4.44140625" bestFit="1" customWidth="1"/>
    <col min="1281" max="1281" width="2.21875" bestFit="1" customWidth="1"/>
    <col min="1282" max="1290" width="4.44140625" bestFit="1" customWidth="1"/>
    <col min="1291" max="1291" width="2.21875" bestFit="1" customWidth="1"/>
    <col min="1292" max="1300" width="4.44140625" bestFit="1" customWidth="1"/>
    <col min="1301" max="1301" width="2.21875" bestFit="1" customWidth="1"/>
    <col min="1302" max="1302" width="5.77734375" bestFit="1" customWidth="1"/>
    <col min="1303" max="1306" width="4.44140625" bestFit="1" customWidth="1"/>
    <col min="1307" max="1307" width="2.21875" bestFit="1" customWidth="1"/>
    <col min="1308" max="1316" width="4.44140625" bestFit="1" customWidth="1"/>
    <col min="1317" max="1317" width="2.21875" bestFit="1" customWidth="1"/>
    <col min="1318" max="1326" width="4.44140625" bestFit="1" customWidth="1"/>
    <col min="1327" max="1327" width="2.21875" bestFit="1" customWidth="1"/>
    <col min="1328" max="1328" width="5.77734375" bestFit="1" customWidth="1"/>
    <col min="1329" max="1332" width="4.44140625" bestFit="1" customWidth="1"/>
    <col min="1333" max="1333" width="2.21875" bestFit="1" customWidth="1"/>
    <col min="1334" max="1342" width="4.44140625" bestFit="1" customWidth="1"/>
    <col min="1343" max="1343" width="2.21875" bestFit="1" customWidth="1"/>
    <col min="1344" max="1352" width="4.44140625" bestFit="1" customWidth="1"/>
    <col min="1353" max="1353" width="2.21875" bestFit="1" customWidth="1"/>
    <col min="1354" max="1354" width="5.77734375" bestFit="1" customWidth="1"/>
    <col min="1355" max="1358" width="4.44140625" bestFit="1" customWidth="1"/>
    <col min="1359" max="1359" width="2.21875" bestFit="1" customWidth="1"/>
    <col min="1360" max="1368" width="4.44140625" bestFit="1" customWidth="1"/>
    <col min="1369" max="1369" width="2.21875" bestFit="1" customWidth="1"/>
    <col min="1370" max="1378" width="4.44140625" bestFit="1" customWidth="1"/>
    <col min="1379" max="1379" width="2.21875" bestFit="1" customWidth="1"/>
    <col min="1380" max="1380" width="11.21875" bestFit="1" customWidth="1"/>
  </cols>
  <sheetData>
    <row r="3" spans="1:39" x14ac:dyDescent="0.3">
      <c r="A3" s="1" t="s">
        <v>7956</v>
      </c>
      <c r="B3" s="1" t="s">
        <v>7955</v>
      </c>
    </row>
    <row r="4" spans="1:39" x14ac:dyDescent="0.3">
      <c r="A4" s="1" t="s">
        <v>7953</v>
      </c>
      <c r="B4" t="s">
        <v>3926</v>
      </c>
      <c r="C4" t="s">
        <v>3922</v>
      </c>
      <c r="D4" t="s">
        <v>7952</v>
      </c>
      <c r="E4" t="s">
        <v>7951</v>
      </c>
      <c r="F4" t="s">
        <v>7954</v>
      </c>
      <c r="Y4" s="1" t="s">
        <v>7953</v>
      </c>
      <c r="Z4" t="s">
        <v>7956</v>
      </c>
      <c r="AL4" s="1" t="s">
        <v>7953</v>
      </c>
      <c r="AM4" t="s">
        <v>7956</v>
      </c>
    </row>
    <row r="5" spans="1:39" x14ac:dyDescent="0.3">
      <c r="A5" s="2" t="s">
        <v>7854</v>
      </c>
      <c r="B5" s="3">
        <v>3049</v>
      </c>
      <c r="C5" s="3">
        <v>4598</v>
      </c>
      <c r="D5" s="3">
        <v>5291</v>
      </c>
      <c r="E5" s="3">
        <v>5586</v>
      </c>
      <c r="F5" s="3">
        <v>18524</v>
      </c>
      <c r="Y5" s="2" t="s">
        <v>7857</v>
      </c>
      <c r="AL5" s="2" t="s">
        <v>7889</v>
      </c>
      <c r="AM5" s="3">
        <v>55777</v>
      </c>
    </row>
    <row r="6" spans="1:39" x14ac:dyDescent="0.3">
      <c r="A6" s="2" t="s">
        <v>7846</v>
      </c>
      <c r="B6" s="3">
        <v>4849</v>
      </c>
      <c r="C6" s="3">
        <v>7769</v>
      </c>
      <c r="D6" s="3">
        <v>10522</v>
      </c>
      <c r="E6" s="3">
        <v>12953</v>
      </c>
      <c r="F6" s="3">
        <v>36093</v>
      </c>
      <c r="Y6" s="4" t="s">
        <v>7879</v>
      </c>
      <c r="Z6">
        <v>8636</v>
      </c>
      <c r="AL6" s="2" t="s">
        <v>7887</v>
      </c>
      <c r="AM6" s="3">
        <v>58607</v>
      </c>
    </row>
    <row r="7" spans="1:39" x14ac:dyDescent="0.3">
      <c r="A7" s="2" t="s">
        <v>7857</v>
      </c>
      <c r="B7" s="3">
        <v>10511</v>
      </c>
      <c r="C7" s="3">
        <v>18088</v>
      </c>
      <c r="D7" s="3">
        <v>23710</v>
      </c>
      <c r="E7" s="3">
        <v>21891</v>
      </c>
      <c r="F7" s="3">
        <v>74200</v>
      </c>
      <c r="Y7" s="4" t="s">
        <v>7881</v>
      </c>
      <c r="Z7">
        <v>9635</v>
      </c>
      <c r="AL7" s="2" t="s">
        <v>7888</v>
      </c>
      <c r="AM7" s="3">
        <v>58679</v>
      </c>
    </row>
    <row r="8" spans="1:39" x14ac:dyDescent="0.3">
      <c r="A8" s="2" t="s">
        <v>7838</v>
      </c>
      <c r="B8" s="3">
        <v>16221</v>
      </c>
      <c r="C8" s="3">
        <v>25308</v>
      </c>
      <c r="D8" s="3">
        <v>31601</v>
      </c>
      <c r="E8" s="3">
        <v>31134</v>
      </c>
      <c r="F8" s="3">
        <v>104264</v>
      </c>
      <c r="Y8" s="4" t="s">
        <v>7884</v>
      </c>
      <c r="Z8">
        <v>8477</v>
      </c>
      <c r="AL8" s="2" t="s">
        <v>7890</v>
      </c>
      <c r="AM8" s="3">
        <v>60018</v>
      </c>
    </row>
    <row r="9" spans="1:39" x14ac:dyDescent="0.3">
      <c r="A9" s="2" t="s">
        <v>7954</v>
      </c>
      <c r="B9" s="3">
        <v>34630</v>
      </c>
      <c r="C9" s="3">
        <v>55763</v>
      </c>
      <c r="D9" s="3">
        <v>71124</v>
      </c>
      <c r="E9" s="3">
        <v>71564</v>
      </c>
      <c r="F9" s="3">
        <v>233081</v>
      </c>
      <c r="Y9" s="4" t="s">
        <v>7856</v>
      </c>
      <c r="Z9">
        <v>8857</v>
      </c>
      <c r="AL9" s="2" t="s">
        <v>7954</v>
      </c>
      <c r="AM9" s="3">
        <v>233081</v>
      </c>
    </row>
    <row r="10" spans="1:39" x14ac:dyDescent="0.3">
      <c r="Y10" s="4" t="s">
        <v>7875</v>
      </c>
      <c r="Z10">
        <v>9375</v>
      </c>
    </row>
    <row r="11" spans="1:39" x14ac:dyDescent="0.3">
      <c r="Y11" s="4" t="s">
        <v>7870</v>
      </c>
      <c r="Z11">
        <v>10010</v>
      </c>
    </row>
    <row r="12" spans="1:39" x14ac:dyDescent="0.3">
      <c r="Y12" s="4" t="s">
        <v>7873</v>
      </c>
      <c r="Z12">
        <v>9561</v>
      </c>
    </row>
    <row r="13" spans="1:39" x14ac:dyDescent="0.3">
      <c r="Y13" s="4" t="s">
        <v>7865</v>
      </c>
      <c r="Z13">
        <v>9649</v>
      </c>
    </row>
    <row r="14" spans="1:39" x14ac:dyDescent="0.3">
      <c r="Y14" s="2" t="s">
        <v>7838</v>
      </c>
    </row>
    <row r="15" spans="1:39" x14ac:dyDescent="0.3">
      <c r="Y15" s="4" t="s">
        <v>7837</v>
      </c>
      <c r="Z15">
        <v>10410</v>
      </c>
    </row>
    <row r="16" spans="1:39" x14ac:dyDescent="0.3">
      <c r="Y16" s="4" t="s">
        <v>7861</v>
      </c>
      <c r="Z16">
        <v>10320</v>
      </c>
    </row>
    <row r="17" spans="1:33" x14ac:dyDescent="0.3">
      <c r="Y17" s="4" t="s">
        <v>7869</v>
      </c>
      <c r="Z17">
        <v>8767</v>
      </c>
    </row>
    <row r="18" spans="1:33" x14ac:dyDescent="0.3">
      <c r="Y18" s="4" t="s">
        <v>7843</v>
      </c>
      <c r="Z18">
        <v>7548</v>
      </c>
    </row>
    <row r="19" spans="1:33" x14ac:dyDescent="0.3">
      <c r="Y19" s="4" t="s">
        <v>7866</v>
      </c>
      <c r="Z19">
        <v>10090</v>
      </c>
    </row>
    <row r="20" spans="1:33" x14ac:dyDescent="0.3">
      <c r="Y20" s="4" t="s">
        <v>7850</v>
      </c>
      <c r="Z20">
        <v>10332</v>
      </c>
    </row>
    <row r="21" spans="1:33" x14ac:dyDescent="0.3">
      <c r="M21" s="2" t="s">
        <v>6584</v>
      </c>
      <c r="N21" s="3">
        <v>75191</v>
      </c>
      <c r="Y21" s="4" t="s">
        <v>7851</v>
      </c>
      <c r="Z21">
        <v>9433</v>
      </c>
    </row>
    <row r="22" spans="1:33" x14ac:dyDescent="0.3">
      <c r="M22" s="2" t="s">
        <v>3923</v>
      </c>
      <c r="N22" s="3">
        <v>157890</v>
      </c>
      <c r="Y22" s="4" t="s">
        <v>7863</v>
      </c>
      <c r="Z22">
        <v>9402</v>
      </c>
    </row>
    <row r="23" spans="1:33" x14ac:dyDescent="0.3">
      <c r="A23" s="1" t="s">
        <v>7953</v>
      </c>
      <c r="B23" t="s">
        <v>7956</v>
      </c>
      <c r="Y23" s="4" t="s">
        <v>7876</v>
      </c>
      <c r="Z23">
        <v>9252</v>
      </c>
    </row>
    <row r="24" spans="1:33" x14ac:dyDescent="0.3">
      <c r="A24" s="2" t="s">
        <v>7854</v>
      </c>
      <c r="B24" s="3">
        <v>18524</v>
      </c>
      <c r="Y24" s="4" t="s">
        <v>7841</v>
      </c>
      <c r="Z24">
        <v>9462</v>
      </c>
    </row>
    <row r="25" spans="1:33" x14ac:dyDescent="0.3">
      <c r="A25" s="2" t="s">
        <v>7846</v>
      </c>
      <c r="B25" s="3">
        <v>36093</v>
      </c>
      <c r="O25" s="13" t="s">
        <v>6584</v>
      </c>
      <c r="P25" s="13" t="s">
        <v>3923</v>
      </c>
      <c r="Y25" s="4" t="s">
        <v>7872</v>
      </c>
      <c r="Z25">
        <v>9248</v>
      </c>
    </row>
    <row r="26" spans="1:33" x14ac:dyDescent="0.3">
      <c r="A26" s="2" t="s">
        <v>7857</v>
      </c>
      <c r="B26" s="3">
        <v>74200</v>
      </c>
      <c r="N26" s="2" t="s">
        <v>7857</v>
      </c>
      <c r="O26" s="3">
        <v>23819</v>
      </c>
      <c r="P26" s="3">
        <v>50381</v>
      </c>
      <c r="Q26" s="3">
        <v>74200</v>
      </c>
      <c r="Y26" s="2" t="s">
        <v>7846</v>
      </c>
    </row>
    <row r="27" spans="1:33" x14ac:dyDescent="0.3">
      <c r="A27" s="2" t="s">
        <v>7838</v>
      </c>
      <c r="B27" s="3">
        <v>104264</v>
      </c>
      <c r="N27" s="2" t="s">
        <v>7838</v>
      </c>
      <c r="O27" s="3">
        <v>33636</v>
      </c>
      <c r="P27" s="3">
        <v>70628</v>
      </c>
      <c r="Q27" s="3">
        <v>104264</v>
      </c>
      <c r="Y27" s="4" t="s">
        <v>7883</v>
      </c>
      <c r="Z27">
        <v>9018</v>
      </c>
    </row>
    <row r="28" spans="1:33" x14ac:dyDescent="0.3">
      <c r="A28" s="2" t="s">
        <v>7954</v>
      </c>
      <c r="B28" s="3">
        <v>233081</v>
      </c>
      <c r="N28" s="2" t="s">
        <v>7846</v>
      </c>
      <c r="O28" s="3">
        <v>11835</v>
      </c>
      <c r="P28" s="3">
        <v>24258</v>
      </c>
      <c r="Q28" s="3">
        <v>36093</v>
      </c>
      <c r="Y28" s="4" t="s">
        <v>7845</v>
      </c>
      <c r="Z28">
        <v>9200</v>
      </c>
      <c r="AC28" s="1" t="s">
        <v>7953</v>
      </c>
      <c r="AD28" t="s">
        <v>7956</v>
      </c>
      <c r="AF28" s="1" t="s">
        <v>7953</v>
      </c>
      <c r="AG28" t="s">
        <v>7956</v>
      </c>
    </row>
    <row r="29" spans="1:33" x14ac:dyDescent="0.3">
      <c r="N29" s="2" t="s">
        <v>7854</v>
      </c>
      <c r="O29" s="3">
        <v>5901</v>
      </c>
      <c r="P29" s="3">
        <v>12623</v>
      </c>
      <c r="Q29" s="3">
        <v>18524</v>
      </c>
      <c r="Y29" s="4" t="s">
        <v>7859</v>
      </c>
      <c r="Z29">
        <v>9240</v>
      </c>
      <c r="AC29" s="2" t="s">
        <v>6584</v>
      </c>
      <c r="AD29" s="3">
        <v>75191</v>
      </c>
      <c r="AF29" s="2" t="s">
        <v>3926</v>
      </c>
      <c r="AG29" s="3">
        <v>34630</v>
      </c>
    </row>
    <row r="30" spans="1:33" x14ac:dyDescent="0.3">
      <c r="M30" s="2" t="s">
        <v>3926</v>
      </c>
      <c r="N30" s="3">
        <v>34630</v>
      </c>
      <c r="Y30" s="4" t="s">
        <v>7848</v>
      </c>
      <c r="Z30">
        <v>8635</v>
      </c>
      <c r="AC30" s="2" t="s">
        <v>3923</v>
      </c>
      <c r="AD30" s="3">
        <v>157890</v>
      </c>
      <c r="AF30" s="2" t="s">
        <v>3922</v>
      </c>
      <c r="AG30" s="3">
        <v>55763</v>
      </c>
    </row>
    <row r="31" spans="1:33" x14ac:dyDescent="0.3">
      <c r="M31" s="2" t="s">
        <v>3922</v>
      </c>
      <c r="N31" s="3">
        <v>55763</v>
      </c>
      <c r="Y31" s="2" t="s">
        <v>7854</v>
      </c>
      <c r="AC31" s="2" t="s">
        <v>7954</v>
      </c>
      <c r="AD31" s="3">
        <v>233081</v>
      </c>
      <c r="AF31" s="2" t="s">
        <v>7952</v>
      </c>
      <c r="AG31" s="3">
        <v>71124</v>
      </c>
    </row>
    <row r="32" spans="1:33" x14ac:dyDescent="0.3">
      <c r="M32" s="2" t="s">
        <v>7952</v>
      </c>
      <c r="N32" s="3">
        <v>71124</v>
      </c>
      <c r="Y32" s="4" t="s">
        <v>7853</v>
      </c>
      <c r="Z32">
        <v>9275</v>
      </c>
      <c r="AF32" s="2" t="s">
        <v>7951</v>
      </c>
      <c r="AG32" s="3">
        <v>71564</v>
      </c>
    </row>
    <row r="33" spans="1:37" x14ac:dyDescent="0.3">
      <c r="M33" s="2" t="s">
        <v>7951</v>
      </c>
      <c r="N33" s="3">
        <v>71564</v>
      </c>
      <c r="Y33" s="4" t="s">
        <v>7868</v>
      </c>
      <c r="Z33">
        <v>9249</v>
      </c>
      <c r="AF33" s="2" t="s">
        <v>7954</v>
      </c>
      <c r="AG33" s="3">
        <v>233081</v>
      </c>
    </row>
    <row r="34" spans="1:37" x14ac:dyDescent="0.3">
      <c r="Y34" s="2" t="s">
        <v>7954</v>
      </c>
      <c r="Z34">
        <v>233081</v>
      </c>
    </row>
    <row r="35" spans="1:37" x14ac:dyDescent="0.3">
      <c r="AC35" s="1" t="s">
        <v>7953</v>
      </c>
      <c r="AD35" t="s">
        <v>7956</v>
      </c>
    </row>
    <row r="36" spans="1:37" x14ac:dyDescent="0.3">
      <c r="AC36" s="2" t="s">
        <v>7947</v>
      </c>
      <c r="AD36" s="3">
        <v>37993</v>
      </c>
    </row>
    <row r="37" spans="1:37" x14ac:dyDescent="0.3">
      <c r="AC37" s="2" t="s">
        <v>7949</v>
      </c>
      <c r="AD37" s="3">
        <v>38080</v>
      </c>
    </row>
    <row r="38" spans="1:37" x14ac:dyDescent="0.3">
      <c r="Y38" s="1" t="s">
        <v>7953</v>
      </c>
      <c r="Z38" t="s">
        <v>7958</v>
      </c>
      <c r="AC38" s="2" t="s">
        <v>7948</v>
      </c>
      <c r="AD38" s="3">
        <v>38233</v>
      </c>
    </row>
    <row r="39" spans="1:37" x14ac:dyDescent="0.3">
      <c r="Y39" s="2" t="s">
        <v>7</v>
      </c>
      <c r="Z39" s="3">
        <v>1053</v>
      </c>
      <c r="AC39" s="2" t="s">
        <v>7950</v>
      </c>
      <c r="AD39" s="3">
        <v>38931</v>
      </c>
    </row>
    <row r="40" spans="1:37" x14ac:dyDescent="0.3">
      <c r="Y40" s="2" t="s">
        <v>1691</v>
      </c>
      <c r="Z40" s="3">
        <v>2847</v>
      </c>
      <c r="AC40" s="2" t="s">
        <v>7945</v>
      </c>
      <c r="AD40" s="3">
        <v>39067</v>
      </c>
    </row>
    <row r="41" spans="1:37" x14ac:dyDescent="0.3">
      <c r="Y41" s="2" t="s">
        <v>7954</v>
      </c>
      <c r="Z41" s="3">
        <v>3900</v>
      </c>
      <c r="AC41" s="2" t="s">
        <v>7946</v>
      </c>
      <c r="AD41" s="3">
        <v>40777</v>
      </c>
    </row>
    <row r="42" spans="1:37" x14ac:dyDescent="0.3">
      <c r="A42" s="1" t="s">
        <v>7956</v>
      </c>
      <c r="B42" s="1" t="s">
        <v>7955</v>
      </c>
      <c r="AC42" s="2" t="s">
        <v>7954</v>
      </c>
      <c r="AD42" s="3">
        <v>233081</v>
      </c>
    </row>
    <row r="43" spans="1:37" x14ac:dyDescent="0.3">
      <c r="A43" s="1" t="s">
        <v>7953</v>
      </c>
      <c r="B43" t="s">
        <v>6584</v>
      </c>
      <c r="C43" t="s">
        <v>3923</v>
      </c>
      <c r="D43" t="s">
        <v>7954</v>
      </c>
    </row>
    <row r="44" spans="1:37" x14ac:dyDescent="0.3">
      <c r="A44" s="2" t="s">
        <v>7854</v>
      </c>
      <c r="B44" s="3">
        <v>5901</v>
      </c>
      <c r="C44" s="3">
        <v>12623</v>
      </c>
      <c r="D44" s="3">
        <v>18524</v>
      </c>
      <c r="AJ44" s="1" t="s">
        <v>7953</v>
      </c>
      <c r="AK44" t="s">
        <v>7956</v>
      </c>
    </row>
    <row r="45" spans="1:37" x14ac:dyDescent="0.3">
      <c r="A45" s="2" t="s">
        <v>7846</v>
      </c>
      <c r="B45" s="3">
        <v>11835</v>
      </c>
      <c r="C45" s="3">
        <v>24258</v>
      </c>
      <c r="D45" s="3">
        <v>36093</v>
      </c>
      <c r="AJ45" s="2" t="s">
        <v>1691</v>
      </c>
      <c r="AK45" s="5">
        <v>133670</v>
      </c>
    </row>
    <row r="46" spans="1:37" x14ac:dyDescent="0.3">
      <c r="A46" s="2" t="s">
        <v>7857</v>
      </c>
      <c r="B46" s="3">
        <v>23819</v>
      </c>
      <c r="C46" s="3">
        <v>50381</v>
      </c>
      <c r="D46" s="3">
        <v>74200</v>
      </c>
      <c r="AJ46" s="2" t="s">
        <v>7</v>
      </c>
      <c r="AK46" s="5">
        <v>99411</v>
      </c>
    </row>
    <row r="47" spans="1:37" x14ac:dyDescent="0.3">
      <c r="A47" s="2" t="s">
        <v>7838</v>
      </c>
      <c r="B47" s="3">
        <v>33636</v>
      </c>
      <c r="C47" s="3">
        <v>70628</v>
      </c>
      <c r="D47" s="3">
        <v>104264</v>
      </c>
      <c r="AJ47" s="2" t="s">
        <v>7954</v>
      </c>
      <c r="AK47" s="5">
        <v>233081</v>
      </c>
    </row>
    <row r="48" spans="1:37" x14ac:dyDescent="0.3">
      <c r="A48" s="2" t="s">
        <v>7954</v>
      </c>
      <c r="B48" s="3">
        <v>75191</v>
      </c>
      <c r="C48" s="3">
        <v>157890</v>
      </c>
      <c r="D48" s="3">
        <v>233081</v>
      </c>
    </row>
    <row r="57" spans="1:37" x14ac:dyDescent="0.3">
      <c r="AJ57" t="s">
        <v>7966</v>
      </c>
    </row>
    <row r="58" spans="1:37" x14ac:dyDescent="0.3">
      <c r="AG58" s="1" t="s">
        <v>7953</v>
      </c>
      <c r="AH58" t="s">
        <v>7956</v>
      </c>
      <c r="AJ58" s="2" t="s">
        <v>7908</v>
      </c>
      <c r="AK58" s="3">
        <v>5261</v>
      </c>
    </row>
    <row r="59" spans="1:37" x14ac:dyDescent="0.3">
      <c r="Y59" s="1" t="s">
        <v>7953</v>
      </c>
      <c r="Z59" t="s">
        <v>7957</v>
      </c>
      <c r="AG59" s="2" t="s">
        <v>7916</v>
      </c>
      <c r="AH59" s="5">
        <v>3437</v>
      </c>
      <c r="AJ59" s="2" t="s">
        <v>7922</v>
      </c>
      <c r="AK59" s="3">
        <v>4867</v>
      </c>
    </row>
    <row r="60" spans="1:37" x14ac:dyDescent="0.3">
      <c r="A60" s="1" t="s">
        <v>7956</v>
      </c>
      <c r="B60" s="1" t="s">
        <v>7955</v>
      </c>
      <c r="Y60" s="2" t="s">
        <v>6584</v>
      </c>
      <c r="Z60" s="5">
        <v>3.7414262820512882</v>
      </c>
      <c r="AG60" s="2" t="s">
        <v>7904</v>
      </c>
      <c r="AH60" s="5">
        <v>3752</v>
      </c>
      <c r="AJ60" s="2" t="s">
        <v>7921</v>
      </c>
      <c r="AK60" s="3">
        <v>4326</v>
      </c>
    </row>
    <row r="61" spans="1:37" x14ac:dyDescent="0.3">
      <c r="A61" s="1" t="s">
        <v>7953</v>
      </c>
      <c r="B61" t="s">
        <v>7889</v>
      </c>
      <c r="C61" t="s">
        <v>7887</v>
      </c>
      <c r="D61" t="s">
        <v>7888</v>
      </c>
      <c r="E61" t="s">
        <v>7890</v>
      </c>
      <c r="F61" t="s">
        <v>7954</v>
      </c>
      <c r="Y61" s="2" t="s">
        <v>3923</v>
      </c>
      <c r="Z61" s="5">
        <v>3.7539592760180933</v>
      </c>
      <c r="AG61" s="2" t="s">
        <v>7913</v>
      </c>
      <c r="AH61" s="5">
        <v>3798</v>
      </c>
      <c r="AJ61" s="2" t="s">
        <v>7903</v>
      </c>
      <c r="AK61" s="3">
        <v>4828</v>
      </c>
    </row>
    <row r="62" spans="1:37" x14ac:dyDescent="0.3">
      <c r="A62" s="2" t="s">
        <v>7854</v>
      </c>
      <c r="B62" s="3">
        <v>4278</v>
      </c>
      <c r="C62" s="3">
        <v>4562</v>
      </c>
      <c r="D62" s="3">
        <v>4425</v>
      </c>
      <c r="E62" s="3">
        <v>5259</v>
      </c>
      <c r="F62" s="3">
        <v>18524</v>
      </c>
      <c r="Y62" s="2" t="s">
        <v>7954</v>
      </c>
      <c r="Z62" s="5">
        <v>3.7499487179487176</v>
      </c>
      <c r="AG62" s="2" t="s">
        <v>7925</v>
      </c>
      <c r="AH62" s="5">
        <v>3802</v>
      </c>
      <c r="AJ62" s="2" t="s">
        <v>7911</v>
      </c>
      <c r="AK62" s="3">
        <v>5605</v>
      </c>
    </row>
    <row r="63" spans="1:37" x14ac:dyDescent="0.3">
      <c r="A63" s="2" t="s">
        <v>7846</v>
      </c>
      <c r="B63" s="3">
        <v>9393</v>
      </c>
      <c r="C63" s="3">
        <v>8480</v>
      </c>
      <c r="D63" s="3">
        <v>9555</v>
      </c>
      <c r="E63" s="3">
        <v>8665</v>
      </c>
      <c r="F63" s="3">
        <v>36093</v>
      </c>
      <c r="AG63" s="2" t="s">
        <v>7896</v>
      </c>
      <c r="AH63" s="5">
        <v>3871</v>
      </c>
      <c r="AJ63" s="2" t="s">
        <v>7917</v>
      </c>
      <c r="AK63" s="3">
        <v>4222</v>
      </c>
    </row>
    <row r="64" spans="1:37" x14ac:dyDescent="0.3">
      <c r="A64" s="2" t="s">
        <v>7857</v>
      </c>
      <c r="B64" s="3">
        <v>19028</v>
      </c>
      <c r="C64" s="3">
        <v>18291</v>
      </c>
      <c r="D64" s="3">
        <v>17007</v>
      </c>
      <c r="E64" s="3">
        <v>19874</v>
      </c>
      <c r="F64" s="3">
        <v>74200</v>
      </c>
      <c r="AG64" s="2" t="s">
        <v>7941</v>
      </c>
      <c r="AH64" s="5">
        <v>4196</v>
      </c>
      <c r="AJ64" s="2" t="s">
        <v>7932</v>
      </c>
      <c r="AK64" s="3">
        <v>4226</v>
      </c>
    </row>
    <row r="65" spans="1:50" x14ac:dyDescent="0.3">
      <c r="A65" s="2" t="s">
        <v>7838</v>
      </c>
      <c r="B65" s="3">
        <v>23078</v>
      </c>
      <c r="C65" s="3">
        <v>27274</v>
      </c>
      <c r="D65" s="3">
        <v>27692</v>
      </c>
      <c r="E65" s="3">
        <v>26220</v>
      </c>
      <c r="F65" s="3">
        <v>104264</v>
      </c>
      <c r="AG65" s="2" t="s">
        <v>7937</v>
      </c>
      <c r="AH65" s="5">
        <v>4201</v>
      </c>
      <c r="AJ65" s="2" t="s">
        <v>7905</v>
      </c>
      <c r="AK65" s="3">
        <v>4758</v>
      </c>
    </row>
    <row r="66" spans="1:50" x14ac:dyDescent="0.3">
      <c r="A66" s="2" t="s">
        <v>7954</v>
      </c>
      <c r="B66" s="3">
        <v>55777</v>
      </c>
      <c r="C66" s="3">
        <v>58607</v>
      </c>
      <c r="D66" s="3">
        <v>58679</v>
      </c>
      <c r="E66" s="3">
        <v>60018</v>
      </c>
      <c r="F66" s="3">
        <v>233081</v>
      </c>
      <c r="AG66" s="2" t="s">
        <v>7906</v>
      </c>
      <c r="AH66" s="5">
        <v>4219</v>
      </c>
      <c r="AJ66" s="2" t="s">
        <v>7913</v>
      </c>
      <c r="AK66" s="3">
        <v>3798</v>
      </c>
    </row>
    <row r="67" spans="1:50" x14ac:dyDescent="0.3">
      <c r="AG67" s="2" t="s">
        <v>7917</v>
      </c>
      <c r="AH67" s="5">
        <v>4222</v>
      </c>
      <c r="AJ67" s="2" t="s">
        <v>7935</v>
      </c>
      <c r="AK67" s="3">
        <v>4645</v>
      </c>
    </row>
    <row r="68" spans="1:50" x14ac:dyDescent="0.3">
      <c r="AG68" s="2" t="s">
        <v>7932</v>
      </c>
      <c r="AH68" s="5">
        <v>4226</v>
      </c>
      <c r="AJ68" s="2" t="s">
        <v>7904</v>
      </c>
      <c r="AK68" s="3">
        <v>3752</v>
      </c>
    </row>
    <row r="69" spans="1:50" x14ac:dyDescent="0.3">
      <c r="AG69" s="2" t="s">
        <v>7938</v>
      </c>
      <c r="AH69" s="5">
        <v>4236</v>
      </c>
      <c r="AJ69" s="2" t="s">
        <v>7930</v>
      </c>
      <c r="AK69" s="3">
        <v>5587</v>
      </c>
    </row>
    <row r="70" spans="1:50" x14ac:dyDescent="0.3">
      <c r="AG70" s="2" t="s">
        <v>7897</v>
      </c>
      <c r="AH70" s="5">
        <v>4243</v>
      </c>
      <c r="AJ70" s="2" t="s">
        <v>7919</v>
      </c>
      <c r="AK70" s="3">
        <v>5617</v>
      </c>
    </row>
    <row r="71" spans="1:50" x14ac:dyDescent="0.3">
      <c r="AG71" s="2" t="s">
        <v>7898</v>
      </c>
      <c r="AH71" s="5">
        <v>4309</v>
      </c>
      <c r="AJ71" s="2" t="s">
        <v>7920</v>
      </c>
      <c r="AK71" s="3">
        <v>4655</v>
      </c>
    </row>
    <row r="72" spans="1:50" x14ac:dyDescent="0.3">
      <c r="A72" s="13" t="s">
        <v>7953</v>
      </c>
      <c r="B72" s="13" t="s">
        <v>7889</v>
      </c>
      <c r="C72" s="13" t="s">
        <v>7887</v>
      </c>
      <c r="D72" s="13" t="s">
        <v>7888</v>
      </c>
      <c r="E72" s="13" t="s">
        <v>7890</v>
      </c>
      <c r="F72" s="13" t="s">
        <v>7954</v>
      </c>
      <c r="AG72" s="2" t="s">
        <v>7921</v>
      </c>
      <c r="AH72" s="5">
        <v>4326</v>
      </c>
      <c r="AJ72" s="2" t="s">
        <v>7937</v>
      </c>
      <c r="AK72" s="3">
        <v>4201</v>
      </c>
    </row>
    <row r="73" spans="1:50" x14ac:dyDescent="0.3">
      <c r="A73" s="2" t="s">
        <v>7854</v>
      </c>
      <c r="B73" s="3">
        <v>4278</v>
      </c>
      <c r="C73" s="3">
        <v>4562</v>
      </c>
      <c r="D73" s="3">
        <v>4425</v>
      </c>
      <c r="E73" s="3">
        <v>5259</v>
      </c>
      <c r="F73" s="3">
        <v>18524</v>
      </c>
      <c r="AG73" s="2" t="s">
        <v>7912</v>
      </c>
      <c r="AH73" s="5">
        <v>4376</v>
      </c>
      <c r="AJ73" s="2" t="s">
        <v>7916</v>
      </c>
      <c r="AK73" s="3">
        <v>3437</v>
      </c>
    </row>
    <row r="74" spans="1:50" x14ac:dyDescent="0.3">
      <c r="A74" s="2" t="s">
        <v>7846</v>
      </c>
      <c r="B74" s="3">
        <v>9393</v>
      </c>
      <c r="C74" s="3">
        <v>8480</v>
      </c>
      <c r="D74" s="3">
        <v>9555</v>
      </c>
      <c r="E74" s="3">
        <v>8665</v>
      </c>
      <c r="F74" s="3">
        <v>36093</v>
      </c>
      <c r="AG74" s="2" t="s">
        <v>7895</v>
      </c>
      <c r="AH74" s="5">
        <v>4384</v>
      </c>
      <c r="AJ74" s="2" t="s">
        <v>7893</v>
      </c>
      <c r="AK74" s="3">
        <v>4402</v>
      </c>
    </row>
    <row r="75" spans="1:50" x14ac:dyDescent="0.3">
      <c r="A75" s="2" t="s">
        <v>7857</v>
      </c>
      <c r="B75" s="3">
        <v>19028</v>
      </c>
      <c r="C75" s="3">
        <v>18291</v>
      </c>
      <c r="D75" s="3">
        <v>17007</v>
      </c>
      <c r="E75" s="3">
        <v>19874</v>
      </c>
      <c r="F75" s="3">
        <v>74200</v>
      </c>
      <c r="AG75" s="2" t="s">
        <v>7894</v>
      </c>
      <c r="AH75" s="5">
        <v>4388</v>
      </c>
      <c r="AJ75" s="2" t="s">
        <v>7900</v>
      </c>
      <c r="AK75" s="3">
        <v>4848</v>
      </c>
    </row>
    <row r="76" spans="1:50" x14ac:dyDescent="0.3">
      <c r="A76" s="2" t="s">
        <v>7838</v>
      </c>
      <c r="B76" s="3">
        <v>23078</v>
      </c>
      <c r="C76" s="3">
        <v>27274</v>
      </c>
      <c r="D76" s="3">
        <v>27692</v>
      </c>
      <c r="E76" s="3">
        <v>26220</v>
      </c>
      <c r="F76" s="3">
        <v>104264</v>
      </c>
      <c r="AG76" s="2" t="s">
        <v>7893</v>
      </c>
      <c r="AH76" s="5">
        <v>4402</v>
      </c>
      <c r="AJ76" s="2" t="s">
        <v>7894</v>
      </c>
      <c r="AK76" s="3">
        <v>4388</v>
      </c>
    </row>
    <row r="77" spans="1:50" x14ac:dyDescent="0.3">
      <c r="A77" s="1" t="s">
        <v>7957</v>
      </c>
      <c r="B77" s="1" t="s">
        <v>7955</v>
      </c>
      <c r="AG77" s="2" t="s">
        <v>7929</v>
      </c>
      <c r="AH77" s="5">
        <v>4439</v>
      </c>
      <c r="AJ77" s="2" t="s">
        <v>7926</v>
      </c>
      <c r="AK77" s="3">
        <v>4795</v>
      </c>
    </row>
    <row r="78" spans="1:50" x14ac:dyDescent="0.3">
      <c r="A78" s="1" t="s">
        <v>7953</v>
      </c>
      <c r="B78" t="s">
        <v>3922</v>
      </c>
      <c r="C78" t="s">
        <v>7951</v>
      </c>
      <c r="D78" t="s">
        <v>3926</v>
      </c>
      <c r="E78" t="s">
        <v>7952</v>
      </c>
      <c r="F78" t="s">
        <v>7954</v>
      </c>
      <c r="Y78" t="s">
        <v>7956</v>
      </c>
      <c r="AG78" s="2" t="s">
        <v>7933</v>
      </c>
      <c r="AH78" s="5">
        <v>4443</v>
      </c>
      <c r="AJ78" s="2" t="s">
        <v>7895</v>
      </c>
      <c r="AK78" s="3">
        <v>4384</v>
      </c>
      <c r="AM78" t="str">
        <f>AG59</f>
        <v>Kansas</v>
      </c>
      <c r="AN78" s="3" cm="1">
        <f t="array" ref="AN78:AN127">AH59:AH108</f>
        <v>3437</v>
      </c>
      <c r="AQ78" s="1" t="s">
        <v>7953</v>
      </c>
      <c r="AR78" t="s">
        <v>7965</v>
      </c>
      <c r="AT78" s="1" t="s">
        <v>7953</v>
      </c>
      <c r="AU78" t="s">
        <v>7965</v>
      </c>
      <c r="AW78" s="1" t="s">
        <v>7953</v>
      </c>
      <c r="AX78" t="s">
        <v>7977</v>
      </c>
    </row>
    <row r="79" spans="1:50" x14ac:dyDescent="0.3">
      <c r="A79" s="2" t="s">
        <v>7857</v>
      </c>
      <c r="B79">
        <v>3.762540716612377</v>
      </c>
      <c r="C79">
        <v>3.7532967032967033</v>
      </c>
      <c r="D79">
        <v>3.8709302325581381</v>
      </c>
      <c r="E79">
        <v>3.7430730478589398</v>
      </c>
      <c r="F79">
        <v>3.7686290322580707</v>
      </c>
      <c r="Y79" s="5">
        <v>233081</v>
      </c>
      <c r="AG79" s="2" t="s">
        <v>7942</v>
      </c>
      <c r="AH79" s="5">
        <v>4533</v>
      </c>
      <c r="AJ79" s="2" t="s">
        <v>7942</v>
      </c>
      <c r="AK79" s="3">
        <v>4533</v>
      </c>
      <c r="AM79" t="str">
        <f t="shared" ref="AM79:AM127" si="0">AG60</f>
        <v>Hawaii</v>
      </c>
      <c r="AN79" s="3">
        <v>3752</v>
      </c>
      <c r="AQ79" s="2" t="s">
        <v>7950</v>
      </c>
      <c r="AR79" s="28">
        <v>0.74307692307692308</v>
      </c>
      <c r="AT79" s="2" t="s">
        <v>7838</v>
      </c>
      <c r="AU79" s="28"/>
      <c r="AW79" s="2" t="s">
        <v>6584</v>
      </c>
      <c r="AX79">
        <v>1248</v>
      </c>
    </row>
    <row r="80" spans="1:50" x14ac:dyDescent="0.3">
      <c r="A80" s="2" t="s">
        <v>7838</v>
      </c>
      <c r="B80">
        <v>3.7372921615201897</v>
      </c>
      <c r="C80">
        <v>3.6636363636363631</v>
      </c>
      <c r="D80">
        <v>3.8197026022304814</v>
      </c>
      <c r="E80">
        <v>3.7209433962264185</v>
      </c>
      <c r="F80">
        <v>3.7231433506044893</v>
      </c>
      <c r="AG80" s="2" t="s">
        <v>7940</v>
      </c>
      <c r="AH80" s="5">
        <v>4623</v>
      </c>
      <c r="AJ80" s="2" t="s">
        <v>7939</v>
      </c>
      <c r="AK80" s="3">
        <v>4977</v>
      </c>
      <c r="AM80" t="str">
        <f t="shared" si="0"/>
        <v>Florida</v>
      </c>
      <c r="AN80" s="3">
        <v>3798</v>
      </c>
      <c r="AQ80" s="2" t="s">
        <v>7947</v>
      </c>
      <c r="AR80" s="28">
        <v>0.76697530864197527</v>
      </c>
      <c r="AT80" s="4" t="s">
        <v>7850</v>
      </c>
      <c r="AU80" s="28">
        <v>0.69822485207100593</v>
      </c>
      <c r="AW80" s="2" t="s">
        <v>3923</v>
      </c>
      <c r="AX80">
        <v>2652</v>
      </c>
    </row>
    <row r="81" spans="1:47" x14ac:dyDescent="0.3">
      <c r="A81" s="2" t="s">
        <v>7846</v>
      </c>
      <c r="B81">
        <v>3.7458015267175551</v>
      </c>
      <c r="C81">
        <v>3.7822727272727277</v>
      </c>
      <c r="D81">
        <v>3.7822784810126571</v>
      </c>
      <c r="E81">
        <v>3.8402366863905333</v>
      </c>
      <c r="F81">
        <v>3.7906510851419037</v>
      </c>
      <c r="AG81" s="2" t="s">
        <v>7935</v>
      </c>
      <c r="AH81" s="5">
        <v>4645</v>
      </c>
      <c r="AJ81" s="2" t="s">
        <v>7909</v>
      </c>
      <c r="AK81" s="3">
        <v>4883</v>
      </c>
      <c r="AM81" t="str">
        <f t="shared" si="0"/>
        <v>New Jersey</v>
      </c>
      <c r="AN81" s="3">
        <v>3802</v>
      </c>
      <c r="AQ81" s="2" t="s">
        <v>7946</v>
      </c>
      <c r="AR81" s="28">
        <v>0.78814814814814815</v>
      </c>
      <c r="AT81" s="4" t="s">
        <v>7851</v>
      </c>
      <c r="AU81" s="28">
        <v>0.74522292993630568</v>
      </c>
    </row>
    <row r="82" spans="1:47" x14ac:dyDescent="0.3">
      <c r="A82" s="2" t="s">
        <v>7854</v>
      </c>
      <c r="B82">
        <v>3.7929411764705874</v>
      </c>
      <c r="C82">
        <v>3.75157894736842</v>
      </c>
      <c r="D82">
        <v>3.6666666666666661</v>
      </c>
      <c r="E82">
        <v>3.7440860215053764</v>
      </c>
      <c r="F82">
        <v>3.7469135802469151</v>
      </c>
      <c r="AG82" s="2" t="s">
        <v>7924</v>
      </c>
      <c r="AH82" s="5">
        <v>4649</v>
      </c>
      <c r="AJ82" s="2" t="s">
        <v>7902</v>
      </c>
      <c r="AK82" s="3">
        <v>4691</v>
      </c>
      <c r="AM82" t="str">
        <f t="shared" si="0"/>
        <v>Rhode Island</v>
      </c>
      <c r="AN82" s="3">
        <v>3871</v>
      </c>
      <c r="AQ82" s="2" t="s">
        <v>7945</v>
      </c>
      <c r="AR82" s="28">
        <v>0.79411764705882348</v>
      </c>
      <c r="AT82" s="4" t="s">
        <v>7843</v>
      </c>
      <c r="AU82" s="28">
        <v>0.75</v>
      </c>
    </row>
    <row r="83" spans="1:47" x14ac:dyDescent="0.3">
      <c r="A83" s="2" t="s">
        <v>7954</v>
      </c>
      <c r="B83">
        <v>3.7516949152542369</v>
      </c>
      <c r="C83">
        <v>3.7197324414715713</v>
      </c>
      <c r="D83">
        <v>3.8162872154115592</v>
      </c>
      <c r="E83">
        <v>3.7470984020185014</v>
      </c>
      <c r="F83">
        <v>3.7499487179487176</v>
      </c>
      <c r="AG83" s="2" t="s">
        <v>7920</v>
      </c>
      <c r="AH83" s="5">
        <v>4655</v>
      </c>
      <c r="AJ83" s="2" t="s">
        <v>7899</v>
      </c>
      <c r="AK83" s="3">
        <v>5784</v>
      </c>
      <c r="AM83" t="str">
        <f t="shared" si="0"/>
        <v>Wisconsin</v>
      </c>
      <c r="AN83" s="3">
        <v>4196</v>
      </c>
      <c r="AQ83" s="2" t="s">
        <v>7949</v>
      </c>
      <c r="AR83" s="28">
        <v>0.80063795853269537</v>
      </c>
      <c r="AT83" s="4" t="s">
        <v>7837</v>
      </c>
      <c r="AU83" s="28">
        <v>0.75438596491228072</v>
      </c>
    </row>
    <row r="84" spans="1:47" x14ac:dyDescent="0.3">
      <c r="AG84" s="2" t="s">
        <v>7902</v>
      </c>
      <c r="AH84" s="5">
        <v>4691</v>
      </c>
      <c r="AJ84" s="2" t="s">
        <v>7936</v>
      </c>
      <c r="AK84" s="3">
        <v>5172</v>
      </c>
      <c r="AM84" t="str">
        <f t="shared" si="0"/>
        <v>Iowa</v>
      </c>
      <c r="AN84" s="3">
        <v>4201</v>
      </c>
      <c r="AQ84" s="2" t="s">
        <v>7948</v>
      </c>
      <c r="AR84" s="28">
        <v>0.80428134556574926</v>
      </c>
      <c r="AT84" s="4" t="s">
        <v>7869</v>
      </c>
      <c r="AU84" s="28">
        <v>0.76158940397350994</v>
      </c>
    </row>
    <row r="85" spans="1:47" x14ac:dyDescent="0.3">
      <c r="AG85" s="2" t="s">
        <v>7914</v>
      </c>
      <c r="AH85" s="5">
        <v>4712</v>
      </c>
      <c r="AJ85" s="2" t="s">
        <v>7915</v>
      </c>
      <c r="AK85" s="3">
        <v>5514</v>
      </c>
      <c r="AM85" t="str">
        <f t="shared" si="0"/>
        <v>New Hampshire</v>
      </c>
      <c r="AN85" s="3">
        <v>4219</v>
      </c>
      <c r="AT85" s="4" t="s">
        <v>7841</v>
      </c>
      <c r="AU85" s="28">
        <v>0.76219512195121952</v>
      </c>
    </row>
    <row r="86" spans="1:47" x14ac:dyDescent="0.3">
      <c r="AG86" s="2" t="s">
        <v>7910</v>
      </c>
      <c r="AH86" s="5">
        <v>4742</v>
      </c>
      <c r="AJ86" s="2" t="s">
        <v>7906</v>
      </c>
      <c r="AK86" s="3">
        <v>4219</v>
      </c>
      <c r="AM86" t="str">
        <f t="shared" si="0"/>
        <v>Colorado</v>
      </c>
      <c r="AN86" s="3">
        <v>4222</v>
      </c>
      <c r="AT86" s="4" t="s">
        <v>7866</v>
      </c>
      <c r="AU86" s="28">
        <v>0.77192982456140347</v>
      </c>
    </row>
    <row r="87" spans="1:47" x14ac:dyDescent="0.3">
      <c r="AG87" s="2" t="s">
        <v>7905</v>
      </c>
      <c r="AH87" s="5">
        <v>4758</v>
      </c>
      <c r="AJ87" s="2" t="s">
        <v>7925</v>
      </c>
      <c r="AK87" s="3">
        <v>3802</v>
      </c>
      <c r="AM87" t="str">
        <f t="shared" si="0"/>
        <v>Connecticut</v>
      </c>
      <c r="AN87" s="3">
        <v>4226</v>
      </c>
      <c r="AQ87" s="1" t="s">
        <v>7953</v>
      </c>
      <c r="AR87" t="s">
        <v>7965</v>
      </c>
      <c r="AT87" s="4" t="s">
        <v>7876</v>
      </c>
      <c r="AU87" s="28">
        <v>0.77987421383647804</v>
      </c>
    </row>
    <row r="88" spans="1:47" x14ac:dyDescent="0.3">
      <c r="Y88" s="2" t="s">
        <v>3931</v>
      </c>
      <c r="Z88" s="5">
        <v>572</v>
      </c>
      <c r="AG88" s="2" t="s">
        <v>7923</v>
      </c>
      <c r="AH88" s="5">
        <v>4772</v>
      </c>
      <c r="AJ88" s="2" t="s">
        <v>7928</v>
      </c>
      <c r="AK88" s="3">
        <v>5014</v>
      </c>
      <c r="AM88" t="str">
        <f t="shared" si="0"/>
        <v>South Dakota</v>
      </c>
      <c r="AN88" s="3">
        <v>4236</v>
      </c>
      <c r="AQ88" s="2" t="s">
        <v>7906</v>
      </c>
      <c r="AR88" s="28">
        <v>0.676056338028169</v>
      </c>
      <c r="AT88" s="4" t="s">
        <v>7861</v>
      </c>
      <c r="AU88" s="28">
        <v>0.81325301204819278</v>
      </c>
    </row>
    <row r="89" spans="1:47" x14ac:dyDescent="0.3">
      <c r="Y89" s="2" t="s">
        <v>3939</v>
      </c>
      <c r="Z89" s="5">
        <v>547</v>
      </c>
      <c r="AG89" s="2" t="s">
        <v>7926</v>
      </c>
      <c r="AH89" s="5">
        <v>4795</v>
      </c>
      <c r="AJ89" s="2" t="s">
        <v>7907</v>
      </c>
      <c r="AK89" s="3">
        <v>5257</v>
      </c>
      <c r="AM89" t="str">
        <f t="shared" si="0"/>
        <v>Oregon</v>
      </c>
      <c r="AN89" s="3">
        <v>4243</v>
      </c>
      <c r="AQ89" s="2" t="s">
        <v>7935</v>
      </c>
      <c r="AR89" s="28">
        <v>0.69620253164556967</v>
      </c>
      <c r="AT89" s="4" t="s">
        <v>7872</v>
      </c>
      <c r="AU89" s="28">
        <v>0.81632653061224492</v>
      </c>
    </row>
    <row r="90" spans="1:47" x14ac:dyDescent="0.3">
      <c r="Y90" s="2" t="s">
        <v>3951</v>
      </c>
      <c r="Z90" s="5">
        <v>584</v>
      </c>
      <c r="AG90" s="2" t="s">
        <v>7903</v>
      </c>
      <c r="AH90" s="5">
        <v>4828</v>
      </c>
      <c r="AJ90" s="2" t="s">
        <v>7910</v>
      </c>
      <c r="AK90" s="3">
        <v>4742</v>
      </c>
      <c r="AM90" t="str">
        <f t="shared" si="0"/>
        <v>Wyoming</v>
      </c>
      <c r="AN90" s="3">
        <v>4309</v>
      </c>
      <c r="AQ90" s="2" t="s">
        <v>7901</v>
      </c>
      <c r="AR90" s="28">
        <v>0.70370370370370372</v>
      </c>
      <c r="AT90" s="4" t="s">
        <v>7863</v>
      </c>
      <c r="AU90" s="28">
        <v>0.81645569620253167</v>
      </c>
    </row>
    <row r="91" spans="1:47" x14ac:dyDescent="0.3">
      <c r="Y91" s="2" t="s">
        <v>3924</v>
      </c>
      <c r="Z91" s="5">
        <v>542</v>
      </c>
      <c r="AG91" s="2" t="s">
        <v>7934</v>
      </c>
      <c r="AH91" s="5">
        <v>4842</v>
      </c>
      <c r="AJ91" s="2" t="s">
        <v>7918</v>
      </c>
      <c r="AK91" s="3">
        <v>5220</v>
      </c>
      <c r="AM91" t="str">
        <f t="shared" si="0"/>
        <v>Arizona</v>
      </c>
      <c r="AN91" s="3">
        <v>4326</v>
      </c>
      <c r="AQ91" s="2" t="s">
        <v>7912</v>
      </c>
      <c r="AR91" s="28">
        <v>0.70666666666666667</v>
      </c>
      <c r="AT91" s="2" t="s">
        <v>7854</v>
      </c>
      <c r="AU91" s="28"/>
    </row>
    <row r="92" spans="1:47" x14ac:dyDescent="0.3">
      <c r="Y92" s="2" t="s">
        <v>3945</v>
      </c>
      <c r="Z92" s="5">
        <v>553</v>
      </c>
      <c r="AG92" s="2" t="s">
        <v>7900</v>
      </c>
      <c r="AH92" s="5">
        <v>4848</v>
      </c>
      <c r="AJ92" s="2" t="s">
        <v>7924</v>
      </c>
      <c r="AK92" s="3">
        <v>4649</v>
      </c>
      <c r="AM92" t="str">
        <f t="shared" si="0"/>
        <v>Oklahoma</v>
      </c>
      <c r="AN92" s="3">
        <v>4376</v>
      </c>
      <c r="AQ92" s="2" t="s">
        <v>7932</v>
      </c>
      <c r="AR92" s="28">
        <v>0.71794871794871795</v>
      </c>
      <c r="AT92" s="4" t="s">
        <v>7853</v>
      </c>
      <c r="AU92" s="28">
        <v>0.77018633540372672</v>
      </c>
    </row>
    <row r="93" spans="1:47" x14ac:dyDescent="0.3">
      <c r="Y93" s="2" t="s">
        <v>3934</v>
      </c>
      <c r="Z93" s="5">
        <v>563</v>
      </c>
      <c r="AG93" s="2" t="s">
        <v>7927</v>
      </c>
      <c r="AH93" s="5">
        <v>4860</v>
      </c>
      <c r="AJ93" s="2" t="s">
        <v>7912</v>
      </c>
      <c r="AK93" s="3">
        <v>4376</v>
      </c>
      <c r="AM93" t="str">
        <f t="shared" si="0"/>
        <v>Massachusetts</v>
      </c>
      <c r="AN93" s="3">
        <v>4384</v>
      </c>
      <c r="AQ93" s="2" t="s">
        <v>7900</v>
      </c>
      <c r="AR93" s="28">
        <v>0.73809523809523814</v>
      </c>
      <c r="AT93" s="4" t="s">
        <v>7868</v>
      </c>
      <c r="AU93" s="28">
        <v>0.80368098159509205</v>
      </c>
    </row>
    <row r="94" spans="1:47" x14ac:dyDescent="0.3">
      <c r="Y94" s="2" t="s">
        <v>3928</v>
      </c>
      <c r="Z94" s="5">
        <v>539</v>
      </c>
      <c r="AG94" s="2" t="s">
        <v>7922</v>
      </c>
      <c r="AH94" s="5">
        <v>4867</v>
      </c>
      <c r="AJ94" s="2" t="s">
        <v>7897</v>
      </c>
      <c r="AK94" s="3">
        <v>4243</v>
      </c>
      <c r="AM94" t="str">
        <f t="shared" si="0"/>
        <v>Maine</v>
      </c>
      <c r="AN94" s="3">
        <v>4388</v>
      </c>
      <c r="AQ94" s="2" t="s">
        <v>7904</v>
      </c>
      <c r="AR94" s="28">
        <v>0.7384615384615385</v>
      </c>
      <c r="AT94" s="2" t="s">
        <v>7857</v>
      </c>
      <c r="AU94" s="28"/>
    </row>
    <row r="95" spans="1:47" x14ac:dyDescent="0.3">
      <c r="AG95" s="2" t="s">
        <v>7909</v>
      </c>
      <c r="AH95" s="5">
        <v>4883</v>
      </c>
      <c r="AJ95" s="2" t="s">
        <v>7931</v>
      </c>
      <c r="AK95" s="3">
        <v>4926</v>
      </c>
      <c r="AM95" t="str">
        <f t="shared" si="0"/>
        <v>Kentucky</v>
      </c>
      <c r="AN95" s="3">
        <v>4402</v>
      </c>
      <c r="AQ95" s="2" t="s">
        <v>7919</v>
      </c>
      <c r="AR95" s="28">
        <v>0.73913043478260865</v>
      </c>
      <c r="AT95" s="4" t="s">
        <v>7873</v>
      </c>
      <c r="AU95" s="28">
        <v>0.77070063694267521</v>
      </c>
    </row>
    <row r="96" spans="1:47" x14ac:dyDescent="0.3">
      <c r="A96" t="s">
        <v>7961</v>
      </c>
      <c r="F96" t="s">
        <v>7963</v>
      </c>
      <c r="AG96" s="2" t="s">
        <v>7931</v>
      </c>
      <c r="AH96" s="5">
        <v>4926</v>
      </c>
      <c r="AJ96" s="2" t="s">
        <v>7896</v>
      </c>
      <c r="AK96" s="3">
        <v>3871</v>
      </c>
      <c r="AM96" t="str">
        <f t="shared" si="0"/>
        <v>South Carolina</v>
      </c>
      <c r="AN96" s="3">
        <v>4439</v>
      </c>
      <c r="AQ96" s="2" t="s">
        <v>7898</v>
      </c>
      <c r="AR96" s="28">
        <v>0.74647887323943662</v>
      </c>
      <c r="AT96" s="4" t="s">
        <v>7865</v>
      </c>
      <c r="AU96" s="28">
        <v>0.77639751552795033</v>
      </c>
    </row>
    <row r="97" spans="1:47" x14ac:dyDescent="0.3">
      <c r="A97" s="3">
        <v>3900</v>
      </c>
      <c r="F97" s="10">
        <v>0.43</v>
      </c>
      <c r="AG97" s="2" t="s">
        <v>7939</v>
      </c>
      <c r="AH97" s="5">
        <v>4977</v>
      </c>
      <c r="AJ97" s="2" t="s">
        <v>7929</v>
      </c>
      <c r="AK97" s="3">
        <v>4439</v>
      </c>
      <c r="AM97" t="str">
        <f t="shared" si="0"/>
        <v>Utah</v>
      </c>
      <c r="AN97" s="3">
        <v>4443</v>
      </c>
      <c r="AQ97" s="2" t="s">
        <v>7921</v>
      </c>
      <c r="AR97" s="28">
        <v>0.75384615384615383</v>
      </c>
      <c r="AT97" s="4" t="s">
        <v>7856</v>
      </c>
      <c r="AU97" s="28">
        <v>0.77777777777777779</v>
      </c>
    </row>
    <row r="98" spans="1:47" x14ac:dyDescent="0.3">
      <c r="AG98" s="2" t="s">
        <v>7928</v>
      </c>
      <c r="AH98" s="5">
        <v>5014</v>
      </c>
      <c r="AJ98" s="2" t="s">
        <v>7938</v>
      </c>
      <c r="AK98" s="3">
        <v>4236</v>
      </c>
      <c r="AM98" t="str">
        <f t="shared" si="0"/>
        <v>Michigan</v>
      </c>
      <c r="AN98" s="3">
        <v>4533</v>
      </c>
      <c r="AQ98" s="2" t="s">
        <v>7938</v>
      </c>
      <c r="AR98" s="28">
        <v>0.75714285714285712</v>
      </c>
      <c r="AT98" s="4" t="s">
        <v>7881</v>
      </c>
      <c r="AU98" s="28">
        <v>0.78260869565217395</v>
      </c>
    </row>
    <row r="99" spans="1:47" x14ac:dyDescent="0.3">
      <c r="L99" s="1" t="s">
        <v>7953</v>
      </c>
      <c r="M99" t="s">
        <v>7956</v>
      </c>
      <c r="AG99" s="2" t="s">
        <v>7936</v>
      </c>
      <c r="AH99" s="5">
        <v>5172</v>
      </c>
      <c r="AJ99" s="2" t="s">
        <v>7923</v>
      </c>
      <c r="AK99" s="3">
        <v>4772</v>
      </c>
      <c r="AM99" t="str">
        <f t="shared" si="0"/>
        <v>Washington</v>
      </c>
      <c r="AN99" s="3">
        <v>4623</v>
      </c>
      <c r="AQ99" s="2" t="s">
        <v>7915</v>
      </c>
      <c r="AR99" s="28">
        <v>0.75862068965517238</v>
      </c>
      <c r="AT99" s="4" t="s">
        <v>7870</v>
      </c>
      <c r="AU99" s="28">
        <v>0.783625730994152</v>
      </c>
    </row>
    <row r="100" spans="1:47" x14ac:dyDescent="0.3">
      <c r="L100" s="2" t="s">
        <v>7877</v>
      </c>
      <c r="M100" s="5">
        <v>17888</v>
      </c>
      <c r="AG100" s="2" t="s">
        <v>7901</v>
      </c>
      <c r="AH100" s="5">
        <v>5174</v>
      </c>
      <c r="AJ100" s="2" t="s">
        <v>7914</v>
      </c>
      <c r="AK100" s="3">
        <v>4712</v>
      </c>
      <c r="AM100" t="str">
        <f t="shared" si="0"/>
        <v>Georgia</v>
      </c>
      <c r="AN100" s="3">
        <v>4645</v>
      </c>
      <c r="AQ100" s="2" t="s">
        <v>7903</v>
      </c>
      <c r="AR100" s="28">
        <v>0.759493670886076</v>
      </c>
      <c r="AT100" s="4" t="s">
        <v>7879</v>
      </c>
      <c r="AU100" s="28">
        <v>0.80419580419580416</v>
      </c>
    </row>
    <row r="101" spans="1:47" x14ac:dyDescent="0.3">
      <c r="L101" s="2" t="s">
        <v>7844</v>
      </c>
      <c r="M101" s="5">
        <v>35590</v>
      </c>
      <c r="AG101" s="2" t="s">
        <v>7918</v>
      </c>
      <c r="AH101" s="5">
        <v>5220</v>
      </c>
      <c r="AJ101" s="2" t="s">
        <v>7933</v>
      </c>
      <c r="AK101" s="3">
        <v>4443</v>
      </c>
      <c r="AM101" t="str">
        <f t="shared" si="0"/>
        <v>Ohio</v>
      </c>
      <c r="AN101" s="3">
        <v>4649</v>
      </c>
      <c r="AQ101" s="2" t="s">
        <v>7933</v>
      </c>
      <c r="AR101" s="28">
        <v>0.76056338028169013</v>
      </c>
      <c r="AT101" s="4" t="s">
        <v>7884</v>
      </c>
      <c r="AU101" s="28">
        <v>0.81428571428571428</v>
      </c>
    </row>
    <row r="102" spans="1:47" x14ac:dyDescent="0.3">
      <c r="L102" s="2" t="s">
        <v>7839</v>
      </c>
      <c r="M102" s="5">
        <v>75180</v>
      </c>
      <c r="AG102" s="2" t="s">
        <v>7907</v>
      </c>
      <c r="AH102" s="5">
        <v>5257</v>
      </c>
      <c r="AJ102" s="2" t="s">
        <v>7927</v>
      </c>
      <c r="AK102" s="3">
        <v>4860</v>
      </c>
      <c r="AM102" t="str">
        <f t="shared" si="0"/>
        <v>Indiana</v>
      </c>
      <c r="AN102" s="3">
        <v>4655</v>
      </c>
      <c r="AQ102" s="2" t="s">
        <v>7896</v>
      </c>
      <c r="AR102" s="28">
        <v>0.76190476190476186</v>
      </c>
      <c r="AT102" s="4" t="s">
        <v>7875</v>
      </c>
      <c r="AU102" s="28">
        <v>0.85064935064935066</v>
      </c>
    </row>
    <row r="103" spans="1:47" x14ac:dyDescent="0.3">
      <c r="B103" s="14"/>
      <c r="C103" s="15"/>
      <c r="D103" s="16"/>
      <c r="L103" s="2" t="s">
        <v>7847</v>
      </c>
      <c r="M103" s="5">
        <v>104423</v>
      </c>
      <c r="AC103" s="2" t="s">
        <v>7849</v>
      </c>
      <c r="AD103" s="5" t="e" cm="1" vm="1">
        <f t="array" aca="1" ref="AD103" ca="1">Z105:Z119</f>
        <v>#VALUE!</v>
      </c>
      <c r="AG103" s="2" t="s">
        <v>7908</v>
      </c>
      <c r="AH103" s="5">
        <v>5261</v>
      </c>
      <c r="AJ103" s="2" t="s">
        <v>7934</v>
      </c>
      <c r="AK103" s="3">
        <v>4842</v>
      </c>
      <c r="AM103" t="str">
        <f t="shared" si="0"/>
        <v>Missouri</v>
      </c>
      <c r="AN103" s="3">
        <v>4691</v>
      </c>
      <c r="AQ103" s="2" t="s">
        <v>7909</v>
      </c>
      <c r="AR103" s="28">
        <v>0.76249999999999996</v>
      </c>
      <c r="AT103" s="2" t="s">
        <v>7846</v>
      </c>
      <c r="AU103" s="28"/>
    </row>
    <row r="104" spans="1:47" x14ac:dyDescent="0.3">
      <c r="B104" s="22"/>
      <c r="C104" s="8"/>
      <c r="D104" s="23"/>
      <c r="L104" s="2" t="s">
        <v>7954</v>
      </c>
      <c r="M104" s="5">
        <v>233081</v>
      </c>
      <c r="Y104" s="1" t="s">
        <v>7953</v>
      </c>
      <c r="Z104" t="s">
        <v>7956</v>
      </c>
      <c r="AC104" s="2" t="s">
        <v>7880</v>
      </c>
      <c r="AD104" s="5">
        <v>8636</v>
      </c>
      <c r="AG104" s="2" t="s">
        <v>7915</v>
      </c>
      <c r="AH104" s="5">
        <v>5514</v>
      </c>
      <c r="AJ104" s="2" t="s">
        <v>7940</v>
      </c>
      <c r="AK104" s="3">
        <v>4623</v>
      </c>
      <c r="AM104" t="str">
        <f t="shared" si="0"/>
        <v>Texas</v>
      </c>
      <c r="AN104" s="3">
        <v>4712</v>
      </c>
      <c r="AQ104" s="2" t="s">
        <v>7929</v>
      </c>
      <c r="AR104" s="28">
        <v>0.76315789473684215</v>
      </c>
      <c r="AT104" s="4" t="s">
        <v>7883</v>
      </c>
      <c r="AU104" s="28">
        <v>0.77777777777777779</v>
      </c>
    </row>
    <row r="105" spans="1:47" x14ac:dyDescent="0.3">
      <c r="B105" s="22"/>
      <c r="C105" s="8"/>
      <c r="D105" s="23"/>
      <c r="Y105" s="2" t="s">
        <v>7849</v>
      </c>
      <c r="Z105" s="3">
        <v>8635</v>
      </c>
      <c r="AC105" s="2" t="s">
        <v>7858</v>
      </c>
      <c r="AD105" s="5">
        <v>8636</v>
      </c>
      <c r="AG105" s="2" t="s">
        <v>7930</v>
      </c>
      <c r="AH105" s="5">
        <v>5587</v>
      </c>
      <c r="AJ105" s="2" t="s">
        <v>7901</v>
      </c>
      <c r="AK105" s="3">
        <v>5174</v>
      </c>
      <c r="AM105" t="str">
        <f t="shared" si="0"/>
        <v>North Carolina</v>
      </c>
      <c r="AN105" s="3">
        <v>4742</v>
      </c>
      <c r="AQ105" s="2" t="s">
        <v>7913</v>
      </c>
      <c r="AR105" s="28">
        <v>0.76470588235294112</v>
      </c>
      <c r="AT105" s="4" t="s">
        <v>7848</v>
      </c>
      <c r="AU105" s="28">
        <v>0.78620689655172415</v>
      </c>
    </row>
    <row r="106" spans="1:47" x14ac:dyDescent="0.3">
      <c r="B106" s="22"/>
      <c r="C106" s="8"/>
      <c r="D106" s="23"/>
      <c r="Y106" s="2" t="s">
        <v>7880</v>
      </c>
      <c r="Z106" s="3">
        <v>8636</v>
      </c>
      <c r="AC106" s="2" t="s">
        <v>7860</v>
      </c>
      <c r="AD106" s="5">
        <v>8636</v>
      </c>
      <c r="AG106" s="2" t="s">
        <v>7911</v>
      </c>
      <c r="AH106" s="5">
        <v>5605</v>
      </c>
      <c r="AJ106" s="2" t="s">
        <v>7941</v>
      </c>
      <c r="AK106" s="3">
        <v>4196</v>
      </c>
      <c r="AM106" t="str">
        <f t="shared" si="0"/>
        <v>Delaware</v>
      </c>
      <c r="AN106" s="3">
        <v>4758</v>
      </c>
      <c r="AQ106" s="2" t="s">
        <v>7928</v>
      </c>
      <c r="AR106" s="28">
        <v>0.76543209876543206</v>
      </c>
      <c r="AT106" s="4" t="s">
        <v>7845</v>
      </c>
      <c r="AU106" s="28">
        <v>0.8</v>
      </c>
    </row>
    <row r="107" spans="1:47" x14ac:dyDescent="0.3">
      <c r="B107" s="22"/>
      <c r="C107" s="8"/>
      <c r="D107" s="23"/>
      <c r="Y107" s="2" t="s">
        <v>7858</v>
      </c>
      <c r="Z107" s="3">
        <v>8857</v>
      </c>
      <c r="AC107" s="2" t="s">
        <v>7878</v>
      </c>
      <c r="AD107" s="5">
        <v>8636</v>
      </c>
      <c r="AG107" s="2" t="s">
        <v>7919</v>
      </c>
      <c r="AH107" s="5">
        <v>5617</v>
      </c>
      <c r="AJ107" s="2" t="s">
        <v>7898</v>
      </c>
      <c r="AK107" s="3">
        <v>4309</v>
      </c>
      <c r="AM107" t="str">
        <f t="shared" si="0"/>
        <v>Tennessee</v>
      </c>
      <c r="AN107" s="3">
        <v>4772</v>
      </c>
      <c r="AQ107" s="2" t="s">
        <v>7923</v>
      </c>
      <c r="AR107" s="28">
        <v>0.76623376623376627</v>
      </c>
      <c r="AT107" s="4" t="s">
        <v>7859</v>
      </c>
      <c r="AU107" s="28">
        <v>0.81333333333333335</v>
      </c>
    </row>
    <row r="108" spans="1:47" x14ac:dyDescent="0.3">
      <c r="B108" s="22"/>
      <c r="C108" s="8"/>
      <c r="D108" s="23"/>
      <c r="Y108" s="2" t="s">
        <v>7860</v>
      </c>
      <c r="Z108" s="3">
        <v>9240</v>
      </c>
      <c r="AC108" s="2" t="s">
        <v>7864</v>
      </c>
      <c r="AD108" s="5">
        <v>8636</v>
      </c>
      <c r="AG108" s="2" t="s">
        <v>7899</v>
      </c>
      <c r="AH108" s="5">
        <v>5784</v>
      </c>
      <c r="AM108" t="str">
        <f t="shared" si="0"/>
        <v>Maryland</v>
      </c>
      <c r="AN108" s="3">
        <v>4795</v>
      </c>
      <c r="AQ108" s="2" t="s">
        <v>7934</v>
      </c>
      <c r="AR108" s="28">
        <v>0.76623376623376627</v>
      </c>
    </row>
    <row r="109" spans="1:47" x14ac:dyDescent="0.3">
      <c r="B109" s="22"/>
      <c r="C109" s="8"/>
      <c r="D109" s="23"/>
      <c r="Y109" s="2" t="s">
        <v>7878</v>
      </c>
      <c r="Z109" s="3">
        <v>9252</v>
      </c>
      <c r="AC109" s="2" t="s">
        <v>7852</v>
      </c>
      <c r="AD109" s="5">
        <v>8636</v>
      </c>
      <c r="AG109" s="2" t="s">
        <v>7954</v>
      </c>
      <c r="AH109" s="5">
        <v>233081</v>
      </c>
      <c r="AM109" t="str">
        <f t="shared" si="0"/>
        <v>Arkansas</v>
      </c>
      <c r="AN109" s="3">
        <v>4828</v>
      </c>
      <c r="AQ109" s="2" t="s">
        <v>7942</v>
      </c>
      <c r="AR109" s="28">
        <v>0.76712328767123283</v>
      </c>
    </row>
    <row r="110" spans="1:47" x14ac:dyDescent="0.3">
      <c r="B110" s="22"/>
      <c r="C110" s="8"/>
      <c r="D110" s="23"/>
      <c r="Y110" s="2" t="s">
        <v>7864</v>
      </c>
      <c r="Z110" s="3">
        <v>9402</v>
      </c>
      <c r="AC110" s="2" t="s">
        <v>7874</v>
      </c>
      <c r="AD110" s="5">
        <v>8636</v>
      </c>
      <c r="AM110" t="str">
        <f t="shared" si="0"/>
        <v>Virginia</v>
      </c>
      <c r="AN110" s="3">
        <v>4842</v>
      </c>
      <c r="AQ110" s="2" t="s">
        <v>7940</v>
      </c>
      <c r="AR110" s="28">
        <v>0.76712328767123283</v>
      </c>
    </row>
    <row r="111" spans="1:47" x14ac:dyDescent="0.3">
      <c r="B111" s="22"/>
      <c r="C111" s="8"/>
      <c r="D111" s="23"/>
      <c r="Y111" s="2" t="s">
        <v>7852</v>
      </c>
      <c r="Z111" s="3">
        <v>9433</v>
      </c>
      <c r="AC111" s="2" t="s">
        <v>7882</v>
      </c>
      <c r="AD111" s="5">
        <v>8636</v>
      </c>
      <c r="AM111" t="str">
        <f t="shared" si="0"/>
        <v>Louisiana</v>
      </c>
      <c r="AN111" s="3">
        <v>4848</v>
      </c>
      <c r="AQ111" s="2" t="s">
        <v>7917</v>
      </c>
      <c r="AR111" s="28">
        <v>0.77333333333333332</v>
      </c>
    </row>
    <row r="112" spans="1:47" x14ac:dyDescent="0.3">
      <c r="B112" s="22"/>
      <c r="C112" s="8"/>
      <c r="D112" s="23"/>
      <c r="F112" s="2" t="s">
        <v>7839</v>
      </c>
      <c r="G112" s="5">
        <v>75180</v>
      </c>
      <c r="Y112" s="2" t="s">
        <v>7874</v>
      </c>
      <c r="Z112" s="3">
        <v>9561</v>
      </c>
      <c r="AC112" s="2" t="s">
        <v>7871</v>
      </c>
      <c r="AD112" s="5">
        <v>8636</v>
      </c>
      <c r="AM112" t="str">
        <f t="shared" si="0"/>
        <v>Vermont</v>
      </c>
      <c r="AN112" s="3">
        <v>4860</v>
      </c>
      <c r="AQ112" s="2" t="s">
        <v>7927</v>
      </c>
      <c r="AR112" s="28">
        <v>0.77647058823529413</v>
      </c>
    </row>
    <row r="113" spans="2:44" x14ac:dyDescent="0.3">
      <c r="B113" s="22"/>
      <c r="C113" s="8"/>
      <c r="D113" s="23"/>
      <c r="F113" s="2" t="s">
        <v>7847</v>
      </c>
      <c r="G113" s="5">
        <v>104423</v>
      </c>
      <c r="Y113" s="2" t="s">
        <v>7882</v>
      </c>
      <c r="Z113" s="3">
        <v>9635</v>
      </c>
      <c r="AC113" s="2" t="s">
        <v>7842</v>
      </c>
      <c r="AD113" s="5">
        <v>8636</v>
      </c>
      <c r="AM113" t="str">
        <f t="shared" si="0"/>
        <v>Alaska</v>
      </c>
      <c r="AN113" s="3">
        <v>4867</v>
      </c>
      <c r="AQ113" s="2" t="s">
        <v>7922</v>
      </c>
      <c r="AR113" s="28">
        <v>0.77777777777777779</v>
      </c>
    </row>
    <row r="114" spans="2:44" x14ac:dyDescent="0.3">
      <c r="B114" s="22"/>
      <c r="C114" s="8"/>
      <c r="D114" s="23"/>
      <c r="F114" s="2" t="s">
        <v>7844</v>
      </c>
      <c r="G114" s="5">
        <v>35590</v>
      </c>
      <c r="Y114" s="2" t="s">
        <v>7871</v>
      </c>
      <c r="Z114" s="3">
        <v>10010</v>
      </c>
      <c r="AC114" s="2" t="s">
        <v>7855</v>
      </c>
      <c r="AD114" s="5">
        <v>8636</v>
      </c>
      <c r="AM114" t="str">
        <f t="shared" si="0"/>
        <v>Mississippi</v>
      </c>
      <c r="AN114" s="3">
        <v>4883</v>
      </c>
      <c r="AQ114" s="2" t="s">
        <v>7907</v>
      </c>
      <c r="AR114" s="28">
        <v>0.7816091954022989</v>
      </c>
    </row>
    <row r="115" spans="2:44" x14ac:dyDescent="0.3">
      <c r="B115" s="22"/>
      <c r="C115" s="8"/>
      <c r="D115" s="23"/>
      <c r="F115" s="2" t="s">
        <v>7877</v>
      </c>
      <c r="G115" s="5">
        <v>17888</v>
      </c>
      <c r="Y115" s="2" t="s">
        <v>7842</v>
      </c>
      <c r="Z115" s="3">
        <v>26210</v>
      </c>
      <c r="AC115" s="2" t="s">
        <v>7862</v>
      </c>
      <c r="AD115" s="5">
        <v>8636</v>
      </c>
      <c r="AM115" t="str">
        <f t="shared" si="0"/>
        <v>Pennsylvania</v>
      </c>
      <c r="AN115" s="3">
        <v>4926</v>
      </c>
      <c r="AQ115" s="2" t="s">
        <v>7936</v>
      </c>
      <c r="AR115" s="28">
        <v>0.7816091954022989</v>
      </c>
    </row>
    <row r="116" spans="2:44" x14ac:dyDescent="0.3">
      <c r="B116" s="22"/>
      <c r="C116" s="8"/>
      <c r="D116" s="23"/>
      <c r="Y116" s="2" t="s">
        <v>7855</v>
      </c>
      <c r="Z116" s="3">
        <v>27417</v>
      </c>
      <c r="AC116" s="2" t="s">
        <v>7867</v>
      </c>
      <c r="AD116" s="5">
        <v>8636</v>
      </c>
      <c r="AM116" t="str">
        <f t="shared" si="0"/>
        <v>Minnesota</v>
      </c>
      <c r="AN116" s="3">
        <v>4977</v>
      </c>
      <c r="AQ116" s="2" t="s">
        <v>7918</v>
      </c>
      <c r="AR116" s="28">
        <v>0.79518072289156627</v>
      </c>
    </row>
    <row r="117" spans="2:44" x14ac:dyDescent="0.3">
      <c r="B117" s="22"/>
      <c r="C117" s="8"/>
      <c r="D117" s="23"/>
      <c r="Y117" s="2" t="s">
        <v>7862</v>
      </c>
      <c r="Z117" s="3">
        <v>28045</v>
      </c>
      <c r="AC117" s="2" t="s">
        <v>7840</v>
      </c>
      <c r="AD117" s="5">
        <v>8636</v>
      </c>
      <c r="AM117" t="str">
        <f t="shared" si="0"/>
        <v>New Mexico</v>
      </c>
      <c r="AN117" s="3">
        <v>5014</v>
      </c>
      <c r="AQ117" s="2" t="s">
        <v>7920</v>
      </c>
      <c r="AR117" s="28">
        <v>0.79746835443037978</v>
      </c>
    </row>
    <row r="118" spans="2:44" x14ac:dyDescent="0.3">
      <c r="B118" s="22"/>
      <c r="C118" s="8"/>
      <c r="D118" s="23"/>
      <c r="Y118" s="2" t="s">
        <v>7867</v>
      </c>
      <c r="Z118" s="3">
        <v>28357</v>
      </c>
      <c r="AM118" t="str">
        <f t="shared" si="0"/>
        <v>Nebraska</v>
      </c>
      <c r="AN118" s="3">
        <v>5172</v>
      </c>
      <c r="AQ118" s="2" t="s">
        <v>7893</v>
      </c>
      <c r="AR118" s="28">
        <v>0.79746835443037978</v>
      </c>
    </row>
    <row r="119" spans="2:44" x14ac:dyDescent="0.3">
      <c r="B119" s="22"/>
      <c r="C119" s="8"/>
      <c r="D119" s="23"/>
      <c r="Y119" s="2" t="s">
        <v>7840</v>
      </c>
      <c r="Z119" s="3">
        <v>30391</v>
      </c>
      <c r="AM119" t="str">
        <f t="shared" si="0"/>
        <v>West Virginia</v>
      </c>
      <c r="AN119" s="3">
        <v>5174</v>
      </c>
      <c r="AQ119" s="2" t="s">
        <v>7894</v>
      </c>
      <c r="AR119" s="28">
        <v>0.80519480519480524</v>
      </c>
    </row>
    <row r="120" spans="2:44" x14ac:dyDescent="0.3">
      <c r="B120" s="24"/>
      <c r="C120" s="25"/>
      <c r="D120" s="26"/>
      <c r="J120" s="13"/>
      <c r="K120" s="13" t="s">
        <v>7889</v>
      </c>
      <c r="L120" s="13" t="s">
        <v>7887</v>
      </c>
      <c r="M120" s="13" t="s">
        <v>7888</v>
      </c>
      <c r="N120" s="13" t="s">
        <v>7890</v>
      </c>
      <c r="O120" s="13" t="s">
        <v>7954</v>
      </c>
      <c r="Y120" s="2" t="s">
        <v>7954</v>
      </c>
      <c r="Z120" s="3">
        <v>233081</v>
      </c>
      <c r="AM120" t="str">
        <f t="shared" si="0"/>
        <v>North Dakota</v>
      </c>
      <c r="AN120" s="3">
        <v>5220</v>
      </c>
      <c r="AQ120" s="2" t="s">
        <v>7908</v>
      </c>
      <c r="AR120" s="28">
        <v>0.8089887640449438</v>
      </c>
    </row>
    <row r="121" spans="2:44" x14ac:dyDescent="0.3">
      <c r="J121" s="2" t="s">
        <v>7854</v>
      </c>
      <c r="K121" s="3">
        <v>4278</v>
      </c>
      <c r="L121" s="3">
        <v>4562</v>
      </c>
      <c r="M121" s="3">
        <v>4425</v>
      </c>
      <c r="N121" s="3">
        <v>5259</v>
      </c>
      <c r="O121" s="3">
        <v>18524</v>
      </c>
      <c r="AM121" t="str">
        <f t="shared" si="0"/>
        <v>New York</v>
      </c>
      <c r="AN121" s="3">
        <v>5257</v>
      </c>
      <c r="AQ121" s="2" t="s">
        <v>7931</v>
      </c>
      <c r="AR121" s="28">
        <v>0.81081081081081086</v>
      </c>
    </row>
    <row r="122" spans="2:44" x14ac:dyDescent="0.3">
      <c r="J122" s="2" t="s">
        <v>7846</v>
      </c>
      <c r="K122" s="3">
        <v>9393</v>
      </c>
      <c r="L122" s="3">
        <v>8480</v>
      </c>
      <c r="M122" s="3">
        <v>9555</v>
      </c>
      <c r="N122" s="3">
        <v>8665</v>
      </c>
      <c r="O122" s="3">
        <v>36093</v>
      </c>
      <c r="AM122" t="str">
        <f t="shared" si="0"/>
        <v>Alabama</v>
      </c>
      <c r="AN122" s="3">
        <v>5261</v>
      </c>
      <c r="AQ122" s="2" t="s">
        <v>7897</v>
      </c>
      <c r="AR122" s="28">
        <v>0.81081081081081086</v>
      </c>
    </row>
    <row r="123" spans="2:44" x14ac:dyDescent="0.3">
      <c r="J123" s="2" t="s">
        <v>7857</v>
      </c>
      <c r="K123" s="3">
        <v>19028</v>
      </c>
      <c r="L123" s="3">
        <v>18291</v>
      </c>
      <c r="M123" s="3">
        <v>17007</v>
      </c>
      <c r="N123" s="3">
        <v>19874</v>
      </c>
      <c r="O123" s="3">
        <v>74200</v>
      </c>
      <c r="Y123" t="str">
        <f>Y105</f>
        <v>White</v>
      </c>
      <c r="Z123" s="3" cm="1">
        <f t="array" ref="Z123:Z137">Z105:Z119</f>
        <v>8635</v>
      </c>
      <c r="AM123" t="str">
        <f t="shared" si="0"/>
        <v>Nevada</v>
      </c>
      <c r="AN123" s="3">
        <v>5514</v>
      </c>
      <c r="AQ123" s="2" t="s">
        <v>7899</v>
      </c>
      <c r="AR123" s="28">
        <v>0.8125</v>
      </c>
    </row>
    <row r="124" spans="2:44" x14ac:dyDescent="0.3">
      <c r="J124" s="2" t="s">
        <v>7838</v>
      </c>
      <c r="K124" s="3">
        <v>23078</v>
      </c>
      <c r="L124" s="3">
        <v>27274</v>
      </c>
      <c r="M124" s="3">
        <v>27692</v>
      </c>
      <c r="N124" s="3">
        <v>26220</v>
      </c>
      <c r="O124" s="3">
        <v>104264</v>
      </c>
      <c r="Y124" t="str">
        <f t="shared" ref="Y124:Y137" si="1">Y106</f>
        <v>Brown</v>
      </c>
      <c r="Z124" s="3">
        <v>8636</v>
      </c>
      <c r="AM124" t="str">
        <f t="shared" si="0"/>
        <v>Idaho</v>
      </c>
      <c r="AN124" s="3">
        <v>5587</v>
      </c>
      <c r="AQ124" s="2" t="s">
        <v>7941</v>
      </c>
      <c r="AR124" s="28">
        <v>0.81333333333333335</v>
      </c>
    </row>
    <row r="125" spans="2:44" x14ac:dyDescent="0.3">
      <c r="Y125" t="str">
        <f t="shared" si="1"/>
        <v>Pink</v>
      </c>
      <c r="Z125" s="3">
        <v>8857</v>
      </c>
      <c r="AM125" t="str">
        <f t="shared" si="0"/>
        <v>California</v>
      </c>
      <c r="AN125" s="3">
        <v>5605</v>
      </c>
      <c r="AQ125" s="2" t="s">
        <v>7926</v>
      </c>
      <c r="AR125" s="28">
        <v>0.81395348837209303</v>
      </c>
    </row>
    <row r="126" spans="2:44" x14ac:dyDescent="0.3">
      <c r="Y126" t="str">
        <f t="shared" si="1"/>
        <v>Purple</v>
      </c>
      <c r="Z126" s="3">
        <v>9240</v>
      </c>
      <c r="AM126" t="str">
        <f t="shared" si="0"/>
        <v>Illinois</v>
      </c>
      <c r="AN126" s="3">
        <v>5617</v>
      </c>
      <c r="AQ126" s="2" t="s">
        <v>7905</v>
      </c>
      <c r="AR126" s="28">
        <v>0.81395348837209303</v>
      </c>
    </row>
    <row r="127" spans="2:44" x14ac:dyDescent="0.3">
      <c r="Y127" t="str">
        <f t="shared" si="1"/>
        <v>Indigo</v>
      </c>
      <c r="Z127" s="3">
        <v>9252</v>
      </c>
      <c r="AM127" t="str">
        <f t="shared" si="0"/>
        <v>Montana</v>
      </c>
      <c r="AN127" s="3">
        <v>5784</v>
      </c>
      <c r="AQ127" s="2" t="s">
        <v>7930</v>
      </c>
      <c r="AR127" s="28">
        <v>0.81720430107526887</v>
      </c>
    </row>
    <row r="128" spans="2:44" x14ac:dyDescent="0.3">
      <c r="Y128" t="str">
        <f t="shared" si="1"/>
        <v>Teal</v>
      </c>
      <c r="Z128" s="3">
        <v>9402</v>
      </c>
      <c r="AQ128" s="2" t="s">
        <v>7924</v>
      </c>
      <c r="AR128" s="28">
        <v>0.81818181818181823</v>
      </c>
    </row>
    <row r="129" spans="25:44" x14ac:dyDescent="0.3">
      <c r="Y129" t="str">
        <f t="shared" si="1"/>
        <v>Charcoal</v>
      </c>
      <c r="Z129" s="3">
        <v>9433</v>
      </c>
      <c r="AQ129" s="2" t="s">
        <v>7895</v>
      </c>
      <c r="AR129" s="28">
        <v>0.81944444444444442</v>
      </c>
    </row>
    <row r="130" spans="25:44" x14ac:dyDescent="0.3">
      <c r="Y130" t="str">
        <f t="shared" si="1"/>
        <v>Orange</v>
      </c>
      <c r="Z130" s="3">
        <v>9561</v>
      </c>
      <c r="AQ130" s="2" t="s">
        <v>7925</v>
      </c>
      <c r="AR130" s="28">
        <v>0.82089552238805974</v>
      </c>
    </row>
    <row r="131" spans="25:44" x14ac:dyDescent="0.3">
      <c r="Y131" t="str">
        <f t="shared" si="1"/>
        <v>Yellow</v>
      </c>
      <c r="Z131" s="3">
        <v>9635</v>
      </c>
      <c r="AQ131" s="2" t="s">
        <v>7902</v>
      </c>
      <c r="AR131" s="28">
        <v>0.8271604938271605</v>
      </c>
    </row>
    <row r="132" spans="25:44" x14ac:dyDescent="0.3">
      <c r="Y132" t="str">
        <f t="shared" si="1"/>
        <v>Red</v>
      </c>
      <c r="Z132" s="3">
        <v>10010</v>
      </c>
      <c r="AQ132" s="2" t="s">
        <v>7937</v>
      </c>
      <c r="AR132" s="28">
        <v>0.84057971014492749</v>
      </c>
    </row>
    <row r="133" spans="25:44" x14ac:dyDescent="0.3">
      <c r="Y133" t="str">
        <f t="shared" si="1"/>
        <v>Maroon</v>
      </c>
      <c r="Z133" s="3">
        <v>26210</v>
      </c>
      <c r="AQ133" s="2" t="s">
        <v>7916</v>
      </c>
      <c r="AR133" s="28">
        <v>0.84126984126984128</v>
      </c>
    </row>
    <row r="134" spans="25:44" x14ac:dyDescent="0.3">
      <c r="Y134" t="str">
        <f t="shared" si="1"/>
        <v>Silver</v>
      </c>
      <c r="Z134" s="3">
        <v>27417</v>
      </c>
      <c r="AQ134" s="2" t="s">
        <v>7911</v>
      </c>
      <c r="AR134" s="28">
        <v>0.84210526315789469</v>
      </c>
    </row>
    <row r="135" spans="25:44" x14ac:dyDescent="0.3">
      <c r="Y135" t="str">
        <f t="shared" si="1"/>
        <v>Violet</v>
      </c>
      <c r="Z135" s="3">
        <v>28045</v>
      </c>
      <c r="AQ135" s="2" t="s">
        <v>7910</v>
      </c>
      <c r="AR135" s="28">
        <v>0.84615384615384615</v>
      </c>
    </row>
    <row r="136" spans="25:44" x14ac:dyDescent="0.3">
      <c r="Y136" t="str">
        <f t="shared" si="1"/>
        <v>Green</v>
      </c>
      <c r="Z136" s="3">
        <v>28357</v>
      </c>
      <c r="AQ136" s="2" t="s">
        <v>7939</v>
      </c>
      <c r="AR136" s="28">
        <v>0.85227272727272729</v>
      </c>
    </row>
    <row r="137" spans="25:44" x14ac:dyDescent="0.3">
      <c r="Y137" t="str">
        <f t="shared" si="1"/>
        <v>Gray</v>
      </c>
      <c r="Z137" s="3">
        <v>30391</v>
      </c>
      <c r="AQ137" s="2" t="s">
        <v>7914</v>
      </c>
      <c r="AR137" s="28">
        <v>0.87012987012987009</v>
      </c>
    </row>
  </sheetData>
  <pageMargins left="0.7" right="0.7" top="0.75" bottom="0.75" header="0.3" footer="0.3"/>
  <pageSetup paperSize="9" orientation="portrait" r:id="rId25"/>
  <drawing r:id="rId2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03DC0-67C3-4568-9DF9-E243EBEC4668}">
  <dimension ref="A3:I40"/>
  <sheetViews>
    <sheetView zoomScale="62" zoomScaleNormal="62" workbookViewId="0">
      <selection activeCell="K27" sqref="K27"/>
    </sheetView>
  </sheetViews>
  <sheetFormatPr defaultRowHeight="14.4" x14ac:dyDescent="0.3"/>
  <cols>
    <col min="1" max="2" width="30.44140625" bestFit="1" customWidth="1"/>
    <col min="4" max="4" width="24.33203125" bestFit="1" customWidth="1"/>
    <col min="5" max="5" width="14.21875" bestFit="1" customWidth="1"/>
    <col min="6" max="6" width="17.44140625" bestFit="1" customWidth="1"/>
    <col min="7" max="8" width="22.109375" bestFit="1" customWidth="1"/>
  </cols>
  <sheetData>
    <row r="3" spans="1:9" x14ac:dyDescent="0.3">
      <c r="A3" t="s">
        <v>7956</v>
      </c>
    </row>
    <row r="4" spans="1:9" x14ac:dyDescent="0.3">
      <c r="A4" s="3">
        <v>233081</v>
      </c>
      <c r="D4" t="s">
        <v>7963</v>
      </c>
      <c r="G4" s="14"/>
      <c r="H4" s="15"/>
      <c r="I4" s="16"/>
    </row>
    <row r="5" spans="1:9" x14ac:dyDescent="0.3">
      <c r="D5" s="11">
        <v>0.43</v>
      </c>
      <c r="G5" s="17"/>
      <c r="H5" s="9"/>
      <c r="I5" s="18"/>
    </row>
    <row r="6" spans="1:9" x14ac:dyDescent="0.3">
      <c r="G6" s="17"/>
      <c r="H6" s="9"/>
      <c r="I6" s="18"/>
    </row>
    <row r="7" spans="1:9" x14ac:dyDescent="0.3">
      <c r="G7" s="17"/>
      <c r="H7" s="9"/>
      <c r="I7" s="18"/>
    </row>
    <row r="8" spans="1:9" x14ac:dyDescent="0.3">
      <c r="D8" t="s">
        <v>7958</v>
      </c>
      <c r="G8" s="17"/>
      <c r="H8" s="9"/>
      <c r="I8" s="18"/>
    </row>
    <row r="9" spans="1:9" x14ac:dyDescent="0.3">
      <c r="D9" s="3">
        <v>3900</v>
      </c>
      <c r="G9" s="17"/>
      <c r="H9" s="9"/>
      <c r="I9" s="18"/>
    </row>
    <row r="10" spans="1:9" x14ac:dyDescent="0.3">
      <c r="G10" s="17"/>
      <c r="H10" s="9"/>
      <c r="I10" s="18"/>
    </row>
    <row r="11" spans="1:9" x14ac:dyDescent="0.3">
      <c r="G11" s="17"/>
      <c r="H11" s="9"/>
      <c r="I11" s="18"/>
    </row>
    <row r="12" spans="1:9" x14ac:dyDescent="0.3">
      <c r="D12" s="11" t="s">
        <v>7965</v>
      </c>
      <c r="G12" s="17"/>
      <c r="H12" s="9"/>
      <c r="I12" s="18"/>
    </row>
    <row r="13" spans="1:9" x14ac:dyDescent="0.3">
      <c r="D13" s="11">
        <v>0.78282051282051279</v>
      </c>
      <c r="G13" s="17"/>
      <c r="H13" s="9"/>
      <c r="I13" s="18"/>
    </row>
    <row r="14" spans="1:9" x14ac:dyDescent="0.3">
      <c r="G14" s="17"/>
      <c r="H14" s="9"/>
      <c r="I14" s="18"/>
    </row>
    <row r="15" spans="1:9" x14ac:dyDescent="0.3">
      <c r="D15" s="14"/>
      <c r="E15" s="15"/>
      <c r="F15" s="16"/>
      <c r="G15" s="17"/>
      <c r="H15" s="9"/>
      <c r="I15" s="18"/>
    </row>
    <row r="16" spans="1:9" x14ac:dyDescent="0.3">
      <c r="D16" s="22"/>
      <c r="E16" s="8"/>
      <c r="F16" s="23"/>
      <c r="G16" s="17"/>
      <c r="H16" s="9"/>
      <c r="I16" s="18"/>
    </row>
    <row r="17" spans="4:9" x14ac:dyDescent="0.3">
      <c r="D17" s="22"/>
      <c r="E17" s="8"/>
      <c r="F17" s="23"/>
      <c r="G17" s="17"/>
      <c r="H17" s="9"/>
      <c r="I17" s="18"/>
    </row>
    <row r="18" spans="4:9" x14ac:dyDescent="0.3">
      <c r="D18" s="22"/>
      <c r="E18" s="8"/>
      <c r="F18" s="23"/>
      <c r="G18" s="17"/>
      <c r="H18" s="9"/>
      <c r="I18" s="18"/>
    </row>
    <row r="19" spans="4:9" x14ac:dyDescent="0.3">
      <c r="D19" s="22"/>
      <c r="E19" s="8"/>
      <c r="F19" s="23"/>
      <c r="G19" s="17"/>
      <c r="H19" s="9"/>
      <c r="I19" s="18"/>
    </row>
    <row r="20" spans="4:9" x14ac:dyDescent="0.3">
      <c r="D20" s="22"/>
      <c r="E20" s="8"/>
      <c r="F20" s="23"/>
      <c r="G20" s="17"/>
      <c r="H20" s="9"/>
      <c r="I20" s="18"/>
    </row>
    <row r="21" spans="4:9" x14ac:dyDescent="0.3">
      <c r="D21" s="22"/>
      <c r="E21" s="8"/>
      <c r="F21" s="23"/>
      <c r="G21" s="19"/>
      <c r="H21" s="20"/>
      <c r="I21" s="21"/>
    </row>
    <row r="22" spans="4:9" x14ac:dyDescent="0.3">
      <c r="D22" s="22"/>
      <c r="E22" s="8"/>
      <c r="F22" s="23"/>
    </row>
    <row r="23" spans="4:9" x14ac:dyDescent="0.3">
      <c r="D23" s="22"/>
      <c r="E23" s="8"/>
      <c r="F23" s="23"/>
    </row>
    <row r="24" spans="4:9" x14ac:dyDescent="0.3">
      <c r="D24" s="22"/>
      <c r="E24" s="8"/>
      <c r="F24" s="23"/>
    </row>
    <row r="25" spans="4:9" x14ac:dyDescent="0.3">
      <c r="D25" s="22"/>
      <c r="E25" s="8"/>
      <c r="F25" s="23"/>
    </row>
    <row r="26" spans="4:9" x14ac:dyDescent="0.3">
      <c r="D26" s="22"/>
      <c r="E26" s="8"/>
      <c r="F26" s="23"/>
    </row>
    <row r="27" spans="4:9" x14ac:dyDescent="0.3">
      <c r="D27" s="22"/>
      <c r="E27" s="8"/>
      <c r="F27" s="23"/>
    </row>
    <row r="28" spans="4:9" x14ac:dyDescent="0.3">
      <c r="D28" s="22"/>
      <c r="E28" s="8"/>
      <c r="F28" s="23"/>
    </row>
    <row r="29" spans="4:9" x14ac:dyDescent="0.3">
      <c r="D29" s="22"/>
      <c r="E29" s="8"/>
      <c r="F29" s="23"/>
    </row>
    <row r="30" spans="4:9" x14ac:dyDescent="0.3">
      <c r="D30" s="22"/>
      <c r="E30" s="8"/>
      <c r="F30" s="23"/>
    </row>
    <row r="31" spans="4:9" x14ac:dyDescent="0.3">
      <c r="D31" s="22"/>
      <c r="E31" s="8"/>
      <c r="F31" s="23"/>
    </row>
    <row r="32" spans="4:9" x14ac:dyDescent="0.3">
      <c r="D32" s="24"/>
      <c r="E32" s="25"/>
      <c r="F32" s="26"/>
    </row>
    <row r="40" spans="1:1" x14ac:dyDescent="0.3">
      <c r="A40"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A4684-3F89-4777-9E8A-7FB76883B2FD}">
  <dimension ref="A1"/>
  <sheetViews>
    <sheetView tabSelected="1" zoomScale="75" zoomScaleNormal="75" workbookViewId="0">
      <selection activeCell="AC32" sqref="AC32"/>
    </sheetView>
  </sheetViews>
  <sheetFormatPr defaultColWidth="8.77734375" defaultRowHeight="14.4" x14ac:dyDescent="0.3"/>
  <cols>
    <col min="1" max="16384" width="8.77734375" style="2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966FFAF-1786-422B-8036-DC2F446CBE14}">
  <ds:schemaRefs/>
</ds:datastoreItem>
</file>

<file path=customXml/itemProps2.xml><?xml version="1.0" encoding="utf-8"?>
<ds:datastoreItem xmlns:ds="http://schemas.openxmlformats.org/officeDocument/2006/customXml" ds:itemID="{5D5A8E20-DED4-4361-AA92-77C5B9B689E2}">
  <ds:schemaRefs/>
</ds:datastoreItem>
</file>

<file path=customXml/itemProps3.xml><?xml version="1.0" encoding="utf-8"?>
<ds:datastoreItem xmlns:ds="http://schemas.openxmlformats.org/officeDocument/2006/customXml" ds:itemID="{F8577B5A-3D58-407C-8041-F9BA2E41851E}">
  <ds:schemaRefs/>
</ds:datastoreItem>
</file>

<file path=customXml/itemProps4.xml><?xml version="1.0" encoding="utf-8"?>
<ds:datastoreItem xmlns:ds="http://schemas.openxmlformats.org/officeDocument/2006/customXml" ds:itemID="{B6CF79E3-FC00-4E4E-B405-9B8FDA71DFB4}">
  <ds:schemaRefs/>
</ds:datastoreItem>
</file>

<file path=customXml/itemProps5.xml><?xml version="1.0" encoding="utf-8"?>
<ds:datastoreItem xmlns:ds="http://schemas.openxmlformats.org/officeDocument/2006/customXml" ds:itemID="{06142848-512E-4692-8059-43021BA95DBA}">
  <ds:schemaRefs/>
</ds:datastoreItem>
</file>

<file path=customXml/itemProps6.xml><?xml version="1.0" encoding="utf-8"?>
<ds:datastoreItem xmlns:ds="http://schemas.openxmlformats.org/officeDocument/2006/customXml" ds:itemID="{3A022050-7B92-4B17-9FBE-AFD252E67446}">
  <ds:schemaRefs>
    <ds:schemaRef ds:uri="http://schemas.microsoft.com/DataMashup"/>
  </ds:schemaRefs>
</ds:datastoreItem>
</file>

<file path=customXml/itemProps7.xml><?xml version="1.0" encoding="utf-8"?>
<ds:datastoreItem xmlns:ds="http://schemas.openxmlformats.org/officeDocument/2006/customXml" ds:itemID="{A6EE93B0-5193-45CA-A911-A78984C2B974}">
  <ds:schemaRefs/>
</ds:datastoreItem>
</file>

<file path=customXml/itemProps8.xml><?xml version="1.0" encoding="utf-8"?>
<ds:datastoreItem xmlns:ds="http://schemas.openxmlformats.org/officeDocument/2006/customXml" ds:itemID="{BD582BB2-2D9B-469B-8680-1263E4EB67DE}">
  <ds:schemaRefs/>
</ds:datastoreItem>
</file>

<file path=customXml/itemProps9.xml><?xml version="1.0" encoding="utf-8"?>
<ds:datastoreItem xmlns:ds="http://schemas.openxmlformats.org/officeDocument/2006/customXml" ds:itemID="{5FDB2704-A748-4D66-A9FC-D3C7701E23DE}">
  <ds:schemaRefs/>
</ds:datastoreItem>
</file>

<file path=customXml/itemProps10.xml><?xml version="1.0" encoding="utf-8"?>
<ds:datastoreItem xmlns:ds="http://schemas.openxmlformats.org/officeDocument/2006/customXml" ds:itemID="{9CF53AB6-54AC-40CF-BE0B-3DE09606AADF}">
  <ds:schemaRefs/>
</ds:datastoreItem>
</file>

<file path=customXml/itemProps11.xml><?xml version="1.0" encoding="utf-8"?>
<ds:datastoreItem xmlns:ds="http://schemas.openxmlformats.org/officeDocument/2006/customXml" ds:itemID="{DEBDCBFA-D818-4364-926C-938E16173FEA}">
  <ds:schemaRefs/>
</ds:datastoreItem>
</file>

<file path=customXml/itemProps12.xml><?xml version="1.0" encoding="utf-8"?>
<ds:datastoreItem xmlns:ds="http://schemas.openxmlformats.org/officeDocument/2006/customXml" ds:itemID="{D4B46E6A-1579-4426-B122-5422CCA3BFC7}">
  <ds:schemaRefs/>
</ds:datastoreItem>
</file>

<file path=customXml/itemProps13.xml><?xml version="1.0" encoding="utf-8"?>
<ds:datastoreItem xmlns:ds="http://schemas.openxmlformats.org/officeDocument/2006/customXml" ds:itemID="{3042F825-950A-4022-92CD-EB15771C700A}">
  <ds:schemaRefs/>
</ds:datastoreItem>
</file>

<file path=customXml/itemProps14.xml><?xml version="1.0" encoding="utf-8"?>
<ds:datastoreItem xmlns:ds="http://schemas.openxmlformats.org/officeDocument/2006/customXml" ds:itemID="{06F8BEA0-0FA6-4025-9178-7008A39615C2}">
  <ds:schemaRefs/>
</ds:datastoreItem>
</file>

<file path=customXml/itemProps15.xml><?xml version="1.0" encoding="utf-8"?>
<ds:datastoreItem xmlns:ds="http://schemas.openxmlformats.org/officeDocument/2006/customXml" ds:itemID="{CC7E1DCD-322D-4811-AAC2-215FE709C80E}">
  <ds:schemaRefs/>
</ds:datastoreItem>
</file>

<file path=customXml/itemProps16.xml><?xml version="1.0" encoding="utf-8"?>
<ds:datastoreItem xmlns:ds="http://schemas.openxmlformats.org/officeDocument/2006/customXml" ds:itemID="{0CD63417-D729-4D66-B30D-9A24F3CD6EC7}">
  <ds:schemaRefs/>
</ds:datastoreItem>
</file>

<file path=customXml/itemProps17.xml><?xml version="1.0" encoding="utf-8"?>
<ds:datastoreItem xmlns:ds="http://schemas.openxmlformats.org/officeDocument/2006/customXml" ds:itemID="{282B34D7-C647-410B-9327-352923D152EC}">
  <ds:schemaRefs/>
</ds:datastoreItem>
</file>

<file path=customXml/itemProps18.xml><?xml version="1.0" encoding="utf-8"?>
<ds:datastoreItem xmlns:ds="http://schemas.openxmlformats.org/officeDocument/2006/customXml" ds:itemID="{BAB9D4C3-4AF3-4CBE-BA61-20372930C9FD}">
  <ds:schemaRefs/>
</ds:datastoreItem>
</file>

<file path=customXml/itemProps19.xml><?xml version="1.0" encoding="utf-8"?>
<ds:datastoreItem xmlns:ds="http://schemas.openxmlformats.org/officeDocument/2006/customXml" ds:itemID="{4395471D-B5D0-48BD-92B6-1F7DFFC43414}">
  <ds:schemaRefs/>
</ds:datastoreItem>
</file>

<file path=customXml/itemProps20.xml><?xml version="1.0" encoding="utf-8"?>
<ds:datastoreItem xmlns:ds="http://schemas.openxmlformats.org/officeDocument/2006/customXml" ds:itemID="{65DCD9B7-18B8-4479-B4CF-2F02EAE365FF}">
  <ds:schemaRefs/>
</ds:datastoreItem>
</file>

<file path=customXml/itemProps21.xml><?xml version="1.0" encoding="utf-8"?>
<ds:datastoreItem xmlns:ds="http://schemas.openxmlformats.org/officeDocument/2006/customXml" ds:itemID="{DBBB9095-09E6-4D90-8386-3D8C948FA259}">
  <ds:schemaRefs/>
</ds:datastoreItem>
</file>

<file path=customXml/itemProps22.xml><?xml version="1.0" encoding="utf-8"?>
<ds:datastoreItem xmlns:ds="http://schemas.openxmlformats.org/officeDocument/2006/customXml" ds:itemID="{E1B5588E-8FEB-418B-A68D-E7AA00F3770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Fact Order</vt:lpstr>
      <vt:lpstr>Dim Shipping</vt:lpstr>
      <vt:lpstr>Dim Location</vt:lpstr>
      <vt:lpstr>Dim Season</vt:lpstr>
      <vt:lpstr>Dim Item</vt:lpstr>
      <vt:lpstr>Dim Customer</vt:lpstr>
      <vt:lpstr>PivotTables</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tasneem aymn</dc:creator>
  <cp:lastModifiedBy>tasneem aymn</cp:lastModifiedBy>
  <dcterms:created xsi:type="dcterms:W3CDTF">2026-02-27T23:34:51Z</dcterms:created>
  <dcterms:modified xsi:type="dcterms:W3CDTF">2026-03-06T15:33:01Z</dcterms:modified>
</cp:coreProperties>
</file>